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c\Downloads\"/>
    </mc:Choice>
  </mc:AlternateContent>
  <xr:revisionPtr revIDLastSave="0" documentId="13_ncr:9_{7726D0BD-C339-450F-AE13-F58C75669B91}" xr6:coauthVersionLast="47" xr6:coauthVersionMax="47" xr10:uidLastSave="{00000000-0000-0000-0000-000000000000}"/>
  <bookViews>
    <workbookView xWindow="-108" yWindow="-108" windowWidth="23256" windowHeight="12456" activeTab="2" xr2:uid="{F085961A-EF1A-4109-B4C1-D7A434E5A379}"/>
  </bookViews>
  <sheets>
    <sheet name="Category Analysis" sheetId="5" r:id="rId1"/>
    <sheet name="Segment Analysis" sheetId="6" r:id="rId2"/>
    <sheet name="Superstore" sheetId="1" r:id="rId3"/>
    <sheet name="Monthly Analysis" sheetId="4" r:id="rId4"/>
    <sheet name="Sheet1" sheetId="2" r:id="rId5"/>
  </sheets>
  <calcPr calcId="0"/>
  <pivotCaches>
    <pivotCache cacheId="37" r:id="rId6"/>
  </pivotCaches>
</workbook>
</file>

<file path=xl/calcChain.xml><?xml version="1.0" encoding="utf-8"?>
<calcChain xmlns="http://schemas.openxmlformats.org/spreadsheetml/2006/main">
  <c r="X542" i="1" l="1"/>
  <c r="X159" i="1"/>
  <c r="X5715" i="1"/>
  <c r="X6549" i="1"/>
  <c r="X6550" i="1"/>
  <c r="X7949" i="1"/>
  <c r="X7950" i="1"/>
  <c r="X7951" i="1"/>
  <c r="X7952" i="1"/>
  <c r="X8311" i="1"/>
  <c r="X8312" i="1"/>
  <c r="X1374" i="1"/>
  <c r="X1375" i="1"/>
  <c r="X7955" i="1"/>
  <c r="X7956" i="1"/>
  <c r="X246" i="1"/>
  <c r="X247" i="1"/>
  <c r="X248" i="1"/>
  <c r="X249" i="1"/>
  <c r="X250" i="1"/>
  <c r="X308" i="1"/>
  <c r="X309" i="1"/>
  <c r="X2202" i="1"/>
  <c r="X2203" i="1"/>
  <c r="X9151" i="1"/>
  <c r="X9152" i="1"/>
  <c r="X717" i="1"/>
  <c r="X1320" i="1"/>
  <c r="X1321" i="1"/>
  <c r="X1839" i="1"/>
  <c r="X1840" i="1"/>
  <c r="X1841" i="1"/>
  <c r="X1842" i="1"/>
  <c r="X2174" i="1"/>
  <c r="X2412" i="1"/>
  <c r="X1163" i="1"/>
  <c r="X3195" i="1"/>
  <c r="X3196" i="1"/>
  <c r="X8243" i="1"/>
  <c r="X8244" i="1"/>
  <c r="X8707" i="1"/>
  <c r="X807" i="1"/>
  <c r="X808" i="1"/>
  <c r="X2833" i="1"/>
  <c r="X2834" i="1"/>
  <c r="X4067" i="1"/>
  <c r="X4068" i="1"/>
  <c r="X4069" i="1"/>
  <c r="X4070" i="1"/>
  <c r="X4160" i="1"/>
  <c r="X4829" i="1"/>
  <c r="X4830" i="1"/>
  <c r="X5897" i="1"/>
  <c r="X5898" i="1"/>
  <c r="X7560" i="1"/>
  <c r="X7561" i="1"/>
  <c r="X7562" i="1"/>
  <c r="X8390" i="1"/>
  <c r="X9870" i="1"/>
  <c r="X9871" i="1"/>
  <c r="X9872" i="1"/>
  <c r="X1793" i="1"/>
  <c r="X1794" i="1"/>
  <c r="X2077" i="1"/>
  <c r="X3200" i="1"/>
  <c r="X4493" i="1"/>
  <c r="X4494" i="1"/>
  <c r="X4495" i="1"/>
  <c r="X4496" i="1"/>
  <c r="X4906" i="1"/>
  <c r="X8005" i="1"/>
  <c r="X8006" i="1"/>
  <c r="X8007" i="1"/>
  <c r="X1705" i="1"/>
  <c r="X9139" i="1"/>
  <c r="X9140" i="1"/>
  <c r="X6059" i="1"/>
  <c r="X6060" i="1"/>
  <c r="X9947" i="1"/>
  <c r="X9948" i="1"/>
  <c r="X5684" i="1"/>
  <c r="X5685" i="1"/>
  <c r="X5686" i="1"/>
  <c r="X8828" i="1"/>
  <c r="X8829" i="1"/>
  <c r="X8921" i="1"/>
  <c r="X5826" i="1"/>
  <c r="X7038" i="1"/>
  <c r="X720" i="1"/>
  <c r="X721" i="1"/>
  <c r="X3889" i="1"/>
  <c r="X3890" i="1"/>
  <c r="X3891" i="1"/>
  <c r="X2734" i="1"/>
  <c r="X2735" i="1"/>
  <c r="X6174" i="1"/>
  <c r="X6175" i="1"/>
  <c r="X6176" i="1"/>
  <c r="X2926" i="1"/>
  <c r="X2927" i="1"/>
  <c r="X4405" i="1"/>
  <c r="X4931" i="1"/>
  <c r="X4932" i="1"/>
  <c r="X5030" i="1"/>
  <c r="X7290" i="1"/>
  <c r="X9035" i="1"/>
  <c r="X9141" i="1"/>
  <c r="X3224" i="1"/>
  <c r="X3225" i="1"/>
  <c r="X3226" i="1"/>
  <c r="X3227" i="1"/>
  <c r="X3228" i="1"/>
  <c r="X3229" i="1"/>
  <c r="X3230" i="1"/>
  <c r="X4525" i="1"/>
  <c r="X4526" i="1"/>
  <c r="X6229" i="1"/>
  <c r="X6503" i="1"/>
  <c r="X6504" i="1"/>
  <c r="X6505" i="1"/>
  <c r="X7278" i="1"/>
  <c r="X7508" i="1"/>
  <c r="X7509" i="1"/>
  <c r="X7578" i="1"/>
  <c r="X7579" i="1"/>
  <c r="X709" i="1"/>
  <c r="X710" i="1"/>
  <c r="X711" i="1"/>
  <c r="X2789" i="1"/>
  <c r="X2790" i="1"/>
  <c r="X2791" i="1"/>
  <c r="X4877" i="1"/>
  <c r="X6253" i="1"/>
  <c r="X6601" i="1"/>
  <c r="X6602" i="1"/>
  <c r="X6603" i="1"/>
  <c r="X6604" i="1"/>
  <c r="X9003" i="1"/>
  <c r="X9004" i="1"/>
  <c r="X7982" i="1"/>
  <c r="X1519" i="1"/>
  <c r="X1520" i="1"/>
  <c r="X557" i="1"/>
  <c r="X1164" i="1"/>
  <c r="X1165" i="1"/>
  <c r="X1166" i="1"/>
  <c r="X7248" i="1"/>
  <c r="X7249" i="1"/>
  <c r="X7250" i="1"/>
  <c r="X7350" i="1"/>
  <c r="X8713" i="1"/>
  <c r="X9885" i="1"/>
  <c r="X9886" i="1"/>
  <c r="X9887" i="1"/>
  <c r="X1554" i="1"/>
  <c r="X3863" i="1"/>
  <c r="X3864" i="1"/>
  <c r="X1701" i="1"/>
  <c r="X6324" i="1"/>
  <c r="X9845" i="1"/>
  <c r="X9846" i="1"/>
  <c r="X9847" i="1"/>
  <c r="X203" i="1"/>
  <c r="X204" i="1"/>
  <c r="X857" i="1"/>
  <c r="X858" i="1"/>
  <c r="X859" i="1"/>
  <c r="X3157" i="1"/>
  <c r="X4987" i="1"/>
  <c r="X8399" i="1"/>
  <c r="X1352" i="1"/>
  <c r="X2276" i="1"/>
  <c r="X2277" i="1"/>
  <c r="X4878" i="1"/>
  <c r="X4879" i="1"/>
  <c r="X5601" i="1"/>
  <c r="X5602" i="1"/>
  <c r="X5603" i="1"/>
  <c r="X8219" i="1"/>
  <c r="X8220" i="1"/>
  <c r="X8221" i="1"/>
  <c r="X8222" i="1"/>
  <c r="X8223" i="1"/>
  <c r="X3992" i="1"/>
  <c r="X4760" i="1"/>
  <c r="X4761" i="1"/>
  <c r="X4762" i="1"/>
  <c r="X5707" i="1"/>
  <c r="X6267" i="1"/>
  <c r="X6268" i="1"/>
  <c r="X6431" i="1"/>
  <c r="X6432" i="1"/>
  <c r="X6433" i="1"/>
  <c r="X6434" i="1"/>
  <c r="X8980" i="1"/>
  <c r="X9079" i="1"/>
  <c r="X9230" i="1"/>
  <c r="X1984" i="1"/>
  <c r="X2624" i="1"/>
  <c r="X741" i="1"/>
  <c r="X742" i="1"/>
  <c r="X743" i="1"/>
  <c r="X1545" i="1"/>
  <c r="X1546" i="1"/>
  <c r="X8586" i="1"/>
  <c r="X1566" i="1"/>
  <c r="X4423" i="1"/>
  <c r="X1562" i="1"/>
  <c r="X3956" i="1"/>
  <c r="X3957" i="1"/>
  <c r="X4846" i="1"/>
  <c r="X5122" i="1"/>
  <c r="X5123" i="1"/>
  <c r="X5124" i="1"/>
  <c r="X5125" i="1"/>
  <c r="X1167" i="1"/>
  <c r="X1461" i="1"/>
  <c r="X7297" i="1"/>
  <c r="X7298" i="1"/>
  <c r="X8000" i="1"/>
  <c r="X8001" i="1"/>
  <c r="X1876" i="1"/>
  <c r="X8609" i="1"/>
  <c r="X8610" i="1"/>
  <c r="X8611" i="1"/>
  <c r="X8612" i="1"/>
  <c r="X6734" i="1"/>
  <c r="X6735" i="1"/>
  <c r="X7163" i="1"/>
  <c r="X7164" i="1"/>
  <c r="X1377" i="1"/>
  <c r="X1378" i="1"/>
  <c r="X1379" i="1"/>
  <c r="X1380" i="1"/>
  <c r="X1381" i="1"/>
  <c r="X1382" i="1"/>
  <c r="X9158" i="1"/>
  <c r="X9159" i="1"/>
  <c r="X9160" i="1"/>
  <c r="X2725" i="1"/>
  <c r="X2726" i="1"/>
  <c r="X4949" i="1"/>
  <c r="X6441" i="1"/>
  <c r="X319" i="1"/>
  <c r="X320" i="1"/>
  <c r="X321" i="1"/>
  <c r="X322" i="1"/>
  <c r="X323" i="1"/>
  <c r="X2722" i="1"/>
  <c r="X2723" i="1"/>
  <c r="X2744" i="1"/>
  <c r="X4310" i="1"/>
  <c r="X4311" i="1"/>
  <c r="X4312" i="1"/>
  <c r="X4313" i="1"/>
  <c r="X4314" i="1"/>
  <c r="X4997" i="1"/>
  <c r="X5655" i="1"/>
  <c r="X2717" i="1"/>
  <c r="X1761" i="1"/>
  <c r="X8498" i="1"/>
  <c r="X8499" i="1"/>
  <c r="X8500" i="1"/>
  <c r="X8501" i="1"/>
  <c r="X8502" i="1"/>
  <c r="X712" i="1"/>
  <c r="X3278" i="1"/>
  <c r="X3279" i="1"/>
  <c r="X3280" i="1"/>
  <c r="X3281" i="1"/>
  <c r="X3282" i="1"/>
  <c r="X3880" i="1"/>
  <c r="X3881" i="1"/>
  <c r="X9508" i="1"/>
  <c r="X9509" i="1"/>
  <c r="X9510" i="1"/>
  <c r="X9511" i="1"/>
  <c r="X9913" i="1"/>
  <c r="X4213" i="1"/>
  <c r="X4214" i="1"/>
  <c r="X4215" i="1"/>
  <c r="X4561" i="1"/>
  <c r="X4657" i="1"/>
  <c r="X8597" i="1"/>
  <c r="X8598" i="1"/>
  <c r="X687" i="1"/>
  <c r="X688" i="1"/>
  <c r="X689" i="1"/>
  <c r="X1357" i="1"/>
  <c r="X1358" i="1"/>
  <c r="X3792" i="1"/>
  <c r="X3886" i="1"/>
  <c r="X5438" i="1"/>
  <c r="X5439" i="1"/>
  <c r="X5440" i="1"/>
  <c r="X173" i="1"/>
  <c r="X174" i="1"/>
  <c r="X175" i="1"/>
  <c r="X5359" i="1"/>
  <c r="X5360" i="1"/>
  <c r="X5361" i="1"/>
  <c r="X5866" i="1"/>
  <c r="X5867" i="1"/>
  <c r="X5868" i="1"/>
  <c r="X6458" i="1"/>
  <c r="X6459" i="1"/>
  <c r="X8895" i="1"/>
  <c r="X2517" i="1"/>
  <c r="X5431" i="1"/>
  <c r="X6021" i="1"/>
  <c r="X6806" i="1"/>
  <c r="X6685" i="1"/>
  <c r="X8684" i="1"/>
  <c r="X9712" i="1"/>
  <c r="X9713" i="1"/>
  <c r="X9714" i="1"/>
  <c r="X9715" i="1"/>
  <c r="X9716" i="1"/>
  <c r="X9788" i="1"/>
  <c r="X69" i="1"/>
  <c r="X70" i="1"/>
  <c r="X182" i="1"/>
  <c r="X183" i="1"/>
  <c r="X922" i="1"/>
  <c r="X5379" i="1"/>
  <c r="X5380" i="1"/>
  <c r="X5573" i="1"/>
  <c r="X5574" i="1"/>
  <c r="X5575" i="1"/>
  <c r="X5576" i="1"/>
  <c r="X5577" i="1"/>
  <c r="X7570" i="1"/>
  <c r="X7571" i="1"/>
  <c r="X7572" i="1"/>
  <c r="X7716" i="1"/>
  <c r="X5329" i="1"/>
  <c r="X7182" i="1"/>
  <c r="X7476" i="1"/>
  <c r="X7477" i="1"/>
  <c r="X7478" i="1"/>
  <c r="X7479" i="1"/>
  <c r="X7480" i="1"/>
  <c r="X7481" i="1"/>
  <c r="X7482" i="1"/>
  <c r="X1999" i="1"/>
  <c r="X2000" i="1"/>
  <c r="X2001" i="1"/>
  <c r="X8982" i="1"/>
  <c r="X870" i="1"/>
  <c r="X1406" i="1"/>
  <c r="X1407" i="1"/>
  <c r="X1408" i="1"/>
  <c r="X5037" i="1"/>
  <c r="X5038" i="1"/>
  <c r="X6017" i="1"/>
  <c r="X6018" i="1"/>
  <c r="X6019" i="1"/>
  <c r="X6020" i="1"/>
  <c r="X8840" i="1"/>
  <c r="X8841" i="1"/>
  <c r="X8842" i="1"/>
  <c r="X1336" i="1"/>
  <c r="X4411" i="1"/>
  <c r="X4412" i="1"/>
  <c r="X1747" i="1"/>
  <c r="X2141" i="1"/>
  <c r="X2142" i="1"/>
  <c r="X2143" i="1"/>
  <c r="X6302" i="1"/>
  <c r="X6303" i="1"/>
  <c r="X6474" i="1"/>
  <c r="X6599" i="1"/>
  <c r="X6600" i="1"/>
  <c r="X1551" i="1"/>
  <c r="X6847" i="1"/>
  <c r="X3774" i="1"/>
  <c r="X8545" i="1"/>
  <c r="X6624" i="1"/>
  <c r="X6625" i="1"/>
  <c r="X483" i="1"/>
  <c r="X5419" i="1"/>
  <c r="X6357" i="1"/>
  <c r="X8831" i="1"/>
  <c r="X9858" i="1"/>
  <c r="X2721" i="1"/>
  <c r="X2985" i="1"/>
  <c r="X2986" i="1"/>
  <c r="X5095" i="1"/>
  <c r="X5096" i="1"/>
  <c r="X5097" i="1"/>
  <c r="X5098" i="1"/>
  <c r="X5099" i="1"/>
  <c r="X5100" i="1"/>
  <c r="X7067" i="1"/>
  <c r="X7762" i="1"/>
  <c r="X7662" i="1"/>
  <c r="X7663" i="1"/>
  <c r="X851" i="1"/>
  <c r="X8737" i="1"/>
  <c r="X4963" i="1"/>
  <c r="X4964" i="1"/>
  <c r="X4965" i="1"/>
  <c r="X5255" i="1"/>
  <c r="X9642" i="1"/>
  <c r="X9643" i="1"/>
  <c r="X9644" i="1"/>
  <c r="X9645" i="1"/>
  <c r="X3483" i="1"/>
  <c r="X4178" i="1"/>
  <c r="X4179" i="1"/>
  <c r="X6254" i="1"/>
  <c r="X6255" i="1"/>
  <c r="X6564" i="1"/>
  <c r="X6565" i="1"/>
  <c r="X6566" i="1"/>
  <c r="X6567" i="1"/>
  <c r="X395" i="1"/>
  <c r="X4723" i="1"/>
  <c r="X4399" i="1"/>
  <c r="X4400" i="1"/>
  <c r="X1680" i="1"/>
  <c r="X1681" i="1"/>
  <c r="X1682" i="1"/>
  <c r="X1683" i="1"/>
  <c r="X2647" i="1"/>
  <c r="X2648" i="1"/>
  <c r="X2649" i="1"/>
  <c r="X2650" i="1"/>
  <c r="X2651" i="1"/>
  <c r="X2719" i="1"/>
  <c r="X5262" i="1"/>
  <c r="X5263" i="1"/>
  <c r="X5264" i="1"/>
  <c r="X5265" i="1"/>
  <c r="X5266" i="1"/>
  <c r="X5980" i="1"/>
  <c r="X5981" i="1"/>
  <c r="X5982" i="1"/>
  <c r="X5983" i="1"/>
  <c r="X8368" i="1"/>
  <c r="X8369" i="1"/>
  <c r="X8370" i="1"/>
  <c r="X9480" i="1"/>
  <c r="X9481" i="1"/>
  <c r="X9482" i="1"/>
  <c r="X725" i="1"/>
  <c r="X3828" i="1"/>
  <c r="X3187" i="1"/>
  <c r="X3188" i="1"/>
  <c r="X4730" i="1"/>
  <c r="X4782" i="1"/>
  <c r="X4783" i="1"/>
  <c r="X4784" i="1"/>
  <c r="X4832" i="1"/>
  <c r="X4833" i="1"/>
  <c r="X4834" i="1"/>
  <c r="X4835" i="1"/>
  <c r="X6982" i="1"/>
  <c r="X6983" i="1"/>
  <c r="X9811" i="1"/>
  <c r="X9812" i="1"/>
  <c r="X5280" i="1"/>
  <c r="X7238" i="1"/>
  <c r="X8092" i="1"/>
  <c r="X8946" i="1"/>
  <c r="X9268" i="1"/>
  <c r="X3837" i="1"/>
  <c r="X3838" i="1"/>
  <c r="X5928" i="1"/>
  <c r="X6382" i="1"/>
  <c r="X7048" i="1"/>
  <c r="X7049" i="1"/>
  <c r="X7411" i="1"/>
  <c r="X8801" i="1"/>
  <c r="X2751" i="1"/>
  <c r="X3843" i="1"/>
  <c r="X9368" i="1"/>
  <c r="X9369" i="1"/>
  <c r="X4781" i="1"/>
  <c r="X6289" i="1"/>
  <c r="X6290" i="1"/>
  <c r="X596" i="1"/>
  <c r="X597" i="1"/>
  <c r="X598" i="1"/>
  <c r="X599" i="1"/>
  <c r="X1467" i="1"/>
  <c r="X1468" i="1"/>
  <c r="X2752" i="1"/>
  <c r="X5070" i="1"/>
  <c r="X5071" i="1"/>
  <c r="X5072" i="1"/>
  <c r="X5073" i="1"/>
  <c r="X5074" i="1"/>
  <c r="X8956" i="1"/>
  <c r="X166" i="1"/>
  <c r="X167" i="1"/>
  <c r="X168" i="1"/>
  <c r="X169" i="1"/>
  <c r="X170" i="1"/>
  <c r="X171" i="1"/>
  <c r="X172" i="1"/>
  <c r="X740" i="1"/>
  <c r="X838" i="1"/>
  <c r="X1280" i="1"/>
  <c r="X1281" i="1"/>
  <c r="X3451" i="1"/>
  <c r="X3452" i="1"/>
  <c r="X3453" i="1"/>
  <c r="X4135" i="1"/>
  <c r="X4136" i="1"/>
  <c r="X4315" i="1"/>
  <c r="X4851" i="1"/>
  <c r="X4852" i="1"/>
  <c r="X4853" i="1"/>
  <c r="X4854" i="1"/>
  <c r="X5291" i="1"/>
  <c r="X5292" i="1"/>
  <c r="X5293" i="1"/>
  <c r="X8708" i="1"/>
  <c r="X8709" i="1"/>
  <c r="X9451" i="1"/>
  <c r="X7678" i="1"/>
  <c r="X8854" i="1"/>
  <c r="X5767" i="1"/>
  <c r="X1795" i="1"/>
  <c r="X3666" i="1"/>
  <c r="X3667" i="1"/>
  <c r="X3668" i="1"/>
  <c r="X3669" i="1"/>
  <c r="X3670" i="1"/>
  <c r="X3671" i="1"/>
  <c r="X3672" i="1"/>
  <c r="X3673" i="1"/>
  <c r="X3716" i="1"/>
  <c r="X3717" i="1"/>
  <c r="X9214" i="1"/>
  <c r="X9215" i="1"/>
  <c r="X594" i="1"/>
  <c r="X595" i="1"/>
  <c r="X826" i="1"/>
  <c r="X827" i="1"/>
  <c r="X3539" i="1"/>
  <c r="X3540" i="1"/>
  <c r="X3541" i="1"/>
  <c r="X3542" i="1"/>
  <c r="X7" i="1"/>
  <c r="X8" i="1"/>
  <c r="X9" i="1"/>
  <c r="X10" i="1"/>
  <c r="X11" i="1"/>
  <c r="X12" i="1"/>
  <c r="X13" i="1"/>
  <c r="X490" i="1"/>
  <c r="X491" i="1"/>
  <c r="X492" i="1"/>
  <c r="X862" i="1"/>
  <c r="X863" i="1"/>
  <c r="X1813" i="1"/>
  <c r="X4956" i="1"/>
  <c r="X4957" i="1"/>
  <c r="X4958" i="1"/>
  <c r="X3368" i="1"/>
  <c r="X3369" i="1"/>
  <c r="X8174" i="1"/>
  <c r="X8175" i="1"/>
  <c r="X8176" i="1"/>
  <c r="X9244" i="1"/>
  <c r="X9245" i="1"/>
  <c r="X9246" i="1"/>
  <c r="X9247" i="1"/>
  <c r="X316" i="1"/>
  <c r="X317" i="1"/>
  <c r="X1742" i="1"/>
  <c r="X3393" i="1"/>
  <c r="X3394" i="1"/>
  <c r="X3630" i="1"/>
  <c r="X7071" i="1"/>
  <c r="X7434" i="1"/>
  <c r="X7435" i="1"/>
  <c r="X899" i="1"/>
  <c r="X2672" i="1"/>
  <c r="X2673" i="1"/>
  <c r="X2674" i="1"/>
  <c r="X2675" i="1"/>
  <c r="X3598" i="1"/>
  <c r="X3599" i="1"/>
  <c r="X3600" i="1"/>
  <c r="X3601" i="1"/>
  <c r="X7648" i="1"/>
  <c r="X8018" i="1"/>
  <c r="X8019" i="1"/>
  <c r="X8382" i="1"/>
  <c r="X7154" i="1"/>
  <c r="X9460" i="1"/>
  <c r="X9461" i="1"/>
  <c r="X473" i="1"/>
  <c r="X474" i="1"/>
  <c r="X475" i="1"/>
  <c r="X476" i="1"/>
  <c r="X477" i="1"/>
  <c r="X478" i="1"/>
  <c r="X8139" i="1"/>
  <c r="X890" i="1"/>
  <c r="X4566" i="1"/>
  <c r="X7444" i="1"/>
  <c r="X7445" i="1"/>
  <c r="X7853" i="1"/>
  <c r="X7854" i="1"/>
  <c r="X8124" i="1"/>
  <c r="X8125" i="1"/>
  <c r="X867" i="1"/>
  <c r="X868" i="1"/>
  <c r="X1173" i="1"/>
  <c r="X2102" i="1"/>
  <c r="X2103" i="1"/>
  <c r="X5198" i="1"/>
  <c r="X5199" i="1"/>
  <c r="X7556" i="1"/>
  <c r="X7557" i="1"/>
  <c r="X9198" i="1"/>
  <c r="X9199" i="1"/>
  <c r="X9200" i="1"/>
  <c r="X9201" i="1"/>
  <c r="X9698" i="1"/>
  <c r="X5855" i="1"/>
  <c r="X7526" i="1"/>
  <c r="X7527" i="1"/>
  <c r="X7983" i="1"/>
  <c r="X7984" i="1"/>
  <c r="X4534" i="1"/>
  <c r="X4535" i="1"/>
  <c r="X6680" i="1"/>
  <c r="X7547" i="1"/>
  <c r="X7548" i="1"/>
  <c r="X7549" i="1"/>
  <c r="X7550" i="1"/>
  <c r="X8874" i="1"/>
  <c r="X8875" i="1"/>
  <c r="X9276" i="1"/>
  <c r="X3204" i="1"/>
  <c r="X3205" i="1"/>
  <c r="X3206" i="1"/>
  <c r="X3207" i="1"/>
  <c r="X3208" i="1"/>
  <c r="X3209" i="1"/>
  <c r="X5166" i="1"/>
  <c r="X5167" i="1"/>
  <c r="X5168" i="1"/>
  <c r="X5169" i="1"/>
  <c r="X5170" i="1"/>
  <c r="X5171" i="1"/>
  <c r="X874" i="1"/>
  <c r="X875" i="1"/>
  <c r="X6000" i="1"/>
  <c r="X6001" i="1"/>
  <c r="X6002" i="1"/>
  <c r="X718" i="1"/>
  <c r="X5632" i="1"/>
  <c r="X5633" i="1"/>
  <c r="X5634" i="1"/>
  <c r="X9256" i="1"/>
  <c r="X9257" i="1"/>
  <c r="X9258" i="1"/>
  <c r="X9259" i="1"/>
  <c r="X9260" i="1"/>
  <c r="X9261" i="1"/>
  <c r="X1543" i="1"/>
  <c r="X1544" i="1"/>
  <c r="X3443" i="1"/>
  <c r="X7016" i="1"/>
  <c r="X7017" i="1"/>
  <c r="X7018" i="1"/>
  <c r="X7019" i="1"/>
  <c r="X8301" i="1"/>
  <c r="X3775" i="1"/>
  <c r="X3776" i="1"/>
  <c r="X3777" i="1"/>
  <c r="X3778" i="1"/>
  <c r="X4579" i="1"/>
  <c r="X4863" i="1"/>
  <c r="X8359" i="1"/>
  <c r="X8360" i="1"/>
  <c r="X8361" i="1"/>
  <c r="X545" i="1"/>
  <c r="X546" i="1"/>
  <c r="X547" i="1"/>
  <c r="X1760" i="1"/>
  <c r="X4126" i="1"/>
  <c r="X9430" i="1"/>
  <c r="X9591" i="1"/>
  <c r="X9592" i="1"/>
  <c r="X1030" i="1"/>
  <c r="X1031" i="1"/>
  <c r="X1032" i="1"/>
  <c r="X1033" i="1"/>
  <c r="X1034" i="1"/>
  <c r="X5802" i="1"/>
  <c r="X5803" i="1"/>
  <c r="X6336" i="1"/>
  <c r="X6337" i="1"/>
  <c r="X9935" i="1"/>
  <c r="X1240" i="1"/>
  <c r="X1241" i="1"/>
  <c r="X1242" i="1"/>
  <c r="X3231" i="1"/>
  <c r="X6313" i="1"/>
  <c r="X3267" i="1"/>
  <c r="X3268" i="1"/>
  <c r="X4002" i="1"/>
  <c r="X4003" i="1"/>
  <c r="X4169" i="1"/>
  <c r="X4170" i="1"/>
  <c r="X5929" i="1"/>
  <c r="X5930" i="1"/>
  <c r="X6216" i="1"/>
  <c r="X18" i="1"/>
  <c r="X983" i="1"/>
  <c r="X984" i="1"/>
  <c r="X985" i="1"/>
  <c r="X3326" i="1"/>
  <c r="X3327" i="1"/>
  <c r="X3328" i="1"/>
  <c r="X3329" i="1"/>
  <c r="X3330" i="1"/>
  <c r="X3331" i="1"/>
  <c r="X3332" i="1"/>
  <c r="X5780" i="1"/>
  <c r="X5781" i="1"/>
  <c r="X5956" i="1"/>
  <c r="X5957" i="1"/>
  <c r="X5963" i="1"/>
  <c r="X5964" i="1"/>
  <c r="X5965" i="1"/>
  <c r="X9615" i="1"/>
  <c r="X9616" i="1"/>
  <c r="X9617" i="1"/>
  <c r="X9749" i="1"/>
  <c r="X9750" i="1"/>
  <c r="X9958" i="1"/>
  <c r="X9959" i="1"/>
  <c r="X9960" i="1"/>
  <c r="X458" i="1"/>
  <c r="X2795" i="1"/>
  <c r="X2796" i="1"/>
  <c r="X2797" i="1"/>
  <c r="X2798" i="1"/>
  <c r="X9099" i="1"/>
  <c r="X9851" i="1"/>
  <c r="X1659" i="1"/>
  <c r="X2748" i="1"/>
  <c r="X339" i="1"/>
  <c r="X340" i="1"/>
  <c r="X1222" i="1"/>
  <c r="X1223" i="1"/>
  <c r="X2983" i="1"/>
  <c r="X2984" i="1"/>
  <c r="X7400" i="1"/>
  <c r="X7401" i="1"/>
  <c r="X8315" i="1"/>
  <c r="X8316" i="1"/>
  <c r="X8317" i="1"/>
  <c r="X8318" i="1"/>
  <c r="X6770" i="1"/>
  <c r="X8245" i="1"/>
  <c r="X8246" i="1"/>
  <c r="X8288" i="1"/>
  <c r="X8289" i="1"/>
  <c r="X8290" i="1"/>
  <c r="X8291" i="1"/>
  <c r="X8292" i="1"/>
  <c r="X8293" i="1"/>
  <c r="X9883" i="1"/>
  <c r="X9884" i="1"/>
  <c r="X429" i="1"/>
  <c r="X706" i="1"/>
  <c r="X707" i="1"/>
  <c r="X708" i="1"/>
  <c r="X3162" i="1"/>
  <c r="X3286" i="1"/>
  <c r="X5450" i="1"/>
  <c r="X5451" i="1"/>
  <c r="X5452" i="1"/>
  <c r="X5453" i="1"/>
  <c r="X9427" i="1"/>
  <c r="X83" i="1"/>
  <c r="X84" i="1"/>
  <c r="X9441" i="1"/>
  <c r="X1864" i="1"/>
  <c r="X2414" i="1"/>
  <c r="X2415" i="1"/>
  <c r="X3967" i="1"/>
  <c r="X5552" i="1"/>
  <c r="X5553" i="1"/>
  <c r="X5554" i="1"/>
  <c r="X5555" i="1"/>
  <c r="X5556" i="1"/>
  <c r="X9905" i="1"/>
  <c r="X9906" i="1"/>
  <c r="X1247" i="1"/>
  <c r="X1248" i="1"/>
  <c r="X1249" i="1"/>
  <c r="X2150" i="1"/>
  <c r="X3143" i="1"/>
  <c r="X4855" i="1"/>
  <c r="X4856" i="1"/>
  <c r="X4857" i="1"/>
  <c r="X5487" i="1"/>
  <c r="X3455" i="1"/>
  <c r="X8503" i="1"/>
  <c r="X8504" i="1"/>
  <c r="X8705" i="1"/>
  <c r="X8782" i="1"/>
  <c r="X8783" i="1"/>
  <c r="X9446" i="1"/>
  <c r="X1451" i="1"/>
  <c r="X3993" i="1"/>
  <c r="X3994" i="1"/>
  <c r="X3995" i="1"/>
  <c r="X6349" i="1"/>
  <c r="X6350" i="1"/>
  <c r="X6351" i="1"/>
  <c r="X3970" i="1"/>
  <c r="X3971" i="1"/>
  <c r="X9095" i="1"/>
  <c r="X9096" i="1"/>
  <c r="X9097" i="1"/>
  <c r="X9098" i="1"/>
  <c r="X9566" i="1"/>
  <c r="X1506" i="1"/>
  <c r="X1507" i="1"/>
  <c r="X336" i="1"/>
  <c r="X337" i="1"/>
  <c r="X338" i="1"/>
  <c r="X2817" i="1"/>
  <c r="X2818" i="1"/>
  <c r="X2819" i="1"/>
  <c r="X2820" i="1"/>
  <c r="X1445" i="1"/>
  <c r="X6269" i="1"/>
  <c r="X6270" i="1"/>
  <c r="X9036" i="1"/>
  <c r="X9037" i="1"/>
  <c r="X9490" i="1"/>
  <c r="X1648" i="1"/>
  <c r="X1649" i="1"/>
  <c r="X2295" i="1"/>
  <c r="X2297" i="1"/>
  <c r="X2298" i="1"/>
  <c r="X2299" i="1"/>
  <c r="X2300" i="1"/>
  <c r="X2301" i="1"/>
  <c r="X2803" i="1"/>
  <c r="X5861" i="1"/>
  <c r="X6552" i="1"/>
  <c r="X7007" i="1"/>
  <c r="X1462" i="1"/>
  <c r="X1475" i="1"/>
  <c r="X2716" i="1"/>
  <c r="X3921" i="1"/>
  <c r="X3922" i="1"/>
  <c r="X6881" i="1"/>
  <c r="X6882" i="1"/>
  <c r="X6883" i="1"/>
  <c r="X6884" i="1"/>
  <c r="X6885" i="1"/>
  <c r="X8894" i="1"/>
  <c r="X9356" i="1"/>
  <c r="X9357" i="1"/>
  <c r="X9358" i="1"/>
  <c r="X214" i="1"/>
  <c r="X215" i="1"/>
  <c r="X216" i="1"/>
  <c r="X217" i="1"/>
  <c r="X218" i="1"/>
  <c r="X2488" i="1"/>
  <c r="X2489" i="1"/>
  <c r="X2490" i="1"/>
  <c r="X119" i="1"/>
  <c r="X1129" i="1"/>
  <c r="X1130" i="1"/>
  <c r="X2770" i="1"/>
  <c r="X2771" i="1"/>
  <c r="X2772" i="1"/>
  <c r="X4047" i="1"/>
  <c r="X5782" i="1"/>
  <c r="X7712" i="1"/>
  <c r="X4115" i="1"/>
  <c r="X4116" i="1"/>
  <c r="X2509" i="1"/>
  <c r="X3490" i="1"/>
  <c r="X3491" i="1"/>
  <c r="X3492" i="1"/>
  <c r="X3493" i="1"/>
  <c r="X3494" i="1"/>
  <c r="X4133" i="1"/>
  <c r="X4134" i="1"/>
  <c r="X5815" i="1"/>
  <c r="X8850" i="1"/>
  <c r="X8851" i="1"/>
  <c r="X8852" i="1"/>
  <c r="X8853" i="1"/>
  <c r="X4645" i="1"/>
  <c r="X4646" i="1"/>
  <c r="X4968" i="1"/>
  <c r="X4969" i="1"/>
  <c r="X4970" i="1"/>
  <c r="X4971" i="1"/>
  <c r="X8181" i="1"/>
  <c r="X2044" i="1"/>
  <c r="X3221" i="1"/>
  <c r="X3222" i="1"/>
  <c r="X3223" i="1"/>
  <c r="X3904" i="1"/>
  <c r="X6631" i="1"/>
  <c r="X6954" i="1"/>
  <c r="X6955" i="1"/>
  <c r="X6956" i="1"/>
  <c r="X7798" i="1"/>
  <c r="X8190" i="1"/>
  <c r="X8191" i="1"/>
  <c r="X8428" i="1"/>
  <c r="X8744" i="1"/>
  <c r="X8745" i="1"/>
  <c r="X284" i="1"/>
  <c r="X1168" i="1"/>
  <c r="X6007" i="1"/>
  <c r="X8165" i="1"/>
  <c r="X8166" i="1"/>
  <c r="X8167" i="1"/>
  <c r="X8168" i="1"/>
  <c r="X9058" i="1"/>
  <c r="X9194" i="1"/>
  <c r="X9195" i="1"/>
  <c r="X9606" i="1"/>
  <c r="X3902" i="1"/>
  <c r="X5055" i="1"/>
  <c r="X5056" i="1"/>
  <c r="X5057" i="1"/>
  <c r="X809" i="1"/>
  <c r="X810" i="1"/>
  <c r="X1910" i="1"/>
  <c r="X7063" i="1"/>
  <c r="X7765" i="1"/>
  <c r="X7827" i="1"/>
  <c r="X3779" i="1"/>
  <c r="X4658" i="1"/>
  <c r="X4659" i="1"/>
  <c r="X4660" i="1"/>
  <c r="X4661" i="1"/>
  <c r="X4662" i="1"/>
  <c r="X4663" i="1"/>
  <c r="X4664" i="1"/>
  <c r="X7218" i="1"/>
  <c r="X7219" i="1"/>
  <c r="X7220" i="1"/>
  <c r="X7221" i="1"/>
  <c r="X9552" i="1"/>
  <c r="X588" i="1"/>
  <c r="X589" i="1"/>
  <c r="X1052" i="1"/>
  <c r="X1053" i="1"/>
  <c r="X1054" i="1"/>
  <c r="X85" i="1"/>
  <c r="X530" i="1"/>
  <c r="X531" i="1"/>
  <c r="X532" i="1"/>
  <c r="X1739" i="1"/>
  <c r="X1740" i="1"/>
  <c r="X1741" i="1"/>
  <c r="X1860" i="1"/>
  <c r="X1861" i="1"/>
  <c r="X2841" i="1"/>
  <c r="X4457" i="1"/>
  <c r="X4458" i="1"/>
  <c r="X6047" i="1"/>
  <c r="X8464" i="1"/>
  <c r="X783" i="1"/>
  <c r="X784" i="1"/>
  <c r="X785" i="1"/>
  <c r="X786" i="1"/>
  <c r="X1923" i="1"/>
  <c r="X3076" i="1"/>
  <c r="X1488" i="1"/>
  <c r="X1489" i="1"/>
  <c r="X1490" i="1"/>
  <c r="X2587" i="1"/>
  <c r="X5765" i="1"/>
  <c r="X388" i="1"/>
  <c r="X389" i="1"/>
  <c r="X539" i="1"/>
  <c r="X3614" i="1"/>
  <c r="X3615" i="1"/>
  <c r="X5606" i="1"/>
  <c r="X8714" i="1"/>
  <c r="X8987" i="1"/>
  <c r="X8988" i="1"/>
  <c r="X8989" i="1"/>
  <c r="X8990" i="1"/>
  <c r="X9558" i="1"/>
  <c r="X5350" i="1"/>
  <c r="X5351" i="1"/>
  <c r="X5648" i="1"/>
  <c r="X1055" i="1"/>
  <c r="X1056" i="1"/>
  <c r="X1057" i="1"/>
  <c r="X1058" i="1"/>
  <c r="X1148" i="1"/>
  <c r="X1149" i="1"/>
  <c r="X1150" i="1"/>
  <c r="X1151" i="1"/>
  <c r="X1152" i="1"/>
  <c r="X306" i="1"/>
  <c r="X3404" i="1"/>
  <c r="X5728" i="1"/>
  <c r="X6596" i="1"/>
  <c r="X1817" i="1"/>
  <c r="X1818" i="1"/>
  <c r="X3362" i="1"/>
  <c r="X3363" i="1"/>
  <c r="X7251" i="1"/>
  <c r="X7252" i="1"/>
  <c r="X1254" i="1"/>
  <c r="X1288" i="1"/>
  <c r="X7920" i="1"/>
  <c r="X1119" i="1"/>
  <c r="X1120" i="1"/>
  <c r="X1121" i="1"/>
  <c r="X1122" i="1"/>
  <c r="X4259" i="1"/>
  <c r="X4618" i="1"/>
  <c r="X5497" i="1"/>
  <c r="X637" i="1"/>
  <c r="X1301" i="1"/>
  <c r="X2129" i="1"/>
  <c r="X2130" i="1"/>
  <c r="X2750" i="1"/>
  <c r="X3375" i="1"/>
  <c r="X3376" i="1"/>
  <c r="X3377" i="1"/>
  <c r="X3378" i="1"/>
  <c r="X3384" i="1"/>
  <c r="X3385" i="1"/>
  <c r="X3386" i="1"/>
  <c r="X3852" i="1"/>
  <c r="X4357" i="1"/>
  <c r="X4358" i="1"/>
  <c r="X4562" i="1"/>
  <c r="X4563" i="1"/>
  <c r="X4564" i="1"/>
  <c r="X5326" i="1"/>
  <c r="X5327" i="1"/>
  <c r="X4229" i="1"/>
  <c r="X7721" i="1"/>
  <c r="X7722" i="1"/>
  <c r="X7723" i="1"/>
  <c r="X8376" i="1"/>
  <c r="X8377" i="1"/>
  <c r="X1882" i="1"/>
  <c r="X1883" i="1"/>
  <c r="X1884" i="1"/>
  <c r="X2285" i="1"/>
  <c r="X2286" i="1"/>
  <c r="X5088" i="1"/>
  <c r="X5089" i="1"/>
  <c r="X5090" i="1"/>
  <c r="X5256" i="1"/>
  <c r="X5257" i="1"/>
  <c r="X5330" i="1"/>
  <c r="X6447" i="1"/>
  <c r="X8251" i="1"/>
  <c r="X8252" i="1"/>
  <c r="X8253" i="1"/>
  <c r="X8254" i="1"/>
  <c r="X120" i="1"/>
  <c r="X3905" i="1"/>
  <c r="X3906" i="1"/>
  <c r="X3907" i="1"/>
  <c r="X3908" i="1"/>
  <c r="X3909" i="1"/>
  <c r="X3910" i="1"/>
  <c r="X3911" i="1"/>
  <c r="X3912" i="1"/>
  <c r="X6067" i="1"/>
  <c r="X7647" i="1"/>
  <c r="X9005" i="1"/>
  <c r="X9006" i="1"/>
  <c r="X6560" i="1"/>
  <c r="X8830" i="1"/>
  <c r="X2636" i="1"/>
  <c r="X2637" i="1"/>
  <c r="X3004" i="1"/>
  <c r="X4406" i="1"/>
  <c r="X4407" i="1"/>
  <c r="X8299" i="1"/>
  <c r="X8300" i="1"/>
  <c r="X5856" i="1"/>
  <c r="X5857" i="1"/>
  <c r="X5858" i="1"/>
  <c r="X5859" i="1"/>
  <c r="X1762" i="1"/>
  <c r="X1763" i="1"/>
  <c r="X1764" i="1"/>
  <c r="X4489" i="1"/>
  <c r="X4490" i="1"/>
  <c r="X4491" i="1"/>
  <c r="X5283" i="1"/>
  <c r="X5284" i="1"/>
  <c r="X6675" i="1"/>
  <c r="X929" i="1"/>
  <c r="X930" i="1"/>
  <c r="X4623" i="1"/>
  <c r="X5612" i="1"/>
  <c r="X6227" i="1"/>
  <c r="X6228" i="1"/>
  <c r="X8770" i="1"/>
  <c r="X1834" i="1"/>
  <c r="X2912" i="1"/>
  <c r="X3311" i="1"/>
  <c r="X3815" i="1"/>
  <c r="X5075" i="1"/>
  <c r="X5687" i="1"/>
  <c r="X9077" i="1"/>
  <c r="X9078" i="1"/>
  <c r="X3678" i="1"/>
  <c r="X4158" i="1"/>
  <c r="X4159" i="1"/>
  <c r="X5636" i="1"/>
  <c r="X8322" i="1"/>
  <c r="X8402" i="1"/>
  <c r="X8403" i="1"/>
  <c r="X8404" i="1"/>
  <c r="X8549" i="1"/>
  <c r="X8550" i="1"/>
  <c r="X8649" i="1"/>
  <c r="X9726" i="1"/>
  <c r="X7718" i="1"/>
  <c r="X7719" i="1"/>
  <c r="X1556" i="1"/>
  <c r="X4942" i="1"/>
  <c r="X4943" i="1"/>
  <c r="X4944" i="1"/>
  <c r="X8127" i="1"/>
  <c r="X8128" i="1"/>
  <c r="X8129" i="1"/>
  <c r="X9085" i="1"/>
  <c r="X9086" i="1"/>
  <c r="X2274" i="1"/>
  <c r="X2275" i="1"/>
  <c r="X2526" i="1"/>
  <c r="X2527" i="1"/>
  <c r="X2528" i="1"/>
  <c r="X2529" i="1"/>
  <c r="X2530" i="1"/>
  <c r="X3471" i="1"/>
  <c r="X1018" i="1"/>
  <c r="X1019" i="1"/>
  <c r="X1020" i="1"/>
  <c r="X1021" i="1"/>
  <c r="X2417" i="1"/>
  <c r="X5165" i="1"/>
  <c r="X6839" i="1"/>
  <c r="X2308" i="1"/>
  <c r="X9543" i="1"/>
  <c r="X9544" i="1"/>
  <c r="X9545" i="1"/>
  <c r="X9546" i="1"/>
  <c r="X2204" i="1"/>
  <c r="X2205" i="1"/>
  <c r="X2537" i="1"/>
  <c r="X3421" i="1"/>
  <c r="X4986" i="1"/>
  <c r="X6258" i="1"/>
  <c r="X6355" i="1"/>
  <c r="X6356" i="1"/>
  <c r="X8792" i="1"/>
  <c r="X9982" i="1"/>
  <c r="X1008" i="1"/>
  <c r="X1009" i="1"/>
  <c r="X1093" i="1"/>
  <c r="X1094" i="1"/>
  <c r="X1286" i="1"/>
  <c r="X1523" i="1"/>
  <c r="X1524" i="1"/>
  <c r="X1525" i="1"/>
  <c r="X1526" i="1"/>
  <c r="X1527" i="1"/>
  <c r="X2223" i="1"/>
  <c r="X2224" i="1"/>
  <c r="X2225" i="1"/>
  <c r="X2380" i="1"/>
  <c r="X2391" i="1"/>
  <c r="X2392" i="1"/>
  <c r="X2393" i="1"/>
  <c r="X2394" i="1"/>
  <c r="X4074" i="1"/>
  <c r="X5560" i="1"/>
  <c r="X5561" i="1"/>
  <c r="X5562" i="1"/>
  <c r="X5610" i="1"/>
  <c r="X6579" i="1"/>
  <c r="X6842" i="1"/>
  <c r="X8197" i="1"/>
  <c r="X6391" i="1"/>
  <c r="X6392" i="1"/>
  <c r="X6344" i="1"/>
  <c r="X6345" i="1"/>
  <c r="X6346" i="1"/>
  <c r="X6347" i="1"/>
  <c r="X4822" i="1"/>
  <c r="X4823" i="1"/>
  <c r="X5877" i="1"/>
  <c r="X9038" i="1"/>
  <c r="X9039" i="1"/>
  <c r="X2976" i="1"/>
  <c r="X2977" i="1"/>
  <c r="X5890" i="1"/>
  <c r="X2413" i="1"/>
  <c r="X8538" i="1"/>
  <c r="X8539" i="1"/>
  <c r="X8540" i="1"/>
  <c r="X4467" i="1"/>
  <c r="X5101" i="1"/>
  <c r="X5156" i="1"/>
  <c r="X5157" i="1"/>
  <c r="X6187" i="1"/>
  <c r="X8091" i="1"/>
  <c r="X8900" i="1"/>
  <c r="X8901" i="1"/>
  <c r="X147" i="1"/>
  <c r="X2807" i="1"/>
  <c r="X4109" i="1"/>
  <c r="X4110" i="1"/>
  <c r="X5010" i="1"/>
  <c r="X5011" i="1"/>
  <c r="X5012" i="1"/>
  <c r="X6791" i="1"/>
  <c r="X6902" i="1"/>
  <c r="X8628" i="1"/>
  <c r="X8629" i="1"/>
  <c r="X8630" i="1"/>
  <c r="X8631" i="1"/>
  <c r="X8632" i="1"/>
  <c r="X533" i="1"/>
  <c r="X1530" i="1"/>
  <c r="X1531" i="1"/>
  <c r="X5053" i="1"/>
  <c r="X5276" i="1"/>
  <c r="X6049" i="1"/>
  <c r="X6050" i="1"/>
  <c r="X7906" i="1"/>
  <c r="X9103" i="1"/>
  <c r="X9104" i="1"/>
  <c r="X9105" i="1"/>
  <c r="X9106" i="1"/>
  <c r="X9107" i="1"/>
  <c r="X9108" i="1"/>
  <c r="X540" i="1"/>
  <c r="X541" i="1"/>
  <c r="X565" i="1"/>
  <c r="X566" i="1"/>
  <c r="X756" i="1"/>
  <c r="X4978" i="1"/>
  <c r="X4979" i="1"/>
  <c r="X4980" i="1"/>
  <c r="X9666" i="1"/>
  <c r="X764" i="1"/>
  <c r="X7613" i="1"/>
  <c r="X7614" i="1"/>
  <c r="X7615" i="1"/>
  <c r="X3996" i="1"/>
  <c r="X3997" i="1"/>
  <c r="X3998" i="1"/>
  <c r="X3999" i="1"/>
  <c r="X4000" i="1"/>
  <c r="X4168" i="1"/>
  <c r="X5175" i="1"/>
  <c r="X7783" i="1"/>
  <c r="X1153" i="1"/>
  <c r="X1980" i="1"/>
  <c r="X5063" i="1"/>
  <c r="X5064" i="1"/>
  <c r="X5065" i="1"/>
  <c r="X5529" i="1"/>
  <c r="X5709" i="1"/>
  <c r="X5710" i="1"/>
  <c r="X5711" i="1"/>
  <c r="X5712" i="1"/>
  <c r="X5713" i="1"/>
  <c r="X9165" i="1"/>
  <c r="X9166" i="1"/>
  <c r="X9817" i="1"/>
  <c r="X9818" i="1"/>
  <c r="X9819" i="1"/>
  <c r="X9820" i="1"/>
  <c r="X9821" i="1"/>
  <c r="X9822" i="1"/>
  <c r="X9823" i="1"/>
  <c r="X4193" i="1"/>
  <c r="X2932" i="1"/>
  <c r="X2933" i="1"/>
  <c r="X2934" i="1"/>
  <c r="X6662" i="1"/>
  <c r="X6663" i="1"/>
  <c r="X6664" i="1"/>
  <c r="X9890" i="1"/>
  <c r="X5058" i="1"/>
  <c r="X5059" i="1"/>
  <c r="X6256" i="1"/>
  <c r="X5510" i="1"/>
  <c r="X6455" i="1"/>
  <c r="X8135" i="1"/>
  <c r="X1919" i="1"/>
  <c r="X2261" i="1"/>
  <c r="X2262" i="1"/>
  <c r="X3021" i="1"/>
  <c r="X3022" i="1"/>
  <c r="X3023" i="1"/>
  <c r="X3024" i="1"/>
  <c r="X3026" i="1"/>
  <c r="X3027" i="1"/>
  <c r="X4570" i="1"/>
  <c r="X5142" i="1"/>
  <c r="X6992" i="1"/>
  <c r="X6993" i="1"/>
  <c r="X6994" i="1"/>
  <c r="X6995" i="1"/>
  <c r="X6996" i="1"/>
  <c r="X8002" i="1"/>
  <c r="X8203" i="1"/>
  <c r="X8204" i="1"/>
  <c r="X8205" i="1"/>
  <c r="X8206" i="1"/>
  <c r="X8207" i="1"/>
  <c r="X8644" i="1"/>
  <c r="X8645" i="1"/>
  <c r="X8646" i="1"/>
  <c r="X8647" i="1"/>
  <c r="X9743" i="1"/>
  <c r="X1757" i="1"/>
  <c r="X1758" i="1"/>
  <c r="X3769" i="1"/>
  <c r="X7576" i="1"/>
  <c r="X7577" i="1"/>
  <c r="X8627" i="1"/>
  <c r="X7092" i="1"/>
  <c r="X7093" i="1"/>
  <c r="X7094" i="1"/>
  <c r="X7095" i="1"/>
  <c r="X213" i="1"/>
  <c r="X1844" i="1"/>
  <c r="X1845" i="1"/>
  <c r="X3274" i="1"/>
  <c r="X7096" i="1"/>
  <c r="X4768" i="1"/>
  <c r="X4769" i="1"/>
  <c r="X7371" i="1"/>
  <c r="X705" i="1"/>
  <c r="X8467" i="1"/>
  <c r="X8468" i="1"/>
  <c r="X9787" i="1"/>
  <c r="X4580" i="1"/>
  <c r="X4953" i="1"/>
  <c r="X5672" i="1"/>
  <c r="X5673" i="1"/>
  <c r="X5836" i="1"/>
  <c r="X5837" i="1"/>
  <c r="X5838" i="1"/>
  <c r="X1783" i="1"/>
  <c r="X1784" i="1"/>
  <c r="X3456" i="1"/>
  <c r="X3679" i="1"/>
  <c r="X3680" i="1"/>
  <c r="X3681" i="1"/>
  <c r="X3682" i="1"/>
  <c r="X3683" i="1"/>
  <c r="X3684" i="1"/>
  <c r="X3685" i="1"/>
  <c r="X3686" i="1"/>
  <c r="X3687" i="1"/>
  <c r="X3783" i="1"/>
  <c r="X4277" i="1"/>
  <c r="X227" i="1"/>
  <c r="X228" i="1"/>
  <c r="X229" i="1"/>
  <c r="X1581" i="1"/>
  <c r="X1582" i="1"/>
  <c r="X1583" i="1"/>
  <c r="X1584" i="1"/>
  <c r="X1585" i="1"/>
  <c r="X1586" i="1"/>
  <c r="X1587" i="1"/>
  <c r="X1588" i="1"/>
  <c r="X1589" i="1"/>
  <c r="X1590" i="1"/>
  <c r="X3258" i="1"/>
  <c r="X5036" i="1"/>
  <c r="X7125" i="1"/>
  <c r="X7126" i="1"/>
  <c r="X883" i="1"/>
  <c r="X2491" i="1"/>
  <c r="X2492" i="1"/>
  <c r="X5717" i="1"/>
  <c r="X5718" i="1"/>
  <c r="X5719" i="1"/>
  <c r="X5720" i="1"/>
  <c r="X7313" i="1"/>
  <c r="X7314" i="1"/>
  <c r="X7315" i="1"/>
  <c r="X9264" i="1"/>
  <c r="X9265" i="1"/>
  <c r="X1565" i="1"/>
  <c r="X1989" i="1"/>
  <c r="X1990" i="1"/>
  <c r="X1991" i="1"/>
  <c r="X1992" i="1"/>
  <c r="X5008" i="1"/>
  <c r="X5009" i="1"/>
  <c r="X5340" i="1"/>
  <c r="X5341" i="1"/>
  <c r="X5342" i="1"/>
  <c r="X5343" i="1"/>
  <c r="X6948" i="1"/>
  <c r="X8743" i="1"/>
  <c r="X981" i="1"/>
  <c r="X1671" i="1"/>
  <c r="X7299" i="1"/>
  <c r="X989" i="1"/>
  <c r="X6611" i="1"/>
  <c r="X3522" i="1"/>
  <c r="X6062" i="1"/>
  <c r="X6063" i="1"/>
  <c r="X8248" i="1"/>
  <c r="X8249" i="1"/>
  <c r="X8466" i="1"/>
  <c r="X3199" i="1"/>
  <c r="X8090" i="1"/>
  <c r="X1617" i="1"/>
  <c r="X1618" i="1"/>
  <c r="X1619" i="1"/>
  <c r="X6645" i="1"/>
  <c r="X6646" i="1"/>
  <c r="X6647" i="1"/>
  <c r="X7312" i="1"/>
  <c r="X582" i="1"/>
  <c r="X2632" i="1"/>
  <c r="X3467" i="1"/>
  <c r="X3468" i="1"/>
  <c r="X3469" i="1"/>
  <c r="X5766" i="1"/>
  <c r="X7206" i="1"/>
  <c r="X7492" i="1"/>
  <c r="X7725" i="1"/>
  <c r="X4720" i="1"/>
  <c r="X5187" i="1"/>
  <c r="X6834" i="1"/>
  <c r="X9914" i="1"/>
  <c r="X9915" i="1"/>
  <c r="X267" i="1"/>
  <c r="X5007" i="1"/>
  <c r="X5850" i="1"/>
  <c r="X5851" i="1"/>
  <c r="X5852" i="1"/>
  <c r="X5853" i="1"/>
  <c r="X5854" i="1"/>
  <c r="X9553" i="1"/>
  <c r="X3584" i="1"/>
  <c r="X3585" i="1"/>
  <c r="X3586" i="1"/>
  <c r="X3587" i="1"/>
  <c r="X4007" i="1"/>
  <c r="X4008" i="1"/>
  <c r="X4009" i="1"/>
  <c r="X4201" i="1"/>
  <c r="X4202" i="1"/>
  <c r="X4203" i="1"/>
  <c r="X4204" i="1"/>
  <c r="X5692" i="1"/>
  <c r="X5693" i="1"/>
  <c r="X5694" i="1"/>
  <c r="X5695" i="1"/>
  <c r="X5696" i="1"/>
  <c r="X6362" i="1"/>
  <c r="X7155" i="1"/>
  <c r="X8093" i="1"/>
  <c r="X8439" i="1"/>
  <c r="X923" i="1"/>
  <c r="X924" i="1"/>
  <c r="X925" i="1"/>
  <c r="X7335" i="1"/>
  <c r="X7336" i="1"/>
  <c r="X7462" i="1"/>
  <c r="X7463" i="1"/>
  <c r="X9542" i="1"/>
  <c r="X3036" i="1"/>
  <c r="X3037" i="1"/>
  <c r="X3038" i="1"/>
  <c r="X3039" i="1"/>
  <c r="X3040" i="1"/>
  <c r="X3120" i="1"/>
  <c r="X3121" i="1"/>
  <c r="X3122" i="1"/>
  <c r="X3123" i="1"/>
  <c r="X3124" i="1"/>
  <c r="X3125" i="1"/>
  <c r="X3126" i="1"/>
  <c r="X3127" i="1"/>
  <c r="X2050" i="1"/>
  <c r="X2051" i="1"/>
  <c r="X2052" i="1"/>
  <c r="X2053" i="1"/>
  <c r="X2054" i="1"/>
  <c r="X2055" i="1"/>
  <c r="X2462" i="1"/>
  <c r="X2463" i="1"/>
  <c r="X5040" i="1"/>
  <c r="X5041" i="1"/>
  <c r="X5042" i="1"/>
  <c r="X5759" i="1"/>
  <c r="X7200" i="1"/>
  <c r="X7201" i="1"/>
  <c r="X3319" i="1"/>
  <c r="X3320" i="1"/>
  <c r="X6674" i="1"/>
  <c r="X8027" i="1"/>
  <c r="X8028" i="1"/>
  <c r="X8029" i="1"/>
  <c r="X8030" i="1"/>
  <c r="X8551" i="1"/>
  <c r="X8862" i="1"/>
  <c r="X8863" i="1"/>
  <c r="X8864" i="1"/>
  <c r="X8865" i="1"/>
  <c r="X8866" i="1"/>
  <c r="X5" i="1"/>
  <c r="X6" i="1"/>
  <c r="X5346" i="1"/>
  <c r="X9315" i="1"/>
  <c r="X9316" i="1"/>
  <c r="X1675" i="1"/>
  <c r="X2013" i="1"/>
  <c r="X2014" i="1"/>
  <c r="X2712" i="1"/>
  <c r="X4786" i="1"/>
  <c r="X4787" i="1"/>
  <c r="X4788" i="1"/>
  <c r="X4789" i="1"/>
  <c r="X4790" i="1"/>
  <c r="X4791" i="1"/>
  <c r="X4792" i="1"/>
  <c r="X4793" i="1"/>
  <c r="X4794" i="1"/>
  <c r="X8294" i="1"/>
  <c r="X8411" i="1"/>
  <c r="X8510" i="1"/>
  <c r="X8511" i="1"/>
  <c r="X8512" i="1"/>
  <c r="X5212" i="1"/>
  <c r="X9798" i="1"/>
  <c r="X9799" i="1"/>
  <c r="X9800" i="1"/>
  <c r="X9801" i="1"/>
  <c r="X9802" i="1"/>
  <c r="X3659" i="1"/>
  <c r="X3660" i="1"/>
  <c r="X3661" i="1"/>
  <c r="X7879" i="1"/>
  <c r="X9946" i="1"/>
  <c r="X2805" i="1"/>
  <c r="X2806" i="1"/>
  <c r="X4717" i="1"/>
  <c r="X5213" i="1"/>
  <c r="X6262" i="1"/>
  <c r="X8663" i="1"/>
  <c r="X8664" i="1"/>
  <c r="X8665" i="1"/>
  <c r="X2981" i="1"/>
  <c r="X2982" i="1"/>
  <c r="X3447" i="1"/>
  <c r="X6915" i="1"/>
  <c r="X9073" i="1"/>
  <c r="X4545" i="1"/>
  <c r="X4546" i="1"/>
  <c r="X4547" i="1"/>
  <c r="X4548" i="1"/>
  <c r="X4549" i="1"/>
  <c r="X4550" i="1"/>
  <c r="X4551" i="1"/>
  <c r="X7797" i="1"/>
  <c r="X2901" i="1"/>
  <c r="X2902" i="1"/>
  <c r="X5206" i="1"/>
  <c r="X5207" i="1"/>
  <c r="X5208" i="1"/>
  <c r="X5209" i="1"/>
  <c r="X5210" i="1"/>
  <c r="X5211" i="1"/>
  <c r="X9057" i="1"/>
  <c r="X191" i="1"/>
  <c r="X192" i="1"/>
  <c r="X193" i="1"/>
  <c r="X194" i="1"/>
  <c r="X195" i="1"/>
  <c r="X2118" i="1"/>
  <c r="X2916" i="1"/>
  <c r="X2917" i="1"/>
  <c r="X2918" i="1"/>
  <c r="X7863" i="1"/>
  <c r="X7864" i="1"/>
  <c r="X2690" i="1"/>
  <c r="X3808" i="1"/>
  <c r="X3809" i="1"/>
  <c r="X3810" i="1"/>
  <c r="X3811" i="1"/>
  <c r="X3812" i="1"/>
  <c r="X3813" i="1"/>
  <c r="X8379" i="1"/>
  <c r="X8380" i="1"/>
  <c r="X8381" i="1"/>
  <c r="X9332" i="1"/>
  <c r="X789" i="1"/>
  <c r="X2389" i="1"/>
  <c r="X2390" i="1"/>
  <c r="X4719" i="1"/>
  <c r="X4755" i="1"/>
  <c r="X5783" i="1"/>
  <c r="X5784" i="1"/>
  <c r="X5785" i="1"/>
  <c r="X6240" i="1"/>
  <c r="X6241" i="1"/>
  <c r="X7795" i="1"/>
  <c r="X7796" i="1"/>
  <c r="X8003" i="1"/>
  <c r="X8004" i="1"/>
  <c r="X3243" i="1"/>
  <c r="X8405" i="1"/>
  <c r="X1084" i="1"/>
  <c r="X1085" i="1"/>
  <c r="X1086" i="1"/>
  <c r="X1087" i="1"/>
  <c r="X3954" i="1"/>
  <c r="X449" i="1"/>
  <c r="X450" i="1"/>
  <c r="X451" i="1"/>
  <c r="X452" i="1"/>
  <c r="X453" i="1"/>
  <c r="X454" i="1"/>
  <c r="X648" i="1"/>
  <c r="X649" i="1"/>
  <c r="X3968" i="1"/>
  <c r="X4091" i="1"/>
  <c r="X4092" i="1"/>
  <c r="X4093" i="1"/>
  <c r="X5143" i="1"/>
  <c r="X5144" i="1"/>
  <c r="X5145" i="1"/>
  <c r="X5644" i="1"/>
  <c r="X8524" i="1"/>
  <c r="X2665" i="1"/>
  <c r="X2666" i="1"/>
  <c r="X2667" i="1"/>
  <c r="X5863" i="1"/>
  <c r="X5864" i="1"/>
  <c r="X5865" i="1"/>
  <c r="X4174" i="1"/>
  <c r="X4175" i="1"/>
  <c r="X4176" i="1"/>
  <c r="X7474" i="1"/>
  <c r="X8906" i="1"/>
  <c r="X8907" i="1"/>
  <c r="X8908" i="1"/>
  <c r="X9754" i="1"/>
  <c r="X7103" i="1"/>
  <c r="X7771" i="1"/>
  <c r="X7772" i="1"/>
  <c r="X9156" i="1"/>
  <c r="X351" i="1"/>
  <c r="X352" i="1"/>
  <c r="X353" i="1"/>
  <c r="X354" i="1"/>
  <c r="X355" i="1"/>
  <c r="X964" i="1"/>
  <c r="X2144" i="1"/>
  <c r="X2145" i="1"/>
  <c r="X2146" i="1"/>
  <c r="X6078" i="1"/>
  <c r="X6079" i="1"/>
  <c r="X6080" i="1"/>
  <c r="X6081" i="1"/>
  <c r="X6984" i="1"/>
  <c r="X6985" i="1"/>
  <c r="X6986" i="1"/>
  <c r="X6987" i="1"/>
  <c r="X6988" i="1"/>
  <c r="X6989" i="1"/>
  <c r="X7483" i="1"/>
  <c r="X1069" i="1"/>
  <c r="X1265" i="1"/>
  <c r="X1266" i="1"/>
  <c r="X2230" i="1"/>
  <c r="X2668" i="1"/>
  <c r="X2669" i="1"/>
  <c r="X7193" i="1"/>
  <c r="X7194" i="1"/>
  <c r="X1402" i="1"/>
  <c r="X1403" i="1"/>
  <c r="X3379" i="1"/>
  <c r="X4062" i="1"/>
  <c r="X104" i="1"/>
  <c r="X1179" i="1"/>
  <c r="X1180" i="1"/>
  <c r="X2056" i="1"/>
  <c r="X2198" i="1"/>
  <c r="X3472" i="1"/>
  <c r="X4250" i="1"/>
  <c r="X4251" i="1"/>
  <c r="X4684" i="1"/>
  <c r="X8113" i="1"/>
  <c r="X8114" i="1"/>
  <c r="X8115" i="1"/>
  <c r="X8394" i="1"/>
  <c r="X8395" i="1"/>
  <c r="X8396" i="1"/>
  <c r="X8397" i="1"/>
  <c r="X8682" i="1"/>
  <c r="X8683" i="1"/>
  <c r="X9172" i="1"/>
  <c r="X9173" i="1"/>
  <c r="X9174" i="1"/>
  <c r="X9175" i="1"/>
  <c r="X9206" i="1"/>
  <c r="X4920" i="1"/>
  <c r="X4921" i="1"/>
  <c r="X5615" i="1"/>
  <c r="X8490" i="1"/>
  <c r="X8491" i="1"/>
  <c r="X8492" i="1"/>
  <c r="X8514" i="1"/>
  <c r="X8564" i="1"/>
  <c r="X1279" i="1"/>
  <c r="X3238" i="1"/>
  <c r="X3239" i="1"/>
  <c r="X5317" i="1"/>
  <c r="X7850" i="1"/>
  <c r="X7851" i="1"/>
  <c r="X7852" i="1"/>
  <c r="X8506" i="1"/>
  <c r="X9852" i="1"/>
  <c r="X9853" i="1"/>
  <c r="X9854" i="1"/>
  <c r="X9855" i="1"/>
  <c r="X2852" i="1"/>
  <c r="X7212" i="1"/>
  <c r="X7213" i="1"/>
  <c r="X7214" i="1"/>
  <c r="X1160" i="1"/>
  <c r="X8338" i="1"/>
  <c r="X8778" i="1"/>
  <c r="X8779" i="1"/>
  <c r="X5246" i="1"/>
  <c r="X5247" i="1"/>
  <c r="X5248" i="1"/>
  <c r="X1409" i="1"/>
  <c r="X1410" i="1"/>
  <c r="X3417" i="1"/>
  <c r="X3418" i="1"/>
  <c r="X5430" i="1"/>
  <c r="X6764" i="1"/>
  <c r="X6765" i="1"/>
  <c r="X6766" i="1"/>
  <c r="X6938" i="1"/>
  <c r="X7079" i="1"/>
  <c r="X7080" i="1"/>
  <c r="X7081" i="1"/>
  <c r="X7082" i="1"/>
  <c r="X7083" i="1"/>
  <c r="X7084" i="1"/>
  <c r="X8180" i="1"/>
  <c r="X8680" i="1"/>
  <c r="X8681" i="1"/>
  <c r="X9070" i="1"/>
  <c r="X9071" i="1"/>
  <c r="X9234" i="1"/>
  <c r="X9235" i="1"/>
  <c r="X9236" i="1"/>
  <c r="X9237" i="1"/>
  <c r="X9238" i="1"/>
  <c r="X9239" i="1"/>
  <c r="X2994" i="1"/>
  <c r="X4514" i="1"/>
  <c r="X6827" i="1"/>
  <c r="X6828" i="1"/>
  <c r="X6829" i="1"/>
  <c r="X6830" i="1"/>
  <c r="X6831" i="1"/>
  <c r="X1481" i="1"/>
  <c r="X1482" i="1"/>
  <c r="X1483" i="1"/>
  <c r="X5909" i="1"/>
  <c r="X5910" i="1"/>
  <c r="X5911" i="1"/>
  <c r="X5912" i="1"/>
  <c r="X6469" i="1"/>
  <c r="X6470" i="1"/>
  <c r="X6471" i="1"/>
  <c r="X6697" i="1"/>
  <c r="X6698" i="1"/>
  <c r="X6699" i="1"/>
  <c r="X8497" i="1"/>
  <c r="X9252" i="1"/>
  <c r="X9486" i="1"/>
  <c r="X9487" i="1"/>
  <c r="X3075" i="1"/>
  <c r="X8605" i="1"/>
  <c r="X8606" i="1"/>
  <c r="X8607" i="1"/>
  <c r="X9495" i="1"/>
  <c r="X9496" i="1"/>
  <c r="X5755" i="1"/>
  <c r="X3092" i="1"/>
  <c r="X3093" i="1"/>
  <c r="X3094" i="1"/>
  <c r="X3757" i="1"/>
  <c r="X3758" i="1"/>
  <c r="X3888" i="1"/>
  <c r="X4004" i="1"/>
  <c r="X4005" i="1"/>
  <c r="X4006" i="1"/>
  <c r="X4749" i="1"/>
  <c r="X4750" i="1"/>
  <c r="X5200" i="1"/>
  <c r="X5201" i="1"/>
  <c r="X5202" i="1"/>
  <c r="X5203" i="1"/>
  <c r="X5060" i="1"/>
  <c r="X5899" i="1"/>
  <c r="X5900" i="1"/>
  <c r="X8573" i="1"/>
  <c r="X4437" i="1"/>
  <c r="X4438" i="1"/>
  <c r="X4439" i="1"/>
  <c r="X9560" i="1"/>
  <c r="X9561" i="1"/>
  <c r="X9562" i="1"/>
  <c r="X9563" i="1"/>
  <c r="X9564" i="1"/>
  <c r="X9565" i="1"/>
  <c r="X9939" i="1"/>
  <c r="X3566" i="1"/>
  <c r="X3567" i="1"/>
  <c r="X8050" i="1"/>
  <c r="X9774" i="1"/>
  <c r="X6159" i="1"/>
  <c r="X6160" i="1"/>
  <c r="X871" i="1"/>
  <c r="X872" i="1"/>
  <c r="X1383" i="1"/>
  <c r="X2161" i="1"/>
  <c r="X2284" i="1"/>
  <c r="X2773" i="1"/>
  <c r="X5355" i="1"/>
  <c r="X6780" i="1"/>
  <c r="X6781" i="1"/>
  <c r="X6782" i="1"/>
  <c r="X6783" i="1"/>
  <c r="X7564" i="1"/>
  <c r="X8661" i="1"/>
  <c r="X898" i="1"/>
  <c r="X982" i="1"/>
  <c r="X6371" i="1"/>
  <c r="X7873" i="1"/>
  <c r="X7874" i="1"/>
  <c r="X7875" i="1"/>
  <c r="X7876" i="1"/>
  <c r="X113" i="1"/>
  <c r="X114" i="1"/>
  <c r="X576" i="1"/>
  <c r="X2475" i="1"/>
  <c r="X2476" i="1"/>
  <c r="X2477" i="1"/>
  <c r="X2478" i="1"/>
  <c r="X4432" i="1"/>
  <c r="X4433" i="1"/>
  <c r="X4434" i="1"/>
  <c r="X4435" i="1"/>
  <c r="X4436" i="1"/>
  <c r="X4482" i="1"/>
  <c r="X4483" i="1"/>
  <c r="X4484" i="1"/>
  <c r="X4485" i="1"/>
  <c r="X4486" i="1"/>
  <c r="X4487" i="1"/>
  <c r="X4488" i="1"/>
  <c r="X7047" i="1"/>
  <c r="X8943" i="1"/>
  <c r="X8944" i="1"/>
  <c r="X8968" i="1"/>
  <c r="X8969" i="1"/>
  <c r="X729" i="1"/>
  <c r="X730" i="1"/>
  <c r="X731" i="1"/>
  <c r="X732" i="1"/>
  <c r="X733" i="1"/>
  <c r="X4199" i="1"/>
  <c r="X4200" i="1"/>
  <c r="X5427" i="1"/>
  <c r="X5428" i="1"/>
  <c r="X5831" i="1"/>
  <c r="X5832" i="1"/>
  <c r="X6161" i="1"/>
  <c r="X7910" i="1"/>
  <c r="X7911" i="1"/>
  <c r="X7912" i="1"/>
  <c r="X7913" i="1"/>
  <c r="X2899" i="1"/>
  <c r="X5869" i="1"/>
  <c r="X5870" i="1"/>
  <c r="X6044" i="1"/>
  <c r="X9069" i="1"/>
  <c r="X9522" i="1"/>
  <c r="X2608" i="1"/>
  <c r="X3266" i="1"/>
  <c r="X4216" i="1"/>
  <c r="X9751" i="1"/>
  <c r="X4244" i="1"/>
  <c r="X4245" i="1"/>
  <c r="X5441" i="1"/>
  <c r="X8229" i="1"/>
  <c r="X8230" i="1"/>
  <c r="X8231" i="1"/>
  <c r="X71" i="1"/>
  <c r="X239" i="1"/>
  <c r="X240" i="1"/>
  <c r="X241" i="1"/>
  <c r="X242" i="1"/>
  <c r="X243" i="1"/>
  <c r="X244" i="1"/>
  <c r="X245" i="1"/>
  <c r="X2603" i="1"/>
  <c r="X2604" i="1"/>
  <c r="X2605" i="1"/>
  <c r="X2606" i="1"/>
  <c r="X4453" i="1"/>
  <c r="X4454" i="1"/>
  <c r="X4455" i="1"/>
  <c r="X4456" i="1"/>
  <c r="X5937" i="1"/>
  <c r="X5938" i="1"/>
  <c r="X5939" i="1"/>
  <c r="X1765" i="1"/>
  <c r="X1766" i="1"/>
  <c r="X1767" i="1"/>
  <c r="X1768" i="1"/>
  <c r="X2689" i="1"/>
  <c r="X4087" i="1"/>
  <c r="X4088" i="1"/>
  <c r="X4089" i="1"/>
  <c r="X3789" i="1"/>
  <c r="X3790" i="1"/>
  <c r="X5332" i="1"/>
  <c r="X5333" i="1"/>
  <c r="X5334" i="1"/>
  <c r="X5808" i="1"/>
  <c r="X5809" i="1"/>
  <c r="X5810" i="1"/>
  <c r="X6038" i="1"/>
  <c r="X6039" i="1"/>
  <c r="X6040" i="1"/>
  <c r="X6041" i="1"/>
  <c r="X8738" i="1"/>
  <c r="X9074" i="1"/>
  <c r="X9075" i="1"/>
  <c r="X9603" i="1"/>
  <c r="X9930" i="1"/>
  <c r="X9931" i="1"/>
  <c r="X4305" i="1"/>
  <c r="X7667" i="1"/>
  <c r="X7668" i="1"/>
  <c r="X7669" i="1"/>
  <c r="X8158" i="1"/>
  <c r="X8923" i="1"/>
  <c r="X8924" i="1"/>
  <c r="X666" i="1"/>
  <c r="X704" i="1"/>
  <c r="X2947" i="1"/>
  <c r="X6136" i="1"/>
  <c r="X6307" i="1"/>
  <c r="X6308" i="1"/>
  <c r="X6309" i="1"/>
  <c r="X6310" i="1"/>
  <c r="X6311" i="1"/>
  <c r="X6312" i="1"/>
  <c r="X6730" i="1"/>
  <c r="X6774" i="1"/>
  <c r="X6775" i="1"/>
  <c r="X6776" i="1"/>
  <c r="X7784" i="1"/>
  <c r="X7785" i="1"/>
  <c r="X7786" i="1"/>
  <c r="X8870" i="1"/>
  <c r="X9323" i="1"/>
  <c r="X9324" i="1"/>
  <c r="X1224" i="1"/>
  <c r="X1225" i="1"/>
  <c r="X1226" i="1"/>
  <c r="X1227" i="1"/>
  <c r="X1228" i="1"/>
  <c r="X1229" i="1"/>
  <c r="X1535" i="1"/>
  <c r="X5778" i="1"/>
  <c r="X5779" i="1"/>
  <c r="X864" i="1"/>
  <c r="X865" i="1"/>
  <c r="X866" i="1"/>
  <c r="X1384" i="1"/>
  <c r="X1385" i="1"/>
  <c r="X1386" i="1"/>
  <c r="X1387" i="1"/>
  <c r="X1388" i="1"/>
  <c r="X1389" i="1"/>
  <c r="X1390" i="1"/>
  <c r="X1391" i="1"/>
  <c r="X1392" i="1"/>
  <c r="X1393" i="1"/>
  <c r="X1394" i="1"/>
  <c r="X8143" i="1"/>
  <c r="X8144" i="1"/>
  <c r="X8145" i="1"/>
  <c r="X8146" i="1"/>
  <c r="X920" i="1"/>
  <c r="X921" i="1"/>
  <c r="X90" i="1"/>
  <c r="X9317" i="1"/>
  <c r="X9318" i="1"/>
  <c r="X1359" i="1"/>
  <c r="X2287" i="1"/>
  <c r="X2590" i="1"/>
  <c r="X2591" i="1"/>
  <c r="X2821" i="1"/>
  <c r="X2822" i="1"/>
  <c r="X3042" i="1"/>
  <c r="X5697" i="1"/>
  <c r="X7116" i="1"/>
  <c r="X7117" i="1"/>
  <c r="X8753" i="1"/>
  <c r="X8754" i="1"/>
  <c r="X1135" i="1"/>
  <c r="X1136" i="1"/>
  <c r="X3728" i="1"/>
  <c r="X3729" i="1"/>
  <c r="X3730" i="1"/>
  <c r="X5524" i="1"/>
  <c r="X5525" i="1"/>
  <c r="X9376" i="1"/>
  <c r="X9491" i="1"/>
  <c r="X142" i="1"/>
  <c r="X442" i="1"/>
  <c r="X443" i="1"/>
  <c r="X444" i="1"/>
  <c r="X445" i="1"/>
  <c r="X446" i="1"/>
  <c r="X447" i="1"/>
  <c r="X1282" i="1"/>
  <c r="X1796" i="1"/>
  <c r="X3146" i="1"/>
  <c r="X3525" i="1"/>
  <c r="X3618" i="1"/>
  <c r="X3875" i="1"/>
  <c r="X3876" i="1"/>
  <c r="X3877" i="1"/>
  <c r="X3878" i="1"/>
  <c r="X4616" i="1"/>
  <c r="X4617" i="1"/>
  <c r="X4946" i="1"/>
  <c r="X4947" i="1"/>
  <c r="X4948" i="1"/>
  <c r="X5383" i="1"/>
  <c r="X5384" i="1"/>
  <c r="X5385" i="1"/>
  <c r="X5881" i="1"/>
  <c r="X6778" i="1"/>
  <c r="X6877" i="1"/>
  <c r="X6878" i="1"/>
  <c r="X7072" i="1"/>
  <c r="X7523" i="1"/>
  <c r="X7524" i="1"/>
  <c r="X7525" i="1"/>
  <c r="X7551" i="1"/>
  <c r="X7592" i="1"/>
  <c r="X7593" i="1"/>
  <c r="X7594" i="1"/>
  <c r="X7595" i="1"/>
  <c r="X9143" i="1"/>
  <c r="X2451" i="1"/>
  <c r="X2785" i="1"/>
  <c r="X4266" i="1"/>
  <c r="X4267" i="1"/>
  <c r="X4268" i="1"/>
  <c r="X4269" i="1"/>
  <c r="X4270" i="1"/>
  <c r="X4371" i="1"/>
  <c r="X4372" i="1"/>
  <c r="X4373" i="1"/>
  <c r="X5178" i="1"/>
  <c r="X5700" i="1"/>
  <c r="X6940" i="1"/>
  <c r="X7308" i="1"/>
  <c r="X7309" i="1"/>
  <c r="X7310" i="1"/>
  <c r="X8964" i="1"/>
  <c r="X8965" i="1"/>
  <c r="X8966" i="1"/>
  <c r="X15" i="1"/>
  <c r="X149" i="1"/>
  <c r="X150" i="1"/>
  <c r="X151" i="1"/>
  <c r="X152" i="1"/>
  <c r="X3010" i="1"/>
  <c r="X3594" i="1"/>
  <c r="X4186" i="1"/>
  <c r="X4598" i="1"/>
  <c r="X5061" i="1"/>
  <c r="X5062" i="1"/>
  <c r="X6873" i="1"/>
  <c r="X8777" i="1"/>
  <c r="X9966" i="1"/>
  <c r="X9967" i="1"/>
  <c r="X9968" i="1"/>
  <c r="X5811" i="1"/>
  <c r="X8444" i="1"/>
  <c r="X8445" i="1"/>
  <c r="X8446" i="1"/>
  <c r="X8983" i="1"/>
  <c r="X8984" i="1"/>
  <c r="X8985" i="1"/>
  <c r="X8986" i="1"/>
  <c r="X8800" i="1"/>
  <c r="X2381" i="1"/>
  <c r="X2382" i="1"/>
  <c r="X2383" i="1"/>
  <c r="X3360" i="1"/>
  <c r="X3361" i="1"/>
  <c r="X6634" i="1"/>
  <c r="X9677" i="1"/>
  <c r="X266" i="1"/>
  <c r="X435" i="1"/>
  <c r="X5086" i="1"/>
  <c r="X5533" i="1"/>
  <c r="X5534" i="1"/>
  <c r="X5535" i="1"/>
  <c r="X5536" i="1"/>
  <c r="X5537" i="1"/>
  <c r="X5538" i="1"/>
  <c r="X5539" i="1"/>
  <c r="X9121" i="1"/>
  <c r="X9122" i="1"/>
  <c r="X9662" i="1"/>
  <c r="X9663" i="1"/>
  <c r="X9664" i="1"/>
  <c r="X9899" i="1"/>
  <c r="X9900" i="1"/>
  <c r="X3448" i="1"/>
  <c r="X5944" i="1"/>
  <c r="X9512" i="1"/>
  <c r="X100" i="1"/>
  <c r="X1043" i="1"/>
  <c r="X1044" i="1"/>
  <c r="X2687" i="1"/>
  <c r="X2688" i="1"/>
  <c r="X4515" i="1"/>
  <c r="X5353" i="1"/>
  <c r="X5354" i="1"/>
  <c r="X6266" i="1"/>
  <c r="X7643" i="1"/>
  <c r="X7644" i="1"/>
  <c r="X7645" i="1"/>
  <c r="X7646" i="1"/>
  <c r="X130" i="1"/>
  <c r="X131" i="1"/>
  <c r="X4972" i="1"/>
  <c r="X4973" i="1"/>
  <c r="X4974" i="1"/>
  <c r="X4975" i="1"/>
  <c r="X4985" i="1"/>
  <c r="X1134" i="1"/>
  <c r="X2935" i="1"/>
  <c r="X2936" i="1"/>
  <c r="X2937" i="1"/>
  <c r="X2938" i="1"/>
  <c r="X2939" i="1"/>
  <c r="X2940" i="1"/>
  <c r="X2941" i="1"/>
  <c r="X8570" i="1"/>
  <c r="X8571" i="1"/>
  <c r="X8572" i="1"/>
  <c r="X9975" i="1"/>
  <c r="X9976" i="1"/>
  <c r="X9977" i="1"/>
  <c r="X9978" i="1"/>
  <c r="X9979" i="1"/>
  <c r="X9980" i="1"/>
  <c r="X9981" i="1"/>
  <c r="X2163" i="1"/>
  <c r="X8032" i="1"/>
  <c r="X8033" i="1"/>
  <c r="X1730" i="1"/>
  <c r="X1731" i="1"/>
  <c r="X2697" i="1"/>
  <c r="X9116" i="1"/>
  <c r="X840" i="1"/>
  <c r="X755" i="1"/>
  <c r="X4736" i="1"/>
  <c r="X8518" i="1"/>
  <c r="X9370" i="1"/>
  <c r="X9936" i="1"/>
  <c r="X9937" i="1"/>
  <c r="X2181" i="1"/>
  <c r="X2182" i="1"/>
  <c r="X2183" i="1"/>
  <c r="X2184" i="1"/>
  <c r="X2185" i="1"/>
  <c r="X2186" i="1"/>
  <c r="X3150" i="1"/>
  <c r="X3578" i="1"/>
  <c r="X3579" i="1"/>
  <c r="X9584" i="1"/>
  <c r="X726" i="1"/>
  <c r="X1800" i="1"/>
  <c r="X2373" i="1"/>
  <c r="X2374" i="1"/>
  <c r="X2375" i="1"/>
  <c r="X2376" i="1"/>
  <c r="X3984" i="1"/>
  <c r="X3985" i="1"/>
  <c r="X3986" i="1"/>
  <c r="X6525" i="1"/>
  <c r="X6526" i="1"/>
  <c r="X6527" i="1"/>
  <c r="X6528" i="1"/>
  <c r="X8798" i="1"/>
  <c r="X8799" i="1"/>
  <c r="X6584" i="1"/>
  <c r="X3450" i="1"/>
  <c r="X4752" i="1"/>
  <c r="X5005" i="1"/>
  <c r="X6378" i="1"/>
  <c r="X8008" i="1"/>
  <c r="X165" i="1"/>
  <c r="X844" i="1"/>
  <c r="X845" i="1"/>
  <c r="X846" i="1"/>
  <c r="X847" i="1"/>
  <c r="X1685" i="1"/>
  <c r="X3062" i="1"/>
  <c r="X4845" i="1"/>
  <c r="X4976" i="1"/>
  <c r="X5871" i="1"/>
  <c r="X8064" i="1"/>
  <c r="X8065" i="1"/>
  <c r="X8066" i="1"/>
  <c r="X8067" i="1"/>
  <c r="X8068" i="1"/>
  <c r="X8213" i="1"/>
  <c r="X8214" i="1"/>
  <c r="X9045" i="1"/>
  <c r="X9717" i="1"/>
  <c r="X6852" i="1"/>
  <c r="X6853" i="1"/>
  <c r="X7809" i="1"/>
  <c r="X7810" i="1"/>
  <c r="X7811" i="1"/>
  <c r="X1829" i="1"/>
  <c r="X8384" i="1"/>
  <c r="X1048" i="1"/>
  <c r="X1049" i="1"/>
  <c r="X1706" i="1"/>
  <c r="X6418" i="1"/>
  <c r="X6419" i="1"/>
  <c r="X7235" i="1"/>
  <c r="X7236" i="1"/>
  <c r="X7237" i="1"/>
  <c r="X8507" i="1"/>
  <c r="X8508" i="1"/>
  <c r="X8509" i="1"/>
  <c r="X8813" i="1"/>
  <c r="X8814" i="1"/>
  <c r="X356" i="1"/>
  <c r="X357" i="1"/>
  <c r="X358" i="1"/>
  <c r="X359" i="1"/>
  <c r="X905" i="1"/>
  <c r="X906" i="1"/>
  <c r="X907" i="1"/>
  <c r="X1199" i="1"/>
  <c r="X1200" i="1"/>
  <c r="X1201" i="1"/>
  <c r="X3674" i="1"/>
  <c r="X3675" i="1"/>
  <c r="X4197" i="1"/>
  <c r="X5509" i="1"/>
  <c r="X6152" i="1"/>
  <c r="X6718" i="1"/>
  <c r="X6719" i="1"/>
  <c r="X6720" i="1"/>
  <c r="X1603" i="1"/>
  <c r="X1632" i="1"/>
  <c r="X1633" i="1"/>
  <c r="X1634" i="1"/>
  <c r="X1635" i="1"/>
  <c r="X1636" i="1"/>
  <c r="X4816" i="1"/>
  <c r="X1924" i="1"/>
  <c r="X1925" i="1"/>
  <c r="X1939" i="1"/>
  <c r="X1940" i="1"/>
  <c r="X1941" i="1"/>
  <c r="X1942" i="1"/>
  <c r="X3256" i="1"/>
  <c r="X3257" i="1"/>
  <c r="X3816" i="1"/>
  <c r="X3817" i="1"/>
  <c r="X7605" i="1"/>
  <c r="X1801" i="1"/>
  <c r="X1802" i="1"/>
  <c r="X3197" i="1"/>
  <c r="X3498" i="1"/>
  <c r="X3499" i="1"/>
  <c r="X3500" i="1"/>
  <c r="X5258" i="1"/>
  <c r="X400" i="1"/>
  <c r="X401" i="1"/>
  <c r="X402" i="1"/>
  <c r="X403" i="1"/>
  <c r="X2028" i="1"/>
  <c r="X2029" i="1"/>
  <c r="X2545" i="1"/>
  <c r="X2546" i="1"/>
  <c r="X2592" i="1"/>
  <c r="X2593" i="1"/>
  <c r="X3006" i="1"/>
  <c r="X4394" i="1"/>
  <c r="X4395" i="1"/>
  <c r="X5084" i="1"/>
  <c r="X5085" i="1"/>
  <c r="X6835" i="1"/>
  <c r="X7402" i="1"/>
  <c r="X7403" i="1"/>
  <c r="X7465" i="1"/>
  <c r="X7466" i="1"/>
  <c r="X7467" i="1"/>
  <c r="X2558" i="1"/>
  <c r="X5508" i="1"/>
  <c r="X5768" i="1"/>
  <c r="X5976" i="1"/>
  <c r="X2" i="1"/>
  <c r="X3" i="1"/>
  <c r="X37" i="1"/>
  <c r="X38" i="1"/>
  <c r="X1300" i="1"/>
  <c r="X3105" i="1"/>
  <c r="X3480" i="1"/>
  <c r="X3481" i="1"/>
  <c r="X3482" i="1"/>
  <c r="X5591" i="1"/>
  <c r="X5592" i="1"/>
  <c r="X5748" i="1"/>
  <c r="X5749" i="1"/>
  <c r="X5750" i="1"/>
  <c r="X8442" i="1"/>
  <c r="X9163" i="1"/>
  <c r="X9164" i="1"/>
  <c r="X3210" i="1"/>
  <c r="X3211" i="1"/>
  <c r="X3703" i="1"/>
  <c r="X8843" i="1"/>
  <c r="X8844" i="1"/>
  <c r="X8161" i="1"/>
  <c r="X8333" i="1"/>
  <c r="X8334" i="1"/>
  <c r="X8335" i="1"/>
  <c r="X8336" i="1"/>
  <c r="X1561" i="1"/>
  <c r="X3055" i="1"/>
  <c r="X3056" i="1"/>
  <c r="X5401" i="1"/>
  <c r="X495" i="1"/>
  <c r="X1558" i="1"/>
  <c r="X1559" i="1"/>
  <c r="X5584" i="1"/>
  <c r="X6848" i="1"/>
  <c r="X7834" i="1"/>
  <c r="X8413" i="1"/>
  <c r="X8916" i="1"/>
  <c r="X8917" i="1"/>
  <c r="X8918" i="1"/>
  <c r="X8919" i="1"/>
  <c r="X8920" i="1"/>
  <c r="X1928" i="1"/>
  <c r="X2840" i="1"/>
  <c r="X5469" i="1"/>
  <c r="X6048" i="1"/>
  <c r="X1413" i="1"/>
  <c r="X1414" i="1"/>
  <c r="X3518" i="1"/>
  <c r="X3519" i="1"/>
  <c r="X3520" i="1"/>
  <c r="X9161" i="1"/>
  <c r="X9162" i="1"/>
  <c r="X993" i="1"/>
  <c r="X2996" i="1"/>
  <c r="X3569" i="1"/>
  <c r="X2786" i="1"/>
  <c r="X6508" i="1"/>
  <c r="X6509" i="1"/>
  <c r="X7358" i="1"/>
  <c r="X7359" i="1"/>
  <c r="X8615" i="1"/>
  <c r="X23" i="1"/>
  <c r="X24" i="1"/>
  <c r="X1313" i="1"/>
  <c r="X1314" i="1"/>
  <c r="X2034" i="1"/>
  <c r="X2035" i="1"/>
  <c r="X3259" i="1"/>
  <c r="X3260" i="1"/>
  <c r="X3740" i="1"/>
  <c r="X3741" i="1"/>
  <c r="X3742" i="1"/>
  <c r="X4753" i="1"/>
  <c r="X4981" i="1"/>
  <c r="X4982" i="1"/>
  <c r="X4983" i="1"/>
  <c r="X6712" i="1"/>
  <c r="X8556" i="1"/>
  <c r="X4668" i="1"/>
  <c r="X4669" i="1"/>
  <c r="X6971" i="1"/>
  <c r="X1877" i="1"/>
  <c r="X4064" i="1"/>
  <c r="X6015" i="1"/>
  <c r="X6016" i="1"/>
  <c r="X8101" i="1"/>
  <c r="X8102" i="1"/>
  <c r="X9413" i="1"/>
  <c r="X901" i="1"/>
  <c r="X4501" i="1"/>
  <c r="X4502" i="1"/>
  <c r="X6737" i="1"/>
  <c r="X6738" i="1"/>
  <c r="X6739" i="1"/>
  <c r="X6740" i="1"/>
  <c r="X7475" i="1"/>
  <c r="X6574" i="1"/>
  <c r="X8250" i="1"/>
  <c r="X9380" i="1"/>
  <c r="X558" i="1"/>
  <c r="X559" i="1"/>
  <c r="X560" i="1"/>
  <c r="X4584" i="1"/>
  <c r="X537" i="1"/>
  <c r="X1734" i="1"/>
  <c r="X1735" i="1"/>
  <c r="X4824" i="1"/>
  <c r="X7239" i="1"/>
  <c r="X1620" i="1"/>
  <c r="X1621" i="1"/>
  <c r="X2207" i="1"/>
  <c r="X2495" i="1"/>
  <c r="X2496" i="1"/>
  <c r="X6708" i="1"/>
  <c r="X8616" i="1"/>
  <c r="X8617" i="1"/>
  <c r="X8618" i="1"/>
  <c r="X8619" i="1"/>
  <c r="X9087" i="1"/>
  <c r="X7274" i="1"/>
  <c r="X7275" i="1"/>
  <c r="X7969" i="1"/>
  <c r="X7970" i="1"/>
  <c r="X7971" i="1"/>
  <c r="X9836" i="1"/>
  <c r="X9837" i="1"/>
  <c r="X896" i="1"/>
  <c r="X897" i="1"/>
  <c r="X1292" i="1"/>
  <c r="X1293" i="1"/>
  <c r="X2342" i="1"/>
  <c r="X2869" i="1"/>
  <c r="X2870" i="1"/>
  <c r="X3635" i="1"/>
  <c r="X3636" i="1"/>
  <c r="X3637" i="1"/>
  <c r="X3638" i="1"/>
  <c r="X3639" i="1"/>
  <c r="X3640" i="1"/>
  <c r="X3641" i="1"/>
  <c r="X3642" i="1"/>
  <c r="X3643" i="1"/>
  <c r="X3895" i="1"/>
  <c r="X4512" i="1"/>
  <c r="X4513" i="1"/>
  <c r="X4864" i="1"/>
  <c r="X4865" i="1"/>
  <c r="X5043" i="1"/>
  <c r="X5044" i="1"/>
  <c r="X5045" i="1"/>
  <c r="X5046" i="1"/>
  <c r="X5047" i="1"/>
  <c r="X5048" i="1"/>
  <c r="X5049" i="1"/>
  <c r="X6793" i="1"/>
  <c r="X8375" i="1"/>
  <c r="X8569" i="1"/>
  <c r="X8803" i="1"/>
  <c r="X8804" i="1"/>
  <c r="X9250" i="1"/>
  <c r="X9251" i="1"/>
  <c r="X251" i="1"/>
  <c r="X254" i="1"/>
  <c r="X255" i="1"/>
  <c r="X2193" i="1"/>
  <c r="X2194" i="1"/>
  <c r="X2195" i="1"/>
  <c r="X2196" i="1"/>
  <c r="X2197" i="1"/>
  <c r="X3941" i="1"/>
  <c r="X5526" i="1"/>
  <c r="X7618" i="1"/>
  <c r="X7619" i="1"/>
  <c r="X8189" i="1"/>
  <c r="X9875" i="1"/>
  <c r="X1027" i="1"/>
  <c r="X1028" i="1"/>
  <c r="X1029" i="1"/>
  <c r="X8523" i="1"/>
  <c r="X1810" i="1"/>
  <c r="X46" i="1"/>
  <c r="X47" i="1"/>
  <c r="X1463" i="1"/>
  <c r="X2760" i="1"/>
  <c r="X2761" i="1"/>
  <c r="X9699" i="1"/>
  <c r="X162" i="1"/>
  <c r="X2429" i="1"/>
  <c r="X2430" i="1"/>
  <c r="X2431" i="1"/>
  <c r="X2759" i="1"/>
  <c r="X5669" i="1"/>
  <c r="X5670" i="1"/>
  <c r="X5671" i="1"/>
  <c r="X8371" i="1"/>
  <c r="X8307" i="1"/>
  <c r="X8308" i="1"/>
  <c r="X8309" i="1"/>
  <c r="X252" i="1"/>
  <c r="X253" i="1"/>
  <c r="X614" i="1"/>
  <c r="X615" i="1"/>
  <c r="X3595" i="1"/>
  <c r="X3596" i="1"/>
  <c r="X4641" i="1"/>
  <c r="X4642" i="1"/>
  <c r="X5241" i="1"/>
  <c r="X5242" i="1"/>
  <c r="X5415" i="1"/>
  <c r="X6110" i="1"/>
  <c r="X6111" i="1"/>
  <c r="X7209" i="1"/>
  <c r="X7210" i="1"/>
  <c r="X7211" i="1"/>
  <c r="X9974" i="1"/>
  <c r="X9752" i="1"/>
  <c r="X9753" i="1"/>
  <c r="X1781" i="1"/>
  <c r="X1782" i="1"/>
  <c r="X2515" i="1"/>
  <c r="X2516" i="1"/>
  <c r="X2784" i="1"/>
  <c r="X2885" i="1"/>
  <c r="X4726" i="1"/>
  <c r="X4727" i="1"/>
  <c r="X7031" i="1"/>
  <c r="X7032" i="1"/>
  <c r="X7033" i="1"/>
  <c r="X7034" i="1"/>
  <c r="X7035" i="1"/>
  <c r="X7036" i="1"/>
  <c r="X8121" i="1"/>
  <c r="X8122" i="1"/>
  <c r="X8123" i="1"/>
  <c r="X8470" i="1"/>
  <c r="X9401" i="1"/>
  <c r="X55" i="1"/>
  <c r="X56" i="1"/>
  <c r="X632" i="1"/>
  <c r="X633" i="1"/>
  <c r="X634" i="1"/>
  <c r="X650" i="1"/>
  <c r="X651" i="1"/>
  <c r="X652" i="1"/>
  <c r="X1137" i="1"/>
  <c r="X1604" i="1"/>
  <c r="X5995" i="1"/>
  <c r="X5996" i="1"/>
  <c r="X5997" i="1"/>
  <c r="X5998" i="1"/>
  <c r="X5999" i="1"/>
  <c r="X6186" i="1"/>
  <c r="X7052" i="1"/>
  <c r="X7053" i="1"/>
  <c r="X7054" i="1"/>
  <c r="X7055" i="1"/>
  <c r="X7056" i="1"/>
  <c r="X7057" i="1"/>
  <c r="X7058" i="1"/>
  <c r="X7059" i="1"/>
  <c r="X7060" i="1"/>
  <c r="X7061" i="1"/>
  <c r="X7062" i="1"/>
  <c r="X9697" i="1"/>
  <c r="X7195" i="1"/>
  <c r="X7196" i="1"/>
  <c r="X805" i="1"/>
  <c r="X3608" i="1"/>
  <c r="X5958" i="1"/>
  <c r="X5959" i="1"/>
  <c r="X5960" i="1"/>
  <c r="X5961" i="1"/>
  <c r="X8481" i="1"/>
  <c r="X1131" i="1"/>
  <c r="X1132" i="1"/>
  <c r="X1133" i="1"/>
  <c r="X5776" i="1"/>
  <c r="X5777" i="1"/>
  <c r="X7362" i="1"/>
  <c r="X7363" i="1"/>
  <c r="X7364" i="1"/>
  <c r="X9136" i="1"/>
  <c r="X9137" i="1"/>
  <c r="X9138" i="1"/>
  <c r="X1591" i="1"/>
  <c r="X3773" i="1"/>
  <c r="X7078" i="1"/>
  <c r="X9273" i="1"/>
  <c r="X9274" i="1"/>
  <c r="X9497" i="1"/>
  <c r="X9498" i="1"/>
  <c r="X4" i="1"/>
  <c r="X81" i="1"/>
  <c r="X82" i="1"/>
  <c r="X121" i="1"/>
  <c r="X122" i="1"/>
  <c r="X123" i="1"/>
  <c r="X124" i="1"/>
  <c r="X125" i="1"/>
  <c r="X438" i="1"/>
  <c r="X439" i="1"/>
  <c r="X2904" i="1"/>
  <c r="X7149" i="1"/>
  <c r="X7150" i="1"/>
  <c r="X8225" i="1"/>
  <c r="X8226" i="1"/>
  <c r="X8718" i="1"/>
  <c r="X8719" i="1"/>
  <c r="X8720" i="1"/>
  <c r="X8721" i="1"/>
  <c r="X8722" i="1"/>
  <c r="X8723" i="1"/>
  <c r="X8724" i="1"/>
  <c r="X479" i="1"/>
  <c r="X1088" i="1"/>
  <c r="X2574" i="1"/>
  <c r="X4647" i="1"/>
  <c r="X8138" i="1"/>
  <c r="X9404" i="1"/>
  <c r="X9405" i="1"/>
  <c r="X9718" i="1"/>
  <c r="X311" i="1"/>
  <c r="X312" i="1"/>
  <c r="X313" i="1"/>
  <c r="X314" i="1"/>
  <c r="X6726" i="1"/>
  <c r="X6727" i="1"/>
  <c r="X6728" i="1"/>
  <c r="X6843" i="1"/>
  <c r="X6844" i="1"/>
  <c r="X6845" i="1"/>
  <c r="X6846" i="1"/>
  <c r="X7254" i="1"/>
  <c r="X8771" i="1"/>
  <c r="X8772" i="1"/>
  <c r="X8808" i="1"/>
  <c r="X1075" i="1"/>
  <c r="X1076" i="1"/>
  <c r="X1077" i="1"/>
  <c r="X1138" i="1"/>
  <c r="X1139" i="1"/>
  <c r="X1140" i="1"/>
  <c r="X1141" i="1"/>
  <c r="X1142" i="1"/>
  <c r="X6112" i="1"/>
  <c r="X6113" i="1"/>
  <c r="X6114" i="1"/>
  <c r="X6115" i="1"/>
  <c r="X6116" i="1"/>
  <c r="X7191" i="1"/>
  <c r="X7192" i="1"/>
  <c r="X7332" i="1"/>
  <c r="X4036" i="1"/>
  <c r="X4037" i="1"/>
  <c r="X4575" i="1"/>
  <c r="X4576" i="1"/>
  <c r="X4577" i="1"/>
  <c r="X4578" i="1"/>
  <c r="X5252" i="1"/>
  <c r="X5253" i="1"/>
  <c r="X5578" i="1"/>
  <c r="X5579" i="1"/>
  <c r="X9940" i="1"/>
  <c r="X9941" i="1"/>
  <c r="X9942" i="1"/>
  <c r="X850" i="1"/>
  <c r="X4011" i="1"/>
  <c r="X6684" i="1"/>
  <c r="X8071" i="1"/>
  <c r="X8072" i="1"/>
  <c r="X8073" i="1"/>
  <c r="X8074" i="1"/>
  <c r="X8075" i="1"/>
  <c r="X8076" i="1"/>
  <c r="X8077" i="1"/>
  <c r="X2403" i="1"/>
  <c r="X2404" i="1"/>
  <c r="X2618" i="1"/>
  <c r="X2619" i="1"/>
  <c r="X4219" i="1"/>
  <c r="X4220" i="1"/>
  <c r="X4330" i="1"/>
  <c r="X5489" i="1"/>
  <c r="X5490" i="1"/>
  <c r="X5491" i="1"/>
  <c r="X5492" i="1"/>
  <c r="X6009" i="1"/>
  <c r="X3897" i="1"/>
  <c r="X8236" i="1"/>
  <c r="X8237" i="1"/>
  <c r="X8238" i="1"/>
  <c r="X9336" i="1"/>
  <c r="X9337" i="1"/>
  <c r="X2289" i="1"/>
  <c r="X4839" i="1"/>
  <c r="X4840" i="1"/>
  <c r="X4841" i="1"/>
  <c r="X7661" i="1"/>
  <c r="X7802" i="1"/>
  <c r="X9949" i="1"/>
  <c r="X9950" i="1"/>
  <c r="X9951" i="1"/>
  <c r="X9952" i="1"/>
  <c r="X9953" i="1"/>
  <c r="X3397" i="1"/>
  <c r="X3398" i="1"/>
  <c r="X3399" i="1"/>
  <c r="X1011" i="1"/>
  <c r="X1207" i="1"/>
  <c r="X1835" i="1"/>
  <c r="X1836" i="1"/>
  <c r="X2187" i="1"/>
  <c r="X6913" i="1"/>
  <c r="X3232" i="1"/>
  <c r="X4333" i="1"/>
  <c r="X4334" i="1"/>
  <c r="X4724" i="1"/>
  <c r="X5221" i="1"/>
  <c r="X9032" i="1"/>
  <c r="X9033" i="1"/>
  <c r="X430" i="1"/>
  <c r="X568" i="1"/>
  <c r="X569" i="1"/>
  <c r="X570" i="1"/>
  <c r="X571" i="1"/>
  <c r="X2215" i="1"/>
  <c r="X2216" i="1"/>
  <c r="X2217" i="1"/>
  <c r="X2218" i="1"/>
  <c r="X3297" i="1"/>
  <c r="X3583" i="1"/>
  <c r="X8993" i="1"/>
  <c r="X2568" i="1"/>
  <c r="X2569" i="1"/>
  <c r="X8227" i="1"/>
  <c r="X8228" i="1"/>
  <c r="X208" i="1"/>
  <c r="X209" i="1"/>
  <c r="X210" i="1"/>
  <c r="X211" i="1"/>
  <c r="X212" i="1"/>
  <c r="X260" i="1"/>
  <c r="X261" i="1"/>
  <c r="X262" i="1"/>
  <c r="X583" i="1"/>
  <c r="X584" i="1"/>
  <c r="X585" i="1"/>
  <c r="X586" i="1"/>
  <c r="X587" i="1"/>
  <c r="X2126" i="1"/>
  <c r="X2127" i="1"/>
  <c r="X3245" i="1"/>
  <c r="X3246" i="1"/>
  <c r="X3558" i="1"/>
  <c r="X3559" i="1"/>
  <c r="X4141" i="1"/>
  <c r="X4142" i="1"/>
  <c r="X4929" i="1"/>
  <c r="X4930" i="1"/>
  <c r="X6206" i="1"/>
  <c r="X6865" i="1"/>
  <c r="X7123" i="1"/>
  <c r="X7124" i="1"/>
  <c r="X8871" i="1"/>
  <c r="X8872" i="1"/>
  <c r="X8873" i="1"/>
  <c r="X8890" i="1"/>
  <c r="X9279" i="1"/>
  <c r="X9280" i="1"/>
  <c r="X9281" i="1"/>
  <c r="X1342" i="1"/>
  <c r="X1343" i="1"/>
  <c r="X1344" i="1"/>
  <c r="X8362" i="1"/>
  <c r="X8363" i="1"/>
  <c r="X8364" i="1"/>
  <c r="X8365" i="1"/>
  <c r="X9687" i="1"/>
  <c r="X132" i="1"/>
  <c r="X133" i="1"/>
  <c r="X134" i="1"/>
  <c r="X5146" i="1"/>
  <c r="X5147" i="1"/>
  <c r="X5148" i="1"/>
  <c r="X8748" i="1"/>
  <c r="X8749" i="1"/>
  <c r="X8750" i="1"/>
  <c r="X1771" i="1"/>
  <c r="X1772" i="1"/>
  <c r="X2510" i="1"/>
  <c r="X2511" i="1"/>
  <c r="X7639" i="1"/>
  <c r="X7640" i="1"/>
  <c r="X7641" i="1"/>
  <c r="X7642" i="1"/>
  <c r="X7862" i="1"/>
  <c r="X9253" i="1"/>
  <c r="X9294" i="1"/>
  <c r="X1338" i="1"/>
  <c r="X3050" i="1"/>
  <c r="X3051" i="1"/>
  <c r="X5643" i="1"/>
  <c r="X9671" i="1"/>
  <c r="X2519" i="1"/>
  <c r="X6914" i="1"/>
  <c r="X7394" i="1"/>
  <c r="X7395" i="1"/>
  <c r="X7396" i="1"/>
  <c r="X1332" i="1"/>
  <c r="X1333" i="1"/>
  <c r="X3690" i="1"/>
  <c r="X3691" i="1"/>
  <c r="X4770" i="1"/>
  <c r="X7734" i="1"/>
  <c r="X7697" i="1"/>
  <c r="X7698" i="1"/>
  <c r="X703" i="1"/>
  <c r="X911" i="1"/>
  <c r="X912" i="1"/>
  <c r="X913" i="1"/>
  <c r="X934" i="1"/>
  <c r="X126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3935" i="1"/>
  <c r="X3936" i="1"/>
  <c r="X3937" i="1"/>
  <c r="X6681" i="1"/>
  <c r="X6682" i="1"/>
  <c r="X6683" i="1"/>
  <c r="X6904" i="1"/>
  <c r="X6905" i="1"/>
  <c r="X6906" i="1"/>
  <c r="X7224" i="1"/>
  <c r="X7441" i="1"/>
  <c r="X7442" i="1"/>
  <c r="X9263" i="1"/>
  <c r="X9275" i="1"/>
  <c r="X9285" i="1"/>
  <c r="X9848" i="1"/>
  <c r="X9849" i="1"/>
  <c r="X9850" i="1"/>
  <c r="X751" i="1"/>
  <c r="X752" i="1"/>
  <c r="X753" i="1"/>
  <c r="X754" i="1"/>
  <c r="X3129" i="1"/>
  <c r="X3193" i="1"/>
  <c r="X3979" i="1"/>
  <c r="X3980" i="1"/>
  <c r="X4137" i="1"/>
  <c r="X4138" i="1"/>
  <c r="X5318" i="1"/>
  <c r="X5319" i="1"/>
  <c r="X5320" i="1"/>
  <c r="X5321" i="1"/>
  <c r="X5322" i="1"/>
  <c r="X5323" i="1"/>
  <c r="X5324" i="1"/>
  <c r="X5557" i="1"/>
  <c r="X5786" i="1"/>
  <c r="X5787" i="1"/>
  <c r="X5788" i="1"/>
  <c r="X5789" i="1"/>
  <c r="X7207" i="1"/>
  <c r="X7208" i="1"/>
  <c r="X9421" i="1"/>
  <c r="X9422" i="1"/>
  <c r="X2891" i="1"/>
  <c r="X3276" i="1"/>
  <c r="X3277" i="1"/>
  <c r="X4586" i="1"/>
  <c r="X4587" i="1"/>
  <c r="X4588" i="1"/>
  <c r="X4589" i="1"/>
  <c r="X4590" i="1"/>
  <c r="X4591" i="1"/>
  <c r="X4881" i="1"/>
  <c r="X4882" i="1"/>
  <c r="X4883" i="1"/>
  <c r="X4884" i="1"/>
  <c r="X5504" i="1"/>
  <c r="X5505" i="1"/>
  <c r="X5506" i="1"/>
  <c r="X5507" i="1"/>
  <c r="X5649" i="1"/>
  <c r="X6259" i="1"/>
  <c r="X6824" i="1"/>
  <c r="X7378" i="1"/>
  <c r="X8021" i="1"/>
  <c r="X8022" i="1"/>
  <c r="X8400" i="1"/>
  <c r="X9084" i="1"/>
  <c r="X1754" i="1"/>
  <c r="X1755" i="1"/>
  <c r="X1756" i="1"/>
  <c r="X1896" i="1"/>
  <c r="X1997" i="1"/>
  <c r="X1998" i="1"/>
  <c r="X2272" i="1"/>
  <c r="X2350" i="1"/>
  <c r="X2351" i="1"/>
  <c r="X2352" i="1"/>
  <c r="X2353" i="1"/>
  <c r="X2354" i="1"/>
  <c r="X2514" i="1"/>
  <c r="X4499" i="1"/>
  <c r="X5532" i="1"/>
  <c r="X6271" i="1"/>
  <c r="X6272" i="1"/>
  <c r="X6273" i="1"/>
  <c r="X6293" i="1"/>
  <c r="X6691" i="1"/>
  <c r="X6761" i="1"/>
  <c r="X7540" i="1"/>
  <c r="X7541" i="1"/>
  <c r="X7542" i="1"/>
  <c r="X7543" i="1"/>
  <c r="X7544" i="1"/>
  <c r="X7545" i="1"/>
  <c r="X7546" i="1"/>
  <c r="X8643" i="1"/>
  <c r="X8971" i="1"/>
  <c r="X8972" i="1"/>
  <c r="X9728" i="1"/>
  <c r="X9729" i="1"/>
  <c r="X9730" i="1"/>
  <c r="X5259" i="1"/>
  <c r="X9492" i="1"/>
  <c r="X9493" i="1"/>
  <c r="X1322" i="1"/>
  <c r="X1323" i="1"/>
  <c r="X4756" i="1"/>
  <c r="X4757" i="1"/>
  <c r="X7446" i="1"/>
  <c r="X7447" i="1"/>
  <c r="X7448" i="1"/>
  <c r="X7449" i="1"/>
  <c r="X1324" i="1"/>
  <c r="X3063" i="1"/>
  <c r="X3475" i="1"/>
  <c r="X3476" i="1"/>
  <c r="X6577" i="1"/>
  <c r="X6578" i="1"/>
  <c r="X8620" i="1"/>
  <c r="X954" i="1"/>
  <c r="X3726" i="1"/>
  <c r="X3633" i="1"/>
  <c r="X3634" i="1"/>
  <c r="X7610" i="1"/>
  <c r="X7611" i="1"/>
  <c r="X8353" i="1"/>
  <c r="X8354" i="1"/>
  <c r="X8355" i="1"/>
  <c r="X8356" i="1"/>
  <c r="X8357" i="1"/>
  <c r="X206" i="1"/>
  <c r="X5927" i="1"/>
  <c r="X6126" i="1"/>
  <c r="X6127" i="1"/>
  <c r="X6128" i="1"/>
  <c r="X6477" i="1"/>
  <c r="X6478" i="1"/>
  <c r="X6479" i="1"/>
  <c r="X6480" i="1"/>
  <c r="X6481" i="1"/>
  <c r="X6482" i="1"/>
  <c r="X6483" i="1"/>
  <c r="X6484" i="1"/>
  <c r="X6485" i="1"/>
  <c r="X6486" i="1"/>
  <c r="X6487" i="1"/>
  <c r="X9452" i="1"/>
  <c r="X1305" i="1"/>
  <c r="X1306" i="1"/>
  <c r="X1395" i="1"/>
  <c r="X1674" i="1"/>
  <c r="X1913" i="1"/>
  <c r="X1914" i="1"/>
  <c r="X2438" i="1"/>
  <c r="X3429" i="1"/>
  <c r="X3430" i="1"/>
  <c r="X3431" i="1"/>
  <c r="X3570" i="1"/>
  <c r="X3571" i="1"/>
  <c r="X3572" i="1"/>
  <c r="X3573" i="1"/>
  <c r="X3664" i="1"/>
  <c r="X3665" i="1"/>
  <c r="X4297" i="1"/>
  <c r="X6154" i="1"/>
  <c r="X7871" i="1"/>
  <c r="X8578" i="1"/>
  <c r="X2009" i="1"/>
  <c r="X4633" i="1"/>
  <c r="X4634" i="1"/>
  <c r="X7089" i="1"/>
  <c r="X9209" i="1"/>
  <c r="X9210" i="1"/>
  <c r="X9983" i="1"/>
  <c r="X538" i="1"/>
  <c r="X713" i="1"/>
  <c r="X3588" i="1"/>
  <c r="X5637" i="1"/>
  <c r="X5638" i="1"/>
  <c r="X5827" i="1"/>
  <c r="X5828" i="1"/>
  <c r="X5829" i="1"/>
  <c r="X5830" i="1"/>
  <c r="X5860" i="1"/>
  <c r="X6352" i="1"/>
  <c r="X7323" i="1"/>
  <c r="X7324" i="1"/>
  <c r="X1898" i="1"/>
  <c r="X2979" i="1"/>
  <c r="X3041" i="1"/>
  <c r="X4331" i="1"/>
  <c r="X4332" i="1"/>
  <c r="X6373" i="1"/>
  <c r="X6374" i="1"/>
  <c r="X6375" i="1"/>
  <c r="X8116" i="1"/>
  <c r="X327" i="1"/>
  <c r="X416" i="1"/>
  <c r="X417" i="1"/>
  <c r="X763" i="1"/>
  <c r="X2804" i="1"/>
  <c r="X2908" i="1"/>
  <c r="X2909" i="1"/>
  <c r="X2910" i="1"/>
  <c r="X4265" i="1"/>
  <c r="X5250" i="1"/>
  <c r="X5425" i="1"/>
  <c r="X5701" i="1"/>
  <c r="X6353" i="1"/>
  <c r="X7717" i="1"/>
  <c r="X7998" i="1"/>
  <c r="X7999" i="1"/>
  <c r="X8049" i="1"/>
  <c r="X8295" i="1"/>
  <c r="X8306" i="1"/>
  <c r="X8822" i="1"/>
  <c r="X8823" i="1"/>
  <c r="X8824" i="1"/>
  <c r="X8825" i="1"/>
  <c r="X2464" i="1"/>
  <c r="X2465" i="1"/>
  <c r="X2466" i="1"/>
  <c r="X2467" i="1"/>
  <c r="X2676" i="1"/>
  <c r="X3466" i="1"/>
  <c r="X4567" i="1"/>
  <c r="X4568" i="1"/>
  <c r="X4569" i="1"/>
  <c r="X4718" i="1"/>
  <c r="X7538" i="1"/>
  <c r="X7763" i="1"/>
  <c r="X7882" i="1"/>
  <c r="X7883" i="1"/>
  <c r="X7884" i="1"/>
  <c r="X7885" i="1"/>
  <c r="X7886" i="1"/>
  <c r="X7887" i="1"/>
  <c r="X7888" i="1"/>
  <c r="X7889" i="1"/>
  <c r="X7066" i="1"/>
  <c r="X421" i="1"/>
  <c r="X422" i="1"/>
  <c r="X5297" i="1"/>
  <c r="X6448" i="1"/>
  <c r="X6449" i="1"/>
  <c r="X6450" i="1"/>
  <c r="X6191" i="1"/>
  <c r="X6367" i="1"/>
  <c r="X6368" i="1"/>
  <c r="X6369" i="1"/>
  <c r="X6923" i="1"/>
  <c r="X9692" i="1"/>
  <c r="X1354" i="1"/>
  <c r="X1355" i="1"/>
  <c r="X1356" i="1"/>
  <c r="X2468" i="1"/>
  <c r="X2469" i="1"/>
  <c r="X2470" i="1"/>
  <c r="X2471" i="1"/>
  <c r="X2959" i="1"/>
  <c r="X7179" i="1"/>
  <c r="X7180" i="1"/>
  <c r="X9995" i="1"/>
  <c r="X1091" i="1"/>
  <c r="X1092" i="1"/>
  <c r="X1271" i="1"/>
  <c r="X2929" i="1"/>
  <c r="X3194" i="1"/>
  <c r="X5875" i="1"/>
  <c r="X5876" i="1"/>
  <c r="X8519" i="1"/>
  <c r="X5091" i="1"/>
  <c r="X5092" i="1"/>
  <c r="X5244" i="1"/>
  <c r="X1497" i="1"/>
  <c r="X1498" i="1"/>
  <c r="X1499" i="1"/>
  <c r="X1557" i="1"/>
  <c r="X2479" i="1"/>
  <c r="X3081" i="1"/>
  <c r="X3082" i="1"/>
  <c r="X3514" i="1"/>
  <c r="X3515" i="1"/>
  <c r="X3516" i="1"/>
  <c r="X3562" i="1"/>
  <c r="X3563" i="1"/>
  <c r="X3564" i="1"/>
  <c r="X3565" i="1"/>
  <c r="X3619" i="1"/>
  <c r="X3620" i="1"/>
  <c r="X3621" i="1"/>
  <c r="X4122" i="1"/>
  <c r="X4298" i="1"/>
  <c r="X5460" i="1"/>
  <c r="X5461" i="1"/>
  <c r="X6725" i="1"/>
  <c r="X7105" i="1"/>
  <c r="X7305" i="1"/>
  <c r="X7306" i="1"/>
  <c r="X7919" i="1"/>
  <c r="X8387" i="1"/>
  <c r="X9130" i="1"/>
  <c r="X5583" i="1"/>
  <c r="X685" i="1"/>
  <c r="X686" i="1"/>
  <c r="X839" i="1"/>
  <c r="X1412" i="1"/>
  <c r="X3800" i="1"/>
  <c r="X3801" i="1"/>
  <c r="X8912" i="1"/>
  <c r="X8913" i="1"/>
  <c r="X8914" i="1"/>
  <c r="X8915" i="1"/>
  <c r="X9225" i="1"/>
  <c r="X9226" i="1"/>
  <c r="X9227" i="1"/>
  <c r="X9228" i="1"/>
  <c r="X9607" i="1"/>
  <c r="X9608" i="1"/>
  <c r="X9762" i="1"/>
  <c r="X2692" i="1"/>
  <c r="X2978" i="1"/>
  <c r="X5519" i="1"/>
  <c r="X5520" i="1"/>
  <c r="X5521" i="1"/>
  <c r="X5522" i="1"/>
  <c r="X5523" i="1"/>
  <c r="X6124" i="1"/>
  <c r="X6533" i="1"/>
  <c r="X6534" i="1"/>
  <c r="X6535" i="1"/>
  <c r="X7294" i="1"/>
  <c r="X7393" i="1"/>
  <c r="X8392" i="1"/>
  <c r="X8520" i="1"/>
  <c r="X8521" i="1"/>
  <c r="X8522" i="1"/>
  <c r="X9072" i="1"/>
  <c r="X6568" i="1"/>
  <c r="X6569" i="1"/>
  <c r="X6840" i="1"/>
  <c r="X6841" i="1"/>
  <c r="X3814" i="1"/>
  <c r="X4745" i="1"/>
  <c r="X4746" i="1"/>
  <c r="X4747" i="1"/>
  <c r="X4748" i="1"/>
  <c r="X5950" i="1"/>
  <c r="X5951" i="1"/>
  <c r="X5952" i="1"/>
  <c r="X5953" i="1"/>
  <c r="X5193" i="1"/>
  <c r="X5287" i="1"/>
  <c r="X5288" i="1"/>
  <c r="X5289" i="1"/>
  <c r="X6265" i="1"/>
  <c r="X6306" i="1"/>
  <c r="X3913" i="1"/>
  <c r="X8515" i="1"/>
  <c r="X4231" i="1"/>
  <c r="X4232" i="1"/>
  <c r="X4233" i="1"/>
  <c r="X4234" i="1"/>
  <c r="X4235" i="1"/>
  <c r="X9570" i="1"/>
  <c r="X1444" i="1"/>
  <c r="X6082" i="1"/>
  <c r="X6642" i="1"/>
  <c r="X6643" i="1"/>
  <c r="X6644" i="1"/>
  <c r="X1563" i="1"/>
  <c r="X3489" i="1"/>
  <c r="X8198" i="1"/>
  <c r="X8199" i="1"/>
  <c r="X8200" i="1"/>
  <c r="X976" i="1"/>
  <c r="X977" i="1"/>
  <c r="X4836" i="1"/>
  <c r="X4837" i="1"/>
  <c r="X4838" i="1"/>
  <c r="X6340" i="1"/>
  <c r="X6341" i="1"/>
  <c r="X6342" i="1"/>
  <c r="X7565" i="1"/>
  <c r="X7957" i="1"/>
  <c r="X7958" i="1"/>
  <c r="X7959" i="1"/>
  <c r="X7960" i="1"/>
  <c r="X7961" i="1"/>
  <c r="X7962" i="1"/>
  <c r="X128" i="1"/>
  <c r="X129" i="1"/>
  <c r="X939" i="1"/>
  <c r="X2309" i="1"/>
  <c r="X3350" i="1"/>
  <c r="X3463" i="1"/>
  <c r="X7491" i="1"/>
  <c r="X9468" i="1"/>
  <c r="X9469" i="1"/>
  <c r="X9470" i="1"/>
  <c r="X9471" i="1"/>
  <c r="X9472" i="1"/>
  <c r="X9473" i="1"/>
  <c r="X9474" i="1"/>
  <c r="X9475" i="1"/>
  <c r="X9499" i="1"/>
  <c r="X9500" i="1"/>
  <c r="X9501" i="1"/>
  <c r="X675" i="1"/>
  <c r="X676" i="1"/>
  <c r="X677" i="1"/>
  <c r="X1926" i="1"/>
  <c r="X2236" i="1"/>
  <c r="X3180" i="1"/>
  <c r="X3181" i="1"/>
  <c r="X3182" i="1"/>
  <c r="X3435" i="1"/>
  <c r="X3436" i="1"/>
  <c r="X7325" i="1"/>
  <c r="X7326" i="1"/>
  <c r="X9526" i="1"/>
  <c r="X9527" i="1"/>
  <c r="X9528" i="1"/>
  <c r="X9529" i="1"/>
  <c r="X9530" i="1"/>
  <c r="X9609" i="1"/>
  <c r="X9610" i="1"/>
  <c r="X4938" i="1"/>
  <c r="X2264" i="1"/>
  <c r="X5974" i="1"/>
  <c r="X7027" i="1"/>
  <c r="X7028" i="1"/>
  <c r="X7356" i="1"/>
  <c r="X3736" i="1"/>
  <c r="X3737" i="1"/>
  <c r="X4181" i="1"/>
  <c r="X5152" i="1"/>
  <c r="X6513" i="1"/>
  <c r="X6514" i="1"/>
  <c r="X6515" i="1"/>
  <c r="X6516" i="1"/>
  <c r="X9313" i="1"/>
  <c r="X9314" i="1"/>
  <c r="X8417" i="1"/>
  <c r="X8739" i="1"/>
  <c r="X1972" i="1"/>
  <c r="X1973" i="1"/>
  <c r="X2782" i="1"/>
  <c r="X4128" i="1"/>
  <c r="X4670" i="1"/>
  <c r="X4671" i="1"/>
  <c r="X4672" i="1"/>
  <c r="X6636" i="1"/>
  <c r="X6637" i="1"/>
  <c r="X6638" i="1"/>
  <c r="X7677" i="1"/>
  <c r="X8443" i="1"/>
  <c r="X9924" i="1"/>
  <c r="X3855" i="1"/>
  <c r="X3856" i="1"/>
  <c r="X200" i="1"/>
  <c r="X201" i="1"/>
  <c r="X6032" i="1"/>
  <c r="X6744" i="1"/>
  <c r="X1934" i="1"/>
  <c r="X1935" i="1"/>
  <c r="X5531" i="1"/>
  <c r="X6400" i="1"/>
  <c r="X6401" i="1"/>
  <c r="X6402" i="1"/>
  <c r="X7404" i="1"/>
  <c r="X3052" i="1"/>
  <c r="X3053" i="1"/>
  <c r="X3054" i="1"/>
  <c r="X4183" i="1"/>
  <c r="X4184" i="1"/>
  <c r="X4185" i="1"/>
  <c r="X5654" i="1"/>
  <c r="X8330" i="1"/>
  <c r="X8331" i="1"/>
  <c r="X9873" i="1"/>
  <c r="X9874" i="1"/>
  <c r="X9961" i="1"/>
  <c r="X97" i="1"/>
  <c r="X199" i="1"/>
  <c r="X420" i="1"/>
  <c r="X1230" i="1"/>
  <c r="X1231" i="1"/>
  <c r="X1232" i="1"/>
  <c r="X2970" i="1"/>
  <c r="X2971" i="1"/>
  <c r="X2972" i="1"/>
  <c r="X2973" i="1"/>
  <c r="X2974" i="1"/>
  <c r="X3047" i="1"/>
  <c r="X3048" i="1"/>
  <c r="X3676" i="1"/>
  <c r="X3677" i="1"/>
  <c r="X5904" i="1"/>
  <c r="X5905" i="1"/>
  <c r="X5906" i="1"/>
  <c r="X5907" i="1"/>
  <c r="X5908" i="1"/>
  <c r="X7100" i="1"/>
  <c r="X8170" i="1"/>
  <c r="X8171" i="1"/>
  <c r="X8172" i="1"/>
  <c r="X8622" i="1"/>
  <c r="X8967" i="1"/>
  <c r="X9483" i="1"/>
  <c r="X6907" i="1"/>
  <c r="X979" i="1"/>
  <c r="X2122" i="1"/>
  <c r="X7373" i="1"/>
  <c r="X7374" i="1"/>
  <c r="X7375" i="1"/>
  <c r="X7376" i="1"/>
  <c r="X1373" i="1"/>
  <c r="X4904" i="1"/>
  <c r="X4905" i="1"/>
  <c r="X233" i="1"/>
  <c r="X234" i="1"/>
  <c r="X235" i="1"/>
  <c r="X236" i="1"/>
  <c r="X237" i="1"/>
  <c r="X9444" i="1"/>
  <c r="X9445" i="1"/>
  <c r="X3829" i="1"/>
  <c r="X3830" i="1"/>
  <c r="X3831" i="1"/>
  <c r="X3832" i="1"/>
  <c r="X5002" i="1"/>
  <c r="X9375" i="1"/>
  <c r="X1264" i="1"/>
  <c r="X2372" i="1"/>
  <c r="X5931" i="1"/>
  <c r="X5932" i="1"/>
  <c r="X5933" i="1"/>
  <c r="X5934" i="1"/>
  <c r="X5935" i="1"/>
  <c r="X5936" i="1"/>
  <c r="X8493" i="1"/>
  <c r="X2747" i="1"/>
  <c r="X3575" i="1"/>
  <c r="X3576" i="1"/>
  <c r="X4106" i="1"/>
  <c r="X4107" i="1"/>
  <c r="X4263" i="1"/>
  <c r="X4459" i="1"/>
  <c r="X7653" i="1"/>
  <c r="X7654" i="1"/>
  <c r="X9181" i="1"/>
  <c r="X9182" i="1"/>
  <c r="X9183" i="1"/>
  <c r="X9184" i="1"/>
  <c r="X9185" i="1"/>
  <c r="X9186" i="1"/>
  <c r="X9187" i="1"/>
  <c r="X9188" i="1"/>
  <c r="X534" i="1"/>
  <c r="X2100" i="1"/>
  <c r="X2101" i="1"/>
  <c r="X2570" i="1"/>
  <c r="X3359" i="1"/>
  <c r="X3568" i="1"/>
  <c r="X4086" i="1"/>
  <c r="X4153" i="1"/>
  <c r="X4154" i="1"/>
  <c r="X4155" i="1"/>
  <c r="X5281" i="1"/>
  <c r="X5548" i="1"/>
  <c r="X5549" i="1"/>
  <c r="X6006" i="1"/>
  <c r="X7142" i="1"/>
  <c r="X7143" i="1"/>
  <c r="X8126" i="1"/>
  <c r="X8212" i="1"/>
  <c r="X9328" i="1"/>
  <c r="X9329" i="1"/>
  <c r="X9330" i="1"/>
  <c r="X9540" i="1"/>
  <c r="X9541" i="1"/>
  <c r="X1716" i="1"/>
  <c r="X2406" i="1"/>
  <c r="X2407" i="1"/>
  <c r="X2408" i="1"/>
  <c r="X3387" i="1"/>
  <c r="X3388" i="1"/>
  <c r="X3389" i="1"/>
  <c r="X3390" i="1"/>
  <c r="X3391" i="1"/>
  <c r="X4182" i="1"/>
  <c r="X5282" i="1"/>
  <c r="X2075" i="1"/>
  <c r="X2076" i="1"/>
  <c r="X2727" i="1"/>
  <c r="X2728" i="1"/>
  <c r="X3560" i="1"/>
  <c r="X3561" i="1"/>
  <c r="X4780" i="1"/>
  <c r="X8332" i="1"/>
  <c r="X9371" i="1"/>
  <c r="X9494" i="1"/>
  <c r="X567" i="1"/>
  <c r="X3898" i="1"/>
  <c r="X3899" i="1"/>
  <c r="X3901" i="1"/>
  <c r="X4320" i="1"/>
  <c r="X4993" i="1"/>
  <c r="X7856" i="1"/>
  <c r="X7857" i="1"/>
  <c r="X9770" i="1"/>
  <c r="X2291" i="1"/>
  <c r="X361" i="1"/>
  <c r="X362" i="1"/>
  <c r="X4885" i="1"/>
  <c r="X4886" i="1"/>
  <c r="X2849" i="1"/>
  <c r="X2850" i="1"/>
  <c r="X3988" i="1"/>
  <c r="X3989" i="1"/>
  <c r="X4652" i="1"/>
  <c r="X4653" i="1"/>
  <c r="X5372" i="1"/>
  <c r="X5373" i="1"/>
  <c r="X1597" i="1"/>
  <c r="X3275" i="1"/>
  <c r="X4472" i="1"/>
  <c r="X9521" i="1"/>
  <c r="X9602" i="1"/>
  <c r="X263" i="1"/>
  <c r="X667" i="1"/>
  <c r="X668" i="1"/>
  <c r="X669" i="1"/>
  <c r="X4821" i="1"/>
  <c r="X7507" i="1"/>
  <c r="X7816" i="1"/>
  <c r="X7817" i="1"/>
  <c r="X9646" i="1"/>
  <c r="X9647" i="1"/>
  <c r="X9648" i="1"/>
  <c r="X348" i="1"/>
  <c r="X349" i="1"/>
  <c r="X350" i="1"/>
  <c r="X1370" i="1"/>
  <c r="X1622" i="1"/>
  <c r="X1623" i="1"/>
  <c r="X1624" i="1"/>
  <c r="X1625" i="1"/>
  <c r="X3217" i="1"/>
  <c r="X4537" i="1"/>
  <c r="X4538" i="1"/>
  <c r="X4539" i="1"/>
  <c r="X4540" i="1"/>
  <c r="X8406" i="1"/>
  <c r="X8407" i="1"/>
  <c r="X8408" i="1"/>
  <c r="X8409" i="1"/>
  <c r="X8410" i="1"/>
  <c r="X9532" i="1"/>
  <c r="X1715" i="1"/>
  <c r="X3128" i="1"/>
  <c r="X3658" i="1"/>
  <c r="X4530" i="1"/>
  <c r="X5769" i="1"/>
  <c r="X6650" i="1"/>
  <c r="X6651" i="1"/>
  <c r="X6652" i="1"/>
  <c r="X6653" i="1"/>
  <c r="X6654" i="1"/>
  <c r="X6655" i="1"/>
  <c r="X8326" i="1"/>
  <c r="X8327" i="1"/>
  <c r="X8621" i="1"/>
  <c r="X5482" i="1"/>
  <c r="X5483" i="1"/>
  <c r="X5484" i="1"/>
  <c r="X5485" i="1"/>
  <c r="X5889" i="1"/>
  <c r="X7172" i="1"/>
  <c r="X8094" i="1"/>
  <c r="X8433" i="1"/>
  <c r="X407" i="1"/>
  <c r="X408" i="1"/>
  <c r="X409" i="1"/>
  <c r="X410" i="1"/>
  <c r="X411" i="1"/>
  <c r="X412" i="1"/>
  <c r="X413" i="1"/>
  <c r="X414" i="1"/>
  <c r="X415" i="1"/>
  <c r="X1169" i="1"/>
  <c r="X1170" i="1"/>
  <c r="X1171" i="1"/>
  <c r="X1172" i="1"/>
  <c r="X3432" i="1"/>
  <c r="X3433" i="1"/>
  <c r="X3434" i="1"/>
  <c r="X4954" i="1"/>
  <c r="X5409" i="1"/>
  <c r="X5410" i="1"/>
  <c r="X5411" i="1"/>
  <c r="X5412" i="1"/>
  <c r="X5729" i="1"/>
  <c r="X5730" i="1"/>
  <c r="X5731" i="1"/>
  <c r="X5732" i="1"/>
  <c r="X5733" i="1"/>
  <c r="X7822" i="1"/>
  <c r="X8110" i="1"/>
  <c r="X8740" i="1"/>
  <c r="X8741" i="1"/>
  <c r="X7222" i="1"/>
  <c r="X3086" i="1"/>
  <c r="X3087" i="1"/>
  <c r="X3088" i="1"/>
  <c r="X3089" i="1"/>
  <c r="X5962" i="1"/>
  <c r="X7247" i="1"/>
  <c r="X1927" i="1"/>
  <c r="X8541" i="1"/>
  <c r="X8542" i="1"/>
  <c r="X966" i="1"/>
  <c r="X967" i="1"/>
  <c r="X968" i="1"/>
  <c r="X969" i="1"/>
  <c r="X970" i="1"/>
  <c r="X971" i="1"/>
  <c r="X1283" i="1"/>
  <c r="X1284" i="1"/>
  <c r="X1285" i="1"/>
  <c r="X4419" i="1"/>
  <c r="X8476" i="1"/>
  <c r="X8477" i="1"/>
  <c r="X8282" i="1"/>
  <c r="X8283" i="1"/>
  <c r="X8418" i="1"/>
  <c r="X8419" i="1"/>
  <c r="X8420" i="1"/>
  <c r="X8421" i="1"/>
  <c r="X8422" i="1"/>
  <c r="X671" i="1"/>
  <c r="X672" i="1"/>
  <c r="X673" i="1"/>
  <c r="X5363" i="1"/>
  <c r="X8149" i="1"/>
  <c r="X978" i="1"/>
  <c r="X1045" i="1"/>
  <c r="X1046" i="1"/>
  <c r="X2234" i="1"/>
  <c r="X2575" i="1"/>
  <c r="X6142" i="1"/>
  <c r="X6143" i="1"/>
  <c r="X6144" i="1"/>
  <c r="X6145" i="1"/>
  <c r="X1214" i="1"/>
  <c r="X1215" i="1"/>
  <c r="X1216" i="1"/>
  <c r="X1217" i="1"/>
  <c r="X1218" i="1"/>
  <c r="X1219" i="1"/>
  <c r="X1220" i="1"/>
  <c r="X1221" i="1"/>
  <c r="X2401" i="1"/>
  <c r="X2402" i="1"/>
  <c r="X4624" i="1"/>
  <c r="X4625" i="1"/>
  <c r="X4626" i="1"/>
  <c r="X4627" i="1"/>
  <c r="X5218" i="1"/>
  <c r="X5443" i="1"/>
  <c r="X5580" i="1"/>
  <c r="X5581" i="1"/>
  <c r="X5582" i="1"/>
  <c r="X5896" i="1"/>
  <c r="X6257" i="1"/>
  <c r="X7285" i="1"/>
  <c r="X7286" i="1"/>
  <c r="X7720" i="1"/>
  <c r="X7877" i="1"/>
  <c r="X7878" i="1"/>
  <c r="X8755" i="1"/>
  <c r="X8756" i="1"/>
  <c r="X8757" i="1"/>
  <c r="X1325" i="1"/>
  <c r="X1396" i="1"/>
  <c r="X1397" i="1"/>
  <c r="X2713" i="1"/>
  <c r="X3821" i="1"/>
  <c r="X3822" i="1"/>
  <c r="X3823" i="1"/>
  <c r="X3824" i="1"/>
  <c r="X4918" i="1"/>
  <c r="X4919" i="1"/>
  <c r="X5260" i="1"/>
  <c r="X98" i="1"/>
  <c r="X2123" i="1"/>
  <c r="X2421" i="1"/>
  <c r="X2422" i="1"/>
  <c r="X3183" i="1"/>
  <c r="X3184" i="1"/>
  <c r="X3185" i="1"/>
  <c r="X3186" i="1"/>
  <c r="X4612" i="1"/>
  <c r="X7037" i="1"/>
  <c r="X8595" i="1"/>
  <c r="X8596" i="1"/>
  <c r="X77" i="1"/>
  <c r="X78" i="1"/>
  <c r="X79" i="1"/>
  <c r="X207" i="1"/>
  <c r="X270" i="1"/>
  <c r="X271" i="1"/>
  <c r="X1470" i="1"/>
  <c r="X1471" i="1"/>
  <c r="X1472" i="1"/>
  <c r="X1692" i="1"/>
  <c r="X1693" i="1"/>
  <c r="X3597" i="1"/>
  <c r="X3652" i="1"/>
  <c r="X3653" i="1"/>
  <c r="X3654" i="1"/>
  <c r="X3655" i="1"/>
  <c r="X4212" i="1"/>
  <c r="X4292" i="1"/>
  <c r="X4293" i="1"/>
  <c r="X4294" i="1"/>
  <c r="X5352" i="1"/>
  <c r="X6772" i="1"/>
  <c r="X6773" i="1"/>
  <c r="X7015" i="1"/>
  <c r="X7516" i="1"/>
  <c r="X7517" i="1"/>
  <c r="X7518" i="1"/>
  <c r="X7519" i="1"/>
  <c r="X7520" i="1"/>
  <c r="X7521" i="1"/>
  <c r="X7522" i="1"/>
  <c r="X8587" i="1"/>
  <c r="X9769" i="1"/>
  <c r="X1536" i="1"/>
  <c r="X2369" i="1"/>
  <c r="X1255" i="1"/>
  <c r="X1256" i="1"/>
  <c r="X1257" i="1"/>
  <c r="X1258" i="1"/>
  <c r="X4295" i="1"/>
  <c r="X4998" i="1"/>
  <c r="X4999" i="1"/>
  <c r="X6690" i="1"/>
  <c r="X8414" i="1"/>
  <c r="X860" i="1"/>
  <c r="X861" i="1"/>
  <c r="X3504" i="1"/>
  <c r="X3505" i="1"/>
  <c r="X5790" i="1"/>
  <c r="X5791" i="1"/>
  <c r="X6380" i="1"/>
  <c r="X6381" i="1"/>
  <c r="X7425" i="1"/>
  <c r="X7426" i="1"/>
  <c r="X486" i="1"/>
  <c r="X487" i="1"/>
  <c r="X488" i="1"/>
  <c r="X645" i="1"/>
  <c r="X2290" i="1"/>
  <c r="X3396" i="1"/>
  <c r="X4521" i="1"/>
  <c r="X5220" i="1"/>
  <c r="X5368" i="1"/>
  <c r="X5369" i="1"/>
  <c r="X5370" i="1"/>
  <c r="X7263" i="1"/>
  <c r="X7311" i="1"/>
  <c r="X2928" i="1"/>
  <c r="X3108" i="1"/>
  <c r="X8039" i="1"/>
  <c r="X2189" i="1"/>
  <c r="X2190" i="1"/>
  <c r="X2191" i="1"/>
  <c r="X6729" i="1"/>
  <c r="X43" i="1"/>
  <c r="X1849" i="1"/>
  <c r="X1850" i="1"/>
  <c r="X1960" i="1"/>
  <c r="X1961" i="1"/>
  <c r="X1962" i="1"/>
  <c r="X1963" i="1"/>
  <c r="X1964" i="1"/>
  <c r="X1965" i="1"/>
  <c r="X1966" i="1"/>
  <c r="X1967" i="1"/>
  <c r="X2848" i="1"/>
  <c r="X3179" i="1"/>
  <c r="X4927" i="1"/>
  <c r="X5371" i="1"/>
  <c r="X5895" i="1"/>
  <c r="X6887" i="1"/>
  <c r="X6888" i="1"/>
  <c r="X8945" i="1"/>
  <c r="X1365" i="1"/>
  <c r="X1366" i="1"/>
  <c r="X1367" i="1"/>
  <c r="X1368" i="1"/>
  <c r="X1369" i="1"/>
  <c r="X3219" i="1"/>
  <c r="X3220" i="1"/>
  <c r="X3318" i="1"/>
  <c r="X5392" i="1"/>
  <c r="X6416" i="1"/>
  <c r="X6963" i="1"/>
  <c r="X7327" i="1"/>
  <c r="X7328" i="1"/>
  <c r="X7353" i="1"/>
  <c r="X8531" i="1"/>
  <c r="X1059" i="1"/>
  <c r="X1060" i="1"/>
  <c r="X1319" i="1"/>
  <c r="X1510" i="1"/>
  <c r="X1518" i="1"/>
  <c r="X1689" i="1"/>
  <c r="X1690" i="1"/>
  <c r="X2337" i="1"/>
  <c r="X2338" i="1"/>
  <c r="X2774" i="1"/>
  <c r="X3247" i="1"/>
  <c r="X3248" i="1"/>
  <c r="X3249" i="1"/>
  <c r="X3527" i="1"/>
  <c r="X3528" i="1"/>
  <c r="X3529" i="1"/>
  <c r="X4354" i="1"/>
  <c r="X4355" i="1"/>
  <c r="X6910" i="1"/>
  <c r="X9411" i="1"/>
  <c r="X9412" i="1"/>
  <c r="X1521" i="1"/>
  <c r="X3147" i="1"/>
  <c r="X3148" i="1"/>
  <c r="X8484" i="1"/>
  <c r="X9240" i="1"/>
  <c r="X2995" i="1"/>
  <c r="X7145" i="1"/>
  <c r="X7146" i="1"/>
  <c r="X7147" i="1"/>
  <c r="X7148" i="1"/>
  <c r="X8044" i="1"/>
  <c r="X8045" i="1"/>
  <c r="X2002" i="1"/>
  <c r="X2003" i="1"/>
  <c r="X2006" i="1"/>
  <c r="X4352" i="1"/>
  <c r="X4353" i="1"/>
  <c r="X8319" i="1"/>
  <c r="X8320" i="1"/>
  <c r="X4123" i="1"/>
  <c r="X4124" i="1"/>
  <c r="X4125" i="1"/>
  <c r="X4701" i="1"/>
  <c r="X4702" i="1"/>
  <c r="X4703" i="1"/>
  <c r="X4704" i="1"/>
  <c r="X5013" i="1"/>
  <c r="X7317" i="1"/>
  <c r="X1570" i="1"/>
  <c r="X2310" i="1"/>
  <c r="X2311" i="1"/>
  <c r="X2312" i="1"/>
  <c r="X2313" i="1"/>
  <c r="X2314" i="1"/>
  <c r="X3449" i="1"/>
  <c r="X4221" i="1"/>
  <c r="X4222" i="1"/>
  <c r="X4223" i="1"/>
  <c r="X4224" i="1"/>
  <c r="X4225" i="1"/>
  <c r="X8343" i="1"/>
  <c r="X8925" i="1"/>
  <c r="X1474" i="1"/>
  <c r="X2706" i="1"/>
  <c r="X6232" i="1"/>
  <c r="X8588" i="1"/>
  <c r="X8589" i="1"/>
  <c r="X8715" i="1"/>
  <c r="X8716" i="1"/>
  <c r="X4027" i="1"/>
  <c r="X4028" i="1"/>
  <c r="X4029" i="1"/>
  <c r="X4030" i="1"/>
  <c r="X6694" i="1"/>
  <c r="X9386" i="1"/>
  <c r="X554" i="1"/>
  <c r="X2903" i="1"/>
  <c r="X3043" i="1"/>
  <c r="X3044" i="1"/>
  <c r="X3045" i="1"/>
  <c r="X4369" i="1"/>
  <c r="X4370" i="1"/>
  <c r="X5271" i="1"/>
  <c r="X5272" i="1"/>
  <c r="X6233" i="1"/>
  <c r="X6234" i="1"/>
  <c r="X6235" i="1"/>
  <c r="X6236" i="1"/>
  <c r="X6237" i="1"/>
  <c r="X7494" i="1"/>
  <c r="X7495" i="1"/>
  <c r="X7496" i="1"/>
  <c r="X9082" i="1"/>
  <c r="X9083" i="1"/>
  <c r="X9283" i="1"/>
  <c r="X9334" i="1"/>
  <c r="X9335" i="1"/>
  <c r="X902" i="1"/>
  <c r="X903" i="1"/>
  <c r="X2776" i="1"/>
  <c r="X2837" i="1"/>
  <c r="X2838" i="1"/>
  <c r="X2839" i="1"/>
  <c r="X3176" i="1"/>
  <c r="X4228" i="1"/>
  <c r="X5080" i="1"/>
  <c r="X5118" i="1"/>
  <c r="X6990" i="1"/>
  <c r="X7450" i="1"/>
  <c r="X7469" i="1"/>
  <c r="X8998" i="1"/>
  <c r="X9262" i="1"/>
  <c r="X391" i="1"/>
  <c r="X392" i="1"/>
  <c r="X1517" i="1"/>
  <c r="X4359" i="1"/>
  <c r="X4360" i="1"/>
  <c r="X4361" i="1"/>
  <c r="X6008" i="1"/>
  <c r="X6274" i="1"/>
  <c r="X6749" i="1"/>
  <c r="X6750" i="1"/>
  <c r="X6751" i="1"/>
  <c r="X6991" i="1"/>
  <c r="X7346" i="1"/>
  <c r="X7347" i="1"/>
  <c r="X7348" i="1"/>
  <c r="X7349" i="1"/>
  <c r="X9211" i="1"/>
  <c r="X9212" i="1"/>
  <c r="X9489" i="1"/>
  <c r="X9969" i="1"/>
  <c r="X9970" i="1"/>
  <c r="X9971" i="1"/>
  <c r="X1847" i="1"/>
  <c r="X1848" i="1"/>
  <c r="X5901" i="1"/>
  <c r="X8642" i="1"/>
  <c r="X3189" i="1"/>
  <c r="X4637" i="1"/>
  <c r="X5388" i="1"/>
  <c r="X1441" i="1"/>
  <c r="X1442" i="1"/>
  <c r="X1858" i="1"/>
  <c r="X1859" i="1"/>
  <c r="X3763" i="1"/>
  <c r="X5805" i="1"/>
  <c r="X5822" i="1"/>
  <c r="X5823" i="1"/>
  <c r="X5824" i="1"/>
  <c r="X5825" i="1"/>
  <c r="X6282" i="1"/>
  <c r="X6668" i="1"/>
  <c r="X6669" i="1"/>
  <c r="X6670" i="1"/>
  <c r="X6671" i="1"/>
  <c r="X1457" i="1"/>
  <c r="X1458" i="1"/>
  <c r="X2639" i="1"/>
  <c r="X2640" i="1"/>
  <c r="X2641" i="1"/>
  <c r="X2642" i="1"/>
  <c r="X2871" i="1"/>
  <c r="X5498" i="1"/>
  <c r="X9176" i="1"/>
  <c r="X9177" i="1"/>
  <c r="X9538" i="1"/>
  <c r="X9011" i="1"/>
  <c r="X2864" i="1"/>
  <c r="X5763" i="1"/>
  <c r="X5764" i="1"/>
  <c r="X7766" i="1"/>
  <c r="X7767" i="1"/>
  <c r="X7768" i="1"/>
  <c r="X8255" i="1"/>
  <c r="X8256" i="1"/>
  <c r="X8257" i="1"/>
  <c r="X8258" i="1"/>
  <c r="X8259" i="1"/>
  <c r="X8260" i="1"/>
  <c r="X1511" i="1"/>
  <c r="X2078" i="1"/>
  <c r="X2079" i="1"/>
  <c r="X2080" i="1"/>
  <c r="X5183" i="1"/>
  <c r="X5184" i="1"/>
  <c r="X5226" i="1"/>
  <c r="X1047" i="1"/>
  <c r="X2268" i="1"/>
  <c r="X2418" i="1"/>
  <c r="X2419" i="1"/>
  <c r="X2763" i="1"/>
  <c r="X2764" i="1"/>
  <c r="X5942" i="1"/>
  <c r="X5943" i="1"/>
  <c r="X7794" i="1"/>
  <c r="X8423" i="1"/>
  <c r="X8424" i="1"/>
  <c r="X8425" i="1"/>
  <c r="X8426" i="1"/>
  <c r="X9100" i="1"/>
  <c r="X9101" i="1"/>
  <c r="X9102" i="1"/>
  <c r="X9488" i="1"/>
  <c r="X9889" i="1"/>
  <c r="X238" i="1"/>
  <c r="X507" i="1"/>
  <c r="X1501" i="1"/>
  <c r="X1502" i="1"/>
  <c r="X1503" i="1"/>
  <c r="X1867" i="1"/>
  <c r="X2951" i="1"/>
  <c r="X2952" i="1"/>
  <c r="X2953" i="1"/>
  <c r="X2954" i="1"/>
  <c r="X2955" i="1"/>
  <c r="X2956" i="1"/>
  <c r="X3136" i="1"/>
  <c r="X3137" i="1"/>
  <c r="X3138" i="1"/>
  <c r="X3139" i="1"/>
  <c r="X3140" i="1"/>
  <c r="X3141" i="1"/>
  <c r="X3473" i="1"/>
  <c r="X3474" i="1"/>
  <c r="X4742" i="1"/>
  <c r="X4743" i="1"/>
  <c r="X4744" i="1"/>
  <c r="X4828" i="1"/>
  <c r="X6214" i="1"/>
  <c r="X6215" i="1"/>
  <c r="X7770" i="1"/>
  <c r="X8430" i="1"/>
  <c r="X9640" i="1"/>
  <c r="X9721" i="1"/>
  <c r="X765" i="1"/>
  <c r="X766" i="1"/>
  <c r="X767" i="1"/>
  <c r="X768" i="1"/>
  <c r="X769" i="1"/>
  <c r="X2980" i="1"/>
  <c r="X4939" i="1"/>
  <c r="X4940" i="1"/>
  <c r="X4941" i="1"/>
  <c r="X9630" i="1"/>
  <c r="X9631" i="1"/>
  <c r="X4858" i="1"/>
  <c r="X4859" i="1"/>
  <c r="X4860" i="1"/>
  <c r="X8536" i="1"/>
  <c r="X6620" i="1"/>
  <c r="X6621" i="1"/>
  <c r="X6622" i="1"/>
  <c r="X6623" i="1"/>
  <c r="X6476" i="1"/>
  <c r="X7270" i="1"/>
  <c r="X7271" i="1"/>
  <c r="X1184" i="1"/>
  <c r="X1185" i="1"/>
  <c r="X4166" i="1"/>
  <c r="X4167" i="1"/>
  <c r="X4911" i="1"/>
  <c r="X4912" i="1"/>
  <c r="X4913" i="1"/>
  <c r="X4914" i="1"/>
  <c r="X4915" i="1"/>
  <c r="X6981" i="1"/>
  <c r="X9860" i="1"/>
  <c r="X9861" i="1"/>
  <c r="X9862" i="1"/>
  <c r="X9863" i="1"/>
  <c r="X9864" i="1"/>
  <c r="X9865" i="1"/>
  <c r="X9866" i="1"/>
  <c r="X9867" i="1"/>
  <c r="X1915" i="1"/>
  <c r="X2879" i="1"/>
  <c r="X2880" i="1"/>
  <c r="X2881" i="1"/>
  <c r="X3237" i="1"/>
  <c r="X3743" i="1"/>
  <c r="X3744" i="1"/>
  <c r="X3745" i="1"/>
  <c r="X5969" i="1"/>
  <c r="X2768" i="1"/>
  <c r="X2769" i="1"/>
  <c r="X3955" i="1"/>
  <c r="X5069" i="1"/>
  <c r="X6385" i="1"/>
  <c r="X6386" i="1"/>
  <c r="X6387" i="1"/>
  <c r="X6388" i="1"/>
  <c r="X972" i="1"/>
  <c r="X973" i="1"/>
  <c r="X974" i="1"/>
  <c r="X975" i="1"/>
  <c r="X27" i="1"/>
  <c r="X28" i="1"/>
  <c r="X5273" i="1"/>
  <c r="X5274" i="1"/>
  <c r="X6522" i="1"/>
  <c r="X6523" i="1"/>
  <c r="X6524" i="1"/>
  <c r="X469" i="1"/>
  <c r="X5328" i="1"/>
  <c r="X6068" i="1"/>
  <c r="X877" i="1"/>
  <c r="X878" i="1"/>
  <c r="X879" i="1"/>
  <c r="X2304" i="1"/>
  <c r="X5366" i="1"/>
  <c r="X5464" i="1"/>
  <c r="X5465" i="1"/>
  <c r="X5466" i="1"/>
  <c r="X5467" i="1"/>
  <c r="X6626" i="1"/>
  <c r="X6627" i="1"/>
  <c r="X1886" i="1"/>
  <c r="X9117" i="1"/>
  <c r="X9118" i="1"/>
  <c r="X9119" i="1"/>
  <c r="X9120" i="1"/>
  <c r="X9388" i="1"/>
  <c r="X9389" i="1"/>
  <c r="X9390" i="1"/>
  <c r="X9391" i="1"/>
  <c r="X1123" i="1"/>
  <c r="X1124" i="1"/>
  <c r="X1125" i="1"/>
  <c r="X1126" i="1"/>
  <c r="X1127" i="1"/>
  <c r="X1128" i="1"/>
  <c r="X5738" i="1"/>
  <c r="X5739" i="1"/>
  <c r="X6328" i="1"/>
  <c r="X6329" i="1"/>
  <c r="X6330" i="1"/>
  <c r="X6331" i="1"/>
  <c r="X6332" i="1"/>
  <c r="X6333" i="1"/>
  <c r="X6334" i="1"/>
  <c r="X6335" i="1"/>
  <c r="X7122" i="1"/>
  <c r="X441" i="1"/>
  <c r="X1660" i="1"/>
  <c r="X2409" i="1"/>
  <c r="X2410" i="1"/>
  <c r="X5426" i="1"/>
  <c r="X7409" i="1"/>
  <c r="X9991" i="1"/>
  <c r="X2877" i="1"/>
  <c r="X2878" i="1"/>
  <c r="X734" i="1"/>
  <c r="X735" i="1"/>
  <c r="X736" i="1"/>
  <c r="X737" i="1"/>
  <c r="X738" i="1"/>
  <c r="X739" i="1"/>
  <c r="X1097" i="1"/>
  <c r="X1098" i="1"/>
  <c r="X2681" i="1"/>
  <c r="X2682" i="1"/>
  <c r="X2683" i="1"/>
  <c r="X2684" i="1"/>
  <c r="X2685" i="1"/>
  <c r="X9746" i="1"/>
  <c r="X269" i="1"/>
  <c r="X2472" i="1"/>
  <c r="X2473" i="1"/>
  <c r="X2474" i="1"/>
  <c r="X2695" i="1"/>
  <c r="X5676" i="1"/>
  <c r="X5753" i="1"/>
  <c r="X5754" i="1"/>
  <c r="X6230" i="1"/>
  <c r="X6231" i="1"/>
  <c r="X6239" i="1"/>
  <c r="X517" i="1"/>
  <c r="X518" i="1"/>
  <c r="X519" i="1"/>
  <c r="X520" i="1"/>
  <c r="X7985" i="1"/>
  <c r="X7986" i="1"/>
  <c r="X9157" i="1"/>
  <c r="X9888" i="1"/>
  <c r="X2038" i="1"/>
  <c r="X2039" i="1"/>
  <c r="X7295" i="1"/>
  <c r="X9148" i="1"/>
  <c r="X9149" i="1"/>
  <c r="X9150" i="1"/>
  <c r="X524" i="1"/>
  <c r="X6358" i="1"/>
  <c r="X6359" i="1"/>
  <c r="X6360" i="1"/>
  <c r="X6361" i="1"/>
  <c r="X9655" i="1"/>
  <c r="X9656" i="1"/>
  <c r="X7835" i="1"/>
  <c r="X4613" i="1"/>
  <c r="X2377" i="1"/>
  <c r="X9597" i="1"/>
  <c r="X9598" i="1"/>
  <c r="X9599" i="1"/>
  <c r="X4328" i="1"/>
  <c r="X4329" i="1"/>
  <c r="X9359" i="1"/>
  <c r="X9360" i="1"/>
  <c r="X9361" i="1"/>
  <c r="X9362" i="1"/>
  <c r="X2580" i="1"/>
  <c r="X2581" i="1"/>
  <c r="X2582" i="1"/>
  <c r="X2583" i="1"/>
  <c r="X2584" i="1"/>
  <c r="X2585" i="1"/>
  <c r="X2586" i="1"/>
  <c r="X8151" i="1"/>
  <c r="X8152" i="1"/>
  <c r="X8910" i="1"/>
  <c r="X2835" i="1"/>
  <c r="X2836" i="1"/>
  <c r="X5493" i="1"/>
  <c r="X7821" i="1"/>
  <c r="X8313" i="1"/>
  <c r="X8314" i="1"/>
  <c r="X3796" i="1"/>
  <c r="X3797" i="1"/>
  <c r="X3798" i="1"/>
  <c r="X2538" i="1"/>
  <c r="X2539" i="1"/>
  <c r="X2540" i="1"/>
  <c r="X9414" i="1"/>
  <c r="X2170" i="1"/>
  <c r="X2171" i="1"/>
  <c r="X2172" i="1"/>
  <c r="X7223" i="1"/>
  <c r="X3085" i="1"/>
  <c r="X9641" i="1"/>
  <c r="X8614" i="1"/>
  <c r="X1416" i="1"/>
  <c r="X1417" i="1"/>
  <c r="X4785" i="1"/>
  <c r="X6779" i="1"/>
  <c r="X3887" i="1"/>
  <c r="X5031" i="1"/>
  <c r="X5032" i="1"/>
  <c r="X5033" i="1"/>
  <c r="X7029" i="1"/>
  <c r="X8591" i="1"/>
  <c r="X9916" i="1"/>
  <c r="X9917" i="1"/>
  <c r="X9918" i="1"/>
  <c r="X9919" i="1"/>
  <c r="X6389" i="1"/>
  <c r="X6390" i="1"/>
  <c r="X1714" i="1"/>
  <c r="X2710" i="1"/>
  <c r="X2711" i="1"/>
  <c r="X2886" i="1"/>
  <c r="X7291" i="1"/>
  <c r="X7292" i="1"/>
  <c r="X7293" i="1"/>
  <c r="X7566" i="1"/>
  <c r="X7567" i="1"/>
  <c r="X8177" i="1"/>
  <c r="X8926" i="1"/>
  <c r="X8927" i="1"/>
  <c r="X8928" i="1"/>
  <c r="X772" i="1"/>
  <c r="X773" i="1"/>
  <c r="X774" i="1"/>
  <c r="X775" i="1"/>
  <c r="X776" i="1"/>
  <c r="X777" i="1"/>
  <c r="X2923" i="1"/>
  <c r="X4145" i="1"/>
  <c r="X4146" i="1"/>
  <c r="X4147" i="1"/>
  <c r="X5486" i="1"/>
  <c r="X8269" i="1"/>
  <c r="X8270" i="1"/>
  <c r="X8271" i="1"/>
  <c r="X8272" i="1"/>
  <c r="X8367" i="1"/>
  <c r="X3367" i="1"/>
  <c r="X94" i="1"/>
  <c r="X95" i="1"/>
  <c r="X96" i="1"/>
  <c r="X5000" i="1"/>
  <c r="X5001" i="1"/>
  <c r="X5115" i="1"/>
  <c r="X7506" i="1"/>
  <c r="X8762" i="1"/>
  <c r="X8763" i="1"/>
  <c r="X811" i="1"/>
  <c r="X812" i="1"/>
  <c r="X813" i="1"/>
  <c r="X814" i="1"/>
  <c r="X5593" i="1"/>
  <c r="X5594" i="1"/>
  <c r="X6323" i="1"/>
  <c r="X9112" i="1"/>
  <c r="X9113" i="1"/>
  <c r="X9114" i="1"/>
  <c r="X9115" i="1"/>
  <c r="X848" i="1"/>
  <c r="X849" i="1"/>
  <c r="X135" i="1"/>
  <c r="X136" i="1"/>
  <c r="X137" i="1"/>
  <c r="X138" i="1"/>
  <c r="X139" i="1"/>
  <c r="X140" i="1"/>
  <c r="X141" i="1"/>
  <c r="X1865" i="1"/>
  <c r="X1866" i="1"/>
  <c r="X2165" i="1"/>
  <c r="X2166" i="1"/>
  <c r="X2167" i="1"/>
  <c r="X2168" i="1"/>
  <c r="X2169" i="1"/>
  <c r="X6442" i="1"/>
  <c r="X6443" i="1"/>
  <c r="X6444" i="1"/>
  <c r="X6445" i="1"/>
  <c r="X6446" i="1"/>
  <c r="X278" i="1"/>
  <c r="X279" i="1"/>
  <c r="X280" i="1"/>
  <c r="X281" i="1"/>
  <c r="X3008" i="1"/>
  <c r="X4256" i="1"/>
  <c r="X4257" i="1"/>
  <c r="X4258" i="1"/>
  <c r="X8858" i="1"/>
  <c r="X8859" i="1"/>
  <c r="X8860" i="1"/>
  <c r="X9092" i="1"/>
  <c r="X9222" i="1"/>
  <c r="X9223" i="1"/>
  <c r="X9224" i="1"/>
  <c r="X4907" i="1"/>
  <c r="X4908" i="1"/>
  <c r="X5757" i="1"/>
  <c r="X5758" i="1"/>
  <c r="X9065" i="1"/>
  <c r="X9066" i="1"/>
  <c r="X9067" i="1"/>
  <c r="X9635" i="1"/>
  <c r="X9636" i="1"/>
  <c r="X9637" i="1"/>
  <c r="X1486" i="1"/>
  <c r="X3802" i="1"/>
  <c r="X3803" i="1"/>
  <c r="X3804" i="1"/>
  <c r="X3805" i="1"/>
  <c r="X3806" i="1"/>
  <c r="X3807" i="1"/>
  <c r="X9506" i="1"/>
  <c r="X9507" i="1"/>
  <c r="X9515" i="1"/>
  <c r="X889" i="1"/>
  <c r="X1753" i="1"/>
  <c r="X5698" i="1"/>
  <c r="X5699" i="1"/>
  <c r="X7287" i="1"/>
  <c r="X2696" i="1"/>
  <c r="X4899" i="1"/>
  <c r="X4900" i="1"/>
  <c r="X111" i="1"/>
  <c r="X1439" i="1"/>
  <c r="X1440" i="1"/>
  <c r="X4632" i="1"/>
  <c r="X6879" i="1"/>
  <c r="X6880" i="1"/>
  <c r="X7907" i="1"/>
  <c r="X7908" i="1"/>
  <c r="X2177" i="1"/>
  <c r="X2178" i="1"/>
  <c r="X2179" i="1"/>
  <c r="X2180" i="1"/>
  <c r="X2520" i="1"/>
  <c r="X2521" i="1"/>
  <c r="X2522" i="1"/>
  <c r="X2523" i="1"/>
  <c r="X2524" i="1"/>
  <c r="X2525" i="1"/>
  <c r="X3696" i="1"/>
  <c r="X3697" i="1"/>
  <c r="X3698" i="1"/>
  <c r="X1330" i="1"/>
  <c r="X3712" i="1"/>
  <c r="X3713" i="1"/>
  <c r="X4262" i="1"/>
  <c r="X6837" i="1"/>
  <c r="X6838" i="1"/>
  <c r="X7215" i="1"/>
  <c r="X7709" i="1"/>
  <c r="X5887" i="1"/>
  <c r="X5888" i="1"/>
  <c r="X6970" i="1"/>
  <c r="X7318" i="1"/>
  <c r="X1555" i="1"/>
  <c r="X1598" i="1"/>
  <c r="X5339" i="1"/>
  <c r="X7283" i="1"/>
  <c r="X8994" i="1"/>
  <c r="X8995" i="1"/>
  <c r="X6875" i="1"/>
  <c r="X6876" i="1"/>
  <c r="X9559" i="1"/>
  <c r="X3406" i="1"/>
  <c r="X1500" i="1"/>
  <c r="X8372" i="1"/>
  <c r="X8891" i="1"/>
  <c r="X8892" i="1"/>
  <c r="X9202" i="1"/>
  <c r="X9203" i="1"/>
  <c r="X397" i="1"/>
  <c r="X398" i="1"/>
  <c r="X3865" i="1"/>
  <c r="X8020" i="1"/>
  <c r="X1977" i="1"/>
  <c r="X1978" i="1"/>
  <c r="X1979" i="1"/>
  <c r="X5111" i="1"/>
  <c r="X5112" i="1"/>
  <c r="X5113" i="1"/>
  <c r="X5235" i="1"/>
  <c r="X7118" i="1"/>
  <c r="X7119" i="1"/>
  <c r="X6137" i="1"/>
  <c r="X6138" i="1"/>
  <c r="X9416" i="1"/>
  <c r="X9417" i="1"/>
  <c r="X9418" i="1"/>
  <c r="X2887" i="1"/>
  <c r="X1595" i="1"/>
  <c r="X9339" i="1"/>
  <c r="X9340" i="1"/>
  <c r="X9341" i="1"/>
  <c r="X9342" i="1"/>
  <c r="X9343" i="1"/>
  <c r="X9463" i="1"/>
  <c r="X873" i="1"/>
  <c r="X3962" i="1"/>
  <c r="X3963" i="1"/>
  <c r="X5436" i="1"/>
  <c r="X5437" i="1"/>
  <c r="X8981" i="1"/>
  <c r="X36" i="1"/>
  <c r="X424" i="1"/>
  <c r="X425" i="1"/>
  <c r="X1362" i="1"/>
  <c r="X1363" i="1"/>
  <c r="X1364" i="1"/>
  <c r="X1672" i="1"/>
  <c r="X2930" i="1"/>
  <c r="X3058" i="1"/>
  <c r="X3059" i="1"/>
  <c r="X3060" i="1"/>
  <c r="X3061" i="1"/>
  <c r="X4928" i="1"/>
  <c r="X5176" i="1"/>
  <c r="X5177" i="1"/>
  <c r="X9707" i="1"/>
  <c r="X48" i="1"/>
  <c r="X6538" i="1"/>
  <c r="X6539" i="1"/>
  <c r="X6555" i="1"/>
  <c r="X6556" i="1"/>
  <c r="X6557" i="1"/>
  <c r="X6558" i="1"/>
  <c r="X6559" i="1"/>
  <c r="X8069" i="1"/>
  <c r="X8070" i="1"/>
  <c r="X8575" i="1"/>
  <c r="X9059" i="1"/>
  <c r="X9060" i="1"/>
  <c r="X514" i="1"/>
  <c r="X6207" i="1"/>
  <c r="X6208" i="1"/>
  <c r="X6209" i="1"/>
  <c r="X6220" i="1"/>
  <c r="X6221" i="1"/>
  <c r="X6222" i="1"/>
  <c r="X6612" i="1"/>
  <c r="X8087" i="1"/>
  <c r="X8274" i="1"/>
  <c r="X455" i="1"/>
  <c r="X456" i="1"/>
  <c r="X2799" i="1"/>
  <c r="X2800" i="1"/>
  <c r="X2801" i="1"/>
  <c r="X3190" i="1"/>
  <c r="X3191" i="1"/>
  <c r="X5261" i="1"/>
  <c r="X6348" i="1"/>
  <c r="X8239" i="1"/>
  <c r="X8240" i="1"/>
  <c r="X8241" i="1"/>
  <c r="X8242" i="1"/>
  <c r="X8884" i="1"/>
  <c r="X8885" i="1"/>
  <c r="X1890" i="1"/>
  <c r="X1891" i="1"/>
  <c r="X6300" i="1"/>
  <c r="X7573" i="1"/>
  <c r="X7574" i="1"/>
  <c r="X7575" i="1"/>
  <c r="X368" i="1"/>
  <c r="X369" i="1"/>
  <c r="X370" i="1"/>
  <c r="X371" i="1"/>
  <c r="X1106" i="1"/>
  <c r="X2777" i="1"/>
  <c r="X3487" i="1"/>
  <c r="X4187" i="1"/>
  <c r="X6205" i="1"/>
  <c r="X6287" i="1"/>
  <c r="X7818" i="1"/>
  <c r="X7819" i="1"/>
  <c r="X7820" i="1"/>
  <c r="X7823" i="1"/>
  <c r="X8031" i="1"/>
  <c r="X9708" i="1"/>
  <c r="X9709" i="1"/>
  <c r="X9710" i="1"/>
  <c r="X9711" i="1"/>
  <c r="X9807" i="1"/>
  <c r="X9808" i="1"/>
  <c r="X528" i="1"/>
  <c r="X529" i="1"/>
  <c r="X1832" i="1"/>
  <c r="X1833" i="1"/>
  <c r="X1904" i="1"/>
  <c r="X1905" i="1"/>
  <c r="X1906" i="1"/>
  <c r="X1907" i="1"/>
  <c r="X2160" i="1"/>
  <c r="X4048" i="1"/>
  <c r="X4559" i="1"/>
  <c r="X5432" i="1"/>
  <c r="X5433" i="1"/>
  <c r="X5434" i="1"/>
  <c r="X6197" i="1"/>
  <c r="X6198" i="1"/>
  <c r="X7351" i="1"/>
  <c r="X7352" i="1"/>
  <c r="X148" i="1"/>
  <c r="X7666" i="1"/>
  <c r="X1175" i="1"/>
  <c r="X8475" i="1"/>
  <c r="X885" i="1"/>
  <c r="X3978" i="1"/>
  <c r="X6581" i="1"/>
  <c r="X6582" i="1"/>
  <c r="X6583" i="1"/>
  <c r="X2625" i="1"/>
  <c r="X2626" i="1"/>
  <c r="X2627" i="1"/>
  <c r="X2628" i="1"/>
  <c r="X4296" i="1"/>
  <c r="X4479" i="1"/>
  <c r="X4480" i="1"/>
  <c r="X4517" i="1"/>
  <c r="X4643" i="1"/>
  <c r="X4644" i="1"/>
  <c r="X7264" i="1"/>
  <c r="X7265" i="1"/>
  <c r="X3869" i="1"/>
  <c r="X3870" i="1"/>
  <c r="X3871" i="1"/>
  <c r="X3872" i="1"/>
  <c r="X3873" i="1"/>
  <c r="X3874" i="1"/>
  <c r="X4253" i="1"/>
  <c r="X4254" i="1"/>
  <c r="X4255" i="1"/>
  <c r="X4276" i="1"/>
  <c r="X5420" i="1"/>
  <c r="X5421" i="1"/>
  <c r="X8494" i="1"/>
  <c r="X8495" i="1"/>
  <c r="X8496" i="1"/>
  <c r="X653" i="1"/>
  <c r="X1811" i="1"/>
  <c r="X1812" i="1"/>
  <c r="X5137" i="1"/>
  <c r="X1262" i="1"/>
  <c r="X2894" i="1"/>
  <c r="X2895" i="1"/>
  <c r="X2896" i="1"/>
  <c r="X2897" i="1"/>
  <c r="X3857" i="1"/>
  <c r="X3858" i="1"/>
  <c r="X3859" i="1"/>
  <c r="X4149" i="1"/>
  <c r="X4150" i="1"/>
  <c r="X4151" i="1"/>
  <c r="X4152" i="1"/>
  <c r="X8447" i="1"/>
  <c r="X8448" i="1"/>
  <c r="X8449" i="1"/>
  <c r="X8450" i="1"/>
  <c r="X8451" i="1"/>
  <c r="X8452" i="1"/>
  <c r="X2531" i="1"/>
  <c r="X3009" i="1"/>
  <c r="X3746" i="1"/>
  <c r="X5374" i="1"/>
  <c r="X5375" i="1"/>
  <c r="X5376" i="1"/>
  <c r="X5488" i="1"/>
  <c r="X6425" i="1"/>
  <c r="X5625" i="1"/>
  <c r="X5626" i="1"/>
  <c r="X6288" i="1"/>
  <c r="X6635" i="1"/>
  <c r="X7761" i="1"/>
  <c r="X8695" i="1"/>
  <c r="X8679" i="1"/>
  <c r="X9613" i="1"/>
  <c r="X6130" i="1"/>
  <c r="X7710" i="1"/>
  <c r="X7711" i="1"/>
  <c r="X4382" i="1"/>
  <c r="X4383" i="1"/>
  <c r="X6540" i="1"/>
  <c r="X6541" i="1"/>
  <c r="X7090" i="1"/>
  <c r="X9394" i="1"/>
  <c r="X2802" i="1"/>
  <c r="X4306" i="1"/>
  <c r="X4307" i="1"/>
  <c r="X2091" i="1"/>
  <c r="X5161" i="1"/>
  <c r="X5162" i="1"/>
  <c r="X8082" i="1"/>
  <c r="X8083" i="1"/>
  <c r="X8084" i="1"/>
  <c r="X8085" i="1"/>
  <c r="X8086" i="1"/>
  <c r="X88" i="1"/>
  <c r="X89" i="1"/>
  <c r="X6665" i="1"/>
  <c r="X6666" i="1"/>
  <c r="X7333" i="1"/>
  <c r="X7334" i="1"/>
  <c r="X8809" i="1"/>
  <c r="X8810" i="1"/>
  <c r="X8811" i="1"/>
  <c r="X9533" i="1"/>
  <c r="X9419" i="1"/>
  <c r="X9420" i="1"/>
  <c r="X480" i="1"/>
  <c r="X4388" i="1"/>
  <c r="X4389" i="1"/>
  <c r="X4516" i="1"/>
  <c r="X8599" i="1"/>
  <c r="X9534" i="1"/>
  <c r="X9535" i="1"/>
  <c r="X9536" i="1"/>
  <c r="X9537" i="1"/>
  <c r="X3254" i="1"/>
  <c r="X3255" i="1"/>
  <c r="X4025" i="1"/>
  <c r="X4026" i="1"/>
  <c r="X5674" i="1"/>
  <c r="X5675" i="1"/>
  <c r="X7620" i="1"/>
  <c r="X7621" i="1"/>
  <c r="X8478" i="1"/>
  <c r="X9241" i="1"/>
  <c r="X9242" i="1"/>
  <c r="X9243" i="1"/>
  <c r="X3844" i="1"/>
  <c r="X3845" i="1"/>
  <c r="X3846" i="1"/>
  <c r="X3847" i="1"/>
  <c r="X3848" i="1"/>
  <c r="X7372" i="1"/>
  <c r="X998" i="1"/>
  <c r="X999" i="1"/>
  <c r="X1000" i="1"/>
  <c r="X1001" i="1"/>
  <c r="X219" i="1"/>
  <c r="X220" i="1"/>
  <c r="X300" i="1"/>
  <c r="X301" i="1"/>
  <c r="X302" i="1"/>
  <c r="X303" i="1"/>
  <c r="X304" i="1"/>
  <c r="X383" i="1"/>
  <c r="X384" i="1"/>
  <c r="X1236" i="1"/>
  <c r="X1237" i="1"/>
  <c r="X1238" i="1"/>
  <c r="X1239" i="1"/>
  <c r="X1263" i="1"/>
  <c r="X3879" i="1"/>
  <c r="X4952" i="1"/>
  <c r="X7204" i="1"/>
  <c r="X4261" i="1"/>
  <c r="X6496" i="1"/>
  <c r="X6497" i="1"/>
  <c r="X6498" i="1"/>
  <c r="X7713" i="1"/>
  <c r="X7714" i="1"/>
  <c r="X7715" i="1"/>
  <c r="X8911" i="1"/>
  <c r="X489" i="1"/>
  <c r="X9547" i="1"/>
  <c r="X9548" i="1"/>
  <c r="X6326" i="1"/>
  <c r="X6327" i="1"/>
  <c r="X1537" i="1"/>
  <c r="X1538" i="1"/>
  <c r="X3169" i="1"/>
  <c r="X6242" i="1"/>
  <c r="X900" i="1"/>
  <c r="X1920" i="1"/>
  <c r="X3692" i="1"/>
  <c r="X3693" i="1"/>
  <c r="X3694" i="1"/>
  <c r="X3695" i="1"/>
  <c r="X5254" i="1"/>
  <c r="X8479" i="1"/>
  <c r="X3293" i="1"/>
  <c r="X9204" i="1"/>
  <c r="X9205" i="1"/>
  <c r="X9703" i="1"/>
  <c r="X1495" i="1"/>
  <c r="X1661" i="1"/>
  <c r="X1662" i="1"/>
  <c r="X1708" i="1"/>
  <c r="X1709" i="1"/>
  <c r="X1710" i="1"/>
  <c r="X1711" i="1"/>
  <c r="X1712" i="1"/>
  <c r="X1713" i="1"/>
  <c r="X1743" i="1"/>
  <c r="X1744" i="1"/>
  <c r="X1745" i="1"/>
  <c r="X1746" i="1"/>
  <c r="X2281" i="1"/>
  <c r="X2282" i="1"/>
  <c r="X2283" i="1"/>
  <c r="X3439" i="1"/>
  <c r="X3440" i="1"/>
  <c r="X3441" i="1"/>
  <c r="X3548" i="1"/>
  <c r="X3549" i="1"/>
  <c r="X3550" i="1"/>
  <c r="X3551" i="1"/>
  <c r="X2061" i="1"/>
  <c r="X2062" i="1"/>
  <c r="X2063" i="1"/>
  <c r="X2064" i="1"/>
  <c r="X2065" i="1"/>
  <c r="X2066" i="1"/>
  <c r="X2067" i="1"/>
  <c r="X2068" i="1"/>
  <c r="X2069" i="1"/>
  <c r="X4205" i="1"/>
  <c r="X4206" i="1"/>
  <c r="X4207" i="1"/>
  <c r="X4208" i="1"/>
  <c r="X4209" i="1"/>
  <c r="X4210" i="1"/>
  <c r="X4211" i="1"/>
  <c r="X4773" i="1"/>
  <c r="X6641" i="1"/>
  <c r="X8305" i="1"/>
  <c r="X196" i="1"/>
  <c r="X399" i="1"/>
  <c r="X1233" i="1"/>
  <c r="X1234" i="1"/>
  <c r="X1428" i="1"/>
  <c r="X1429" i="1"/>
  <c r="X1430" i="1"/>
  <c r="X1431" i="1"/>
  <c r="X2109" i="1"/>
  <c r="X2110" i="1"/>
  <c r="X2111" i="1"/>
  <c r="X2112" i="1"/>
  <c r="X2113" i="1"/>
  <c r="X2114" i="1"/>
  <c r="X2115" i="1"/>
  <c r="X2116" i="1"/>
  <c r="X2117" i="1"/>
  <c r="X2449" i="1"/>
  <c r="X3788" i="1"/>
  <c r="X6139" i="1"/>
  <c r="X6420" i="1"/>
  <c r="X6421" i="1"/>
  <c r="X6422" i="1"/>
  <c r="X6423" i="1"/>
  <c r="X9761" i="1"/>
  <c r="X6399" i="1"/>
  <c r="X7828" i="1"/>
  <c r="X7829" i="1"/>
  <c r="X105" i="1"/>
  <c r="X106" i="1"/>
  <c r="X107" i="1"/>
  <c r="X1007" i="1"/>
  <c r="X2737" i="1"/>
  <c r="X2738" i="1"/>
  <c r="X2739" i="1"/>
  <c r="X2740" i="1"/>
  <c r="X5114" i="1"/>
  <c r="X6199" i="1"/>
  <c r="X6200" i="1"/>
  <c r="X6201" i="1"/>
  <c r="X6467" i="1"/>
  <c r="X7276" i="1"/>
  <c r="X7277" i="1"/>
  <c r="X8625" i="1"/>
  <c r="X8626" i="1"/>
  <c r="X9693" i="1"/>
  <c r="X9932" i="1"/>
  <c r="X9933" i="1"/>
  <c r="X9934" i="1"/>
  <c r="X1002" i="1"/>
  <c r="X1479" i="1"/>
  <c r="X1803" i="1"/>
  <c r="X1885" i="1"/>
  <c r="X3261" i="1"/>
  <c r="X4628" i="1"/>
  <c r="X4629" i="1"/>
  <c r="X4630" i="1"/>
  <c r="X4631" i="1"/>
  <c r="X5139" i="1"/>
  <c r="X6118" i="1"/>
  <c r="X6119" i="1"/>
  <c r="X7197" i="1"/>
  <c r="X86" i="1"/>
  <c r="X1552" i="1"/>
  <c r="X2629" i="1"/>
  <c r="X2630" i="1"/>
  <c r="X2631" i="1"/>
  <c r="X3701" i="1"/>
  <c r="X3784" i="1"/>
  <c r="X3785" i="1"/>
  <c r="X4867" i="1"/>
  <c r="X4868" i="1"/>
  <c r="X4869" i="1"/>
  <c r="X4870" i="1"/>
  <c r="X5442" i="1"/>
  <c r="X5806" i="1"/>
  <c r="X5807" i="1"/>
  <c r="X6748" i="1"/>
  <c r="X7759" i="1"/>
  <c r="X7760" i="1"/>
  <c r="X8321" i="1"/>
  <c r="X8555" i="1"/>
  <c r="X8613" i="1"/>
  <c r="X9673" i="1"/>
  <c r="X2211" i="1"/>
  <c r="X2212" i="1"/>
  <c r="X2302" i="1"/>
  <c r="X2303" i="1"/>
  <c r="X3262" i="1"/>
  <c r="X4282" i="1"/>
  <c r="X4283" i="1"/>
  <c r="X8342" i="1"/>
  <c r="X2396" i="1"/>
  <c r="X2397" i="1"/>
  <c r="X2398" i="1"/>
  <c r="X2436" i="1"/>
  <c r="X2437" i="1"/>
  <c r="X3833" i="1"/>
  <c r="X3834" i="1"/>
  <c r="X3903" i="1"/>
  <c r="X5722" i="1"/>
  <c r="X5723" i="1"/>
  <c r="X5724" i="1"/>
  <c r="X6710" i="1"/>
  <c r="X6711" i="1"/>
  <c r="X2265" i="1"/>
  <c r="X2266" i="1"/>
  <c r="X2267" i="1"/>
  <c r="X2505" i="1"/>
  <c r="X4531" i="1"/>
  <c r="X4532" i="1"/>
  <c r="X4533" i="1"/>
  <c r="X4813" i="1"/>
  <c r="X4814" i="1"/>
  <c r="X4815" i="1"/>
  <c r="X6031" i="1"/>
  <c r="X7129" i="1"/>
  <c r="X7130" i="1"/>
  <c r="X7181" i="1"/>
  <c r="X9179" i="1"/>
  <c r="X9180" i="1"/>
  <c r="X616" i="1"/>
  <c r="X617" i="1"/>
  <c r="X962" i="1"/>
  <c r="X1074" i="1"/>
  <c r="X5191" i="1"/>
  <c r="X5192" i="1"/>
  <c r="X8687" i="1"/>
  <c r="X8876" i="1"/>
  <c r="X9219" i="1"/>
  <c r="X9733" i="1"/>
  <c r="X2010" i="1"/>
  <c r="X2011" i="1"/>
  <c r="X2012" i="1"/>
  <c r="X2518" i="1"/>
  <c r="X5019" i="1"/>
  <c r="X5020" i="1"/>
  <c r="X5021" i="1"/>
  <c r="X8947" i="1"/>
  <c r="X550" i="1"/>
  <c r="X551" i="1"/>
  <c r="X552" i="1"/>
  <c r="X6188" i="1"/>
  <c r="X6189" i="1"/>
  <c r="X6190" i="1"/>
  <c r="X8833" i="1"/>
  <c r="X9023" i="1"/>
  <c r="X1912" i="1"/>
  <c r="X2241" i="1"/>
  <c r="X2242" i="1"/>
  <c r="X4398" i="1"/>
  <c r="X8412" i="1"/>
  <c r="X4076" i="1"/>
  <c r="X4077" i="1"/>
  <c r="X3782" i="1"/>
  <c r="X4446" i="1"/>
  <c r="X4447" i="1"/>
  <c r="X4448" i="1"/>
  <c r="X4449" i="1"/>
  <c r="X4984" i="1"/>
  <c r="X5305" i="1"/>
  <c r="X8710" i="1"/>
  <c r="X8711" i="1"/>
  <c r="X8712" i="1"/>
  <c r="X1628" i="1"/>
  <c r="X2812" i="1"/>
  <c r="X2813" i="1"/>
  <c r="X2814" i="1"/>
  <c r="X2815" i="1"/>
  <c r="X2816" i="1"/>
  <c r="X4194" i="1"/>
  <c r="X4195" i="1"/>
  <c r="X6795" i="1"/>
  <c r="X6796" i="1"/>
  <c r="X6797" i="1"/>
  <c r="X7443" i="1"/>
  <c r="X164" i="1"/>
  <c r="X6792" i="1"/>
  <c r="X2140" i="1"/>
  <c r="X2875" i="1"/>
  <c r="X3300" i="1"/>
  <c r="X4173" i="1"/>
  <c r="X4777" i="1"/>
  <c r="X5270" i="1"/>
  <c r="X6542" i="1"/>
  <c r="X6543" i="1"/>
  <c r="X6544" i="1"/>
  <c r="X6545" i="1"/>
  <c r="X7493" i="1"/>
  <c r="X7590" i="1"/>
  <c r="X8717" i="1"/>
  <c r="X9619" i="1"/>
  <c r="X9620" i="1"/>
  <c r="X9621" i="1"/>
  <c r="X9667" i="1"/>
  <c r="X9668" i="1"/>
  <c r="X2094" i="1"/>
  <c r="X3072" i="1"/>
  <c r="X3073" i="1"/>
  <c r="X3074" i="1"/>
  <c r="X3263" i="1"/>
  <c r="X3264" i="1"/>
  <c r="X3265" i="1"/>
  <c r="X3603" i="1"/>
  <c r="X3604" i="1"/>
  <c r="X6024" i="1"/>
  <c r="X6536" i="1"/>
  <c r="X6537" i="1"/>
  <c r="X9462" i="1"/>
  <c r="X4422" i="1"/>
  <c r="X5843" i="1"/>
  <c r="X5844" i="1"/>
  <c r="X5845" i="1"/>
  <c r="X5846" i="1"/>
  <c r="X5847" i="1"/>
  <c r="X5848" i="1"/>
  <c r="X5849" i="1"/>
  <c r="X8009" i="1"/>
  <c r="X8010" i="1"/>
  <c r="X8011" i="1"/>
  <c r="X5116" i="1"/>
  <c r="X8567" i="1"/>
  <c r="X8568" i="1"/>
  <c r="X8667" i="1"/>
  <c r="X2288" i="1"/>
  <c r="X2847" i="1"/>
  <c r="X3025" i="1"/>
  <c r="X4192" i="1"/>
  <c r="X5039" i="1"/>
  <c r="X6506" i="1"/>
  <c r="X7121" i="1"/>
  <c r="X7319" i="1"/>
  <c r="X7320" i="1"/>
  <c r="X7757" i="1"/>
  <c r="X7758" i="1"/>
  <c r="X8192" i="1"/>
  <c r="X8193" i="1"/>
  <c r="X9295" i="1"/>
  <c r="X9989" i="1"/>
  <c r="X9990" i="1"/>
  <c r="X2439" i="1"/>
  <c r="X2440" i="1"/>
  <c r="X3301" i="1"/>
  <c r="X3302" i="1"/>
  <c r="X3303" i="1"/>
  <c r="X3304" i="1"/>
  <c r="X3305" i="1"/>
  <c r="X4132" i="1"/>
  <c r="X4909" i="1"/>
  <c r="X4910" i="1"/>
  <c r="X5397" i="1"/>
  <c r="X7300" i="1"/>
  <c r="X7301" i="1"/>
  <c r="X7302" i="1"/>
  <c r="X7303" i="1"/>
  <c r="X7304" i="1"/>
  <c r="X8845" i="1"/>
  <c r="X9286" i="1"/>
  <c r="X9638" i="1"/>
  <c r="X9639" i="1"/>
  <c r="X2512" i="1"/>
  <c r="X3949" i="1"/>
  <c r="X3950" i="1"/>
  <c r="X3951" i="1"/>
  <c r="X3952" i="1"/>
  <c r="X4376" i="1"/>
  <c r="X4961" i="1"/>
  <c r="X4962" i="1"/>
  <c r="X5164" i="1"/>
  <c r="X5518" i="1"/>
  <c r="X8159" i="1"/>
  <c r="X9588" i="1"/>
  <c r="X1654" i="1"/>
  <c r="X1655" i="1"/>
  <c r="X1656" i="1"/>
  <c r="X1657" i="1"/>
  <c r="X1658" i="1"/>
  <c r="X2045" i="1"/>
  <c r="X2931" i="1"/>
  <c r="X3947" i="1"/>
  <c r="X3948" i="1"/>
  <c r="X5751" i="1"/>
  <c r="X7963" i="1"/>
  <c r="X7964" i="1"/>
  <c r="X7965" i="1"/>
  <c r="X7966" i="1"/>
  <c r="X7967" i="1"/>
  <c r="X8111" i="1"/>
  <c r="X8112" i="1"/>
  <c r="X9007" i="1"/>
  <c r="X9008" i="1"/>
  <c r="X9009" i="1"/>
  <c r="X9010" i="1"/>
  <c r="X184" i="1"/>
  <c r="X185" i="1"/>
  <c r="X186" i="1"/>
  <c r="X2494" i="1"/>
  <c r="X5393" i="1"/>
  <c r="X5394" i="1"/>
  <c r="X5395" i="1"/>
  <c r="X5396" i="1"/>
  <c r="X7869" i="1"/>
  <c r="X8974" i="1"/>
  <c r="X9649" i="1"/>
  <c r="X9650" i="1"/>
  <c r="X9737" i="1"/>
  <c r="X3699" i="1"/>
  <c r="X6997" i="1"/>
  <c r="X7953" i="1"/>
  <c r="X7954" i="1"/>
  <c r="X682" i="1"/>
  <c r="X683" i="1"/>
  <c r="X684" i="1"/>
  <c r="X1107" i="1"/>
  <c r="X1108" i="1"/>
  <c r="X1109" i="1"/>
  <c r="X1110" i="1"/>
  <c r="X1111" i="1"/>
  <c r="X1112" i="1"/>
  <c r="X1113" i="1"/>
  <c r="X1114" i="1"/>
  <c r="X1476" i="1"/>
  <c r="X1477" i="1"/>
  <c r="X5237" i="1"/>
  <c r="X6030" i="1"/>
  <c r="X8324" i="1"/>
  <c r="X8325" i="1"/>
  <c r="X9467" i="1"/>
  <c r="X305" i="1"/>
  <c r="X548" i="1"/>
  <c r="X549" i="1"/>
  <c r="X1480" i="1"/>
  <c r="X1599" i="1"/>
  <c r="X1600" i="1"/>
  <c r="X1601" i="1"/>
  <c r="X1602" i="1"/>
  <c r="X2152" i="1"/>
  <c r="X2173" i="1"/>
  <c r="X2553" i="1"/>
  <c r="X2554" i="1"/>
  <c r="X2945" i="1"/>
  <c r="X2946" i="1"/>
  <c r="X3444" i="1"/>
  <c r="X3445" i="1"/>
  <c r="X3616" i="1"/>
  <c r="X3617" i="1"/>
  <c r="X4139" i="1"/>
  <c r="X5310" i="1"/>
  <c r="X5311" i="1"/>
  <c r="X5312" i="1"/>
  <c r="X5595" i="1"/>
  <c r="X5926" i="1"/>
  <c r="X6951" i="1"/>
  <c r="X6952" i="1"/>
  <c r="X7552" i="1"/>
  <c r="X7553" i="1"/>
  <c r="X7554" i="1"/>
  <c r="X7555" i="1"/>
  <c r="X841" i="1"/>
  <c r="X842" i="1"/>
  <c r="X843" i="1"/>
  <c r="X1072" i="1"/>
  <c r="X2134" i="1"/>
  <c r="X4060" i="1"/>
  <c r="X4061" i="1"/>
  <c r="X5902" i="1"/>
  <c r="X6246" i="1"/>
  <c r="X6247" i="1"/>
  <c r="X6248" i="1"/>
  <c r="X6283" i="1"/>
  <c r="X6284" i="1"/>
  <c r="X6953" i="1"/>
  <c r="X7138" i="1"/>
  <c r="X7139" i="1"/>
  <c r="X7140" i="1"/>
  <c r="X7141" i="1"/>
  <c r="X7918" i="1"/>
  <c r="X7995" i="1"/>
  <c r="X7996" i="1"/>
  <c r="X7997" i="1"/>
  <c r="X9062" i="1"/>
  <c r="X9063" i="1"/>
  <c r="X9503" i="1"/>
  <c r="X160" i="1"/>
  <c r="X161" i="1"/>
  <c r="X291" i="1"/>
  <c r="X292" i="1"/>
  <c r="X293" i="1"/>
  <c r="X294" i="1"/>
  <c r="X1035" i="1"/>
  <c r="X1036" i="1"/>
  <c r="X1037" i="1"/>
  <c r="X3240" i="1"/>
  <c r="X3241" i="1"/>
  <c r="X3242" i="1"/>
  <c r="X4408" i="1"/>
  <c r="X4409" i="1"/>
  <c r="X4410" i="1"/>
  <c r="X5367" i="1"/>
  <c r="X5399" i="1"/>
  <c r="X5480" i="1"/>
  <c r="X6493" i="1"/>
  <c r="X6494" i="1"/>
  <c r="X6495" i="1"/>
  <c r="X6836" i="1"/>
  <c r="X561" i="1"/>
  <c r="X562" i="1"/>
  <c r="X1040" i="1"/>
  <c r="X1041" i="1"/>
  <c r="X1814" i="1"/>
  <c r="X1815" i="1"/>
  <c r="X2073" i="1"/>
  <c r="X2783" i="1"/>
  <c r="X4390" i="1"/>
  <c r="X4391" i="1"/>
  <c r="X4392" i="1"/>
  <c r="X4393" i="1"/>
  <c r="X4754" i="1"/>
  <c r="X4842" i="1"/>
  <c r="X7928" i="1"/>
  <c r="X7929" i="1"/>
  <c r="X7930" i="1"/>
  <c r="X3400" i="1"/>
  <c r="X3401" i="1"/>
  <c r="X3402" i="1"/>
  <c r="X3403" i="1"/>
  <c r="X4500" i="1"/>
  <c r="X5344" i="1"/>
  <c r="X5345" i="1"/>
  <c r="X7741" i="1"/>
  <c r="X7742" i="1"/>
  <c r="X179" i="1"/>
  <c r="X180" i="1"/>
  <c r="X3370" i="1"/>
  <c r="X3371" i="1"/>
  <c r="X4286" i="1"/>
  <c r="X4287" i="1"/>
  <c r="X4288" i="1"/>
  <c r="X6676" i="1"/>
  <c r="X6677" i="1"/>
  <c r="X6678" i="1"/>
  <c r="X6679" i="1"/>
  <c r="X7628" i="1"/>
  <c r="X7629" i="1"/>
  <c r="X7630" i="1"/>
  <c r="X8182" i="1"/>
  <c r="X8183" i="1"/>
  <c r="X8766" i="1"/>
  <c r="X8767" i="1"/>
  <c r="X8768" i="1"/>
  <c r="X8769" i="1"/>
  <c r="X9287" i="1"/>
  <c r="X3034" i="1"/>
  <c r="X3523" i="1"/>
  <c r="X3524" i="1"/>
  <c r="X4825" i="1"/>
  <c r="X4826" i="1"/>
  <c r="X4827" i="1"/>
  <c r="X5892" i="1"/>
  <c r="X5893" i="1"/>
  <c r="X5894" i="1"/>
  <c r="X5984" i="1"/>
  <c r="X6372" i="1"/>
  <c r="X9217" i="1"/>
  <c r="X1875" i="1"/>
  <c r="X2214" i="1"/>
  <c r="X2244" i="1"/>
  <c r="X2245" i="1"/>
  <c r="X2246" i="1"/>
  <c r="X2247" i="1"/>
  <c r="X2248" i="1"/>
  <c r="X4012" i="1"/>
  <c r="X4013" i="1"/>
  <c r="X6148" i="1"/>
  <c r="X6149" i="1"/>
  <c r="X6364" i="1"/>
  <c r="X6365" i="1"/>
  <c r="X6366" i="1"/>
  <c r="X9040" i="1"/>
  <c r="X2576" i="1"/>
  <c r="X2577" i="1"/>
  <c r="X2578" i="1"/>
  <c r="X2579" i="1"/>
  <c r="X3395" i="1"/>
  <c r="X3896" i="1"/>
  <c r="X3972" i="1"/>
  <c r="X6807" i="1"/>
  <c r="X16" i="1"/>
  <c r="X17" i="1"/>
  <c r="X1707" i="1"/>
  <c r="X1752" i="1"/>
  <c r="X2154" i="1"/>
  <c r="X2749" i="1"/>
  <c r="X3650" i="1"/>
  <c r="X3651" i="1"/>
  <c r="X4807" i="1"/>
  <c r="X4808" i="1"/>
  <c r="X4809" i="1"/>
  <c r="X5760" i="1"/>
  <c r="X8746" i="1"/>
  <c r="X8747" i="1"/>
  <c r="X1289" i="1"/>
  <c r="X1290" i="1"/>
  <c r="X1291" i="1"/>
  <c r="X2775" i="1"/>
  <c r="X6084" i="1"/>
  <c r="X6085" i="1"/>
  <c r="X6086" i="1"/>
  <c r="X6087" i="1"/>
  <c r="X6088" i="1"/>
  <c r="X8081" i="1"/>
  <c r="X3724" i="1"/>
  <c r="X1572" i="1"/>
  <c r="X1573" i="1"/>
  <c r="X1574" i="1"/>
  <c r="X1575" i="1"/>
  <c r="X2085" i="1"/>
  <c r="X3709" i="1"/>
  <c r="X3710" i="1"/>
  <c r="X3711" i="1"/>
  <c r="X4810" i="1"/>
  <c r="X7102" i="1"/>
  <c r="X7267" i="1"/>
  <c r="X9629" i="1"/>
  <c r="X1548" i="1"/>
  <c r="X1549" i="1"/>
  <c r="X1550" i="1"/>
  <c r="X7581" i="1"/>
  <c r="X7582" i="1"/>
  <c r="X8816" i="1"/>
  <c r="X8817" i="1"/>
  <c r="X8818" i="1"/>
  <c r="X8819" i="1"/>
  <c r="X8820" i="1"/>
  <c r="X2920" i="1"/>
  <c r="X2921" i="1"/>
  <c r="X2922" i="1"/>
  <c r="X108" i="1"/>
  <c r="X109" i="1"/>
  <c r="X110" i="1"/>
  <c r="X427" i="1"/>
  <c r="X428" i="1"/>
  <c r="X3382" i="1"/>
  <c r="X3555" i="1"/>
  <c r="X4774" i="1"/>
  <c r="X4775" i="1"/>
  <c r="X4776" i="1"/>
  <c r="X6304" i="1"/>
  <c r="X8429" i="1"/>
  <c r="X8802" i="1"/>
  <c r="X8976" i="1"/>
  <c r="X8977" i="1"/>
  <c r="X8978" i="1"/>
  <c r="X8979" i="1"/>
  <c r="X390" i="1"/>
  <c r="X1012" i="1"/>
  <c r="X1186" i="1"/>
  <c r="X1187" i="1"/>
  <c r="X1188" i="1"/>
  <c r="X1189" i="1"/>
  <c r="X2153" i="1"/>
  <c r="X2368" i="1"/>
  <c r="X3835" i="1"/>
  <c r="X3836" i="1"/>
  <c r="X4059" i="1"/>
  <c r="X5017" i="1"/>
  <c r="X5018" i="1"/>
  <c r="X6316" i="1"/>
  <c r="X6317" i="1"/>
  <c r="X6318" i="1"/>
  <c r="X6319" i="1"/>
  <c r="X7144" i="1"/>
  <c r="X9923" i="1"/>
  <c r="X64" i="1"/>
  <c r="X65" i="1"/>
  <c r="X66" i="1"/>
  <c r="X67" i="1"/>
  <c r="X1779" i="1"/>
  <c r="X1780" i="1"/>
  <c r="X4118" i="1"/>
  <c r="X4119" i="1"/>
  <c r="X4120" i="1"/>
  <c r="X4121" i="1"/>
  <c r="X1061" i="1"/>
  <c r="X1398" i="1"/>
  <c r="X1399" i="1"/>
  <c r="X1400" i="1"/>
  <c r="X1401" i="1"/>
  <c r="X1504" i="1"/>
  <c r="X1505" i="1"/>
  <c r="X1665" i="1"/>
  <c r="X1666" i="1"/>
  <c r="X1667" i="1"/>
  <c r="X1668" i="1"/>
  <c r="X1669" i="1"/>
  <c r="X1670" i="1"/>
  <c r="X1895" i="1"/>
  <c r="X3526" i="1"/>
  <c r="X3892" i="1"/>
  <c r="X3893" i="1"/>
  <c r="X3894" i="1"/>
  <c r="X4117" i="1"/>
  <c r="X4273" i="1"/>
  <c r="X5702" i="1"/>
  <c r="X5703" i="1"/>
  <c r="X6245" i="1"/>
  <c r="X8374" i="1"/>
  <c r="X9771" i="1"/>
  <c r="X9772" i="1"/>
  <c r="X9773" i="1"/>
  <c r="X555" i="1"/>
  <c r="X1493" i="1"/>
  <c r="X1494" i="1"/>
  <c r="X2594" i="1"/>
  <c r="X2595" i="1"/>
  <c r="X3591" i="1"/>
  <c r="X3592" i="1"/>
  <c r="X4350" i="1"/>
  <c r="X4351" i="1"/>
  <c r="X4356" i="1"/>
  <c r="X4468" i="1"/>
  <c r="X4469" i="1"/>
  <c r="X4470" i="1"/>
  <c r="X4471" i="1"/>
  <c r="X4766" i="1"/>
  <c r="X4871" i="1"/>
  <c r="X4872" i="1"/>
  <c r="X8118" i="1"/>
  <c r="X9124" i="1"/>
  <c r="X9218" i="1"/>
  <c r="X9266" i="1"/>
  <c r="X9267" i="1"/>
  <c r="X9747" i="1"/>
  <c r="X9748" i="1"/>
  <c r="X9943" i="1"/>
  <c r="X1985" i="1"/>
  <c r="X1986" i="1"/>
  <c r="X1987" i="1"/>
  <c r="X2609" i="1"/>
  <c r="X2610" i="1"/>
  <c r="X2611" i="1"/>
  <c r="X2612" i="1"/>
  <c r="X2613" i="1"/>
  <c r="X2614" i="1"/>
  <c r="X3991" i="1"/>
  <c r="X4728" i="1"/>
  <c r="X4729" i="1"/>
  <c r="X6363" i="1"/>
  <c r="X7622" i="1"/>
  <c r="X7623" i="1"/>
  <c r="X7624" i="1"/>
  <c r="X2096" i="1"/>
  <c r="X3465" i="1"/>
  <c r="X6575" i="1"/>
  <c r="X6576" i="1"/>
  <c r="X6979" i="1"/>
  <c r="X7688" i="1"/>
  <c r="X7689" i="1"/>
  <c r="X7690" i="1"/>
  <c r="X7773" i="1"/>
  <c r="X7774" i="1"/>
  <c r="X7775" i="1"/>
  <c r="X8344" i="1"/>
  <c r="X8648" i="1"/>
  <c r="X3849" i="1"/>
  <c r="X5081" i="1"/>
  <c r="X5082" i="1"/>
  <c r="X6320" i="1"/>
  <c r="X6321" i="1"/>
  <c r="X6980" i="1"/>
  <c r="X8662" i="1"/>
  <c r="X8685" i="1"/>
  <c r="X8960" i="1"/>
  <c r="X8961" i="1"/>
  <c r="X8962" i="1"/>
  <c r="X8963" i="1"/>
  <c r="X9464" i="1"/>
  <c r="X80" i="1"/>
  <c r="X1637" i="1"/>
  <c r="X1638" i="1"/>
  <c r="X1639" i="1"/>
  <c r="X5230" i="1"/>
  <c r="X5817" i="1"/>
  <c r="X5818" i="1"/>
  <c r="X5819" i="1"/>
  <c r="X5820" i="1"/>
  <c r="X5821" i="1"/>
  <c r="X8600" i="1"/>
  <c r="X8601" i="1"/>
  <c r="X8602" i="1"/>
  <c r="X8603" i="1"/>
  <c r="X2030" i="1"/>
  <c r="X2031" i="1"/>
  <c r="X2032" i="1"/>
  <c r="X2033" i="1"/>
  <c r="X4272" i="1"/>
  <c r="X5774" i="1"/>
  <c r="X1453" i="1"/>
  <c r="X1454" i="1"/>
  <c r="X1455" i="1"/>
  <c r="X1456" i="1"/>
  <c r="X2074" i="1"/>
  <c r="X2243" i="1"/>
  <c r="X5275" i="1"/>
  <c r="X5925" i="1"/>
  <c r="X7730" i="1"/>
  <c r="X8385" i="1"/>
  <c r="X8386" i="1"/>
  <c r="X9125" i="1"/>
  <c r="X9651" i="1"/>
  <c r="X9652" i="1"/>
  <c r="X9653" i="1"/>
  <c r="X9654" i="1"/>
  <c r="X512" i="1"/>
  <c r="X513" i="1"/>
  <c r="X1432" i="1"/>
  <c r="X1571" i="1"/>
  <c r="X3631" i="1"/>
  <c r="X3632" i="1"/>
  <c r="X3854" i="1"/>
  <c r="X5135" i="1"/>
  <c r="X5136" i="1"/>
  <c r="X7133" i="1"/>
  <c r="X7134" i="1"/>
  <c r="X7135" i="1"/>
  <c r="X7136" i="1"/>
  <c r="X7137" i="1"/>
  <c r="X7321" i="1"/>
  <c r="X7322" i="1"/>
  <c r="X1487" i="1"/>
  <c r="X9429" i="1"/>
  <c r="X386" i="1"/>
  <c r="X387" i="1"/>
  <c r="X801" i="1"/>
  <c r="X963" i="1"/>
  <c r="X3064" i="1"/>
  <c r="X3065" i="1"/>
  <c r="X3795" i="1"/>
  <c r="X4339" i="1"/>
  <c r="X4340" i="1"/>
  <c r="X5188" i="1"/>
  <c r="X7670" i="1"/>
  <c r="X7671" i="1"/>
  <c r="X7672" i="1"/>
  <c r="X7673" i="1"/>
  <c r="X7674" i="1"/>
  <c r="X7675" i="1"/>
  <c r="X7676" i="1"/>
  <c r="X1773" i="1"/>
  <c r="X1774" i="1"/>
  <c r="X1933" i="1"/>
  <c r="X2213" i="1"/>
  <c r="X3477" i="1"/>
  <c r="X3478" i="1"/>
  <c r="X5903" i="1"/>
  <c r="X7202" i="1"/>
  <c r="X7203" i="1"/>
  <c r="X8624" i="1"/>
  <c r="X9813" i="1"/>
  <c r="X9814" i="1"/>
  <c r="X9815" i="1"/>
  <c r="X9816" i="1"/>
  <c r="X915" i="1"/>
  <c r="X916" i="1"/>
  <c r="X1936" i="1"/>
  <c r="X1937" i="1"/>
  <c r="X2677" i="1"/>
  <c r="X2678" i="1"/>
  <c r="X4950" i="1"/>
  <c r="X4951" i="1"/>
  <c r="X5839" i="1"/>
  <c r="X6639" i="1"/>
  <c r="X6640" i="1"/>
  <c r="X7558" i="1"/>
  <c r="X7559" i="1"/>
  <c r="X2199" i="1"/>
  <c r="X3953" i="1"/>
  <c r="X5194" i="1"/>
  <c r="X5195" i="1"/>
  <c r="X5196" i="1"/>
  <c r="X5197" i="1"/>
  <c r="X5494" i="1"/>
  <c r="X5495" i="1"/>
  <c r="X5496" i="1"/>
  <c r="X5550" i="1"/>
  <c r="X5551" i="1"/>
  <c r="X8574" i="1"/>
  <c r="X9678" i="1"/>
  <c r="X256" i="1"/>
  <c r="X257" i="1"/>
  <c r="X258" i="1"/>
  <c r="X259" i="1"/>
  <c r="X3866" i="1"/>
  <c r="X4148" i="1"/>
  <c r="X6217" i="1"/>
  <c r="X6218" i="1"/>
  <c r="X8821" i="1"/>
  <c r="X9128" i="1"/>
  <c r="X9331" i="1"/>
  <c r="X9556" i="1"/>
  <c r="X9557" i="1"/>
  <c r="X187" i="1"/>
  <c r="X2851" i="1"/>
  <c r="X4888" i="1"/>
  <c r="X4889" i="1"/>
  <c r="X4890" i="1"/>
  <c r="X4891" i="1"/>
  <c r="X7365" i="1"/>
  <c r="X7366" i="1"/>
  <c r="X7367" i="1"/>
  <c r="X7368" i="1"/>
  <c r="X7369" i="1"/>
  <c r="X949" i="1"/>
  <c r="X950" i="1"/>
  <c r="X951" i="1"/>
  <c r="X952" i="1"/>
  <c r="X953" i="1"/>
  <c r="X1929" i="1"/>
  <c r="X2662" i="1"/>
  <c r="X2663" i="1"/>
  <c r="X4247" i="1"/>
  <c r="X4248" i="1"/>
  <c r="X4249" i="1"/>
  <c r="X9744" i="1"/>
  <c r="X1491" i="1"/>
  <c r="X1644" i="1"/>
  <c r="X4417" i="1"/>
  <c r="X4418" i="1"/>
  <c r="X7787" i="1"/>
  <c r="X624" i="1"/>
  <c r="X625" i="1"/>
  <c r="X626" i="1"/>
  <c r="X627" i="1"/>
  <c r="X1082" i="1"/>
  <c r="X1083" i="1"/>
  <c r="X1568" i="1"/>
  <c r="X1569" i="1"/>
  <c r="X3442" i="1"/>
  <c r="X4177" i="1"/>
  <c r="X3613" i="1"/>
  <c r="X7880" i="1"/>
  <c r="X7391" i="1"/>
  <c r="X7392" i="1"/>
  <c r="X4217" i="1"/>
  <c r="X7617" i="1"/>
  <c r="X9196" i="1"/>
  <c r="X9197" i="1"/>
  <c r="X2135" i="1"/>
  <c r="X2136" i="1"/>
  <c r="X2137" i="1"/>
  <c r="X2924" i="1"/>
  <c r="X4380" i="1"/>
  <c r="X4381" i="1"/>
  <c r="X6406" i="1"/>
  <c r="X6926" i="1"/>
  <c r="X6927" i="1"/>
  <c r="X7656" i="1"/>
  <c r="X7657" i="1"/>
  <c r="X7755" i="1"/>
  <c r="X8194" i="1"/>
  <c r="X8195" i="1"/>
  <c r="X8196" i="1"/>
  <c r="X3488" i="1"/>
  <c r="X8532" i="1"/>
  <c r="X8533" i="1"/>
  <c r="X8534" i="1"/>
  <c r="X8535" i="1"/>
  <c r="X881" i="1"/>
  <c r="X882" i="1"/>
  <c r="X957" i="1"/>
  <c r="X1605" i="1"/>
  <c r="X3071" i="1"/>
  <c r="X3780" i="1"/>
  <c r="X3900" i="1"/>
  <c r="X5067" i="1"/>
  <c r="X5068" i="1"/>
  <c r="X5586" i="1"/>
  <c r="X5587" i="1"/>
  <c r="X5588" i="1"/>
  <c r="X6301" i="1"/>
  <c r="X6937" i="1"/>
  <c r="X9290" i="1"/>
  <c r="X2493" i="1"/>
  <c r="X3593" i="1"/>
  <c r="X4227" i="1"/>
  <c r="X6003" i="1"/>
  <c r="X6004" i="1"/>
  <c r="X8641" i="1"/>
  <c r="X940" i="1"/>
  <c r="X941" i="1"/>
  <c r="X1819" i="1"/>
  <c r="X3289" i="1"/>
  <c r="X3290" i="1"/>
  <c r="X3291" i="1"/>
  <c r="X3292" i="1"/>
  <c r="X3364" i="1"/>
  <c r="X3365" i="1"/>
  <c r="X457" i="1"/>
  <c r="X943" i="1"/>
  <c r="X944" i="1"/>
  <c r="X3688" i="1"/>
  <c r="X6193" i="1"/>
  <c r="X8780" i="1"/>
  <c r="X9683" i="1"/>
  <c r="X9684" i="1"/>
  <c r="X9685" i="1"/>
  <c r="X9686" i="1"/>
  <c r="X1974" i="1"/>
  <c r="X1975" i="1"/>
  <c r="X1976" i="1"/>
  <c r="X5107" i="1"/>
  <c r="X5704" i="1"/>
  <c r="X5705" i="1"/>
  <c r="X5706" i="1"/>
  <c r="X6628" i="1"/>
  <c r="X9513" i="1"/>
  <c r="X1983" i="1"/>
  <c r="X2235" i="1"/>
  <c r="X5138" i="1"/>
  <c r="X5558" i="1"/>
  <c r="X5559" i="1"/>
  <c r="X6035" i="1"/>
  <c r="X6089" i="1"/>
  <c r="X9377" i="1"/>
  <c r="X9954" i="1"/>
  <c r="X9955" i="1"/>
  <c r="X9956" i="1"/>
  <c r="X9957" i="1"/>
  <c r="X3470" i="1"/>
  <c r="X6393" i="1"/>
  <c r="X6394" i="1"/>
  <c r="X6395" i="1"/>
  <c r="X6396" i="1"/>
  <c r="X6397" i="1"/>
  <c r="X6398" i="1"/>
  <c r="X7942" i="1"/>
  <c r="X7943" i="1"/>
  <c r="X2948" i="1"/>
  <c r="X2949" i="1"/>
  <c r="X2950" i="1"/>
  <c r="X3333" i="1"/>
  <c r="X3334" i="1"/>
  <c r="X3335" i="1"/>
  <c r="X5277" i="1"/>
  <c r="X5278" i="1"/>
  <c r="X6440" i="1"/>
  <c r="X6714" i="1"/>
  <c r="X6715" i="1"/>
  <c r="X6716" i="1"/>
  <c r="X6717" i="1"/>
  <c r="X7699" i="1"/>
  <c r="X7700" i="1"/>
  <c r="X7701" i="1"/>
  <c r="X7702" i="1"/>
  <c r="X7703" i="1"/>
  <c r="X1576" i="1"/>
  <c r="X1577" i="1"/>
  <c r="X5585" i="1"/>
  <c r="X7008" i="1"/>
  <c r="X7485" i="1"/>
  <c r="X181" i="1"/>
  <c r="X461" i="1"/>
  <c r="X462" i="1"/>
  <c r="X463" i="1"/>
  <c r="X3152" i="1"/>
  <c r="X3153" i="1"/>
  <c r="X3154" i="1"/>
  <c r="X3155" i="1"/>
  <c r="X9090" i="1"/>
  <c r="X723" i="1"/>
  <c r="X724" i="1"/>
  <c r="X6379" i="1"/>
  <c r="X6648" i="1"/>
  <c r="X6649" i="1"/>
  <c r="X8048" i="1"/>
  <c r="X8264" i="1"/>
  <c r="X3983" i="1"/>
  <c r="X4861" i="1"/>
  <c r="X9700" i="1"/>
  <c r="X9701" i="1"/>
  <c r="X9702" i="1"/>
  <c r="X2607" i="1"/>
  <c r="X3130" i="1"/>
  <c r="X3131" i="1"/>
  <c r="X3132" i="1"/>
  <c r="X3133" i="1"/>
  <c r="X3770" i="1"/>
  <c r="X3771" i="1"/>
  <c r="X4714" i="1"/>
  <c r="X4715" i="1"/>
  <c r="X4887" i="1"/>
  <c r="X6919" i="1"/>
  <c r="X9021" i="1"/>
  <c r="X9022" i="1"/>
  <c r="X9832" i="1"/>
  <c r="X9833" i="1"/>
  <c r="X6874" i="1"/>
  <c r="X471" i="1"/>
  <c r="X1466" i="1"/>
  <c r="X6204" i="1"/>
  <c r="X6721" i="1"/>
  <c r="X8686" i="1"/>
  <c r="X2964" i="1"/>
  <c r="X2965" i="1"/>
  <c r="X2966" i="1"/>
  <c r="X2967" i="1"/>
  <c r="X2975" i="1"/>
  <c r="X3005" i="1"/>
  <c r="X6553" i="1"/>
  <c r="X6554" i="1"/>
  <c r="X9046" i="1"/>
  <c r="X9047" i="1"/>
  <c r="X9048" i="1"/>
  <c r="X9049" i="1"/>
  <c r="X9050" i="1"/>
  <c r="X1496" i="1"/>
  <c r="X4421" i="1"/>
  <c r="X4696" i="1"/>
  <c r="X4697" i="1"/>
  <c r="X4698" i="1"/>
  <c r="X4699" i="1"/>
  <c r="X4700" i="1"/>
  <c r="X6686" i="1"/>
  <c r="X6687" i="1"/>
  <c r="X6688" i="1"/>
  <c r="X8938" i="1"/>
  <c r="X8939" i="1"/>
  <c r="X8940" i="1"/>
  <c r="X8941" i="1"/>
  <c r="X3772" i="1"/>
  <c r="X5913" i="1"/>
  <c r="X8415" i="1"/>
  <c r="X8416" i="1"/>
  <c r="X9017" i="1"/>
  <c r="X9018" i="1"/>
  <c r="X9041" i="1"/>
  <c r="X205" i="1"/>
  <c r="X630" i="1"/>
  <c r="X631" i="1"/>
  <c r="X1026" i="1"/>
  <c r="X2853" i="1"/>
  <c r="X3030" i="1"/>
  <c r="X4343" i="1"/>
  <c r="X4902" i="1"/>
  <c r="X4903" i="1"/>
  <c r="X7041" i="1"/>
  <c r="X7042" i="1"/>
  <c r="X7043" i="1"/>
  <c r="X9379" i="1"/>
  <c r="X544" i="1"/>
  <c r="X2263" i="1"/>
  <c r="X4010" i="1"/>
  <c r="X4994" i="1"/>
  <c r="X4995" i="1"/>
  <c r="X4996" i="1"/>
  <c r="X5083" i="1"/>
  <c r="X288" i="1"/>
  <c r="X289" i="1"/>
  <c r="X290" i="1"/>
  <c r="X642" i="1"/>
  <c r="X1316" i="1"/>
  <c r="X1317" i="1"/>
  <c r="X1318" i="1"/>
  <c r="X3506" i="1"/>
  <c r="X4862" i="1"/>
  <c r="X5023" i="1"/>
  <c r="X5024" i="1"/>
  <c r="X5025" i="1"/>
  <c r="X5656" i="1"/>
  <c r="X5657" i="1"/>
  <c r="X5658" i="1"/>
  <c r="X5659" i="1"/>
  <c r="X5660" i="1"/>
  <c r="X5661" i="1"/>
  <c r="X5662" i="1"/>
  <c r="X7580" i="1"/>
  <c r="X8909" i="1"/>
  <c r="X1115" i="1"/>
  <c r="X1116" i="1"/>
  <c r="X1117" i="1"/>
  <c r="X1250" i="1"/>
  <c r="X1251" i="1"/>
  <c r="X1252" i="1"/>
  <c r="X1253" i="1"/>
  <c r="X1911" i="1"/>
  <c r="X2888" i="1"/>
  <c r="X2889" i="1"/>
  <c r="X2890" i="1"/>
  <c r="X3201" i="1"/>
  <c r="X7739" i="1"/>
  <c r="X8480" i="1"/>
  <c r="X8846" i="1"/>
  <c r="X8847" i="1"/>
  <c r="X8848" i="1"/>
  <c r="X8849" i="1"/>
  <c r="X8933" i="1"/>
  <c r="X8934" i="1"/>
  <c r="X436" i="1"/>
  <c r="X437" i="1"/>
  <c r="X1433" i="1"/>
  <c r="X1434" i="1"/>
  <c r="X1435" i="1"/>
  <c r="X8794" i="1"/>
  <c r="X8795" i="1"/>
  <c r="X8796" i="1"/>
  <c r="X8797" i="1"/>
  <c r="X9523" i="1"/>
  <c r="X9524" i="1"/>
  <c r="X9525" i="1"/>
  <c r="X1626" i="1"/>
  <c r="X1627" i="1"/>
  <c r="X1726" i="1"/>
  <c r="X1727" i="1"/>
  <c r="X1728" i="1"/>
  <c r="X4078" i="1"/>
  <c r="X4079" i="1"/>
  <c r="X4080" i="1"/>
  <c r="X6454" i="1"/>
  <c r="X7488" i="1"/>
  <c r="X7489" i="1"/>
  <c r="X7490" i="1"/>
  <c r="X7748" i="1"/>
  <c r="X8827" i="1"/>
  <c r="X5544" i="1"/>
  <c r="X5545" i="1"/>
  <c r="X5546" i="1"/>
  <c r="X6172" i="1"/>
  <c r="X6173" i="1"/>
  <c r="X7793" i="1"/>
  <c r="X8431" i="1"/>
  <c r="X1443" i="1"/>
  <c r="X3590" i="1"/>
  <c r="X5473" i="1"/>
  <c r="X5474" i="1"/>
  <c r="X5475" i="1"/>
  <c r="X1156" i="1"/>
  <c r="X1157" i="1"/>
  <c r="X1158" i="1"/>
  <c r="X1159" i="1"/>
  <c r="X3151" i="1"/>
  <c r="X3321" i="1"/>
  <c r="X3322" i="1"/>
  <c r="X3323" i="1"/>
  <c r="X3644" i="1"/>
  <c r="X3645" i="1"/>
  <c r="X3646" i="1"/>
  <c r="X3647" i="1"/>
  <c r="X3860" i="1"/>
  <c r="X4284" i="1"/>
  <c r="X4285" i="1"/>
  <c r="X4420" i="1"/>
  <c r="X4691" i="1"/>
  <c r="X4692" i="1"/>
  <c r="X4693" i="1"/>
  <c r="X4694" i="1"/>
  <c r="X4695" i="1"/>
  <c r="X6108" i="1"/>
  <c r="X6109" i="1"/>
  <c r="X7340" i="1"/>
  <c r="X346" i="1"/>
  <c r="X472" i="1"/>
  <c r="X1723" i="1"/>
  <c r="X1724" i="1"/>
  <c r="X1725" i="1"/>
  <c r="X4337" i="1"/>
  <c r="X4338" i="1"/>
  <c r="X6736" i="1"/>
  <c r="X8671" i="1"/>
  <c r="X8867" i="1"/>
  <c r="X9013" i="1"/>
  <c r="X3517" i="1"/>
  <c r="X3722" i="1"/>
  <c r="X3723" i="1"/>
  <c r="X7030" i="1"/>
  <c r="X2270" i="1"/>
  <c r="X2271" i="1"/>
  <c r="X6510" i="1"/>
  <c r="X6511" i="1"/>
  <c r="X6512" i="1"/>
  <c r="X5640" i="1"/>
  <c r="X5641" i="1"/>
  <c r="X6244" i="1"/>
  <c r="X9466" i="1"/>
  <c r="X1015" i="1"/>
  <c r="X1016" i="1"/>
  <c r="X2778" i="1"/>
  <c r="X4081" i="1"/>
  <c r="X4335" i="1"/>
  <c r="X4336" i="1"/>
  <c r="X7756" i="1"/>
  <c r="X8284" i="1"/>
  <c r="X8285" i="1"/>
  <c r="X8286" i="1"/>
  <c r="X8287" i="1"/>
  <c r="X515" i="1"/>
  <c r="X516" i="1"/>
  <c r="X1615" i="1"/>
  <c r="X1968" i="1"/>
  <c r="X1969" i="1"/>
  <c r="X1970" i="1"/>
  <c r="X2567" i="1"/>
  <c r="X2720" i="1"/>
  <c r="X3172" i="1"/>
  <c r="X4105" i="1"/>
  <c r="X4945" i="1"/>
  <c r="X6147" i="1"/>
  <c r="X6530" i="1"/>
  <c r="X6916" i="1"/>
  <c r="X6917" i="1"/>
  <c r="X6918" i="1"/>
  <c r="X9725" i="1"/>
  <c r="X4014" i="1"/>
  <c r="X8543" i="1"/>
  <c r="X8544" i="1"/>
  <c r="X1826" i="1"/>
  <c r="X1827" i="1"/>
  <c r="X1828" i="1"/>
  <c r="X8513" i="1"/>
  <c r="X8669" i="1"/>
  <c r="X8670" i="1"/>
  <c r="X9350" i="1"/>
  <c r="X9351" i="1"/>
  <c r="X146" i="1"/>
  <c r="X1894" i="1"/>
  <c r="X2057" i="1"/>
  <c r="X2058" i="1"/>
  <c r="X2059" i="1"/>
  <c r="X2060" i="1"/>
  <c r="X2620" i="1"/>
  <c r="X2621" i="1"/>
  <c r="X2622" i="1"/>
  <c r="X2623" i="1"/>
  <c r="X2729" i="1"/>
  <c r="X2730" i="1"/>
  <c r="X3103" i="1"/>
  <c r="X3104" i="1"/>
  <c r="X6194" i="1"/>
  <c r="X6195" i="1"/>
  <c r="X6196" i="1"/>
  <c r="X7152" i="1"/>
  <c r="X7153" i="1"/>
  <c r="X8179" i="1"/>
  <c r="X8579" i="1"/>
  <c r="X8580" i="1"/>
  <c r="X8951" i="1"/>
  <c r="X8952" i="1"/>
  <c r="X8953" i="1"/>
  <c r="X8954" i="1"/>
  <c r="X8955" i="1"/>
  <c r="X3214" i="1"/>
  <c r="X3981" i="1"/>
  <c r="X3982" i="1"/>
  <c r="X7006" i="1"/>
  <c r="X9381" i="1"/>
  <c r="X9382" i="1"/>
  <c r="X9383" i="1"/>
  <c r="X9384" i="1"/>
  <c r="X9385" i="1"/>
  <c r="X2321" i="1"/>
  <c r="X1302" i="1"/>
  <c r="X1303" i="1"/>
  <c r="X2307" i="1"/>
  <c r="X3252" i="1"/>
  <c r="X4843" i="1"/>
  <c r="X4892" i="1"/>
  <c r="X4893" i="1"/>
  <c r="X4894" i="1"/>
  <c r="X4895" i="1"/>
  <c r="X4896" i="1"/>
  <c r="X4897" i="1"/>
  <c r="X4898" i="1"/>
  <c r="X6529" i="1"/>
  <c r="X8559" i="1"/>
  <c r="X8560" i="1"/>
  <c r="X8561" i="1"/>
  <c r="X8562" i="1"/>
  <c r="X8563" i="1"/>
  <c r="X9674" i="1"/>
  <c r="X9675" i="1"/>
  <c r="X884" i="1"/>
  <c r="X2296" i="1"/>
  <c r="X3546" i="1"/>
  <c r="X3547" i="1"/>
  <c r="X6224" i="1"/>
  <c r="X6225" i="1"/>
  <c r="X6226" i="1"/>
  <c r="X6854" i="1"/>
  <c r="X6855" i="1"/>
  <c r="X6856" i="1"/>
  <c r="X6857" i="1"/>
  <c r="X6858" i="1"/>
  <c r="X6998" i="1"/>
  <c r="X6999" i="1"/>
  <c r="X8393" i="1"/>
  <c r="X404" i="1"/>
  <c r="X670" i="1"/>
  <c r="X1268" i="1"/>
  <c r="X1269" i="1"/>
  <c r="X4505" i="1"/>
  <c r="X4506" i="1"/>
  <c r="X4507" i="1"/>
  <c r="X4508" i="1"/>
  <c r="X4509" i="1"/>
  <c r="X4510" i="1"/>
  <c r="X8950" i="1"/>
  <c r="X221" i="1"/>
  <c r="X222" i="1"/>
  <c r="X223" i="1"/>
  <c r="X224" i="1"/>
  <c r="X225" i="1"/>
  <c r="X226" i="1"/>
  <c r="X798" i="1"/>
  <c r="X799" i="1"/>
  <c r="X800" i="1"/>
  <c r="X1371" i="1"/>
  <c r="X1372" i="1"/>
  <c r="X2081" i="1"/>
  <c r="X2082" i="1"/>
  <c r="X2083" i="1"/>
  <c r="X2661" i="1"/>
  <c r="X2960" i="1"/>
  <c r="X2961" i="1"/>
  <c r="X8991" i="1"/>
  <c r="X8992" i="1"/>
  <c r="X1259" i="1"/>
  <c r="X1260" i="1"/>
  <c r="X1261" i="1"/>
  <c r="X4751" i="1"/>
  <c r="X6192" i="1"/>
  <c r="X6832" i="1"/>
  <c r="X7240" i="1"/>
  <c r="X7241" i="1"/>
  <c r="X406" i="1"/>
  <c r="X1508" i="1"/>
  <c r="X2483" i="1"/>
  <c r="X3316" i="1"/>
  <c r="X3317" i="1"/>
  <c r="X3702" i="1"/>
  <c r="X4031" i="1"/>
  <c r="X4032" i="1"/>
  <c r="X4621" i="1"/>
  <c r="X4622" i="1"/>
  <c r="X5149" i="1"/>
  <c r="X5150" i="1"/>
  <c r="X7609" i="1"/>
  <c r="X8857" i="1"/>
  <c r="X8948" i="1"/>
  <c r="X8949" i="1"/>
  <c r="X2331" i="1"/>
  <c r="X2563" i="1"/>
  <c r="X2564" i="1"/>
  <c r="X4111" i="1"/>
  <c r="X4112" i="1"/>
  <c r="X4113" i="1"/>
  <c r="X4114" i="1"/>
  <c r="X5975" i="1"/>
  <c r="X6064" i="1"/>
  <c r="X6065" i="1"/>
  <c r="X6066" i="1"/>
  <c r="X7156" i="1"/>
  <c r="X7157" i="1"/>
  <c r="X7337" i="1"/>
  <c r="X7338" i="1"/>
  <c r="X7855" i="1"/>
  <c r="X1807" i="1"/>
  <c r="X1808" i="1"/>
  <c r="X1809" i="1"/>
  <c r="X5331" i="1"/>
  <c r="X6033" i="1"/>
  <c r="X6632" i="1"/>
  <c r="X6633" i="1"/>
  <c r="X6801" i="1"/>
  <c r="X6802" i="1"/>
  <c r="X6803" i="1"/>
  <c r="X6804" i="1"/>
  <c r="X6805" i="1"/>
  <c r="X7397" i="1"/>
  <c r="X7398" i="1"/>
  <c r="X7891" i="1"/>
  <c r="X7892" i="1"/>
  <c r="X7893" i="1"/>
  <c r="X7894" i="1"/>
  <c r="X8273" i="1"/>
  <c r="X112" i="1"/>
  <c r="X690" i="1"/>
  <c r="X2004" i="1"/>
  <c r="X2005" i="1"/>
  <c r="X2425" i="1"/>
  <c r="X2426" i="1"/>
  <c r="X2427" i="1"/>
  <c r="X2428" i="1"/>
  <c r="X4923" i="1"/>
  <c r="X4924" i="1"/>
  <c r="X4925" i="1"/>
  <c r="X4926" i="1"/>
  <c r="X6076" i="1"/>
  <c r="X6077" i="1"/>
  <c r="X6808" i="1"/>
  <c r="X7944" i="1"/>
  <c r="X7945" i="1"/>
  <c r="X7946" i="1"/>
  <c r="X7947" i="1"/>
  <c r="X7948" i="1"/>
  <c r="X8958" i="1"/>
  <c r="X8959" i="1"/>
  <c r="X9378" i="1"/>
  <c r="X126" i="1"/>
  <c r="X295" i="1"/>
  <c r="X296" i="1"/>
  <c r="X297" i="1"/>
  <c r="X298" i="1"/>
  <c r="X299" i="1"/>
  <c r="X623" i="1"/>
  <c r="X3294" i="1"/>
  <c r="X3295" i="1"/>
  <c r="X4817" i="1"/>
  <c r="X4818" i="1"/>
  <c r="X4819" i="1"/>
  <c r="X4820" i="1"/>
  <c r="X7345" i="1"/>
  <c r="X8691" i="1"/>
  <c r="X527" i="1"/>
  <c r="X5295" i="1"/>
  <c r="X5691" i="1"/>
  <c r="X7101" i="1"/>
  <c r="X1436" i="1"/>
  <c r="X3352" i="1"/>
  <c r="X3727" i="1"/>
  <c r="X4404" i="1"/>
  <c r="X4592" i="1"/>
  <c r="X4593" i="1"/>
  <c r="X4594" i="1"/>
  <c r="X4595" i="1"/>
  <c r="X4596" i="1"/>
  <c r="X4597" i="1"/>
  <c r="X5034" i="1"/>
  <c r="X5035" i="1"/>
  <c r="X5179" i="1"/>
  <c r="X1010" i="1"/>
  <c r="X3787" i="1"/>
  <c r="X5476" i="1"/>
  <c r="X8160" i="1"/>
  <c r="X1178" i="1"/>
  <c r="X2968" i="1"/>
  <c r="X2969" i="1"/>
  <c r="X4554" i="1"/>
  <c r="X4555" i="1"/>
  <c r="X6133" i="1"/>
  <c r="X7777" i="1"/>
  <c r="X7778" i="1"/>
  <c r="X7779" i="1"/>
  <c r="X7780" i="1"/>
  <c r="X8339" i="1"/>
  <c r="X8340" i="1"/>
  <c r="X8373" i="1"/>
  <c r="X8672" i="1"/>
  <c r="X8673" i="1"/>
  <c r="X9233" i="1"/>
  <c r="X39" i="1"/>
  <c r="X40" i="1"/>
  <c r="X41" i="1"/>
  <c r="X42" i="1"/>
  <c r="X497" i="1"/>
  <c r="X1095" i="1"/>
  <c r="X1096" i="1"/>
  <c r="X1699" i="1"/>
  <c r="X1700" i="1"/>
  <c r="X3192" i="1"/>
  <c r="X3273" i="1"/>
  <c r="X4811" i="1"/>
  <c r="X4812" i="1"/>
  <c r="X7651" i="1"/>
  <c r="X7652" i="1"/>
  <c r="X8728" i="1"/>
  <c r="X8729" i="1"/>
  <c r="X8730" i="1"/>
  <c r="X8731" i="1"/>
  <c r="X8732" i="1"/>
  <c r="X9681" i="1"/>
  <c r="X9682" i="1"/>
  <c r="X2846" i="1"/>
  <c r="X4440" i="1"/>
  <c r="X4441" i="1"/>
  <c r="X7183" i="1"/>
  <c r="X8150" i="1"/>
  <c r="X8391" i="1"/>
  <c r="X8581" i="1"/>
  <c r="X2571" i="1"/>
  <c r="X2572" i="1"/>
  <c r="X318" i="1"/>
  <c r="X6297" i="1"/>
  <c r="X6298" i="1"/>
  <c r="X6299" i="1"/>
  <c r="X9944" i="1"/>
  <c r="X9945" i="1"/>
  <c r="X163" i="1"/>
  <c r="X4038" i="1"/>
  <c r="X272" i="1"/>
  <c r="X572" i="1"/>
  <c r="X573" i="1"/>
  <c r="X574" i="1"/>
  <c r="X575" i="1"/>
  <c r="X955" i="1"/>
  <c r="X956" i="1"/>
  <c r="X2433" i="1"/>
  <c r="X4289" i="1"/>
  <c r="X6091" i="1"/>
  <c r="X6151" i="1"/>
  <c r="X6820" i="1"/>
  <c r="X6821" i="1"/>
  <c r="X6822" i="1"/>
  <c r="X6823" i="1"/>
  <c r="X7486" i="1"/>
  <c r="X7487" i="1"/>
  <c r="X8099" i="1"/>
  <c r="X8100" i="1"/>
  <c r="X758" i="1"/>
  <c r="X759" i="1"/>
  <c r="X4039" i="1"/>
  <c r="X4040" i="1"/>
  <c r="X4041" i="1"/>
  <c r="X4042" i="1"/>
  <c r="X4043" i="1"/>
  <c r="X4044" i="1"/>
  <c r="X4045" i="1"/>
  <c r="X4321" i="1"/>
  <c r="X4322" i="1"/>
  <c r="X5679" i="1"/>
  <c r="X7205" i="1"/>
  <c r="X7694" i="1"/>
  <c r="X7695" i="1"/>
  <c r="X9443" i="1"/>
  <c r="X9877" i="1"/>
  <c r="X2416" i="1"/>
  <c r="X2644" i="1"/>
  <c r="X4156" i="1"/>
  <c r="X4157" i="1"/>
  <c r="X5364" i="1"/>
  <c r="X5365" i="1"/>
  <c r="X5424" i="1"/>
  <c r="X7064" i="1"/>
  <c r="X8725" i="1"/>
  <c r="X8726" i="1"/>
  <c r="X8764" i="1"/>
  <c r="X8765" i="1"/>
  <c r="X1879" i="1"/>
  <c r="X1880" i="1"/>
  <c r="X2876" i="1"/>
  <c r="X4241" i="1"/>
  <c r="X5133" i="1"/>
  <c r="X5458" i="1"/>
  <c r="X5459" i="1"/>
  <c r="X7634" i="1"/>
  <c r="X7635" i="1"/>
  <c r="X7636" i="1"/>
  <c r="X7637" i="1"/>
  <c r="X7638" i="1"/>
  <c r="X307" i="1"/>
  <c r="X3306" i="1"/>
  <c r="X3307" i="1"/>
  <c r="X3308" i="1"/>
  <c r="X3309" i="1"/>
  <c r="X3310" i="1"/>
  <c r="X3725" i="1"/>
  <c r="X6061" i="1"/>
  <c r="X7360" i="1"/>
  <c r="X7361" i="1"/>
  <c r="X8266" i="1"/>
  <c r="X8267" i="1"/>
  <c r="X8970" i="1"/>
  <c r="X6010" i="1"/>
  <c r="X6011" i="1"/>
  <c r="X6012" i="1"/>
  <c r="X6013" i="1"/>
  <c r="X6014" i="1"/>
  <c r="X4140" i="1"/>
  <c r="X4763" i="1"/>
  <c r="X4764" i="1"/>
  <c r="X5761" i="1"/>
  <c r="X5762" i="1"/>
  <c r="X7563" i="1"/>
  <c r="X8668" i="1"/>
  <c r="X9284" i="1"/>
  <c r="X647" i="1"/>
  <c r="X908" i="1"/>
  <c r="X909" i="1"/>
  <c r="X910" i="1"/>
  <c r="X1298" i="1"/>
  <c r="X1299" i="1"/>
  <c r="X5093" i="1"/>
  <c r="X1547" i="1"/>
  <c r="X2007" i="1"/>
  <c r="X2008" i="1"/>
  <c r="X2343" i="1"/>
  <c r="X2344" i="1"/>
  <c r="X4560" i="1"/>
  <c r="X7679" i="1"/>
  <c r="X7680" i="1"/>
  <c r="X7681" i="1"/>
  <c r="X7682" i="1"/>
  <c r="X7683" i="1"/>
  <c r="X8604" i="1"/>
  <c r="X8805" i="1"/>
  <c r="X8806" i="1"/>
  <c r="X1897" i="1"/>
  <c r="X2138" i="1"/>
  <c r="X2139" i="1"/>
  <c r="X2323" i="1"/>
  <c r="X2324" i="1"/>
  <c r="X2325" i="1"/>
  <c r="X2326" i="1"/>
  <c r="X6073" i="1"/>
  <c r="X6074" i="1"/>
  <c r="X6075" i="1"/>
  <c r="X7357" i="1"/>
  <c r="X1154" i="1"/>
  <c r="X1155" i="1"/>
  <c r="X2823" i="1"/>
  <c r="X4614" i="1"/>
  <c r="X4615" i="1"/>
  <c r="X5740" i="1"/>
  <c r="X6343" i="1"/>
  <c r="X722" i="1"/>
  <c r="X2731" i="1"/>
  <c r="X2732" i="1"/>
  <c r="X2733" i="1"/>
  <c r="X5599" i="1"/>
  <c r="X5600" i="1"/>
  <c r="X7120" i="1"/>
  <c r="X9634" i="1"/>
  <c r="X5468" i="1"/>
  <c r="X9763" i="1"/>
  <c r="X9764" i="1"/>
  <c r="X9765" i="1"/>
  <c r="X4323" i="1"/>
  <c r="X4324" i="1"/>
  <c r="X4325" i="1"/>
  <c r="X4326" i="1"/>
  <c r="X4327" i="1"/>
  <c r="X7686" i="1"/>
  <c r="X7687" i="1"/>
  <c r="X7812" i="1"/>
  <c r="X7813" i="1"/>
  <c r="X7814" i="1"/>
  <c r="X7815" i="1"/>
  <c r="X8173" i="1"/>
  <c r="X7439" i="1"/>
  <c r="X1789" i="1"/>
  <c r="X1790" i="1"/>
  <c r="X1791" i="1"/>
  <c r="X2249" i="1"/>
  <c r="X2250" i="1"/>
  <c r="X2251" i="1"/>
  <c r="X2252" i="1"/>
  <c r="X2253" i="1"/>
  <c r="X1244" i="1"/>
  <c r="X1245" i="1"/>
  <c r="X1334" i="1"/>
  <c r="X1335" i="1"/>
  <c r="X6745" i="1"/>
  <c r="X8136" i="1"/>
  <c r="X8137" i="1"/>
  <c r="X1822" i="1"/>
  <c r="X1823" i="1"/>
  <c r="X1824" i="1"/>
  <c r="X1825" i="1"/>
  <c r="X8162" i="1"/>
  <c r="X9080" i="1"/>
  <c r="X9081" i="1"/>
  <c r="X9723" i="1"/>
  <c r="X9724" i="1"/>
  <c r="X3781" i="1"/>
  <c r="X6314" i="1"/>
  <c r="X6315" i="1"/>
  <c r="X8674" i="1"/>
  <c r="X8675" i="1"/>
  <c r="X8676" i="1"/>
  <c r="X8677" i="1"/>
  <c r="X8678" i="1"/>
  <c r="X9517" i="1"/>
  <c r="X3861" i="1"/>
  <c r="X3862" i="1"/>
  <c r="X4363" i="1"/>
  <c r="X4654" i="1"/>
  <c r="X4655" i="1"/>
  <c r="X8107" i="1"/>
  <c r="X8108" i="1"/>
  <c r="X8109" i="1"/>
  <c r="X9345" i="1"/>
  <c r="X9346" i="1"/>
  <c r="X9347" i="1"/>
  <c r="X9348" i="1"/>
  <c r="X9349" i="1"/>
  <c r="X6083" i="1"/>
  <c r="X8224" i="1"/>
  <c r="X4218" i="1"/>
  <c r="X4740" i="1"/>
  <c r="X4741" i="1"/>
  <c r="X5389" i="1"/>
  <c r="X5390" i="1"/>
  <c r="X5391" i="1"/>
  <c r="X855" i="1"/>
  <c r="X856" i="1"/>
  <c r="X4778" i="1"/>
  <c r="X4779" i="1"/>
  <c r="X7539" i="1"/>
  <c r="X1838" i="1"/>
  <c r="X2911" i="1"/>
  <c r="X3964" i="1"/>
  <c r="X3965" i="1"/>
  <c r="X4522" i="1"/>
  <c r="X4523" i="1"/>
  <c r="X8505" i="1"/>
  <c r="X2643" i="1"/>
  <c r="X3464" i="1"/>
  <c r="X3457" i="1"/>
  <c r="X802" i="1"/>
  <c r="X803" i="1"/>
  <c r="X3287" i="1"/>
  <c r="X3288" i="1"/>
  <c r="X4524" i="1"/>
  <c r="X6656" i="1"/>
  <c r="X6657" i="1"/>
  <c r="X6658" i="1"/>
  <c r="X6659" i="1"/>
  <c r="X6660" i="1"/>
  <c r="X6661" i="1"/>
  <c r="X2884" i="1"/>
  <c r="X2736" i="1"/>
  <c r="X7282" i="1"/>
  <c r="X2990" i="1"/>
  <c r="X2991" i="1"/>
  <c r="X2992" i="1"/>
  <c r="X2993" i="1"/>
  <c r="X5307" i="1"/>
  <c r="X5308" i="1"/>
  <c r="X5309" i="1"/>
  <c r="X8278" i="1"/>
  <c r="X8279" i="1"/>
  <c r="X8280" i="1"/>
  <c r="X9014" i="1"/>
  <c r="X9319" i="1"/>
  <c r="X7612" i="1"/>
  <c r="X3973" i="1"/>
  <c r="X2346" i="1"/>
  <c r="X5406" i="1"/>
  <c r="X5407" i="1"/>
  <c r="X5408" i="1"/>
  <c r="X6531" i="1"/>
  <c r="X6532" i="1"/>
  <c r="X8775" i="1"/>
  <c r="X8776" i="1"/>
  <c r="X6238" i="1"/>
  <c r="X2084" i="1"/>
  <c r="X6028" i="1"/>
  <c r="X6029" i="1"/>
  <c r="X5513" i="1"/>
  <c r="X5514" i="1"/>
  <c r="X1993" i="1"/>
  <c r="X7228" i="1"/>
  <c r="X7229" i="1"/>
  <c r="X5770" i="1"/>
  <c r="X5771" i="1"/>
  <c r="X2743" i="1"/>
  <c r="X3766" i="1"/>
  <c r="X7535" i="1"/>
  <c r="X7536" i="1"/>
  <c r="X1190" i="1"/>
  <c r="X1191" i="1"/>
  <c r="X1192" i="1"/>
  <c r="X1193" i="1"/>
  <c r="X1194" i="1"/>
  <c r="X6922" i="1"/>
  <c r="X9992" i="1"/>
  <c r="X9993" i="1"/>
  <c r="X9994" i="1"/>
  <c r="X9465" i="1"/>
  <c r="X3793" i="1"/>
  <c r="X3794" i="1"/>
  <c r="X4541" i="1"/>
  <c r="X4542" i="1"/>
  <c r="X7464" i="1"/>
  <c r="X1580" i="1"/>
  <c r="X4556" i="1"/>
  <c r="X7849" i="1"/>
  <c r="X230" i="1"/>
  <c r="X231" i="1"/>
  <c r="X9064" i="1"/>
  <c r="X9767" i="1"/>
  <c r="X9768" i="1"/>
  <c r="X3759" i="1"/>
  <c r="X2027" i="1"/>
  <c r="X6291" i="1"/>
  <c r="X6292" i="1"/>
  <c r="X153" i="1"/>
  <c r="X154" i="1"/>
  <c r="X2347" i="1"/>
  <c r="X2348" i="1"/>
  <c r="X2349" i="1"/>
  <c r="X2365" i="1"/>
  <c r="X2366" i="1"/>
  <c r="X2367" i="1"/>
  <c r="X5885" i="1"/>
  <c r="X5886" i="1"/>
  <c r="X7416" i="1"/>
  <c r="X7417" i="1"/>
  <c r="X7418" i="1"/>
  <c r="X7419" i="1"/>
  <c r="X7420" i="1"/>
  <c r="X7421" i="1"/>
  <c r="X7422" i="1"/>
  <c r="X7423" i="1"/>
  <c r="X7424" i="1"/>
  <c r="X9344" i="1"/>
  <c r="X2164" i="1"/>
  <c r="X3066" i="1"/>
  <c r="X3067" i="1"/>
  <c r="X3068" i="1"/>
  <c r="X3069" i="1"/>
  <c r="X3070" i="1"/>
  <c r="X4460" i="1"/>
  <c r="X5566" i="1"/>
  <c r="X5567" i="1"/>
  <c r="X5568" i="1"/>
  <c r="X5569" i="1"/>
  <c r="X5570" i="1"/>
  <c r="X5571" i="1"/>
  <c r="X5572" i="1"/>
  <c r="X7232" i="1"/>
  <c r="X7233" i="1"/>
  <c r="X7234" i="1"/>
  <c r="X7923" i="1"/>
  <c r="X8296" i="1"/>
  <c r="X9393" i="1"/>
  <c r="X1892" i="1"/>
  <c r="X1893" i="1"/>
  <c r="X2842" i="1"/>
  <c r="X4678" i="1"/>
  <c r="X4679" i="1"/>
  <c r="X4680" i="1"/>
  <c r="X4681" i="1"/>
  <c r="X4682" i="1"/>
  <c r="X9407" i="1"/>
  <c r="X9408" i="1"/>
  <c r="X9516" i="1"/>
  <c r="X4164" i="1"/>
  <c r="X4165" i="1"/>
  <c r="X9213" i="1"/>
  <c r="X1694" i="1"/>
  <c r="X3930" i="1"/>
  <c r="X3931" i="1"/>
  <c r="X3932" i="1"/>
  <c r="X4260" i="1"/>
  <c r="X6117" i="1"/>
  <c r="X8935" i="1"/>
  <c r="X8441" i="1"/>
  <c r="X604" i="1"/>
  <c r="X605" i="1"/>
  <c r="X606" i="1"/>
  <c r="X607" i="1"/>
  <c r="X608" i="1"/>
  <c r="X4937" i="1"/>
  <c r="X1616" i="1"/>
  <c r="X7649" i="1"/>
  <c r="X7650" i="1"/>
  <c r="X9170" i="1"/>
  <c r="X9171" i="1"/>
  <c r="X9921" i="1"/>
  <c r="X9922" i="1"/>
  <c r="X3454" i="1"/>
  <c r="X508" i="1"/>
  <c r="X509" i="1"/>
  <c r="X510" i="1"/>
  <c r="X511" i="1"/>
  <c r="X1560" i="1"/>
  <c r="X4796" i="1"/>
  <c r="X4955" i="1"/>
  <c r="X6924" i="1"/>
  <c r="X6925" i="1"/>
  <c r="X7729" i="1"/>
  <c r="X1930" i="1"/>
  <c r="X1931" i="1"/>
  <c r="X1932" i="1"/>
  <c r="X7354" i="1"/>
  <c r="X8526" i="1"/>
  <c r="X8527" i="1"/>
  <c r="X8528" i="1"/>
  <c r="X8529" i="1"/>
  <c r="X8530" i="1"/>
  <c r="X9739" i="1"/>
  <c r="X9740" i="1"/>
  <c r="X9741" i="1"/>
  <c r="X9742" i="1"/>
  <c r="X1347" i="1"/>
  <c r="X1348" i="1"/>
  <c r="X1349" i="1"/>
  <c r="X1350" i="1"/>
  <c r="X1351" i="1"/>
  <c r="X2359" i="1"/>
  <c r="X2360" i="1"/>
  <c r="X2361" i="1"/>
  <c r="X2362" i="1"/>
  <c r="X2363" i="1"/>
  <c r="X5102" i="1"/>
  <c r="X5103" i="1"/>
  <c r="X5104" i="1"/>
  <c r="X7429" i="1"/>
  <c r="X7430" i="1"/>
  <c r="X7431" i="1"/>
  <c r="X7432" i="1"/>
  <c r="X7433" i="1"/>
  <c r="X8012" i="1"/>
  <c r="X2565" i="1"/>
  <c r="X2566" i="1"/>
  <c r="X2395" i="1"/>
  <c r="X3738" i="1"/>
  <c r="X3739" i="1"/>
  <c r="X4401" i="1"/>
  <c r="X4402" i="1"/>
  <c r="X4403" i="1"/>
  <c r="X8383" i="1"/>
  <c r="X788" i="1"/>
  <c r="X2452" i="1"/>
  <c r="X2453" i="1"/>
  <c r="X2454" i="1"/>
  <c r="X2455" i="1"/>
  <c r="X2456" i="1"/>
  <c r="X2457" i="1"/>
  <c r="X2458" i="1"/>
  <c r="X2459" i="1"/>
  <c r="X2460" i="1"/>
  <c r="X3380" i="1"/>
  <c r="X3381" i="1"/>
  <c r="X8786" i="1"/>
  <c r="X2698" i="1"/>
  <c r="X2699" i="1"/>
  <c r="X2700" i="1"/>
  <c r="X2701" i="1"/>
  <c r="X2702" i="1"/>
  <c r="X2703" i="1"/>
  <c r="X2704" i="1"/>
  <c r="X6153" i="1"/>
  <c r="X7329" i="1"/>
  <c r="X7330" i="1"/>
  <c r="X7331" i="1"/>
  <c r="X496" i="1"/>
  <c r="X6475" i="1"/>
  <c r="X678" i="1"/>
  <c r="X679" i="1"/>
  <c r="X680" i="1"/>
  <c r="X681" i="1"/>
  <c r="X3708" i="1"/>
  <c r="X8727" i="1"/>
  <c r="X8793" i="1"/>
  <c r="X9015" i="1"/>
  <c r="X9016" i="1"/>
  <c r="X9123" i="1"/>
  <c r="X6162" i="1"/>
  <c r="X6163" i="1"/>
  <c r="X6164" i="1"/>
  <c r="X6165" i="1"/>
  <c r="X6166" i="1"/>
  <c r="X6167" i="1"/>
  <c r="X6168" i="1"/>
  <c r="X1567" i="1"/>
  <c r="X1645" i="1"/>
  <c r="X1646" i="1"/>
  <c r="X1647" i="1"/>
  <c r="X2018" i="1"/>
  <c r="X2019" i="1"/>
  <c r="X2020" i="1"/>
  <c r="X2021" i="1"/>
  <c r="X3577" i="1"/>
  <c r="X4536" i="1"/>
  <c r="X5589" i="1"/>
  <c r="X9963" i="1"/>
  <c r="X9964" i="1"/>
  <c r="X2227" i="1"/>
  <c r="X2854" i="1"/>
  <c r="X2855" i="1"/>
  <c r="X9178" i="1"/>
  <c r="X1478" i="1"/>
  <c r="X4344" i="1"/>
  <c r="X4345" i="1"/>
  <c r="X4346" i="1"/>
  <c r="X4347" i="1"/>
  <c r="X5231" i="1"/>
  <c r="X5232" i="1"/>
  <c r="X5233" i="1"/>
  <c r="X5234" i="1"/>
  <c r="X9229" i="1"/>
  <c r="X9891" i="1"/>
  <c r="X817" i="1"/>
  <c r="X4959" i="1"/>
  <c r="X4960" i="1"/>
  <c r="X8781" i="1"/>
  <c r="X9925" i="1"/>
  <c r="X9926" i="1"/>
  <c r="X9927" i="1"/>
  <c r="X9928" i="1"/>
  <c r="X9929" i="1"/>
  <c r="X590" i="1"/>
  <c r="X591" i="1"/>
  <c r="X592" i="1"/>
  <c r="X593" i="1"/>
  <c r="X750" i="1"/>
  <c r="X1042" i="1"/>
  <c r="X3313" i="1"/>
  <c r="X448" i="1"/>
  <c r="X2322" i="1"/>
  <c r="X8156" i="1"/>
  <c r="X8157" i="1"/>
  <c r="X8999" i="1"/>
  <c r="X9000" i="1"/>
  <c r="X197" i="1"/>
  <c r="X198" i="1"/>
  <c r="X5462" i="1"/>
  <c r="X7585" i="1"/>
  <c r="X7586" i="1"/>
  <c r="X7587" i="1"/>
  <c r="X7588" i="1"/>
  <c r="X7589" i="1"/>
  <c r="X8345" i="1"/>
  <c r="X8346" i="1"/>
  <c r="X8347" i="1"/>
  <c r="X6488" i="1"/>
  <c r="X6489" i="1"/>
  <c r="X6490" i="1"/>
  <c r="X3173" i="1"/>
  <c r="X3174" i="1"/>
  <c r="X3175" i="1"/>
  <c r="X3767" i="1"/>
  <c r="X3768" i="1"/>
  <c r="X2334" i="1"/>
  <c r="X2335" i="1"/>
  <c r="X4430" i="1"/>
  <c r="X5347" i="1"/>
  <c r="X5348" i="1"/>
  <c r="X5349" i="1"/>
  <c r="X8378" i="1"/>
  <c r="X8826" i="1"/>
  <c r="X9363" i="1"/>
  <c r="X9364" i="1"/>
  <c r="X9365" i="1"/>
  <c r="X9366" i="1"/>
  <c r="X1769" i="1"/>
  <c r="X1770" i="1"/>
  <c r="X2872" i="1"/>
  <c r="X2873" i="1"/>
  <c r="X4342" i="1"/>
  <c r="X521" i="1"/>
  <c r="X522" i="1"/>
  <c r="X523" i="1"/>
  <c r="X5804" i="1"/>
  <c r="X5812" i="1"/>
  <c r="X5813" i="1"/>
  <c r="X5814" i="1"/>
  <c r="X7655" i="1"/>
  <c r="X8557" i="1"/>
  <c r="X8558" i="1"/>
  <c r="X1673" i="1"/>
  <c r="X7696" i="1"/>
  <c r="X3556" i="1"/>
  <c r="X3557" i="1"/>
  <c r="X6592" i="1"/>
  <c r="X1062" i="1"/>
  <c r="X4557" i="1"/>
  <c r="X4558" i="1"/>
  <c r="X7968" i="1"/>
  <c r="X8881" i="1"/>
  <c r="X8882" i="1"/>
  <c r="X2411" i="1"/>
  <c r="X2844" i="1"/>
  <c r="X3106" i="1"/>
  <c r="X5022" i="1"/>
  <c r="X5646" i="1"/>
  <c r="X8153" i="1"/>
  <c r="X8154" i="1"/>
  <c r="X8155" i="1"/>
  <c r="X4481" i="1"/>
  <c r="X7803" i="1"/>
  <c r="X1596" i="1"/>
  <c r="X2559" i="1"/>
  <c r="X7440" i="1"/>
  <c r="X3031" i="1"/>
  <c r="X4230" i="1"/>
  <c r="X9131" i="1"/>
  <c r="X9132" i="1"/>
  <c r="X2105" i="1"/>
  <c r="X2106" i="1"/>
  <c r="X7799" i="1"/>
  <c r="X7800" i="1"/>
  <c r="X7801" i="1"/>
  <c r="X8973" i="1"/>
  <c r="X9531" i="1"/>
  <c r="X2434" i="1"/>
  <c r="X9308" i="1"/>
  <c r="X9309" i="1"/>
  <c r="X9310" i="1"/>
  <c r="X9311" i="1"/>
  <c r="X3372" i="1"/>
  <c r="X7932" i="1"/>
  <c r="X1878" i="1"/>
  <c r="X2384" i="1"/>
  <c r="X2385" i="1"/>
  <c r="X2386" i="1"/>
  <c r="X2387" i="1"/>
  <c r="X2388" i="1"/>
  <c r="X2942" i="1"/>
  <c r="X2943" i="1"/>
  <c r="X2944" i="1"/>
  <c r="X3392" i="1"/>
  <c r="X4933" i="1"/>
  <c r="X5609" i="1"/>
  <c r="X4246" i="1"/>
  <c r="X9053" i="1"/>
  <c r="X9054" i="1"/>
  <c r="X9055" i="1"/>
  <c r="X9661" i="1"/>
  <c r="X1532" i="1"/>
  <c r="X5105" i="1"/>
  <c r="X5106" i="1"/>
  <c r="X9859" i="1"/>
  <c r="X9868" i="1"/>
  <c r="X9869" i="1"/>
  <c r="X665" i="1"/>
  <c r="X3160" i="1"/>
  <c r="X3161" i="1"/>
  <c r="X9019" i="1"/>
  <c r="X9020" i="1"/>
  <c r="X1862" i="1"/>
  <c r="X1863" i="1"/>
  <c r="X4240" i="1"/>
  <c r="X5639" i="1"/>
  <c r="X6131" i="1"/>
  <c r="X6132" i="1"/>
  <c r="X7174" i="1"/>
  <c r="X7175" i="1"/>
  <c r="X7176" i="1"/>
  <c r="X7177" i="1"/>
  <c r="X7178" i="1"/>
  <c r="X5840" i="1"/>
  <c r="X8546" i="1"/>
  <c r="X8547" i="1"/>
  <c r="X8548" i="1"/>
  <c r="X4677" i="1"/>
  <c r="X8487" i="1"/>
  <c r="X8488" i="1"/>
  <c r="X8489" i="1"/>
  <c r="X9755" i="1"/>
  <c r="X9756" i="1"/>
  <c r="X9757" i="1"/>
  <c r="X9758" i="1"/>
  <c r="X9759" i="1"/>
  <c r="X9760" i="1"/>
  <c r="X9789" i="1"/>
  <c r="X9790" i="1"/>
  <c r="X9791" i="1"/>
  <c r="X9792" i="1"/>
  <c r="X7841" i="1"/>
  <c r="X7842" i="1"/>
  <c r="X8465" i="1"/>
  <c r="X9901" i="1"/>
  <c r="X694" i="1"/>
  <c r="X695" i="1"/>
  <c r="X2200" i="1"/>
  <c r="X2201" i="1"/>
  <c r="X6260" i="1"/>
  <c r="X1353" i="1"/>
  <c r="X7159" i="1"/>
  <c r="X7160" i="1"/>
  <c r="X1881" i="1"/>
  <c r="X5741" i="1"/>
  <c r="X5742" i="1"/>
  <c r="X5743" i="1"/>
  <c r="X5744" i="1"/>
  <c r="X5745" i="1"/>
  <c r="X5746" i="1"/>
  <c r="X5747" i="1"/>
  <c r="X7307" i="1"/>
  <c r="X992" i="1"/>
  <c r="X4131" i="1"/>
  <c r="X4732" i="1"/>
  <c r="X4733" i="1"/>
  <c r="X4734" i="1"/>
  <c r="X4735" i="1"/>
  <c r="X5756" i="1"/>
  <c r="X6777" i="1"/>
  <c r="X3552" i="1"/>
  <c r="X3553" i="1"/>
  <c r="X3554" i="1"/>
  <c r="X3974" i="1"/>
  <c r="X3975" i="1"/>
  <c r="X3976" i="1"/>
  <c r="X3977" i="1"/>
  <c r="X6383" i="1"/>
  <c r="X6384" i="1"/>
  <c r="X5721" i="1"/>
  <c r="X2898" i="1"/>
  <c r="X5285" i="1"/>
  <c r="X5286" i="1"/>
  <c r="X5955" i="1"/>
  <c r="X6140" i="1"/>
  <c r="X7631" i="1"/>
  <c r="X7632" i="1"/>
  <c r="X7633" i="1"/>
  <c r="X8432" i="1"/>
  <c r="X6435" i="1"/>
  <c r="X6436" i="1"/>
  <c r="X7003" i="1"/>
  <c r="X1329" i="1"/>
  <c r="X4544" i="1"/>
  <c r="X4690" i="1"/>
  <c r="X5874" i="1"/>
  <c r="X7504" i="1"/>
  <c r="X7505" i="1"/>
  <c r="X8666" i="1"/>
  <c r="X2231" i="1"/>
  <c r="X2232" i="1"/>
  <c r="X4713" i="1"/>
  <c r="X5050" i="1"/>
  <c r="X5051" i="1"/>
  <c r="X5481" i="1"/>
  <c r="X9567" i="1"/>
  <c r="X9568" i="1"/>
  <c r="X9569" i="1"/>
  <c r="X5530" i="1"/>
  <c r="X6809" i="1"/>
  <c r="X6810" i="1"/>
  <c r="X5422" i="1"/>
  <c r="X5423" i="1"/>
  <c r="X6129" i="1"/>
  <c r="X470" i="1"/>
  <c r="X1339" i="1"/>
  <c r="X1340" i="1"/>
  <c r="X1341" i="1"/>
  <c r="X2151" i="1"/>
  <c r="X3090" i="1"/>
  <c r="X3091" i="1"/>
  <c r="X3244" i="1"/>
  <c r="X5563" i="1"/>
  <c r="X5564" i="1"/>
  <c r="X5565" i="1"/>
  <c r="X6563" i="1"/>
  <c r="X7537" i="1"/>
  <c r="X342" i="1"/>
  <c r="X343" i="1"/>
  <c r="X344" i="1"/>
  <c r="X345" i="1"/>
  <c r="X6709" i="1"/>
  <c r="X2070" i="1"/>
  <c r="X2071" i="1"/>
  <c r="X2095" i="1"/>
  <c r="X4171" i="1"/>
  <c r="X4172" i="1"/>
  <c r="X5180" i="1"/>
  <c r="X5181" i="1"/>
  <c r="X5182" i="1"/>
  <c r="X5540" i="1"/>
  <c r="X7836" i="1"/>
  <c r="X7837" i="1"/>
  <c r="X8401" i="1"/>
  <c r="X8930" i="1"/>
  <c r="X8931" i="1"/>
  <c r="X8932" i="1"/>
  <c r="X7776" i="1"/>
  <c r="X2120" i="1"/>
  <c r="X2121" i="1"/>
  <c r="X8341" i="1"/>
  <c r="X9406" i="1"/>
  <c r="X9601" i="1"/>
  <c r="X419" i="1"/>
  <c r="X1981" i="1"/>
  <c r="X1982" i="1"/>
  <c r="X2724" i="1"/>
  <c r="X5891" i="1"/>
  <c r="X931" i="1"/>
  <c r="X932" i="1"/>
  <c r="X933" i="1"/>
  <c r="X2664" i="1"/>
  <c r="X3101" i="1"/>
  <c r="X3102" i="1"/>
  <c r="X5362" i="1"/>
  <c r="X5647" i="1"/>
  <c r="X7658" i="1"/>
  <c r="X7659" i="1"/>
  <c r="X431" i="1"/>
  <c r="X432" i="1"/>
  <c r="X433" i="1"/>
  <c r="X434" i="1"/>
  <c r="X553" i="1"/>
  <c r="X1592" i="1"/>
  <c r="X1593" i="1"/>
  <c r="X2254" i="1"/>
  <c r="X14" i="1"/>
  <c r="X310" i="1"/>
  <c r="X1868" i="1"/>
  <c r="X5219" i="1"/>
  <c r="X5954" i="1"/>
  <c r="X7370" i="1"/>
  <c r="X405" i="1"/>
  <c r="X1063" i="1"/>
  <c r="X1064" i="1"/>
  <c r="X1065" i="1"/>
  <c r="X1066" i="1"/>
  <c r="X1067" i="1"/>
  <c r="X1068" i="1"/>
  <c r="X5251" i="1"/>
  <c r="X6202" i="1"/>
  <c r="X6203" i="1"/>
  <c r="X7458" i="1"/>
  <c r="X7459" i="1"/>
  <c r="X7460" i="1"/>
  <c r="X7461" i="1"/>
  <c r="X7584" i="1"/>
  <c r="X4161" i="1"/>
  <c r="X4279" i="1"/>
  <c r="X4280" i="1"/>
  <c r="X4281" i="1"/>
  <c r="X6920" i="1"/>
  <c r="X7131" i="1"/>
  <c r="X7132" i="1"/>
  <c r="X1522" i="1"/>
  <c r="X2364" i="1"/>
  <c r="X2547" i="1"/>
  <c r="X2548" i="1"/>
  <c r="X2741" i="1"/>
  <c r="X2742" i="1"/>
  <c r="X3233" i="1"/>
  <c r="X3234" i="1"/>
  <c r="X3235" i="1"/>
  <c r="X7724" i="1"/>
  <c r="X2754" i="1"/>
  <c r="X2755" i="1"/>
  <c r="X2756" i="1"/>
  <c r="X2757" i="1"/>
  <c r="X2758" i="1"/>
  <c r="X5444" i="1"/>
  <c r="X5445" i="1"/>
  <c r="X5446" i="1"/>
  <c r="X2645" i="1"/>
  <c r="X2646" i="1"/>
  <c r="X3791" i="1"/>
  <c r="X3987" i="1"/>
  <c r="X3990" i="1"/>
  <c r="X3012" i="1"/>
  <c r="X3013" i="1"/>
  <c r="X3014" i="1"/>
  <c r="X3015" i="1"/>
  <c r="X3016" i="1"/>
  <c r="X3253" i="1"/>
  <c r="X6859" i="1"/>
  <c r="X6860" i="1"/>
  <c r="X6861" i="1"/>
  <c r="X6862" i="1"/>
  <c r="X6863" i="1"/>
  <c r="X6864" i="1"/>
  <c r="X9589" i="1"/>
  <c r="X3534" i="1"/>
  <c r="X3535" i="1"/>
  <c r="X3536" i="1"/>
  <c r="X3537" i="1"/>
  <c r="X6570" i="1"/>
  <c r="X6571" i="1"/>
  <c r="X6572" i="1"/>
  <c r="X6573" i="1"/>
  <c r="X51" i="1"/>
  <c r="X52" i="1"/>
  <c r="X53" i="1"/>
  <c r="X54" i="1"/>
  <c r="X2513" i="1"/>
  <c r="X4198" i="1"/>
  <c r="X4721" i="1"/>
  <c r="X4722" i="1"/>
  <c r="X6141" i="1"/>
  <c r="X9298" i="1"/>
  <c r="X9299" i="1"/>
  <c r="X9300" i="1"/>
  <c r="X9301" i="1"/>
  <c r="X9302" i="1"/>
  <c r="X9303" i="1"/>
  <c r="X9304" i="1"/>
  <c r="X9305" i="1"/>
  <c r="X9306" i="1"/>
  <c r="X2423" i="1"/>
  <c r="X2424" i="1"/>
  <c r="X7781" i="1"/>
  <c r="X7782" i="1"/>
  <c r="X8454" i="1"/>
  <c r="X8455" i="1"/>
  <c r="X8456" i="1"/>
  <c r="X9679" i="1"/>
  <c r="X9680" i="1"/>
  <c r="X4571" i="1"/>
  <c r="X7844" i="1"/>
  <c r="X7845" i="1"/>
  <c r="X6036" i="1"/>
  <c r="X6037" i="1"/>
  <c r="X1404" i="1"/>
  <c r="X1405" i="1"/>
  <c r="X1606" i="1"/>
  <c r="X1607" i="1"/>
  <c r="X1608" i="1"/>
  <c r="X1609" i="1"/>
  <c r="X1610" i="1"/>
  <c r="X1611" i="1"/>
  <c r="X7109" i="1"/>
  <c r="X7110" i="1"/>
  <c r="X7111" i="1"/>
  <c r="X7112" i="1"/>
  <c r="X7113" i="1"/>
  <c r="X7114" i="1"/>
  <c r="X7115" i="1"/>
  <c r="X5077" i="1"/>
  <c r="X5078" i="1"/>
  <c r="X5079" i="1"/>
  <c r="X6851" i="1"/>
  <c r="X2292" i="1"/>
  <c r="X2293" i="1"/>
  <c r="X2294" i="1"/>
  <c r="X6169" i="1"/>
  <c r="X8302" i="1"/>
  <c r="X2240" i="1"/>
  <c r="X6155" i="1"/>
  <c r="X6156" i="1"/>
  <c r="X6157" i="1"/>
  <c r="X6158" i="1"/>
  <c r="X6767" i="1"/>
  <c r="X6768" i="1"/>
  <c r="X6769" i="1"/>
  <c r="X7596" i="1"/>
  <c r="X7597" i="1"/>
  <c r="X9878" i="1"/>
  <c r="X9879" i="1"/>
  <c r="X9880" i="1"/>
  <c r="X1174" i="1"/>
  <c r="X9076" i="1"/>
  <c r="X6613" i="1"/>
  <c r="X6614" i="1"/>
  <c r="X6615" i="1"/>
  <c r="X6616" i="1"/>
  <c r="X1272" i="1"/>
  <c r="X1273" i="1"/>
  <c r="X1274" i="1"/>
  <c r="X7987" i="1"/>
  <c r="X9207" i="1"/>
  <c r="X9208" i="1"/>
  <c r="X178" i="1"/>
  <c r="X1104" i="1"/>
  <c r="X1105" i="1"/>
  <c r="X3714" i="1"/>
  <c r="X3715" i="1"/>
  <c r="X7185" i="1"/>
  <c r="X7568" i="1"/>
  <c r="X7569" i="1"/>
  <c r="X7165" i="1"/>
  <c r="X7166" i="1"/>
  <c r="X6294" i="1"/>
  <c r="X6295" i="1"/>
  <c r="X464" i="1"/>
  <c r="X465" i="1"/>
  <c r="X466" i="1"/>
  <c r="X467" i="1"/>
  <c r="X468" i="1"/>
  <c r="X1038" i="1"/>
  <c r="X1578" i="1"/>
  <c r="X1887" i="1"/>
  <c r="X9504" i="1"/>
  <c r="X9505" i="1"/>
  <c r="X806" i="1"/>
  <c r="X3028" i="1"/>
  <c r="X8281" i="1"/>
  <c r="X1450" i="1"/>
  <c r="X3407" i="1"/>
  <c r="X3408" i="1"/>
  <c r="X3409" i="1"/>
  <c r="X3410" i="1"/>
  <c r="X9291" i="1"/>
  <c r="X325" i="1"/>
  <c r="X326" i="1"/>
  <c r="X360" i="1"/>
  <c r="X2830" i="1"/>
  <c r="X2831" i="1"/>
  <c r="X2832" i="1"/>
  <c r="X9669" i="1"/>
  <c r="X9670" i="1"/>
  <c r="X2601" i="1"/>
  <c r="X2602" i="1"/>
  <c r="X3868" i="1"/>
  <c r="X6034" i="1"/>
  <c r="X6597" i="1"/>
  <c r="X6598" i="1"/>
  <c r="X7242" i="1"/>
  <c r="X7243" i="1"/>
  <c r="X7244" i="1"/>
  <c r="X8471" i="1"/>
  <c r="X8472" i="1"/>
  <c r="X8473" i="1"/>
  <c r="X8474" i="1"/>
  <c r="X8593" i="1"/>
  <c r="X8594" i="1"/>
  <c r="X4767" i="1"/>
  <c r="X1181" i="1"/>
  <c r="X3236" i="1"/>
  <c r="X4988" i="1"/>
  <c r="X4989" i="1"/>
  <c r="X4990" i="1"/>
  <c r="X1686" i="1"/>
  <c r="X1687" i="1"/>
  <c r="X1688" i="1"/>
  <c r="X3657" i="1"/>
  <c r="X5528" i="1"/>
  <c r="X5979" i="1"/>
  <c r="X6025" i="1"/>
  <c r="X8201" i="1"/>
  <c r="X8202" i="1"/>
  <c r="X1750" i="1"/>
  <c r="X1751" i="1"/>
  <c r="X2715" i="1"/>
  <c r="X4377" i="1"/>
  <c r="X4378" i="1"/>
  <c r="X4379" i="1"/>
  <c r="X887" i="1"/>
  <c r="X3142" i="1"/>
  <c r="X6052" i="1"/>
  <c r="X6053" i="1"/>
  <c r="X6949" i="1"/>
  <c r="X6950" i="1"/>
  <c r="X6957" i="1"/>
  <c r="X333" i="1"/>
  <c r="X334" i="1"/>
  <c r="X335" i="1"/>
  <c r="X5076" i="1"/>
  <c r="X5109" i="1"/>
  <c r="X5110" i="1"/>
  <c r="X5435" i="1"/>
  <c r="X6889" i="1"/>
  <c r="X6890" i="1"/>
  <c r="X7173" i="1"/>
  <c r="X8975" i="1"/>
  <c r="X2616" i="1"/>
  <c r="X2617" i="1"/>
  <c r="X7198" i="1"/>
  <c r="X7199" i="1"/>
  <c r="X74" i="1"/>
  <c r="X75" i="1"/>
  <c r="X76" i="1"/>
  <c r="X2900" i="1"/>
  <c r="X7830" i="1"/>
  <c r="X7831" i="1"/>
  <c r="X7832" i="1"/>
  <c r="X7833" i="1"/>
  <c r="X8208" i="1"/>
  <c r="X8209" i="1"/>
  <c r="X4649" i="1"/>
  <c r="X1360" i="1"/>
  <c r="X2962" i="1"/>
  <c r="X2963" i="1"/>
  <c r="X1022" i="1"/>
  <c r="X1023" i="1"/>
  <c r="X1024" i="1"/>
  <c r="X3419" i="1"/>
  <c r="X3420" i="1"/>
  <c r="X3099" i="1"/>
  <c r="X3100" i="1"/>
  <c r="X4638" i="1"/>
  <c r="X4639" i="1"/>
  <c r="X4640" i="1"/>
  <c r="X8639" i="1"/>
  <c r="X1775" i="1"/>
  <c r="X1776" i="1"/>
  <c r="X1777" i="1"/>
  <c r="X1778" i="1"/>
  <c r="X3610" i="1"/>
  <c r="X3611" i="1"/>
  <c r="X3612" i="1"/>
  <c r="X8453" i="1"/>
  <c r="X8922" i="1"/>
  <c r="X380" i="1"/>
  <c r="X381" i="1"/>
  <c r="X382" i="1"/>
  <c r="X7684" i="1"/>
  <c r="X7685" i="1"/>
  <c r="X612" i="1"/>
  <c r="X613" i="1"/>
  <c r="X1073" i="1"/>
  <c r="X2615" i="1"/>
  <c r="X7914" i="1"/>
  <c r="X5456" i="1"/>
  <c r="X5457" i="1"/>
  <c r="X8088" i="1"/>
  <c r="X8366" i="1"/>
  <c r="X886" i="1"/>
  <c r="X2892" i="1"/>
  <c r="X2893" i="1"/>
  <c r="X6376" i="1"/>
  <c r="X6377" i="1"/>
  <c r="X8268" i="1"/>
  <c r="X5862" i="1"/>
  <c r="X1729" i="1"/>
  <c r="X7158" i="1"/>
  <c r="X5006" i="1"/>
  <c r="X8637" i="1"/>
  <c r="X8638" i="1"/>
  <c r="X68" i="1"/>
  <c r="X3046" i="1"/>
  <c r="X6593" i="1"/>
  <c r="X6594" i="1"/>
  <c r="X8348" i="1"/>
  <c r="X8349" i="1"/>
  <c r="X8350" i="1"/>
  <c r="X8351" i="1"/>
  <c r="X8352" i="1"/>
  <c r="X1717" i="1"/>
  <c r="X2156" i="1"/>
  <c r="X2543" i="1"/>
  <c r="X1492" i="1"/>
  <c r="X1663" i="1"/>
  <c r="X1664" i="1"/>
  <c r="X1916" i="1"/>
  <c r="X1917" i="1"/>
  <c r="X1918" i="1"/>
  <c r="X2780" i="1"/>
  <c r="X2781" i="1"/>
  <c r="X3411" i="1"/>
  <c r="X4552" i="1"/>
  <c r="X4759" i="1"/>
  <c r="X5290" i="1"/>
  <c r="X5315" i="1"/>
  <c r="X5316" i="1"/>
  <c r="X5527" i="1"/>
  <c r="X7184" i="1"/>
  <c r="X8565" i="1"/>
  <c r="X8566" i="1"/>
  <c r="X19" i="1"/>
  <c r="X1888" i="1"/>
  <c r="X1889" i="1"/>
  <c r="X3218" i="1"/>
  <c r="X5356" i="1"/>
  <c r="X5357" i="1"/>
  <c r="X7161" i="1"/>
  <c r="X7162" i="1"/>
  <c r="X2432" i="1"/>
  <c r="X2596" i="1"/>
  <c r="X2597" i="1"/>
  <c r="X2598" i="1"/>
  <c r="X2599" i="1"/>
  <c r="X2600" i="1"/>
  <c r="X8337" i="1"/>
  <c r="X8623" i="1"/>
  <c r="X9001" i="1"/>
  <c r="X770" i="1"/>
  <c r="X696" i="1"/>
  <c r="X697" i="1"/>
  <c r="X698" i="1"/>
  <c r="X699" i="1"/>
  <c r="X700" i="1"/>
  <c r="X701" i="1"/>
  <c r="X702" i="1"/>
  <c r="X6689" i="1"/>
  <c r="X7405" i="1"/>
  <c r="X7406" i="1"/>
  <c r="X7407" i="1"/>
  <c r="X7408" i="1"/>
  <c r="X2162" i="1"/>
  <c r="X4798" i="1"/>
  <c r="X4799" i="1"/>
  <c r="X4800" i="1"/>
  <c r="X4801" i="1"/>
  <c r="X4802" i="1"/>
  <c r="X4803" i="1"/>
  <c r="X4804" i="1"/>
  <c r="X7281" i="1"/>
  <c r="X815" i="1"/>
  <c r="X816" i="1"/>
  <c r="X1246" i="1"/>
  <c r="X4162" i="1"/>
  <c r="X4163" i="1"/>
  <c r="X4650" i="1"/>
  <c r="X4651" i="1"/>
  <c r="X6409" i="1"/>
  <c r="X6410" i="1"/>
  <c r="X6411" i="1"/>
  <c r="X6412" i="1"/>
  <c r="X6413" i="1"/>
  <c r="X6460" i="1"/>
  <c r="X6461" i="1"/>
  <c r="X6462" i="1"/>
  <c r="X6463" i="1"/>
  <c r="X6464" i="1"/>
  <c r="X6465" i="1"/>
  <c r="X6546" i="1"/>
  <c r="X6547" i="1"/>
  <c r="X6548" i="1"/>
  <c r="X5645" i="1"/>
  <c r="X8590" i="1"/>
  <c r="X2097" i="1"/>
  <c r="X2098" i="1"/>
  <c r="X2099" i="1"/>
  <c r="X4831" i="1"/>
  <c r="X4966" i="1"/>
  <c r="X7735" i="1"/>
  <c r="X958" i="1"/>
  <c r="X959" i="1"/>
  <c r="X960" i="1"/>
  <c r="X2633" i="1"/>
  <c r="X2634" i="1"/>
  <c r="X2635" i="1"/>
  <c r="X5511" i="1"/>
  <c r="X5512" i="1"/>
  <c r="X7826" i="1"/>
  <c r="X8537" i="1"/>
  <c r="X1469" i="1"/>
  <c r="X1337" i="1"/>
  <c r="X3946" i="1"/>
  <c r="X9611" i="1"/>
  <c r="X9612" i="1"/>
  <c r="X4094" i="1"/>
  <c r="X3007" i="1"/>
  <c r="X4290" i="1"/>
  <c r="X4291" i="1"/>
  <c r="X9986" i="1"/>
  <c r="X9987" i="1"/>
  <c r="X1908" i="1"/>
  <c r="X1909" i="1"/>
  <c r="X4706" i="1"/>
  <c r="X4707" i="1"/>
  <c r="X4708" i="1"/>
  <c r="X7788" i="1"/>
  <c r="X7789" i="1"/>
  <c r="X7790" i="1"/>
  <c r="X7791" i="1"/>
  <c r="X1831" i="1"/>
  <c r="X3202" i="1"/>
  <c r="X3203" i="1"/>
  <c r="X9834" i="1"/>
  <c r="X9052" i="1"/>
  <c r="X1678" i="1"/>
  <c r="X1679" i="1"/>
  <c r="X2845" i="1"/>
  <c r="X3942" i="1"/>
  <c r="X3943" i="1"/>
  <c r="X4188" i="1"/>
  <c r="X4189" i="1"/>
  <c r="X4190" i="1"/>
  <c r="X4424" i="1"/>
  <c r="X4425" i="1"/>
  <c r="X4426" i="1"/>
  <c r="X4427" i="1"/>
  <c r="X4428" i="1"/>
  <c r="X4716" i="1"/>
  <c r="X5223" i="1"/>
  <c r="X5224" i="1"/>
  <c r="X5225" i="1"/>
  <c r="X8184" i="1"/>
  <c r="X8185" i="1"/>
  <c r="X4144" i="1"/>
  <c r="X9604" i="1"/>
  <c r="X771" i="1"/>
  <c r="X1718" i="1"/>
  <c r="X1719" i="1"/>
  <c r="X1720" i="1"/>
  <c r="X1721" i="1"/>
  <c r="X1722" i="1"/>
  <c r="X2500" i="1"/>
  <c r="X3532" i="1"/>
  <c r="X7468" i="1"/>
  <c r="X629" i="1"/>
  <c r="X714" i="1"/>
  <c r="X715" i="1"/>
  <c r="X716" i="1"/>
  <c r="X2860" i="1"/>
  <c r="X2861" i="1"/>
  <c r="X2862" i="1"/>
  <c r="X2863" i="1"/>
  <c r="X3626" i="1"/>
  <c r="X3627" i="1"/>
  <c r="X3628" i="1"/>
  <c r="X3629" i="1"/>
  <c r="X5054" i="1"/>
  <c r="X5455" i="1"/>
  <c r="X5940" i="1"/>
  <c r="X5941" i="1"/>
  <c r="X6045" i="1"/>
  <c r="X6046" i="1"/>
  <c r="X6370" i="1"/>
  <c r="X9012" i="1"/>
  <c r="X2131" i="1"/>
  <c r="X2132" i="1"/>
  <c r="X2133" i="1"/>
  <c r="X8582" i="1"/>
  <c r="X8583" i="1"/>
  <c r="X8584" i="1"/>
  <c r="X8585" i="1"/>
  <c r="X6703" i="1"/>
  <c r="X6704" i="1"/>
  <c r="X640" i="1"/>
  <c r="X641" i="1"/>
  <c r="X794" i="1"/>
  <c r="X3689" i="1"/>
  <c r="X3969" i="1"/>
  <c r="X4364" i="1"/>
  <c r="X4365" i="1"/>
  <c r="X4366" i="1"/>
  <c r="X4367" i="1"/>
  <c r="X4368" i="1"/>
  <c r="X6069" i="1"/>
  <c r="X6070" i="1"/>
  <c r="X6071" i="1"/>
  <c r="X6908" i="1"/>
  <c r="X9144" i="1"/>
  <c r="X9145" i="1"/>
  <c r="X9146" i="1"/>
  <c r="X996" i="1"/>
  <c r="X997" i="1"/>
  <c r="X3080" i="1"/>
  <c r="X5878" i="1"/>
  <c r="X5879" i="1"/>
  <c r="X5880" i="1"/>
  <c r="X9793" i="1"/>
  <c r="X9794" i="1"/>
  <c r="X9795" i="1"/>
  <c r="X9796" i="1"/>
  <c r="X5249" i="1"/>
  <c r="X5338" i="1"/>
  <c r="X6921" i="1"/>
  <c r="X525" i="1"/>
  <c r="X526" i="1"/>
  <c r="X2420" i="1"/>
  <c r="X4362" i="1"/>
  <c r="X7069" i="1"/>
  <c r="X7070" i="1"/>
  <c r="X9797" i="1"/>
  <c r="X990" i="1"/>
  <c r="X991" i="1"/>
  <c r="X3269" i="1"/>
  <c r="X3270" i="1"/>
  <c r="X8103" i="1"/>
  <c r="X8104" i="1"/>
  <c r="X8105" i="1"/>
  <c r="X8106" i="1"/>
  <c r="X2442" i="1"/>
  <c r="X2443" i="1"/>
  <c r="X2444" i="1"/>
  <c r="X2445" i="1"/>
  <c r="X2446" i="1"/>
  <c r="X2447" i="1"/>
  <c r="X4725" i="1"/>
  <c r="X8457" i="1"/>
  <c r="X5541" i="1"/>
  <c r="X5542" i="1"/>
  <c r="X5543" i="1"/>
  <c r="X6468" i="1"/>
  <c r="X7246" i="1"/>
  <c r="X9248" i="1"/>
  <c r="X9249" i="1"/>
  <c r="X609" i="1"/>
  <c r="X610" i="1"/>
  <c r="X611" i="1"/>
  <c r="X6629" i="1"/>
  <c r="X7012" i="1"/>
  <c r="X7013" i="1"/>
  <c r="X7014" i="1"/>
  <c r="X787" i="1"/>
  <c r="X3298" i="1"/>
  <c r="X3299" i="1"/>
  <c r="X5094" i="1"/>
  <c r="X7626" i="1"/>
  <c r="X7627" i="1"/>
  <c r="X1331" i="1"/>
  <c r="X1446" i="1"/>
  <c r="X1579" i="1"/>
  <c r="X6427" i="1"/>
  <c r="X6428" i="1"/>
  <c r="X6429" i="1"/>
  <c r="X6430" i="1"/>
  <c r="X4511" i="1"/>
  <c r="X4873" i="1"/>
  <c r="X4874" i="1"/>
  <c r="X4875" i="1"/>
  <c r="X4876" i="1"/>
  <c r="X2705" i="1"/>
  <c r="X6900" i="1"/>
  <c r="X6901" i="1"/>
  <c r="X5003" i="1"/>
  <c r="X5004" i="1"/>
  <c r="X8483" i="1"/>
  <c r="X1820" i="1"/>
  <c r="X1821" i="1"/>
  <c r="X9442" i="1"/>
  <c r="X1297" i="1"/>
  <c r="X1938" i="1"/>
  <c r="X4572" i="1"/>
  <c r="X4573" i="1"/>
  <c r="X4967" i="1"/>
  <c r="X9109" i="1"/>
  <c r="X9110" i="1"/>
  <c r="X9111" i="1"/>
  <c r="X2987" i="1"/>
  <c r="X2988" i="1"/>
  <c r="X2989" i="1"/>
  <c r="X6672" i="1"/>
  <c r="X8014" i="1"/>
  <c r="X8015" i="1"/>
  <c r="X8016" i="1"/>
  <c r="X8017" i="1"/>
  <c r="X9129" i="1"/>
  <c r="X1612" i="1"/>
  <c r="X1613" i="1"/>
  <c r="X1614" i="1"/>
  <c r="X2753" i="1"/>
  <c r="X2762" i="1"/>
  <c r="X6741" i="1"/>
  <c r="X6742" i="1"/>
  <c r="X6743" i="1"/>
  <c r="X4604" i="1"/>
  <c r="X4605" i="1"/>
  <c r="X4606" i="1"/>
  <c r="X4607" i="1"/>
  <c r="X7296" i="1"/>
  <c r="X9577" i="1"/>
  <c r="X9578" i="1"/>
  <c r="X9579" i="1"/>
  <c r="X1275" i="1"/>
  <c r="X1276" i="1"/>
  <c r="X1277" i="1"/>
  <c r="X1278" i="1"/>
  <c r="X1640" i="1"/>
  <c r="X1641" i="1"/>
  <c r="X1642" i="1"/>
  <c r="X1643" i="1"/>
  <c r="X3215" i="1"/>
  <c r="X3216" i="1"/>
  <c r="X6606" i="1"/>
  <c r="X6607" i="1"/>
  <c r="X6608" i="1"/>
  <c r="X6609" i="1"/>
  <c r="X6610" i="1"/>
  <c r="X9277" i="1"/>
  <c r="X9278" i="1"/>
  <c r="X9502" i="1"/>
  <c r="X7001" i="1"/>
  <c r="X7002" i="1"/>
  <c r="X9068" i="1"/>
  <c r="X9439" i="1"/>
  <c r="X748" i="1"/>
  <c r="X749" i="1"/>
  <c r="X1050" i="1"/>
  <c r="X1051" i="1"/>
  <c r="X1327" i="1"/>
  <c r="X5172" i="1"/>
  <c r="X5173" i="1"/>
  <c r="X5174" i="1"/>
  <c r="X7606" i="1"/>
  <c r="X7607" i="1"/>
  <c r="X7608" i="1"/>
  <c r="X7870" i="1"/>
  <c r="X3083" i="1"/>
  <c r="X3084" i="1"/>
  <c r="X3944" i="1"/>
  <c r="X5377" i="1"/>
  <c r="X5378" i="1"/>
  <c r="X6437" i="1"/>
  <c r="X6438" i="1"/>
  <c r="X6439" i="1"/>
  <c r="X9449" i="1"/>
  <c r="X9458" i="1"/>
  <c r="X9459" i="1"/>
  <c r="X5677" i="1"/>
  <c r="X5678" i="1"/>
  <c r="X8440" i="1"/>
  <c r="X158" i="1"/>
  <c r="X1345" i="1"/>
  <c r="X1346" i="1"/>
  <c r="X4608" i="1"/>
  <c r="X4609" i="1"/>
  <c r="X4610" i="1"/>
  <c r="X4611" i="1"/>
  <c r="X8388" i="1"/>
  <c r="X8389" i="1"/>
  <c r="X854" i="1"/>
  <c r="X3170" i="1"/>
  <c r="X3171" i="1"/>
  <c r="X3422" i="1"/>
  <c r="X3423" i="1"/>
  <c r="X3424" i="1"/>
  <c r="X3425" i="1"/>
  <c r="X3426" i="1"/>
  <c r="X3533" i="1"/>
  <c r="X7316" i="1"/>
  <c r="X87" i="1"/>
  <c r="X2435" i="1"/>
  <c r="X6243" i="1"/>
  <c r="X8458" i="1"/>
  <c r="X8459" i="1"/>
  <c r="X8787" i="1"/>
  <c r="X8788" i="1"/>
  <c r="X8789" i="1"/>
  <c r="X9133" i="1"/>
  <c r="X9134" i="1"/>
  <c r="X9296" i="1"/>
  <c r="X9297" i="1"/>
  <c r="X945" i="1"/>
  <c r="X946" i="1"/>
  <c r="X947" i="1"/>
  <c r="X9372" i="1"/>
  <c r="X9373" i="1"/>
  <c r="X9374" i="1"/>
  <c r="X9447" i="1"/>
  <c r="X9882" i="1"/>
  <c r="X535" i="1"/>
  <c r="X536" i="1"/>
  <c r="X3959" i="1"/>
  <c r="X3960" i="1"/>
  <c r="X3961" i="1"/>
  <c r="X372" i="1"/>
  <c r="X373" i="1"/>
  <c r="X3405" i="1"/>
  <c r="X3718" i="1"/>
  <c r="X6249" i="1"/>
  <c r="X6250" i="1"/>
  <c r="X6251" i="1"/>
  <c r="X6252" i="1"/>
  <c r="X4648" i="1"/>
  <c r="X5752" i="1"/>
  <c r="X7738" i="1"/>
  <c r="X7858" i="1"/>
  <c r="X7859" i="1"/>
  <c r="X7860" i="1"/>
  <c r="X7861" i="1"/>
  <c r="X8554" i="1"/>
  <c r="X5515" i="1"/>
  <c r="X5516" i="1"/>
  <c r="X5517" i="1"/>
  <c r="X9554" i="1"/>
  <c r="X502" i="1"/>
  <c r="X503" i="1"/>
  <c r="X504" i="1"/>
  <c r="X505" i="1"/>
  <c r="X506" i="1"/>
  <c r="X980" i="1"/>
  <c r="X1235" i="1"/>
  <c r="X5302" i="1"/>
  <c r="X5303" i="1"/>
  <c r="X5304" i="1"/>
  <c r="X5472" i="1"/>
  <c r="X7068" i="1"/>
  <c r="X7255" i="1"/>
  <c r="X7256" i="1"/>
  <c r="X7257" i="1"/>
  <c r="X7258" i="1"/>
  <c r="X7259" i="1"/>
  <c r="X7260" i="1"/>
  <c r="X7261" i="1"/>
  <c r="X7262" i="1"/>
  <c r="X7410" i="1"/>
  <c r="X8297" i="1"/>
  <c r="X8298" i="1"/>
  <c r="X9719" i="1"/>
  <c r="X9720" i="1"/>
  <c r="X6403" i="1"/>
  <c r="X6404" i="1"/>
  <c r="X6405" i="1"/>
  <c r="X7413" i="1"/>
  <c r="X7414" i="1"/>
  <c r="X7415" i="1"/>
  <c r="X8812" i="1"/>
  <c r="X9514" i="1"/>
  <c r="X9688" i="1"/>
  <c r="X7979" i="1"/>
  <c r="X7980" i="1"/>
  <c r="X155" i="1"/>
  <c r="X156" i="1"/>
  <c r="X157" i="1"/>
  <c r="X914" i="1"/>
  <c r="X2560" i="1"/>
  <c r="X2561" i="1"/>
  <c r="X2562" i="1"/>
  <c r="X6886" i="1"/>
  <c r="X7380" i="1"/>
  <c r="X7749" i="1"/>
  <c r="X9476" i="1"/>
  <c r="X9477" i="1"/>
  <c r="X9478" i="1"/>
  <c r="X9479" i="1"/>
  <c r="X9784" i="1"/>
  <c r="X9785" i="1"/>
  <c r="X9786" i="1"/>
  <c r="X8902" i="1"/>
  <c r="X8903" i="1"/>
  <c r="X8904" i="1"/>
  <c r="X8905" i="1"/>
  <c r="X9632" i="1"/>
  <c r="X9633" i="1"/>
  <c r="X1857" i="1"/>
  <c r="X1039" i="1"/>
  <c r="X3704" i="1"/>
  <c r="X3705" i="1"/>
  <c r="X3706" i="1"/>
  <c r="X3707" i="1"/>
  <c r="X4737" i="1"/>
  <c r="X4738" i="1"/>
  <c r="X4739" i="1"/>
  <c r="X6090" i="1"/>
  <c r="X8275" i="1"/>
  <c r="X3663" i="1"/>
  <c r="X4143" i="1"/>
  <c r="X6595" i="1"/>
  <c r="X1447" i="1"/>
  <c r="X1448" i="1"/>
  <c r="X1449" i="1"/>
  <c r="X7266" i="1"/>
  <c r="X7732" i="1"/>
  <c r="X5222" i="1"/>
  <c r="X1328" i="1"/>
  <c r="X1100" i="1"/>
  <c r="X1101" i="1"/>
  <c r="X1102" i="1"/>
  <c r="X1103" i="1"/>
  <c r="X5429" i="1"/>
  <c r="X5872" i="1"/>
  <c r="X7881" i="1"/>
  <c r="X7993" i="1"/>
  <c r="X7994" i="1"/>
  <c r="X9061" i="1"/>
  <c r="X917" i="1"/>
  <c r="X918" i="1"/>
  <c r="X919" i="1"/>
  <c r="X6939" i="1"/>
  <c r="X3882" i="1"/>
  <c r="X3883" i="1"/>
  <c r="X3884" i="1"/>
  <c r="X3885" i="1"/>
  <c r="X5816" i="1"/>
  <c r="X7598" i="1"/>
  <c r="X6051" i="1"/>
  <c r="X347" i="1"/>
  <c r="X674" i="1"/>
  <c r="X2874" i="1"/>
  <c r="X5477" i="1"/>
  <c r="X5478" i="1"/>
  <c r="X5479" i="1"/>
  <c r="X7091" i="1"/>
  <c r="X8698" i="1"/>
  <c r="X8699" i="1"/>
  <c r="X8700" i="1"/>
  <c r="X8701" i="1"/>
  <c r="X8702" i="1"/>
  <c r="X8703" i="1"/>
  <c r="X8704" i="1"/>
  <c r="X8790" i="1"/>
  <c r="X8791" i="1"/>
  <c r="X2497" i="1"/>
  <c r="X2913" i="1"/>
  <c r="X2914" i="1"/>
  <c r="X2915" i="1"/>
  <c r="X1025" i="1"/>
  <c r="X3938" i="1"/>
  <c r="X3939" i="1"/>
  <c r="X3940" i="1"/>
  <c r="X8751" i="1"/>
  <c r="X8752" i="1"/>
  <c r="X4180" i="1"/>
  <c r="X9457" i="1"/>
  <c r="X9745" i="1"/>
  <c r="X268" i="1"/>
  <c r="X831" i="1"/>
  <c r="X832" i="1"/>
  <c r="X833" i="1"/>
  <c r="X834" i="1"/>
  <c r="X2259" i="1"/>
  <c r="X2260" i="1"/>
  <c r="X2707" i="1"/>
  <c r="X2708" i="1"/>
  <c r="X2709" i="1"/>
  <c r="X4543" i="1"/>
  <c r="X6746" i="1"/>
  <c r="X6747" i="1"/>
  <c r="X6325" i="1"/>
  <c r="X6817" i="1"/>
  <c r="X6818" i="1"/>
  <c r="X6819" i="1"/>
  <c r="X9898" i="1"/>
  <c r="X57" i="1"/>
  <c r="X58" i="1"/>
  <c r="X59" i="1"/>
  <c r="X60" i="1"/>
  <c r="X61" i="1"/>
  <c r="X62" i="1"/>
  <c r="X63" i="1"/>
  <c r="X1553" i="1"/>
  <c r="X3538" i="1"/>
  <c r="X6617" i="1"/>
  <c r="X6618" i="1"/>
  <c r="X6619" i="1"/>
  <c r="X7533" i="1"/>
  <c r="X7534" i="1"/>
  <c r="X7745" i="1"/>
  <c r="X7746" i="1"/>
  <c r="X7747" i="1"/>
  <c r="X9605" i="1"/>
  <c r="X99" i="1"/>
  <c r="X1013" i="1"/>
  <c r="X1014" i="1"/>
  <c r="X2502" i="1"/>
  <c r="X2503" i="1"/>
  <c r="X2504" i="1"/>
  <c r="X6605" i="1"/>
  <c r="X7916" i="1"/>
  <c r="X7917" i="1"/>
  <c r="X9766" i="1"/>
  <c r="X2040" i="1"/>
  <c r="X2041" i="1"/>
  <c r="X2042" i="1"/>
  <c r="X2043" i="1"/>
  <c r="X4196" i="1"/>
  <c r="X6107" i="1"/>
  <c r="X6731" i="1"/>
  <c r="X6732" i="1"/>
  <c r="X6733" i="1"/>
  <c r="X7750" i="1"/>
  <c r="X7751" i="1"/>
  <c r="X7752" i="1"/>
  <c r="X7753" i="1"/>
  <c r="X7754" i="1"/>
  <c r="X6850" i="1"/>
  <c r="X9549" i="1"/>
  <c r="X9550" i="1"/>
  <c r="X9551" i="1"/>
  <c r="X4497" i="1"/>
  <c r="X4498" i="1"/>
  <c r="X6305" i="1"/>
  <c r="X4450" i="1"/>
  <c r="X4451" i="1"/>
  <c r="X4452" i="1"/>
  <c r="X5087" i="1"/>
  <c r="X9392" i="1"/>
  <c r="X9433" i="1"/>
  <c r="X942" i="1"/>
  <c r="X654" i="1"/>
  <c r="X655" i="1"/>
  <c r="X2481" i="1"/>
  <c r="X2482" i="1"/>
  <c r="X4102" i="1"/>
  <c r="X4103" i="1"/>
  <c r="X4104" i="1"/>
  <c r="X7106" i="1"/>
  <c r="X7107" i="1"/>
  <c r="X7108" i="1"/>
  <c r="X9288" i="1"/>
  <c r="X9289" i="1"/>
  <c r="X9829" i="1"/>
  <c r="X9830" i="1"/>
  <c r="X9856" i="1"/>
  <c r="X9857" i="1"/>
  <c r="X3507" i="1"/>
  <c r="X3508" i="1"/>
  <c r="X3509" i="1"/>
  <c r="X3510" i="1"/>
  <c r="X3511" i="1"/>
  <c r="X3512" i="1"/>
  <c r="X3513" i="1"/>
  <c r="X8147" i="1"/>
  <c r="X8148" i="1"/>
  <c r="X2745" i="1"/>
  <c r="X2746" i="1"/>
  <c r="X8013" i="1"/>
  <c r="X9484" i="1"/>
  <c r="X49" i="1"/>
  <c r="X50" i="1"/>
  <c r="X852" i="1"/>
  <c r="X853" i="1"/>
  <c r="X935" i="1"/>
  <c r="X936" i="1"/>
  <c r="X937" i="1"/>
  <c r="X938" i="1"/>
  <c r="X1308" i="1"/>
  <c r="X1309" i="1"/>
  <c r="X1310" i="1"/>
  <c r="X1311" i="1"/>
  <c r="X1312" i="1"/>
  <c r="X1946" i="1"/>
  <c r="X1947" i="1"/>
  <c r="X7288" i="1"/>
  <c r="X7289" i="1"/>
  <c r="X824" i="1"/>
  <c r="X825" i="1"/>
  <c r="X891" i="1"/>
  <c r="X892" i="1"/>
  <c r="X1437" i="1"/>
  <c r="X1438" i="1"/>
  <c r="X5294" i="1"/>
  <c r="X9690" i="1"/>
  <c r="X9691" i="1"/>
  <c r="X691" i="1"/>
  <c r="X692" i="1"/>
  <c r="X693" i="1"/>
  <c r="X1182" i="1"/>
  <c r="X1183" i="1"/>
  <c r="X1837" i="1"/>
  <c r="X2679" i="1"/>
  <c r="X2680" i="1"/>
  <c r="X2998" i="1"/>
  <c r="X2999" i="1"/>
  <c r="X3000" i="1"/>
  <c r="X3001" i="1"/>
  <c r="X3002" i="1"/>
  <c r="X3003" i="1"/>
  <c r="X4413" i="1"/>
  <c r="X4414" i="1"/>
  <c r="X4415" i="1"/>
  <c r="X5151" i="1"/>
  <c r="X5134" i="1"/>
  <c r="X5227" i="1"/>
  <c r="X5228" i="1"/>
  <c r="X5229" i="1"/>
  <c r="X8660" i="1"/>
  <c r="X1630" i="1"/>
  <c r="X1631" i="1"/>
  <c r="X7896" i="1"/>
  <c r="X7897" i="1"/>
  <c r="X7898" i="1"/>
  <c r="X423" i="1"/>
  <c r="X2158" i="1"/>
  <c r="X2159" i="1"/>
  <c r="X4022" i="1"/>
  <c r="X4023" i="1"/>
  <c r="X4024" i="1"/>
  <c r="X9002" i="1"/>
  <c r="X341" i="1"/>
  <c r="X3521" i="1"/>
  <c r="X8834" i="1"/>
  <c r="X2501" i="1"/>
  <c r="X2765" i="1"/>
  <c r="X2766" i="1"/>
  <c r="X2767" i="1"/>
  <c r="X7284" i="1"/>
  <c r="X9034" i="1"/>
  <c r="X2128" i="1"/>
  <c r="X4065" i="1"/>
  <c r="X4066" i="1"/>
  <c r="X1594" i="1"/>
  <c r="X6705" i="1"/>
  <c r="X6706" i="1"/>
  <c r="X6707" i="1"/>
  <c r="X8078" i="1"/>
  <c r="X8079" i="1"/>
  <c r="X8080" i="1"/>
  <c r="X2086" i="1"/>
  <c r="X2087" i="1"/>
  <c r="X2088" i="1"/>
  <c r="X2089" i="1"/>
  <c r="X2090" i="1"/>
  <c r="X3945" i="1"/>
  <c r="X6929" i="1"/>
  <c r="X6930" i="1"/>
  <c r="X6931" i="1"/>
  <c r="X6932" i="1"/>
  <c r="X7020" i="1"/>
  <c r="X9403" i="1"/>
  <c r="X3530" i="1"/>
  <c r="X4689" i="1"/>
  <c r="X4705" i="1"/>
  <c r="X9167" i="1"/>
  <c r="X9168" i="1"/>
  <c r="X9169" i="1"/>
  <c r="X202" i="1"/>
  <c r="X418" i="1"/>
  <c r="X1512" i="1"/>
  <c r="X1513" i="1"/>
  <c r="X4051" i="1"/>
  <c r="X4052" i="1"/>
  <c r="X4084" i="1"/>
  <c r="X4085" i="1"/>
  <c r="X4656" i="1"/>
  <c r="X9938" i="1"/>
  <c r="X1099" i="1"/>
  <c r="X4848" i="1"/>
  <c r="X4849" i="1"/>
  <c r="X4850" i="1"/>
  <c r="X1869" i="1"/>
  <c r="X1870" i="1"/>
  <c r="X4046" i="1"/>
  <c r="X4316" i="1"/>
  <c r="X4317" i="1"/>
  <c r="X4318" i="1"/>
  <c r="X8034" i="1"/>
  <c r="X8035" i="1"/>
  <c r="X8036" i="1"/>
  <c r="X8037" i="1"/>
  <c r="X2147" i="1"/>
  <c r="X2148" i="1"/>
  <c r="X2149" i="1"/>
  <c r="X2192" i="1"/>
  <c r="X7427" i="1"/>
  <c r="X7428" i="1"/>
  <c r="X1994" i="1"/>
  <c r="X1995" i="1"/>
  <c r="X1996" i="1"/>
  <c r="X4271" i="1"/>
  <c r="X7455" i="1"/>
  <c r="X9585" i="1"/>
  <c r="X385" i="1"/>
  <c r="X790" i="1"/>
  <c r="X791" i="1"/>
  <c r="X792" i="1"/>
  <c r="X793" i="1"/>
  <c r="X7151" i="1"/>
  <c r="X8277" i="1"/>
  <c r="X481" i="1"/>
  <c r="X482" i="1"/>
  <c r="X1287" i="1"/>
  <c r="X1695" i="1"/>
  <c r="X3958" i="1"/>
  <c r="X6507" i="1"/>
  <c r="X8261" i="1"/>
  <c r="X8262" i="1"/>
  <c r="X8263" i="1"/>
  <c r="X8688" i="1"/>
  <c r="X8689" i="1"/>
  <c r="X8690" i="1"/>
  <c r="X9026" i="1"/>
  <c r="X9027" i="1"/>
  <c r="X9028" i="1"/>
  <c r="X9775" i="1"/>
  <c r="X888" i="1"/>
  <c r="X893" i="1"/>
  <c r="X894" i="1"/>
  <c r="X895" i="1"/>
  <c r="X2233" i="1"/>
  <c r="X3602" i="1"/>
  <c r="X4866" i="1"/>
  <c r="X5386" i="1"/>
  <c r="X5387" i="1"/>
  <c r="X5629" i="1"/>
  <c r="X5630" i="1"/>
  <c r="X6762" i="1"/>
  <c r="X6941" i="1"/>
  <c r="X6942" i="1"/>
  <c r="X6943" i="1"/>
  <c r="X6944" i="1"/>
  <c r="X2278" i="1"/>
  <c r="X2279" i="1"/>
  <c r="X2280" i="1"/>
  <c r="X2905" i="1"/>
  <c r="X2906" i="1"/>
  <c r="X6150" i="1"/>
  <c r="X2958" i="1"/>
  <c r="X6146" i="1"/>
  <c r="X8734" i="1"/>
  <c r="X8735" i="1"/>
  <c r="X8736" i="1"/>
  <c r="X819" i="1"/>
  <c r="X820" i="1"/>
  <c r="X821" i="1"/>
  <c r="X822" i="1"/>
  <c r="X823" i="1"/>
  <c r="X2925" i="1"/>
  <c r="X6977" i="1"/>
  <c r="X6978" i="1"/>
  <c r="X9093" i="1"/>
  <c r="X9094" i="1"/>
  <c r="X9972" i="1"/>
  <c r="X9973" i="1"/>
  <c r="X3923" i="1"/>
  <c r="X4308" i="1"/>
  <c r="X4309" i="1"/>
  <c r="X6752" i="1"/>
  <c r="X6753" i="1"/>
  <c r="X6754" i="1"/>
  <c r="X6755" i="1"/>
  <c r="X6756" i="1"/>
  <c r="X778" i="1"/>
  <c r="X5737" i="1"/>
  <c r="X2206" i="1"/>
  <c r="X4795" i="1"/>
  <c r="X9025" i="1"/>
  <c r="X9738" i="1"/>
  <c r="X1902" i="1"/>
  <c r="X556" i="1"/>
  <c r="X1161" i="1"/>
  <c r="X1162" i="1"/>
  <c r="X2686" i="1"/>
  <c r="X3574" i="1"/>
  <c r="X4709" i="1"/>
  <c r="X4710" i="1"/>
  <c r="X4711" i="1"/>
  <c r="X4712" i="1"/>
  <c r="X5734" i="1"/>
  <c r="X5735" i="1"/>
  <c r="X5736" i="1"/>
  <c r="X9625" i="1"/>
  <c r="X9626" i="1"/>
  <c r="X9627" i="1"/>
  <c r="X1415" i="1"/>
  <c r="X2691" i="1"/>
  <c r="X3149" i="1"/>
  <c r="X4503" i="1"/>
  <c r="X4504" i="1"/>
  <c r="X5154" i="1"/>
  <c r="X5155" i="1"/>
  <c r="X8398" i="1"/>
  <c r="X8232" i="1"/>
  <c r="X8233" i="1"/>
  <c r="X8883" i="1"/>
  <c r="X396" i="1"/>
  <c r="X1564" i="1"/>
  <c r="X2588" i="1"/>
  <c r="X2589" i="1"/>
  <c r="X5158" i="1"/>
  <c r="X5159" i="1"/>
  <c r="X5160" i="1"/>
  <c r="X5619" i="1"/>
  <c r="X8040" i="1"/>
  <c r="X8119" i="1"/>
  <c r="X8276" i="1"/>
  <c r="X4553" i="1"/>
  <c r="X1702" i="1"/>
  <c r="X1703" i="1"/>
  <c r="X1704" i="1"/>
  <c r="X1759" i="1"/>
  <c r="X1830" i="1"/>
  <c r="X4805" i="1"/>
  <c r="X4806" i="1"/>
  <c r="X5977" i="1"/>
  <c r="X5978" i="1"/>
  <c r="X2208" i="1"/>
  <c r="X2209" i="1"/>
  <c r="X2997" i="1"/>
  <c r="X6933" i="1"/>
  <c r="X6934" i="1"/>
  <c r="X6935" i="1"/>
  <c r="X6936" i="1"/>
  <c r="X7625" i="1"/>
  <c r="X8054" i="1"/>
  <c r="X7865" i="1"/>
  <c r="X7866" i="1"/>
  <c r="X7867" i="1"/>
  <c r="X7868" i="1"/>
  <c r="X543" i="1"/>
  <c r="X600" i="1"/>
  <c r="X1208" i="1"/>
  <c r="X1209" i="1"/>
  <c r="X1210" i="1"/>
  <c r="X1211" i="1"/>
  <c r="X1212" i="1"/>
  <c r="X1213" i="1"/>
  <c r="X1307" i="1"/>
  <c r="X2155" i="1"/>
  <c r="X2188" i="1"/>
  <c r="X4683" i="1"/>
  <c r="X6667" i="1"/>
  <c r="X6958" i="1"/>
  <c r="X6959" i="1"/>
  <c r="X7225" i="1"/>
  <c r="X7226" i="1"/>
  <c r="X7227" i="1"/>
  <c r="X7497" i="1"/>
  <c r="X7498" i="1"/>
  <c r="X7499" i="1"/>
  <c r="X7500" i="1"/>
  <c r="X7501" i="1"/>
  <c r="X7502" i="1"/>
  <c r="X7503" i="1"/>
  <c r="X7510" i="1"/>
  <c r="X7511" i="1"/>
  <c r="X7512" i="1"/>
  <c r="X7513" i="1"/>
  <c r="X7514" i="1"/>
  <c r="X7515" i="1"/>
  <c r="X3271" i="1"/>
  <c r="X3272" i="1"/>
  <c r="X2239" i="1"/>
  <c r="X7933" i="1"/>
  <c r="X7934" i="1"/>
  <c r="X2092" i="1"/>
  <c r="X2093" i="1"/>
  <c r="X5499" i="1"/>
  <c r="X5500" i="1"/>
  <c r="X5501" i="1"/>
  <c r="X5502" i="1"/>
  <c r="X5503" i="1"/>
  <c r="X7691" i="1"/>
  <c r="X7692" i="1"/>
  <c r="X7693" i="1"/>
  <c r="X2541" i="1"/>
  <c r="X2542" i="1"/>
  <c r="X4049" i="1"/>
  <c r="X4050" i="1"/>
  <c r="X4601" i="1"/>
  <c r="X4602" i="1"/>
  <c r="X4603" i="1"/>
  <c r="X189" i="1"/>
  <c r="X190" i="1"/>
  <c r="X601" i="1"/>
  <c r="X602" i="1"/>
  <c r="X603" i="1"/>
  <c r="X3366" i="1"/>
  <c r="X6964" i="1"/>
  <c r="X6965" i="1"/>
  <c r="X6966" i="1"/>
  <c r="X6967" i="1"/>
  <c r="X6968" i="1"/>
  <c r="X6969" i="1"/>
  <c r="X25" i="1"/>
  <c r="X2573" i="1"/>
  <c r="X9831" i="1"/>
  <c r="X2779" i="1"/>
  <c r="X4001" i="1"/>
  <c r="X8552" i="1"/>
  <c r="X8553" i="1"/>
  <c r="X44" i="1"/>
  <c r="X2047" i="1"/>
  <c r="X2048" i="1"/>
  <c r="X2049" i="1"/>
  <c r="X3109" i="1"/>
  <c r="X3110" i="1"/>
  <c r="X3111" i="1"/>
  <c r="X3112" i="1"/>
  <c r="X3113" i="1"/>
  <c r="X6275" i="1"/>
  <c r="X6276" i="1"/>
  <c r="X6277" i="1"/>
  <c r="X6278" i="1"/>
  <c r="X6279" i="1"/>
  <c r="X6280" i="1"/>
  <c r="X6281" i="1"/>
  <c r="X7843" i="1"/>
  <c r="X2441" i="1"/>
  <c r="X4527" i="1"/>
  <c r="X4528" i="1"/>
  <c r="X4529" i="1"/>
  <c r="X4574" i="1"/>
  <c r="X5650" i="1"/>
  <c r="X5651" i="1"/>
  <c r="X5652" i="1"/>
  <c r="X5653" i="1"/>
  <c r="X2104" i="1"/>
  <c r="X9031" i="1"/>
  <c r="X5833" i="1"/>
  <c r="X7341" i="1"/>
  <c r="X9804" i="1"/>
  <c r="X9805" i="1"/>
  <c r="X9806" i="1"/>
  <c r="X1202" i="1"/>
  <c r="X1203" i="1"/>
  <c r="X1204" i="1"/>
  <c r="X1205" i="1"/>
  <c r="X1206" i="1"/>
  <c r="X1843" i="1"/>
  <c r="X3662" i="1"/>
  <c r="X4731" i="1"/>
  <c r="X6849" i="1"/>
  <c r="X8140" i="1"/>
  <c r="X8141" i="1"/>
  <c r="X8142" i="1"/>
  <c r="X3916" i="1"/>
  <c r="X3917" i="1"/>
  <c r="X3918" i="1"/>
  <c r="X3919" i="1"/>
  <c r="X3920" i="1"/>
  <c r="X7044" i="1"/>
  <c r="X7045" i="1"/>
  <c r="X7046" i="1"/>
  <c r="X3355" i="1"/>
  <c r="X3356" i="1"/>
  <c r="X3357" i="1"/>
  <c r="X3358" i="1"/>
  <c r="X5590" i="1"/>
  <c r="X1452" i="1"/>
  <c r="X5986" i="1"/>
  <c r="X5987" i="1"/>
  <c r="X5988" i="1"/>
  <c r="X5989" i="1"/>
  <c r="X5990" i="1"/>
  <c r="X5991" i="1"/>
  <c r="X7279" i="1"/>
  <c r="X7280" i="1"/>
  <c r="X3077" i="1"/>
  <c r="X3078" i="1"/>
  <c r="X3079" i="1"/>
  <c r="X4396" i="1"/>
  <c r="X4397" i="1"/>
  <c r="X5970" i="1"/>
  <c r="X5971" i="1"/>
  <c r="X5972" i="1"/>
  <c r="X5973" i="1"/>
  <c r="X7230" i="1"/>
  <c r="X7231" i="1"/>
  <c r="X8131" i="1"/>
  <c r="X8132" i="1"/>
  <c r="X8133" i="1"/>
  <c r="X8134" i="1"/>
  <c r="X1851" i="1"/>
  <c r="X1852" i="1"/>
  <c r="X1853" i="1"/>
  <c r="X1854" i="1"/>
  <c r="X1855" i="1"/>
  <c r="X1856" i="1"/>
  <c r="X4384" i="1"/>
  <c r="X4385" i="1"/>
  <c r="X4386" i="1"/>
  <c r="X4387" i="1"/>
  <c r="X7988" i="1"/>
  <c r="X580" i="1"/>
  <c r="X581" i="1"/>
  <c r="X2315" i="1"/>
  <c r="X2316" i="1"/>
  <c r="X2317" i="1"/>
  <c r="X2318" i="1"/>
  <c r="X2319" i="1"/>
  <c r="X2320" i="1"/>
  <c r="X3156" i="1"/>
  <c r="X9320" i="1"/>
  <c r="X9321" i="1"/>
  <c r="X9322" i="1"/>
  <c r="X1872" i="1"/>
  <c r="X1873" i="1"/>
  <c r="X1874" i="1"/>
  <c r="X8023" i="1"/>
  <c r="X8024" i="1"/>
  <c r="X8025" i="1"/>
  <c r="X8026" i="1"/>
  <c r="X8482" i="1"/>
  <c r="X2072" i="1"/>
  <c r="X5665" i="1"/>
  <c r="X5666" i="1"/>
  <c r="X5667" i="1"/>
  <c r="X5668" i="1"/>
  <c r="X5834" i="1"/>
  <c r="X5835" i="1"/>
  <c r="X6561" i="1"/>
  <c r="X6562" i="1"/>
  <c r="X646" i="1"/>
  <c r="X4274" i="1"/>
  <c r="X4275" i="1"/>
  <c r="X5014" i="1"/>
  <c r="X5015" i="1"/>
  <c r="X5016" i="1"/>
  <c r="X6585" i="1"/>
  <c r="X6586" i="1"/>
  <c r="X6587" i="1"/>
  <c r="X6588" i="1"/>
  <c r="X6589" i="1"/>
  <c r="X6590" i="1"/>
  <c r="X6591" i="1"/>
  <c r="X6700" i="1"/>
  <c r="X6701" i="1"/>
  <c r="X6702" i="1"/>
  <c r="X6833" i="1"/>
  <c r="X7085" i="1"/>
  <c r="X7086" i="1"/>
  <c r="X7846" i="1"/>
  <c r="X8328" i="1"/>
  <c r="X8329" i="1"/>
  <c r="X9810" i="1"/>
  <c r="X484" i="1"/>
  <c r="X485" i="1"/>
  <c r="X7168" i="1"/>
  <c r="X7169" i="1"/>
  <c r="X7170" i="1"/>
  <c r="X7171" i="1"/>
  <c r="X9485" i="1"/>
  <c r="X9676" i="1"/>
  <c r="X1118" i="1"/>
  <c r="X1528" i="1"/>
  <c r="X1529" i="1"/>
  <c r="X4442" i="1"/>
  <c r="X4443" i="1"/>
  <c r="X4444" i="1"/>
  <c r="X4445" i="1"/>
  <c r="X5454" i="1"/>
  <c r="X8758" i="1"/>
  <c r="X8759" i="1"/>
  <c r="X8760" i="1"/>
  <c r="X8761" i="1"/>
  <c r="X3198" i="1"/>
  <c r="X8120" i="1"/>
  <c r="X374" i="1"/>
  <c r="X375" i="1"/>
  <c r="X376" i="1"/>
  <c r="X377" i="1"/>
  <c r="X7412" i="1"/>
  <c r="X9423" i="1"/>
  <c r="X9424" i="1"/>
  <c r="X9425" i="1"/>
  <c r="X9426" i="1"/>
  <c r="X3324" i="1"/>
  <c r="X3325" i="1"/>
  <c r="X4847" i="1"/>
  <c r="X835" i="1"/>
  <c r="X836" i="1"/>
  <c r="X837" i="1"/>
  <c r="X4238" i="1"/>
  <c r="X7073" i="1"/>
  <c r="X7074" i="1"/>
  <c r="X7075" i="1"/>
  <c r="X7076" i="1"/>
  <c r="X7077" i="1"/>
  <c r="X8706" i="1"/>
  <c r="X760" i="1"/>
  <c r="X4374" i="1"/>
  <c r="X4375" i="1"/>
  <c r="X6263" i="1"/>
  <c r="X7895" i="1"/>
  <c r="X8186" i="1"/>
  <c r="X8640" i="1"/>
  <c r="X9231" i="1"/>
  <c r="X9232" i="1"/>
  <c r="X9590" i="1"/>
  <c r="X6499" i="1"/>
  <c r="X6500" i="1"/>
  <c r="X6501" i="1"/>
  <c r="X6502" i="1"/>
  <c r="X6763" i="1"/>
  <c r="X8742" i="1"/>
  <c r="X6903" i="1"/>
  <c r="X2506" i="1"/>
  <c r="X2507" i="1"/>
  <c r="X2508" i="1"/>
  <c r="X3648" i="1"/>
  <c r="X3649" i="1"/>
  <c r="X1071" i="1"/>
  <c r="X2808" i="1"/>
  <c r="X2809" i="1"/>
  <c r="X2810" i="1"/>
  <c r="X2811" i="1"/>
  <c r="X6825" i="1"/>
  <c r="X6826" i="1"/>
  <c r="X6945" i="1"/>
  <c r="X498" i="1"/>
  <c r="X499" i="1"/>
  <c r="X500" i="1"/>
  <c r="X501" i="1"/>
  <c r="X1988" i="1"/>
  <c r="X2157" i="1"/>
  <c r="X3011" i="1"/>
  <c r="X3107" i="1"/>
  <c r="X3580" i="1"/>
  <c r="X3581" i="1"/>
  <c r="X3582" i="1"/>
  <c r="X5245" i="1"/>
  <c r="X5447" i="1"/>
  <c r="X8310" i="1"/>
  <c r="X9892" i="1"/>
  <c r="X9893" i="1"/>
  <c r="X9894" i="1"/>
  <c r="X9895" i="1"/>
  <c r="X9896" i="1"/>
  <c r="X2857" i="1"/>
  <c r="X5117" i="1"/>
  <c r="X6784" i="1"/>
  <c r="X6785" i="1"/>
  <c r="X6786" i="1"/>
  <c r="X6787" i="1"/>
  <c r="X6788" i="1"/>
  <c r="X7931" i="1"/>
  <c r="X2345" i="1"/>
  <c r="X3839" i="1"/>
  <c r="X3840" i="1"/>
  <c r="X3841" i="1"/>
  <c r="X3842" i="1"/>
  <c r="X6424" i="1"/>
  <c r="X7342" i="1"/>
  <c r="X7343" i="1"/>
  <c r="X7344" i="1"/>
  <c r="X9776" i="1"/>
  <c r="X9777" i="1"/>
  <c r="X9778" i="1"/>
  <c r="X9779" i="1"/>
  <c r="X9780" i="1"/>
  <c r="X9781" i="1"/>
  <c r="X948" i="1"/>
  <c r="X4319" i="1"/>
  <c r="X7436" i="1"/>
  <c r="X7437" i="1"/>
  <c r="X7438" i="1"/>
  <c r="X8815" i="1"/>
  <c r="X9965" i="1"/>
  <c r="X8303" i="1"/>
  <c r="X8304" i="1"/>
  <c r="X3867" i="1"/>
  <c r="X4581" i="1"/>
  <c r="X8889" i="1"/>
  <c r="X6219" i="1"/>
  <c r="X4127" i="1"/>
  <c r="X5298" i="1"/>
  <c r="X5299" i="1"/>
  <c r="X8095" i="1"/>
  <c r="X8096" i="1"/>
  <c r="X8097" i="1"/>
  <c r="X8098" i="1"/>
  <c r="X9809" i="1"/>
  <c r="X5688" i="1"/>
  <c r="X5689" i="1"/>
  <c r="X5690" i="1"/>
  <c r="X5680" i="1"/>
  <c r="X5681" i="1"/>
  <c r="X6928" i="1"/>
  <c r="X8633" i="1"/>
  <c r="X8634" i="1"/>
  <c r="X8635" i="1"/>
  <c r="X9593" i="1"/>
  <c r="X9594" i="1"/>
  <c r="X2220" i="1"/>
  <c r="X2221" i="1"/>
  <c r="X2222" i="1"/>
  <c r="X3446" i="1"/>
  <c r="X4880" i="1"/>
  <c r="X8650" i="1"/>
  <c r="X8651" i="1"/>
  <c r="X1736" i="1"/>
  <c r="X1737" i="1"/>
  <c r="X1738" i="1"/>
  <c r="X1846" i="1"/>
  <c r="X2228" i="1"/>
  <c r="X2229" i="1"/>
  <c r="X2714" i="1"/>
  <c r="X5026" i="1"/>
  <c r="X5027" i="1"/>
  <c r="X5028" i="1"/>
  <c r="X5029" i="1"/>
  <c r="X6912" i="1"/>
  <c r="X5163" i="1"/>
  <c r="X273" i="1"/>
  <c r="X274" i="1"/>
  <c r="X275" i="1"/>
  <c r="X2176" i="1"/>
  <c r="X6551" i="1"/>
  <c r="X2175" i="1"/>
  <c r="X7456" i="1"/>
  <c r="X7457" i="1"/>
  <c r="X7909" i="1"/>
  <c r="X643" i="1"/>
  <c r="X644" i="1"/>
  <c r="X7660" i="1"/>
  <c r="X7740" i="1"/>
  <c r="X1003" i="1"/>
  <c r="X1004" i="1"/>
  <c r="X1005" i="1"/>
  <c r="X4582" i="1"/>
  <c r="X8733" i="1"/>
  <c r="X4673" i="1"/>
  <c r="X4674" i="1"/>
  <c r="X4675" i="1"/>
  <c r="X4676" i="1"/>
  <c r="X8169" i="1"/>
  <c r="X2226" i="1"/>
  <c r="X3786" i="1"/>
  <c r="X5714" i="1"/>
  <c r="X6456" i="1"/>
  <c r="X6457" i="1"/>
  <c r="X6692" i="1"/>
  <c r="X6693" i="1"/>
  <c r="X9440" i="1"/>
  <c r="X9704" i="1"/>
  <c r="X9705" i="1"/>
  <c r="X9706" i="1"/>
  <c r="X3349" i="1"/>
  <c r="X4797" i="1"/>
  <c r="X6261" i="1"/>
  <c r="X7583" i="1"/>
  <c r="X9576" i="1"/>
  <c r="X9672" i="1"/>
  <c r="X1748" i="1"/>
  <c r="X1749" i="1"/>
  <c r="X3764" i="1"/>
  <c r="X3765" i="1"/>
  <c r="X6022" i="1"/>
  <c r="X6023" i="1"/>
  <c r="X7926" i="1"/>
  <c r="X7927" i="1"/>
  <c r="X8877" i="1"/>
  <c r="X8878" i="1"/>
  <c r="X2865" i="1"/>
  <c r="X2866" i="1"/>
  <c r="X2867" i="1"/>
  <c r="X2868" i="1"/>
  <c r="X6072" i="1"/>
  <c r="X7377" i="1"/>
  <c r="X7899" i="1"/>
  <c r="X7900" i="1"/>
  <c r="X7901" i="1"/>
  <c r="X7902" i="1"/>
  <c r="X7903" i="1"/>
  <c r="X7904" i="1"/>
  <c r="X7905" i="1"/>
  <c r="X5381" i="1"/>
  <c r="X5382" i="1"/>
  <c r="X7050" i="1"/>
  <c r="X8692" i="1"/>
  <c r="X8693" i="1"/>
  <c r="X8694" i="1"/>
  <c r="X2399" i="1"/>
  <c r="X2400" i="1"/>
  <c r="X4492" i="1"/>
  <c r="X3296" i="1"/>
  <c r="X6794" i="1"/>
  <c r="X8996" i="1"/>
  <c r="X8997" i="1"/>
  <c r="X9824" i="1"/>
  <c r="X9825" i="1"/>
  <c r="X9826" i="1"/>
  <c r="X9827" i="1"/>
  <c r="X9828" i="1"/>
  <c r="X2638" i="1"/>
  <c r="X5204" i="1"/>
  <c r="X5205" i="1"/>
  <c r="X638" i="1"/>
  <c r="X639" i="1"/>
  <c r="X1089" i="1"/>
  <c r="X1090" i="1"/>
  <c r="X2556" i="1"/>
  <c r="X2859" i="1"/>
  <c r="X8896" i="1"/>
  <c r="X8897" i="1"/>
  <c r="X8898" i="1"/>
  <c r="X8899" i="1"/>
  <c r="X2461" i="1"/>
  <c r="X2536" i="1"/>
  <c r="X5296" i="1"/>
  <c r="X1691" i="1"/>
  <c r="X2549" i="1"/>
  <c r="X2550" i="1"/>
  <c r="X2551" i="1"/>
  <c r="X2552" i="1"/>
  <c r="X7972" i="1"/>
  <c r="X7973" i="1"/>
  <c r="X7974" i="1"/>
  <c r="X7975" i="1"/>
  <c r="X7976" i="1"/>
  <c r="X7977" i="1"/>
  <c r="X7978" i="1"/>
  <c r="X9220" i="1"/>
  <c r="X9221" i="1"/>
  <c r="X2660" i="1"/>
  <c r="X6135" i="1"/>
  <c r="X7890" i="1"/>
  <c r="X7268" i="1"/>
  <c r="X7269" i="1"/>
  <c r="X2046" i="1"/>
  <c r="X2532" i="1"/>
  <c r="X2533" i="1"/>
  <c r="X2534" i="1"/>
  <c r="X2535" i="1"/>
  <c r="X1459" i="1"/>
  <c r="X9434" i="1"/>
  <c r="X9435" i="1"/>
  <c r="X9436" i="1"/>
  <c r="X9437" i="1"/>
  <c r="X3351" i="1"/>
  <c r="X1921" i="1"/>
  <c r="X1922" i="1"/>
  <c r="X6414" i="1"/>
  <c r="X6415" i="1"/>
  <c r="X7186" i="1"/>
  <c r="X7187" i="1"/>
  <c r="X7188" i="1"/>
  <c r="X7189" i="1"/>
  <c r="X7190" i="1"/>
  <c r="X7245" i="1"/>
  <c r="X7935" i="1"/>
  <c r="X7936" i="1"/>
  <c r="X7937" i="1"/>
  <c r="X7938" i="1"/>
  <c r="X7939" i="1"/>
  <c r="X7940" i="1"/>
  <c r="X7941" i="1"/>
  <c r="X804" i="1"/>
  <c r="X2957" i="1"/>
  <c r="X6057" i="1"/>
  <c r="X6058" i="1"/>
  <c r="X9126" i="1"/>
  <c r="X9127" i="1"/>
  <c r="X618" i="1"/>
  <c r="X619" i="1"/>
  <c r="X620" i="1"/>
  <c r="X621" i="1"/>
  <c r="X622" i="1"/>
  <c r="X1514" i="1"/>
  <c r="X1515" i="1"/>
  <c r="X1516" i="1"/>
  <c r="X4278" i="1"/>
  <c r="X5613" i="1"/>
  <c r="X5614" i="1"/>
  <c r="X6211" i="1"/>
  <c r="X6212" i="1"/>
  <c r="X6213" i="1"/>
  <c r="X6713" i="1"/>
  <c r="X6899" i="1"/>
  <c r="X8608" i="1"/>
  <c r="X2341" i="1"/>
  <c r="X2378" i="1"/>
  <c r="X2379" i="1"/>
  <c r="X4090" i="1"/>
  <c r="X7004" i="1"/>
  <c r="X7005" i="1"/>
  <c r="X8247" i="1"/>
  <c r="X7097" i="1"/>
  <c r="X7098" i="1"/>
  <c r="X7099" i="1"/>
  <c r="X4416" i="1"/>
  <c r="X4922" i="1"/>
  <c r="X6426" i="1"/>
  <c r="X8807" i="1"/>
  <c r="X5801" i="1"/>
  <c r="X9734" i="1"/>
  <c r="X9735" i="1"/>
  <c r="X9736" i="1"/>
  <c r="X1903" i="1"/>
  <c r="X2026" i="1"/>
  <c r="X2856" i="1"/>
  <c r="X5966" i="1"/>
  <c r="X5967" i="1"/>
  <c r="X5968" i="1"/>
  <c r="X7744" i="1"/>
  <c r="X8861" i="1"/>
  <c r="X779" i="1"/>
  <c r="X780" i="1"/>
  <c r="X781" i="1"/>
  <c r="X782" i="1"/>
  <c r="X4635" i="1"/>
  <c r="X4636" i="1"/>
  <c r="X7009" i="1"/>
  <c r="X7010" i="1"/>
  <c r="X7011" i="1"/>
  <c r="X8516" i="1"/>
  <c r="X8517" i="1"/>
  <c r="X9189" i="1"/>
  <c r="X9190" i="1"/>
  <c r="X9191" i="1"/>
  <c r="X9192" i="1"/>
  <c r="X9193" i="1"/>
  <c r="X5313" i="1"/>
  <c r="X5314" i="1"/>
  <c r="X5631" i="1"/>
  <c r="X6866" i="1"/>
  <c r="X6867" i="1"/>
  <c r="X6868" i="1"/>
  <c r="X6869" i="1"/>
  <c r="X6870" i="1"/>
  <c r="X6871" i="1"/>
  <c r="X6872" i="1"/>
  <c r="X8832" i="1"/>
  <c r="X9881" i="1"/>
  <c r="X426" i="1"/>
  <c r="X828" i="1"/>
  <c r="X829" i="1"/>
  <c r="X830" i="1"/>
  <c r="X3336" i="1"/>
  <c r="X3337" i="1"/>
  <c r="X3338" i="1"/>
  <c r="X3339" i="1"/>
  <c r="X3340" i="1"/>
  <c r="X3341" i="1"/>
  <c r="X3342" i="1"/>
  <c r="X3605" i="1"/>
  <c r="X3606" i="1"/>
  <c r="X3607" i="1"/>
  <c r="X6417" i="1"/>
  <c r="X8041" i="1"/>
  <c r="X8042" i="1"/>
  <c r="X8043" i="1"/>
  <c r="X9271" i="1"/>
  <c r="X9272" i="1"/>
  <c r="X9902" i="1"/>
  <c r="X9903" i="1"/>
  <c r="X9904" i="1"/>
  <c r="X4304" i="1"/>
  <c r="X8942" i="1"/>
  <c r="X9367" i="1"/>
  <c r="X1176" i="1"/>
  <c r="X2210" i="1"/>
  <c r="X656" i="1"/>
  <c r="X657" i="1"/>
  <c r="X658" i="1"/>
  <c r="X4108" i="1"/>
  <c r="X4901" i="1"/>
  <c r="X7737" i="1"/>
  <c r="X9024" i="1"/>
  <c r="X9618" i="1"/>
  <c r="X5236" i="1"/>
  <c r="X6106" i="1"/>
  <c r="X2339" i="1"/>
  <c r="X2340" i="1"/>
  <c r="X6673" i="1"/>
  <c r="X7021" i="1"/>
  <c r="X7022" i="1"/>
  <c r="X7023" i="1"/>
  <c r="X7024" i="1"/>
  <c r="X7025" i="1"/>
  <c r="X7026" i="1"/>
  <c r="X8696" i="1"/>
  <c r="X3095" i="1"/>
  <c r="X3096" i="1"/>
  <c r="X3097" i="1"/>
  <c r="X3098" i="1"/>
  <c r="X4015" i="1"/>
  <c r="X4016" i="1"/>
  <c r="X4017" i="1"/>
  <c r="X4018" i="1"/>
  <c r="X4019" i="1"/>
  <c r="X4020" i="1"/>
  <c r="X4021" i="1"/>
  <c r="X3018" i="1"/>
  <c r="X3019" i="1"/>
  <c r="X3020" i="1"/>
  <c r="X3114" i="1"/>
  <c r="X3115" i="1"/>
  <c r="X3116" i="1"/>
  <c r="X3117" i="1"/>
  <c r="X3118" i="1"/>
  <c r="X3119" i="1"/>
  <c r="X5616" i="1"/>
  <c r="X5617" i="1"/>
  <c r="X5618" i="1"/>
  <c r="X7989" i="1"/>
  <c r="X7990" i="1"/>
  <c r="X7991" i="1"/>
  <c r="X7992" i="1"/>
  <c r="X4299" i="1"/>
  <c r="X4300" i="1"/>
  <c r="X4301" i="1"/>
  <c r="X4302" i="1"/>
  <c r="X4303" i="1"/>
  <c r="X3029" i="1"/>
  <c r="X3134" i="1"/>
  <c r="X3135" i="1"/>
  <c r="X5914" i="1"/>
  <c r="X661" i="1"/>
  <c r="X662" i="1"/>
  <c r="X663" i="1"/>
  <c r="X664" i="1"/>
  <c r="X3158" i="1"/>
  <c r="X3159" i="1"/>
  <c r="X4095" i="1"/>
  <c r="X4096" i="1"/>
  <c r="X4097" i="1"/>
  <c r="X7616" i="1"/>
  <c r="X7769" i="1"/>
  <c r="X9518" i="1"/>
  <c r="X9519" i="1"/>
  <c r="X9520" i="1"/>
  <c r="X5404" i="1"/>
  <c r="X5405" i="1"/>
  <c r="X6026" i="1"/>
  <c r="X6027" i="1"/>
  <c r="X115" i="1"/>
  <c r="X116" i="1"/>
  <c r="X117" i="1"/>
  <c r="X118" i="1"/>
  <c r="X5945" i="1"/>
  <c r="X5946" i="1"/>
  <c r="X5947" i="1"/>
  <c r="X5948" i="1"/>
  <c r="X6580" i="1"/>
  <c r="X8460" i="1"/>
  <c r="X8461" i="1"/>
  <c r="X8886" i="1"/>
  <c r="X8887" i="1"/>
  <c r="X8888" i="1"/>
  <c r="X2670" i="1"/>
  <c r="X2671" i="1"/>
  <c r="X6798" i="1"/>
  <c r="X6799" i="1"/>
  <c r="X6800" i="1"/>
  <c r="X876" i="1"/>
  <c r="X1484" i="1"/>
  <c r="X1485" i="1"/>
  <c r="X7915" i="1"/>
  <c r="X8636" i="1"/>
  <c r="X188" i="1"/>
  <c r="X5335" i="1"/>
  <c r="X5336" i="1"/>
  <c r="X5337" i="1"/>
  <c r="X7824" i="1"/>
  <c r="X7825" i="1"/>
  <c r="X994" i="1"/>
  <c r="X995" i="1"/>
  <c r="X1464" i="1"/>
  <c r="X1465" i="1"/>
  <c r="X1871" i="1"/>
  <c r="X2858" i="1"/>
  <c r="X3933" i="1"/>
  <c r="X3934" i="1"/>
  <c r="X4585" i="1"/>
  <c r="X5448" i="1"/>
  <c r="X5449" i="1"/>
  <c r="X6696" i="1"/>
  <c r="X7704" i="1"/>
  <c r="X7705" i="1"/>
  <c r="X7706" i="1"/>
  <c r="X7707" i="1"/>
  <c r="X7708" i="1"/>
  <c r="X8358" i="1"/>
  <c r="X9312" i="1"/>
  <c r="X9587" i="1"/>
  <c r="X2718" i="1"/>
  <c r="X8130" i="1"/>
  <c r="X9586" i="1"/>
  <c r="X20" i="1"/>
  <c r="X21" i="1"/>
  <c r="X22" i="1"/>
  <c r="X3484" i="1"/>
  <c r="X3485" i="1"/>
  <c r="X3486" i="1"/>
  <c r="X6171" i="1"/>
  <c r="X1006" i="1"/>
  <c r="X1294" i="1"/>
  <c r="X1295" i="1"/>
  <c r="X1296" i="1"/>
  <c r="X7981" i="1"/>
  <c r="X744" i="1"/>
  <c r="X745" i="1"/>
  <c r="X746" i="1"/>
  <c r="X747" i="1"/>
  <c r="X3343" i="1"/>
  <c r="X3344" i="1"/>
  <c r="X3345" i="1"/>
  <c r="X3346" i="1"/>
  <c r="X3347" i="1"/>
  <c r="X3348" i="1"/>
  <c r="X5604" i="1"/>
  <c r="X5605" i="1"/>
  <c r="X7253" i="1"/>
  <c r="X379" i="1"/>
  <c r="X1797" i="1"/>
  <c r="X1798" i="1"/>
  <c r="X1799" i="1"/>
  <c r="X2919" i="1"/>
  <c r="X3383" i="1"/>
  <c r="X3749" i="1"/>
  <c r="X3750" i="1"/>
  <c r="X3751" i="1"/>
  <c r="X3752" i="1"/>
  <c r="X3753" i="1"/>
  <c r="X3754" i="1"/>
  <c r="X3755" i="1"/>
  <c r="X3756" i="1"/>
  <c r="X4341" i="1"/>
  <c r="X8577" i="1"/>
  <c r="X8936" i="1"/>
  <c r="X8937" i="1"/>
  <c r="X9387" i="1"/>
  <c r="X3057" i="1"/>
  <c r="X8056" i="1"/>
  <c r="X8057" i="1"/>
  <c r="X8058" i="1"/>
  <c r="X8059" i="1"/>
  <c r="X8060" i="1"/>
  <c r="X8061" i="1"/>
  <c r="X9431" i="1"/>
  <c r="X9432" i="1"/>
  <c r="X9694" i="1"/>
  <c r="X2693" i="1"/>
  <c r="X2694" i="1"/>
  <c r="X4071" i="1"/>
  <c r="X4072" i="1"/>
  <c r="X4073" i="1"/>
  <c r="X8427" i="1"/>
  <c r="X2484" i="1"/>
  <c r="X2485" i="1"/>
  <c r="X2486" i="1"/>
  <c r="X2487" i="1"/>
  <c r="X3924" i="1"/>
  <c r="X3925" i="1"/>
  <c r="X4599" i="1"/>
  <c r="X4600" i="1"/>
  <c r="X1652" i="1"/>
  <c r="X1653" i="1"/>
  <c r="X1899" i="1"/>
  <c r="X1900" i="1"/>
  <c r="X1901" i="1"/>
  <c r="X6472" i="1"/>
  <c r="X6473" i="1"/>
  <c r="X101" i="1"/>
  <c r="X102" i="1"/>
  <c r="X103" i="1"/>
  <c r="X1177" i="1"/>
  <c r="X1243" i="1"/>
  <c r="X4685" i="1"/>
  <c r="X4686" i="1"/>
  <c r="X4687" i="1"/>
  <c r="X4688" i="1"/>
  <c r="X1943" i="1"/>
  <c r="X1944" i="1"/>
  <c r="X1945" i="1"/>
  <c r="X4239" i="1"/>
  <c r="X8117" i="1"/>
  <c r="X8462" i="1"/>
  <c r="X8463" i="1"/>
  <c r="X328" i="1"/>
  <c r="X329" i="1"/>
  <c r="X330" i="1"/>
  <c r="X331" i="1"/>
  <c r="X332" i="1"/>
  <c r="X6338" i="1"/>
  <c r="X6339" i="1"/>
  <c r="X3479" i="1"/>
  <c r="X762" i="1"/>
  <c r="X2355" i="1"/>
  <c r="X2356" i="1"/>
  <c r="X2357" i="1"/>
  <c r="X2358" i="1"/>
  <c r="X6125" i="1"/>
  <c r="X9135" i="1"/>
  <c r="X5775" i="1"/>
  <c r="X1533" i="1"/>
  <c r="X1534" i="1"/>
  <c r="X2843" i="1"/>
  <c r="X3656" i="1"/>
  <c r="X4991" i="1"/>
  <c r="X4992" i="1"/>
  <c r="X5611" i="1"/>
  <c r="X6407" i="1"/>
  <c r="X6408" i="1"/>
  <c r="X7065" i="1"/>
  <c r="X9665" i="1"/>
  <c r="X232" i="1"/>
  <c r="X927" i="1"/>
  <c r="X928" i="1"/>
  <c r="X2480" i="1"/>
  <c r="X3700" i="1"/>
  <c r="X5279" i="1"/>
  <c r="X6911" i="1"/>
  <c r="X8652" i="1"/>
  <c r="X8653" i="1"/>
  <c r="X8654" i="1"/>
  <c r="X8655" i="1"/>
  <c r="X8656" i="1"/>
  <c r="X8657" i="1"/>
  <c r="X8658" i="1"/>
  <c r="X8659" i="1"/>
  <c r="X5189" i="1"/>
  <c r="X5190" i="1"/>
  <c r="X6354" i="1"/>
  <c r="X6789" i="1"/>
  <c r="X6790" i="1"/>
  <c r="X8187" i="1"/>
  <c r="X8188" i="1"/>
  <c r="X8265" i="1"/>
  <c r="X9907" i="1"/>
  <c r="X9908" i="1"/>
  <c r="X9909" i="1"/>
  <c r="X9910" i="1"/>
  <c r="X9911" i="1"/>
  <c r="X9912" i="1"/>
  <c r="X7381" i="1"/>
  <c r="X7382" i="1"/>
  <c r="X7383" i="1"/>
  <c r="X7384" i="1"/>
  <c r="X7385" i="1"/>
  <c r="X7386" i="1"/>
  <c r="X7387" i="1"/>
  <c r="X7388" i="1"/>
  <c r="X7389" i="1"/>
  <c r="X7390" i="1"/>
  <c r="X7665" i="1"/>
  <c r="X176" i="1"/>
  <c r="X177" i="1"/>
  <c r="X493" i="1"/>
  <c r="X494" i="1"/>
  <c r="X563" i="1"/>
  <c r="X564" i="1"/>
  <c r="X3624" i="1"/>
  <c r="X3625" i="1"/>
  <c r="X5126" i="1"/>
  <c r="X5127" i="1"/>
  <c r="X5128" i="1"/>
  <c r="X5129" i="1"/>
  <c r="X5130" i="1"/>
  <c r="X5131" i="1"/>
  <c r="X5132" i="1"/>
  <c r="X8434" i="1"/>
  <c r="X8435" i="1"/>
  <c r="X8436" i="1"/>
  <c r="X8437" i="1"/>
  <c r="X1376" i="1"/>
  <c r="X1816" i="1"/>
  <c r="X2450" i="1"/>
  <c r="X3825" i="1"/>
  <c r="X3826" i="1"/>
  <c r="X3827" i="1"/>
  <c r="X5949" i="1"/>
  <c r="X2555" i="1"/>
  <c r="X9782" i="1"/>
  <c r="X9783" i="1"/>
  <c r="X73" i="1"/>
  <c r="X4431" i="1"/>
  <c r="X6223" i="1"/>
  <c r="X6811" i="1"/>
  <c r="X6812" i="1"/>
  <c r="X6813" i="1"/>
  <c r="X6814" i="1"/>
  <c r="X6815" i="1"/>
  <c r="X6816" i="1"/>
  <c r="X8773" i="1"/>
  <c r="X8774" i="1"/>
  <c r="X9580" i="1"/>
  <c r="X9581" i="1"/>
  <c r="X9582" i="1"/>
  <c r="X9583" i="1"/>
  <c r="X9595" i="1"/>
  <c r="X9596" i="1"/>
  <c r="X9835" i="1"/>
  <c r="X6492" i="1"/>
  <c r="X7470" i="1"/>
  <c r="X7471" i="1"/>
  <c r="X1195" i="1"/>
  <c r="X1196" i="1"/>
  <c r="X1197" i="1"/>
  <c r="X1198" i="1"/>
  <c r="X2237" i="1"/>
  <c r="X2238" i="1"/>
  <c r="X2327" i="1"/>
  <c r="X2328" i="1"/>
  <c r="X2329" i="1"/>
  <c r="X3818" i="1"/>
  <c r="X3819" i="1"/>
  <c r="X3820" i="1"/>
  <c r="X7472" i="1"/>
  <c r="X7473" i="1"/>
  <c r="X818" i="1"/>
  <c r="X926" i="1"/>
  <c r="X4518" i="1"/>
  <c r="X4519" i="1"/>
  <c r="X8784" i="1"/>
  <c r="X8785" i="1"/>
  <c r="X9428" i="1"/>
  <c r="X440" i="1"/>
  <c r="X628" i="1"/>
  <c r="X904" i="1"/>
  <c r="X1539" i="1"/>
  <c r="X1540" i="1"/>
  <c r="X1541" i="1"/>
  <c r="X1542" i="1"/>
  <c r="X5992" i="1"/>
  <c r="X5993" i="1"/>
  <c r="X5994" i="1"/>
  <c r="X6134" i="1"/>
  <c r="X6517" i="1"/>
  <c r="X6518" i="1"/>
  <c r="X6519" i="1"/>
  <c r="X6520" i="1"/>
  <c r="X6521" i="1"/>
  <c r="X6757" i="1"/>
  <c r="X6758" i="1"/>
  <c r="X6759" i="1"/>
  <c r="X6760" i="1"/>
  <c r="X6976" i="1"/>
  <c r="X7736" i="1"/>
  <c r="X7921" i="1"/>
  <c r="X7922" i="1"/>
  <c r="X8046" i="1"/>
  <c r="X8697" i="1"/>
  <c r="X6296" i="1"/>
  <c r="X9402" i="1"/>
  <c r="X7000" i="1"/>
  <c r="X7272" i="1"/>
  <c r="X7273" i="1"/>
  <c r="X8893" i="1"/>
  <c r="X276" i="1"/>
  <c r="X277" i="1"/>
  <c r="X727" i="1"/>
  <c r="X728" i="1"/>
  <c r="X3035" i="1"/>
  <c r="X3458" i="1"/>
  <c r="X3459" i="1"/>
  <c r="X3460" i="1"/>
  <c r="X3461" i="1"/>
  <c r="X3462" i="1"/>
  <c r="X5985" i="1"/>
  <c r="X9338" i="1"/>
  <c r="X9962" i="1"/>
  <c r="X880" i="1"/>
  <c r="X3283" i="1"/>
  <c r="X3284" i="1"/>
  <c r="X3926" i="1"/>
  <c r="X3927" i="1"/>
  <c r="X3928" i="1"/>
  <c r="X3929" i="1"/>
  <c r="X4765" i="1"/>
  <c r="X7599" i="1"/>
  <c r="X7600" i="1"/>
  <c r="X7601" i="1"/>
  <c r="X7602" i="1"/>
  <c r="X7603" i="1"/>
  <c r="X7604" i="1"/>
  <c r="X29" i="1"/>
  <c r="X30" i="1"/>
  <c r="X31" i="1"/>
  <c r="X32" i="1"/>
  <c r="X33" i="1"/>
  <c r="X34" i="1"/>
  <c r="X35" i="1"/>
  <c r="X1017" i="1"/>
  <c r="X1676" i="1"/>
  <c r="X1677" i="1"/>
  <c r="X3017" i="1"/>
  <c r="X3531" i="1"/>
  <c r="X4063" i="1"/>
  <c r="X5915" i="1"/>
  <c r="X5916" i="1"/>
  <c r="X5917" i="1"/>
  <c r="X5918" i="1"/>
  <c r="X5919" i="1"/>
  <c r="X5920" i="1"/>
  <c r="X5921" i="1"/>
  <c r="X5922" i="1"/>
  <c r="X5923" i="1"/>
  <c r="X5924" i="1"/>
  <c r="X91" i="1"/>
  <c r="X92" i="1"/>
  <c r="X93" i="1"/>
  <c r="X1509" i="1"/>
  <c r="X2257" i="1"/>
  <c r="X2258" i="1"/>
  <c r="X3250" i="1"/>
  <c r="X3251" i="1"/>
  <c r="X3312" i="1"/>
  <c r="X3721" i="1"/>
  <c r="X9029" i="1"/>
  <c r="X9030" i="1"/>
  <c r="X9091" i="1"/>
  <c r="X9450" i="1"/>
  <c r="X2269" i="1"/>
  <c r="X2305" i="1"/>
  <c r="X2306" i="1"/>
  <c r="X2653" i="1"/>
  <c r="X2654" i="1"/>
  <c r="X2655" i="1"/>
  <c r="X2656" i="1"/>
  <c r="X2657" i="1"/>
  <c r="X2658" i="1"/>
  <c r="X2659" i="1"/>
  <c r="X7451" i="1"/>
  <c r="X7452" i="1"/>
  <c r="X7453" i="1"/>
  <c r="X7454" i="1"/>
  <c r="X8879" i="1"/>
  <c r="X8880" i="1"/>
  <c r="X9727" i="1"/>
  <c r="X577" i="1"/>
  <c r="X578" i="1"/>
  <c r="X579" i="1"/>
  <c r="X3731" i="1"/>
  <c r="X3732" i="1"/>
  <c r="X3733" i="1"/>
  <c r="X3734" i="1"/>
  <c r="X3735" i="1"/>
  <c r="X3760" i="1"/>
  <c r="X3761" i="1"/>
  <c r="X3762" i="1"/>
  <c r="X4977" i="1"/>
  <c r="X5052" i="1"/>
  <c r="X5620" i="1"/>
  <c r="X72" i="1"/>
  <c r="X757" i="1"/>
  <c r="X2015" i="1"/>
  <c r="X2016" i="1"/>
  <c r="X2017" i="1"/>
  <c r="X3543" i="1"/>
  <c r="X3544" i="1"/>
  <c r="X3545" i="1"/>
  <c r="X4348" i="1"/>
  <c r="X4349" i="1"/>
  <c r="X4665" i="1"/>
  <c r="X5882" i="1"/>
  <c r="X5883" i="1"/>
  <c r="X5884" i="1"/>
  <c r="X9614" i="1"/>
  <c r="X143" i="1"/>
  <c r="X144" i="1"/>
  <c r="X145" i="1"/>
  <c r="X761" i="1"/>
  <c r="X2824" i="1"/>
  <c r="X2825" i="1"/>
  <c r="X3914" i="1"/>
  <c r="X3915" i="1"/>
  <c r="X5325" i="1"/>
  <c r="X5413" i="1"/>
  <c r="X5414" i="1"/>
  <c r="X6891" i="1"/>
  <c r="X6892" i="1"/>
  <c r="X6893" i="1"/>
  <c r="X6894" i="1"/>
  <c r="X6895" i="1"/>
  <c r="X6896" i="1"/>
  <c r="X6897" i="1"/>
  <c r="X6898" i="1"/>
  <c r="X7733" i="1"/>
  <c r="X264" i="1"/>
  <c r="X265" i="1"/>
  <c r="X324" i="1"/>
  <c r="X4129" i="1"/>
  <c r="X4130" i="1"/>
  <c r="X4252" i="1"/>
  <c r="X7379" i="1"/>
  <c r="X8576" i="1"/>
  <c r="X9042" i="1"/>
  <c r="X1304" i="1"/>
  <c r="X5108" i="1"/>
  <c r="X6170" i="1"/>
  <c r="X6630" i="1"/>
  <c r="X9307" i="1"/>
  <c r="X9600" i="1"/>
  <c r="X659" i="1"/>
  <c r="X660" i="1"/>
  <c r="X2022" i="1"/>
  <c r="X2023" i="1"/>
  <c r="X2024" i="1"/>
  <c r="X2025" i="1"/>
  <c r="X2119" i="1"/>
  <c r="X2882" i="1"/>
  <c r="X2883" i="1"/>
  <c r="X3719" i="1"/>
  <c r="X3720" i="1"/>
  <c r="X4583" i="1"/>
  <c r="X4771" i="1"/>
  <c r="X4772" i="1"/>
  <c r="X7167" i="1"/>
  <c r="X8469" i="1"/>
  <c r="X45" i="1"/>
  <c r="X6120" i="1"/>
  <c r="X6121" i="1"/>
  <c r="X6122" i="1"/>
  <c r="X6123" i="1"/>
  <c r="X6491" i="1"/>
  <c r="X6722" i="1"/>
  <c r="X6723" i="1"/>
  <c r="X6724" i="1"/>
  <c r="X6771" i="1"/>
  <c r="X6972" i="1"/>
  <c r="X6973" i="1"/>
  <c r="X6974" i="1"/>
  <c r="X6975" i="1"/>
  <c r="X7792" i="1"/>
  <c r="X127" i="1"/>
  <c r="X795" i="1"/>
  <c r="X796" i="1"/>
  <c r="X2219" i="1"/>
  <c r="X4242" i="1"/>
  <c r="X4243" i="1"/>
  <c r="X5238" i="1"/>
  <c r="X5239" i="1"/>
  <c r="X5240" i="1"/>
  <c r="X8868" i="1"/>
  <c r="X8869" i="1"/>
  <c r="X8957" i="1"/>
  <c r="X9395" i="1"/>
  <c r="X9396" i="1"/>
  <c r="X9397" i="1"/>
  <c r="X9398" i="1"/>
  <c r="X9399" i="1"/>
  <c r="X9400" i="1"/>
  <c r="X8038" i="1"/>
  <c r="X8062" i="1"/>
  <c r="X8063" i="1"/>
  <c r="X8210" i="1"/>
  <c r="X8211" i="1"/>
  <c r="X8438" i="1"/>
  <c r="X9147" i="1"/>
  <c r="X3412" i="1"/>
  <c r="X3413" i="1"/>
  <c r="X3414" i="1"/>
  <c r="X3415" i="1"/>
  <c r="X3416" i="1"/>
  <c r="X5607" i="1"/>
  <c r="X5608" i="1"/>
  <c r="X8047" i="1"/>
  <c r="X8485" i="1"/>
  <c r="X9282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393" i="1"/>
  <c r="X394" i="1"/>
  <c r="X2792" i="1"/>
  <c r="X2793" i="1"/>
  <c r="X2794" i="1"/>
  <c r="X3163" i="1"/>
  <c r="X3164" i="1"/>
  <c r="X3165" i="1"/>
  <c r="X3166" i="1"/>
  <c r="X3167" i="1"/>
  <c r="X3168" i="1"/>
  <c r="X4236" i="1"/>
  <c r="X4237" i="1"/>
  <c r="X5306" i="1"/>
  <c r="X7104" i="1"/>
  <c r="X9051" i="1"/>
  <c r="X1418" i="1"/>
  <c r="X1419" i="1"/>
  <c r="X1420" i="1"/>
  <c r="X2273" i="1"/>
  <c r="X2787" i="1"/>
  <c r="X2788" i="1"/>
  <c r="X3032" i="1"/>
  <c r="X3033" i="1"/>
  <c r="X3853" i="1"/>
  <c r="X4619" i="1"/>
  <c r="X4620" i="1"/>
  <c r="X6177" i="1"/>
  <c r="X6178" i="1"/>
  <c r="X6179" i="1"/>
  <c r="X6180" i="1"/>
  <c r="X6181" i="1"/>
  <c r="X6182" i="1"/>
  <c r="X6183" i="1"/>
  <c r="X6184" i="1"/>
  <c r="X6185" i="1"/>
  <c r="X797" i="1"/>
  <c r="X4264" i="1"/>
  <c r="X4758" i="1"/>
  <c r="X5402" i="1"/>
  <c r="X5403" i="1"/>
  <c r="X6005" i="1"/>
  <c r="X7339" i="1"/>
  <c r="X8525" i="1"/>
  <c r="X965" i="1"/>
  <c r="X5726" i="1"/>
  <c r="X8234" i="1"/>
  <c r="X8235" i="1"/>
  <c r="X9657" i="1"/>
  <c r="X9658" i="1"/>
  <c r="X9659" i="1"/>
  <c r="X9660" i="1"/>
  <c r="X961" i="1"/>
  <c r="X5841" i="1"/>
  <c r="X5842" i="1"/>
  <c r="X7804" i="1"/>
  <c r="X7805" i="1"/>
  <c r="X7806" i="1"/>
  <c r="X7807" i="1"/>
  <c r="X7808" i="1"/>
  <c r="X8855" i="1"/>
  <c r="X8856" i="1"/>
  <c r="X9044" i="1"/>
  <c r="X3622" i="1"/>
  <c r="X3623" i="1"/>
  <c r="X3966" i="1"/>
  <c r="X4666" i="1"/>
  <c r="X4667" i="1"/>
  <c r="X6466" i="1"/>
  <c r="X7355" i="1"/>
  <c r="X8178" i="1"/>
  <c r="X9448" i="1"/>
  <c r="X9555" i="1"/>
  <c r="X9722" i="1"/>
  <c r="X9876" i="1"/>
  <c r="X9984" i="1"/>
  <c r="X9985" i="1"/>
  <c r="X1785" i="1"/>
  <c r="X1786" i="1"/>
  <c r="X1787" i="1"/>
  <c r="X1788" i="1"/>
  <c r="X1804" i="1"/>
  <c r="X1805" i="1"/>
  <c r="X1806" i="1"/>
  <c r="X2124" i="1"/>
  <c r="X2125" i="1"/>
  <c r="X3212" i="1"/>
  <c r="X3213" i="1"/>
  <c r="X3850" i="1"/>
  <c r="X3851" i="1"/>
  <c r="X4429" i="1"/>
  <c r="X5066" i="1"/>
  <c r="X5547" i="1"/>
  <c r="X5708" i="1"/>
  <c r="X7039" i="1"/>
  <c r="X7040" i="1"/>
  <c r="X9056" i="1"/>
  <c r="X9409" i="1"/>
  <c r="X9410" i="1"/>
  <c r="X3353" i="1"/>
  <c r="X3354" i="1"/>
  <c r="X3609" i="1"/>
  <c r="X4098" i="1"/>
  <c r="X4099" i="1"/>
  <c r="X4100" i="1"/>
  <c r="X4101" i="1"/>
  <c r="X5642" i="1"/>
  <c r="X6946" i="1"/>
  <c r="X7484" i="1"/>
  <c r="X9292" i="1"/>
  <c r="X9293" i="1"/>
  <c r="X2370" i="1"/>
  <c r="X2371" i="1"/>
  <c r="X3747" i="1"/>
  <c r="X3748" i="1"/>
  <c r="X5243" i="1"/>
  <c r="X5300" i="1"/>
  <c r="X5301" i="1"/>
  <c r="X5635" i="1"/>
  <c r="X6054" i="1"/>
  <c r="X6055" i="1"/>
  <c r="X6056" i="1"/>
  <c r="X9352" i="1"/>
  <c r="X9353" i="1"/>
  <c r="X1079" i="1"/>
  <c r="X1080" i="1"/>
  <c r="X1081" i="1"/>
  <c r="X1270" i="1"/>
  <c r="X1971" i="1"/>
  <c r="X2330" i="1"/>
  <c r="X3177" i="1"/>
  <c r="X3178" i="1"/>
  <c r="X3373" i="1"/>
  <c r="X3374" i="1"/>
  <c r="X3799" i="1"/>
  <c r="X5416" i="1"/>
  <c r="X5417" i="1"/>
  <c r="X5418" i="1"/>
  <c r="X9254" i="1"/>
  <c r="X9255" i="1"/>
  <c r="X9325" i="1"/>
  <c r="X9326" i="1"/>
  <c r="X9327" i="1"/>
  <c r="X9628" i="1"/>
  <c r="X367" i="1"/>
  <c r="X1473" i="1"/>
  <c r="X1629" i="1"/>
  <c r="X3427" i="1"/>
  <c r="X3428" i="1"/>
  <c r="X4075" i="1"/>
  <c r="X4916" i="1"/>
  <c r="X4917" i="1"/>
  <c r="X5772" i="1"/>
  <c r="X5773" i="1"/>
  <c r="X7743" i="1"/>
  <c r="X9153" i="1"/>
  <c r="X9154" i="1"/>
  <c r="X9155" i="1"/>
  <c r="X9571" i="1"/>
  <c r="X9572" i="1"/>
  <c r="X9573" i="1"/>
  <c r="X9574" i="1"/>
  <c r="X9575" i="1"/>
  <c r="X9920" i="1"/>
  <c r="X1315" i="1"/>
  <c r="X2332" i="1"/>
  <c r="X2333" i="1"/>
  <c r="X5398" i="1"/>
  <c r="X5663" i="1"/>
  <c r="X5664" i="1"/>
  <c r="X5682" i="1"/>
  <c r="X5683" i="1"/>
  <c r="X5873" i="1"/>
  <c r="X6264" i="1"/>
  <c r="X6285" i="1"/>
  <c r="X6286" i="1"/>
  <c r="X635" i="1"/>
  <c r="X636" i="1"/>
  <c r="X719" i="1"/>
  <c r="X3495" i="1"/>
  <c r="X3496" i="1"/>
  <c r="X3497" i="1"/>
  <c r="X3589" i="1"/>
  <c r="X5185" i="1"/>
  <c r="X5186" i="1"/>
  <c r="X5596" i="1"/>
  <c r="X5597" i="1"/>
  <c r="X6042" i="1"/>
  <c r="X6043" i="1"/>
  <c r="X7924" i="1"/>
  <c r="X7925" i="1"/>
  <c r="X8486" i="1"/>
  <c r="X8835" i="1"/>
  <c r="X8836" i="1"/>
  <c r="X8837" i="1"/>
  <c r="X8838" i="1"/>
  <c r="X8839" i="1"/>
  <c r="X9354" i="1"/>
  <c r="X9355" i="1"/>
  <c r="X9695" i="1"/>
  <c r="X9696" i="1"/>
  <c r="X2826" i="1"/>
  <c r="X2827" i="1"/>
  <c r="X2828" i="1"/>
  <c r="X2829" i="1"/>
  <c r="X7051" i="1"/>
  <c r="X26" i="1"/>
  <c r="X1696" i="1"/>
  <c r="X1697" i="1"/>
  <c r="X1698" i="1"/>
  <c r="X2448" i="1"/>
  <c r="X5598" i="1"/>
  <c r="X5727" i="1"/>
  <c r="X6451" i="1"/>
  <c r="X6452" i="1"/>
  <c r="X6453" i="1"/>
  <c r="X7591" i="1"/>
  <c r="X7838" i="1"/>
  <c r="X7839" i="1"/>
  <c r="X7840" i="1"/>
  <c r="X8215" i="1"/>
  <c r="X8216" i="1"/>
  <c r="X8217" i="1"/>
  <c r="X8218" i="1"/>
  <c r="X9269" i="1"/>
  <c r="X9270" i="1"/>
  <c r="X9438" i="1"/>
  <c r="X1411" i="1"/>
  <c r="X1460" i="1"/>
  <c r="X4082" i="1"/>
  <c r="X4083" i="1"/>
  <c r="X4520" i="1"/>
  <c r="X5621" i="1"/>
  <c r="X5622" i="1"/>
  <c r="X5623" i="1"/>
  <c r="X5624" i="1"/>
  <c r="X7726" i="1"/>
  <c r="X7727" i="1"/>
  <c r="X7728" i="1"/>
  <c r="X9539" i="1"/>
  <c r="X9838" i="1"/>
  <c r="X9839" i="1"/>
  <c r="X9840" i="1"/>
  <c r="X9841" i="1"/>
  <c r="X9842" i="1"/>
  <c r="X9843" i="1"/>
  <c r="X9844" i="1"/>
  <c r="X363" i="1"/>
  <c r="X364" i="1"/>
  <c r="X365" i="1"/>
  <c r="X366" i="1"/>
  <c r="X2036" i="1"/>
  <c r="X2037" i="1"/>
  <c r="X3144" i="1"/>
  <c r="X3145" i="1"/>
  <c r="X5153" i="1"/>
  <c r="X5716" i="1"/>
  <c r="X7087" i="1"/>
  <c r="X7088" i="1"/>
  <c r="X7872" i="1"/>
  <c r="X1361" i="1"/>
  <c r="X2108" i="1"/>
  <c r="X2544" i="1"/>
  <c r="X2907" i="1"/>
  <c r="X5470" i="1"/>
  <c r="X5471" i="1"/>
  <c r="X8051" i="1"/>
  <c r="X8052" i="1"/>
  <c r="X8053" i="1"/>
  <c r="X9622" i="1"/>
  <c r="X9623" i="1"/>
  <c r="X9624" i="1"/>
  <c r="X9897" i="1"/>
  <c r="X282" i="1"/>
  <c r="X283" i="1"/>
  <c r="X285" i="1"/>
  <c r="X286" i="1"/>
  <c r="X287" i="1"/>
  <c r="X1421" i="1"/>
  <c r="X1422" i="1"/>
  <c r="X1423" i="1"/>
  <c r="X1424" i="1"/>
  <c r="X1425" i="1"/>
  <c r="X1426" i="1"/>
  <c r="X1427" i="1"/>
  <c r="X1650" i="1"/>
  <c r="X1651" i="1"/>
  <c r="X2498" i="1"/>
  <c r="X2499" i="1"/>
  <c r="X2557" i="1"/>
  <c r="X5119" i="1"/>
  <c r="X5120" i="1"/>
  <c r="X5121" i="1"/>
  <c r="X459" i="1"/>
  <c r="X460" i="1"/>
  <c r="X2652" i="1"/>
  <c r="X4033" i="1"/>
  <c r="X4034" i="1"/>
  <c r="X4035" i="1"/>
  <c r="X4191" i="1"/>
  <c r="X5214" i="1"/>
  <c r="X5215" i="1"/>
  <c r="X5216" i="1"/>
  <c r="X5217" i="1"/>
  <c r="X5725" i="1"/>
  <c r="X7731" i="1"/>
  <c r="X8323" i="1"/>
  <c r="X9088" i="1"/>
  <c r="X9089" i="1"/>
  <c r="X9415" i="1"/>
  <c r="X4565" i="1"/>
  <c r="X7528" i="1"/>
  <c r="X7529" i="1"/>
  <c r="X7530" i="1"/>
  <c r="X7531" i="1"/>
  <c r="X7532" i="1"/>
  <c r="X7764" i="1"/>
  <c r="X315" i="1"/>
  <c r="X3314" i="1"/>
  <c r="X3315" i="1"/>
  <c r="X3437" i="1"/>
  <c r="X3438" i="1"/>
  <c r="X6960" i="1"/>
  <c r="X6961" i="1"/>
  <c r="X6962" i="1"/>
  <c r="X7216" i="1"/>
  <c r="X7217" i="1"/>
  <c r="X7847" i="1"/>
  <c r="X7848" i="1"/>
  <c r="X8929" i="1"/>
  <c r="X2405" i="1"/>
  <c r="X5400" i="1"/>
  <c r="X6909" i="1"/>
  <c r="X7127" i="1"/>
  <c r="X7128" i="1"/>
  <c r="X1326" i="1"/>
  <c r="X1732" i="1"/>
  <c r="X1733" i="1"/>
  <c r="X9043" i="1"/>
  <c r="X2255" i="1"/>
  <c r="X2256" i="1"/>
  <c r="X4934" i="1"/>
  <c r="X4935" i="1"/>
  <c r="X4936" i="1"/>
  <c r="X8163" i="1"/>
  <c r="X8164" i="1"/>
  <c r="X9453" i="1"/>
  <c r="X9454" i="1"/>
  <c r="X9455" i="1"/>
  <c r="X9456" i="1"/>
  <c r="X378" i="1"/>
  <c r="X1070" i="1"/>
  <c r="X4461" i="1"/>
  <c r="X4462" i="1"/>
  <c r="X4463" i="1"/>
  <c r="X4464" i="1"/>
  <c r="X4465" i="1"/>
  <c r="X4466" i="1"/>
  <c r="X5463" i="1"/>
  <c r="X6322" i="1"/>
  <c r="X8055" i="1"/>
  <c r="X1143" i="1"/>
  <c r="X1144" i="1"/>
  <c r="X1145" i="1"/>
  <c r="X1146" i="1"/>
  <c r="X1147" i="1"/>
  <c r="X4053" i="1"/>
  <c r="X4054" i="1"/>
  <c r="X4055" i="1"/>
  <c r="X4056" i="1"/>
  <c r="X4057" i="1"/>
  <c r="X4058" i="1"/>
  <c r="X5627" i="1"/>
  <c r="X5628" i="1"/>
  <c r="X5797" i="1"/>
  <c r="X5798" i="1"/>
  <c r="X5799" i="1"/>
  <c r="X5800" i="1"/>
  <c r="X9731" i="1"/>
  <c r="X9732" i="1"/>
  <c r="X869" i="1"/>
  <c r="X1078" i="1"/>
  <c r="X1684" i="1"/>
  <c r="X3501" i="1"/>
  <c r="X3502" i="1"/>
  <c r="X3503" i="1"/>
  <c r="X5358" i="1"/>
  <c r="X8089" i="1"/>
  <c r="X9333" i="1"/>
  <c r="X9988" i="1"/>
  <c r="X986" i="1"/>
  <c r="X987" i="1"/>
  <c r="X988" i="1"/>
  <c r="X4473" i="1"/>
  <c r="X4474" i="1"/>
  <c r="X4475" i="1"/>
  <c r="X4476" i="1"/>
  <c r="X4477" i="1"/>
  <c r="X4478" i="1"/>
  <c r="X4844" i="1"/>
  <c r="X5140" i="1"/>
  <c r="X5141" i="1"/>
  <c r="X5792" i="1"/>
  <c r="X5793" i="1"/>
  <c r="X5794" i="1"/>
  <c r="X5795" i="1"/>
  <c r="X5796" i="1"/>
  <c r="X6210" i="1"/>
  <c r="X7664" i="1"/>
  <c r="X8592" i="1"/>
  <c r="X9803" i="1"/>
  <c r="X1792" i="1"/>
  <c r="X2107" i="1"/>
  <c r="X2336" i="1"/>
  <c r="X3049" i="1"/>
  <c r="X3285" i="1"/>
  <c r="X7399" i="1"/>
  <c r="X4226" i="1"/>
  <c r="X6947" i="1"/>
  <c r="X5267" i="1"/>
  <c r="X5268" i="1"/>
  <c r="X5269" i="1"/>
  <c r="X6695" i="1"/>
  <c r="X9142" i="1"/>
  <c r="X9216" i="1"/>
  <c r="X9689" i="1"/>
  <c r="W542" i="1"/>
  <c r="W159" i="1"/>
  <c r="W5715" i="1"/>
  <c r="W6549" i="1"/>
  <c r="W6550" i="1"/>
  <c r="W7949" i="1"/>
  <c r="W7950" i="1"/>
  <c r="W7951" i="1"/>
  <c r="W7952" i="1"/>
  <c r="W8311" i="1"/>
  <c r="W8312" i="1"/>
  <c r="W1374" i="1"/>
  <c r="W1375" i="1"/>
  <c r="W7955" i="1"/>
  <c r="W7956" i="1"/>
  <c r="W246" i="1"/>
  <c r="W247" i="1"/>
  <c r="W248" i="1"/>
  <c r="W249" i="1"/>
  <c r="W250" i="1"/>
  <c r="W308" i="1"/>
  <c r="W309" i="1"/>
  <c r="W2202" i="1"/>
  <c r="W2203" i="1"/>
  <c r="W9151" i="1"/>
  <c r="W9152" i="1"/>
  <c r="W717" i="1"/>
  <c r="W1320" i="1"/>
  <c r="W1321" i="1"/>
  <c r="W1839" i="1"/>
  <c r="W1840" i="1"/>
  <c r="W1841" i="1"/>
  <c r="W1842" i="1"/>
  <c r="W2174" i="1"/>
  <c r="W2412" i="1"/>
  <c r="W1163" i="1"/>
  <c r="W3195" i="1"/>
  <c r="W3196" i="1"/>
  <c r="W8243" i="1"/>
  <c r="W8244" i="1"/>
  <c r="W8707" i="1"/>
  <c r="W807" i="1"/>
  <c r="W808" i="1"/>
  <c r="W2833" i="1"/>
  <c r="W2834" i="1"/>
  <c r="W4067" i="1"/>
  <c r="W4068" i="1"/>
  <c r="W4069" i="1"/>
  <c r="W4070" i="1"/>
  <c r="W4160" i="1"/>
  <c r="W4829" i="1"/>
  <c r="W4830" i="1"/>
  <c r="W5897" i="1"/>
  <c r="W5898" i="1"/>
  <c r="W7560" i="1"/>
  <c r="W7561" i="1"/>
  <c r="W7562" i="1"/>
  <c r="W8390" i="1"/>
  <c r="W9870" i="1"/>
  <c r="W9871" i="1"/>
  <c r="W9872" i="1"/>
  <c r="W1793" i="1"/>
  <c r="W1794" i="1"/>
  <c r="W2077" i="1"/>
  <c r="W3200" i="1"/>
  <c r="W4493" i="1"/>
  <c r="W4494" i="1"/>
  <c r="W4495" i="1"/>
  <c r="W4496" i="1"/>
  <c r="W4906" i="1"/>
  <c r="W8005" i="1"/>
  <c r="W8006" i="1"/>
  <c r="W8007" i="1"/>
  <c r="W1705" i="1"/>
  <c r="W9139" i="1"/>
  <c r="W9140" i="1"/>
  <c r="W6059" i="1"/>
  <c r="W6060" i="1"/>
  <c r="W9947" i="1"/>
  <c r="W9948" i="1"/>
  <c r="W5684" i="1"/>
  <c r="W5685" i="1"/>
  <c r="W5686" i="1"/>
  <c r="W8828" i="1"/>
  <c r="W8829" i="1"/>
  <c r="W8921" i="1"/>
  <c r="W5826" i="1"/>
  <c r="W7038" i="1"/>
  <c r="W720" i="1"/>
  <c r="W721" i="1"/>
  <c r="W3889" i="1"/>
  <c r="W3890" i="1"/>
  <c r="W3891" i="1"/>
  <c r="W2734" i="1"/>
  <c r="W2735" i="1"/>
  <c r="W6174" i="1"/>
  <c r="W6175" i="1"/>
  <c r="W6176" i="1"/>
  <c r="W2926" i="1"/>
  <c r="W2927" i="1"/>
  <c r="W4405" i="1"/>
  <c r="W4931" i="1"/>
  <c r="W4932" i="1"/>
  <c r="W5030" i="1"/>
  <c r="W7290" i="1"/>
  <c r="W9035" i="1"/>
  <c r="W9141" i="1"/>
  <c r="W3224" i="1"/>
  <c r="W3225" i="1"/>
  <c r="W3226" i="1"/>
  <c r="W3227" i="1"/>
  <c r="W3228" i="1"/>
  <c r="W3229" i="1"/>
  <c r="W3230" i="1"/>
  <c r="W4525" i="1"/>
  <c r="W4526" i="1"/>
  <c r="W6229" i="1"/>
  <c r="W6503" i="1"/>
  <c r="W6504" i="1"/>
  <c r="W6505" i="1"/>
  <c r="W7278" i="1"/>
  <c r="W7508" i="1"/>
  <c r="W7509" i="1"/>
  <c r="W7578" i="1"/>
  <c r="W7579" i="1"/>
  <c r="W709" i="1"/>
  <c r="W710" i="1"/>
  <c r="W711" i="1"/>
  <c r="W2789" i="1"/>
  <c r="W2790" i="1"/>
  <c r="W2791" i="1"/>
  <c r="W4877" i="1"/>
  <c r="W6253" i="1"/>
  <c r="W6601" i="1"/>
  <c r="W6602" i="1"/>
  <c r="W6603" i="1"/>
  <c r="W6604" i="1"/>
  <c r="W9003" i="1"/>
  <c r="W9004" i="1"/>
  <c r="W7982" i="1"/>
  <c r="W1519" i="1"/>
  <c r="W1520" i="1"/>
  <c r="W557" i="1"/>
  <c r="W1164" i="1"/>
  <c r="W1165" i="1"/>
  <c r="W1166" i="1"/>
  <c r="W7248" i="1"/>
  <c r="W7249" i="1"/>
  <c r="W7250" i="1"/>
  <c r="W7350" i="1"/>
  <c r="W8713" i="1"/>
  <c r="W9885" i="1"/>
  <c r="W9886" i="1"/>
  <c r="W9887" i="1"/>
  <c r="W1554" i="1"/>
  <c r="W3863" i="1"/>
  <c r="W3864" i="1"/>
  <c r="W1701" i="1"/>
  <c r="W6324" i="1"/>
  <c r="W9845" i="1"/>
  <c r="W9846" i="1"/>
  <c r="W9847" i="1"/>
  <c r="W203" i="1"/>
  <c r="W204" i="1"/>
  <c r="W857" i="1"/>
  <c r="W858" i="1"/>
  <c r="W859" i="1"/>
  <c r="W3157" i="1"/>
  <c r="W4987" i="1"/>
  <c r="W8399" i="1"/>
  <c r="W1352" i="1"/>
  <c r="W2276" i="1"/>
  <c r="W2277" i="1"/>
  <c r="W4878" i="1"/>
  <c r="W4879" i="1"/>
  <c r="W5601" i="1"/>
  <c r="W5602" i="1"/>
  <c r="W5603" i="1"/>
  <c r="W8219" i="1"/>
  <c r="W8220" i="1"/>
  <c r="W8221" i="1"/>
  <c r="W8222" i="1"/>
  <c r="W8223" i="1"/>
  <c r="W3992" i="1"/>
  <c r="W4760" i="1"/>
  <c r="W4761" i="1"/>
  <c r="W4762" i="1"/>
  <c r="W5707" i="1"/>
  <c r="W6267" i="1"/>
  <c r="W6268" i="1"/>
  <c r="W6431" i="1"/>
  <c r="W6432" i="1"/>
  <c r="W6433" i="1"/>
  <c r="W6434" i="1"/>
  <c r="W8980" i="1"/>
  <c r="W9079" i="1"/>
  <c r="W9230" i="1"/>
  <c r="W1984" i="1"/>
  <c r="W2624" i="1"/>
  <c r="W741" i="1"/>
  <c r="W742" i="1"/>
  <c r="W743" i="1"/>
  <c r="W1545" i="1"/>
  <c r="W1546" i="1"/>
  <c r="W8586" i="1"/>
  <c r="W1566" i="1"/>
  <c r="W4423" i="1"/>
  <c r="W1562" i="1"/>
  <c r="W3956" i="1"/>
  <c r="W3957" i="1"/>
  <c r="W4846" i="1"/>
  <c r="W5122" i="1"/>
  <c r="W5123" i="1"/>
  <c r="W5124" i="1"/>
  <c r="W5125" i="1"/>
  <c r="W1167" i="1"/>
  <c r="W1461" i="1"/>
  <c r="W7297" i="1"/>
  <c r="W7298" i="1"/>
  <c r="W8000" i="1"/>
  <c r="W8001" i="1"/>
  <c r="W1876" i="1"/>
  <c r="W8609" i="1"/>
  <c r="W8610" i="1"/>
  <c r="W8611" i="1"/>
  <c r="W8612" i="1"/>
  <c r="W6734" i="1"/>
  <c r="W6735" i="1"/>
  <c r="W7163" i="1"/>
  <c r="W7164" i="1"/>
  <c r="W1377" i="1"/>
  <c r="W1378" i="1"/>
  <c r="W1379" i="1"/>
  <c r="W1380" i="1"/>
  <c r="W1381" i="1"/>
  <c r="W1382" i="1"/>
  <c r="W9158" i="1"/>
  <c r="W9159" i="1"/>
  <c r="W9160" i="1"/>
  <c r="W2725" i="1"/>
  <c r="W2726" i="1"/>
  <c r="W4949" i="1"/>
  <c r="W6441" i="1"/>
  <c r="W319" i="1"/>
  <c r="W320" i="1"/>
  <c r="W321" i="1"/>
  <c r="W322" i="1"/>
  <c r="W323" i="1"/>
  <c r="W2722" i="1"/>
  <c r="W2723" i="1"/>
  <c r="W2744" i="1"/>
  <c r="W4310" i="1"/>
  <c r="W4311" i="1"/>
  <c r="W4312" i="1"/>
  <c r="W4313" i="1"/>
  <c r="W4314" i="1"/>
  <c r="W4997" i="1"/>
  <c r="W5655" i="1"/>
  <c r="W2717" i="1"/>
  <c r="W1761" i="1"/>
  <c r="W8498" i="1"/>
  <c r="W8499" i="1"/>
  <c r="W8500" i="1"/>
  <c r="W8501" i="1"/>
  <c r="W8502" i="1"/>
  <c r="W712" i="1"/>
  <c r="W3278" i="1"/>
  <c r="W3279" i="1"/>
  <c r="W3280" i="1"/>
  <c r="W3281" i="1"/>
  <c r="W3282" i="1"/>
  <c r="W3880" i="1"/>
  <c r="W3881" i="1"/>
  <c r="W9508" i="1"/>
  <c r="W9509" i="1"/>
  <c r="W9510" i="1"/>
  <c r="W9511" i="1"/>
  <c r="W9913" i="1"/>
  <c r="W4213" i="1"/>
  <c r="W4214" i="1"/>
  <c r="W4215" i="1"/>
  <c r="W4561" i="1"/>
  <c r="W4657" i="1"/>
  <c r="W8597" i="1"/>
  <c r="W8598" i="1"/>
  <c r="W687" i="1"/>
  <c r="W688" i="1"/>
  <c r="W689" i="1"/>
  <c r="W1357" i="1"/>
  <c r="W1358" i="1"/>
  <c r="W3792" i="1"/>
  <c r="W3886" i="1"/>
  <c r="W5438" i="1"/>
  <c r="W5439" i="1"/>
  <c r="W5440" i="1"/>
  <c r="W173" i="1"/>
  <c r="W174" i="1"/>
  <c r="W175" i="1"/>
  <c r="W5359" i="1"/>
  <c r="W5360" i="1"/>
  <c r="W5361" i="1"/>
  <c r="W5866" i="1"/>
  <c r="W5867" i="1"/>
  <c r="W5868" i="1"/>
  <c r="W6458" i="1"/>
  <c r="W6459" i="1"/>
  <c r="W8895" i="1"/>
  <c r="W2517" i="1"/>
  <c r="W5431" i="1"/>
  <c r="W6021" i="1"/>
  <c r="W6806" i="1"/>
  <c r="W6685" i="1"/>
  <c r="W8684" i="1"/>
  <c r="W9712" i="1"/>
  <c r="W9713" i="1"/>
  <c r="W9714" i="1"/>
  <c r="W9715" i="1"/>
  <c r="W9716" i="1"/>
  <c r="W9788" i="1"/>
  <c r="W69" i="1"/>
  <c r="W70" i="1"/>
  <c r="W182" i="1"/>
  <c r="W183" i="1"/>
  <c r="W922" i="1"/>
  <c r="W5379" i="1"/>
  <c r="W5380" i="1"/>
  <c r="W5573" i="1"/>
  <c r="W5574" i="1"/>
  <c r="W5575" i="1"/>
  <c r="W5576" i="1"/>
  <c r="W5577" i="1"/>
  <c r="W7570" i="1"/>
  <c r="W7571" i="1"/>
  <c r="W7572" i="1"/>
  <c r="W7716" i="1"/>
  <c r="W5329" i="1"/>
  <c r="W7182" i="1"/>
  <c r="W7476" i="1"/>
  <c r="W7477" i="1"/>
  <c r="W7478" i="1"/>
  <c r="W7479" i="1"/>
  <c r="W7480" i="1"/>
  <c r="W7481" i="1"/>
  <c r="W7482" i="1"/>
  <c r="W1999" i="1"/>
  <c r="W2000" i="1"/>
  <c r="W2001" i="1"/>
  <c r="W8982" i="1"/>
  <c r="W870" i="1"/>
  <c r="W1406" i="1"/>
  <c r="W1407" i="1"/>
  <c r="W1408" i="1"/>
  <c r="W5037" i="1"/>
  <c r="W5038" i="1"/>
  <c r="W6017" i="1"/>
  <c r="W6018" i="1"/>
  <c r="W6019" i="1"/>
  <c r="W6020" i="1"/>
  <c r="W8840" i="1"/>
  <c r="W8841" i="1"/>
  <c r="W8842" i="1"/>
  <c r="W1336" i="1"/>
  <c r="W4411" i="1"/>
  <c r="W4412" i="1"/>
  <c r="W1747" i="1"/>
  <c r="W2141" i="1"/>
  <c r="W2142" i="1"/>
  <c r="W2143" i="1"/>
  <c r="W6302" i="1"/>
  <c r="W6303" i="1"/>
  <c r="W6474" i="1"/>
  <c r="W6599" i="1"/>
  <c r="W6600" i="1"/>
  <c r="W1551" i="1"/>
  <c r="W6847" i="1"/>
  <c r="W3774" i="1"/>
  <c r="W8545" i="1"/>
  <c r="W6624" i="1"/>
  <c r="W6625" i="1"/>
  <c r="W483" i="1"/>
  <c r="W5419" i="1"/>
  <c r="W6357" i="1"/>
  <c r="W8831" i="1"/>
  <c r="W9858" i="1"/>
  <c r="W2721" i="1"/>
  <c r="W2985" i="1"/>
  <c r="W2986" i="1"/>
  <c r="W5095" i="1"/>
  <c r="W5096" i="1"/>
  <c r="W5097" i="1"/>
  <c r="W5098" i="1"/>
  <c r="W5099" i="1"/>
  <c r="W5100" i="1"/>
  <c r="W7067" i="1"/>
  <c r="W7762" i="1"/>
  <c r="W7662" i="1"/>
  <c r="W7663" i="1"/>
  <c r="W851" i="1"/>
  <c r="W8737" i="1"/>
  <c r="W4963" i="1"/>
  <c r="W4964" i="1"/>
  <c r="W4965" i="1"/>
  <c r="W5255" i="1"/>
  <c r="W9642" i="1"/>
  <c r="W9643" i="1"/>
  <c r="W9644" i="1"/>
  <c r="W9645" i="1"/>
  <c r="W3483" i="1"/>
  <c r="W4178" i="1"/>
  <c r="W4179" i="1"/>
  <c r="W6254" i="1"/>
  <c r="W6255" i="1"/>
  <c r="W6564" i="1"/>
  <c r="W6565" i="1"/>
  <c r="W6566" i="1"/>
  <c r="W6567" i="1"/>
  <c r="W395" i="1"/>
  <c r="W4723" i="1"/>
  <c r="W4399" i="1"/>
  <c r="W4400" i="1"/>
  <c r="W1680" i="1"/>
  <c r="W1681" i="1"/>
  <c r="W1682" i="1"/>
  <c r="W1683" i="1"/>
  <c r="W2647" i="1"/>
  <c r="W2648" i="1"/>
  <c r="W2649" i="1"/>
  <c r="W2650" i="1"/>
  <c r="W2651" i="1"/>
  <c r="W2719" i="1"/>
  <c r="W5262" i="1"/>
  <c r="W5263" i="1"/>
  <c r="W5264" i="1"/>
  <c r="W5265" i="1"/>
  <c r="W5266" i="1"/>
  <c r="W5980" i="1"/>
  <c r="W5981" i="1"/>
  <c r="W5982" i="1"/>
  <c r="W5983" i="1"/>
  <c r="W8368" i="1"/>
  <c r="W8369" i="1"/>
  <c r="W8370" i="1"/>
  <c r="W9480" i="1"/>
  <c r="W9481" i="1"/>
  <c r="W9482" i="1"/>
  <c r="W725" i="1"/>
  <c r="W3828" i="1"/>
  <c r="W3187" i="1"/>
  <c r="W3188" i="1"/>
  <c r="W4730" i="1"/>
  <c r="W4782" i="1"/>
  <c r="W4783" i="1"/>
  <c r="W4784" i="1"/>
  <c r="W4832" i="1"/>
  <c r="W4833" i="1"/>
  <c r="W4834" i="1"/>
  <c r="W4835" i="1"/>
  <c r="W6982" i="1"/>
  <c r="W6983" i="1"/>
  <c r="W9811" i="1"/>
  <c r="W9812" i="1"/>
  <c r="W5280" i="1"/>
  <c r="W7238" i="1"/>
  <c r="W8092" i="1"/>
  <c r="W8946" i="1"/>
  <c r="W9268" i="1"/>
  <c r="W3837" i="1"/>
  <c r="W3838" i="1"/>
  <c r="W5928" i="1"/>
  <c r="W6382" i="1"/>
  <c r="W7048" i="1"/>
  <c r="W7049" i="1"/>
  <c r="W7411" i="1"/>
  <c r="W8801" i="1"/>
  <c r="W2751" i="1"/>
  <c r="W3843" i="1"/>
  <c r="W9368" i="1"/>
  <c r="W9369" i="1"/>
  <c r="W4781" i="1"/>
  <c r="W6289" i="1"/>
  <c r="W6290" i="1"/>
  <c r="W596" i="1"/>
  <c r="W597" i="1"/>
  <c r="W598" i="1"/>
  <c r="W599" i="1"/>
  <c r="W1467" i="1"/>
  <c r="W1468" i="1"/>
  <c r="W2752" i="1"/>
  <c r="W5070" i="1"/>
  <c r="W5071" i="1"/>
  <c r="W5072" i="1"/>
  <c r="W5073" i="1"/>
  <c r="W5074" i="1"/>
  <c r="W8956" i="1"/>
  <c r="W166" i="1"/>
  <c r="W167" i="1"/>
  <c r="W168" i="1"/>
  <c r="W169" i="1"/>
  <c r="W170" i="1"/>
  <c r="W171" i="1"/>
  <c r="W172" i="1"/>
  <c r="W740" i="1"/>
  <c r="W838" i="1"/>
  <c r="W1280" i="1"/>
  <c r="W1281" i="1"/>
  <c r="W3451" i="1"/>
  <c r="W3452" i="1"/>
  <c r="W3453" i="1"/>
  <c r="W4135" i="1"/>
  <c r="W4136" i="1"/>
  <c r="W4315" i="1"/>
  <c r="W4851" i="1"/>
  <c r="W4852" i="1"/>
  <c r="W4853" i="1"/>
  <c r="W4854" i="1"/>
  <c r="W5291" i="1"/>
  <c r="W5292" i="1"/>
  <c r="W5293" i="1"/>
  <c r="W8708" i="1"/>
  <c r="W8709" i="1"/>
  <c r="W9451" i="1"/>
  <c r="W7678" i="1"/>
  <c r="W8854" i="1"/>
  <c r="W5767" i="1"/>
  <c r="W1795" i="1"/>
  <c r="W3666" i="1"/>
  <c r="W3667" i="1"/>
  <c r="W3668" i="1"/>
  <c r="W3669" i="1"/>
  <c r="W3670" i="1"/>
  <c r="W3671" i="1"/>
  <c r="W3672" i="1"/>
  <c r="W3673" i="1"/>
  <c r="W3716" i="1"/>
  <c r="W3717" i="1"/>
  <c r="W9214" i="1"/>
  <c r="W9215" i="1"/>
  <c r="W594" i="1"/>
  <c r="W595" i="1"/>
  <c r="W826" i="1"/>
  <c r="W827" i="1"/>
  <c r="W3539" i="1"/>
  <c r="W3540" i="1"/>
  <c r="W3541" i="1"/>
  <c r="W3542" i="1"/>
  <c r="W7" i="1"/>
  <c r="W8" i="1"/>
  <c r="W9" i="1"/>
  <c r="W10" i="1"/>
  <c r="W11" i="1"/>
  <c r="W12" i="1"/>
  <c r="W13" i="1"/>
  <c r="W490" i="1"/>
  <c r="W491" i="1"/>
  <c r="W492" i="1"/>
  <c r="W862" i="1"/>
  <c r="W863" i="1"/>
  <c r="W1813" i="1"/>
  <c r="W4956" i="1"/>
  <c r="W4957" i="1"/>
  <c r="W4958" i="1"/>
  <c r="W3368" i="1"/>
  <c r="W3369" i="1"/>
  <c r="W8174" i="1"/>
  <c r="W8175" i="1"/>
  <c r="W8176" i="1"/>
  <c r="W9244" i="1"/>
  <c r="W9245" i="1"/>
  <c r="W9246" i="1"/>
  <c r="W9247" i="1"/>
  <c r="W316" i="1"/>
  <c r="W317" i="1"/>
  <c r="W1742" i="1"/>
  <c r="W3393" i="1"/>
  <c r="W3394" i="1"/>
  <c r="W3630" i="1"/>
  <c r="W7071" i="1"/>
  <c r="W7434" i="1"/>
  <c r="W7435" i="1"/>
  <c r="W899" i="1"/>
  <c r="W2672" i="1"/>
  <c r="W2673" i="1"/>
  <c r="W2674" i="1"/>
  <c r="W2675" i="1"/>
  <c r="W3598" i="1"/>
  <c r="W3599" i="1"/>
  <c r="W3600" i="1"/>
  <c r="W3601" i="1"/>
  <c r="W7648" i="1"/>
  <c r="W8018" i="1"/>
  <c r="W8019" i="1"/>
  <c r="W8382" i="1"/>
  <c r="W7154" i="1"/>
  <c r="W9460" i="1"/>
  <c r="W9461" i="1"/>
  <c r="W473" i="1"/>
  <c r="W474" i="1"/>
  <c r="W475" i="1"/>
  <c r="W476" i="1"/>
  <c r="W477" i="1"/>
  <c r="W478" i="1"/>
  <c r="W8139" i="1"/>
  <c r="W890" i="1"/>
  <c r="W4566" i="1"/>
  <c r="W7444" i="1"/>
  <c r="W7445" i="1"/>
  <c r="W7853" i="1"/>
  <c r="W7854" i="1"/>
  <c r="W8124" i="1"/>
  <c r="W8125" i="1"/>
  <c r="W867" i="1"/>
  <c r="W868" i="1"/>
  <c r="W1173" i="1"/>
  <c r="W2102" i="1"/>
  <c r="W2103" i="1"/>
  <c r="W5198" i="1"/>
  <c r="W5199" i="1"/>
  <c r="W7556" i="1"/>
  <c r="W7557" i="1"/>
  <c r="W9198" i="1"/>
  <c r="W9199" i="1"/>
  <c r="W9200" i="1"/>
  <c r="W9201" i="1"/>
  <c r="W9698" i="1"/>
  <c r="W5855" i="1"/>
  <c r="W7526" i="1"/>
  <c r="W7527" i="1"/>
  <c r="W7983" i="1"/>
  <c r="W7984" i="1"/>
  <c r="W4534" i="1"/>
  <c r="W4535" i="1"/>
  <c r="W6680" i="1"/>
  <c r="W7547" i="1"/>
  <c r="W7548" i="1"/>
  <c r="W7549" i="1"/>
  <c r="W7550" i="1"/>
  <c r="W8874" i="1"/>
  <c r="W8875" i="1"/>
  <c r="W9276" i="1"/>
  <c r="W3204" i="1"/>
  <c r="W3205" i="1"/>
  <c r="W3206" i="1"/>
  <c r="W3207" i="1"/>
  <c r="W3208" i="1"/>
  <c r="W3209" i="1"/>
  <c r="W5166" i="1"/>
  <c r="W5167" i="1"/>
  <c r="W5168" i="1"/>
  <c r="W5169" i="1"/>
  <c r="W5170" i="1"/>
  <c r="W5171" i="1"/>
  <c r="W874" i="1"/>
  <c r="W875" i="1"/>
  <c r="W6000" i="1"/>
  <c r="W6001" i="1"/>
  <c r="W6002" i="1"/>
  <c r="W718" i="1"/>
  <c r="W5632" i="1"/>
  <c r="W5633" i="1"/>
  <c r="W5634" i="1"/>
  <c r="W9256" i="1"/>
  <c r="W9257" i="1"/>
  <c r="W9258" i="1"/>
  <c r="W9259" i="1"/>
  <c r="W9260" i="1"/>
  <c r="W9261" i="1"/>
  <c r="W1543" i="1"/>
  <c r="W1544" i="1"/>
  <c r="W3443" i="1"/>
  <c r="W7016" i="1"/>
  <c r="W7017" i="1"/>
  <c r="W7018" i="1"/>
  <c r="W7019" i="1"/>
  <c r="W8301" i="1"/>
  <c r="W3775" i="1"/>
  <c r="W3776" i="1"/>
  <c r="W3777" i="1"/>
  <c r="W3778" i="1"/>
  <c r="W4579" i="1"/>
  <c r="W4863" i="1"/>
  <c r="W8359" i="1"/>
  <c r="W8360" i="1"/>
  <c r="W8361" i="1"/>
  <c r="W545" i="1"/>
  <c r="W546" i="1"/>
  <c r="W547" i="1"/>
  <c r="W1760" i="1"/>
  <c r="W4126" i="1"/>
  <c r="W9430" i="1"/>
  <c r="W9591" i="1"/>
  <c r="W9592" i="1"/>
  <c r="W1030" i="1"/>
  <c r="W1031" i="1"/>
  <c r="W1032" i="1"/>
  <c r="W1033" i="1"/>
  <c r="W1034" i="1"/>
  <c r="W5802" i="1"/>
  <c r="W5803" i="1"/>
  <c r="W6336" i="1"/>
  <c r="W6337" i="1"/>
  <c r="W9935" i="1"/>
  <c r="W1240" i="1"/>
  <c r="W1241" i="1"/>
  <c r="W1242" i="1"/>
  <c r="W3231" i="1"/>
  <c r="W6313" i="1"/>
  <c r="W3267" i="1"/>
  <c r="W3268" i="1"/>
  <c r="W4002" i="1"/>
  <c r="W4003" i="1"/>
  <c r="W4169" i="1"/>
  <c r="W4170" i="1"/>
  <c r="W5929" i="1"/>
  <c r="W5930" i="1"/>
  <c r="W6216" i="1"/>
  <c r="W18" i="1"/>
  <c r="W983" i="1"/>
  <c r="W984" i="1"/>
  <c r="W985" i="1"/>
  <c r="W3326" i="1"/>
  <c r="W3327" i="1"/>
  <c r="W3328" i="1"/>
  <c r="W3329" i="1"/>
  <c r="W3330" i="1"/>
  <c r="W3331" i="1"/>
  <c r="W3332" i="1"/>
  <c r="W5780" i="1"/>
  <c r="W5781" i="1"/>
  <c r="W5956" i="1"/>
  <c r="W5957" i="1"/>
  <c r="W5963" i="1"/>
  <c r="W5964" i="1"/>
  <c r="W5965" i="1"/>
  <c r="W9615" i="1"/>
  <c r="W9616" i="1"/>
  <c r="W9617" i="1"/>
  <c r="W9749" i="1"/>
  <c r="W9750" i="1"/>
  <c r="W9958" i="1"/>
  <c r="W9959" i="1"/>
  <c r="W9960" i="1"/>
  <c r="W458" i="1"/>
  <c r="W2795" i="1"/>
  <c r="W2796" i="1"/>
  <c r="W2797" i="1"/>
  <c r="W2798" i="1"/>
  <c r="W9099" i="1"/>
  <c r="W9851" i="1"/>
  <c r="W1659" i="1"/>
  <c r="W2748" i="1"/>
  <c r="W339" i="1"/>
  <c r="W340" i="1"/>
  <c r="W1222" i="1"/>
  <c r="W1223" i="1"/>
  <c r="W2983" i="1"/>
  <c r="W2984" i="1"/>
  <c r="W7400" i="1"/>
  <c r="W7401" i="1"/>
  <c r="W8315" i="1"/>
  <c r="W8316" i="1"/>
  <c r="W8317" i="1"/>
  <c r="W8318" i="1"/>
  <c r="W6770" i="1"/>
  <c r="W8245" i="1"/>
  <c r="W8246" i="1"/>
  <c r="W8288" i="1"/>
  <c r="W8289" i="1"/>
  <c r="W8290" i="1"/>
  <c r="W8291" i="1"/>
  <c r="W8292" i="1"/>
  <c r="W8293" i="1"/>
  <c r="W9883" i="1"/>
  <c r="W9884" i="1"/>
  <c r="W429" i="1"/>
  <c r="W706" i="1"/>
  <c r="W707" i="1"/>
  <c r="W708" i="1"/>
  <c r="W3162" i="1"/>
  <c r="W3286" i="1"/>
  <c r="W5450" i="1"/>
  <c r="W5451" i="1"/>
  <c r="W5452" i="1"/>
  <c r="W5453" i="1"/>
  <c r="W9427" i="1"/>
  <c r="W83" i="1"/>
  <c r="W84" i="1"/>
  <c r="W9441" i="1"/>
  <c r="W1864" i="1"/>
  <c r="W2414" i="1"/>
  <c r="W2415" i="1"/>
  <c r="W3967" i="1"/>
  <c r="W5552" i="1"/>
  <c r="W5553" i="1"/>
  <c r="W5554" i="1"/>
  <c r="W5555" i="1"/>
  <c r="W5556" i="1"/>
  <c r="W9905" i="1"/>
  <c r="W9906" i="1"/>
  <c r="W1247" i="1"/>
  <c r="W1248" i="1"/>
  <c r="W1249" i="1"/>
  <c r="W2150" i="1"/>
  <c r="W3143" i="1"/>
  <c r="W4855" i="1"/>
  <c r="W4856" i="1"/>
  <c r="W4857" i="1"/>
  <c r="W5487" i="1"/>
  <c r="W3455" i="1"/>
  <c r="W8503" i="1"/>
  <c r="W8504" i="1"/>
  <c r="W8705" i="1"/>
  <c r="W8782" i="1"/>
  <c r="W8783" i="1"/>
  <c r="W9446" i="1"/>
  <c r="W1451" i="1"/>
  <c r="W3993" i="1"/>
  <c r="W3994" i="1"/>
  <c r="W3995" i="1"/>
  <c r="W6349" i="1"/>
  <c r="W6350" i="1"/>
  <c r="W6351" i="1"/>
  <c r="W3970" i="1"/>
  <c r="W3971" i="1"/>
  <c r="W9095" i="1"/>
  <c r="W9096" i="1"/>
  <c r="W9097" i="1"/>
  <c r="W9098" i="1"/>
  <c r="W9566" i="1"/>
  <c r="W1506" i="1"/>
  <c r="W1507" i="1"/>
  <c r="W336" i="1"/>
  <c r="W337" i="1"/>
  <c r="W338" i="1"/>
  <c r="W2817" i="1"/>
  <c r="W2818" i="1"/>
  <c r="W2819" i="1"/>
  <c r="W2820" i="1"/>
  <c r="W1445" i="1"/>
  <c r="W6269" i="1"/>
  <c r="W6270" i="1"/>
  <c r="W9036" i="1"/>
  <c r="W9037" i="1"/>
  <c r="W9490" i="1"/>
  <c r="W1648" i="1"/>
  <c r="W1649" i="1"/>
  <c r="W2295" i="1"/>
  <c r="W2297" i="1"/>
  <c r="W2298" i="1"/>
  <c r="W2299" i="1"/>
  <c r="W2300" i="1"/>
  <c r="W2301" i="1"/>
  <c r="W2803" i="1"/>
  <c r="W5861" i="1"/>
  <c r="W6552" i="1"/>
  <c r="W7007" i="1"/>
  <c r="W1462" i="1"/>
  <c r="W1475" i="1"/>
  <c r="W2716" i="1"/>
  <c r="W3921" i="1"/>
  <c r="W3922" i="1"/>
  <c r="W6881" i="1"/>
  <c r="W6882" i="1"/>
  <c r="W6883" i="1"/>
  <c r="W6884" i="1"/>
  <c r="W6885" i="1"/>
  <c r="W8894" i="1"/>
  <c r="W9356" i="1"/>
  <c r="W9357" i="1"/>
  <c r="W9358" i="1"/>
  <c r="W214" i="1"/>
  <c r="W215" i="1"/>
  <c r="W216" i="1"/>
  <c r="W217" i="1"/>
  <c r="W218" i="1"/>
  <c r="W2488" i="1"/>
  <c r="W2489" i="1"/>
  <c r="W2490" i="1"/>
  <c r="W119" i="1"/>
  <c r="W1129" i="1"/>
  <c r="W1130" i="1"/>
  <c r="W2770" i="1"/>
  <c r="W2771" i="1"/>
  <c r="W2772" i="1"/>
  <c r="W4047" i="1"/>
  <c r="W5782" i="1"/>
  <c r="W7712" i="1"/>
  <c r="W4115" i="1"/>
  <c r="W4116" i="1"/>
  <c r="W2509" i="1"/>
  <c r="W3490" i="1"/>
  <c r="W3491" i="1"/>
  <c r="W3492" i="1"/>
  <c r="W3493" i="1"/>
  <c r="W3494" i="1"/>
  <c r="W4133" i="1"/>
  <c r="W4134" i="1"/>
  <c r="W5815" i="1"/>
  <c r="W8850" i="1"/>
  <c r="W8851" i="1"/>
  <c r="W8852" i="1"/>
  <c r="W8853" i="1"/>
  <c r="W4645" i="1"/>
  <c r="W4646" i="1"/>
  <c r="W4968" i="1"/>
  <c r="W4969" i="1"/>
  <c r="W4970" i="1"/>
  <c r="W4971" i="1"/>
  <c r="W8181" i="1"/>
  <c r="W2044" i="1"/>
  <c r="W3221" i="1"/>
  <c r="W3222" i="1"/>
  <c r="W3223" i="1"/>
  <c r="W3904" i="1"/>
  <c r="W6631" i="1"/>
  <c r="W6954" i="1"/>
  <c r="W6955" i="1"/>
  <c r="W6956" i="1"/>
  <c r="W7798" i="1"/>
  <c r="W8190" i="1"/>
  <c r="W8191" i="1"/>
  <c r="W8428" i="1"/>
  <c r="W8744" i="1"/>
  <c r="W8745" i="1"/>
  <c r="W284" i="1"/>
  <c r="W1168" i="1"/>
  <c r="W6007" i="1"/>
  <c r="W8165" i="1"/>
  <c r="W8166" i="1"/>
  <c r="W8167" i="1"/>
  <c r="W8168" i="1"/>
  <c r="W9058" i="1"/>
  <c r="W9194" i="1"/>
  <c r="W9195" i="1"/>
  <c r="W9606" i="1"/>
  <c r="W3902" i="1"/>
  <c r="W5055" i="1"/>
  <c r="W5056" i="1"/>
  <c r="W5057" i="1"/>
  <c r="W809" i="1"/>
  <c r="W810" i="1"/>
  <c r="W1910" i="1"/>
  <c r="W7063" i="1"/>
  <c r="W7765" i="1"/>
  <c r="W7827" i="1"/>
  <c r="W3779" i="1"/>
  <c r="W4658" i="1"/>
  <c r="W4659" i="1"/>
  <c r="W4660" i="1"/>
  <c r="W4661" i="1"/>
  <c r="W4662" i="1"/>
  <c r="W4663" i="1"/>
  <c r="W4664" i="1"/>
  <c r="W7218" i="1"/>
  <c r="W7219" i="1"/>
  <c r="W7220" i="1"/>
  <c r="W7221" i="1"/>
  <c r="W9552" i="1"/>
  <c r="W588" i="1"/>
  <c r="W589" i="1"/>
  <c r="W1052" i="1"/>
  <c r="W1053" i="1"/>
  <c r="W1054" i="1"/>
  <c r="W85" i="1"/>
  <c r="W530" i="1"/>
  <c r="W531" i="1"/>
  <c r="W532" i="1"/>
  <c r="W1739" i="1"/>
  <c r="W1740" i="1"/>
  <c r="W1741" i="1"/>
  <c r="W1860" i="1"/>
  <c r="W1861" i="1"/>
  <c r="W2841" i="1"/>
  <c r="W4457" i="1"/>
  <c r="W4458" i="1"/>
  <c r="W6047" i="1"/>
  <c r="W8464" i="1"/>
  <c r="W783" i="1"/>
  <c r="W784" i="1"/>
  <c r="W785" i="1"/>
  <c r="W786" i="1"/>
  <c r="W1923" i="1"/>
  <c r="W3076" i="1"/>
  <c r="W1488" i="1"/>
  <c r="W1489" i="1"/>
  <c r="W1490" i="1"/>
  <c r="W2587" i="1"/>
  <c r="W5765" i="1"/>
  <c r="W388" i="1"/>
  <c r="W389" i="1"/>
  <c r="W539" i="1"/>
  <c r="W3614" i="1"/>
  <c r="W3615" i="1"/>
  <c r="W5606" i="1"/>
  <c r="W8714" i="1"/>
  <c r="W8987" i="1"/>
  <c r="W8988" i="1"/>
  <c r="W8989" i="1"/>
  <c r="W8990" i="1"/>
  <c r="W9558" i="1"/>
  <c r="W5350" i="1"/>
  <c r="W5351" i="1"/>
  <c r="W5648" i="1"/>
  <c r="W1055" i="1"/>
  <c r="W1056" i="1"/>
  <c r="W1057" i="1"/>
  <c r="W1058" i="1"/>
  <c r="W1148" i="1"/>
  <c r="W1149" i="1"/>
  <c r="W1150" i="1"/>
  <c r="W1151" i="1"/>
  <c r="W1152" i="1"/>
  <c r="W306" i="1"/>
  <c r="W3404" i="1"/>
  <c r="W5728" i="1"/>
  <c r="W6596" i="1"/>
  <c r="W1817" i="1"/>
  <c r="W1818" i="1"/>
  <c r="W3362" i="1"/>
  <c r="W3363" i="1"/>
  <c r="W7251" i="1"/>
  <c r="W7252" i="1"/>
  <c r="W1254" i="1"/>
  <c r="W1288" i="1"/>
  <c r="W7920" i="1"/>
  <c r="W1119" i="1"/>
  <c r="W1120" i="1"/>
  <c r="W1121" i="1"/>
  <c r="W1122" i="1"/>
  <c r="W4259" i="1"/>
  <c r="W4618" i="1"/>
  <c r="W5497" i="1"/>
  <c r="W637" i="1"/>
  <c r="W1301" i="1"/>
  <c r="W2129" i="1"/>
  <c r="W2130" i="1"/>
  <c r="W2750" i="1"/>
  <c r="W3375" i="1"/>
  <c r="W3376" i="1"/>
  <c r="W3377" i="1"/>
  <c r="W3378" i="1"/>
  <c r="W3384" i="1"/>
  <c r="W3385" i="1"/>
  <c r="W3386" i="1"/>
  <c r="W3852" i="1"/>
  <c r="W4357" i="1"/>
  <c r="W4358" i="1"/>
  <c r="W4562" i="1"/>
  <c r="W4563" i="1"/>
  <c r="W4564" i="1"/>
  <c r="W5326" i="1"/>
  <c r="W5327" i="1"/>
  <c r="W4229" i="1"/>
  <c r="W7721" i="1"/>
  <c r="W7722" i="1"/>
  <c r="W7723" i="1"/>
  <c r="W8376" i="1"/>
  <c r="W8377" i="1"/>
  <c r="W1882" i="1"/>
  <c r="W1883" i="1"/>
  <c r="W1884" i="1"/>
  <c r="W2285" i="1"/>
  <c r="W2286" i="1"/>
  <c r="W5088" i="1"/>
  <c r="W5089" i="1"/>
  <c r="W5090" i="1"/>
  <c r="W5256" i="1"/>
  <c r="W5257" i="1"/>
  <c r="W5330" i="1"/>
  <c r="W6447" i="1"/>
  <c r="W8251" i="1"/>
  <c r="W8252" i="1"/>
  <c r="W8253" i="1"/>
  <c r="W8254" i="1"/>
  <c r="W120" i="1"/>
  <c r="W3905" i="1"/>
  <c r="W3906" i="1"/>
  <c r="W3907" i="1"/>
  <c r="W3908" i="1"/>
  <c r="W3909" i="1"/>
  <c r="W3910" i="1"/>
  <c r="W3911" i="1"/>
  <c r="W3912" i="1"/>
  <c r="W6067" i="1"/>
  <c r="W7647" i="1"/>
  <c r="W9005" i="1"/>
  <c r="W9006" i="1"/>
  <c r="W6560" i="1"/>
  <c r="W8830" i="1"/>
  <c r="W2636" i="1"/>
  <c r="W2637" i="1"/>
  <c r="W3004" i="1"/>
  <c r="W4406" i="1"/>
  <c r="W4407" i="1"/>
  <c r="W8299" i="1"/>
  <c r="W8300" i="1"/>
  <c r="W5856" i="1"/>
  <c r="W5857" i="1"/>
  <c r="W5858" i="1"/>
  <c r="W5859" i="1"/>
  <c r="W1762" i="1"/>
  <c r="W1763" i="1"/>
  <c r="W1764" i="1"/>
  <c r="W4489" i="1"/>
  <c r="W4490" i="1"/>
  <c r="W4491" i="1"/>
  <c r="W5283" i="1"/>
  <c r="W5284" i="1"/>
  <c r="W6675" i="1"/>
  <c r="W929" i="1"/>
  <c r="W930" i="1"/>
  <c r="W4623" i="1"/>
  <c r="W5612" i="1"/>
  <c r="W6227" i="1"/>
  <c r="W6228" i="1"/>
  <c r="W8770" i="1"/>
  <c r="W1834" i="1"/>
  <c r="W2912" i="1"/>
  <c r="W3311" i="1"/>
  <c r="W3815" i="1"/>
  <c r="W5075" i="1"/>
  <c r="W5687" i="1"/>
  <c r="W9077" i="1"/>
  <c r="W9078" i="1"/>
  <c r="W3678" i="1"/>
  <c r="W4158" i="1"/>
  <c r="W4159" i="1"/>
  <c r="W5636" i="1"/>
  <c r="W8322" i="1"/>
  <c r="W8402" i="1"/>
  <c r="W8403" i="1"/>
  <c r="W8404" i="1"/>
  <c r="W8549" i="1"/>
  <c r="W8550" i="1"/>
  <c r="W8649" i="1"/>
  <c r="W9726" i="1"/>
  <c r="W7718" i="1"/>
  <c r="W7719" i="1"/>
  <c r="W1556" i="1"/>
  <c r="W4942" i="1"/>
  <c r="W4943" i="1"/>
  <c r="W4944" i="1"/>
  <c r="W8127" i="1"/>
  <c r="W8128" i="1"/>
  <c r="W8129" i="1"/>
  <c r="W9085" i="1"/>
  <c r="W9086" i="1"/>
  <c r="W2274" i="1"/>
  <c r="W2275" i="1"/>
  <c r="W2526" i="1"/>
  <c r="W2527" i="1"/>
  <c r="W2528" i="1"/>
  <c r="W2529" i="1"/>
  <c r="W2530" i="1"/>
  <c r="W3471" i="1"/>
  <c r="W1018" i="1"/>
  <c r="W1019" i="1"/>
  <c r="W1020" i="1"/>
  <c r="W1021" i="1"/>
  <c r="W2417" i="1"/>
  <c r="W5165" i="1"/>
  <c r="W6839" i="1"/>
  <c r="W2308" i="1"/>
  <c r="W9543" i="1"/>
  <c r="W9544" i="1"/>
  <c r="W9545" i="1"/>
  <c r="W9546" i="1"/>
  <c r="W2204" i="1"/>
  <c r="W2205" i="1"/>
  <c r="W2537" i="1"/>
  <c r="W3421" i="1"/>
  <c r="W4986" i="1"/>
  <c r="W6258" i="1"/>
  <c r="W6355" i="1"/>
  <c r="W6356" i="1"/>
  <c r="W8792" i="1"/>
  <c r="W9982" i="1"/>
  <c r="W1008" i="1"/>
  <c r="W1009" i="1"/>
  <c r="W1093" i="1"/>
  <c r="W1094" i="1"/>
  <c r="W1286" i="1"/>
  <c r="W1523" i="1"/>
  <c r="W1524" i="1"/>
  <c r="W1525" i="1"/>
  <c r="W1526" i="1"/>
  <c r="W1527" i="1"/>
  <c r="W2223" i="1"/>
  <c r="W2224" i="1"/>
  <c r="W2225" i="1"/>
  <c r="W2380" i="1"/>
  <c r="W2391" i="1"/>
  <c r="W2392" i="1"/>
  <c r="W2393" i="1"/>
  <c r="W2394" i="1"/>
  <c r="W4074" i="1"/>
  <c r="W5560" i="1"/>
  <c r="W5561" i="1"/>
  <c r="W5562" i="1"/>
  <c r="W5610" i="1"/>
  <c r="W6579" i="1"/>
  <c r="W6842" i="1"/>
  <c r="W8197" i="1"/>
  <c r="W6391" i="1"/>
  <c r="W6392" i="1"/>
  <c r="W6344" i="1"/>
  <c r="W6345" i="1"/>
  <c r="W6346" i="1"/>
  <c r="W6347" i="1"/>
  <c r="W4822" i="1"/>
  <c r="W4823" i="1"/>
  <c r="W5877" i="1"/>
  <c r="W9038" i="1"/>
  <c r="W9039" i="1"/>
  <c r="W2976" i="1"/>
  <c r="W2977" i="1"/>
  <c r="W5890" i="1"/>
  <c r="W2413" i="1"/>
  <c r="W8538" i="1"/>
  <c r="W8539" i="1"/>
  <c r="W8540" i="1"/>
  <c r="W4467" i="1"/>
  <c r="W5101" i="1"/>
  <c r="W5156" i="1"/>
  <c r="W5157" i="1"/>
  <c r="W6187" i="1"/>
  <c r="W8091" i="1"/>
  <c r="W8900" i="1"/>
  <c r="W8901" i="1"/>
  <c r="W147" i="1"/>
  <c r="W2807" i="1"/>
  <c r="W4109" i="1"/>
  <c r="W4110" i="1"/>
  <c r="W5010" i="1"/>
  <c r="W5011" i="1"/>
  <c r="W5012" i="1"/>
  <c r="W6791" i="1"/>
  <c r="W6902" i="1"/>
  <c r="W8628" i="1"/>
  <c r="W8629" i="1"/>
  <c r="W8630" i="1"/>
  <c r="W8631" i="1"/>
  <c r="W8632" i="1"/>
  <c r="W533" i="1"/>
  <c r="W1530" i="1"/>
  <c r="W1531" i="1"/>
  <c r="W5053" i="1"/>
  <c r="W5276" i="1"/>
  <c r="W6049" i="1"/>
  <c r="W6050" i="1"/>
  <c r="W7906" i="1"/>
  <c r="W9103" i="1"/>
  <c r="W9104" i="1"/>
  <c r="W9105" i="1"/>
  <c r="W9106" i="1"/>
  <c r="W9107" i="1"/>
  <c r="W9108" i="1"/>
  <c r="W540" i="1"/>
  <c r="W541" i="1"/>
  <c r="W565" i="1"/>
  <c r="W566" i="1"/>
  <c r="W756" i="1"/>
  <c r="W4978" i="1"/>
  <c r="W4979" i="1"/>
  <c r="W4980" i="1"/>
  <c r="W9666" i="1"/>
  <c r="W764" i="1"/>
  <c r="W7613" i="1"/>
  <c r="W7614" i="1"/>
  <c r="W7615" i="1"/>
  <c r="W3996" i="1"/>
  <c r="W3997" i="1"/>
  <c r="W3998" i="1"/>
  <c r="W3999" i="1"/>
  <c r="W4000" i="1"/>
  <c r="W4168" i="1"/>
  <c r="W5175" i="1"/>
  <c r="W7783" i="1"/>
  <c r="W1153" i="1"/>
  <c r="W1980" i="1"/>
  <c r="W5063" i="1"/>
  <c r="W5064" i="1"/>
  <c r="W5065" i="1"/>
  <c r="W5529" i="1"/>
  <c r="W5709" i="1"/>
  <c r="W5710" i="1"/>
  <c r="W5711" i="1"/>
  <c r="W5712" i="1"/>
  <c r="W5713" i="1"/>
  <c r="W9165" i="1"/>
  <c r="W9166" i="1"/>
  <c r="W9817" i="1"/>
  <c r="W9818" i="1"/>
  <c r="W9819" i="1"/>
  <c r="W9820" i="1"/>
  <c r="W9821" i="1"/>
  <c r="W9822" i="1"/>
  <c r="W9823" i="1"/>
  <c r="W4193" i="1"/>
  <c r="W2932" i="1"/>
  <c r="W2933" i="1"/>
  <c r="W2934" i="1"/>
  <c r="W6662" i="1"/>
  <c r="W6663" i="1"/>
  <c r="W6664" i="1"/>
  <c r="W9890" i="1"/>
  <c r="W5058" i="1"/>
  <c r="W5059" i="1"/>
  <c r="W6256" i="1"/>
  <c r="W5510" i="1"/>
  <c r="W6455" i="1"/>
  <c r="W8135" i="1"/>
  <c r="W1919" i="1"/>
  <c r="W2261" i="1"/>
  <c r="W2262" i="1"/>
  <c r="W3021" i="1"/>
  <c r="W3022" i="1"/>
  <c r="W3023" i="1"/>
  <c r="W3024" i="1"/>
  <c r="W3026" i="1"/>
  <c r="W3027" i="1"/>
  <c r="W4570" i="1"/>
  <c r="W5142" i="1"/>
  <c r="W6992" i="1"/>
  <c r="W6993" i="1"/>
  <c r="W6994" i="1"/>
  <c r="W6995" i="1"/>
  <c r="W6996" i="1"/>
  <c r="W8002" i="1"/>
  <c r="W8203" i="1"/>
  <c r="W8204" i="1"/>
  <c r="W8205" i="1"/>
  <c r="W8206" i="1"/>
  <c r="W8207" i="1"/>
  <c r="W8644" i="1"/>
  <c r="W8645" i="1"/>
  <c r="W8646" i="1"/>
  <c r="W8647" i="1"/>
  <c r="W9743" i="1"/>
  <c r="W1757" i="1"/>
  <c r="W1758" i="1"/>
  <c r="W3769" i="1"/>
  <c r="W7576" i="1"/>
  <c r="W7577" i="1"/>
  <c r="W8627" i="1"/>
  <c r="W7092" i="1"/>
  <c r="W7093" i="1"/>
  <c r="W7094" i="1"/>
  <c r="W7095" i="1"/>
  <c r="W213" i="1"/>
  <c r="W1844" i="1"/>
  <c r="W1845" i="1"/>
  <c r="W3274" i="1"/>
  <c r="W7096" i="1"/>
  <c r="W4768" i="1"/>
  <c r="W4769" i="1"/>
  <c r="W7371" i="1"/>
  <c r="W705" i="1"/>
  <c r="W8467" i="1"/>
  <c r="W8468" i="1"/>
  <c r="W9787" i="1"/>
  <c r="W4580" i="1"/>
  <c r="W4953" i="1"/>
  <c r="W5672" i="1"/>
  <c r="W5673" i="1"/>
  <c r="W5836" i="1"/>
  <c r="W5837" i="1"/>
  <c r="W5838" i="1"/>
  <c r="W1783" i="1"/>
  <c r="W1784" i="1"/>
  <c r="W3456" i="1"/>
  <c r="W3679" i="1"/>
  <c r="W3680" i="1"/>
  <c r="W3681" i="1"/>
  <c r="W3682" i="1"/>
  <c r="W3683" i="1"/>
  <c r="W3684" i="1"/>
  <c r="W3685" i="1"/>
  <c r="W3686" i="1"/>
  <c r="W3687" i="1"/>
  <c r="W3783" i="1"/>
  <c r="W4277" i="1"/>
  <c r="W227" i="1"/>
  <c r="W228" i="1"/>
  <c r="W229" i="1"/>
  <c r="W1581" i="1"/>
  <c r="W1582" i="1"/>
  <c r="W1583" i="1"/>
  <c r="W1584" i="1"/>
  <c r="W1585" i="1"/>
  <c r="W1586" i="1"/>
  <c r="W1587" i="1"/>
  <c r="W1588" i="1"/>
  <c r="W1589" i="1"/>
  <c r="W1590" i="1"/>
  <c r="W3258" i="1"/>
  <c r="W5036" i="1"/>
  <c r="W7125" i="1"/>
  <c r="W7126" i="1"/>
  <c r="W883" i="1"/>
  <c r="W2491" i="1"/>
  <c r="W2492" i="1"/>
  <c r="W5717" i="1"/>
  <c r="W5718" i="1"/>
  <c r="W5719" i="1"/>
  <c r="W5720" i="1"/>
  <c r="W7313" i="1"/>
  <c r="W7314" i="1"/>
  <c r="W7315" i="1"/>
  <c r="W9264" i="1"/>
  <c r="W9265" i="1"/>
  <c r="W1565" i="1"/>
  <c r="W1989" i="1"/>
  <c r="W1990" i="1"/>
  <c r="W1991" i="1"/>
  <c r="W1992" i="1"/>
  <c r="W5008" i="1"/>
  <c r="W5009" i="1"/>
  <c r="W5340" i="1"/>
  <c r="W5341" i="1"/>
  <c r="W5342" i="1"/>
  <c r="W5343" i="1"/>
  <c r="W6948" i="1"/>
  <c r="W8743" i="1"/>
  <c r="W981" i="1"/>
  <c r="W1671" i="1"/>
  <c r="W7299" i="1"/>
  <c r="W989" i="1"/>
  <c r="W6611" i="1"/>
  <c r="W3522" i="1"/>
  <c r="W6062" i="1"/>
  <c r="W6063" i="1"/>
  <c r="W8248" i="1"/>
  <c r="W8249" i="1"/>
  <c r="W8466" i="1"/>
  <c r="W3199" i="1"/>
  <c r="W8090" i="1"/>
  <c r="W1617" i="1"/>
  <c r="W1618" i="1"/>
  <c r="W1619" i="1"/>
  <c r="W6645" i="1"/>
  <c r="W6646" i="1"/>
  <c r="W6647" i="1"/>
  <c r="W7312" i="1"/>
  <c r="W582" i="1"/>
  <c r="W2632" i="1"/>
  <c r="W3467" i="1"/>
  <c r="W3468" i="1"/>
  <c r="W3469" i="1"/>
  <c r="W5766" i="1"/>
  <c r="W7206" i="1"/>
  <c r="W7492" i="1"/>
  <c r="W7725" i="1"/>
  <c r="W4720" i="1"/>
  <c r="W5187" i="1"/>
  <c r="W6834" i="1"/>
  <c r="W9914" i="1"/>
  <c r="W9915" i="1"/>
  <c r="W267" i="1"/>
  <c r="W5007" i="1"/>
  <c r="W5850" i="1"/>
  <c r="W5851" i="1"/>
  <c r="W5852" i="1"/>
  <c r="W5853" i="1"/>
  <c r="W5854" i="1"/>
  <c r="W9553" i="1"/>
  <c r="W3584" i="1"/>
  <c r="W3585" i="1"/>
  <c r="W3586" i="1"/>
  <c r="W3587" i="1"/>
  <c r="W4007" i="1"/>
  <c r="W4008" i="1"/>
  <c r="W4009" i="1"/>
  <c r="W4201" i="1"/>
  <c r="W4202" i="1"/>
  <c r="W4203" i="1"/>
  <c r="W4204" i="1"/>
  <c r="W5692" i="1"/>
  <c r="W5693" i="1"/>
  <c r="W5694" i="1"/>
  <c r="W5695" i="1"/>
  <c r="W5696" i="1"/>
  <c r="W6362" i="1"/>
  <c r="W7155" i="1"/>
  <c r="W8093" i="1"/>
  <c r="W8439" i="1"/>
  <c r="W923" i="1"/>
  <c r="W924" i="1"/>
  <c r="W925" i="1"/>
  <c r="W7335" i="1"/>
  <c r="W7336" i="1"/>
  <c r="W7462" i="1"/>
  <c r="W7463" i="1"/>
  <c r="W9542" i="1"/>
  <c r="W3036" i="1"/>
  <c r="W3037" i="1"/>
  <c r="W3038" i="1"/>
  <c r="W3039" i="1"/>
  <c r="W3040" i="1"/>
  <c r="W3120" i="1"/>
  <c r="W3121" i="1"/>
  <c r="W3122" i="1"/>
  <c r="W3123" i="1"/>
  <c r="W3124" i="1"/>
  <c r="W3125" i="1"/>
  <c r="W3126" i="1"/>
  <c r="W3127" i="1"/>
  <c r="W2050" i="1"/>
  <c r="W2051" i="1"/>
  <c r="W2052" i="1"/>
  <c r="W2053" i="1"/>
  <c r="W2054" i="1"/>
  <c r="W2055" i="1"/>
  <c r="W2462" i="1"/>
  <c r="W2463" i="1"/>
  <c r="W5040" i="1"/>
  <c r="W5041" i="1"/>
  <c r="W5042" i="1"/>
  <c r="W5759" i="1"/>
  <c r="W7200" i="1"/>
  <c r="W7201" i="1"/>
  <c r="W3319" i="1"/>
  <c r="W3320" i="1"/>
  <c r="W6674" i="1"/>
  <c r="W8027" i="1"/>
  <c r="W8028" i="1"/>
  <c r="W8029" i="1"/>
  <c r="W8030" i="1"/>
  <c r="W8551" i="1"/>
  <c r="W8862" i="1"/>
  <c r="W8863" i="1"/>
  <c r="W8864" i="1"/>
  <c r="W8865" i="1"/>
  <c r="W8866" i="1"/>
  <c r="W5" i="1"/>
  <c r="W6" i="1"/>
  <c r="W5346" i="1"/>
  <c r="W9315" i="1"/>
  <c r="W9316" i="1"/>
  <c r="W1675" i="1"/>
  <c r="W2013" i="1"/>
  <c r="W2014" i="1"/>
  <c r="W2712" i="1"/>
  <c r="W4786" i="1"/>
  <c r="W4787" i="1"/>
  <c r="W4788" i="1"/>
  <c r="W4789" i="1"/>
  <c r="W4790" i="1"/>
  <c r="W4791" i="1"/>
  <c r="W4792" i="1"/>
  <c r="W4793" i="1"/>
  <c r="W4794" i="1"/>
  <c r="W8294" i="1"/>
  <c r="W8411" i="1"/>
  <c r="W8510" i="1"/>
  <c r="W8511" i="1"/>
  <c r="W8512" i="1"/>
  <c r="W5212" i="1"/>
  <c r="W9798" i="1"/>
  <c r="W9799" i="1"/>
  <c r="W9800" i="1"/>
  <c r="W9801" i="1"/>
  <c r="W9802" i="1"/>
  <c r="W3659" i="1"/>
  <c r="W3660" i="1"/>
  <c r="W3661" i="1"/>
  <c r="W7879" i="1"/>
  <c r="W9946" i="1"/>
  <c r="W2805" i="1"/>
  <c r="W2806" i="1"/>
  <c r="W4717" i="1"/>
  <c r="W5213" i="1"/>
  <c r="W6262" i="1"/>
  <c r="W8663" i="1"/>
  <c r="W8664" i="1"/>
  <c r="W8665" i="1"/>
  <c r="W2981" i="1"/>
  <c r="W2982" i="1"/>
  <c r="W3447" i="1"/>
  <c r="W6915" i="1"/>
  <c r="W9073" i="1"/>
  <c r="W4545" i="1"/>
  <c r="W4546" i="1"/>
  <c r="W4547" i="1"/>
  <c r="W4548" i="1"/>
  <c r="W4549" i="1"/>
  <c r="W4550" i="1"/>
  <c r="W4551" i="1"/>
  <c r="W7797" i="1"/>
  <c r="W2901" i="1"/>
  <c r="W2902" i="1"/>
  <c r="W5206" i="1"/>
  <c r="W5207" i="1"/>
  <c r="W5208" i="1"/>
  <c r="W5209" i="1"/>
  <c r="W5210" i="1"/>
  <c r="W5211" i="1"/>
  <c r="W9057" i="1"/>
  <c r="W191" i="1"/>
  <c r="W192" i="1"/>
  <c r="W193" i="1"/>
  <c r="W194" i="1"/>
  <c r="W195" i="1"/>
  <c r="W2118" i="1"/>
  <c r="W2916" i="1"/>
  <c r="W2917" i="1"/>
  <c r="W2918" i="1"/>
  <c r="W7863" i="1"/>
  <c r="W7864" i="1"/>
  <c r="W2690" i="1"/>
  <c r="W3808" i="1"/>
  <c r="W3809" i="1"/>
  <c r="W3810" i="1"/>
  <c r="W3811" i="1"/>
  <c r="W3812" i="1"/>
  <c r="W3813" i="1"/>
  <c r="W8379" i="1"/>
  <c r="W8380" i="1"/>
  <c r="W8381" i="1"/>
  <c r="W9332" i="1"/>
  <c r="W789" i="1"/>
  <c r="W2389" i="1"/>
  <c r="W2390" i="1"/>
  <c r="W4719" i="1"/>
  <c r="W4755" i="1"/>
  <c r="W5783" i="1"/>
  <c r="W5784" i="1"/>
  <c r="W5785" i="1"/>
  <c r="W6240" i="1"/>
  <c r="W6241" i="1"/>
  <c r="W7795" i="1"/>
  <c r="W7796" i="1"/>
  <c r="W8003" i="1"/>
  <c r="W8004" i="1"/>
  <c r="W3243" i="1"/>
  <c r="W8405" i="1"/>
  <c r="W1084" i="1"/>
  <c r="W1085" i="1"/>
  <c r="W1086" i="1"/>
  <c r="W1087" i="1"/>
  <c r="W3954" i="1"/>
  <c r="W449" i="1"/>
  <c r="W450" i="1"/>
  <c r="W451" i="1"/>
  <c r="W452" i="1"/>
  <c r="W453" i="1"/>
  <c r="W454" i="1"/>
  <c r="W648" i="1"/>
  <c r="W649" i="1"/>
  <c r="W3968" i="1"/>
  <c r="W4091" i="1"/>
  <c r="W4092" i="1"/>
  <c r="W4093" i="1"/>
  <c r="W5143" i="1"/>
  <c r="W5144" i="1"/>
  <c r="W5145" i="1"/>
  <c r="W5644" i="1"/>
  <c r="W8524" i="1"/>
  <c r="W2665" i="1"/>
  <c r="W2666" i="1"/>
  <c r="W2667" i="1"/>
  <c r="W5863" i="1"/>
  <c r="W5864" i="1"/>
  <c r="W5865" i="1"/>
  <c r="W4174" i="1"/>
  <c r="W4175" i="1"/>
  <c r="W4176" i="1"/>
  <c r="W7474" i="1"/>
  <c r="W8906" i="1"/>
  <c r="W8907" i="1"/>
  <c r="W8908" i="1"/>
  <c r="W9754" i="1"/>
  <c r="W7103" i="1"/>
  <c r="W7771" i="1"/>
  <c r="W7772" i="1"/>
  <c r="W9156" i="1"/>
  <c r="W351" i="1"/>
  <c r="W352" i="1"/>
  <c r="W353" i="1"/>
  <c r="W354" i="1"/>
  <c r="W355" i="1"/>
  <c r="W964" i="1"/>
  <c r="W2144" i="1"/>
  <c r="W2145" i="1"/>
  <c r="W2146" i="1"/>
  <c r="W6078" i="1"/>
  <c r="W6079" i="1"/>
  <c r="W6080" i="1"/>
  <c r="W6081" i="1"/>
  <c r="W6984" i="1"/>
  <c r="W6985" i="1"/>
  <c r="W6986" i="1"/>
  <c r="W6987" i="1"/>
  <c r="W6988" i="1"/>
  <c r="W6989" i="1"/>
  <c r="W7483" i="1"/>
  <c r="W1069" i="1"/>
  <c r="W1265" i="1"/>
  <c r="W1266" i="1"/>
  <c r="W2230" i="1"/>
  <c r="W2668" i="1"/>
  <c r="W2669" i="1"/>
  <c r="W7193" i="1"/>
  <c r="W7194" i="1"/>
  <c r="W1402" i="1"/>
  <c r="W1403" i="1"/>
  <c r="W3379" i="1"/>
  <c r="W4062" i="1"/>
  <c r="W104" i="1"/>
  <c r="W1179" i="1"/>
  <c r="W1180" i="1"/>
  <c r="W2056" i="1"/>
  <c r="W2198" i="1"/>
  <c r="W3472" i="1"/>
  <c r="W4250" i="1"/>
  <c r="W4251" i="1"/>
  <c r="W4684" i="1"/>
  <c r="W8113" i="1"/>
  <c r="W8114" i="1"/>
  <c r="W8115" i="1"/>
  <c r="W8394" i="1"/>
  <c r="W8395" i="1"/>
  <c r="W8396" i="1"/>
  <c r="W8397" i="1"/>
  <c r="W8682" i="1"/>
  <c r="W8683" i="1"/>
  <c r="W9172" i="1"/>
  <c r="W9173" i="1"/>
  <c r="W9174" i="1"/>
  <c r="W9175" i="1"/>
  <c r="W9206" i="1"/>
  <c r="W4920" i="1"/>
  <c r="W4921" i="1"/>
  <c r="W5615" i="1"/>
  <c r="W8490" i="1"/>
  <c r="W8491" i="1"/>
  <c r="W8492" i="1"/>
  <c r="W8514" i="1"/>
  <c r="W8564" i="1"/>
  <c r="W1279" i="1"/>
  <c r="W3238" i="1"/>
  <c r="W3239" i="1"/>
  <c r="W5317" i="1"/>
  <c r="W7850" i="1"/>
  <c r="W7851" i="1"/>
  <c r="W7852" i="1"/>
  <c r="W8506" i="1"/>
  <c r="W9852" i="1"/>
  <c r="W9853" i="1"/>
  <c r="W9854" i="1"/>
  <c r="W9855" i="1"/>
  <c r="W2852" i="1"/>
  <c r="W7212" i="1"/>
  <c r="W7213" i="1"/>
  <c r="W7214" i="1"/>
  <c r="W1160" i="1"/>
  <c r="W8338" i="1"/>
  <c r="W8778" i="1"/>
  <c r="W8779" i="1"/>
  <c r="W5246" i="1"/>
  <c r="W5247" i="1"/>
  <c r="W5248" i="1"/>
  <c r="W1409" i="1"/>
  <c r="W1410" i="1"/>
  <c r="W3417" i="1"/>
  <c r="W3418" i="1"/>
  <c r="W5430" i="1"/>
  <c r="W6764" i="1"/>
  <c r="W6765" i="1"/>
  <c r="W6766" i="1"/>
  <c r="W6938" i="1"/>
  <c r="W7079" i="1"/>
  <c r="W7080" i="1"/>
  <c r="W7081" i="1"/>
  <c r="W7082" i="1"/>
  <c r="W7083" i="1"/>
  <c r="W7084" i="1"/>
  <c r="W8180" i="1"/>
  <c r="W8680" i="1"/>
  <c r="W8681" i="1"/>
  <c r="W9070" i="1"/>
  <c r="W9071" i="1"/>
  <c r="W9234" i="1"/>
  <c r="W9235" i="1"/>
  <c r="W9236" i="1"/>
  <c r="W9237" i="1"/>
  <c r="W9238" i="1"/>
  <c r="W9239" i="1"/>
  <c r="W2994" i="1"/>
  <c r="W4514" i="1"/>
  <c r="W6827" i="1"/>
  <c r="W6828" i="1"/>
  <c r="W6829" i="1"/>
  <c r="W6830" i="1"/>
  <c r="W6831" i="1"/>
  <c r="W1481" i="1"/>
  <c r="W1482" i="1"/>
  <c r="W1483" i="1"/>
  <c r="W5909" i="1"/>
  <c r="W5910" i="1"/>
  <c r="W5911" i="1"/>
  <c r="W5912" i="1"/>
  <c r="W6469" i="1"/>
  <c r="W6470" i="1"/>
  <c r="W6471" i="1"/>
  <c r="W6697" i="1"/>
  <c r="W6698" i="1"/>
  <c r="W6699" i="1"/>
  <c r="W8497" i="1"/>
  <c r="W9252" i="1"/>
  <c r="W9486" i="1"/>
  <c r="W9487" i="1"/>
  <c r="W3075" i="1"/>
  <c r="W8605" i="1"/>
  <c r="W8606" i="1"/>
  <c r="W8607" i="1"/>
  <c r="W9495" i="1"/>
  <c r="W9496" i="1"/>
  <c r="W5755" i="1"/>
  <c r="W3092" i="1"/>
  <c r="W3093" i="1"/>
  <c r="W3094" i="1"/>
  <c r="W3757" i="1"/>
  <c r="W3758" i="1"/>
  <c r="W3888" i="1"/>
  <c r="W4004" i="1"/>
  <c r="W4005" i="1"/>
  <c r="W4006" i="1"/>
  <c r="W4749" i="1"/>
  <c r="W4750" i="1"/>
  <c r="W5200" i="1"/>
  <c r="W5201" i="1"/>
  <c r="W5202" i="1"/>
  <c r="W5203" i="1"/>
  <c r="W5060" i="1"/>
  <c r="W5899" i="1"/>
  <c r="W5900" i="1"/>
  <c r="W8573" i="1"/>
  <c r="W4437" i="1"/>
  <c r="W4438" i="1"/>
  <c r="W4439" i="1"/>
  <c r="W9560" i="1"/>
  <c r="W9561" i="1"/>
  <c r="W9562" i="1"/>
  <c r="W9563" i="1"/>
  <c r="W9564" i="1"/>
  <c r="W9565" i="1"/>
  <c r="W9939" i="1"/>
  <c r="W3566" i="1"/>
  <c r="W3567" i="1"/>
  <c r="W8050" i="1"/>
  <c r="W9774" i="1"/>
  <c r="W6159" i="1"/>
  <c r="W6160" i="1"/>
  <c r="W871" i="1"/>
  <c r="W872" i="1"/>
  <c r="W1383" i="1"/>
  <c r="W2161" i="1"/>
  <c r="W2284" i="1"/>
  <c r="W2773" i="1"/>
  <c r="W5355" i="1"/>
  <c r="W6780" i="1"/>
  <c r="W6781" i="1"/>
  <c r="W6782" i="1"/>
  <c r="W6783" i="1"/>
  <c r="W7564" i="1"/>
  <c r="W8661" i="1"/>
  <c r="W898" i="1"/>
  <c r="W982" i="1"/>
  <c r="W6371" i="1"/>
  <c r="W7873" i="1"/>
  <c r="W7874" i="1"/>
  <c r="W7875" i="1"/>
  <c r="W7876" i="1"/>
  <c r="W113" i="1"/>
  <c r="W114" i="1"/>
  <c r="W576" i="1"/>
  <c r="W2475" i="1"/>
  <c r="W2476" i="1"/>
  <c r="W2477" i="1"/>
  <c r="W2478" i="1"/>
  <c r="W4432" i="1"/>
  <c r="W4433" i="1"/>
  <c r="W4434" i="1"/>
  <c r="W4435" i="1"/>
  <c r="W4436" i="1"/>
  <c r="W4482" i="1"/>
  <c r="W4483" i="1"/>
  <c r="W4484" i="1"/>
  <c r="W4485" i="1"/>
  <c r="W4486" i="1"/>
  <c r="W4487" i="1"/>
  <c r="W4488" i="1"/>
  <c r="W7047" i="1"/>
  <c r="W8943" i="1"/>
  <c r="W8944" i="1"/>
  <c r="W8968" i="1"/>
  <c r="W8969" i="1"/>
  <c r="W729" i="1"/>
  <c r="W730" i="1"/>
  <c r="W731" i="1"/>
  <c r="W732" i="1"/>
  <c r="W733" i="1"/>
  <c r="W4199" i="1"/>
  <c r="W4200" i="1"/>
  <c r="W5427" i="1"/>
  <c r="W5428" i="1"/>
  <c r="W5831" i="1"/>
  <c r="W5832" i="1"/>
  <c r="W6161" i="1"/>
  <c r="W7910" i="1"/>
  <c r="W7911" i="1"/>
  <c r="W7912" i="1"/>
  <c r="W7913" i="1"/>
  <c r="W2899" i="1"/>
  <c r="W5869" i="1"/>
  <c r="W5870" i="1"/>
  <c r="W6044" i="1"/>
  <c r="W9069" i="1"/>
  <c r="W9522" i="1"/>
  <c r="W2608" i="1"/>
  <c r="W3266" i="1"/>
  <c r="W4216" i="1"/>
  <c r="W9751" i="1"/>
  <c r="W4244" i="1"/>
  <c r="W4245" i="1"/>
  <c r="W5441" i="1"/>
  <c r="W8229" i="1"/>
  <c r="W8230" i="1"/>
  <c r="W8231" i="1"/>
  <c r="W71" i="1"/>
  <c r="W239" i="1"/>
  <c r="W240" i="1"/>
  <c r="W241" i="1"/>
  <c r="W242" i="1"/>
  <c r="W243" i="1"/>
  <c r="W244" i="1"/>
  <c r="W245" i="1"/>
  <c r="W2603" i="1"/>
  <c r="W2604" i="1"/>
  <c r="W2605" i="1"/>
  <c r="W2606" i="1"/>
  <c r="W4453" i="1"/>
  <c r="W4454" i="1"/>
  <c r="W4455" i="1"/>
  <c r="W4456" i="1"/>
  <c r="W5937" i="1"/>
  <c r="W5938" i="1"/>
  <c r="W5939" i="1"/>
  <c r="W1765" i="1"/>
  <c r="W1766" i="1"/>
  <c r="W1767" i="1"/>
  <c r="W1768" i="1"/>
  <c r="W2689" i="1"/>
  <c r="W4087" i="1"/>
  <c r="W4088" i="1"/>
  <c r="W4089" i="1"/>
  <c r="W3789" i="1"/>
  <c r="W3790" i="1"/>
  <c r="W5332" i="1"/>
  <c r="W5333" i="1"/>
  <c r="W5334" i="1"/>
  <c r="W5808" i="1"/>
  <c r="W5809" i="1"/>
  <c r="W5810" i="1"/>
  <c r="W6038" i="1"/>
  <c r="W6039" i="1"/>
  <c r="W6040" i="1"/>
  <c r="W6041" i="1"/>
  <c r="W8738" i="1"/>
  <c r="W9074" i="1"/>
  <c r="W9075" i="1"/>
  <c r="W9603" i="1"/>
  <c r="W9930" i="1"/>
  <c r="W9931" i="1"/>
  <c r="W4305" i="1"/>
  <c r="W7667" i="1"/>
  <c r="W7668" i="1"/>
  <c r="W7669" i="1"/>
  <c r="W8158" i="1"/>
  <c r="W8923" i="1"/>
  <c r="W8924" i="1"/>
  <c r="W666" i="1"/>
  <c r="W704" i="1"/>
  <c r="W2947" i="1"/>
  <c r="W6136" i="1"/>
  <c r="W6307" i="1"/>
  <c r="W6308" i="1"/>
  <c r="W6309" i="1"/>
  <c r="W6310" i="1"/>
  <c r="W6311" i="1"/>
  <c r="W6312" i="1"/>
  <c r="W6730" i="1"/>
  <c r="W6774" i="1"/>
  <c r="W6775" i="1"/>
  <c r="W6776" i="1"/>
  <c r="W7784" i="1"/>
  <c r="W7785" i="1"/>
  <c r="W7786" i="1"/>
  <c r="W8870" i="1"/>
  <c r="W9323" i="1"/>
  <c r="W9324" i="1"/>
  <c r="W1224" i="1"/>
  <c r="W1225" i="1"/>
  <c r="W1226" i="1"/>
  <c r="W1227" i="1"/>
  <c r="W1228" i="1"/>
  <c r="W1229" i="1"/>
  <c r="W1535" i="1"/>
  <c r="W5778" i="1"/>
  <c r="W5779" i="1"/>
  <c r="W864" i="1"/>
  <c r="W865" i="1"/>
  <c r="W866" i="1"/>
  <c r="W1384" i="1"/>
  <c r="W1385" i="1"/>
  <c r="W1386" i="1"/>
  <c r="W1387" i="1"/>
  <c r="W1388" i="1"/>
  <c r="W1389" i="1"/>
  <c r="W1390" i="1"/>
  <c r="W1391" i="1"/>
  <c r="W1392" i="1"/>
  <c r="W1393" i="1"/>
  <c r="W1394" i="1"/>
  <c r="W8143" i="1"/>
  <c r="W8144" i="1"/>
  <c r="W8145" i="1"/>
  <c r="W8146" i="1"/>
  <c r="W920" i="1"/>
  <c r="W921" i="1"/>
  <c r="W90" i="1"/>
  <c r="W9317" i="1"/>
  <c r="W9318" i="1"/>
  <c r="W1359" i="1"/>
  <c r="W2287" i="1"/>
  <c r="W2590" i="1"/>
  <c r="W2591" i="1"/>
  <c r="W2821" i="1"/>
  <c r="W2822" i="1"/>
  <c r="W3042" i="1"/>
  <c r="W5697" i="1"/>
  <c r="W7116" i="1"/>
  <c r="W7117" i="1"/>
  <c r="W8753" i="1"/>
  <c r="W8754" i="1"/>
  <c r="W1135" i="1"/>
  <c r="W1136" i="1"/>
  <c r="W3728" i="1"/>
  <c r="W3729" i="1"/>
  <c r="W3730" i="1"/>
  <c r="W5524" i="1"/>
  <c r="W5525" i="1"/>
  <c r="W9376" i="1"/>
  <c r="W9491" i="1"/>
  <c r="W142" i="1"/>
  <c r="W442" i="1"/>
  <c r="W443" i="1"/>
  <c r="W444" i="1"/>
  <c r="W445" i="1"/>
  <c r="W446" i="1"/>
  <c r="W447" i="1"/>
  <c r="W1282" i="1"/>
  <c r="W1796" i="1"/>
  <c r="W3146" i="1"/>
  <c r="W3525" i="1"/>
  <c r="W3618" i="1"/>
  <c r="W3875" i="1"/>
  <c r="W3876" i="1"/>
  <c r="W3877" i="1"/>
  <c r="W3878" i="1"/>
  <c r="W4616" i="1"/>
  <c r="W4617" i="1"/>
  <c r="W4946" i="1"/>
  <c r="W4947" i="1"/>
  <c r="W4948" i="1"/>
  <c r="W5383" i="1"/>
  <c r="W5384" i="1"/>
  <c r="W5385" i="1"/>
  <c r="W5881" i="1"/>
  <c r="W6778" i="1"/>
  <c r="W6877" i="1"/>
  <c r="W6878" i="1"/>
  <c r="W7072" i="1"/>
  <c r="W7523" i="1"/>
  <c r="W7524" i="1"/>
  <c r="W7525" i="1"/>
  <c r="W7551" i="1"/>
  <c r="W7592" i="1"/>
  <c r="W7593" i="1"/>
  <c r="W7594" i="1"/>
  <c r="W7595" i="1"/>
  <c r="W9143" i="1"/>
  <c r="W2451" i="1"/>
  <c r="W2785" i="1"/>
  <c r="W4266" i="1"/>
  <c r="W4267" i="1"/>
  <c r="W4268" i="1"/>
  <c r="W4269" i="1"/>
  <c r="W4270" i="1"/>
  <c r="W4371" i="1"/>
  <c r="W4372" i="1"/>
  <c r="W4373" i="1"/>
  <c r="W5178" i="1"/>
  <c r="W5700" i="1"/>
  <c r="W6940" i="1"/>
  <c r="W7308" i="1"/>
  <c r="W7309" i="1"/>
  <c r="W7310" i="1"/>
  <c r="W8964" i="1"/>
  <c r="W8965" i="1"/>
  <c r="W8966" i="1"/>
  <c r="W15" i="1"/>
  <c r="W149" i="1"/>
  <c r="W150" i="1"/>
  <c r="W151" i="1"/>
  <c r="W152" i="1"/>
  <c r="W3010" i="1"/>
  <c r="W3594" i="1"/>
  <c r="W4186" i="1"/>
  <c r="W4598" i="1"/>
  <c r="W5061" i="1"/>
  <c r="W5062" i="1"/>
  <c r="W6873" i="1"/>
  <c r="W8777" i="1"/>
  <c r="W9966" i="1"/>
  <c r="W9967" i="1"/>
  <c r="W9968" i="1"/>
  <c r="W5811" i="1"/>
  <c r="W8444" i="1"/>
  <c r="W8445" i="1"/>
  <c r="W8446" i="1"/>
  <c r="W8983" i="1"/>
  <c r="W8984" i="1"/>
  <c r="W8985" i="1"/>
  <c r="W8986" i="1"/>
  <c r="W8800" i="1"/>
  <c r="W2381" i="1"/>
  <c r="W2382" i="1"/>
  <c r="W2383" i="1"/>
  <c r="W3360" i="1"/>
  <c r="W3361" i="1"/>
  <c r="W6634" i="1"/>
  <c r="W9677" i="1"/>
  <c r="W266" i="1"/>
  <c r="W435" i="1"/>
  <c r="W5086" i="1"/>
  <c r="W5533" i="1"/>
  <c r="W5534" i="1"/>
  <c r="W5535" i="1"/>
  <c r="W5536" i="1"/>
  <c r="W5537" i="1"/>
  <c r="W5538" i="1"/>
  <c r="W5539" i="1"/>
  <c r="W9121" i="1"/>
  <c r="W9122" i="1"/>
  <c r="W9662" i="1"/>
  <c r="W9663" i="1"/>
  <c r="W9664" i="1"/>
  <c r="W9899" i="1"/>
  <c r="W9900" i="1"/>
  <c r="W3448" i="1"/>
  <c r="W5944" i="1"/>
  <c r="W9512" i="1"/>
  <c r="W100" i="1"/>
  <c r="W1043" i="1"/>
  <c r="W1044" i="1"/>
  <c r="W2687" i="1"/>
  <c r="W2688" i="1"/>
  <c r="W4515" i="1"/>
  <c r="W5353" i="1"/>
  <c r="W5354" i="1"/>
  <c r="W6266" i="1"/>
  <c r="W7643" i="1"/>
  <c r="W7644" i="1"/>
  <c r="W7645" i="1"/>
  <c r="W7646" i="1"/>
  <c r="W130" i="1"/>
  <c r="W131" i="1"/>
  <c r="W4972" i="1"/>
  <c r="W4973" i="1"/>
  <c r="W4974" i="1"/>
  <c r="W4975" i="1"/>
  <c r="W4985" i="1"/>
  <c r="W1134" i="1"/>
  <c r="W2935" i="1"/>
  <c r="W2936" i="1"/>
  <c r="W2937" i="1"/>
  <c r="W2938" i="1"/>
  <c r="W2939" i="1"/>
  <c r="W2940" i="1"/>
  <c r="W2941" i="1"/>
  <c r="W8570" i="1"/>
  <c r="W8571" i="1"/>
  <c r="W8572" i="1"/>
  <c r="W9975" i="1"/>
  <c r="W9976" i="1"/>
  <c r="W9977" i="1"/>
  <c r="W9978" i="1"/>
  <c r="W9979" i="1"/>
  <c r="W9980" i="1"/>
  <c r="W9981" i="1"/>
  <c r="W2163" i="1"/>
  <c r="W8032" i="1"/>
  <c r="W8033" i="1"/>
  <c r="W1730" i="1"/>
  <c r="W1731" i="1"/>
  <c r="W2697" i="1"/>
  <c r="W9116" i="1"/>
  <c r="W840" i="1"/>
  <c r="W755" i="1"/>
  <c r="W4736" i="1"/>
  <c r="W8518" i="1"/>
  <c r="W9370" i="1"/>
  <c r="W9936" i="1"/>
  <c r="W9937" i="1"/>
  <c r="W2181" i="1"/>
  <c r="W2182" i="1"/>
  <c r="W2183" i="1"/>
  <c r="W2184" i="1"/>
  <c r="W2185" i="1"/>
  <c r="W2186" i="1"/>
  <c r="W3150" i="1"/>
  <c r="W3578" i="1"/>
  <c r="W3579" i="1"/>
  <c r="W9584" i="1"/>
  <c r="W726" i="1"/>
  <c r="W1800" i="1"/>
  <c r="W2373" i="1"/>
  <c r="W2374" i="1"/>
  <c r="W2375" i="1"/>
  <c r="W2376" i="1"/>
  <c r="W3984" i="1"/>
  <c r="W3985" i="1"/>
  <c r="W3986" i="1"/>
  <c r="W6525" i="1"/>
  <c r="W6526" i="1"/>
  <c r="W6527" i="1"/>
  <c r="W6528" i="1"/>
  <c r="W8798" i="1"/>
  <c r="W8799" i="1"/>
  <c r="W6584" i="1"/>
  <c r="W3450" i="1"/>
  <c r="W4752" i="1"/>
  <c r="W5005" i="1"/>
  <c r="W6378" i="1"/>
  <c r="W8008" i="1"/>
  <c r="W165" i="1"/>
  <c r="W844" i="1"/>
  <c r="W845" i="1"/>
  <c r="W846" i="1"/>
  <c r="W847" i="1"/>
  <c r="W1685" i="1"/>
  <c r="W3062" i="1"/>
  <c r="W4845" i="1"/>
  <c r="W4976" i="1"/>
  <c r="W5871" i="1"/>
  <c r="W8064" i="1"/>
  <c r="W8065" i="1"/>
  <c r="W8066" i="1"/>
  <c r="W8067" i="1"/>
  <c r="W8068" i="1"/>
  <c r="W8213" i="1"/>
  <c r="W8214" i="1"/>
  <c r="W9045" i="1"/>
  <c r="W9717" i="1"/>
  <c r="W6852" i="1"/>
  <c r="W6853" i="1"/>
  <c r="W7809" i="1"/>
  <c r="W7810" i="1"/>
  <c r="W7811" i="1"/>
  <c r="W1829" i="1"/>
  <c r="W8384" i="1"/>
  <c r="W1048" i="1"/>
  <c r="W1049" i="1"/>
  <c r="W1706" i="1"/>
  <c r="W6418" i="1"/>
  <c r="W6419" i="1"/>
  <c r="W7235" i="1"/>
  <c r="W7236" i="1"/>
  <c r="W7237" i="1"/>
  <c r="W8507" i="1"/>
  <c r="W8508" i="1"/>
  <c r="W8509" i="1"/>
  <c r="W8813" i="1"/>
  <c r="W8814" i="1"/>
  <c r="W356" i="1"/>
  <c r="W357" i="1"/>
  <c r="W358" i="1"/>
  <c r="W359" i="1"/>
  <c r="W905" i="1"/>
  <c r="W906" i="1"/>
  <c r="W907" i="1"/>
  <c r="W1199" i="1"/>
  <c r="W1200" i="1"/>
  <c r="W1201" i="1"/>
  <c r="W3674" i="1"/>
  <c r="W3675" i="1"/>
  <c r="W4197" i="1"/>
  <c r="W5509" i="1"/>
  <c r="W6152" i="1"/>
  <c r="W6718" i="1"/>
  <c r="W6719" i="1"/>
  <c r="W6720" i="1"/>
  <c r="W1603" i="1"/>
  <c r="W1632" i="1"/>
  <c r="W1633" i="1"/>
  <c r="W1634" i="1"/>
  <c r="W1635" i="1"/>
  <c r="W1636" i="1"/>
  <c r="W4816" i="1"/>
  <c r="W1924" i="1"/>
  <c r="W1925" i="1"/>
  <c r="W1939" i="1"/>
  <c r="W1940" i="1"/>
  <c r="W1941" i="1"/>
  <c r="W1942" i="1"/>
  <c r="W3256" i="1"/>
  <c r="W3257" i="1"/>
  <c r="W3816" i="1"/>
  <c r="W3817" i="1"/>
  <c r="W7605" i="1"/>
  <c r="W1801" i="1"/>
  <c r="W1802" i="1"/>
  <c r="W3197" i="1"/>
  <c r="W3498" i="1"/>
  <c r="W3499" i="1"/>
  <c r="W3500" i="1"/>
  <c r="W5258" i="1"/>
  <c r="W400" i="1"/>
  <c r="W401" i="1"/>
  <c r="W402" i="1"/>
  <c r="W403" i="1"/>
  <c r="W2028" i="1"/>
  <c r="W2029" i="1"/>
  <c r="W2545" i="1"/>
  <c r="W2546" i="1"/>
  <c r="W2592" i="1"/>
  <c r="W2593" i="1"/>
  <c r="W3006" i="1"/>
  <c r="W4394" i="1"/>
  <c r="W4395" i="1"/>
  <c r="W5084" i="1"/>
  <c r="W5085" i="1"/>
  <c r="W6835" i="1"/>
  <c r="W7402" i="1"/>
  <c r="W7403" i="1"/>
  <c r="W7465" i="1"/>
  <c r="W7466" i="1"/>
  <c r="W7467" i="1"/>
  <c r="W2558" i="1"/>
  <c r="W5508" i="1"/>
  <c r="W5768" i="1"/>
  <c r="W5976" i="1"/>
  <c r="W2" i="1"/>
  <c r="W3" i="1"/>
  <c r="W37" i="1"/>
  <c r="W38" i="1"/>
  <c r="W1300" i="1"/>
  <c r="W3105" i="1"/>
  <c r="W3480" i="1"/>
  <c r="W3481" i="1"/>
  <c r="W3482" i="1"/>
  <c r="W5591" i="1"/>
  <c r="W5592" i="1"/>
  <c r="W5748" i="1"/>
  <c r="W5749" i="1"/>
  <c r="W5750" i="1"/>
  <c r="W8442" i="1"/>
  <c r="W9163" i="1"/>
  <c r="W9164" i="1"/>
  <c r="W3210" i="1"/>
  <c r="W3211" i="1"/>
  <c r="W3703" i="1"/>
  <c r="W8843" i="1"/>
  <c r="W8844" i="1"/>
  <c r="W8161" i="1"/>
  <c r="W8333" i="1"/>
  <c r="W8334" i="1"/>
  <c r="W8335" i="1"/>
  <c r="W8336" i="1"/>
  <c r="W1561" i="1"/>
  <c r="W3055" i="1"/>
  <c r="W3056" i="1"/>
  <c r="W5401" i="1"/>
  <c r="W495" i="1"/>
  <c r="W1558" i="1"/>
  <c r="W1559" i="1"/>
  <c r="W5584" i="1"/>
  <c r="W6848" i="1"/>
  <c r="W7834" i="1"/>
  <c r="W8413" i="1"/>
  <c r="W8916" i="1"/>
  <c r="W8917" i="1"/>
  <c r="W8918" i="1"/>
  <c r="W8919" i="1"/>
  <c r="W8920" i="1"/>
  <c r="W1928" i="1"/>
  <c r="W2840" i="1"/>
  <c r="W5469" i="1"/>
  <c r="W6048" i="1"/>
  <c r="W1413" i="1"/>
  <c r="W1414" i="1"/>
  <c r="W3518" i="1"/>
  <c r="W3519" i="1"/>
  <c r="W3520" i="1"/>
  <c r="W9161" i="1"/>
  <c r="W9162" i="1"/>
  <c r="W993" i="1"/>
  <c r="W2996" i="1"/>
  <c r="W3569" i="1"/>
  <c r="W2786" i="1"/>
  <c r="W6508" i="1"/>
  <c r="W6509" i="1"/>
  <c r="W7358" i="1"/>
  <c r="W7359" i="1"/>
  <c r="W8615" i="1"/>
  <c r="W23" i="1"/>
  <c r="W24" i="1"/>
  <c r="W1313" i="1"/>
  <c r="W1314" i="1"/>
  <c r="W2034" i="1"/>
  <c r="W2035" i="1"/>
  <c r="W3259" i="1"/>
  <c r="W3260" i="1"/>
  <c r="W3740" i="1"/>
  <c r="W3741" i="1"/>
  <c r="W3742" i="1"/>
  <c r="W4753" i="1"/>
  <c r="W4981" i="1"/>
  <c r="W4982" i="1"/>
  <c r="W4983" i="1"/>
  <c r="W6712" i="1"/>
  <c r="W8556" i="1"/>
  <c r="W4668" i="1"/>
  <c r="W4669" i="1"/>
  <c r="W6971" i="1"/>
  <c r="W1877" i="1"/>
  <c r="W4064" i="1"/>
  <c r="W6015" i="1"/>
  <c r="W6016" i="1"/>
  <c r="W8101" i="1"/>
  <c r="W8102" i="1"/>
  <c r="W9413" i="1"/>
  <c r="W901" i="1"/>
  <c r="W4501" i="1"/>
  <c r="W4502" i="1"/>
  <c r="W6737" i="1"/>
  <c r="W6738" i="1"/>
  <c r="W6739" i="1"/>
  <c r="W6740" i="1"/>
  <c r="W7475" i="1"/>
  <c r="W6574" i="1"/>
  <c r="W8250" i="1"/>
  <c r="W9380" i="1"/>
  <c r="W558" i="1"/>
  <c r="W559" i="1"/>
  <c r="W560" i="1"/>
  <c r="W4584" i="1"/>
  <c r="W537" i="1"/>
  <c r="W1734" i="1"/>
  <c r="W1735" i="1"/>
  <c r="W4824" i="1"/>
  <c r="W7239" i="1"/>
  <c r="W1620" i="1"/>
  <c r="W1621" i="1"/>
  <c r="W2207" i="1"/>
  <c r="W2495" i="1"/>
  <c r="W2496" i="1"/>
  <c r="W6708" i="1"/>
  <c r="W8616" i="1"/>
  <c r="W8617" i="1"/>
  <c r="W8618" i="1"/>
  <c r="W8619" i="1"/>
  <c r="W9087" i="1"/>
  <c r="W7274" i="1"/>
  <c r="W7275" i="1"/>
  <c r="W7969" i="1"/>
  <c r="W7970" i="1"/>
  <c r="W7971" i="1"/>
  <c r="W9836" i="1"/>
  <c r="W9837" i="1"/>
  <c r="W896" i="1"/>
  <c r="W897" i="1"/>
  <c r="W1292" i="1"/>
  <c r="W1293" i="1"/>
  <c r="W2342" i="1"/>
  <c r="W2869" i="1"/>
  <c r="W2870" i="1"/>
  <c r="W3635" i="1"/>
  <c r="W3636" i="1"/>
  <c r="W3637" i="1"/>
  <c r="W3638" i="1"/>
  <c r="W3639" i="1"/>
  <c r="W3640" i="1"/>
  <c r="W3641" i="1"/>
  <c r="W3642" i="1"/>
  <c r="W3643" i="1"/>
  <c r="W3895" i="1"/>
  <c r="W4512" i="1"/>
  <c r="W4513" i="1"/>
  <c r="W4864" i="1"/>
  <c r="W4865" i="1"/>
  <c r="W5043" i="1"/>
  <c r="W5044" i="1"/>
  <c r="W5045" i="1"/>
  <c r="W5046" i="1"/>
  <c r="W5047" i="1"/>
  <c r="W5048" i="1"/>
  <c r="W5049" i="1"/>
  <c r="W6793" i="1"/>
  <c r="W8375" i="1"/>
  <c r="W8569" i="1"/>
  <c r="W8803" i="1"/>
  <c r="W8804" i="1"/>
  <c r="W9250" i="1"/>
  <c r="W9251" i="1"/>
  <c r="W251" i="1"/>
  <c r="W254" i="1"/>
  <c r="W255" i="1"/>
  <c r="W2193" i="1"/>
  <c r="W2194" i="1"/>
  <c r="W2195" i="1"/>
  <c r="W2196" i="1"/>
  <c r="W2197" i="1"/>
  <c r="W3941" i="1"/>
  <c r="W5526" i="1"/>
  <c r="W7618" i="1"/>
  <c r="W7619" i="1"/>
  <c r="W8189" i="1"/>
  <c r="W9875" i="1"/>
  <c r="W1027" i="1"/>
  <c r="W1028" i="1"/>
  <c r="W1029" i="1"/>
  <c r="W8523" i="1"/>
  <c r="W1810" i="1"/>
  <c r="W46" i="1"/>
  <c r="W47" i="1"/>
  <c r="W1463" i="1"/>
  <c r="W2760" i="1"/>
  <c r="W2761" i="1"/>
  <c r="W9699" i="1"/>
  <c r="W162" i="1"/>
  <c r="W2429" i="1"/>
  <c r="W2430" i="1"/>
  <c r="W2431" i="1"/>
  <c r="W2759" i="1"/>
  <c r="W5669" i="1"/>
  <c r="W5670" i="1"/>
  <c r="W5671" i="1"/>
  <c r="W8371" i="1"/>
  <c r="W8307" i="1"/>
  <c r="W8308" i="1"/>
  <c r="W8309" i="1"/>
  <c r="W252" i="1"/>
  <c r="W253" i="1"/>
  <c r="W614" i="1"/>
  <c r="W615" i="1"/>
  <c r="W3595" i="1"/>
  <c r="W3596" i="1"/>
  <c r="W4641" i="1"/>
  <c r="W4642" i="1"/>
  <c r="W5241" i="1"/>
  <c r="W5242" i="1"/>
  <c r="W5415" i="1"/>
  <c r="W6110" i="1"/>
  <c r="W6111" i="1"/>
  <c r="W7209" i="1"/>
  <c r="W7210" i="1"/>
  <c r="W7211" i="1"/>
  <c r="W9974" i="1"/>
  <c r="W9752" i="1"/>
  <c r="W9753" i="1"/>
  <c r="W1781" i="1"/>
  <c r="W1782" i="1"/>
  <c r="W2515" i="1"/>
  <c r="W2516" i="1"/>
  <c r="W2784" i="1"/>
  <c r="W2885" i="1"/>
  <c r="W4726" i="1"/>
  <c r="W4727" i="1"/>
  <c r="W7031" i="1"/>
  <c r="W7032" i="1"/>
  <c r="W7033" i="1"/>
  <c r="W7034" i="1"/>
  <c r="W7035" i="1"/>
  <c r="W7036" i="1"/>
  <c r="W8121" i="1"/>
  <c r="W8122" i="1"/>
  <c r="W8123" i="1"/>
  <c r="W8470" i="1"/>
  <c r="W9401" i="1"/>
  <c r="W55" i="1"/>
  <c r="W56" i="1"/>
  <c r="W632" i="1"/>
  <c r="W633" i="1"/>
  <c r="W634" i="1"/>
  <c r="W650" i="1"/>
  <c r="W651" i="1"/>
  <c r="W652" i="1"/>
  <c r="W1137" i="1"/>
  <c r="W1604" i="1"/>
  <c r="W5995" i="1"/>
  <c r="W5996" i="1"/>
  <c r="W5997" i="1"/>
  <c r="W5998" i="1"/>
  <c r="W5999" i="1"/>
  <c r="W6186" i="1"/>
  <c r="W7052" i="1"/>
  <c r="W7053" i="1"/>
  <c r="W7054" i="1"/>
  <c r="W7055" i="1"/>
  <c r="W7056" i="1"/>
  <c r="W7057" i="1"/>
  <c r="W7058" i="1"/>
  <c r="W7059" i="1"/>
  <c r="W7060" i="1"/>
  <c r="W7061" i="1"/>
  <c r="W7062" i="1"/>
  <c r="W9697" i="1"/>
  <c r="W7195" i="1"/>
  <c r="W7196" i="1"/>
  <c r="W805" i="1"/>
  <c r="W3608" i="1"/>
  <c r="W5958" i="1"/>
  <c r="W5959" i="1"/>
  <c r="W5960" i="1"/>
  <c r="W5961" i="1"/>
  <c r="W8481" i="1"/>
  <c r="W1131" i="1"/>
  <c r="W1132" i="1"/>
  <c r="W1133" i="1"/>
  <c r="W5776" i="1"/>
  <c r="W5777" i="1"/>
  <c r="W7362" i="1"/>
  <c r="W7363" i="1"/>
  <c r="W7364" i="1"/>
  <c r="W9136" i="1"/>
  <c r="W9137" i="1"/>
  <c r="W9138" i="1"/>
  <c r="W1591" i="1"/>
  <c r="W3773" i="1"/>
  <c r="W7078" i="1"/>
  <c r="W9273" i="1"/>
  <c r="W9274" i="1"/>
  <c r="W9497" i="1"/>
  <c r="W9498" i="1"/>
  <c r="W4" i="1"/>
  <c r="W81" i="1"/>
  <c r="W82" i="1"/>
  <c r="W121" i="1"/>
  <c r="W122" i="1"/>
  <c r="W123" i="1"/>
  <c r="W124" i="1"/>
  <c r="W125" i="1"/>
  <c r="W438" i="1"/>
  <c r="W439" i="1"/>
  <c r="W2904" i="1"/>
  <c r="W7149" i="1"/>
  <c r="W7150" i="1"/>
  <c r="W8225" i="1"/>
  <c r="W8226" i="1"/>
  <c r="W8718" i="1"/>
  <c r="W8719" i="1"/>
  <c r="W8720" i="1"/>
  <c r="W8721" i="1"/>
  <c r="W8722" i="1"/>
  <c r="W8723" i="1"/>
  <c r="W8724" i="1"/>
  <c r="W479" i="1"/>
  <c r="W1088" i="1"/>
  <c r="W2574" i="1"/>
  <c r="W4647" i="1"/>
  <c r="W8138" i="1"/>
  <c r="W9404" i="1"/>
  <c r="W9405" i="1"/>
  <c r="W9718" i="1"/>
  <c r="W311" i="1"/>
  <c r="W312" i="1"/>
  <c r="W313" i="1"/>
  <c r="W314" i="1"/>
  <c r="W6726" i="1"/>
  <c r="W6727" i="1"/>
  <c r="W6728" i="1"/>
  <c r="W6843" i="1"/>
  <c r="W6844" i="1"/>
  <c r="W6845" i="1"/>
  <c r="W6846" i="1"/>
  <c r="W7254" i="1"/>
  <c r="W8771" i="1"/>
  <c r="W8772" i="1"/>
  <c r="W8808" i="1"/>
  <c r="W1075" i="1"/>
  <c r="W1076" i="1"/>
  <c r="W1077" i="1"/>
  <c r="W1138" i="1"/>
  <c r="W1139" i="1"/>
  <c r="W1140" i="1"/>
  <c r="W1141" i="1"/>
  <c r="W1142" i="1"/>
  <c r="W6112" i="1"/>
  <c r="W6113" i="1"/>
  <c r="W6114" i="1"/>
  <c r="W6115" i="1"/>
  <c r="W6116" i="1"/>
  <c r="W7191" i="1"/>
  <c r="W7192" i="1"/>
  <c r="W7332" i="1"/>
  <c r="W4036" i="1"/>
  <c r="W4037" i="1"/>
  <c r="W4575" i="1"/>
  <c r="W4576" i="1"/>
  <c r="W4577" i="1"/>
  <c r="W4578" i="1"/>
  <c r="W5252" i="1"/>
  <c r="W5253" i="1"/>
  <c r="W5578" i="1"/>
  <c r="W5579" i="1"/>
  <c r="W9940" i="1"/>
  <c r="W9941" i="1"/>
  <c r="W9942" i="1"/>
  <c r="W850" i="1"/>
  <c r="W4011" i="1"/>
  <c r="W6684" i="1"/>
  <c r="W8071" i="1"/>
  <c r="W8072" i="1"/>
  <c r="W8073" i="1"/>
  <c r="W8074" i="1"/>
  <c r="W8075" i="1"/>
  <c r="W8076" i="1"/>
  <c r="W8077" i="1"/>
  <c r="W2403" i="1"/>
  <c r="W2404" i="1"/>
  <c r="W2618" i="1"/>
  <c r="W2619" i="1"/>
  <c r="W4219" i="1"/>
  <c r="W4220" i="1"/>
  <c r="W4330" i="1"/>
  <c r="W5489" i="1"/>
  <c r="W5490" i="1"/>
  <c r="W5491" i="1"/>
  <c r="W5492" i="1"/>
  <c r="W6009" i="1"/>
  <c r="W3897" i="1"/>
  <c r="W8236" i="1"/>
  <c r="W8237" i="1"/>
  <c r="W8238" i="1"/>
  <c r="W9336" i="1"/>
  <c r="W9337" i="1"/>
  <c r="W2289" i="1"/>
  <c r="W4839" i="1"/>
  <c r="W4840" i="1"/>
  <c r="W4841" i="1"/>
  <c r="W7661" i="1"/>
  <c r="W7802" i="1"/>
  <c r="W9949" i="1"/>
  <c r="W9950" i="1"/>
  <c r="W9951" i="1"/>
  <c r="W9952" i="1"/>
  <c r="W9953" i="1"/>
  <c r="W3397" i="1"/>
  <c r="W3398" i="1"/>
  <c r="W3399" i="1"/>
  <c r="W1011" i="1"/>
  <c r="W1207" i="1"/>
  <c r="W1835" i="1"/>
  <c r="W1836" i="1"/>
  <c r="W2187" i="1"/>
  <c r="W6913" i="1"/>
  <c r="W3232" i="1"/>
  <c r="W4333" i="1"/>
  <c r="W4334" i="1"/>
  <c r="W4724" i="1"/>
  <c r="W5221" i="1"/>
  <c r="W9032" i="1"/>
  <c r="W9033" i="1"/>
  <c r="W430" i="1"/>
  <c r="W568" i="1"/>
  <c r="W569" i="1"/>
  <c r="W570" i="1"/>
  <c r="W571" i="1"/>
  <c r="W2215" i="1"/>
  <c r="W2216" i="1"/>
  <c r="W2217" i="1"/>
  <c r="W2218" i="1"/>
  <c r="W3297" i="1"/>
  <c r="W3583" i="1"/>
  <c r="W8993" i="1"/>
  <c r="W2568" i="1"/>
  <c r="W2569" i="1"/>
  <c r="W8227" i="1"/>
  <c r="W8228" i="1"/>
  <c r="W208" i="1"/>
  <c r="W209" i="1"/>
  <c r="W210" i="1"/>
  <c r="W211" i="1"/>
  <c r="W212" i="1"/>
  <c r="W260" i="1"/>
  <c r="W261" i="1"/>
  <c r="W262" i="1"/>
  <c r="W583" i="1"/>
  <c r="W584" i="1"/>
  <c r="W585" i="1"/>
  <c r="W586" i="1"/>
  <c r="W587" i="1"/>
  <c r="W2126" i="1"/>
  <c r="W2127" i="1"/>
  <c r="W3245" i="1"/>
  <c r="W3246" i="1"/>
  <c r="W3558" i="1"/>
  <c r="W3559" i="1"/>
  <c r="W4141" i="1"/>
  <c r="W4142" i="1"/>
  <c r="W4929" i="1"/>
  <c r="W4930" i="1"/>
  <c r="W6206" i="1"/>
  <c r="W6865" i="1"/>
  <c r="W7123" i="1"/>
  <c r="W7124" i="1"/>
  <c r="W8871" i="1"/>
  <c r="W8872" i="1"/>
  <c r="W8873" i="1"/>
  <c r="W8890" i="1"/>
  <c r="W9279" i="1"/>
  <c r="W9280" i="1"/>
  <c r="W9281" i="1"/>
  <c r="W1342" i="1"/>
  <c r="W1343" i="1"/>
  <c r="W1344" i="1"/>
  <c r="W8362" i="1"/>
  <c r="W8363" i="1"/>
  <c r="W8364" i="1"/>
  <c r="W8365" i="1"/>
  <c r="W9687" i="1"/>
  <c r="W132" i="1"/>
  <c r="W133" i="1"/>
  <c r="W134" i="1"/>
  <c r="W5146" i="1"/>
  <c r="W5147" i="1"/>
  <c r="W5148" i="1"/>
  <c r="W8748" i="1"/>
  <c r="W8749" i="1"/>
  <c r="W8750" i="1"/>
  <c r="W1771" i="1"/>
  <c r="W1772" i="1"/>
  <c r="W2510" i="1"/>
  <c r="W2511" i="1"/>
  <c r="W7639" i="1"/>
  <c r="W7640" i="1"/>
  <c r="W7641" i="1"/>
  <c r="W7642" i="1"/>
  <c r="W7862" i="1"/>
  <c r="W9253" i="1"/>
  <c r="W9294" i="1"/>
  <c r="W1338" i="1"/>
  <c r="W3050" i="1"/>
  <c r="W3051" i="1"/>
  <c r="W5643" i="1"/>
  <c r="W9671" i="1"/>
  <c r="W2519" i="1"/>
  <c r="W6914" i="1"/>
  <c r="W7394" i="1"/>
  <c r="W7395" i="1"/>
  <c r="W7396" i="1"/>
  <c r="W1332" i="1"/>
  <c r="W1333" i="1"/>
  <c r="W3690" i="1"/>
  <c r="W3691" i="1"/>
  <c r="W4770" i="1"/>
  <c r="W7734" i="1"/>
  <c r="W7697" i="1"/>
  <c r="W7698" i="1"/>
  <c r="W703" i="1"/>
  <c r="W911" i="1"/>
  <c r="W912" i="1"/>
  <c r="W913" i="1"/>
  <c r="W934" i="1"/>
  <c r="W126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3935" i="1"/>
  <c r="W3936" i="1"/>
  <c r="W3937" i="1"/>
  <c r="W6681" i="1"/>
  <c r="W6682" i="1"/>
  <c r="W6683" i="1"/>
  <c r="W6904" i="1"/>
  <c r="W6905" i="1"/>
  <c r="W6906" i="1"/>
  <c r="W7224" i="1"/>
  <c r="W7441" i="1"/>
  <c r="W7442" i="1"/>
  <c r="W9263" i="1"/>
  <c r="W9275" i="1"/>
  <c r="W9285" i="1"/>
  <c r="W9848" i="1"/>
  <c r="W9849" i="1"/>
  <c r="W9850" i="1"/>
  <c r="W751" i="1"/>
  <c r="W752" i="1"/>
  <c r="W753" i="1"/>
  <c r="W754" i="1"/>
  <c r="W3129" i="1"/>
  <c r="W3193" i="1"/>
  <c r="W3979" i="1"/>
  <c r="W3980" i="1"/>
  <c r="W4137" i="1"/>
  <c r="W4138" i="1"/>
  <c r="W5318" i="1"/>
  <c r="W5319" i="1"/>
  <c r="W5320" i="1"/>
  <c r="W5321" i="1"/>
  <c r="W5322" i="1"/>
  <c r="W5323" i="1"/>
  <c r="W5324" i="1"/>
  <c r="W5557" i="1"/>
  <c r="W5786" i="1"/>
  <c r="W5787" i="1"/>
  <c r="W5788" i="1"/>
  <c r="W5789" i="1"/>
  <c r="W7207" i="1"/>
  <c r="W7208" i="1"/>
  <c r="W9421" i="1"/>
  <c r="W9422" i="1"/>
  <c r="W2891" i="1"/>
  <c r="W3276" i="1"/>
  <c r="W3277" i="1"/>
  <c r="W4586" i="1"/>
  <c r="W4587" i="1"/>
  <c r="W4588" i="1"/>
  <c r="W4589" i="1"/>
  <c r="W4590" i="1"/>
  <c r="W4591" i="1"/>
  <c r="W4881" i="1"/>
  <c r="W4882" i="1"/>
  <c r="W4883" i="1"/>
  <c r="W4884" i="1"/>
  <c r="W5504" i="1"/>
  <c r="W5505" i="1"/>
  <c r="W5506" i="1"/>
  <c r="W5507" i="1"/>
  <c r="W5649" i="1"/>
  <c r="W6259" i="1"/>
  <c r="W6824" i="1"/>
  <c r="W7378" i="1"/>
  <c r="W8021" i="1"/>
  <c r="W8022" i="1"/>
  <c r="W8400" i="1"/>
  <c r="W9084" i="1"/>
  <c r="W1754" i="1"/>
  <c r="W1755" i="1"/>
  <c r="W1756" i="1"/>
  <c r="W1896" i="1"/>
  <c r="W1997" i="1"/>
  <c r="W1998" i="1"/>
  <c r="W2272" i="1"/>
  <c r="W2350" i="1"/>
  <c r="W2351" i="1"/>
  <c r="W2352" i="1"/>
  <c r="W2353" i="1"/>
  <c r="W2354" i="1"/>
  <c r="W2514" i="1"/>
  <c r="W4499" i="1"/>
  <c r="W5532" i="1"/>
  <c r="W6271" i="1"/>
  <c r="W6272" i="1"/>
  <c r="W6273" i="1"/>
  <c r="W6293" i="1"/>
  <c r="W6691" i="1"/>
  <c r="W6761" i="1"/>
  <c r="W7540" i="1"/>
  <c r="W7541" i="1"/>
  <c r="W7542" i="1"/>
  <c r="W7543" i="1"/>
  <c r="W7544" i="1"/>
  <c r="W7545" i="1"/>
  <c r="W7546" i="1"/>
  <c r="W8643" i="1"/>
  <c r="W8971" i="1"/>
  <c r="W8972" i="1"/>
  <c r="W9728" i="1"/>
  <c r="W9729" i="1"/>
  <c r="W9730" i="1"/>
  <c r="W5259" i="1"/>
  <c r="W9492" i="1"/>
  <c r="W9493" i="1"/>
  <c r="W1322" i="1"/>
  <c r="W1323" i="1"/>
  <c r="W4756" i="1"/>
  <c r="W4757" i="1"/>
  <c r="W7446" i="1"/>
  <c r="W7447" i="1"/>
  <c r="W7448" i="1"/>
  <c r="W7449" i="1"/>
  <c r="W1324" i="1"/>
  <c r="W3063" i="1"/>
  <c r="W3475" i="1"/>
  <c r="W3476" i="1"/>
  <c r="W6577" i="1"/>
  <c r="W6578" i="1"/>
  <c r="W8620" i="1"/>
  <c r="W954" i="1"/>
  <c r="W3726" i="1"/>
  <c r="W3633" i="1"/>
  <c r="W3634" i="1"/>
  <c r="W7610" i="1"/>
  <c r="W7611" i="1"/>
  <c r="W8353" i="1"/>
  <c r="W8354" i="1"/>
  <c r="W8355" i="1"/>
  <c r="W8356" i="1"/>
  <c r="W8357" i="1"/>
  <c r="W206" i="1"/>
  <c r="W5927" i="1"/>
  <c r="W6126" i="1"/>
  <c r="W6127" i="1"/>
  <c r="W6128" i="1"/>
  <c r="W6477" i="1"/>
  <c r="W6478" i="1"/>
  <c r="W6479" i="1"/>
  <c r="W6480" i="1"/>
  <c r="W6481" i="1"/>
  <c r="W6482" i="1"/>
  <c r="W6483" i="1"/>
  <c r="W6484" i="1"/>
  <c r="W6485" i="1"/>
  <c r="W6486" i="1"/>
  <c r="W6487" i="1"/>
  <c r="W9452" i="1"/>
  <c r="W1305" i="1"/>
  <c r="W1306" i="1"/>
  <c r="W1395" i="1"/>
  <c r="W1674" i="1"/>
  <c r="W1913" i="1"/>
  <c r="W1914" i="1"/>
  <c r="W2438" i="1"/>
  <c r="W3429" i="1"/>
  <c r="W3430" i="1"/>
  <c r="W3431" i="1"/>
  <c r="W3570" i="1"/>
  <c r="W3571" i="1"/>
  <c r="W3572" i="1"/>
  <c r="W3573" i="1"/>
  <c r="W3664" i="1"/>
  <c r="W3665" i="1"/>
  <c r="W4297" i="1"/>
  <c r="W6154" i="1"/>
  <c r="W7871" i="1"/>
  <c r="W8578" i="1"/>
  <c r="W2009" i="1"/>
  <c r="W4633" i="1"/>
  <c r="W4634" i="1"/>
  <c r="W7089" i="1"/>
  <c r="W9209" i="1"/>
  <c r="W9210" i="1"/>
  <c r="W9983" i="1"/>
  <c r="W538" i="1"/>
  <c r="W713" i="1"/>
  <c r="W3588" i="1"/>
  <c r="W5637" i="1"/>
  <c r="W5638" i="1"/>
  <c r="W5827" i="1"/>
  <c r="W5828" i="1"/>
  <c r="W5829" i="1"/>
  <c r="W5830" i="1"/>
  <c r="W5860" i="1"/>
  <c r="W6352" i="1"/>
  <c r="W7323" i="1"/>
  <c r="W7324" i="1"/>
  <c r="W1898" i="1"/>
  <c r="W2979" i="1"/>
  <c r="W3041" i="1"/>
  <c r="W4331" i="1"/>
  <c r="W4332" i="1"/>
  <c r="W6373" i="1"/>
  <c r="W6374" i="1"/>
  <c r="W6375" i="1"/>
  <c r="W8116" i="1"/>
  <c r="W327" i="1"/>
  <c r="W416" i="1"/>
  <c r="W417" i="1"/>
  <c r="W763" i="1"/>
  <c r="W2804" i="1"/>
  <c r="W2908" i="1"/>
  <c r="W2909" i="1"/>
  <c r="W2910" i="1"/>
  <c r="W4265" i="1"/>
  <c r="W5250" i="1"/>
  <c r="W5425" i="1"/>
  <c r="W5701" i="1"/>
  <c r="W6353" i="1"/>
  <c r="W7717" i="1"/>
  <c r="W7998" i="1"/>
  <c r="W7999" i="1"/>
  <c r="W8049" i="1"/>
  <c r="W8295" i="1"/>
  <c r="W8306" i="1"/>
  <c r="W8822" i="1"/>
  <c r="W8823" i="1"/>
  <c r="W8824" i="1"/>
  <c r="W8825" i="1"/>
  <c r="W2464" i="1"/>
  <c r="W2465" i="1"/>
  <c r="W2466" i="1"/>
  <c r="W2467" i="1"/>
  <c r="W2676" i="1"/>
  <c r="W3466" i="1"/>
  <c r="W4567" i="1"/>
  <c r="W4568" i="1"/>
  <c r="W4569" i="1"/>
  <c r="W4718" i="1"/>
  <c r="W7538" i="1"/>
  <c r="W7763" i="1"/>
  <c r="W7882" i="1"/>
  <c r="W7883" i="1"/>
  <c r="W7884" i="1"/>
  <c r="W7885" i="1"/>
  <c r="W7886" i="1"/>
  <c r="W7887" i="1"/>
  <c r="W7888" i="1"/>
  <c r="W7889" i="1"/>
  <c r="W7066" i="1"/>
  <c r="W421" i="1"/>
  <c r="W422" i="1"/>
  <c r="W5297" i="1"/>
  <c r="W6448" i="1"/>
  <c r="W6449" i="1"/>
  <c r="W6450" i="1"/>
  <c r="W6191" i="1"/>
  <c r="W6367" i="1"/>
  <c r="W6368" i="1"/>
  <c r="W6369" i="1"/>
  <c r="W6923" i="1"/>
  <c r="W9692" i="1"/>
  <c r="W1354" i="1"/>
  <c r="W1355" i="1"/>
  <c r="W1356" i="1"/>
  <c r="W2468" i="1"/>
  <c r="W2469" i="1"/>
  <c r="W2470" i="1"/>
  <c r="W2471" i="1"/>
  <c r="W2959" i="1"/>
  <c r="W7179" i="1"/>
  <c r="W7180" i="1"/>
  <c r="W9995" i="1"/>
  <c r="W1091" i="1"/>
  <c r="W1092" i="1"/>
  <c r="W1271" i="1"/>
  <c r="W2929" i="1"/>
  <c r="W3194" i="1"/>
  <c r="W5875" i="1"/>
  <c r="W5876" i="1"/>
  <c r="W8519" i="1"/>
  <c r="W5091" i="1"/>
  <c r="W5092" i="1"/>
  <c r="W5244" i="1"/>
  <c r="W1497" i="1"/>
  <c r="W1498" i="1"/>
  <c r="W1499" i="1"/>
  <c r="W1557" i="1"/>
  <c r="W2479" i="1"/>
  <c r="W3081" i="1"/>
  <c r="W3082" i="1"/>
  <c r="W3514" i="1"/>
  <c r="W3515" i="1"/>
  <c r="W3516" i="1"/>
  <c r="W3562" i="1"/>
  <c r="W3563" i="1"/>
  <c r="W3564" i="1"/>
  <c r="W3565" i="1"/>
  <c r="W3619" i="1"/>
  <c r="W3620" i="1"/>
  <c r="W3621" i="1"/>
  <c r="W4122" i="1"/>
  <c r="W4298" i="1"/>
  <c r="W5460" i="1"/>
  <c r="W5461" i="1"/>
  <c r="W6725" i="1"/>
  <c r="W7105" i="1"/>
  <c r="W7305" i="1"/>
  <c r="W7306" i="1"/>
  <c r="W7919" i="1"/>
  <c r="W8387" i="1"/>
  <c r="W9130" i="1"/>
  <c r="W5583" i="1"/>
  <c r="W685" i="1"/>
  <c r="W686" i="1"/>
  <c r="W839" i="1"/>
  <c r="W1412" i="1"/>
  <c r="W3800" i="1"/>
  <c r="W3801" i="1"/>
  <c r="W8912" i="1"/>
  <c r="W8913" i="1"/>
  <c r="W8914" i="1"/>
  <c r="W8915" i="1"/>
  <c r="W9225" i="1"/>
  <c r="W9226" i="1"/>
  <c r="W9227" i="1"/>
  <c r="W9228" i="1"/>
  <c r="W9607" i="1"/>
  <c r="W9608" i="1"/>
  <c r="W9762" i="1"/>
  <c r="W2692" i="1"/>
  <c r="W2978" i="1"/>
  <c r="W5519" i="1"/>
  <c r="W5520" i="1"/>
  <c r="W5521" i="1"/>
  <c r="W5522" i="1"/>
  <c r="W5523" i="1"/>
  <c r="W6124" i="1"/>
  <c r="W6533" i="1"/>
  <c r="W6534" i="1"/>
  <c r="W6535" i="1"/>
  <c r="W7294" i="1"/>
  <c r="W7393" i="1"/>
  <c r="W8392" i="1"/>
  <c r="W8520" i="1"/>
  <c r="W8521" i="1"/>
  <c r="W8522" i="1"/>
  <c r="W9072" i="1"/>
  <c r="W6568" i="1"/>
  <c r="W6569" i="1"/>
  <c r="W6840" i="1"/>
  <c r="W6841" i="1"/>
  <c r="W3814" i="1"/>
  <c r="W4745" i="1"/>
  <c r="W4746" i="1"/>
  <c r="W4747" i="1"/>
  <c r="W4748" i="1"/>
  <c r="W5950" i="1"/>
  <c r="W5951" i="1"/>
  <c r="W5952" i="1"/>
  <c r="W5953" i="1"/>
  <c r="W5193" i="1"/>
  <c r="W5287" i="1"/>
  <c r="W5288" i="1"/>
  <c r="W5289" i="1"/>
  <c r="W6265" i="1"/>
  <c r="W6306" i="1"/>
  <c r="W3913" i="1"/>
  <c r="W8515" i="1"/>
  <c r="W4231" i="1"/>
  <c r="W4232" i="1"/>
  <c r="W4233" i="1"/>
  <c r="W4234" i="1"/>
  <c r="W4235" i="1"/>
  <c r="W9570" i="1"/>
  <c r="W1444" i="1"/>
  <c r="W6082" i="1"/>
  <c r="W6642" i="1"/>
  <c r="W6643" i="1"/>
  <c r="W6644" i="1"/>
  <c r="W1563" i="1"/>
  <c r="W3489" i="1"/>
  <c r="W8198" i="1"/>
  <c r="W8199" i="1"/>
  <c r="W8200" i="1"/>
  <c r="W976" i="1"/>
  <c r="W977" i="1"/>
  <c r="W4836" i="1"/>
  <c r="W4837" i="1"/>
  <c r="W4838" i="1"/>
  <c r="W6340" i="1"/>
  <c r="W6341" i="1"/>
  <c r="W6342" i="1"/>
  <c r="W7565" i="1"/>
  <c r="W7957" i="1"/>
  <c r="W7958" i="1"/>
  <c r="W7959" i="1"/>
  <c r="W7960" i="1"/>
  <c r="W7961" i="1"/>
  <c r="W7962" i="1"/>
  <c r="W128" i="1"/>
  <c r="W129" i="1"/>
  <c r="W939" i="1"/>
  <c r="W2309" i="1"/>
  <c r="W3350" i="1"/>
  <c r="W3463" i="1"/>
  <c r="W7491" i="1"/>
  <c r="W9468" i="1"/>
  <c r="W9469" i="1"/>
  <c r="W9470" i="1"/>
  <c r="W9471" i="1"/>
  <c r="W9472" i="1"/>
  <c r="W9473" i="1"/>
  <c r="W9474" i="1"/>
  <c r="W9475" i="1"/>
  <c r="W9499" i="1"/>
  <c r="W9500" i="1"/>
  <c r="W9501" i="1"/>
  <c r="W675" i="1"/>
  <c r="W676" i="1"/>
  <c r="W677" i="1"/>
  <c r="W1926" i="1"/>
  <c r="W2236" i="1"/>
  <c r="W3180" i="1"/>
  <c r="W3181" i="1"/>
  <c r="W3182" i="1"/>
  <c r="W3435" i="1"/>
  <c r="W3436" i="1"/>
  <c r="W7325" i="1"/>
  <c r="W7326" i="1"/>
  <c r="W9526" i="1"/>
  <c r="W9527" i="1"/>
  <c r="W9528" i="1"/>
  <c r="W9529" i="1"/>
  <c r="W9530" i="1"/>
  <c r="W9609" i="1"/>
  <c r="W9610" i="1"/>
  <c r="W4938" i="1"/>
  <c r="W2264" i="1"/>
  <c r="W5974" i="1"/>
  <c r="W7027" i="1"/>
  <c r="W7028" i="1"/>
  <c r="W7356" i="1"/>
  <c r="W3736" i="1"/>
  <c r="W3737" i="1"/>
  <c r="W4181" i="1"/>
  <c r="W5152" i="1"/>
  <c r="W6513" i="1"/>
  <c r="W6514" i="1"/>
  <c r="W6515" i="1"/>
  <c r="W6516" i="1"/>
  <c r="W9313" i="1"/>
  <c r="W9314" i="1"/>
  <c r="W8417" i="1"/>
  <c r="W8739" i="1"/>
  <c r="W1972" i="1"/>
  <c r="W1973" i="1"/>
  <c r="W2782" i="1"/>
  <c r="W4128" i="1"/>
  <c r="W4670" i="1"/>
  <c r="W4671" i="1"/>
  <c r="W4672" i="1"/>
  <c r="W6636" i="1"/>
  <c r="W6637" i="1"/>
  <c r="W6638" i="1"/>
  <c r="W7677" i="1"/>
  <c r="W8443" i="1"/>
  <c r="W9924" i="1"/>
  <c r="W3855" i="1"/>
  <c r="W3856" i="1"/>
  <c r="W200" i="1"/>
  <c r="W201" i="1"/>
  <c r="W6032" i="1"/>
  <c r="W6744" i="1"/>
  <c r="W1934" i="1"/>
  <c r="W1935" i="1"/>
  <c r="W5531" i="1"/>
  <c r="W6400" i="1"/>
  <c r="W6401" i="1"/>
  <c r="W6402" i="1"/>
  <c r="W7404" i="1"/>
  <c r="W3052" i="1"/>
  <c r="W3053" i="1"/>
  <c r="W3054" i="1"/>
  <c r="W4183" i="1"/>
  <c r="W4184" i="1"/>
  <c r="W4185" i="1"/>
  <c r="W5654" i="1"/>
  <c r="W8330" i="1"/>
  <c r="W8331" i="1"/>
  <c r="W9873" i="1"/>
  <c r="W9874" i="1"/>
  <c r="W9961" i="1"/>
  <c r="W97" i="1"/>
  <c r="W199" i="1"/>
  <c r="W420" i="1"/>
  <c r="W1230" i="1"/>
  <c r="W1231" i="1"/>
  <c r="W1232" i="1"/>
  <c r="W2970" i="1"/>
  <c r="W2971" i="1"/>
  <c r="W2972" i="1"/>
  <c r="W2973" i="1"/>
  <c r="W2974" i="1"/>
  <c r="W3047" i="1"/>
  <c r="W3048" i="1"/>
  <c r="W3676" i="1"/>
  <c r="W3677" i="1"/>
  <c r="W5904" i="1"/>
  <c r="W5905" i="1"/>
  <c r="W5906" i="1"/>
  <c r="W5907" i="1"/>
  <c r="W5908" i="1"/>
  <c r="W7100" i="1"/>
  <c r="W8170" i="1"/>
  <c r="W8171" i="1"/>
  <c r="W8172" i="1"/>
  <c r="W8622" i="1"/>
  <c r="W8967" i="1"/>
  <c r="W9483" i="1"/>
  <c r="W6907" i="1"/>
  <c r="W979" i="1"/>
  <c r="W2122" i="1"/>
  <c r="W7373" i="1"/>
  <c r="W7374" i="1"/>
  <c r="W7375" i="1"/>
  <c r="W7376" i="1"/>
  <c r="W1373" i="1"/>
  <c r="W4904" i="1"/>
  <c r="W4905" i="1"/>
  <c r="W233" i="1"/>
  <c r="W234" i="1"/>
  <c r="W235" i="1"/>
  <c r="W236" i="1"/>
  <c r="W237" i="1"/>
  <c r="W9444" i="1"/>
  <c r="W9445" i="1"/>
  <c r="W3829" i="1"/>
  <c r="W3830" i="1"/>
  <c r="W3831" i="1"/>
  <c r="W3832" i="1"/>
  <c r="W5002" i="1"/>
  <c r="W9375" i="1"/>
  <c r="W1264" i="1"/>
  <c r="W2372" i="1"/>
  <c r="W5931" i="1"/>
  <c r="W5932" i="1"/>
  <c r="W5933" i="1"/>
  <c r="W5934" i="1"/>
  <c r="W5935" i="1"/>
  <c r="W5936" i="1"/>
  <c r="W8493" i="1"/>
  <c r="W2747" i="1"/>
  <c r="W3575" i="1"/>
  <c r="W3576" i="1"/>
  <c r="W4106" i="1"/>
  <c r="W4107" i="1"/>
  <c r="W4263" i="1"/>
  <c r="W4459" i="1"/>
  <c r="W7653" i="1"/>
  <c r="W7654" i="1"/>
  <c r="W9181" i="1"/>
  <c r="W9182" i="1"/>
  <c r="W9183" i="1"/>
  <c r="W9184" i="1"/>
  <c r="W9185" i="1"/>
  <c r="W9186" i="1"/>
  <c r="W9187" i="1"/>
  <c r="W9188" i="1"/>
  <c r="W534" i="1"/>
  <c r="W2100" i="1"/>
  <c r="W2101" i="1"/>
  <c r="W2570" i="1"/>
  <c r="W3359" i="1"/>
  <c r="W3568" i="1"/>
  <c r="W4086" i="1"/>
  <c r="W4153" i="1"/>
  <c r="W4154" i="1"/>
  <c r="W4155" i="1"/>
  <c r="W5281" i="1"/>
  <c r="W5548" i="1"/>
  <c r="W5549" i="1"/>
  <c r="W6006" i="1"/>
  <c r="W7142" i="1"/>
  <c r="W7143" i="1"/>
  <c r="W8126" i="1"/>
  <c r="W8212" i="1"/>
  <c r="W9328" i="1"/>
  <c r="W9329" i="1"/>
  <c r="W9330" i="1"/>
  <c r="W9540" i="1"/>
  <c r="W9541" i="1"/>
  <c r="W1716" i="1"/>
  <c r="W2406" i="1"/>
  <c r="W2407" i="1"/>
  <c r="W2408" i="1"/>
  <c r="W3387" i="1"/>
  <c r="W3388" i="1"/>
  <c r="W3389" i="1"/>
  <c r="W3390" i="1"/>
  <c r="W3391" i="1"/>
  <c r="W4182" i="1"/>
  <c r="W5282" i="1"/>
  <c r="W2075" i="1"/>
  <c r="W2076" i="1"/>
  <c r="W2727" i="1"/>
  <c r="W2728" i="1"/>
  <c r="W3560" i="1"/>
  <c r="W3561" i="1"/>
  <c r="W4780" i="1"/>
  <c r="W8332" i="1"/>
  <c r="W9371" i="1"/>
  <c r="W9494" i="1"/>
  <c r="W567" i="1"/>
  <c r="W3898" i="1"/>
  <c r="W3899" i="1"/>
  <c r="W3901" i="1"/>
  <c r="W4320" i="1"/>
  <c r="W4993" i="1"/>
  <c r="W7856" i="1"/>
  <c r="W7857" i="1"/>
  <c r="W9770" i="1"/>
  <c r="W2291" i="1"/>
  <c r="W361" i="1"/>
  <c r="W362" i="1"/>
  <c r="W4885" i="1"/>
  <c r="W4886" i="1"/>
  <c r="W2849" i="1"/>
  <c r="W2850" i="1"/>
  <c r="W3988" i="1"/>
  <c r="W3989" i="1"/>
  <c r="W4652" i="1"/>
  <c r="W4653" i="1"/>
  <c r="W5372" i="1"/>
  <c r="W5373" i="1"/>
  <c r="W1597" i="1"/>
  <c r="W3275" i="1"/>
  <c r="W4472" i="1"/>
  <c r="W9521" i="1"/>
  <c r="W9602" i="1"/>
  <c r="W263" i="1"/>
  <c r="W667" i="1"/>
  <c r="W668" i="1"/>
  <c r="W669" i="1"/>
  <c r="W4821" i="1"/>
  <c r="W7507" i="1"/>
  <c r="W7816" i="1"/>
  <c r="W7817" i="1"/>
  <c r="W9646" i="1"/>
  <c r="W9647" i="1"/>
  <c r="W9648" i="1"/>
  <c r="W348" i="1"/>
  <c r="W349" i="1"/>
  <c r="W350" i="1"/>
  <c r="W1370" i="1"/>
  <c r="W1622" i="1"/>
  <c r="W1623" i="1"/>
  <c r="W1624" i="1"/>
  <c r="W1625" i="1"/>
  <c r="W3217" i="1"/>
  <c r="W4537" i="1"/>
  <c r="W4538" i="1"/>
  <c r="W4539" i="1"/>
  <c r="W4540" i="1"/>
  <c r="W8406" i="1"/>
  <c r="W8407" i="1"/>
  <c r="W8408" i="1"/>
  <c r="W8409" i="1"/>
  <c r="W8410" i="1"/>
  <c r="W9532" i="1"/>
  <c r="W1715" i="1"/>
  <c r="W3128" i="1"/>
  <c r="W3658" i="1"/>
  <c r="W4530" i="1"/>
  <c r="W5769" i="1"/>
  <c r="W6650" i="1"/>
  <c r="W6651" i="1"/>
  <c r="W6652" i="1"/>
  <c r="W6653" i="1"/>
  <c r="W6654" i="1"/>
  <c r="W6655" i="1"/>
  <c r="W8326" i="1"/>
  <c r="W8327" i="1"/>
  <c r="W8621" i="1"/>
  <c r="W5482" i="1"/>
  <c r="W5483" i="1"/>
  <c r="W5484" i="1"/>
  <c r="W5485" i="1"/>
  <c r="W5889" i="1"/>
  <c r="W7172" i="1"/>
  <c r="W8094" i="1"/>
  <c r="W8433" i="1"/>
  <c r="W407" i="1"/>
  <c r="W408" i="1"/>
  <c r="W409" i="1"/>
  <c r="W410" i="1"/>
  <c r="W411" i="1"/>
  <c r="W412" i="1"/>
  <c r="W413" i="1"/>
  <c r="W414" i="1"/>
  <c r="W415" i="1"/>
  <c r="W1169" i="1"/>
  <c r="W1170" i="1"/>
  <c r="W1171" i="1"/>
  <c r="W1172" i="1"/>
  <c r="W3432" i="1"/>
  <c r="W3433" i="1"/>
  <c r="W3434" i="1"/>
  <c r="W4954" i="1"/>
  <c r="W5409" i="1"/>
  <c r="W5410" i="1"/>
  <c r="W5411" i="1"/>
  <c r="W5412" i="1"/>
  <c r="W5729" i="1"/>
  <c r="W5730" i="1"/>
  <c r="W5731" i="1"/>
  <c r="W5732" i="1"/>
  <c r="W5733" i="1"/>
  <c r="W7822" i="1"/>
  <c r="W8110" i="1"/>
  <c r="W8740" i="1"/>
  <c r="W8741" i="1"/>
  <c r="W7222" i="1"/>
  <c r="W3086" i="1"/>
  <c r="W3087" i="1"/>
  <c r="W3088" i="1"/>
  <c r="W3089" i="1"/>
  <c r="W5962" i="1"/>
  <c r="W7247" i="1"/>
  <c r="W1927" i="1"/>
  <c r="W8541" i="1"/>
  <c r="W8542" i="1"/>
  <c r="W966" i="1"/>
  <c r="W967" i="1"/>
  <c r="W968" i="1"/>
  <c r="W969" i="1"/>
  <c r="W970" i="1"/>
  <c r="W971" i="1"/>
  <c r="W1283" i="1"/>
  <c r="W1284" i="1"/>
  <c r="W1285" i="1"/>
  <c r="W4419" i="1"/>
  <c r="W8476" i="1"/>
  <c r="W8477" i="1"/>
  <c r="W8282" i="1"/>
  <c r="W8283" i="1"/>
  <c r="W8418" i="1"/>
  <c r="W8419" i="1"/>
  <c r="W8420" i="1"/>
  <c r="W8421" i="1"/>
  <c r="W8422" i="1"/>
  <c r="W671" i="1"/>
  <c r="W672" i="1"/>
  <c r="W673" i="1"/>
  <c r="W5363" i="1"/>
  <c r="W8149" i="1"/>
  <c r="W978" i="1"/>
  <c r="W1045" i="1"/>
  <c r="W1046" i="1"/>
  <c r="W2234" i="1"/>
  <c r="W2575" i="1"/>
  <c r="W6142" i="1"/>
  <c r="W6143" i="1"/>
  <c r="W6144" i="1"/>
  <c r="W6145" i="1"/>
  <c r="W1214" i="1"/>
  <c r="W1215" i="1"/>
  <c r="W1216" i="1"/>
  <c r="W1217" i="1"/>
  <c r="W1218" i="1"/>
  <c r="W1219" i="1"/>
  <c r="W1220" i="1"/>
  <c r="W1221" i="1"/>
  <c r="W2401" i="1"/>
  <c r="W2402" i="1"/>
  <c r="W4624" i="1"/>
  <c r="W4625" i="1"/>
  <c r="W4626" i="1"/>
  <c r="W4627" i="1"/>
  <c r="W5218" i="1"/>
  <c r="W5443" i="1"/>
  <c r="W5580" i="1"/>
  <c r="W5581" i="1"/>
  <c r="W5582" i="1"/>
  <c r="W5896" i="1"/>
  <c r="W6257" i="1"/>
  <c r="W7285" i="1"/>
  <c r="W7286" i="1"/>
  <c r="W7720" i="1"/>
  <c r="W7877" i="1"/>
  <c r="W7878" i="1"/>
  <c r="W8755" i="1"/>
  <c r="W8756" i="1"/>
  <c r="W8757" i="1"/>
  <c r="W1325" i="1"/>
  <c r="W1396" i="1"/>
  <c r="W1397" i="1"/>
  <c r="W2713" i="1"/>
  <c r="W3821" i="1"/>
  <c r="W3822" i="1"/>
  <c r="W3823" i="1"/>
  <c r="W3824" i="1"/>
  <c r="W4918" i="1"/>
  <c r="W4919" i="1"/>
  <c r="W5260" i="1"/>
  <c r="W98" i="1"/>
  <c r="W2123" i="1"/>
  <c r="W2421" i="1"/>
  <c r="W2422" i="1"/>
  <c r="W3183" i="1"/>
  <c r="W3184" i="1"/>
  <c r="W3185" i="1"/>
  <c r="W3186" i="1"/>
  <c r="W4612" i="1"/>
  <c r="W7037" i="1"/>
  <c r="W8595" i="1"/>
  <c r="W8596" i="1"/>
  <c r="W77" i="1"/>
  <c r="W78" i="1"/>
  <c r="W79" i="1"/>
  <c r="W207" i="1"/>
  <c r="W270" i="1"/>
  <c r="W271" i="1"/>
  <c r="W1470" i="1"/>
  <c r="W1471" i="1"/>
  <c r="W1472" i="1"/>
  <c r="W1692" i="1"/>
  <c r="W1693" i="1"/>
  <c r="W3597" i="1"/>
  <c r="W3652" i="1"/>
  <c r="W3653" i="1"/>
  <c r="W3654" i="1"/>
  <c r="W3655" i="1"/>
  <c r="W4212" i="1"/>
  <c r="W4292" i="1"/>
  <c r="W4293" i="1"/>
  <c r="W4294" i="1"/>
  <c r="W5352" i="1"/>
  <c r="W6772" i="1"/>
  <c r="W6773" i="1"/>
  <c r="W7015" i="1"/>
  <c r="W7516" i="1"/>
  <c r="W7517" i="1"/>
  <c r="W7518" i="1"/>
  <c r="W7519" i="1"/>
  <c r="W7520" i="1"/>
  <c r="W7521" i="1"/>
  <c r="W7522" i="1"/>
  <c r="W8587" i="1"/>
  <c r="W9769" i="1"/>
  <c r="W1536" i="1"/>
  <c r="W2369" i="1"/>
  <c r="W1255" i="1"/>
  <c r="W1256" i="1"/>
  <c r="W1257" i="1"/>
  <c r="W1258" i="1"/>
  <c r="W4295" i="1"/>
  <c r="W4998" i="1"/>
  <c r="W4999" i="1"/>
  <c r="W6690" i="1"/>
  <c r="W8414" i="1"/>
  <c r="W860" i="1"/>
  <c r="W861" i="1"/>
  <c r="W3504" i="1"/>
  <c r="W3505" i="1"/>
  <c r="W5790" i="1"/>
  <c r="W5791" i="1"/>
  <c r="W6380" i="1"/>
  <c r="W6381" i="1"/>
  <c r="W7425" i="1"/>
  <c r="W7426" i="1"/>
  <c r="W486" i="1"/>
  <c r="W487" i="1"/>
  <c r="W488" i="1"/>
  <c r="W645" i="1"/>
  <c r="W2290" i="1"/>
  <c r="W3396" i="1"/>
  <c r="W4521" i="1"/>
  <c r="W5220" i="1"/>
  <c r="W5368" i="1"/>
  <c r="W5369" i="1"/>
  <c r="W5370" i="1"/>
  <c r="W7263" i="1"/>
  <c r="W7311" i="1"/>
  <c r="W2928" i="1"/>
  <c r="W3108" i="1"/>
  <c r="W8039" i="1"/>
  <c r="W2189" i="1"/>
  <c r="W2190" i="1"/>
  <c r="W2191" i="1"/>
  <c r="W6729" i="1"/>
  <c r="W43" i="1"/>
  <c r="W1849" i="1"/>
  <c r="W1850" i="1"/>
  <c r="W1960" i="1"/>
  <c r="W1961" i="1"/>
  <c r="W1962" i="1"/>
  <c r="W1963" i="1"/>
  <c r="W1964" i="1"/>
  <c r="W1965" i="1"/>
  <c r="W1966" i="1"/>
  <c r="W1967" i="1"/>
  <c r="W2848" i="1"/>
  <c r="W3179" i="1"/>
  <c r="W4927" i="1"/>
  <c r="W5371" i="1"/>
  <c r="W5895" i="1"/>
  <c r="W6887" i="1"/>
  <c r="W6888" i="1"/>
  <c r="W8945" i="1"/>
  <c r="W1365" i="1"/>
  <c r="W1366" i="1"/>
  <c r="W1367" i="1"/>
  <c r="W1368" i="1"/>
  <c r="W1369" i="1"/>
  <c r="W3219" i="1"/>
  <c r="W3220" i="1"/>
  <c r="W3318" i="1"/>
  <c r="W5392" i="1"/>
  <c r="W6416" i="1"/>
  <c r="W6963" i="1"/>
  <c r="W7327" i="1"/>
  <c r="W7328" i="1"/>
  <c r="W7353" i="1"/>
  <c r="W8531" i="1"/>
  <c r="W1059" i="1"/>
  <c r="W1060" i="1"/>
  <c r="W1319" i="1"/>
  <c r="W1510" i="1"/>
  <c r="W1518" i="1"/>
  <c r="W1689" i="1"/>
  <c r="W1690" i="1"/>
  <c r="W2337" i="1"/>
  <c r="W2338" i="1"/>
  <c r="W2774" i="1"/>
  <c r="W3247" i="1"/>
  <c r="W3248" i="1"/>
  <c r="W3249" i="1"/>
  <c r="W3527" i="1"/>
  <c r="W3528" i="1"/>
  <c r="W3529" i="1"/>
  <c r="W4354" i="1"/>
  <c r="W4355" i="1"/>
  <c r="W6910" i="1"/>
  <c r="W9411" i="1"/>
  <c r="W9412" i="1"/>
  <c r="W1521" i="1"/>
  <c r="W3147" i="1"/>
  <c r="W3148" i="1"/>
  <c r="W8484" i="1"/>
  <c r="W9240" i="1"/>
  <c r="W2995" i="1"/>
  <c r="W7145" i="1"/>
  <c r="W7146" i="1"/>
  <c r="W7147" i="1"/>
  <c r="W7148" i="1"/>
  <c r="W8044" i="1"/>
  <c r="W8045" i="1"/>
  <c r="W2002" i="1"/>
  <c r="W2003" i="1"/>
  <c r="W2006" i="1"/>
  <c r="W4352" i="1"/>
  <c r="W4353" i="1"/>
  <c r="W8319" i="1"/>
  <c r="W8320" i="1"/>
  <c r="W4123" i="1"/>
  <c r="W4124" i="1"/>
  <c r="W4125" i="1"/>
  <c r="W4701" i="1"/>
  <c r="W4702" i="1"/>
  <c r="W4703" i="1"/>
  <c r="W4704" i="1"/>
  <c r="W5013" i="1"/>
  <c r="W7317" i="1"/>
  <c r="W1570" i="1"/>
  <c r="W2310" i="1"/>
  <c r="W2311" i="1"/>
  <c r="W2312" i="1"/>
  <c r="W2313" i="1"/>
  <c r="W2314" i="1"/>
  <c r="W3449" i="1"/>
  <c r="W4221" i="1"/>
  <c r="W4222" i="1"/>
  <c r="W4223" i="1"/>
  <c r="W4224" i="1"/>
  <c r="W4225" i="1"/>
  <c r="W8343" i="1"/>
  <c r="W8925" i="1"/>
  <c r="W1474" i="1"/>
  <c r="W2706" i="1"/>
  <c r="W6232" i="1"/>
  <c r="W8588" i="1"/>
  <c r="W8589" i="1"/>
  <c r="W8715" i="1"/>
  <c r="W8716" i="1"/>
  <c r="W4027" i="1"/>
  <c r="W4028" i="1"/>
  <c r="W4029" i="1"/>
  <c r="W4030" i="1"/>
  <c r="W6694" i="1"/>
  <c r="W9386" i="1"/>
  <c r="W554" i="1"/>
  <c r="W2903" i="1"/>
  <c r="W3043" i="1"/>
  <c r="W3044" i="1"/>
  <c r="W3045" i="1"/>
  <c r="W4369" i="1"/>
  <c r="W4370" i="1"/>
  <c r="W5271" i="1"/>
  <c r="W5272" i="1"/>
  <c r="W6233" i="1"/>
  <c r="W6234" i="1"/>
  <c r="W6235" i="1"/>
  <c r="W6236" i="1"/>
  <c r="W6237" i="1"/>
  <c r="W7494" i="1"/>
  <c r="W7495" i="1"/>
  <c r="W7496" i="1"/>
  <c r="W9082" i="1"/>
  <c r="W9083" i="1"/>
  <c r="W9283" i="1"/>
  <c r="W9334" i="1"/>
  <c r="W9335" i="1"/>
  <c r="W902" i="1"/>
  <c r="W903" i="1"/>
  <c r="W2776" i="1"/>
  <c r="W2837" i="1"/>
  <c r="W2838" i="1"/>
  <c r="W2839" i="1"/>
  <c r="W3176" i="1"/>
  <c r="W4228" i="1"/>
  <c r="W5080" i="1"/>
  <c r="W5118" i="1"/>
  <c r="W6990" i="1"/>
  <c r="W7450" i="1"/>
  <c r="W7469" i="1"/>
  <c r="W8998" i="1"/>
  <c r="W9262" i="1"/>
  <c r="W391" i="1"/>
  <c r="W392" i="1"/>
  <c r="W1517" i="1"/>
  <c r="W4359" i="1"/>
  <c r="W4360" i="1"/>
  <c r="W4361" i="1"/>
  <c r="W6008" i="1"/>
  <c r="W6274" i="1"/>
  <c r="W6749" i="1"/>
  <c r="W6750" i="1"/>
  <c r="W6751" i="1"/>
  <c r="W6991" i="1"/>
  <c r="W7346" i="1"/>
  <c r="W7347" i="1"/>
  <c r="W7348" i="1"/>
  <c r="W7349" i="1"/>
  <c r="W9211" i="1"/>
  <c r="W9212" i="1"/>
  <c r="W9489" i="1"/>
  <c r="W9969" i="1"/>
  <c r="W9970" i="1"/>
  <c r="W9971" i="1"/>
  <c r="W1847" i="1"/>
  <c r="W1848" i="1"/>
  <c r="W5901" i="1"/>
  <c r="W8642" i="1"/>
  <c r="W3189" i="1"/>
  <c r="W4637" i="1"/>
  <c r="W5388" i="1"/>
  <c r="W1441" i="1"/>
  <c r="W1442" i="1"/>
  <c r="W1858" i="1"/>
  <c r="W1859" i="1"/>
  <c r="W3763" i="1"/>
  <c r="W5805" i="1"/>
  <c r="W5822" i="1"/>
  <c r="W5823" i="1"/>
  <c r="W5824" i="1"/>
  <c r="W5825" i="1"/>
  <c r="W6282" i="1"/>
  <c r="W6668" i="1"/>
  <c r="W6669" i="1"/>
  <c r="W6670" i="1"/>
  <c r="W6671" i="1"/>
  <c r="W1457" i="1"/>
  <c r="W1458" i="1"/>
  <c r="W2639" i="1"/>
  <c r="W2640" i="1"/>
  <c r="W2641" i="1"/>
  <c r="W2642" i="1"/>
  <c r="W2871" i="1"/>
  <c r="W5498" i="1"/>
  <c r="W9176" i="1"/>
  <c r="W9177" i="1"/>
  <c r="W9538" i="1"/>
  <c r="W9011" i="1"/>
  <c r="W2864" i="1"/>
  <c r="W5763" i="1"/>
  <c r="W5764" i="1"/>
  <c r="W7766" i="1"/>
  <c r="W7767" i="1"/>
  <c r="W7768" i="1"/>
  <c r="W8255" i="1"/>
  <c r="W8256" i="1"/>
  <c r="W8257" i="1"/>
  <c r="W8258" i="1"/>
  <c r="W8259" i="1"/>
  <c r="W8260" i="1"/>
  <c r="W1511" i="1"/>
  <c r="W2078" i="1"/>
  <c r="W2079" i="1"/>
  <c r="W2080" i="1"/>
  <c r="W5183" i="1"/>
  <c r="W5184" i="1"/>
  <c r="W5226" i="1"/>
  <c r="W1047" i="1"/>
  <c r="W2268" i="1"/>
  <c r="W2418" i="1"/>
  <c r="W2419" i="1"/>
  <c r="W2763" i="1"/>
  <c r="W2764" i="1"/>
  <c r="W5942" i="1"/>
  <c r="W5943" i="1"/>
  <c r="W7794" i="1"/>
  <c r="W8423" i="1"/>
  <c r="W8424" i="1"/>
  <c r="W8425" i="1"/>
  <c r="W8426" i="1"/>
  <c r="W9100" i="1"/>
  <c r="W9101" i="1"/>
  <c r="W9102" i="1"/>
  <c r="W9488" i="1"/>
  <c r="W9889" i="1"/>
  <c r="W238" i="1"/>
  <c r="W507" i="1"/>
  <c r="W1501" i="1"/>
  <c r="W1502" i="1"/>
  <c r="W1503" i="1"/>
  <c r="W1867" i="1"/>
  <c r="W2951" i="1"/>
  <c r="W2952" i="1"/>
  <c r="W2953" i="1"/>
  <c r="W2954" i="1"/>
  <c r="W2955" i="1"/>
  <c r="W2956" i="1"/>
  <c r="W3136" i="1"/>
  <c r="W3137" i="1"/>
  <c r="W3138" i="1"/>
  <c r="W3139" i="1"/>
  <c r="W3140" i="1"/>
  <c r="W3141" i="1"/>
  <c r="W3473" i="1"/>
  <c r="W3474" i="1"/>
  <c r="W4742" i="1"/>
  <c r="W4743" i="1"/>
  <c r="W4744" i="1"/>
  <c r="W4828" i="1"/>
  <c r="W6214" i="1"/>
  <c r="W6215" i="1"/>
  <c r="W7770" i="1"/>
  <c r="W8430" i="1"/>
  <c r="W9640" i="1"/>
  <c r="W9721" i="1"/>
  <c r="W765" i="1"/>
  <c r="W766" i="1"/>
  <c r="W767" i="1"/>
  <c r="W768" i="1"/>
  <c r="W769" i="1"/>
  <c r="W2980" i="1"/>
  <c r="W4939" i="1"/>
  <c r="W4940" i="1"/>
  <c r="W4941" i="1"/>
  <c r="W9630" i="1"/>
  <c r="W9631" i="1"/>
  <c r="W4858" i="1"/>
  <c r="W4859" i="1"/>
  <c r="W4860" i="1"/>
  <c r="W8536" i="1"/>
  <c r="W6620" i="1"/>
  <c r="W6621" i="1"/>
  <c r="W6622" i="1"/>
  <c r="W6623" i="1"/>
  <c r="W6476" i="1"/>
  <c r="W7270" i="1"/>
  <c r="W7271" i="1"/>
  <c r="W1184" i="1"/>
  <c r="W1185" i="1"/>
  <c r="W4166" i="1"/>
  <c r="W4167" i="1"/>
  <c r="W4911" i="1"/>
  <c r="W4912" i="1"/>
  <c r="W4913" i="1"/>
  <c r="W4914" i="1"/>
  <c r="W4915" i="1"/>
  <c r="W6981" i="1"/>
  <c r="W9860" i="1"/>
  <c r="W9861" i="1"/>
  <c r="W9862" i="1"/>
  <c r="W9863" i="1"/>
  <c r="W9864" i="1"/>
  <c r="W9865" i="1"/>
  <c r="W9866" i="1"/>
  <c r="W9867" i="1"/>
  <c r="W1915" i="1"/>
  <c r="W2879" i="1"/>
  <c r="W2880" i="1"/>
  <c r="W2881" i="1"/>
  <c r="W3237" i="1"/>
  <c r="W3743" i="1"/>
  <c r="W3744" i="1"/>
  <c r="W3745" i="1"/>
  <c r="W5969" i="1"/>
  <c r="W2768" i="1"/>
  <c r="W2769" i="1"/>
  <c r="W3955" i="1"/>
  <c r="W5069" i="1"/>
  <c r="W6385" i="1"/>
  <c r="W6386" i="1"/>
  <c r="W6387" i="1"/>
  <c r="W6388" i="1"/>
  <c r="W972" i="1"/>
  <c r="W973" i="1"/>
  <c r="W974" i="1"/>
  <c r="W975" i="1"/>
  <c r="W27" i="1"/>
  <c r="W28" i="1"/>
  <c r="W5273" i="1"/>
  <c r="W5274" i="1"/>
  <c r="W6522" i="1"/>
  <c r="W6523" i="1"/>
  <c r="W6524" i="1"/>
  <c r="W469" i="1"/>
  <c r="W5328" i="1"/>
  <c r="W6068" i="1"/>
  <c r="W877" i="1"/>
  <c r="W878" i="1"/>
  <c r="W879" i="1"/>
  <c r="W2304" i="1"/>
  <c r="W5366" i="1"/>
  <c r="W5464" i="1"/>
  <c r="W5465" i="1"/>
  <c r="W5466" i="1"/>
  <c r="W5467" i="1"/>
  <c r="W6626" i="1"/>
  <c r="W6627" i="1"/>
  <c r="W1886" i="1"/>
  <c r="W9117" i="1"/>
  <c r="W9118" i="1"/>
  <c r="W9119" i="1"/>
  <c r="W9120" i="1"/>
  <c r="W9388" i="1"/>
  <c r="W9389" i="1"/>
  <c r="W9390" i="1"/>
  <c r="W9391" i="1"/>
  <c r="W1123" i="1"/>
  <c r="W1124" i="1"/>
  <c r="W1125" i="1"/>
  <c r="W1126" i="1"/>
  <c r="W1127" i="1"/>
  <c r="W1128" i="1"/>
  <c r="W5738" i="1"/>
  <c r="W5739" i="1"/>
  <c r="W6328" i="1"/>
  <c r="W6329" i="1"/>
  <c r="W6330" i="1"/>
  <c r="W6331" i="1"/>
  <c r="W6332" i="1"/>
  <c r="W6333" i="1"/>
  <c r="W6334" i="1"/>
  <c r="W6335" i="1"/>
  <c r="W7122" i="1"/>
  <c r="W441" i="1"/>
  <c r="W1660" i="1"/>
  <c r="W2409" i="1"/>
  <c r="W2410" i="1"/>
  <c r="W5426" i="1"/>
  <c r="W7409" i="1"/>
  <c r="W9991" i="1"/>
  <c r="W2877" i="1"/>
  <c r="W2878" i="1"/>
  <c r="W734" i="1"/>
  <c r="W735" i="1"/>
  <c r="W736" i="1"/>
  <c r="W737" i="1"/>
  <c r="W738" i="1"/>
  <c r="W739" i="1"/>
  <c r="W1097" i="1"/>
  <c r="W1098" i="1"/>
  <c r="W2681" i="1"/>
  <c r="W2682" i="1"/>
  <c r="W2683" i="1"/>
  <c r="W2684" i="1"/>
  <c r="W2685" i="1"/>
  <c r="W9746" i="1"/>
  <c r="W269" i="1"/>
  <c r="W2472" i="1"/>
  <c r="W2473" i="1"/>
  <c r="W2474" i="1"/>
  <c r="W2695" i="1"/>
  <c r="W5676" i="1"/>
  <c r="W5753" i="1"/>
  <c r="W5754" i="1"/>
  <c r="W6230" i="1"/>
  <c r="W6231" i="1"/>
  <c r="W6239" i="1"/>
  <c r="W517" i="1"/>
  <c r="W518" i="1"/>
  <c r="W519" i="1"/>
  <c r="W520" i="1"/>
  <c r="W7985" i="1"/>
  <c r="W7986" i="1"/>
  <c r="W9157" i="1"/>
  <c r="W9888" i="1"/>
  <c r="W2038" i="1"/>
  <c r="W2039" i="1"/>
  <c r="W7295" i="1"/>
  <c r="W9148" i="1"/>
  <c r="W9149" i="1"/>
  <c r="W9150" i="1"/>
  <c r="W524" i="1"/>
  <c r="W6358" i="1"/>
  <c r="W6359" i="1"/>
  <c r="W6360" i="1"/>
  <c r="W6361" i="1"/>
  <c r="W9655" i="1"/>
  <c r="W9656" i="1"/>
  <c r="W7835" i="1"/>
  <c r="W4613" i="1"/>
  <c r="W2377" i="1"/>
  <c r="W9597" i="1"/>
  <c r="W9598" i="1"/>
  <c r="W9599" i="1"/>
  <c r="W4328" i="1"/>
  <c r="W4329" i="1"/>
  <c r="W9359" i="1"/>
  <c r="W9360" i="1"/>
  <c r="W9361" i="1"/>
  <c r="W9362" i="1"/>
  <c r="W2580" i="1"/>
  <c r="W2581" i="1"/>
  <c r="W2582" i="1"/>
  <c r="W2583" i="1"/>
  <c r="W2584" i="1"/>
  <c r="W2585" i="1"/>
  <c r="W2586" i="1"/>
  <c r="W8151" i="1"/>
  <c r="W8152" i="1"/>
  <c r="W8910" i="1"/>
  <c r="W2835" i="1"/>
  <c r="W2836" i="1"/>
  <c r="W5493" i="1"/>
  <c r="W7821" i="1"/>
  <c r="W8313" i="1"/>
  <c r="W8314" i="1"/>
  <c r="W3796" i="1"/>
  <c r="W3797" i="1"/>
  <c r="W3798" i="1"/>
  <c r="W2538" i="1"/>
  <c r="W2539" i="1"/>
  <c r="W2540" i="1"/>
  <c r="W9414" i="1"/>
  <c r="W2170" i="1"/>
  <c r="W2171" i="1"/>
  <c r="W2172" i="1"/>
  <c r="W7223" i="1"/>
  <c r="W3085" i="1"/>
  <c r="W9641" i="1"/>
  <c r="W8614" i="1"/>
  <c r="W1416" i="1"/>
  <c r="W1417" i="1"/>
  <c r="W4785" i="1"/>
  <c r="W6779" i="1"/>
  <c r="W3887" i="1"/>
  <c r="W5031" i="1"/>
  <c r="W5032" i="1"/>
  <c r="W5033" i="1"/>
  <c r="W7029" i="1"/>
  <c r="W8591" i="1"/>
  <c r="W9916" i="1"/>
  <c r="W9917" i="1"/>
  <c r="W9918" i="1"/>
  <c r="W9919" i="1"/>
  <c r="W6389" i="1"/>
  <c r="W6390" i="1"/>
  <c r="W1714" i="1"/>
  <c r="W2710" i="1"/>
  <c r="W2711" i="1"/>
  <c r="W2886" i="1"/>
  <c r="W7291" i="1"/>
  <c r="W7292" i="1"/>
  <c r="W7293" i="1"/>
  <c r="W7566" i="1"/>
  <c r="W7567" i="1"/>
  <c r="W8177" i="1"/>
  <c r="W8926" i="1"/>
  <c r="W8927" i="1"/>
  <c r="W8928" i="1"/>
  <c r="W772" i="1"/>
  <c r="W773" i="1"/>
  <c r="W774" i="1"/>
  <c r="W775" i="1"/>
  <c r="W776" i="1"/>
  <c r="W777" i="1"/>
  <c r="W2923" i="1"/>
  <c r="W4145" i="1"/>
  <c r="W4146" i="1"/>
  <c r="W4147" i="1"/>
  <c r="W5486" i="1"/>
  <c r="W8269" i="1"/>
  <c r="W8270" i="1"/>
  <c r="W8271" i="1"/>
  <c r="W8272" i="1"/>
  <c r="W8367" i="1"/>
  <c r="W3367" i="1"/>
  <c r="W94" i="1"/>
  <c r="W95" i="1"/>
  <c r="W96" i="1"/>
  <c r="W5000" i="1"/>
  <c r="W5001" i="1"/>
  <c r="W5115" i="1"/>
  <c r="W7506" i="1"/>
  <c r="W8762" i="1"/>
  <c r="W8763" i="1"/>
  <c r="W811" i="1"/>
  <c r="W812" i="1"/>
  <c r="W813" i="1"/>
  <c r="W814" i="1"/>
  <c r="W5593" i="1"/>
  <c r="W5594" i="1"/>
  <c r="W6323" i="1"/>
  <c r="W9112" i="1"/>
  <c r="W9113" i="1"/>
  <c r="W9114" i="1"/>
  <c r="W9115" i="1"/>
  <c r="W848" i="1"/>
  <c r="W849" i="1"/>
  <c r="W135" i="1"/>
  <c r="W136" i="1"/>
  <c r="W137" i="1"/>
  <c r="W138" i="1"/>
  <c r="W139" i="1"/>
  <c r="W140" i="1"/>
  <c r="W141" i="1"/>
  <c r="W1865" i="1"/>
  <c r="W1866" i="1"/>
  <c r="W2165" i="1"/>
  <c r="W2166" i="1"/>
  <c r="W2167" i="1"/>
  <c r="W2168" i="1"/>
  <c r="W2169" i="1"/>
  <c r="W6442" i="1"/>
  <c r="W6443" i="1"/>
  <c r="W6444" i="1"/>
  <c r="W6445" i="1"/>
  <c r="W6446" i="1"/>
  <c r="W278" i="1"/>
  <c r="W279" i="1"/>
  <c r="W280" i="1"/>
  <c r="W281" i="1"/>
  <c r="W3008" i="1"/>
  <c r="W4256" i="1"/>
  <c r="W4257" i="1"/>
  <c r="W4258" i="1"/>
  <c r="W8858" i="1"/>
  <c r="W8859" i="1"/>
  <c r="W8860" i="1"/>
  <c r="W9092" i="1"/>
  <c r="W9222" i="1"/>
  <c r="W9223" i="1"/>
  <c r="W9224" i="1"/>
  <c r="W4907" i="1"/>
  <c r="W4908" i="1"/>
  <c r="W5757" i="1"/>
  <c r="W5758" i="1"/>
  <c r="W9065" i="1"/>
  <c r="W9066" i="1"/>
  <c r="W9067" i="1"/>
  <c r="W9635" i="1"/>
  <c r="W9636" i="1"/>
  <c r="W9637" i="1"/>
  <c r="W1486" i="1"/>
  <c r="W3802" i="1"/>
  <c r="W3803" i="1"/>
  <c r="W3804" i="1"/>
  <c r="W3805" i="1"/>
  <c r="W3806" i="1"/>
  <c r="W3807" i="1"/>
  <c r="W9506" i="1"/>
  <c r="W9507" i="1"/>
  <c r="W9515" i="1"/>
  <c r="W889" i="1"/>
  <c r="W1753" i="1"/>
  <c r="W5698" i="1"/>
  <c r="W5699" i="1"/>
  <c r="W7287" i="1"/>
  <c r="W2696" i="1"/>
  <c r="W4899" i="1"/>
  <c r="W4900" i="1"/>
  <c r="W111" i="1"/>
  <c r="W1439" i="1"/>
  <c r="W1440" i="1"/>
  <c r="W4632" i="1"/>
  <c r="W6879" i="1"/>
  <c r="W6880" i="1"/>
  <c r="W7907" i="1"/>
  <c r="W7908" i="1"/>
  <c r="W2177" i="1"/>
  <c r="W2178" i="1"/>
  <c r="W2179" i="1"/>
  <c r="W2180" i="1"/>
  <c r="W2520" i="1"/>
  <c r="W2521" i="1"/>
  <c r="W2522" i="1"/>
  <c r="W2523" i="1"/>
  <c r="W2524" i="1"/>
  <c r="W2525" i="1"/>
  <c r="W3696" i="1"/>
  <c r="W3697" i="1"/>
  <c r="W3698" i="1"/>
  <c r="W1330" i="1"/>
  <c r="W3712" i="1"/>
  <c r="W3713" i="1"/>
  <c r="W4262" i="1"/>
  <c r="W6837" i="1"/>
  <c r="W6838" i="1"/>
  <c r="W7215" i="1"/>
  <c r="W7709" i="1"/>
  <c r="W5887" i="1"/>
  <c r="W5888" i="1"/>
  <c r="W6970" i="1"/>
  <c r="W7318" i="1"/>
  <c r="W1555" i="1"/>
  <c r="W1598" i="1"/>
  <c r="W5339" i="1"/>
  <c r="W7283" i="1"/>
  <c r="W8994" i="1"/>
  <c r="W8995" i="1"/>
  <c r="W6875" i="1"/>
  <c r="W6876" i="1"/>
  <c r="W9559" i="1"/>
  <c r="W3406" i="1"/>
  <c r="W1500" i="1"/>
  <c r="W8372" i="1"/>
  <c r="W8891" i="1"/>
  <c r="W8892" i="1"/>
  <c r="W9202" i="1"/>
  <c r="W9203" i="1"/>
  <c r="W397" i="1"/>
  <c r="W398" i="1"/>
  <c r="W3865" i="1"/>
  <c r="W8020" i="1"/>
  <c r="W1977" i="1"/>
  <c r="W1978" i="1"/>
  <c r="W1979" i="1"/>
  <c r="W5111" i="1"/>
  <c r="W5112" i="1"/>
  <c r="W5113" i="1"/>
  <c r="W5235" i="1"/>
  <c r="W7118" i="1"/>
  <c r="W7119" i="1"/>
  <c r="W6137" i="1"/>
  <c r="W6138" i="1"/>
  <c r="W9416" i="1"/>
  <c r="W9417" i="1"/>
  <c r="W9418" i="1"/>
  <c r="W2887" i="1"/>
  <c r="W1595" i="1"/>
  <c r="W9339" i="1"/>
  <c r="W9340" i="1"/>
  <c r="W9341" i="1"/>
  <c r="W9342" i="1"/>
  <c r="W9343" i="1"/>
  <c r="W9463" i="1"/>
  <c r="W873" i="1"/>
  <c r="W3962" i="1"/>
  <c r="W3963" i="1"/>
  <c r="W5436" i="1"/>
  <c r="W5437" i="1"/>
  <c r="W8981" i="1"/>
  <c r="W36" i="1"/>
  <c r="W424" i="1"/>
  <c r="W425" i="1"/>
  <c r="W1362" i="1"/>
  <c r="W1363" i="1"/>
  <c r="W1364" i="1"/>
  <c r="W1672" i="1"/>
  <c r="W2930" i="1"/>
  <c r="W3058" i="1"/>
  <c r="W3059" i="1"/>
  <c r="W3060" i="1"/>
  <c r="W3061" i="1"/>
  <c r="W4928" i="1"/>
  <c r="W5176" i="1"/>
  <c r="W5177" i="1"/>
  <c r="W9707" i="1"/>
  <c r="W48" i="1"/>
  <c r="W6538" i="1"/>
  <c r="W6539" i="1"/>
  <c r="W6555" i="1"/>
  <c r="W6556" i="1"/>
  <c r="W6557" i="1"/>
  <c r="W6558" i="1"/>
  <c r="W6559" i="1"/>
  <c r="W8069" i="1"/>
  <c r="W8070" i="1"/>
  <c r="W8575" i="1"/>
  <c r="W9059" i="1"/>
  <c r="W9060" i="1"/>
  <c r="W514" i="1"/>
  <c r="W6207" i="1"/>
  <c r="W6208" i="1"/>
  <c r="W6209" i="1"/>
  <c r="W6220" i="1"/>
  <c r="W6221" i="1"/>
  <c r="W6222" i="1"/>
  <c r="W6612" i="1"/>
  <c r="W8087" i="1"/>
  <c r="W8274" i="1"/>
  <c r="W455" i="1"/>
  <c r="W456" i="1"/>
  <c r="W2799" i="1"/>
  <c r="W2800" i="1"/>
  <c r="W2801" i="1"/>
  <c r="W3190" i="1"/>
  <c r="W3191" i="1"/>
  <c r="W5261" i="1"/>
  <c r="W6348" i="1"/>
  <c r="W8239" i="1"/>
  <c r="W8240" i="1"/>
  <c r="W8241" i="1"/>
  <c r="W8242" i="1"/>
  <c r="W8884" i="1"/>
  <c r="W8885" i="1"/>
  <c r="W1890" i="1"/>
  <c r="W1891" i="1"/>
  <c r="W6300" i="1"/>
  <c r="W7573" i="1"/>
  <c r="W7574" i="1"/>
  <c r="W7575" i="1"/>
  <c r="W368" i="1"/>
  <c r="W369" i="1"/>
  <c r="W370" i="1"/>
  <c r="W371" i="1"/>
  <c r="W1106" i="1"/>
  <c r="W2777" i="1"/>
  <c r="W3487" i="1"/>
  <c r="W4187" i="1"/>
  <c r="W6205" i="1"/>
  <c r="W6287" i="1"/>
  <c r="W7818" i="1"/>
  <c r="W7819" i="1"/>
  <c r="W7820" i="1"/>
  <c r="W7823" i="1"/>
  <c r="W8031" i="1"/>
  <c r="W9708" i="1"/>
  <c r="W9709" i="1"/>
  <c r="W9710" i="1"/>
  <c r="W9711" i="1"/>
  <c r="W9807" i="1"/>
  <c r="W9808" i="1"/>
  <c r="W528" i="1"/>
  <c r="W529" i="1"/>
  <c r="W1832" i="1"/>
  <c r="W1833" i="1"/>
  <c r="W1904" i="1"/>
  <c r="W1905" i="1"/>
  <c r="W1906" i="1"/>
  <c r="W1907" i="1"/>
  <c r="W2160" i="1"/>
  <c r="W4048" i="1"/>
  <c r="W4559" i="1"/>
  <c r="W5432" i="1"/>
  <c r="W5433" i="1"/>
  <c r="W5434" i="1"/>
  <c r="W6197" i="1"/>
  <c r="W6198" i="1"/>
  <c r="W7351" i="1"/>
  <c r="W7352" i="1"/>
  <c r="W148" i="1"/>
  <c r="W7666" i="1"/>
  <c r="W1175" i="1"/>
  <c r="W8475" i="1"/>
  <c r="W885" i="1"/>
  <c r="W3978" i="1"/>
  <c r="W6581" i="1"/>
  <c r="W6582" i="1"/>
  <c r="W6583" i="1"/>
  <c r="W2625" i="1"/>
  <c r="W2626" i="1"/>
  <c r="W2627" i="1"/>
  <c r="W2628" i="1"/>
  <c r="W4296" i="1"/>
  <c r="W4479" i="1"/>
  <c r="W4480" i="1"/>
  <c r="W4517" i="1"/>
  <c r="W4643" i="1"/>
  <c r="W4644" i="1"/>
  <c r="W7264" i="1"/>
  <c r="W7265" i="1"/>
  <c r="W3869" i="1"/>
  <c r="W3870" i="1"/>
  <c r="W3871" i="1"/>
  <c r="W3872" i="1"/>
  <c r="W3873" i="1"/>
  <c r="W3874" i="1"/>
  <c r="W4253" i="1"/>
  <c r="W4254" i="1"/>
  <c r="W4255" i="1"/>
  <c r="W4276" i="1"/>
  <c r="W5420" i="1"/>
  <c r="W5421" i="1"/>
  <c r="W8494" i="1"/>
  <c r="W8495" i="1"/>
  <c r="W8496" i="1"/>
  <c r="W653" i="1"/>
  <c r="W1811" i="1"/>
  <c r="W1812" i="1"/>
  <c r="W5137" i="1"/>
  <c r="W1262" i="1"/>
  <c r="W2894" i="1"/>
  <c r="W2895" i="1"/>
  <c r="W2896" i="1"/>
  <c r="W2897" i="1"/>
  <c r="W3857" i="1"/>
  <c r="W3858" i="1"/>
  <c r="W3859" i="1"/>
  <c r="W4149" i="1"/>
  <c r="W4150" i="1"/>
  <c r="W4151" i="1"/>
  <c r="W4152" i="1"/>
  <c r="W8447" i="1"/>
  <c r="W8448" i="1"/>
  <c r="W8449" i="1"/>
  <c r="W8450" i="1"/>
  <c r="W8451" i="1"/>
  <c r="W8452" i="1"/>
  <c r="W2531" i="1"/>
  <c r="W3009" i="1"/>
  <c r="W3746" i="1"/>
  <c r="W5374" i="1"/>
  <c r="W5375" i="1"/>
  <c r="W5376" i="1"/>
  <c r="W5488" i="1"/>
  <c r="W6425" i="1"/>
  <c r="W5625" i="1"/>
  <c r="W5626" i="1"/>
  <c r="W6288" i="1"/>
  <c r="W6635" i="1"/>
  <c r="W7761" i="1"/>
  <c r="W8695" i="1"/>
  <c r="W8679" i="1"/>
  <c r="W9613" i="1"/>
  <c r="W6130" i="1"/>
  <c r="W7710" i="1"/>
  <c r="W7711" i="1"/>
  <c r="W4382" i="1"/>
  <c r="W4383" i="1"/>
  <c r="W6540" i="1"/>
  <c r="W6541" i="1"/>
  <c r="W7090" i="1"/>
  <c r="W9394" i="1"/>
  <c r="W2802" i="1"/>
  <c r="W4306" i="1"/>
  <c r="W4307" i="1"/>
  <c r="W2091" i="1"/>
  <c r="W5161" i="1"/>
  <c r="W5162" i="1"/>
  <c r="W8082" i="1"/>
  <c r="W8083" i="1"/>
  <c r="W8084" i="1"/>
  <c r="W8085" i="1"/>
  <c r="W8086" i="1"/>
  <c r="W88" i="1"/>
  <c r="W89" i="1"/>
  <c r="W6665" i="1"/>
  <c r="W6666" i="1"/>
  <c r="W7333" i="1"/>
  <c r="W7334" i="1"/>
  <c r="W8809" i="1"/>
  <c r="W8810" i="1"/>
  <c r="W8811" i="1"/>
  <c r="W9533" i="1"/>
  <c r="W9419" i="1"/>
  <c r="W9420" i="1"/>
  <c r="W480" i="1"/>
  <c r="W4388" i="1"/>
  <c r="W4389" i="1"/>
  <c r="W4516" i="1"/>
  <c r="W8599" i="1"/>
  <c r="W9534" i="1"/>
  <c r="W9535" i="1"/>
  <c r="W9536" i="1"/>
  <c r="W9537" i="1"/>
  <c r="W3254" i="1"/>
  <c r="W3255" i="1"/>
  <c r="W4025" i="1"/>
  <c r="W4026" i="1"/>
  <c r="W5674" i="1"/>
  <c r="W5675" i="1"/>
  <c r="W7620" i="1"/>
  <c r="W7621" i="1"/>
  <c r="W8478" i="1"/>
  <c r="W9241" i="1"/>
  <c r="W9242" i="1"/>
  <c r="W9243" i="1"/>
  <c r="W3844" i="1"/>
  <c r="W3845" i="1"/>
  <c r="W3846" i="1"/>
  <c r="W3847" i="1"/>
  <c r="W3848" i="1"/>
  <c r="W7372" i="1"/>
  <c r="W998" i="1"/>
  <c r="W999" i="1"/>
  <c r="W1000" i="1"/>
  <c r="W1001" i="1"/>
  <c r="W219" i="1"/>
  <c r="W220" i="1"/>
  <c r="W300" i="1"/>
  <c r="W301" i="1"/>
  <c r="W302" i="1"/>
  <c r="W303" i="1"/>
  <c r="W304" i="1"/>
  <c r="W383" i="1"/>
  <c r="W384" i="1"/>
  <c r="W1236" i="1"/>
  <c r="W1237" i="1"/>
  <c r="W1238" i="1"/>
  <c r="W1239" i="1"/>
  <c r="W1263" i="1"/>
  <c r="W3879" i="1"/>
  <c r="W4952" i="1"/>
  <c r="W7204" i="1"/>
  <c r="W4261" i="1"/>
  <c r="W6496" i="1"/>
  <c r="W6497" i="1"/>
  <c r="W6498" i="1"/>
  <c r="W7713" i="1"/>
  <c r="W7714" i="1"/>
  <c r="W7715" i="1"/>
  <c r="W8911" i="1"/>
  <c r="W489" i="1"/>
  <c r="W9547" i="1"/>
  <c r="W9548" i="1"/>
  <c r="W6326" i="1"/>
  <c r="W6327" i="1"/>
  <c r="W1537" i="1"/>
  <c r="W1538" i="1"/>
  <c r="W3169" i="1"/>
  <c r="W6242" i="1"/>
  <c r="W900" i="1"/>
  <c r="W1920" i="1"/>
  <c r="W3692" i="1"/>
  <c r="W3693" i="1"/>
  <c r="W3694" i="1"/>
  <c r="W3695" i="1"/>
  <c r="W5254" i="1"/>
  <c r="W8479" i="1"/>
  <c r="W3293" i="1"/>
  <c r="W9204" i="1"/>
  <c r="W9205" i="1"/>
  <c r="W9703" i="1"/>
  <c r="W1495" i="1"/>
  <c r="W1661" i="1"/>
  <c r="W1662" i="1"/>
  <c r="W1708" i="1"/>
  <c r="W1709" i="1"/>
  <c r="W1710" i="1"/>
  <c r="W1711" i="1"/>
  <c r="W1712" i="1"/>
  <c r="W1713" i="1"/>
  <c r="W1743" i="1"/>
  <c r="W1744" i="1"/>
  <c r="W1745" i="1"/>
  <c r="W1746" i="1"/>
  <c r="W2281" i="1"/>
  <c r="W2282" i="1"/>
  <c r="W2283" i="1"/>
  <c r="W3439" i="1"/>
  <c r="W3440" i="1"/>
  <c r="W3441" i="1"/>
  <c r="W3548" i="1"/>
  <c r="W3549" i="1"/>
  <c r="W3550" i="1"/>
  <c r="W3551" i="1"/>
  <c r="W2061" i="1"/>
  <c r="W2062" i="1"/>
  <c r="W2063" i="1"/>
  <c r="W2064" i="1"/>
  <c r="W2065" i="1"/>
  <c r="W2066" i="1"/>
  <c r="W2067" i="1"/>
  <c r="W2068" i="1"/>
  <c r="W2069" i="1"/>
  <c r="W4205" i="1"/>
  <c r="W4206" i="1"/>
  <c r="W4207" i="1"/>
  <c r="W4208" i="1"/>
  <c r="W4209" i="1"/>
  <c r="W4210" i="1"/>
  <c r="W4211" i="1"/>
  <c r="W4773" i="1"/>
  <c r="W6641" i="1"/>
  <c r="W8305" i="1"/>
  <c r="W196" i="1"/>
  <c r="W399" i="1"/>
  <c r="W1233" i="1"/>
  <c r="W1234" i="1"/>
  <c r="W1428" i="1"/>
  <c r="W1429" i="1"/>
  <c r="W1430" i="1"/>
  <c r="W1431" i="1"/>
  <c r="W2109" i="1"/>
  <c r="W2110" i="1"/>
  <c r="W2111" i="1"/>
  <c r="W2112" i="1"/>
  <c r="W2113" i="1"/>
  <c r="W2114" i="1"/>
  <c r="W2115" i="1"/>
  <c r="W2116" i="1"/>
  <c r="W2117" i="1"/>
  <c r="W2449" i="1"/>
  <c r="W3788" i="1"/>
  <c r="W6139" i="1"/>
  <c r="W6420" i="1"/>
  <c r="W6421" i="1"/>
  <c r="W6422" i="1"/>
  <c r="W6423" i="1"/>
  <c r="W9761" i="1"/>
  <c r="W6399" i="1"/>
  <c r="W7828" i="1"/>
  <c r="W7829" i="1"/>
  <c r="W105" i="1"/>
  <c r="W106" i="1"/>
  <c r="W107" i="1"/>
  <c r="W1007" i="1"/>
  <c r="W2737" i="1"/>
  <c r="W2738" i="1"/>
  <c r="W2739" i="1"/>
  <c r="W2740" i="1"/>
  <c r="W5114" i="1"/>
  <c r="W6199" i="1"/>
  <c r="W6200" i="1"/>
  <c r="W6201" i="1"/>
  <c r="W6467" i="1"/>
  <c r="W7276" i="1"/>
  <c r="W7277" i="1"/>
  <c r="W8625" i="1"/>
  <c r="W8626" i="1"/>
  <c r="W9693" i="1"/>
  <c r="W9932" i="1"/>
  <c r="W9933" i="1"/>
  <c r="W9934" i="1"/>
  <c r="W1002" i="1"/>
  <c r="W1479" i="1"/>
  <c r="W1803" i="1"/>
  <c r="W1885" i="1"/>
  <c r="W3261" i="1"/>
  <c r="W4628" i="1"/>
  <c r="W4629" i="1"/>
  <c r="W4630" i="1"/>
  <c r="W4631" i="1"/>
  <c r="W5139" i="1"/>
  <c r="W6118" i="1"/>
  <c r="W6119" i="1"/>
  <c r="W7197" i="1"/>
  <c r="W86" i="1"/>
  <c r="W1552" i="1"/>
  <c r="W2629" i="1"/>
  <c r="W2630" i="1"/>
  <c r="W2631" i="1"/>
  <c r="W3701" i="1"/>
  <c r="W3784" i="1"/>
  <c r="W3785" i="1"/>
  <c r="W4867" i="1"/>
  <c r="W4868" i="1"/>
  <c r="W4869" i="1"/>
  <c r="W4870" i="1"/>
  <c r="W5442" i="1"/>
  <c r="W5806" i="1"/>
  <c r="W5807" i="1"/>
  <c r="W6748" i="1"/>
  <c r="W7759" i="1"/>
  <c r="W7760" i="1"/>
  <c r="W8321" i="1"/>
  <c r="W8555" i="1"/>
  <c r="W8613" i="1"/>
  <c r="W9673" i="1"/>
  <c r="W2211" i="1"/>
  <c r="W2212" i="1"/>
  <c r="W2302" i="1"/>
  <c r="W2303" i="1"/>
  <c r="W3262" i="1"/>
  <c r="W4282" i="1"/>
  <c r="W4283" i="1"/>
  <c r="W8342" i="1"/>
  <c r="W2396" i="1"/>
  <c r="W2397" i="1"/>
  <c r="W2398" i="1"/>
  <c r="W2436" i="1"/>
  <c r="W2437" i="1"/>
  <c r="W3833" i="1"/>
  <c r="W3834" i="1"/>
  <c r="W3903" i="1"/>
  <c r="W5722" i="1"/>
  <c r="W5723" i="1"/>
  <c r="W5724" i="1"/>
  <c r="W6710" i="1"/>
  <c r="W6711" i="1"/>
  <c r="W2265" i="1"/>
  <c r="W2266" i="1"/>
  <c r="W2267" i="1"/>
  <c r="W2505" i="1"/>
  <c r="W4531" i="1"/>
  <c r="W4532" i="1"/>
  <c r="W4533" i="1"/>
  <c r="W4813" i="1"/>
  <c r="W4814" i="1"/>
  <c r="W4815" i="1"/>
  <c r="W6031" i="1"/>
  <c r="W7129" i="1"/>
  <c r="W7130" i="1"/>
  <c r="W7181" i="1"/>
  <c r="W9179" i="1"/>
  <c r="W9180" i="1"/>
  <c r="W616" i="1"/>
  <c r="W617" i="1"/>
  <c r="W962" i="1"/>
  <c r="W1074" i="1"/>
  <c r="W5191" i="1"/>
  <c r="W5192" i="1"/>
  <c r="W8687" i="1"/>
  <c r="W8876" i="1"/>
  <c r="W9219" i="1"/>
  <c r="W9733" i="1"/>
  <c r="W2010" i="1"/>
  <c r="W2011" i="1"/>
  <c r="W2012" i="1"/>
  <c r="W2518" i="1"/>
  <c r="W5019" i="1"/>
  <c r="W5020" i="1"/>
  <c r="W5021" i="1"/>
  <c r="W8947" i="1"/>
  <c r="W550" i="1"/>
  <c r="W551" i="1"/>
  <c r="W552" i="1"/>
  <c r="W6188" i="1"/>
  <c r="W6189" i="1"/>
  <c r="W6190" i="1"/>
  <c r="W8833" i="1"/>
  <c r="W9023" i="1"/>
  <c r="W1912" i="1"/>
  <c r="W2241" i="1"/>
  <c r="W2242" i="1"/>
  <c r="W4398" i="1"/>
  <c r="W8412" i="1"/>
  <c r="W4076" i="1"/>
  <c r="W4077" i="1"/>
  <c r="W3782" i="1"/>
  <c r="W4446" i="1"/>
  <c r="W4447" i="1"/>
  <c r="W4448" i="1"/>
  <c r="W4449" i="1"/>
  <c r="W4984" i="1"/>
  <c r="W5305" i="1"/>
  <c r="W8710" i="1"/>
  <c r="W8711" i="1"/>
  <c r="W8712" i="1"/>
  <c r="W1628" i="1"/>
  <c r="W2812" i="1"/>
  <c r="W2813" i="1"/>
  <c r="W2814" i="1"/>
  <c r="W2815" i="1"/>
  <c r="W2816" i="1"/>
  <c r="W4194" i="1"/>
  <c r="W4195" i="1"/>
  <c r="W6795" i="1"/>
  <c r="W6796" i="1"/>
  <c r="W6797" i="1"/>
  <c r="W7443" i="1"/>
  <c r="W164" i="1"/>
  <c r="W6792" i="1"/>
  <c r="W2140" i="1"/>
  <c r="W2875" i="1"/>
  <c r="W3300" i="1"/>
  <c r="W4173" i="1"/>
  <c r="W4777" i="1"/>
  <c r="W5270" i="1"/>
  <c r="W6542" i="1"/>
  <c r="W6543" i="1"/>
  <c r="W6544" i="1"/>
  <c r="W6545" i="1"/>
  <c r="W7493" i="1"/>
  <c r="W7590" i="1"/>
  <c r="W8717" i="1"/>
  <c r="W9619" i="1"/>
  <c r="W9620" i="1"/>
  <c r="W9621" i="1"/>
  <c r="W9667" i="1"/>
  <c r="W9668" i="1"/>
  <c r="W2094" i="1"/>
  <c r="W3072" i="1"/>
  <c r="W3073" i="1"/>
  <c r="W3074" i="1"/>
  <c r="W3263" i="1"/>
  <c r="W3264" i="1"/>
  <c r="W3265" i="1"/>
  <c r="W3603" i="1"/>
  <c r="W3604" i="1"/>
  <c r="W6024" i="1"/>
  <c r="W6536" i="1"/>
  <c r="W6537" i="1"/>
  <c r="W9462" i="1"/>
  <c r="W4422" i="1"/>
  <c r="W5843" i="1"/>
  <c r="W5844" i="1"/>
  <c r="W5845" i="1"/>
  <c r="W5846" i="1"/>
  <c r="W5847" i="1"/>
  <c r="W5848" i="1"/>
  <c r="W5849" i="1"/>
  <c r="W8009" i="1"/>
  <c r="W8010" i="1"/>
  <c r="W8011" i="1"/>
  <c r="W5116" i="1"/>
  <c r="W8567" i="1"/>
  <c r="W8568" i="1"/>
  <c r="W8667" i="1"/>
  <c r="W2288" i="1"/>
  <c r="W2847" i="1"/>
  <c r="W3025" i="1"/>
  <c r="W4192" i="1"/>
  <c r="W5039" i="1"/>
  <c r="W6506" i="1"/>
  <c r="W7121" i="1"/>
  <c r="W7319" i="1"/>
  <c r="W7320" i="1"/>
  <c r="W7757" i="1"/>
  <c r="W7758" i="1"/>
  <c r="W8192" i="1"/>
  <c r="W8193" i="1"/>
  <c r="W9295" i="1"/>
  <c r="W9989" i="1"/>
  <c r="W9990" i="1"/>
  <c r="W2439" i="1"/>
  <c r="W2440" i="1"/>
  <c r="W3301" i="1"/>
  <c r="W3302" i="1"/>
  <c r="W3303" i="1"/>
  <c r="W3304" i="1"/>
  <c r="W3305" i="1"/>
  <c r="W4132" i="1"/>
  <c r="W4909" i="1"/>
  <c r="W4910" i="1"/>
  <c r="W5397" i="1"/>
  <c r="W7300" i="1"/>
  <c r="W7301" i="1"/>
  <c r="W7302" i="1"/>
  <c r="W7303" i="1"/>
  <c r="W7304" i="1"/>
  <c r="W8845" i="1"/>
  <c r="W9286" i="1"/>
  <c r="W9638" i="1"/>
  <c r="W9639" i="1"/>
  <c r="W2512" i="1"/>
  <c r="W3949" i="1"/>
  <c r="W3950" i="1"/>
  <c r="W3951" i="1"/>
  <c r="W3952" i="1"/>
  <c r="W4376" i="1"/>
  <c r="W4961" i="1"/>
  <c r="W4962" i="1"/>
  <c r="W5164" i="1"/>
  <c r="W5518" i="1"/>
  <c r="W8159" i="1"/>
  <c r="W9588" i="1"/>
  <c r="W1654" i="1"/>
  <c r="W1655" i="1"/>
  <c r="W1656" i="1"/>
  <c r="W1657" i="1"/>
  <c r="W1658" i="1"/>
  <c r="W2045" i="1"/>
  <c r="W2931" i="1"/>
  <c r="W3947" i="1"/>
  <c r="W3948" i="1"/>
  <c r="W5751" i="1"/>
  <c r="W7963" i="1"/>
  <c r="W7964" i="1"/>
  <c r="W7965" i="1"/>
  <c r="W7966" i="1"/>
  <c r="W7967" i="1"/>
  <c r="W8111" i="1"/>
  <c r="W8112" i="1"/>
  <c r="W9007" i="1"/>
  <c r="W9008" i="1"/>
  <c r="W9009" i="1"/>
  <c r="W9010" i="1"/>
  <c r="W184" i="1"/>
  <c r="W185" i="1"/>
  <c r="W186" i="1"/>
  <c r="W2494" i="1"/>
  <c r="W5393" i="1"/>
  <c r="W5394" i="1"/>
  <c r="W5395" i="1"/>
  <c r="W5396" i="1"/>
  <c r="W7869" i="1"/>
  <c r="W8974" i="1"/>
  <c r="W9649" i="1"/>
  <c r="W9650" i="1"/>
  <c r="W9737" i="1"/>
  <c r="W3699" i="1"/>
  <c r="W6997" i="1"/>
  <c r="W7953" i="1"/>
  <c r="W7954" i="1"/>
  <c r="W682" i="1"/>
  <c r="W683" i="1"/>
  <c r="W684" i="1"/>
  <c r="W1107" i="1"/>
  <c r="W1108" i="1"/>
  <c r="W1109" i="1"/>
  <c r="W1110" i="1"/>
  <c r="W1111" i="1"/>
  <c r="W1112" i="1"/>
  <c r="W1113" i="1"/>
  <c r="W1114" i="1"/>
  <c r="W1476" i="1"/>
  <c r="W1477" i="1"/>
  <c r="W5237" i="1"/>
  <c r="W6030" i="1"/>
  <c r="W8324" i="1"/>
  <c r="W8325" i="1"/>
  <c r="W9467" i="1"/>
  <c r="W305" i="1"/>
  <c r="W548" i="1"/>
  <c r="W549" i="1"/>
  <c r="W1480" i="1"/>
  <c r="W1599" i="1"/>
  <c r="W1600" i="1"/>
  <c r="W1601" i="1"/>
  <c r="W1602" i="1"/>
  <c r="W2152" i="1"/>
  <c r="W2173" i="1"/>
  <c r="W2553" i="1"/>
  <c r="W2554" i="1"/>
  <c r="W2945" i="1"/>
  <c r="W2946" i="1"/>
  <c r="W3444" i="1"/>
  <c r="W3445" i="1"/>
  <c r="W3616" i="1"/>
  <c r="W3617" i="1"/>
  <c r="W4139" i="1"/>
  <c r="W5310" i="1"/>
  <c r="W5311" i="1"/>
  <c r="W5312" i="1"/>
  <c r="W5595" i="1"/>
  <c r="W5926" i="1"/>
  <c r="W6951" i="1"/>
  <c r="W6952" i="1"/>
  <c r="W7552" i="1"/>
  <c r="W7553" i="1"/>
  <c r="W7554" i="1"/>
  <c r="W7555" i="1"/>
  <c r="W841" i="1"/>
  <c r="W842" i="1"/>
  <c r="W843" i="1"/>
  <c r="W1072" i="1"/>
  <c r="W2134" i="1"/>
  <c r="W4060" i="1"/>
  <c r="W4061" i="1"/>
  <c r="W5902" i="1"/>
  <c r="W6246" i="1"/>
  <c r="W6247" i="1"/>
  <c r="W6248" i="1"/>
  <c r="W6283" i="1"/>
  <c r="W6284" i="1"/>
  <c r="W6953" i="1"/>
  <c r="W7138" i="1"/>
  <c r="W7139" i="1"/>
  <c r="W7140" i="1"/>
  <c r="W7141" i="1"/>
  <c r="W7918" i="1"/>
  <c r="W7995" i="1"/>
  <c r="W7996" i="1"/>
  <c r="W7997" i="1"/>
  <c r="W9062" i="1"/>
  <c r="W9063" i="1"/>
  <c r="W9503" i="1"/>
  <c r="W160" i="1"/>
  <c r="W161" i="1"/>
  <c r="W291" i="1"/>
  <c r="W292" i="1"/>
  <c r="W293" i="1"/>
  <c r="W294" i="1"/>
  <c r="W1035" i="1"/>
  <c r="W1036" i="1"/>
  <c r="W1037" i="1"/>
  <c r="W3240" i="1"/>
  <c r="W3241" i="1"/>
  <c r="W3242" i="1"/>
  <c r="W4408" i="1"/>
  <c r="W4409" i="1"/>
  <c r="W4410" i="1"/>
  <c r="W5367" i="1"/>
  <c r="W5399" i="1"/>
  <c r="W5480" i="1"/>
  <c r="W6493" i="1"/>
  <c r="W6494" i="1"/>
  <c r="W6495" i="1"/>
  <c r="W6836" i="1"/>
  <c r="W561" i="1"/>
  <c r="W562" i="1"/>
  <c r="W1040" i="1"/>
  <c r="W1041" i="1"/>
  <c r="W1814" i="1"/>
  <c r="W1815" i="1"/>
  <c r="W2073" i="1"/>
  <c r="W2783" i="1"/>
  <c r="W4390" i="1"/>
  <c r="W4391" i="1"/>
  <c r="W4392" i="1"/>
  <c r="W4393" i="1"/>
  <c r="W4754" i="1"/>
  <c r="W4842" i="1"/>
  <c r="W7928" i="1"/>
  <c r="W7929" i="1"/>
  <c r="W7930" i="1"/>
  <c r="W3400" i="1"/>
  <c r="W3401" i="1"/>
  <c r="W3402" i="1"/>
  <c r="W3403" i="1"/>
  <c r="W4500" i="1"/>
  <c r="W5344" i="1"/>
  <c r="W5345" i="1"/>
  <c r="W7741" i="1"/>
  <c r="W7742" i="1"/>
  <c r="W179" i="1"/>
  <c r="W180" i="1"/>
  <c r="W3370" i="1"/>
  <c r="W3371" i="1"/>
  <c r="W4286" i="1"/>
  <c r="W4287" i="1"/>
  <c r="W4288" i="1"/>
  <c r="W6676" i="1"/>
  <c r="W6677" i="1"/>
  <c r="W6678" i="1"/>
  <c r="W6679" i="1"/>
  <c r="W7628" i="1"/>
  <c r="W7629" i="1"/>
  <c r="W7630" i="1"/>
  <c r="W8182" i="1"/>
  <c r="W8183" i="1"/>
  <c r="W8766" i="1"/>
  <c r="W8767" i="1"/>
  <c r="W8768" i="1"/>
  <c r="W8769" i="1"/>
  <c r="W9287" i="1"/>
  <c r="W3034" i="1"/>
  <c r="W3523" i="1"/>
  <c r="W3524" i="1"/>
  <c r="W4825" i="1"/>
  <c r="W4826" i="1"/>
  <c r="W4827" i="1"/>
  <c r="W5892" i="1"/>
  <c r="W5893" i="1"/>
  <c r="W5894" i="1"/>
  <c r="W5984" i="1"/>
  <c r="W6372" i="1"/>
  <c r="W9217" i="1"/>
  <c r="W1875" i="1"/>
  <c r="W2214" i="1"/>
  <c r="W2244" i="1"/>
  <c r="W2245" i="1"/>
  <c r="W2246" i="1"/>
  <c r="W2247" i="1"/>
  <c r="W2248" i="1"/>
  <c r="W4012" i="1"/>
  <c r="W4013" i="1"/>
  <c r="W6148" i="1"/>
  <c r="W6149" i="1"/>
  <c r="W6364" i="1"/>
  <c r="W6365" i="1"/>
  <c r="W6366" i="1"/>
  <c r="W9040" i="1"/>
  <c r="W2576" i="1"/>
  <c r="W2577" i="1"/>
  <c r="W2578" i="1"/>
  <c r="W2579" i="1"/>
  <c r="W3395" i="1"/>
  <c r="W3896" i="1"/>
  <c r="W3972" i="1"/>
  <c r="W6807" i="1"/>
  <c r="W16" i="1"/>
  <c r="W17" i="1"/>
  <c r="W1707" i="1"/>
  <c r="W1752" i="1"/>
  <c r="W2154" i="1"/>
  <c r="W2749" i="1"/>
  <c r="W3650" i="1"/>
  <c r="W3651" i="1"/>
  <c r="W4807" i="1"/>
  <c r="W4808" i="1"/>
  <c r="W4809" i="1"/>
  <c r="W5760" i="1"/>
  <c r="W8746" i="1"/>
  <c r="W8747" i="1"/>
  <c r="W1289" i="1"/>
  <c r="W1290" i="1"/>
  <c r="W1291" i="1"/>
  <c r="W2775" i="1"/>
  <c r="W6084" i="1"/>
  <c r="W6085" i="1"/>
  <c r="W6086" i="1"/>
  <c r="W6087" i="1"/>
  <c r="W6088" i="1"/>
  <c r="W8081" i="1"/>
  <c r="W3724" i="1"/>
  <c r="W1572" i="1"/>
  <c r="W1573" i="1"/>
  <c r="W1574" i="1"/>
  <c r="W1575" i="1"/>
  <c r="W2085" i="1"/>
  <c r="W3709" i="1"/>
  <c r="W3710" i="1"/>
  <c r="W3711" i="1"/>
  <c r="W4810" i="1"/>
  <c r="W7102" i="1"/>
  <c r="W7267" i="1"/>
  <c r="W9629" i="1"/>
  <c r="W1548" i="1"/>
  <c r="W1549" i="1"/>
  <c r="W1550" i="1"/>
  <c r="W7581" i="1"/>
  <c r="W7582" i="1"/>
  <c r="W8816" i="1"/>
  <c r="W8817" i="1"/>
  <c r="W8818" i="1"/>
  <c r="W8819" i="1"/>
  <c r="W8820" i="1"/>
  <c r="W2920" i="1"/>
  <c r="W2921" i="1"/>
  <c r="W2922" i="1"/>
  <c r="W108" i="1"/>
  <c r="W109" i="1"/>
  <c r="W110" i="1"/>
  <c r="W427" i="1"/>
  <c r="W428" i="1"/>
  <c r="W3382" i="1"/>
  <c r="W3555" i="1"/>
  <c r="W4774" i="1"/>
  <c r="W4775" i="1"/>
  <c r="W4776" i="1"/>
  <c r="W6304" i="1"/>
  <c r="W8429" i="1"/>
  <c r="W8802" i="1"/>
  <c r="W8976" i="1"/>
  <c r="W8977" i="1"/>
  <c r="W8978" i="1"/>
  <c r="W8979" i="1"/>
  <c r="W390" i="1"/>
  <c r="W1012" i="1"/>
  <c r="W1186" i="1"/>
  <c r="W1187" i="1"/>
  <c r="W1188" i="1"/>
  <c r="W1189" i="1"/>
  <c r="W2153" i="1"/>
  <c r="W2368" i="1"/>
  <c r="W3835" i="1"/>
  <c r="W3836" i="1"/>
  <c r="W4059" i="1"/>
  <c r="W5017" i="1"/>
  <c r="W5018" i="1"/>
  <c r="W6316" i="1"/>
  <c r="W6317" i="1"/>
  <c r="W6318" i="1"/>
  <c r="W6319" i="1"/>
  <c r="W7144" i="1"/>
  <c r="W9923" i="1"/>
  <c r="W64" i="1"/>
  <c r="W65" i="1"/>
  <c r="W66" i="1"/>
  <c r="W67" i="1"/>
  <c r="W1779" i="1"/>
  <c r="W1780" i="1"/>
  <c r="W4118" i="1"/>
  <c r="W4119" i="1"/>
  <c r="W4120" i="1"/>
  <c r="W4121" i="1"/>
  <c r="W1061" i="1"/>
  <c r="W1398" i="1"/>
  <c r="W1399" i="1"/>
  <c r="W1400" i="1"/>
  <c r="W1401" i="1"/>
  <c r="W1504" i="1"/>
  <c r="W1505" i="1"/>
  <c r="W1665" i="1"/>
  <c r="W1666" i="1"/>
  <c r="W1667" i="1"/>
  <c r="W1668" i="1"/>
  <c r="W1669" i="1"/>
  <c r="W1670" i="1"/>
  <c r="W1895" i="1"/>
  <c r="W3526" i="1"/>
  <c r="W3892" i="1"/>
  <c r="W3893" i="1"/>
  <c r="W3894" i="1"/>
  <c r="W4117" i="1"/>
  <c r="W4273" i="1"/>
  <c r="W5702" i="1"/>
  <c r="W5703" i="1"/>
  <c r="W6245" i="1"/>
  <c r="W8374" i="1"/>
  <c r="W9771" i="1"/>
  <c r="W9772" i="1"/>
  <c r="W9773" i="1"/>
  <c r="W555" i="1"/>
  <c r="W1493" i="1"/>
  <c r="W1494" i="1"/>
  <c r="W2594" i="1"/>
  <c r="W2595" i="1"/>
  <c r="W3591" i="1"/>
  <c r="W3592" i="1"/>
  <c r="W4350" i="1"/>
  <c r="W4351" i="1"/>
  <c r="W4356" i="1"/>
  <c r="W4468" i="1"/>
  <c r="W4469" i="1"/>
  <c r="W4470" i="1"/>
  <c r="W4471" i="1"/>
  <c r="W4766" i="1"/>
  <c r="W4871" i="1"/>
  <c r="W4872" i="1"/>
  <c r="W8118" i="1"/>
  <c r="W9124" i="1"/>
  <c r="W9218" i="1"/>
  <c r="W9266" i="1"/>
  <c r="W9267" i="1"/>
  <c r="W9747" i="1"/>
  <c r="W9748" i="1"/>
  <c r="W9943" i="1"/>
  <c r="W1985" i="1"/>
  <c r="W1986" i="1"/>
  <c r="W1987" i="1"/>
  <c r="W2609" i="1"/>
  <c r="W2610" i="1"/>
  <c r="W2611" i="1"/>
  <c r="W2612" i="1"/>
  <c r="W2613" i="1"/>
  <c r="W2614" i="1"/>
  <c r="W3991" i="1"/>
  <c r="W4728" i="1"/>
  <c r="W4729" i="1"/>
  <c r="W6363" i="1"/>
  <c r="W7622" i="1"/>
  <c r="W7623" i="1"/>
  <c r="W7624" i="1"/>
  <c r="W2096" i="1"/>
  <c r="W3465" i="1"/>
  <c r="W6575" i="1"/>
  <c r="W6576" i="1"/>
  <c r="W6979" i="1"/>
  <c r="W7688" i="1"/>
  <c r="W7689" i="1"/>
  <c r="W7690" i="1"/>
  <c r="W7773" i="1"/>
  <c r="W7774" i="1"/>
  <c r="W7775" i="1"/>
  <c r="W8344" i="1"/>
  <c r="W8648" i="1"/>
  <c r="W3849" i="1"/>
  <c r="W5081" i="1"/>
  <c r="W5082" i="1"/>
  <c r="W6320" i="1"/>
  <c r="W6321" i="1"/>
  <c r="W6980" i="1"/>
  <c r="W8662" i="1"/>
  <c r="W8685" i="1"/>
  <c r="W8960" i="1"/>
  <c r="W8961" i="1"/>
  <c r="W8962" i="1"/>
  <c r="W8963" i="1"/>
  <c r="W9464" i="1"/>
  <c r="W80" i="1"/>
  <c r="W1637" i="1"/>
  <c r="W1638" i="1"/>
  <c r="W1639" i="1"/>
  <c r="W5230" i="1"/>
  <c r="W5817" i="1"/>
  <c r="W5818" i="1"/>
  <c r="W5819" i="1"/>
  <c r="W5820" i="1"/>
  <c r="W5821" i="1"/>
  <c r="W8600" i="1"/>
  <c r="W8601" i="1"/>
  <c r="W8602" i="1"/>
  <c r="W8603" i="1"/>
  <c r="W2030" i="1"/>
  <c r="W2031" i="1"/>
  <c r="W2032" i="1"/>
  <c r="W2033" i="1"/>
  <c r="W4272" i="1"/>
  <c r="W5774" i="1"/>
  <c r="W1453" i="1"/>
  <c r="W1454" i="1"/>
  <c r="W1455" i="1"/>
  <c r="W1456" i="1"/>
  <c r="W2074" i="1"/>
  <c r="W2243" i="1"/>
  <c r="W5275" i="1"/>
  <c r="W5925" i="1"/>
  <c r="W7730" i="1"/>
  <c r="W8385" i="1"/>
  <c r="W8386" i="1"/>
  <c r="W9125" i="1"/>
  <c r="W9651" i="1"/>
  <c r="W9652" i="1"/>
  <c r="W9653" i="1"/>
  <c r="W9654" i="1"/>
  <c r="W512" i="1"/>
  <c r="W513" i="1"/>
  <c r="W1432" i="1"/>
  <c r="W1571" i="1"/>
  <c r="W3631" i="1"/>
  <c r="W3632" i="1"/>
  <c r="W3854" i="1"/>
  <c r="W5135" i="1"/>
  <c r="W5136" i="1"/>
  <c r="W7133" i="1"/>
  <c r="W7134" i="1"/>
  <c r="W7135" i="1"/>
  <c r="W7136" i="1"/>
  <c r="W7137" i="1"/>
  <c r="W7321" i="1"/>
  <c r="W7322" i="1"/>
  <c r="W1487" i="1"/>
  <c r="W9429" i="1"/>
  <c r="W386" i="1"/>
  <c r="W387" i="1"/>
  <c r="W801" i="1"/>
  <c r="W963" i="1"/>
  <c r="W3064" i="1"/>
  <c r="W3065" i="1"/>
  <c r="W3795" i="1"/>
  <c r="W4339" i="1"/>
  <c r="W4340" i="1"/>
  <c r="W5188" i="1"/>
  <c r="W7670" i="1"/>
  <c r="W7671" i="1"/>
  <c r="W7672" i="1"/>
  <c r="W7673" i="1"/>
  <c r="W7674" i="1"/>
  <c r="W7675" i="1"/>
  <c r="W7676" i="1"/>
  <c r="W1773" i="1"/>
  <c r="W1774" i="1"/>
  <c r="W1933" i="1"/>
  <c r="W2213" i="1"/>
  <c r="W3477" i="1"/>
  <c r="W3478" i="1"/>
  <c r="W5903" i="1"/>
  <c r="W7202" i="1"/>
  <c r="W7203" i="1"/>
  <c r="W8624" i="1"/>
  <c r="W9813" i="1"/>
  <c r="W9814" i="1"/>
  <c r="W9815" i="1"/>
  <c r="W9816" i="1"/>
  <c r="W915" i="1"/>
  <c r="W916" i="1"/>
  <c r="W1936" i="1"/>
  <c r="W1937" i="1"/>
  <c r="W2677" i="1"/>
  <c r="W2678" i="1"/>
  <c r="W4950" i="1"/>
  <c r="W4951" i="1"/>
  <c r="W5839" i="1"/>
  <c r="W6639" i="1"/>
  <c r="W6640" i="1"/>
  <c r="W7558" i="1"/>
  <c r="W7559" i="1"/>
  <c r="W2199" i="1"/>
  <c r="W3953" i="1"/>
  <c r="W5194" i="1"/>
  <c r="W5195" i="1"/>
  <c r="W5196" i="1"/>
  <c r="W5197" i="1"/>
  <c r="W5494" i="1"/>
  <c r="W5495" i="1"/>
  <c r="W5496" i="1"/>
  <c r="W5550" i="1"/>
  <c r="W5551" i="1"/>
  <c r="W8574" i="1"/>
  <c r="W9678" i="1"/>
  <c r="W256" i="1"/>
  <c r="W257" i="1"/>
  <c r="W258" i="1"/>
  <c r="W259" i="1"/>
  <c r="W3866" i="1"/>
  <c r="W4148" i="1"/>
  <c r="W6217" i="1"/>
  <c r="W6218" i="1"/>
  <c r="W8821" i="1"/>
  <c r="W9128" i="1"/>
  <c r="W9331" i="1"/>
  <c r="W9556" i="1"/>
  <c r="W9557" i="1"/>
  <c r="W187" i="1"/>
  <c r="W2851" i="1"/>
  <c r="W4888" i="1"/>
  <c r="W4889" i="1"/>
  <c r="W4890" i="1"/>
  <c r="W4891" i="1"/>
  <c r="W7365" i="1"/>
  <c r="W7366" i="1"/>
  <c r="W7367" i="1"/>
  <c r="W7368" i="1"/>
  <c r="W7369" i="1"/>
  <c r="W949" i="1"/>
  <c r="W950" i="1"/>
  <c r="W951" i="1"/>
  <c r="W952" i="1"/>
  <c r="W953" i="1"/>
  <c r="W1929" i="1"/>
  <c r="W2662" i="1"/>
  <c r="W2663" i="1"/>
  <c r="W4247" i="1"/>
  <c r="W4248" i="1"/>
  <c r="W4249" i="1"/>
  <c r="W9744" i="1"/>
  <c r="W1491" i="1"/>
  <c r="W1644" i="1"/>
  <c r="W4417" i="1"/>
  <c r="W4418" i="1"/>
  <c r="W7787" i="1"/>
  <c r="W624" i="1"/>
  <c r="W625" i="1"/>
  <c r="W626" i="1"/>
  <c r="W627" i="1"/>
  <c r="W1082" i="1"/>
  <c r="W1083" i="1"/>
  <c r="W1568" i="1"/>
  <c r="W1569" i="1"/>
  <c r="W3442" i="1"/>
  <c r="W4177" i="1"/>
  <c r="W3613" i="1"/>
  <c r="W7880" i="1"/>
  <c r="W7391" i="1"/>
  <c r="W7392" i="1"/>
  <c r="W4217" i="1"/>
  <c r="W7617" i="1"/>
  <c r="W9196" i="1"/>
  <c r="W9197" i="1"/>
  <c r="W2135" i="1"/>
  <c r="W2136" i="1"/>
  <c r="W2137" i="1"/>
  <c r="W2924" i="1"/>
  <c r="W4380" i="1"/>
  <c r="W4381" i="1"/>
  <c r="W6406" i="1"/>
  <c r="W6926" i="1"/>
  <c r="W6927" i="1"/>
  <c r="W7656" i="1"/>
  <c r="W7657" i="1"/>
  <c r="W7755" i="1"/>
  <c r="W8194" i="1"/>
  <c r="W8195" i="1"/>
  <c r="W8196" i="1"/>
  <c r="W3488" i="1"/>
  <c r="W8532" i="1"/>
  <c r="W8533" i="1"/>
  <c r="W8534" i="1"/>
  <c r="W8535" i="1"/>
  <c r="W881" i="1"/>
  <c r="W882" i="1"/>
  <c r="W957" i="1"/>
  <c r="W1605" i="1"/>
  <c r="W3071" i="1"/>
  <c r="W3780" i="1"/>
  <c r="W3900" i="1"/>
  <c r="W5067" i="1"/>
  <c r="W5068" i="1"/>
  <c r="W5586" i="1"/>
  <c r="W5587" i="1"/>
  <c r="W5588" i="1"/>
  <c r="W6301" i="1"/>
  <c r="W6937" i="1"/>
  <c r="W9290" i="1"/>
  <c r="W2493" i="1"/>
  <c r="W3593" i="1"/>
  <c r="W4227" i="1"/>
  <c r="W6003" i="1"/>
  <c r="W6004" i="1"/>
  <c r="W8641" i="1"/>
  <c r="W940" i="1"/>
  <c r="W941" i="1"/>
  <c r="W1819" i="1"/>
  <c r="W3289" i="1"/>
  <c r="W3290" i="1"/>
  <c r="W3291" i="1"/>
  <c r="W3292" i="1"/>
  <c r="W3364" i="1"/>
  <c r="W3365" i="1"/>
  <c r="W457" i="1"/>
  <c r="W943" i="1"/>
  <c r="W944" i="1"/>
  <c r="W3688" i="1"/>
  <c r="W6193" i="1"/>
  <c r="W8780" i="1"/>
  <c r="W9683" i="1"/>
  <c r="W9684" i="1"/>
  <c r="W9685" i="1"/>
  <c r="W9686" i="1"/>
  <c r="W1974" i="1"/>
  <c r="W1975" i="1"/>
  <c r="W1976" i="1"/>
  <c r="W5107" i="1"/>
  <c r="W5704" i="1"/>
  <c r="W5705" i="1"/>
  <c r="W5706" i="1"/>
  <c r="W6628" i="1"/>
  <c r="W9513" i="1"/>
  <c r="W1983" i="1"/>
  <c r="W2235" i="1"/>
  <c r="W5138" i="1"/>
  <c r="W5558" i="1"/>
  <c r="W5559" i="1"/>
  <c r="W6035" i="1"/>
  <c r="W6089" i="1"/>
  <c r="W9377" i="1"/>
  <c r="W9954" i="1"/>
  <c r="W9955" i="1"/>
  <c r="W9956" i="1"/>
  <c r="W9957" i="1"/>
  <c r="W3470" i="1"/>
  <c r="W6393" i="1"/>
  <c r="W6394" i="1"/>
  <c r="W6395" i="1"/>
  <c r="W6396" i="1"/>
  <c r="W6397" i="1"/>
  <c r="W6398" i="1"/>
  <c r="W7942" i="1"/>
  <c r="W7943" i="1"/>
  <c r="W2948" i="1"/>
  <c r="W2949" i="1"/>
  <c r="W2950" i="1"/>
  <c r="W3333" i="1"/>
  <c r="W3334" i="1"/>
  <c r="W3335" i="1"/>
  <c r="W5277" i="1"/>
  <c r="W5278" i="1"/>
  <c r="W6440" i="1"/>
  <c r="W6714" i="1"/>
  <c r="W6715" i="1"/>
  <c r="W6716" i="1"/>
  <c r="W6717" i="1"/>
  <c r="W7699" i="1"/>
  <c r="W7700" i="1"/>
  <c r="W7701" i="1"/>
  <c r="W7702" i="1"/>
  <c r="W7703" i="1"/>
  <c r="W1576" i="1"/>
  <c r="W1577" i="1"/>
  <c r="W5585" i="1"/>
  <c r="W7008" i="1"/>
  <c r="W7485" i="1"/>
  <c r="W181" i="1"/>
  <c r="W461" i="1"/>
  <c r="W462" i="1"/>
  <c r="W463" i="1"/>
  <c r="W3152" i="1"/>
  <c r="W3153" i="1"/>
  <c r="W3154" i="1"/>
  <c r="W3155" i="1"/>
  <c r="W9090" i="1"/>
  <c r="W723" i="1"/>
  <c r="W724" i="1"/>
  <c r="W6379" i="1"/>
  <c r="W6648" i="1"/>
  <c r="W6649" i="1"/>
  <c r="W8048" i="1"/>
  <c r="W8264" i="1"/>
  <c r="W3983" i="1"/>
  <c r="W4861" i="1"/>
  <c r="W9700" i="1"/>
  <c r="W9701" i="1"/>
  <c r="W9702" i="1"/>
  <c r="W2607" i="1"/>
  <c r="W3130" i="1"/>
  <c r="W3131" i="1"/>
  <c r="W3132" i="1"/>
  <c r="W3133" i="1"/>
  <c r="W3770" i="1"/>
  <c r="W3771" i="1"/>
  <c r="W4714" i="1"/>
  <c r="W4715" i="1"/>
  <c r="W4887" i="1"/>
  <c r="W6919" i="1"/>
  <c r="W9021" i="1"/>
  <c r="W9022" i="1"/>
  <c r="W9832" i="1"/>
  <c r="W9833" i="1"/>
  <c r="W6874" i="1"/>
  <c r="W471" i="1"/>
  <c r="W1466" i="1"/>
  <c r="W6204" i="1"/>
  <c r="W6721" i="1"/>
  <c r="W8686" i="1"/>
  <c r="W2964" i="1"/>
  <c r="W2965" i="1"/>
  <c r="W2966" i="1"/>
  <c r="W2967" i="1"/>
  <c r="W2975" i="1"/>
  <c r="W3005" i="1"/>
  <c r="W6553" i="1"/>
  <c r="W6554" i="1"/>
  <c r="W9046" i="1"/>
  <c r="W9047" i="1"/>
  <c r="W9048" i="1"/>
  <c r="W9049" i="1"/>
  <c r="W9050" i="1"/>
  <c r="W1496" i="1"/>
  <c r="W4421" i="1"/>
  <c r="W4696" i="1"/>
  <c r="W4697" i="1"/>
  <c r="W4698" i="1"/>
  <c r="W4699" i="1"/>
  <c r="W4700" i="1"/>
  <c r="W6686" i="1"/>
  <c r="W6687" i="1"/>
  <c r="W6688" i="1"/>
  <c r="W8938" i="1"/>
  <c r="W8939" i="1"/>
  <c r="W8940" i="1"/>
  <c r="W8941" i="1"/>
  <c r="W3772" i="1"/>
  <c r="W5913" i="1"/>
  <c r="W8415" i="1"/>
  <c r="W8416" i="1"/>
  <c r="W9017" i="1"/>
  <c r="W9018" i="1"/>
  <c r="W9041" i="1"/>
  <c r="W205" i="1"/>
  <c r="W630" i="1"/>
  <c r="W631" i="1"/>
  <c r="W1026" i="1"/>
  <c r="W2853" i="1"/>
  <c r="W3030" i="1"/>
  <c r="W4343" i="1"/>
  <c r="W4902" i="1"/>
  <c r="W4903" i="1"/>
  <c r="W7041" i="1"/>
  <c r="W7042" i="1"/>
  <c r="W7043" i="1"/>
  <c r="W9379" i="1"/>
  <c r="W544" i="1"/>
  <c r="W2263" i="1"/>
  <c r="W4010" i="1"/>
  <c r="W4994" i="1"/>
  <c r="W4995" i="1"/>
  <c r="W4996" i="1"/>
  <c r="W5083" i="1"/>
  <c r="W288" i="1"/>
  <c r="W289" i="1"/>
  <c r="W290" i="1"/>
  <c r="W642" i="1"/>
  <c r="W1316" i="1"/>
  <c r="W1317" i="1"/>
  <c r="W1318" i="1"/>
  <c r="W3506" i="1"/>
  <c r="W4862" i="1"/>
  <c r="W5023" i="1"/>
  <c r="W5024" i="1"/>
  <c r="W5025" i="1"/>
  <c r="W5656" i="1"/>
  <c r="W5657" i="1"/>
  <c r="W5658" i="1"/>
  <c r="W5659" i="1"/>
  <c r="W5660" i="1"/>
  <c r="W5661" i="1"/>
  <c r="W5662" i="1"/>
  <c r="W7580" i="1"/>
  <c r="W8909" i="1"/>
  <c r="W1115" i="1"/>
  <c r="W1116" i="1"/>
  <c r="W1117" i="1"/>
  <c r="W1250" i="1"/>
  <c r="W1251" i="1"/>
  <c r="W1252" i="1"/>
  <c r="W1253" i="1"/>
  <c r="W1911" i="1"/>
  <c r="W2888" i="1"/>
  <c r="W2889" i="1"/>
  <c r="W2890" i="1"/>
  <c r="W3201" i="1"/>
  <c r="W7739" i="1"/>
  <c r="W8480" i="1"/>
  <c r="W8846" i="1"/>
  <c r="W8847" i="1"/>
  <c r="W8848" i="1"/>
  <c r="W8849" i="1"/>
  <c r="W8933" i="1"/>
  <c r="W8934" i="1"/>
  <c r="W436" i="1"/>
  <c r="W437" i="1"/>
  <c r="W1433" i="1"/>
  <c r="W1434" i="1"/>
  <c r="W1435" i="1"/>
  <c r="W8794" i="1"/>
  <c r="W8795" i="1"/>
  <c r="W8796" i="1"/>
  <c r="W8797" i="1"/>
  <c r="W9523" i="1"/>
  <c r="W9524" i="1"/>
  <c r="W9525" i="1"/>
  <c r="W1626" i="1"/>
  <c r="W1627" i="1"/>
  <c r="W1726" i="1"/>
  <c r="W1727" i="1"/>
  <c r="W1728" i="1"/>
  <c r="W4078" i="1"/>
  <c r="W4079" i="1"/>
  <c r="W4080" i="1"/>
  <c r="W6454" i="1"/>
  <c r="W7488" i="1"/>
  <c r="W7489" i="1"/>
  <c r="W7490" i="1"/>
  <c r="W7748" i="1"/>
  <c r="W8827" i="1"/>
  <c r="W5544" i="1"/>
  <c r="W5545" i="1"/>
  <c r="W5546" i="1"/>
  <c r="W6172" i="1"/>
  <c r="W6173" i="1"/>
  <c r="W7793" i="1"/>
  <c r="W8431" i="1"/>
  <c r="W1443" i="1"/>
  <c r="W3590" i="1"/>
  <c r="W5473" i="1"/>
  <c r="W5474" i="1"/>
  <c r="W5475" i="1"/>
  <c r="W1156" i="1"/>
  <c r="W1157" i="1"/>
  <c r="W1158" i="1"/>
  <c r="W1159" i="1"/>
  <c r="W3151" i="1"/>
  <c r="W3321" i="1"/>
  <c r="W3322" i="1"/>
  <c r="W3323" i="1"/>
  <c r="W3644" i="1"/>
  <c r="W3645" i="1"/>
  <c r="W3646" i="1"/>
  <c r="W3647" i="1"/>
  <c r="W3860" i="1"/>
  <c r="W4284" i="1"/>
  <c r="W4285" i="1"/>
  <c r="W4420" i="1"/>
  <c r="W4691" i="1"/>
  <c r="W4692" i="1"/>
  <c r="W4693" i="1"/>
  <c r="W4694" i="1"/>
  <c r="W4695" i="1"/>
  <c r="W6108" i="1"/>
  <c r="W6109" i="1"/>
  <c r="W7340" i="1"/>
  <c r="W346" i="1"/>
  <c r="W472" i="1"/>
  <c r="W1723" i="1"/>
  <c r="W1724" i="1"/>
  <c r="W1725" i="1"/>
  <c r="W4337" i="1"/>
  <c r="W4338" i="1"/>
  <c r="W6736" i="1"/>
  <c r="W8671" i="1"/>
  <c r="W8867" i="1"/>
  <c r="W9013" i="1"/>
  <c r="W3517" i="1"/>
  <c r="W3722" i="1"/>
  <c r="W3723" i="1"/>
  <c r="W7030" i="1"/>
  <c r="W2270" i="1"/>
  <c r="W2271" i="1"/>
  <c r="W6510" i="1"/>
  <c r="W6511" i="1"/>
  <c r="W6512" i="1"/>
  <c r="W5640" i="1"/>
  <c r="W5641" i="1"/>
  <c r="W6244" i="1"/>
  <c r="W9466" i="1"/>
  <c r="W1015" i="1"/>
  <c r="W1016" i="1"/>
  <c r="W2778" i="1"/>
  <c r="W4081" i="1"/>
  <c r="W4335" i="1"/>
  <c r="W4336" i="1"/>
  <c r="W7756" i="1"/>
  <c r="W8284" i="1"/>
  <c r="W8285" i="1"/>
  <c r="W8286" i="1"/>
  <c r="W8287" i="1"/>
  <c r="W515" i="1"/>
  <c r="W516" i="1"/>
  <c r="W1615" i="1"/>
  <c r="W1968" i="1"/>
  <c r="W1969" i="1"/>
  <c r="W1970" i="1"/>
  <c r="W2567" i="1"/>
  <c r="W2720" i="1"/>
  <c r="W3172" i="1"/>
  <c r="W4105" i="1"/>
  <c r="W4945" i="1"/>
  <c r="W6147" i="1"/>
  <c r="W6530" i="1"/>
  <c r="W6916" i="1"/>
  <c r="W6917" i="1"/>
  <c r="W6918" i="1"/>
  <c r="W9725" i="1"/>
  <c r="W4014" i="1"/>
  <c r="W8543" i="1"/>
  <c r="W8544" i="1"/>
  <c r="W1826" i="1"/>
  <c r="W1827" i="1"/>
  <c r="W1828" i="1"/>
  <c r="W8513" i="1"/>
  <c r="W8669" i="1"/>
  <c r="W8670" i="1"/>
  <c r="W9350" i="1"/>
  <c r="W9351" i="1"/>
  <c r="W146" i="1"/>
  <c r="W1894" i="1"/>
  <c r="W2057" i="1"/>
  <c r="W2058" i="1"/>
  <c r="W2059" i="1"/>
  <c r="W2060" i="1"/>
  <c r="W2620" i="1"/>
  <c r="W2621" i="1"/>
  <c r="W2622" i="1"/>
  <c r="W2623" i="1"/>
  <c r="W2729" i="1"/>
  <c r="W2730" i="1"/>
  <c r="W3103" i="1"/>
  <c r="W3104" i="1"/>
  <c r="W6194" i="1"/>
  <c r="W6195" i="1"/>
  <c r="W6196" i="1"/>
  <c r="W7152" i="1"/>
  <c r="W7153" i="1"/>
  <c r="W8179" i="1"/>
  <c r="W8579" i="1"/>
  <c r="W8580" i="1"/>
  <c r="W8951" i="1"/>
  <c r="W8952" i="1"/>
  <c r="W8953" i="1"/>
  <c r="W8954" i="1"/>
  <c r="W8955" i="1"/>
  <c r="W3214" i="1"/>
  <c r="W3981" i="1"/>
  <c r="W3982" i="1"/>
  <c r="W7006" i="1"/>
  <c r="W9381" i="1"/>
  <c r="W9382" i="1"/>
  <c r="W9383" i="1"/>
  <c r="W9384" i="1"/>
  <c r="W9385" i="1"/>
  <c r="W2321" i="1"/>
  <c r="W1302" i="1"/>
  <c r="W1303" i="1"/>
  <c r="W2307" i="1"/>
  <c r="W3252" i="1"/>
  <c r="W4843" i="1"/>
  <c r="W4892" i="1"/>
  <c r="W4893" i="1"/>
  <c r="W4894" i="1"/>
  <c r="W4895" i="1"/>
  <c r="W4896" i="1"/>
  <c r="W4897" i="1"/>
  <c r="W4898" i="1"/>
  <c r="W6529" i="1"/>
  <c r="W8559" i="1"/>
  <c r="W8560" i="1"/>
  <c r="W8561" i="1"/>
  <c r="W8562" i="1"/>
  <c r="W8563" i="1"/>
  <c r="W9674" i="1"/>
  <c r="W9675" i="1"/>
  <c r="W884" i="1"/>
  <c r="W2296" i="1"/>
  <c r="W3546" i="1"/>
  <c r="W3547" i="1"/>
  <c r="W6224" i="1"/>
  <c r="W6225" i="1"/>
  <c r="W6226" i="1"/>
  <c r="W6854" i="1"/>
  <c r="W6855" i="1"/>
  <c r="W6856" i="1"/>
  <c r="W6857" i="1"/>
  <c r="W6858" i="1"/>
  <c r="W6998" i="1"/>
  <c r="W6999" i="1"/>
  <c r="W8393" i="1"/>
  <c r="W404" i="1"/>
  <c r="W670" i="1"/>
  <c r="W1268" i="1"/>
  <c r="W1269" i="1"/>
  <c r="W4505" i="1"/>
  <c r="W4506" i="1"/>
  <c r="W4507" i="1"/>
  <c r="W4508" i="1"/>
  <c r="W4509" i="1"/>
  <c r="W4510" i="1"/>
  <c r="W8950" i="1"/>
  <c r="W221" i="1"/>
  <c r="W222" i="1"/>
  <c r="W223" i="1"/>
  <c r="W224" i="1"/>
  <c r="W225" i="1"/>
  <c r="W226" i="1"/>
  <c r="W798" i="1"/>
  <c r="W799" i="1"/>
  <c r="W800" i="1"/>
  <c r="W1371" i="1"/>
  <c r="W1372" i="1"/>
  <c r="W2081" i="1"/>
  <c r="W2082" i="1"/>
  <c r="W2083" i="1"/>
  <c r="W2661" i="1"/>
  <c r="W2960" i="1"/>
  <c r="W2961" i="1"/>
  <c r="W8991" i="1"/>
  <c r="W8992" i="1"/>
  <c r="W1259" i="1"/>
  <c r="W1260" i="1"/>
  <c r="W1261" i="1"/>
  <c r="W4751" i="1"/>
  <c r="W6192" i="1"/>
  <c r="W6832" i="1"/>
  <c r="W7240" i="1"/>
  <c r="W7241" i="1"/>
  <c r="W406" i="1"/>
  <c r="W1508" i="1"/>
  <c r="W2483" i="1"/>
  <c r="W3316" i="1"/>
  <c r="W3317" i="1"/>
  <c r="W3702" i="1"/>
  <c r="W4031" i="1"/>
  <c r="W4032" i="1"/>
  <c r="W4621" i="1"/>
  <c r="W4622" i="1"/>
  <c r="W5149" i="1"/>
  <c r="W5150" i="1"/>
  <c r="W7609" i="1"/>
  <c r="W8857" i="1"/>
  <c r="W8948" i="1"/>
  <c r="W8949" i="1"/>
  <c r="W2331" i="1"/>
  <c r="W2563" i="1"/>
  <c r="W2564" i="1"/>
  <c r="W4111" i="1"/>
  <c r="W4112" i="1"/>
  <c r="W4113" i="1"/>
  <c r="W4114" i="1"/>
  <c r="W5975" i="1"/>
  <c r="W6064" i="1"/>
  <c r="W6065" i="1"/>
  <c r="W6066" i="1"/>
  <c r="W7156" i="1"/>
  <c r="W7157" i="1"/>
  <c r="W7337" i="1"/>
  <c r="W7338" i="1"/>
  <c r="W7855" i="1"/>
  <c r="W1807" i="1"/>
  <c r="W1808" i="1"/>
  <c r="W1809" i="1"/>
  <c r="W5331" i="1"/>
  <c r="W6033" i="1"/>
  <c r="W6632" i="1"/>
  <c r="W6633" i="1"/>
  <c r="W6801" i="1"/>
  <c r="W6802" i="1"/>
  <c r="W6803" i="1"/>
  <c r="W6804" i="1"/>
  <c r="W6805" i="1"/>
  <c r="W7397" i="1"/>
  <c r="W7398" i="1"/>
  <c r="W7891" i="1"/>
  <c r="W7892" i="1"/>
  <c r="W7893" i="1"/>
  <c r="W7894" i="1"/>
  <c r="W8273" i="1"/>
  <c r="W112" i="1"/>
  <c r="W690" i="1"/>
  <c r="W2004" i="1"/>
  <c r="W2005" i="1"/>
  <c r="W2425" i="1"/>
  <c r="W2426" i="1"/>
  <c r="W2427" i="1"/>
  <c r="W2428" i="1"/>
  <c r="W4923" i="1"/>
  <c r="W4924" i="1"/>
  <c r="W4925" i="1"/>
  <c r="W4926" i="1"/>
  <c r="W6076" i="1"/>
  <c r="W6077" i="1"/>
  <c r="W6808" i="1"/>
  <c r="W7944" i="1"/>
  <c r="W7945" i="1"/>
  <c r="W7946" i="1"/>
  <c r="W7947" i="1"/>
  <c r="W7948" i="1"/>
  <c r="W8958" i="1"/>
  <c r="W8959" i="1"/>
  <c r="W9378" i="1"/>
  <c r="W126" i="1"/>
  <c r="W295" i="1"/>
  <c r="W296" i="1"/>
  <c r="W297" i="1"/>
  <c r="W298" i="1"/>
  <c r="W299" i="1"/>
  <c r="W623" i="1"/>
  <c r="W3294" i="1"/>
  <c r="W3295" i="1"/>
  <c r="W4817" i="1"/>
  <c r="W4818" i="1"/>
  <c r="W4819" i="1"/>
  <c r="W4820" i="1"/>
  <c r="W7345" i="1"/>
  <c r="W8691" i="1"/>
  <c r="W527" i="1"/>
  <c r="W5295" i="1"/>
  <c r="W5691" i="1"/>
  <c r="W7101" i="1"/>
  <c r="W1436" i="1"/>
  <c r="W3352" i="1"/>
  <c r="W3727" i="1"/>
  <c r="W4404" i="1"/>
  <c r="W4592" i="1"/>
  <c r="W4593" i="1"/>
  <c r="W4594" i="1"/>
  <c r="W4595" i="1"/>
  <c r="W4596" i="1"/>
  <c r="W4597" i="1"/>
  <c r="W5034" i="1"/>
  <c r="W5035" i="1"/>
  <c r="W5179" i="1"/>
  <c r="W1010" i="1"/>
  <c r="W3787" i="1"/>
  <c r="W5476" i="1"/>
  <c r="W8160" i="1"/>
  <c r="W1178" i="1"/>
  <c r="W2968" i="1"/>
  <c r="W2969" i="1"/>
  <c r="W4554" i="1"/>
  <c r="W4555" i="1"/>
  <c r="W6133" i="1"/>
  <c r="W7777" i="1"/>
  <c r="W7778" i="1"/>
  <c r="W7779" i="1"/>
  <c r="W7780" i="1"/>
  <c r="W8339" i="1"/>
  <c r="W8340" i="1"/>
  <c r="W8373" i="1"/>
  <c r="W8672" i="1"/>
  <c r="W8673" i="1"/>
  <c r="W9233" i="1"/>
  <c r="W39" i="1"/>
  <c r="W40" i="1"/>
  <c r="W41" i="1"/>
  <c r="W42" i="1"/>
  <c r="W497" i="1"/>
  <c r="W1095" i="1"/>
  <c r="W1096" i="1"/>
  <c r="W1699" i="1"/>
  <c r="W1700" i="1"/>
  <c r="W3192" i="1"/>
  <c r="W3273" i="1"/>
  <c r="W4811" i="1"/>
  <c r="W4812" i="1"/>
  <c r="W7651" i="1"/>
  <c r="W7652" i="1"/>
  <c r="W8728" i="1"/>
  <c r="W8729" i="1"/>
  <c r="W8730" i="1"/>
  <c r="W8731" i="1"/>
  <c r="W8732" i="1"/>
  <c r="W9681" i="1"/>
  <c r="W9682" i="1"/>
  <c r="W2846" i="1"/>
  <c r="W4440" i="1"/>
  <c r="W4441" i="1"/>
  <c r="W7183" i="1"/>
  <c r="W8150" i="1"/>
  <c r="W8391" i="1"/>
  <c r="W8581" i="1"/>
  <c r="W2571" i="1"/>
  <c r="W2572" i="1"/>
  <c r="W318" i="1"/>
  <c r="W6297" i="1"/>
  <c r="W6298" i="1"/>
  <c r="W6299" i="1"/>
  <c r="W9944" i="1"/>
  <c r="W9945" i="1"/>
  <c r="W163" i="1"/>
  <c r="W4038" i="1"/>
  <c r="W272" i="1"/>
  <c r="W572" i="1"/>
  <c r="W573" i="1"/>
  <c r="W574" i="1"/>
  <c r="W575" i="1"/>
  <c r="W955" i="1"/>
  <c r="W956" i="1"/>
  <c r="W2433" i="1"/>
  <c r="W4289" i="1"/>
  <c r="W6091" i="1"/>
  <c r="W6151" i="1"/>
  <c r="W6820" i="1"/>
  <c r="W6821" i="1"/>
  <c r="W6822" i="1"/>
  <c r="W6823" i="1"/>
  <c r="W7486" i="1"/>
  <c r="W7487" i="1"/>
  <c r="W8099" i="1"/>
  <c r="W8100" i="1"/>
  <c r="W758" i="1"/>
  <c r="W759" i="1"/>
  <c r="W4039" i="1"/>
  <c r="W4040" i="1"/>
  <c r="W4041" i="1"/>
  <c r="W4042" i="1"/>
  <c r="W4043" i="1"/>
  <c r="W4044" i="1"/>
  <c r="W4045" i="1"/>
  <c r="W4321" i="1"/>
  <c r="W4322" i="1"/>
  <c r="W5679" i="1"/>
  <c r="W7205" i="1"/>
  <c r="W7694" i="1"/>
  <c r="W7695" i="1"/>
  <c r="W9443" i="1"/>
  <c r="W9877" i="1"/>
  <c r="W2416" i="1"/>
  <c r="W2644" i="1"/>
  <c r="W4156" i="1"/>
  <c r="W4157" i="1"/>
  <c r="W5364" i="1"/>
  <c r="W5365" i="1"/>
  <c r="W5424" i="1"/>
  <c r="W7064" i="1"/>
  <c r="W8725" i="1"/>
  <c r="W8726" i="1"/>
  <c r="W8764" i="1"/>
  <c r="W8765" i="1"/>
  <c r="W1879" i="1"/>
  <c r="W1880" i="1"/>
  <c r="W2876" i="1"/>
  <c r="W4241" i="1"/>
  <c r="W5133" i="1"/>
  <c r="W5458" i="1"/>
  <c r="W5459" i="1"/>
  <c r="W7634" i="1"/>
  <c r="W7635" i="1"/>
  <c r="W7636" i="1"/>
  <c r="W7637" i="1"/>
  <c r="W7638" i="1"/>
  <c r="W307" i="1"/>
  <c r="W3306" i="1"/>
  <c r="W3307" i="1"/>
  <c r="W3308" i="1"/>
  <c r="W3309" i="1"/>
  <c r="W3310" i="1"/>
  <c r="W3725" i="1"/>
  <c r="W6061" i="1"/>
  <c r="W7360" i="1"/>
  <c r="W7361" i="1"/>
  <c r="W8266" i="1"/>
  <c r="W8267" i="1"/>
  <c r="W8970" i="1"/>
  <c r="W6010" i="1"/>
  <c r="W6011" i="1"/>
  <c r="W6012" i="1"/>
  <c r="W6013" i="1"/>
  <c r="W6014" i="1"/>
  <c r="W4140" i="1"/>
  <c r="W4763" i="1"/>
  <c r="W4764" i="1"/>
  <c r="W5761" i="1"/>
  <c r="W5762" i="1"/>
  <c r="W7563" i="1"/>
  <c r="W8668" i="1"/>
  <c r="W9284" i="1"/>
  <c r="W647" i="1"/>
  <c r="W908" i="1"/>
  <c r="W909" i="1"/>
  <c r="W910" i="1"/>
  <c r="W1298" i="1"/>
  <c r="W1299" i="1"/>
  <c r="W5093" i="1"/>
  <c r="W1547" i="1"/>
  <c r="W2007" i="1"/>
  <c r="W2008" i="1"/>
  <c r="W2343" i="1"/>
  <c r="W2344" i="1"/>
  <c r="W4560" i="1"/>
  <c r="W7679" i="1"/>
  <c r="W7680" i="1"/>
  <c r="W7681" i="1"/>
  <c r="W7682" i="1"/>
  <c r="W7683" i="1"/>
  <c r="W8604" i="1"/>
  <c r="W8805" i="1"/>
  <c r="W8806" i="1"/>
  <c r="W1897" i="1"/>
  <c r="W2138" i="1"/>
  <c r="W2139" i="1"/>
  <c r="W2323" i="1"/>
  <c r="W2324" i="1"/>
  <c r="W2325" i="1"/>
  <c r="W2326" i="1"/>
  <c r="W6073" i="1"/>
  <c r="W6074" i="1"/>
  <c r="W6075" i="1"/>
  <c r="W7357" i="1"/>
  <c r="W1154" i="1"/>
  <c r="W1155" i="1"/>
  <c r="W2823" i="1"/>
  <c r="W4614" i="1"/>
  <c r="W4615" i="1"/>
  <c r="W5740" i="1"/>
  <c r="W6343" i="1"/>
  <c r="W722" i="1"/>
  <c r="W2731" i="1"/>
  <c r="W2732" i="1"/>
  <c r="W2733" i="1"/>
  <c r="W5599" i="1"/>
  <c r="W5600" i="1"/>
  <c r="W7120" i="1"/>
  <c r="W9634" i="1"/>
  <c r="W5468" i="1"/>
  <c r="W9763" i="1"/>
  <c r="W9764" i="1"/>
  <c r="W9765" i="1"/>
  <c r="W4323" i="1"/>
  <c r="W4324" i="1"/>
  <c r="W4325" i="1"/>
  <c r="W4326" i="1"/>
  <c r="W4327" i="1"/>
  <c r="W7686" i="1"/>
  <c r="W7687" i="1"/>
  <c r="W7812" i="1"/>
  <c r="W7813" i="1"/>
  <c r="W7814" i="1"/>
  <c r="W7815" i="1"/>
  <c r="W8173" i="1"/>
  <c r="W7439" i="1"/>
  <c r="W1789" i="1"/>
  <c r="W1790" i="1"/>
  <c r="W1791" i="1"/>
  <c r="W2249" i="1"/>
  <c r="W2250" i="1"/>
  <c r="W2251" i="1"/>
  <c r="W2252" i="1"/>
  <c r="W2253" i="1"/>
  <c r="W1244" i="1"/>
  <c r="W1245" i="1"/>
  <c r="W1334" i="1"/>
  <c r="W1335" i="1"/>
  <c r="W6745" i="1"/>
  <c r="W8136" i="1"/>
  <c r="W8137" i="1"/>
  <c r="W1822" i="1"/>
  <c r="W1823" i="1"/>
  <c r="W1824" i="1"/>
  <c r="W1825" i="1"/>
  <c r="W8162" i="1"/>
  <c r="W9080" i="1"/>
  <c r="W9081" i="1"/>
  <c r="W9723" i="1"/>
  <c r="W9724" i="1"/>
  <c r="W3781" i="1"/>
  <c r="W6314" i="1"/>
  <c r="W6315" i="1"/>
  <c r="W8674" i="1"/>
  <c r="W8675" i="1"/>
  <c r="W8676" i="1"/>
  <c r="W8677" i="1"/>
  <c r="W8678" i="1"/>
  <c r="W9517" i="1"/>
  <c r="W3861" i="1"/>
  <c r="W3862" i="1"/>
  <c r="W4363" i="1"/>
  <c r="W4654" i="1"/>
  <c r="W4655" i="1"/>
  <c r="W8107" i="1"/>
  <c r="W8108" i="1"/>
  <c r="W8109" i="1"/>
  <c r="W9345" i="1"/>
  <c r="W9346" i="1"/>
  <c r="W9347" i="1"/>
  <c r="W9348" i="1"/>
  <c r="W9349" i="1"/>
  <c r="W6083" i="1"/>
  <c r="W8224" i="1"/>
  <c r="W4218" i="1"/>
  <c r="W4740" i="1"/>
  <c r="W4741" i="1"/>
  <c r="W5389" i="1"/>
  <c r="W5390" i="1"/>
  <c r="W5391" i="1"/>
  <c r="W855" i="1"/>
  <c r="W856" i="1"/>
  <c r="W4778" i="1"/>
  <c r="W4779" i="1"/>
  <c r="W7539" i="1"/>
  <c r="W1838" i="1"/>
  <c r="W2911" i="1"/>
  <c r="W3964" i="1"/>
  <c r="W3965" i="1"/>
  <c r="W4522" i="1"/>
  <c r="W4523" i="1"/>
  <c r="W8505" i="1"/>
  <c r="W2643" i="1"/>
  <c r="W3464" i="1"/>
  <c r="W3457" i="1"/>
  <c r="W802" i="1"/>
  <c r="W803" i="1"/>
  <c r="W3287" i="1"/>
  <c r="W3288" i="1"/>
  <c r="W4524" i="1"/>
  <c r="W6656" i="1"/>
  <c r="W6657" i="1"/>
  <c r="W6658" i="1"/>
  <c r="W6659" i="1"/>
  <c r="W6660" i="1"/>
  <c r="W6661" i="1"/>
  <c r="W2884" i="1"/>
  <c r="W2736" i="1"/>
  <c r="W7282" i="1"/>
  <c r="W2990" i="1"/>
  <c r="W2991" i="1"/>
  <c r="W2992" i="1"/>
  <c r="W2993" i="1"/>
  <c r="W5307" i="1"/>
  <c r="W5308" i="1"/>
  <c r="W5309" i="1"/>
  <c r="W8278" i="1"/>
  <c r="W8279" i="1"/>
  <c r="W8280" i="1"/>
  <c r="W9014" i="1"/>
  <c r="W9319" i="1"/>
  <c r="W7612" i="1"/>
  <c r="W3973" i="1"/>
  <c r="W2346" i="1"/>
  <c r="W5406" i="1"/>
  <c r="W5407" i="1"/>
  <c r="W5408" i="1"/>
  <c r="W6531" i="1"/>
  <c r="W6532" i="1"/>
  <c r="W8775" i="1"/>
  <c r="W8776" i="1"/>
  <c r="W6238" i="1"/>
  <c r="W2084" i="1"/>
  <c r="W6028" i="1"/>
  <c r="W6029" i="1"/>
  <c r="W5513" i="1"/>
  <c r="W5514" i="1"/>
  <c r="W1993" i="1"/>
  <c r="W7228" i="1"/>
  <c r="W7229" i="1"/>
  <c r="W5770" i="1"/>
  <c r="W5771" i="1"/>
  <c r="W2743" i="1"/>
  <c r="W3766" i="1"/>
  <c r="W7535" i="1"/>
  <c r="W7536" i="1"/>
  <c r="W1190" i="1"/>
  <c r="W1191" i="1"/>
  <c r="W1192" i="1"/>
  <c r="W1193" i="1"/>
  <c r="W1194" i="1"/>
  <c r="W6922" i="1"/>
  <c r="W9992" i="1"/>
  <c r="W9993" i="1"/>
  <c r="W9994" i="1"/>
  <c r="W9465" i="1"/>
  <c r="W3793" i="1"/>
  <c r="W3794" i="1"/>
  <c r="W4541" i="1"/>
  <c r="W4542" i="1"/>
  <c r="W7464" i="1"/>
  <c r="W1580" i="1"/>
  <c r="W4556" i="1"/>
  <c r="W7849" i="1"/>
  <c r="W230" i="1"/>
  <c r="W231" i="1"/>
  <c r="W9064" i="1"/>
  <c r="W9767" i="1"/>
  <c r="W9768" i="1"/>
  <c r="W3759" i="1"/>
  <c r="W2027" i="1"/>
  <c r="W6291" i="1"/>
  <c r="W6292" i="1"/>
  <c r="W153" i="1"/>
  <c r="W154" i="1"/>
  <c r="W2347" i="1"/>
  <c r="W2348" i="1"/>
  <c r="W2349" i="1"/>
  <c r="W2365" i="1"/>
  <c r="W2366" i="1"/>
  <c r="W2367" i="1"/>
  <c r="W5885" i="1"/>
  <c r="W5886" i="1"/>
  <c r="W7416" i="1"/>
  <c r="W7417" i="1"/>
  <c r="W7418" i="1"/>
  <c r="W7419" i="1"/>
  <c r="W7420" i="1"/>
  <c r="W7421" i="1"/>
  <c r="W7422" i="1"/>
  <c r="W7423" i="1"/>
  <c r="W7424" i="1"/>
  <c r="W9344" i="1"/>
  <c r="W2164" i="1"/>
  <c r="W3066" i="1"/>
  <c r="W3067" i="1"/>
  <c r="W3068" i="1"/>
  <c r="W3069" i="1"/>
  <c r="W3070" i="1"/>
  <c r="W4460" i="1"/>
  <c r="W5566" i="1"/>
  <c r="W5567" i="1"/>
  <c r="W5568" i="1"/>
  <c r="W5569" i="1"/>
  <c r="W5570" i="1"/>
  <c r="W5571" i="1"/>
  <c r="W5572" i="1"/>
  <c r="W7232" i="1"/>
  <c r="W7233" i="1"/>
  <c r="W7234" i="1"/>
  <c r="W7923" i="1"/>
  <c r="W8296" i="1"/>
  <c r="W9393" i="1"/>
  <c r="W1892" i="1"/>
  <c r="W1893" i="1"/>
  <c r="W2842" i="1"/>
  <c r="W4678" i="1"/>
  <c r="W4679" i="1"/>
  <c r="W4680" i="1"/>
  <c r="W4681" i="1"/>
  <c r="W4682" i="1"/>
  <c r="W9407" i="1"/>
  <c r="W9408" i="1"/>
  <c r="W9516" i="1"/>
  <c r="W4164" i="1"/>
  <c r="W4165" i="1"/>
  <c r="W9213" i="1"/>
  <c r="W1694" i="1"/>
  <c r="W3930" i="1"/>
  <c r="W3931" i="1"/>
  <c r="W3932" i="1"/>
  <c r="W4260" i="1"/>
  <c r="W6117" i="1"/>
  <c r="W8935" i="1"/>
  <c r="W8441" i="1"/>
  <c r="W604" i="1"/>
  <c r="W605" i="1"/>
  <c r="W606" i="1"/>
  <c r="W607" i="1"/>
  <c r="W608" i="1"/>
  <c r="W4937" i="1"/>
  <c r="W1616" i="1"/>
  <c r="W7649" i="1"/>
  <c r="W7650" i="1"/>
  <c r="W9170" i="1"/>
  <c r="W9171" i="1"/>
  <c r="W9921" i="1"/>
  <c r="W9922" i="1"/>
  <c r="W3454" i="1"/>
  <c r="W508" i="1"/>
  <c r="W509" i="1"/>
  <c r="W510" i="1"/>
  <c r="W511" i="1"/>
  <c r="W1560" i="1"/>
  <c r="W4796" i="1"/>
  <c r="W4955" i="1"/>
  <c r="W6924" i="1"/>
  <c r="W6925" i="1"/>
  <c r="W7729" i="1"/>
  <c r="W1930" i="1"/>
  <c r="W1931" i="1"/>
  <c r="W1932" i="1"/>
  <c r="W7354" i="1"/>
  <c r="W8526" i="1"/>
  <c r="W8527" i="1"/>
  <c r="W8528" i="1"/>
  <c r="W8529" i="1"/>
  <c r="W8530" i="1"/>
  <c r="W9739" i="1"/>
  <c r="W9740" i="1"/>
  <c r="W9741" i="1"/>
  <c r="W9742" i="1"/>
  <c r="W1347" i="1"/>
  <c r="W1348" i="1"/>
  <c r="W1349" i="1"/>
  <c r="W1350" i="1"/>
  <c r="W1351" i="1"/>
  <c r="W2359" i="1"/>
  <c r="W2360" i="1"/>
  <c r="W2361" i="1"/>
  <c r="W2362" i="1"/>
  <c r="W2363" i="1"/>
  <c r="W5102" i="1"/>
  <c r="W5103" i="1"/>
  <c r="W5104" i="1"/>
  <c r="W7429" i="1"/>
  <c r="W7430" i="1"/>
  <c r="W7431" i="1"/>
  <c r="W7432" i="1"/>
  <c r="W7433" i="1"/>
  <c r="W8012" i="1"/>
  <c r="W2565" i="1"/>
  <c r="W2566" i="1"/>
  <c r="W2395" i="1"/>
  <c r="W3738" i="1"/>
  <c r="W3739" i="1"/>
  <c r="W4401" i="1"/>
  <c r="W4402" i="1"/>
  <c r="W4403" i="1"/>
  <c r="W8383" i="1"/>
  <c r="W788" i="1"/>
  <c r="W2452" i="1"/>
  <c r="W2453" i="1"/>
  <c r="W2454" i="1"/>
  <c r="W2455" i="1"/>
  <c r="W2456" i="1"/>
  <c r="W2457" i="1"/>
  <c r="W2458" i="1"/>
  <c r="W2459" i="1"/>
  <c r="W2460" i="1"/>
  <c r="W3380" i="1"/>
  <c r="W3381" i="1"/>
  <c r="W8786" i="1"/>
  <c r="W2698" i="1"/>
  <c r="W2699" i="1"/>
  <c r="W2700" i="1"/>
  <c r="W2701" i="1"/>
  <c r="W2702" i="1"/>
  <c r="W2703" i="1"/>
  <c r="W2704" i="1"/>
  <c r="W6153" i="1"/>
  <c r="W7329" i="1"/>
  <c r="W7330" i="1"/>
  <c r="W7331" i="1"/>
  <c r="W496" i="1"/>
  <c r="W6475" i="1"/>
  <c r="W678" i="1"/>
  <c r="W679" i="1"/>
  <c r="W680" i="1"/>
  <c r="W681" i="1"/>
  <c r="W3708" i="1"/>
  <c r="W8727" i="1"/>
  <c r="W8793" i="1"/>
  <c r="W9015" i="1"/>
  <c r="W9016" i="1"/>
  <c r="W9123" i="1"/>
  <c r="W6162" i="1"/>
  <c r="W6163" i="1"/>
  <c r="W6164" i="1"/>
  <c r="W6165" i="1"/>
  <c r="W6166" i="1"/>
  <c r="W6167" i="1"/>
  <c r="W6168" i="1"/>
  <c r="W1567" i="1"/>
  <c r="W1645" i="1"/>
  <c r="W1646" i="1"/>
  <c r="W1647" i="1"/>
  <c r="W2018" i="1"/>
  <c r="W2019" i="1"/>
  <c r="W2020" i="1"/>
  <c r="W2021" i="1"/>
  <c r="W3577" i="1"/>
  <c r="W4536" i="1"/>
  <c r="W5589" i="1"/>
  <c r="W9963" i="1"/>
  <c r="W9964" i="1"/>
  <c r="W2227" i="1"/>
  <c r="W2854" i="1"/>
  <c r="W2855" i="1"/>
  <c r="W9178" i="1"/>
  <c r="W1478" i="1"/>
  <c r="W4344" i="1"/>
  <c r="W4345" i="1"/>
  <c r="W4346" i="1"/>
  <c r="W4347" i="1"/>
  <c r="W5231" i="1"/>
  <c r="W5232" i="1"/>
  <c r="W5233" i="1"/>
  <c r="W5234" i="1"/>
  <c r="W9229" i="1"/>
  <c r="W9891" i="1"/>
  <c r="W817" i="1"/>
  <c r="W4959" i="1"/>
  <c r="W4960" i="1"/>
  <c r="W8781" i="1"/>
  <c r="W9925" i="1"/>
  <c r="W9926" i="1"/>
  <c r="W9927" i="1"/>
  <c r="W9928" i="1"/>
  <c r="W9929" i="1"/>
  <c r="W590" i="1"/>
  <c r="W591" i="1"/>
  <c r="W592" i="1"/>
  <c r="W593" i="1"/>
  <c r="W750" i="1"/>
  <c r="W1042" i="1"/>
  <c r="W3313" i="1"/>
  <c r="W448" i="1"/>
  <c r="W2322" i="1"/>
  <c r="W8156" i="1"/>
  <c r="W8157" i="1"/>
  <c r="W8999" i="1"/>
  <c r="W9000" i="1"/>
  <c r="W197" i="1"/>
  <c r="W198" i="1"/>
  <c r="W5462" i="1"/>
  <c r="W7585" i="1"/>
  <c r="W7586" i="1"/>
  <c r="W7587" i="1"/>
  <c r="W7588" i="1"/>
  <c r="W7589" i="1"/>
  <c r="W8345" i="1"/>
  <c r="W8346" i="1"/>
  <c r="W8347" i="1"/>
  <c r="W6488" i="1"/>
  <c r="W6489" i="1"/>
  <c r="W6490" i="1"/>
  <c r="W3173" i="1"/>
  <c r="W3174" i="1"/>
  <c r="W3175" i="1"/>
  <c r="W3767" i="1"/>
  <c r="W3768" i="1"/>
  <c r="W2334" i="1"/>
  <c r="W2335" i="1"/>
  <c r="W4430" i="1"/>
  <c r="W5347" i="1"/>
  <c r="W5348" i="1"/>
  <c r="W5349" i="1"/>
  <c r="W8378" i="1"/>
  <c r="W8826" i="1"/>
  <c r="W9363" i="1"/>
  <c r="W9364" i="1"/>
  <c r="W9365" i="1"/>
  <c r="W9366" i="1"/>
  <c r="W1769" i="1"/>
  <c r="W1770" i="1"/>
  <c r="W2872" i="1"/>
  <c r="W2873" i="1"/>
  <c r="W4342" i="1"/>
  <c r="W521" i="1"/>
  <c r="W522" i="1"/>
  <c r="W523" i="1"/>
  <c r="W5804" i="1"/>
  <c r="W5812" i="1"/>
  <c r="W5813" i="1"/>
  <c r="W5814" i="1"/>
  <c r="W7655" i="1"/>
  <c r="W8557" i="1"/>
  <c r="W8558" i="1"/>
  <c r="W1673" i="1"/>
  <c r="W7696" i="1"/>
  <c r="W3556" i="1"/>
  <c r="W3557" i="1"/>
  <c r="W6592" i="1"/>
  <c r="W1062" i="1"/>
  <c r="W4557" i="1"/>
  <c r="W4558" i="1"/>
  <c r="W7968" i="1"/>
  <c r="W8881" i="1"/>
  <c r="W8882" i="1"/>
  <c r="W2411" i="1"/>
  <c r="W2844" i="1"/>
  <c r="W3106" i="1"/>
  <c r="W5022" i="1"/>
  <c r="W5646" i="1"/>
  <c r="W8153" i="1"/>
  <c r="W8154" i="1"/>
  <c r="W8155" i="1"/>
  <c r="W4481" i="1"/>
  <c r="W7803" i="1"/>
  <c r="W1596" i="1"/>
  <c r="W2559" i="1"/>
  <c r="W7440" i="1"/>
  <c r="W3031" i="1"/>
  <c r="W4230" i="1"/>
  <c r="W9131" i="1"/>
  <c r="W9132" i="1"/>
  <c r="W2105" i="1"/>
  <c r="W2106" i="1"/>
  <c r="W7799" i="1"/>
  <c r="W7800" i="1"/>
  <c r="W7801" i="1"/>
  <c r="W8973" i="1"/>
  <c r="W9531" i="1"/>
  <c r="W2434" i="1"/>
  <c r="W9308" i="1"/>
  <c r="W9309" i="1"/>
  <c r="W9310" i="1"/>
  <c r="W9311" i="1"/>
  <c r="W3372" i="1"/>
  <c r="W7932" i="1"/>
  <c r="W1878" i="1"/>
  <c r="W2384" i="1"/>
  <c r="W2385" i="1"/>
  <c r="W2386" i="1"/>
  <c r="W2387" i="1"/>
  <c r="W2388" i="1"/>
  <c r="W2942" i="1"/>
  <c r="W2943" i="1"/>
  <c r="W2944" i="1"/>
  <c r="W3392" i="1"/>
  <c r="W4933" i="1"/>
  <c r="W5609" i="1"/>
  <c r="W4246" i="1"/>
  <c r="W9053" i="1"/>
  <c r="W9054" i="1"/>
  <c r="W9055" i="1"/>
  <c r="W9661" i="1"/>
  <c r="W1532" i="1"/>
  <c r="W5105" i="1"/>
  <c r="W5106" i="1"/>
  <c r="W9859" i="1"/>
  <c r="W9868" i="1"/>
  <c r="W9869" i="1"/>
  <c r="W665" i="1"/>
  <c r="W3160" i="1"/>
  <c r="W3161" i="1"/>
  <c r="W9019" i="1"/>
  <c r="W9020" i="1"/>
  <c r="W1862" i="1"/>
  <c r="W1863" i="1"/>
  <c r="W4240" i="1"/>
  <c r="W5639" i="1"/>
  <c r="W6131" i="1"/>
  <c r="W6132" i="1"/>
  <c r="W7174" i="1"/>
  <c r="W7175" i="1"/>
  <c r="W7176" i="1"/>
  <c r="W7177" i="1"/>
  <c r="W7178" i="1"/>
  <c r="W5840" i="1"/>
  <c r="W8546" i="1"/>
  <c r="W8547" i="1"/>
  <c r="W8548" i="1"/>
  <c r="W4677" i="1"/>
  <c r="W8487" i="1"/>
  <c r="W8488" i="1"/>
  <c r="W8489" i="1"/>
  <c r="W9755" i="1"/>
  <c r="W9756" i="1"/>
  <c r="W9757" i="1"/>
  <c r="W9758" i="1"/>
  <c r="W9759" i="1"/>
  <c r="W9760" i="1"/>
  <c r="W9789" i="1"/>
  <c r="W9790" i="1"/>
  <c r="W9791" i="1"/>
  <c r="W9792" i="1"/>
  <c r="W7841" i="1"/>
  <c r="W7842" i="1"/>
  <c r="W8465" i="1"/>
  <c r="W9901" i="1"/>
  <c r="W694" i="1"/>
  <c r="W695" i="1"/>
  <c r="W2200" i="1"/>
  <c r="W2201" i="1"/>
  <c r="W6260" i="1"/>
  <c r="W1353" i="1"/>
  <c r="W7159" i="1"/>
  <c r="W7160" i="1"/>
  <c r="W1881" i="1"/>
  <c r="W5741" i="1"/>
  <c r="W5742" i="1"/>
  <c r="W5743" i="1"/>
  <c r="W5744" i="1"/>
  <c r="W5745" i="1"/>
  <c r="W5746" i="1"/>
  <c r="W5747" i="1"/>
  <c r="W7307" i="1"/>
  <c r="W992" i="1"/>
  <c r="W4131" i="1"/>
  <c r="W4732" i="1"/>
  <c r="W4733" i="1"/>
  <c r="W4734" i="1"/>
  <c r="W4735" i="1"/>
  <c r="W5756" i="1"/>
  <c r="W6777" i="1"/>
  <c r="W3552" i="1"/>
  <c r="W3553" i="1"/>
  <c r="W3554" i="1"/>
  <c r="W3974" i="1"/>
  <c r="W3975" i="1"/>
  <c r="W3976" i="1"/>
  <c r="W3977" i="1"/>
  <c r="W6383" i="1"/>
  <c r="W6384" i="1"/>
  <c r="W5721" i="1"/>
  <c r="W2898" i="1"/>
  <c r="W5285" i="1"/>
  <c r="W5286" i="1"/>
  <c r="W5955" i="1"/>
  <c r="W6140" i="1"/>
  <c r="W7631" i="1"/>
  <c r="W7632" i="1"/>
  <c r="W7633" i="1"/>
  <c r="W8432" i="1"/>
  <c r="W6435" i="1"/>
  <c r="W6436" i="1"/>
  <c r="W7003" i="1"/>
  <c r="W1329" i="1"/>
  <c r="W4544" i="1"/>
  <c r="W4690" i="1"/>
  <c r="W5874" i="1"/>
  <c r="W7504" i="1"/>
  <c r="W7505" i="1"/>
  <c r="W8666" i="1"/>
  <c r="W2231" i="1"/>
  <c r="W2232" i="1"/>
  <c r="W4713" i="1"/>
  <c r="W5050" i="1"/>
  <c r="W5051" i="1"/>
  <c r="W5481" i="1"/>
  <c r="W9567" i="1"/>
  <c r="W9568" i="1"/>
  <c r="W9569" i="1"/>
  <c r="W5530" i="1"/>
  <c r="W6809" i="1"/>
  <c r="W6810" i="1"/>
  <c r="W5422" i="1"/>
  <c r="W5423" i="1"/>
  <c r="W6129" i="1"/>
  <c r="W470" i="1"/>
  <c r="W1339" i="1"/>
  <c r="W1340" i="1"/>
  <c r="W1341" i="1"/>
  <c r="W2151" i="1"/>
  <c r="W3090" i="1"/>
  <c r="W3091" i="1"/>
  <c r="W3244" i="1"/>
  <c r="W5563" i="1"/>
  <c r="W5564" i="1"/>
  <c r="W5565" i="1"/>
  <c r="W6563" i="1"/>
  <c r="W7537" i="1"/>
  <c r="W342" i="1"/>
  <c r="W343" i="1"/>
  <c r="W344" i="1"/>
  <c r="W345" i="1"/>
  <c r="W6709" i="1"/>
  <c r="W2070" i="1"/>
  <c r="W2071" i="1"/>
  <c r="W2095" i="1"/>
  <c r="W4171" i="1"/>
  <c r="W4172" i="1"/>
  <c r="W5180" i="1"/>
  <c r="W5181" i="1"/>
  <c r="W5182" i="1"/>
  <c r="W5540" i="1"/>
  <c r="W7836" i="1"/>
  <c r="W7837" i="1"/>
  <c r="W8401" i="1"/>
  <c r="W8930" i="1"/>
  <c r="W8931" i="1"/>
  <c r="W8932" i="1"/>
  <c r="W7776" i="1"/>
  <c r="W2120" i="1"/>
  <c r="W2121" i="1"/>
  <c r="W8341" i="1"/>
  <c r="W9406" i="1"/>
  <c r="W9601" i="1"/>
  <c r="W419" i="1"/>
  <c r="W1981" i="1"/>
  <c r="W1982" i="1"/>
  <c r="W2724" i="1"/>
  <c r="W5891" i="1"/>
  <c r="W931" i="1"/>
  <c r="W932" i="1"/>
  <c r="W933" i="1"/>
  <c r="W2664" i="1"/>
  <c r="W3101" i="1"/>
  <c r="W3102" i="1"/>
  <c r="W5362" i="1"/>
  <c r="W5647" i="1"/>
  <c r="W7658" i="1"/>
  <c r="W7659" i="1"/>
  <c r="W431" i="1"/>
  <c r="W432" i="1"/>
  <c r="W433" i="1"/>
  <c r="W434" i="1"/>
  <c r="W553" i="1"/>
  <c r="W1592" i="1"/>
  <c r="W1593" i="1"/>
  <c r="W2254" i="1"/>
  <c r="W14" i="1"/>
  <c r="W310" i="1"/>
  <c r="W1868" i="1"/>
  <c r="W5219" i="1"/>
  <c r="W5954" i="1"/>
  <c r="W7370" i="1"/>
  <c r="W405" i="1"/>
  <c r="W1063" i="1"/>
  <c r="W1064" i="1"/>
  <c r="W1065" i="1"/>
  <c r="W1066" i="1"/>
  <c r="W1067" i="1"/>
  <c r="W1068" i="1"/>
  <c r="W5251" i="1"/>
  <c r="W6202" i="1"/>
  <c r="W6203" i="1"/>
  <c r="W7458" i="1"/>
  <c r="W7459" i="1"/>
  <c r="W7460" i="1"/>
  <c r="W7461" i="1"/>
  <c r="W7584" i="1"/>
  <c r="W4161" i="1"/>
  <c r="W4279" i="1"/>
  <c r="W4280" i="1"/>
  <c r="W4281" i="1"/>
  <c r="W6920" i="1"/>
  <c r="W7131" i="1"/>
  <c r="W7132" i="1"/>
  <c r="W1522" i="1"/>
  <c r="W2364" i="1"/>
  <c r="W2547" i="1"/>
  <c r="W2548" i="1"/>
  <c r="W2741" i="1"/>
  <c r="W2742" i="1"/>
  <c r="W3233" i="1"/>
  <c r="W3234" i="1"/>
  <c r="W3235" i="1"/>
  <c r="W7724" i="1"/>
  <c r="W2754" i="1"/>
  <c r="W2755" i="1"/>
  <c r="W2756" i="1"/>
  <c r="W2757" i="1"/>
  <c r="W2758" i="1"/>
  <c r="W5444" i="1"/>
  <c r="W5445" i="1"/>
  <c r="W5446" i="1"/>
  <c r="W2645" i="1"/>
  <c r="W2646" i="1"/>
  <c r="W3791" i="1"/>
  <c r="W3987" i="1"/>
  <c r="W3990" i="1"/>
  <c r="W3012" i="1"/>
  <c r="W3013" i="1"/>
  <c r="W3014" i="1"/>
  <c r="W3015" i="1"/>
  <c r="W3016" i="1"/>
  <c r="W3253" i="1"/>
  <c r="W6859" i="1"/>
  <c r="W6860" i="1"/>
  <c r="W6861" i="1"/>
  <c r="W6862" i="1"/>
  <c r="W6863" i="1"/>
  <c r="W6864" i="1"/>
  <c r="W9589" i="1"/>
  <c r="W3534" i="1"/>
  <c r="W3535" i="1"/>
  <c r="W3536" i="1"/>
  <c r="W3537" i="1"/>
  <c r="W6570" i="1"/>
  <c r="W6571" i="1"/>
  <c r="W6572" i="1"/>
  <c r="W6573" i="1"/>
  <c r="W51" i="1"/>
  <c r="W52" i="1"/>
  <c r="W53" i="1"/>
  <c r="W54" i="1"/>
  <c r="W2513" i="1"/>
  <c r="W4198" i="1"/>
  <c r="W4721" i="1"/>
  <c r="W4722" i="1"/>
  <c r="W6141" i="1"/>
  <c r="W9298" i="1"/>
  <c r="W9299" i="1"/>
  <c r="W9300" i="1"/>
  <c r="W9301" i="1"/>
  <c r="W9302" i="1"/>
  <c r="W9303" i="1"/>
  <c r="W9304" i="1"/>
  <c r="W9305" i="1"/>
  <c r="W9306" i="1"/>
  <c r="W2423" i="1"/>
  <c r="W2424" i="1"/>
  <c r="W7781" i="1"/>
  <c r="W7782" i="1"/>
  <c r="W8454" i="1"/>
  <c r="W8455" i="1"/>
  <c r="W8456" i="1"/>
  <c r="W9679" i="1"/>
  <c r="W9680" i="1"/>
  <c r="W4571" i="1"/>
  <c r="W7844" i="1"/>
  <c r="W7845" i="1"/>
  <c r="W6036" i="1"/>
  <c r="W6037" i="1"/>
  <c r="W1404" i="1"/>
  <c r="W1405" i="1"/>
  <c r="W1606" i="1"/>
  <c r="W1607" i="1"/>
  <c r="W1608" i="1"/>
  <c r="W1609" i="1"/>
  <c r="W1610" i="1"/>
  <c r="W1611" i="1"/>
  <c r="W7109" i="1"/>
  <c r="W7110" i="1"/>
  <c r="W7111" i="1"/>
  <c r="W7112" i="1"/>
  <c r="W7113" i="1"/>
  <c r="W7114" i="1"/>
  <c r="W7115" i="1"/>
  <c r="W5077" i="1"/>
  <c r="W5078" i="1"/>
  <c r="W5079" i="1"/>
  <c r="W6851" i="1"/>
  <c r="W2292" i="1"/>
  <c r="W2293" i="1"/>
  <c r="W2294" i="1"/>
  <c r="W6169" i="1"/>
  <c r="W8302" i="1"/>
  <c r="W2240" i="1"/>
  <c r="W6155" i="1"/>
  <c r="W6156" i="1"/>
  <c r="W6157" i="1"/>
  <c r="W6158" i="1"/>
  <c r="W6767" i="1"/>
  <c r="W6768" i="1"/>
  <c r="W6769" i="1"/>
  <c r="W7596" i="1"/>
  <c r="W7597" i="1"/>
  <c r="W9878" i="1"/>
  <c r="W9879" i="1"/>
  <c r="W9880" i="1"/>
  <c r="W1174" i="1"/>
  <c r="W9076" i="1"/>
  <c r="W6613" i="1"/>
  <c r="W6614" i="1"/>
  <c r="W6615" i="1"/>
  <c r="W6616" i="1"/>
  <c r="W1272" i="1"/>
  <c r="W1273" i="1"/>
  <c r="W1274" i="1"/>
  <c r="W7987" i="1"/>
  <c r="W9207" i="1"/>
  <c r="W9208" i="1"/>
  <c r="W178" i="1"/>
  <c r="W1104" i="1"/>
  <c r="W1105" i="1"/>
  <c r="W3714" i="1"/>
  <c r="W3715" i="1"/>
  <c r="W7185" i="1"/>
  <c r="W7568" i="1"/>
  <c r="W7569" i="1"/>
  <c r="W7165" i="1"/>
  <c r="W7166" i="1"/>
  <c r="W6294" i="1"/>
  <c r="W6295" i="1"/>
  <c r="W464" i="1"/>
  <c r="W465" i="1"/>
  <c r="W466" i="1"/>
  <c r="W467" i="1"/>
  <c r="W468" i="1"/>
  <c r="W1038" i="1"/>
  <c r="W1578" i="1"/>
  <c r="W1887" i="1"/>
  <c r="W9504" i="1"/>
  <c r="W9505" i="1"/>
  <c r="W806" i="1"/>
  <c r="W3028" i="1"/>
  <c r="W8281" i="1"/>
  <c r="W1450" i="1"/>
  <c r="W3407" i="1"/>
  <c r="W3408" i="1"/>
  <c r="W3409" i="1"/>
  <c r="W3410" i="1"/>
  <c r="W9291" i="1"/>
  <c r="W325" i="1"/>
  <c r="W326" i="1"/>
  <c r="W360" i="1"/>
  <c r="W2830" i="1"/>
  <c r="W2831" i="1"/>
  <c r="W2832" i="1"/>
  <c r="W9669" i="1"/>
  <c r="W9670" i="1"/>
  <c r="W2601" i="1"/>
  <c r="W2602" i="1"/>
  <c r="W3868" i="1"/>
  <c r="W6034" i="1"/>
  <c r="W6597" i="1"/>
  <c r="W6598" i="1"/>
  <c r="W7242" i="1"/>
  <c r="W7243" i="1"/>
  <c r="W7244" i="1"/>
  <c r="W8471" i="1"/>
  <c r="W8472" i="1"/>
  <c r="W8473" i="1"/>
  <c r="W8474" i="1"/>
  <c r="W8593" i="1"/>
  <c r="W8594" i="1"/>
  <c r="W4767" i="1"/>
  <c r="W1181" i="1"/>
  <c r="W3236" i="1"/>
  <c r="W4988" i="1"/>
  <c r="W4989" i="1"/>
  <c r="W4990" i="1"/>
  <c r="W1686" i="1"/>
  <c r="W1687" i="1"/>
  <c r="W1688" i="1"/>
  <c r="W3657" i="1"/>
  <c r="W5528" i="1"/>
  <c r="W5979" i="1"/>
  <c r="W6025" i="1"/>
  <c r="W8201" i="1"/>
  <c r="W8202" i="1"/>
  <c r="W1750" i="1"/>
  <c r="W1751" i="1"/>
  <c r="W2715" i="1"/>
  <c r="W4377" i="1"/>
  <c r="W4378" i="1"/>
  <c r="W4379" i="1"/>
  <c r="W887" i="1"/>
  <c r="W3142" i="1"/>
  <c r="W6052" i="1"/>
  <c r="W6053" i="1"/>
  <c r="W6949" i="1"/>
  <c r="W6950" i="1"/>
  <c r="W6957" i="1"/>
  <c r="W333" i="1"/>
  <c r="W334" i="1"/>
  <c r="W335" i="1"/>
  <c r="W5076" i="1"/>
  <c r="W5109" i="1"/>
  <c r="W5110" i="1"/>
  <c r="W5435" i="1"/>
  <c r="W6889" i="1"/>
  <c r="W6890" i="1"/>
  <c r="W7173" i="1"/>
  <c r="W8975" i="1"/>
  <c r="W2616" i="1"/>
  <c r="W2617" i="1"/>
  <c r="W7198" i="1"/>
  <c r="W7199" i="1"/>
  <c r="W74" i="1"/>
  <c r="W75" i="1"/>
  <c r="W76" i="1"/>
  <c r="W2900" i="1"/>
  <c r="W7830" i="1"/>
  <c r="W7831" i="1"/>
  <c r="W7832" i="1"/>
  <c r="W7833" i="1"/>
  <c r="W8208" i="1"/>
  <c r="W8209" i="1"/>
  <c r="W4649" i="1"/>
  <c r="W1360" i="1"/>
  <c r="W2962" i="1"/>
  <c r="W2963" i="1"/>
  <c r="W1022" i="1"/>
  <c r="W1023" i="1"/>
  <c r="W1024" i="1"/>
  <c r="W3419" i="1"/>
  <c r="W3420" i="1"/>
  <c r="W3099" i="1"/>
  <c r="W3100" i="1"/>
  <c r="W4638" i="1"/>
  <c r="W4639" i="1"/>
  <c r="W4640" i="1"/>
  <c r="W8639" i="1"/>
  <c r="W1775" i="1"/>
  <c r="W1776" i="1"/>
  <c r="W1777" i="1"/>
  <c r="W1778" i="1"/>
  <c r="W3610" i="1"/>
  <c r="W3611" i="1"/>
  <c r="W3612" i="1"/>
  <c r="W8453" i="1"/>
  <c r="W8922" i="1"/>
  <c r="W380" i="1"/>
  <c r="W381" i="1"/>
  <c r="W382" i="1"/>
  <c r="W7684" i="1"/>
  <c r="W7685" i="1"/>
  <c r="W612" i="1"/>
  <c r="W613" i="1"/>
  <c r="W1073" i="1"/>
  <c r="W2615" i="1"/>
  <c r="W7914" i="1"/>
  <c r="W5456" i="1"/>
  <c r="W5457" i="1"/>
  <c r="W8088" i="1"/>
  <c r="W8366" i="1"/>
  <c r="W886" i="1"/>
  <c r="W2892" i="1"/>
  <c r="W2893" i="1"/>
  <c r="W6376" i="1"/>
  <c r="W6377" i="1"/>
  <c r="W8268" i="1"/>
  <c r="W5862" i="1"/>
  <c r="W1729" i="1"/>
  <c r="W7158" i="1"/>
  <c r="W5006" i="1"/>
  <c r="W8637" i="1"/>
  <c r="W8638" i="1"/>
  <c r="W68" i="1"/>
  <c r="W3046" i="1"/>
  <c r="W6593" i="1"/>
  <c r="W6594" i="1"/>
  <c r="W8348" i="1"/>
  <c r="W8349" i="1"/>
  <c r="W8350" i="1"/>
  <c r="W8351" i="1"/>
  <c r="W8352" i="1"/>
  <c r="W1717" i="1"/>
  <c r="W2156" i="1"/>
  <c r="W2543" i="1"/>
  <c r="W1492" i="1"/>
  <c r="W1663" i="1"/>
  <c r="W1664" i="1"/>
  <c r="W1916" i="1"/>
  <c r="W1917" i="1"/>
  <c r="W1918" i="1"/>
  <c r="W2780" i="1"/>
  <c r="W2781" i="1"/>
  <c r="W3411" i="1"/>
  <c r="W4552" i="1"/>
  <c r="W4759" i="1"/>
  <c r="W5290" i="1"/>
  <c r="W5315" i="1"/>
  <c r="W5316" i="1"/>
  <c r="W5527" i="1"/>
  <c r="W7184" i="1"/>
  <c r="W8565" i="1"/>
  <c r="W8566" i="1"/>
  <c r="W19" i="1"/>
  <c r="W1888" i="1"/>
  <c r="W1889" i="1"/>
  <c r="W3218" i="1"/>
  <c r="W5356" i="1"/>
  <c r="W5357" i="1"/>
  <c r="W7161" i="1"/>
  <c r="W7162" i="1"/>
  <c r="W2432" i="1"/>
  <c r="W2596" i="1"/>
  <c r="W2597" i="1"/>
  <c r="W2598" i="1"/>
  <c r="W2599" i="1"/>
  <c r="W2600" i="1"/>
  <c r="W8337" i="1"/>
  <c r="W8623" i="1"/>
  <c r="W9001" i="1"/>
  <c r="W770" i="1"/>
  <c r="W696" i="1"/>
  <c r="W697" i="1"/>
  <c r="W698" i="1"/>
  <c r="W699" i="1"/>
  <c r="W700" i="1"/>
  <c r="W701" i="1"/>
  <c r="W702" i="1"/>
  <c r="W6689" i="1"/>
  <c r="W7405" i="1"/>
  <c r="W7406" i="1"/>
  <c r="W7407" i="1"/>
  <c r="W7408" i="1"/>
  <c r="W2162" i="1"/>
  <c r="W4798" i="1"/>
  <c r="W4799" i="1"/>
  <c r="W4800" i="1"/>
  <c r="W4801" i="1"/>
  <c r="W4802" i="1"/>
  <c r="W4803" i="1"/>
  <c r="W4804" i="1"/>
  <c r="W7281" i="1"/>
  <c r="W815" i="1"/>
  <c r="W816" i="1"/>
  <c r="W1246" i="1"/>
  <c r="W4162" i="1"/>
  <c r="W4163" i="1"/>
  <c r="W4650" i="1"/>
  <c r="W4651" i="1"/>
  <c r="W6409" i="1"/>
  <c r="W6410" i="1"/>
  <c r="W6411" i="1"/>
  <c r="W6412" i="1"/>
  <c r="W6413" i="1"/>
  <c r="W6460" i="1"/>
  <c r="W6461" i="1"/>
  <c r="W6462" i="1"/>
  <c r="W6463" i="1"/>
  <c r="W6464" i="1"/>
  <c r="W6465" i="1"/>
  <c r="W6546" i="1"/>
  <c r="W6547" i="1"/>
  <c r="W6548" i="1"/>
  <c r="W5645" i="1"/>
  <c r="W8590" i="1"/>
  <c r="W2097" i="1"/>
  <c r="W2098" i="1"/>
  <c r="W2099" i="1"/>
  <c r="W4831" i="1"/>
  <c r="W4966" i="1"/>
  <c r="W7735" i="1"/>
  <c r="W958" i="1"/>
  <c r="W959" i="1"/>
  <c r="W960" i="1"/>
  <c r="W2633" i="1"/>
  <c r="W2634" i="1"/>
  <c r="W2635" i="1"/>
  <c r="W5511" i="1"/>
  <c r="W5512" i="1"/>
  <c r="W7826" i="1"/>
  <c r="W8537" i="1"/>
  <c r="W1469" i="1"/>
  <c r="W1337" i="1"/>
  <c r="W3946" i="1"/>
  <c r="W9611" i="1"/>
  <c r="W9612" i="1"/>
  <c r="W4094" i="1"/>
  <c r="W3007" i="1"/>
  <c r="W4290" i="1"/>
  <c r="W4291" i="1"/>
  <c r="W9986" i="1"/>
  <c r="W9987" i="1"/>
  <c r="W1908" i="1"/>
  <c r="W1909" i="1"/>
  <c r="W4706" i="1"/>
  <c r="W4707" i="1"/>
  <c r="W4708" i="1"/>
  <c r="W7788" i="1"/>
  <c r="W7789" i="1"/>
  <c r="W7790" i="1"/>
  <c r="W7791" i="1"/>
  <c r="W1831" i="1"/>
  <c r="W3202" i="1"/>
  <c r="W3203" i="1"/>
  <c r="W9834" i="1"/>
  <c r="W9052" i="1"/>
  <c r="W1678" i="1"/>
  <c r="W1679" i="1"/>
  <c r="W2845" i="1"/>
  <c r="W3942" i="1"/>
  <c r="W3943" i="1"/>
  <c r="W4188" i="1"/>
  <c r="W4189" i="1"/>
  <c r="W4190" i="1"/>
  <c r="W4424" i="1"/>
  <c r="W4425" i="1"/>
  <c r="W4426" i="1"/>
  <c r="W4427" i="1"/>
  <c r="W4428" i="1"/>
  <c r="W4716" i="1"/>
  <c r="W5223" i="1"/>
  <c r="W5224" i="1"/>
  <c r="W5225" i="1"/>
  <c r="W8184" i="1"/>
  <c r="W8185" i="1"/>
  <c r="W4144" i="1"/>
  <c r="W9604" i="1"/>
  <c r="W771" i="1"/>
  <c r="W1718" i="1"/>
  <c r="W1719" i="1"/>
  <c r="W1720" i="1"/>
  <c r="W1721" i="1"/>
  <c r="W1722" i="1"/>
  <c r="W2500" i="1"/>
  <c r="W3532" i="1"/>
  <c r="W7468" i="1"/>
  <c r="W629" i="1"/>
  <c r="W714" i="1"/>
  <c r="W715" i="1"/>
  <c r="W716" i="1"/>
  <c r="W2860" i="1"/>
  <c r="W2861" i="1"/>
  <c r="W2862" i="1"/>
  <c r="W2863" i="1"/>
  <c r="W3626" i="1"/>
  <c r="W3627" i="1"/>
  <c r="W3628" i="1"/>
  <c r="W3629" i="1"/>
  <c r="W5054" i="1"/>
  <c r="W5455" i="1"/>
  <c r="W5940" i="1"/>
  <c r="W5941" i="1"/>
  <c r="W6045" i="1"/>
  <c r="W6046" i="1"/>
  <c r="W6370" i="1"/>
  <c r="W9012" i="1"/>
  <c r="W2131" i="1"/>
  <c r="W2132" i="1"/>
  <c r="W2133" i="1"/>
  <c r="W8582" i="1"/>
  <c r="W8583" i="1"/>
  <c r="W8584" i="1"/>
  <c r="W8585" i="1"/>
  <c r="W6703" i="1"/>
  <c r="W6704" i="1"/>
  <c r="W640" i="1"/>
  <c r="W641" i="1"/>
  <c r="W794" i="1"/>
  <c r="W3689" i="1"/>
  <c r="W3969" i="1"/>
  <c r="W4364" i="1"/>
  <c r="W4365" i="1"/>
  <c r="W4366" i="1"/>
  <c r="W4367" i="1"/>
  <c r="W4368" i="1"/>
  <c r="W6069" i="1"/>
  <c r="W6070" i="1"/>
  <c r="W6071" i="1"/>
  <c r="W6908" i="1"/>
  <c r="W9144" i="1"/>
  <c r="W9145" i="1"/>
  <c r="W9146" i="1"/>
  <c r="W996" i="1"/>
  <c r="W997" i="1"/>
  <c r="W3080" i="1"/>
  <c r="W5878" i="1"/>
  <c r="W5879" i="1"/>
  <c r="W5880" i="1"/>
  <c r="W9793" i="1"/>
  <c r="W9794" i="1"/>
  <c r="W9795" i="1"/>
  <c r="W9796" i="1"/>
  <c r="W5249" i="1"/>
  <c r="W5338" i="1"/>
  <c r="W6921" i="1"/>
  <c r="W525" i="1"/>
  <c r="W526" i="1"/>
  <c r="W2420" i="1"/>
  <c r="W4362" i="1"/>
  <c r="W7069" i="1"/>
  <c r="W7070" i="1"/>
  <c r="W9797" i="1"/>
  <c r="W990" i="1"/>
  <c r="W991" i="1"/>
  <c r="W3269" i="1"/>
  <c r="W3270" i="1"/>
  <c r="W8103" i="1"/>
  <c r="W8104" i="1"/>
  <c r="W8105" i="1"/>
  <c r="W8106" i="1"/>
  <c r="W2442" i="1"/>
  <c r="W2443" i="1"/>
  <c r="W2444" i="1"/>
  <c r="W2445" i="1"/>
  <c r="W2446" i="1"/>
  <c r="W2447" i="1"/>
  <c r="W4725" i="1"/>
  <c r="W8457" i="1"/>
  <c r="W5541" i="1"/>
  <c r="W5542" i="1"/>
  <c r="W5543" i="1"/>
  <c r="W6468" i="1"/>
  <c r="W7246" i="1"/>
  <c r="W9248" i="1"/>
  <c r="W9249" i="1"/>
  <c r="W609" i="1"/>
  <c r="W610" i="1"/>
  <c r="W611" i="1"/>
  <c r="W6629" i="1"/>
  <c r="W7012" i="1"/>
  <c r="W7013" i="1"/>
  <c r="W7014" i="1"/>
  <c r="W787" i="1"/>
  <c r="W3298" i="1"/>
  <c r="W3299" i="1"/>
  <c r="W5094" i="1"/>
  <c r="W7626" i="1"/>
  <c r="W7627" i="1"/>
  <c r="W1331" i="1"/>
  <c r="W1446" i="1"/>
  <c r="W1579" i="1"/>
  <c r="W6427" i="1"/>
  <c r="W6428" i="1"/>
  <c r="W6429" i="1"/>
  <c r="W6430" i="1"/>
  <c r="W4511" i="1"/>
  <c r="W4873" i="1"/>
  <c r="W4874" i="1"/>
  <c r="W4875" i="1"/>
  <c r="W4876" i="1"/>
  <c r="W2705" i="1"/>
  <c r="W6900" i="1"/>
  <c r="W6901" i="1"/>
  <c r="W5003" i="1"/>
  <c r="W5004" i="1"/>
  <c r="W8483" i="1"/>
  <c r="W1820" i="1"/>
  <c r="W1821" i="1"/>
  <c r="W9442" i="1"/>
  <c r="W1297" i="1"/>
  <c r="W1938" i="1"/>
  <c r="W4572" i="1"/>
  <c r="W4573" i="1"/>
  <c r="W4967" i="1"/>
  <c r="W9109" i="1"/>
  <c r="W9110" i="1"/>
  <c r="W9111" i="1"/>
  <c r="W2987" i="1"/>
  <c r="W2988" i="1"/>
  <c r="W2989" i="1"/>
  <c r="W6672" i="1"/>
  <c r="W8014" i="1"/>
  <c r="W8015" i="1"/>
  <c r="W8016" i="1"/>
  <c r="W8017" i="1"/>
  <c r="W9129" i="1"/>
  <c r="W1612" i="1"/>
  <c r="W1613" i="1"/>
  <c r="W1614" i="1"/>
  <c r="W2753" i="1"/>
  <c r="W2762" i="1"/>
  <c r="W6741" i="1"/>
  <c r="W6742" i="1"/>
  <c r="W6743" i="1"/>
  <c r="W4604" i="1"/>
  <c r="W4605" i="1"/>
  <c r="W4606" i="1"/>
  <c r="W4607" i="1"/>
  <c r="W7296" i="1"/>
  <c r="W9577" i="1"/>
  <c r="W9578" i="1"/>
  <c r="W9579" i="1"/>
  <c r="W1275" i="1"/>
  <c r="W1276" i="1"/>
  <c r="W1277" i="1"/>
  <c r="W1278" i="1"/>
  <c r="W1640" i="1"/>
  <c r="W1641" i="1"/>
  <c r="W1642" i="1"/>
  <c r="W1643" i="1"/>
  <c r="W3215" i="1"/>
  <c r="W3216" i="1"/>
  <c r="W6606" i="1"/>
  <c r="W6607" i="1"/>
  <c r="W6608" i="1"/>
  <c r="W6609" i="1"/>
  <c r="W6610" i="1"/>
  <c r="W9277" i="1"/>
  <c r="W9278" i="1"/>
  <c r="W9502" i="1"/>
  <c r="W7001" i="1"/>
  <c r="W7002" i="1"/>
  <c r="W9068" i="1"/>
  <c r="W9439" i="1"/>
  <c r="W748" i="1"/>
  <c r="W749" i="1"/>
  <c r="W1050" i="1"/>
  <c r="W1051" i="1"/>
  <c r="W1327" i="1"/>
  <c r="W5172" i="1"/>
  <c r="W5173" i="1"/>
  <c r="W5174" i="1"/>
  <c r="W7606" i="1"/>
  <c r="W7607" i="1"/>
  <c r="W7608" i="1"/>
  <c r="W7870" i="1"/>
  <c r="W3083" i="1"/>
  <c r="W3084" i="1"/>
  <c r="W3944" i="1"/>
  <c r="W5377" i="1"/>
  <c r="W5378" i="1"/>
  <c r="W6437" i="1"/>
  <c r="W6438" i="1"/>
  <c r="W6439" i="1"/>
  <c r="W9449" i="1"/>
  <c r="W9458" i="1"/>
  <c r="W9459" i="1"/>
  <c r="W5677" i="1"/>
  <c r="W5678" i="1"/>
  <c r="W8440" i="1"/>
  <c r="W158" i="1"/>
  <c r="W1345" i="1"/>
  <c r="W1346" i="1"/>
  <c r="W4608" i="1"/>
  <c r="W4609" i="1"/>
  <c r="W4610" i="1"/>
  <c r="W4611" i="1"/>
  <c r="W8388" i="1"/>
  <c r="W8389" i="1"/>
  <c r="W854" i="1"/>
  <c r="W3170" i="1"/>
  <c r="W3171" i="1"/>
  <c r="W3422" i="1"/>
  <c r="W3423" i="1"/>
  <c r="W3424" i="1"/>
  <c r="W3425" i="1"/>
  <c r="W3426" i="1"/>
  <c r="W3533" i="1"/>
  <c r="W7316" i="1"/>
  <c r="W87" i="1"/>
  <c r="W2435" i="1"/>
  <c r="W6243" i="1"/>
  <c r="W8458" i="1"/>
  <c r="W8459" i="1"/>
  <c r="W8787" i="1"/>
  <c r="W8788" i="1"/>
  <c r="W8789" i="1"/>
  <c r="W9133" i="1"/>
  <c r="W9134" i="1"/>
  <c r="W9296" i="1"/>
  <c r="W9297" i="1"/>
  <c r="W945" i="1"/>
  <c r="W946" i="1"/>
  <c r="W947" i="1"/>
  <c r="W9372" i="1"/>
  <c r="W9373" i="1"/>
  <c r="W9374" i="1"/>
  <c r="W9447" i="1"/>
  <c r="W9882" i="1"/>
  <c r="W535" i="1"/>
  <c r="W536" i="1"/>
  <c r="W3959" i="1"/>
  <c r="W3960" i="1"/>
  <c r="W3961" i="1"/>
  <c r="W372" i="1"/>
  <c r="W373" i="1"/>
  <c r="W3405" i="1"/>
  <c r="W3718" i="1"/>
  <c r="W6249" i="1"/>
  <c r="W6250" i="1"/>
  <c r="W6251" i="1"/>
  <c r="W6252" i="1"/>
  <c r="W4648" i="1"/>
  <c r="W5752" i="1"/>
  <c r="W7738" i="1"/>
  <c r="W7858" i="1"/>
  <c r="W7859" i="1"/>
  <c r="W7860" i="1"/>
  <c r="W7861" i="1"/>
  <c r="W8554" i="1"/>
  <c r="W5515" i="1"/>
  <c r="W5516" i="1"/>
  <c r="W5517" i="1"/>
  <c r="W9554" i="1"/>
  <c r="W502" i="1"/>
  <c r="W503" i="1"/>
  <c r="W504" i="1"/>
  <c r="W505" i="1"/>
  <c r="W506" i="1"/>
  <c r="W980" i="1"/>
  <c r="W1235" i="1"/>
  <c r="W5302" i="1"/>
  <c r="W5303" i="1"/>
  <c r="W5304" i="1"/>
  <c r="W5472" i="1"/>
  <c r="W7068" i="1"/>
  <c r="W7255" i="1"/>
  <c r="W7256" i="1"/>
  <c r="W7257" i="1"/>
  <c r="W7258" i="1"/>
  <c r="W7259" i="1"/>
  <c r="W7260" i="1"/>
  <c r="W7261" i="1"/>
  <c r="W7262" i="1"/>
  <c r="W7410" i="1"/>
  <c r="W8297" i="1"/>
  <c r="W8298" i="1"/>
  <c r="W9719" i="1"/>
  <c r="W9720" i="1"/>
  <c r="W6403" i="1"/>
  <c r="W6404" i="1"/>
  <c r="W6405" i="1"/>
  <c r="W7413" i="1"/>
  <c r="W7414" i="1"/>
  <c r="W7415" i="1"/>
  <c r="W8812" i="1"/>
  <c r="W9514" i="1"/>
  <c r="W9688" i="1"/>
  <c r="W7979" i="1"/>
  <c r="W7980" i="1"/>
  <c r="W155" i="1"/>
  <c r="W156" i="1"/>
  <c r="W157" i="1"/>
  <c r="W914" i="1"/>
  <c r="W2560" i="1"/>
  <c r="W2561" i="1"/>
  <c r="W2562" i="1"/>
  <c r="W6886" i="1"/>
  <c r="W7380" i="1"/>
  <c r="W7749" i="1"/>
  <c r="W9476" i="1"/>
  <c r="W9477" i="1"/>
  <c r="W9478" i="1"/>
  <c r="W9479" i="1"/>
  <c r="W9784" i="1"/>
  <c r="W9785" i="1"/>
  <c r="W9786" i="1"/>
  <c r="W8902" i="1"/>
  <c r="W8903" i="1"/>
  <c r="W8904" i="1"/>
  <c r="W8905" i="1"/>
  <c r="W9632" i="1"/>
  <c r="W9633" i="1"/>
  <c r="W1857" i="1"/>
  <c r="W1039" i="1"/>
  <c r="W3704" i="1"/>
  <c r="W3705" i="1"/>
  <c r="W3706" i="1"/>
  <c r="W3707" i="1"/>
  <c r="W4737" i="1"/>
  <c r="W4738" i="1"/>
  <c r="W4739" i="1"/>
  <c r="W6090" i="1"/>
  <c r="W8275" i="1"/>
  <c r="W3663" i="1"/>
  <c r="W4143" i="1"/>
  <c r="W6595" i="1"/>
  <c r="W1447" i="1"/>
  <c r="W1448" i="1"/>
  <c r="W1449" i="1"/>
  <c r="W7266" i="1"/>
  <c r="W7732" i="1"/>
  <c r="W5222" i="1"/>
  <c r="W1328" i="1"/>
  <c r="W1100" i="1"/>
  <c r="W1101" i="1"/>
  <c r="W1102" i="1"/>
  <c r="W1103" i="1"/>
  <c r="W5429" i="1"/>
  <c r="W5872" i="1"/>
  <c r="W7881" i="1"/>
  <c r="W7993" i="1"/>
  <c r="W7994" i="1"/>
  <c r="W9061" i="1"/>
  <c r="W917" i="1"/>
  <c r="W918" i="1"/>
  <c r="W919" i="1"/>
  <c r="W6939" i="1"/>
  <c r="W3882" i="1"/>
  <c r="W3883" i="1"/>
  <c r="W3884" i="1"/>
  <c r="W3885" i="1"/>
  <c r="W5816" i="1"/>
  <c r="W7598" i="1"/>
  <c r="W6051" i="1"/>
  <c r="W347" i="1"/>
  <c r="W674" i="1"/>
  <c r="W2874" i="1"/>
  <c r="W5477" i="1"/>
  <c r="W5478" i="1"/>
  <c r="W5479" i="1"/>
  <c r="W7091" i="1"/>
  <c r="W8698" i="1"/>
  <c r="W8699" i="1"/>
  <c r="W8700" i="1"/>
  <c r="W8701" i="1"/>
  <c r="W8702" i="1"/>
  <c r="W8703" i="1"/>
  <c r="W8704" i="1"/>
  <c r="W8790" i="1"/>
  <c r="W8791" i="1"/>
  <c r="W2497" i="1"/>
  <c r="W2913" i="1"/>
  <c r="W2914" i="1"/>
  <c r="W2915" i="1"/>
  <c r="W1025" i="1"/>
  <c r="W3938" i="1"/>
  <c r="W3939" i="1"/>
  <c r="W3940" i="1"/>
  <c r="W8751" i="1"/>
  <c r="W8752" i="1"/>
  <c r="W4180" i="1"/>
  <c r="W9457" i="1"/>
  <c r="W9745" i="1"/>
  <c r="W268" i="1"/>
  <c r="W831" i="1"/>
  <c r="W832" i="1"/>
  <c r="W833" i="1"/>
  <c r="W834" i="1"/>
  <c r="W2259" i="1"/>
  <c r="W2260" i="1"/>
  <c r="W2707" i="1"/>
  <c r="W2708" i="1"/>
  <c r="W2709" i="1"/>
  <c r="W4543" i="1"/>
  <c r="W6746" i="1"/>
  <c r="W6747" i="1"/>
  <c r="W6325" i="1"/>
  <c r="W6817" i="1"/>
  <c r="W6818" i="1"/>
  <c r="W6819" i="1"/>
  <c r="W9898" i="1"/>
  <c r="W57" i="1"/>
  <c r="W58" i="1"/>
  <c r="W59" i="1"/>
  <c r="W60" i="1"/>
  <c r="W61" i="1"/>
  <c r="W62" i="1"/>
  <c r="W63" i="1"/>
  <c r="W1553" i="1"/>
  <c r="W3538" i="1"/>
  <c r="W6617" i="1"/>
  <c r="W6618" i="1"/>
  <c r="W6619" i="1"/>
  <c r="W7533" i="1"/>
  <c r="W7534" i="1"/>
  <c r="W7745" i="1"/>
  <c r="W7746" i="1"/>
  <c r="W7747" i="1"/>
  <c r="W9605" i="1"/>
  <c r="W99" i="1"/>
  <c r="W1013" i="1"/>
  <c r="W1014" i="1"/>
  <c r="W2502" i="1"/>
  <c r="W2503" i="1"/>
  <c r="W2504" i="1"/>
  <c r="W6605" i="1"/>
  <c r="W7916" i="1"/>
  <c r="W7917" i="1"/>
  <c r="W9766" i="1"/>
  <c r="W2040" i="1"/>
  <c r="W2041" i="1"/>
  <c r="W2042" i="1"/>
  <c r="W2043" i="1"/>
  <c r="W4196" i="1"/>
  <c r="W6107" i="1"/>
  <c r="W6731" i="1"/>
  <c r="W6732" i="1"/>
  <c r="W6733" i="1"/>
  <c r="W7750" i="1"/>
  <c r="W7751" i="1"/>
  <c r="W7752" i="1"/>
  <c r="W7753" i="1"/>
  <c r="W7754" i="1"/>
  <c r="W6850" i="1"/>
  <c r="W9549" i="1"/>
  <c r="W9550" i="1"/>
  <c r="W9551" i="1"/>
  <c r="W4497" i="1"/>
  <c r="W4498" i="1"/>
  <c r="W6305" i="1"/>
  <c r="W4450" i="1"/>
  <c r="W4451" i="1"/>
  <c r="W4452" i="1"/>
  <c r="W5087" i="1"/>
  <c r="W9392" i="1"/>
  <c r="W9433" i="1"/>
  <c r="W942" i="1"/>
  <c r="W654" i="1"/>
  <c r="W655" i="1"/>
  <c r="W2481" i="1"/>
  <c r="W2482" i="1"/>
  <c r="W4102" i="1"/>
  <c r="W4103" i="1"/>
  <c r="W4104" i="1"/>
  <c r="W7106" i="1"/>
  <c r="W7107" i="1"/>
  <c r="W7108" i="1"/>
  <c r="W9288" i="1"/>
  <c r="W9289" i="1"/>
  <c r="W9829" i="1"/>
  <c r="W9830" i="1"/>
  <c r="W9856" i="1"/>
  <c r="W9857" i="1"/>
  <c r="W3507" i="1"/>
  <c r="W3508" i="1"/>
  <c r="W3509" i="1"/>
  <c r="W3510" i="1"/>
  <c r="W3511" i="1"/>
  <c r="W3512" i="1"/>
  <c r="W3513" i="1"/>
  <c r="W8147" i="1"/>
  <c r="W8148" i="1"/>
  <c r="W2745" i="1"/>
  <c r="W2746" i="1"/>
  <c r="W8013" i="1"/>
  <c r="W9484" i="1"/>
  <c r="W49" i="1"/>
  <c r="W50" i="1"/>
  <c r="W852" i="1"/>
  <c r="W853" i="1"/>
  <c r="W935" i="1"/>
  <c r="W936" i="1"/>
  <c r="W937" i="1"/>
  <c r="W938" i="1"/>
  <c r="W1308" i="1"/>
  <c r="W1309" i="1"/>
  <c r="W1310" i="1"/>
  <c r="W1311" i="1"/>
  <c r="W1312" i="1"/>
  <c r="W1946" i="1"/>
  <c r="W1947" i="1"/>
  <c r="W7288" i="1"/>
  <c r="W7289" i="1"/>
  <c r="W824" i="1"/>
  <c r="W825" i="1"/>
  <c r="W891" i="1"/>
  <c r="W892" i="1"/>
  <c r="W1437" i="1"/>
  <c r="W1438" i="1"/>
  <c r="W5294" i="1"/>
  <c r="W9690" i="1"/>
  <c r="W9691" i="1"/>
  <c r="W691" i="1"/>
  <c r="W692" i="1"/>
  <c r="W693" i="1"/>
  <c r="W1182" i="1"/>
  <c r="W1183" i="1"/>
  <c r="W1837" i="1"/>
  <c r="W2679" i="1"/>
  <c r="W2680" i="1"/>
  <c r="W2998" i="1"/>
  <c r="W2999" i="1"/>
  <c r="W3000" i="1"/>
  <c r="W3001" i="1"/>
  <c r="W3002" i="1"/>
  <c r="W3003" i="1"/>
  <c r="W4413" i="1"/>
  <c r="W4414" i="1"/>
  <c r="W4415" i="1"/>
  <c r="W5151" i="1"/>
  <c r="W5134" i="1"/>
  <c r="W5227" i="1"/>
  <c r="W5228" i="1"/>
  <c r="W5229" i="1"/>
  <c r="W8660" i="1"/>
  <c r="W1630" i="1"/>
  <c r="W1631" i="1"/>
  <c r="W7896" i="1"/>
  <c r="W7897" i="1"/>
  <c r="W7898" i="1"/>
  <c r="W423" i="1"/>
  <c r="W2158" i="1"/>
  <c r="W2159" i="1"/>
  <c r="W4022" i="1"/>
  <c r="W4023" i="1"/>
  <c r="W4024" i="1"/>
  <c r="W9002" i="1"/>
  <c r="W341" i="1"/>
  <c r="W3521" i="1"/>
  <c r="W8834" i="1"/>
  <c r="W2501" i="1"/>
  <c r="W2765" i="1"/>
  <c r="W2766" i="1"/>
  <c r="W2767" i="1"/>
  <c r="W7284" i="1"/>
  <c r="W9034" i="1"/>
  <c r="W2128" i="1"/>
  <c r="W4065" i="1"/>
  <c r="W4066" i="1"/>
  <c r="W1594" i="1"/>
  <c r="W6705" i="1"/>
  <c r="W6706" i="1"/>
  <c r="W6707" i="1"/>
  <c r="W8078" i="1"/>
  <c r="W8079" i="1"/>
  <c r="W8080" i="1"/>
  <c r="W2086" i="1"/>
  <c r="W2087" i="1"/>
  <c r="W2088" i="1"/>
  <c r="W2089" i="1"/>
  <c r="W2090" i="1"/>
  <c r="W3945" i="1"/>
  <c r="W6929" i="1"/>
  <c r="W6930" i="1"/>
  <c r="W6931" i="1"/>
  <c r="W6932" i="1"/>
  <c r="W7020" i="1"/>
  <c r="W9403" i="1"/>
  <c r="W3530" i="1"/>
  <c r="W4689" i="1"/>
  <c r="W4705" i="1"/>
  <c r="W9167" i="1"/>
  <c r="W9168" i="1"/>
  <c r="W9169" i="1"/>
  <c r="W202" i="1"/>
  <c r="W418" i="1"/>
  <c r="W1512" i="1"/>
  <c r="W1513" i="1"/>
  <c r="W4051" i="1"/>
  <c r="W4052" i="1"/>
  <c r="W4084" i="1"/>
  <c r="W4085" i="1"/>
  <c r="W4656" i="1"/>
  <c r="W9938" i="1"/>
  <c r="W1099" i="1"/>
  <c r="W4848" i="1"/>
  <c r="W4849" i="1"/>
  <c r="W4850" i="1"/>
  <c r="W1869" i="1"/>
  <c r="W1870" i="1"/>
  <c r="W4046" i="1"/>
  <c r="W4316" i="1"/>
  <c r="W4317" i="1"/>
  <c r="W4318" i="1"/>
  <c r="W8034" i="1"/>
  <c r="W8035" i="1"/>
  <c r="W8036" i="1"/>
  <c r="W8037" i="1"/>
  <c r="W2147" i="1"/>
  <c r="W2148" i="1"/>
  <c r="W2149" i="1"/>
  <c r="W2192" i="1"/>
  <c r="W7427" i="1"/>
  <c r="W7428" i="1"/>
  <c r="W1994" i="1"/>
  <c r="W1995" i="1"/>
  <c r="W1996" i="1"/>
  <c r="W4271" i="1"/>
  <c r="W7455" i="1"/>
  <c r="W9585" i="1"/>
  <c r="W385" i="1"/>
  <c r="W790" i="1"/>
  <c r="W791" i="1"/>
  <c r="W792" i="1"/>
  <c r="W793" i="1"/>
  <c r="W7151" i="1"/>
  <c r="W8277" i="1"/>
  <c r="W481" i="1"/>
  <c r="W482" i="1"/>
  <c r="W1287" i="1"/>
  <c r="W1695" i="1"/>
  <c r="W3958" i="1"/>
  <c r="W6507" i="1"/>
  <c r="W8261" i="1"/>
  <c r="W8262" i="1"/>
  <c r="W8263" i="1"/>
  <c r="W8688" i="1"/>
  <c r="W8689" i="1"/>
  <c r="W8690" i="1"/>
  <c r="W9026" i="1"/>
  <c r="W9027" i="1"/>
  <c r="W9028" i="1"/>
  <c r="W9775" i="1"/>
  <c r="W888" i="1"/>
  <c r="W893" i="1"/>
  <c r="W894" i="1"/>
  <c r="W895" i="1"/>
  <c r="W2233" i="1"/>
  <c r="W3602" i="1"/>
  <c r="W4866" i="1"/>
  <c r="W5386" i="1"/>
  <c r="W5387" i="1"/>
  <c r="W5629" i="1"/>
  <c r="W5630" i="1"/>
  <c r="W6762" i="1"/>
  <c r="W6941" i="1"/>
  <c r="W6942" i="1"/>
  <c r="W6943" i="1"/>
  <c r="W6944" i="1"/>
  <c r="W2278" i="1"/>
  <c r="W2279" i="1"/>
  <c r="W2280" i="1"/>
  <c r="W2905" i="1"/>
  <c r="W2906" i="1"/>
  <c r="W6150" i="1"/>
  <c r="W2958" i="1"/>
  <c r="W6146" i="1"/>
  <c r="W8734" i="1"/>
  <c r="W8735" i="1"/>
  <c r="W8736" i="1"/>
  <c r="W819" i="1"/>
  <c r="W820" i="1"/>
  <c r="W821" i="1"/>
  <c r="W822" i="1"/>
  <c r="W823" i="1"/>
  <c r="W2925" i="1"/>
  <c r="W6977" i="1"/>
  <c r="W6978" i="1"/>
  <c r="W9093" i="1"/>
  <c r="W9094" i="1"/>
  <c r="W9972" i="1"/>
  <c r="W9973" i="1"/>
  <c r="W3923" i="1"/>
  <c r="W4308" i="1"/>
  <c r="W4309" i="1"/>
  <c r="W6752" i="1"/>
  <c r="W6753" i="1"/>
  <c r="W6754" i="1"/>
  <c r="W6755" i="1"/>
  <c r="W6756" i="1"/>
  <c r="W778" i="1"/>
  <c r="W5737" i="1"/>
  <c r="W2206" i="1"/>
  <c r="W4795" i="1"/>
  <c r="W9025" i="1"/>
  <c r="W9738" i="1"/>
  <c r="W1902" i="1"/>
  <c r="W556" i="1"/>
  <c r="W1161" i="1"/>
  <c r="W1162" i="1"/>
  <c r="W2686" i="1"/>
  <c r="W3574" i="1"/>
  <c r="W4709" i="1"/>
  <c r="W4710" i="1"/>
  <c r="W4711" i="1"/>
  <c r="W4712" i="1"/>
  <c r="W5734" i="1"/>
  <c r="W5735" i="1"/>
  <c r="W5736" i="1"/>
  <c r="W9625" i="1"/>
  <c r="W9626" i="1"/>
  <c r="W9627" i="1"/>
  <c r="W1415" i="1"/>
  <c r="W2691" i="1"/>
  <c r="W3149" i="1"/>
  <c r="W4503" i="1"/>
  <c r="W4504" i="1"/>
  <c r="W5154" i="1"/>
  <c r="W5155" i="1"/>
  <c r="W8398" i="1"/>
  <c r="W8232" i="1"/>
  <c r="W8233" i="1"/>
  <c r="W8883" i="1"/>
  <c r="W396" i="1"/>
  <c r="W1564" i="1"/>
  <c r="W2588" i="1"/>
  <c r="W2589" i="1"/>
  <c r="W5158" i="1"/>
  <c r="W5159" i="1"/>
  <c r="W5160" i="1"/>
  <c r="W5619" i="1"/>
  <c r="W8040" i="1"/>
  <c r="W8119" i="1"/>
  <c r="W8276" i="1"/>
  <c r="W4553" i="1"/>
  <c r="W1702" i="1"/>
  <c r="W1703" i="1"/>
  <c r="W1704" i="1"/>
  <c r="W1759" i="1"/>
  <c r="W1830" i="1"/>
  <c r="W4805" i="1"/>
  <c r="W4806" i="1"/>
  <c r="W5977" i="1"/>
  <c r="W5978" i="1"/>
  <c r="W2208" i="1"/>
  <c r="W2209" i="1"/>
  <c r="W2997" i="1"/>
  <c r="W6933" i="1"/>
  <c r="W6934" i="1"/>
  <c r="W6935" i="1"/>
  <c r="W6936" i="1"/>
  <c r="W7625" i="1"/>
  <c r="W8054" i="1"/>
  <c r="W7865" i="1"/>
  <c r="W7866" i="1"/>
  <c r="W7867" i="1"/>
  <c r="W7868" i="1"/>
  <c r="W543" i="1"/>
  <c r="W600" i="1"/>
  <c r="W1208" i="1"/>
  <c r="W1209" i="1"/>
  <c r="W1210" i="1"/>
  <c r="W1211" i="1"/>
  <c r="W1212" i="1"/>
  <c r="W1213" i="1"/>
  <c r="W1307" i="1"/>
  <c r="W2155" i="1"/>
  <c r="W2188" i="1"/>
  <c r="W4683" i="1"/>
  <c r="W6667" i="1"/>
  <c r="W6958" i="1"/>
  <c r="W6959" i="1"/>
  <c r="W7225" i="1"/>
  <c r="W7226" i="1"/>
  <c r="W7227" i="1"/>
  <c r="W7497" i="1"/>
  <c r="W7498" i="1"/>
  <c r="W7499" i="1"/>
  <c r="W7500" i="1"/>
  <c r="W7501" i="1"/>
  <c r="W7502" i="1"/>
  <c r="W7503" i="1"/>
  <c r="W7510" i="1"/>
  <c r="W7511" i="1"/>
  <c r="W7512" i="1"/>
  <c r="W7513" i="1"/>
  <c r="W7514" i="1"/>
  <c r="W7515" i="1"/>
  <c r="W3271" i="1"/>
  <c r="W3272" i="1"/>
  <c r="W2239" i="1"/>
  <c r="W7933" i="1"/>
  <c r="W7934" i="1"/>
  <c r="W2092" i="1"/>
  <c r="W2093" i="1"/>
  <c r="W5499" i="1"/>
  <c r="W5500" i="1"/>
  <c r="W5501" i="1"/>
  <c r="W5502" i="1"/>
  <c r="W5503" i="1"/>
  <c r="W7691" i="1"/>
  <c r="W7692" i="1"/>
  <c r="W7693" i="1"/>
  <c r="W2541" i="1"/>
  <c r="W2542" i="1"/>
  <c r="W4049" i="1"/>
  <c r="W4050" i="1"/>
  <c r="W4601" i="1"/>
  <c r="W4602" i="1"/>
  <c r="W4603" i="1"/>
  <c r="W189" i="1"/>
  <c r="W190" i="1"/>
  <c r="W601" i="1"/>
  <c r="W602" i="1"/>
  <c r="W603" i="1"/>
  <c r="W3366" i="1"/>
  <c r="W6964" i="1"/>
  <c r="W6965" i="1"/>
  <c r="W6966" i="1"/>
  <c r="W6967" i="1"/>
  <c r="W6968" i="1"/>
  <c r="W6969" i="1"/>
  <c r="W25" i="1"/>
  <c r="W2573" i="1"/>
  <c r="W9831" i="1"/>
  <c r="W2779" i="1"/>
  <c r="W4001" i="1"/>
  <c r="W8552" i="1"/>
  <c r="W8553" i="1"/>
  <c r="W44" i="1"/>
  <c r="W2047" i="1"/>
  <c r="W2048" i="1"/>
  <c r="W2049" i="1"/>
  <c r="W3109" i="1"/>
  <c r="W3110" i="1"/>
  <c r="W3111" i="1"/>
  <c r="W3112" i="1"/>
  <c r="W3113" i="1"/>
  <c r="W6275" i="1"/>
  <c r="W6276" i="1"/>
  <c r="W6277" i="1"/>
  <c r="W6278" i="1"/>
  <c r="W6279" i="1"/>
  <c r="W6280" i="1"/>
  <c r="W6281" i="1"/>
  <c r="W7843" i="1"/>
  <c r="W2441" i="1"/>
  <c r="W4527" i="1"/>
  <c r="W4528" i="1"/>
  <c r="W4529" i="1"/>
  <c r="W4574" i="1"/>
  <c r="W5650" i="1"/>
  <c r="W5651" i="1"/>
  <c r="W5652" i="1"/>
  <c r="W5653" i="1"/>
  <c r="W2104" i="1"/>
  <c r="W9031" i="1"/>
  <c r="W5833" i="1"/>
  <c r="W7341" i="1"/>
  <c r="W9804" i="1"/>
  <c r="W9805" i="1"/>
  <c r="W9806" i="1"/>
  <c r="W1202" i="1"/>
  <c r="W1203" i="1"/>
  <c r="W1204" i="1"/>
  <c r="W1205" i="1"/>
  <c r="W1206" i="1"/>
  <c r="W1843" i="1"/>
  <c r="W3662" i="1"/>
  <c r="W4731" i="1"/>
  <c r="W6849" i="1"/>
  <c r="W8140" i="1"/>
  <c r="W8141" i="1"/>
  <c r="W8142" i="1"/>
  <c r="W3916" i="1"/>
  <c r="W3917" i="1"/>
  <c r="W3918" i="1"/>
  <c r="W3919" i="1"/>
  <c r="W3920" i="1"/>
  <c r="W7044" i="1"/>
  <c r="W7045" i="1"/>
  <c r="W7046" i="1"/>
  <c r="W3355" i="1"/>
  <c r="W3356" i="1"/>
  <c r="W3357" i="1"/>
  <c r="W3358" i="1"/>
  <c r="W5590" i="1"/>
  <c r="W1452" i="1"/>
  <c r="W5986" i="1"/>
  <c r="W5987" i="1"/>
  <c r="W5988" i="1"/>
  <c r="W5989" i="1"/>
  <c r="W5990" i="1"/>
  <c r="W5991" i="1"/>
  <c r="W7279" i="1"/>
  <c r="W7280" i="1"/>
  <c r="W3077" i="1"/>
  <c r="W3078" i="1"/>
  <c r="W3079" i="1"/>
  <c r="W4396" i="1"/>
  <c r="W4397" i="1"/>
  <c r="W5970" i="1"/>
  <c r="W5971" i="1"/>
  <c r="W5972" i="1"/>
  <c r="W5973" i="1"/>
  <c r="W7230" i="1"/>
  <c r="W7231" i="1"/>
  <c r="W8131" i="1"/>
  <c r="W8132" i="1"/>
  <c r="W8133" i="1"/>
  <c r="W8134" i="1"/>
  <c r="W1851" i="1"/>
  <c r="W1852" i="1"/>
  <c r="W1853" i="1"/>
  <c r="W1854" i="1"/>
  <c r="W1855" i="1"/>
  <c r="W1856" i="1"/>
  <c r="W4384" i="1"/>
  <c r="W4385" i="1"/>
  <c r="W4386" i="1"/>
  <c r="W4387" i="1"/>
  <c r="W7988" i="1"/>
  <c r="W580" i="1"/>
  <c r="W581" i="1"/>
  <c r="W2315" i="1"/>
  <c r="W2316" i="1"/>
  <c r="W2317" i="1"/>
  <c r="W2318" i="1"/>
  <c r="W2319" i="1"/>
  <c r="W2320" i="1"/>
  <c r="W3156" i="1"/>
  <c r="W9320" i="1"/>
  <c r="W9321" i="1"/>
  <c r="W9322" i="1"/>
  <c r="W1872" i="1"/>
  <c r="W1873" i="1"/>
  <c r="W1874" i="1"/>
  <c r="W8023" i="1"/>
  <c r="W8024" i="1"/>
  <c r="W8025" i="1"/>
  <c r="W8026" i="1"/>
  <c r="W8482" i="1"/>
  <c r="W2072" i="1"/>
  <c r="W5665" i="1"/>
  <c r="W5666" i="1"/>
  <c r="W5667" i="1"/>
  <c r="W5668" i="1"/>
  <c r="W5834" i="1"/>
  <c r="W5835" i="1"/>
  <c r="W6561" i="1"/>
  <c r="W6562" i="1"/>
  <c r="W646" i="1"/>
  <c r="W4274" i="1"/>
  <c r="W4275" i="1"/>
  <c r="W5014" i="1"/>
  <c r="W5015" i="1"/>
  <c r="W5016" i="1"/>
  <c r="W6585" i="1"/>
  <c r="W6586" i="1"/>
  <c r="W6587" i="1"/>
  <c r="W6588" i="1"/>
  <c r="W6589" i="1"/>
  <c r="W6590" i="1"/>
  <c r="W6591" i="1"/>
  <c r="W6700" i="1"/>
  <c r="W6701" i="1"/>
  <c r="W6702" i="1"/>
  <c r="W6833" i="1"/>
  <c r="W7085" i="1"/>
  <c r="W7086" i="1"/>
  <c r="W7846" i="1"/>
  <c r="W8328" i="1"/>
  <c r="W8329" i="1"/>
  <c r="W9810" i="1"/>
  <c r="W484" i="1"/>
  <c r="W485" i="1"/>
  <c r="W7168" i="1"/>
  <c r="W7169" i="1"/>
  <c r="W7170" i="1"/>
  <c r="W7171" i="1"/>
  <c r="W9485" i="1"/>
  <c r="W9676" i="1"/>
  <c r="W1118" i="1"/>
  <c r="W1528" i="1"/>
  <c r="W1529" i="1"/>
  <c r="W4442" i="1"/>
  <c r="W4443" i="1"/>
  <c r="W4444" i="1"/>
  <c r="W4445" i="1"/>
  <c r="W5454" i="1"/>
  <c r="W8758" i="1"/>
  <c r="W8759" i="1"/>
  <c r="W8760" i="1"/>
  <c r="W8761" i="1"/>
  <c r="W3198" i="1"/>
  <c r="W8120" i="1"/>
  <c r="W374" i="1"/>
  <c r="W375" i="1"/>
  <c r="W376" i="1"/>
  <c r="W377" i="1"/>
  <c r="W7412" i="1"/>
  <c r="W9423" i="1"/>
  <c r="W9424" i="1"/>
  <c r="W9425" i="1"/>
  <c r="W9426" i="1"/>
  <c r="W3324" i="1"/>
  <c r="W3325" i="1"/>
  <c r="W4847" i="1"/>
  <c r="W835" i="1"/>
  <c r="W836" i="1"/>
  <c r="W837" i="1"/>
  <c r="W4238" i="1"/>
  <c r="W7073" i="1"/>
  <c r="W7074" i="1"/>
  <c r="W7075" i="1"/>
  <c r="W7076" i="1"/>
  <c r="W7077" i="1"/>
  <c r="W8706" i="1"/>
  <c r="W760" i="1"/>
  <c r="W4374" i="1"/>
  <c r="W4375" i="1"/>
  <c r="W6263" i="1"/>
  <c r="W7895" i="1"/>
  <c r="W8186" i="1"/>
  <c r="W8640" i="1"/>
  <c r="W9231" i="1"/>
  <c r="W9232" i="1"/>
  <c r="W9590" i="1"/>
  <c r="W6499" i="1"/>
  <c r="W6500" i="1"/>
  <c r="W6501" i="1"/>
  <c r="W6502" i="1"/>
  <c r="W6763" i="1"/>
  <c r="W8742" i="1"/>
  <c r="W6903" i="1"/>
  <c r="W2506" i="1"/>
  <c r="W2507" i="1"/>
  <c r="W2508" i="1"/>
  <c r="W3648" i="1"/>
  <c r="W3649" i="1"/>
  <c r="W1071" i="1"/>
  <c r="W2808" i="1"/>
  <c r="W2809" i="1"/>
  <c r="W2810" i="1"/>
  <c r="W2811" i="1"/>
  <c r="W6825" i="1"/>
  <c r="W6826" i="1"/>
  <c r="W6945" i="1"/>
  <c r="W498" i="1"/>
  <c r="W499" i="1"/>
  <c r="W500" i="1"/>
  <c r="W501" i="1"/>
  <c r="W1988" i="1"/>
  <c r="W2157" i="1"/>
  <c r="W3011" i="1"/>
  <c r="W3107" i="1"/>
  <c r="W3580" i="1"/>
  <c r="W3581" i="1"/>
  <c r="W3582" i="1"/>
  <c r="W5245" i="1"/>
  <c r="W5447" i="1"/>
  <c r="W8310" i="1"/>
  <c r="W9892" i="1"/>
  <c r="W9893" i="1"/>
  <c r="W9894" i="1"/>
  <c r="W9895" i="1"/>
  <c r="W9896" i="1"/>
  <c r="W2857" i="1"/>
  <c r="W5117" i="1"/>
  <c r="W6784" i="1"/>
  <c r="W6785" i="1"/>
  <c r="W6786" i="1"/>
  <c r="W6787" i="1"/>
  <c r="W6788" i="1"/>
  <c r="W7931" i="1"/>
  <c r="W2345" i="1"/>
  <c r="W3839" i="1"/>
  <c r="W3840" i="1"/>
  <c r="W3841" i="1"/>
  <c r="W3842" i="1"/>
  <c r="W6424" i="1"/>
  <c r="W7342" i="1"/>
  <c r="W7343" i="1"/>
  <c r="W7344" i="1"/>
  <c r="W9776" i="1"/>
  <c r="W9777" i="1"/>
  <c r="W9778" i="1"/>
  <c r="W9779" i="1"/>
  <c r="W9780" i="1"/>
  <c r="W9781" i="1"/>
  <c r="W948" i="1"/>
  <c r="W4319" i="1"/>
  <c r="W7436" i="1"/>
  <c r="W7437" i="1"/>
  <c r="W7438" i="1"/>
  <c r="W8815" i="1"/>
  <c r="W9965" i="1"/>
  <c r="W8303" i="1"/>
  <c r="W8304" i="1"/>
  <c r="W3867" i="1"/>
  <c r="W4581" i="1"/>
  <c r="W8889" i="1"/>
  <c r="W6219" i="1"/>
  <c r="W4127" i="1"/>
  <c r="W5298" i="1"/>
  <c r="W5299" i="1"/>
  <c r="W8095" i="1"/>
  <c r="W8096" i="1"/>
  <c r="W8097" i="1"/>
  <c r="W8098" i="1"/>
  <c r="W9809" i="1"/>
  <c r="W5688" i="1"/>
  <c r="W5689" i="1"/>
  <c r="W5690" i="1"/>
  <c r="W5680" i="1"/>
  <c r="W5681" i="1"/>
  <c r="W6928" i="1"/>
  <c r="W8633" i="1"/>
  <c r="W8634" i="1"/>
  <c r="W8635" i="1"/>
  <c r="W9593" i="1"/>
  <c r="W9594" i="1"/>
  <c r="W2220" i="1"/>
  <c r="W2221" i="1"/>
  <c r="W2222" i="1"/>
  <c r="W3446" i="1"/>
  <c r="W4880" i="1"/>
  <c r="W8650" i="1"/>
  <c r="W8651" i="1"/>
  <c r="W1736" i="1"/>
  <c r="W1737" i="1"/>
  <c r="W1738" i="1"/>
  <c r="W1846" i="1"/>
  <c r="W2228" i="1"/>
  <c r="W2229" i="1"/>
  <c r="W2714" i="1"/>
  <c r="W5026" i="1"/>
  <c r="W5027" i="1"/>
  <c r="W5028" i="1"/>
  <c r="W5029" i="1"/>
  <c r="W6912" i="1"/>
  <c r="W5163" i="1"/>
  <c r="W273" i="1"/>
  <c r="W274" i="1"/>
  <c r="W275" i="1"/>
  <c r="W2176" i="1"/>
  <c r="W6551" i="1"/>
  <c r="W2175" i="1"/>
  <c r="W7456" i="1"/>
  <c r="W7457" i="1"/>
  <c r="W7909" i="1"/>
  <c r="W643" i="1"/>
  <c r="W644" i="1"/>
  <c r="W7660" i="1"/>
  <c r="W7740" i="1"/>
  <c r="W1003" i="1"/>
  <c r="W1004" i="1"/>
  <c r="W1005" i="1"/>
  <c r="W4582" i="1"/>
  <c r="W8733" i="1"/>
  <c r="W4673" i="1"/>
  <c r="W4674" i="1"/>
  <c r="W4675" i="1"/>
  <c r="W4676" i="1"/>
  <c r="W8169" i="1"/>
  <c r="W2226" i="1"/>
  <c r="W3786" i="1"/>
  <c r="W5714" i="1"/>
  <c r="W6456" i="1"/>
  <c r="W6457" i="1"/>
  <c r="W6692" i="1"/>
  <c r="W6693" i="1"/>
  <c r="W9440" i="1"/>
  <c r="W9704" i="1"/>
  <c r="W9705" i="1"/>
  <c r="W9706" i="1"/>
  <c r="W3349" i="1"/>
  <c r="W4797" i="1"/>
  <c r="W6261" i="1"/>
  <c r="W7583" i="1"/>
  <c r="W9576" i="1"/>
  <c r="W9672" i="1"/>
  <c r="W1748" i="1"/>
  <c r="W1749" i="1"/>
  <c r="W3764" i="1"/>
  <c r="W3765" i="1"/>
  <c r="W6022" i="1"/>
  <c r="W6023" i="1"/>
  <c r="W7926" i="1"/>
  <c r="W7927" i="1"/>
  <c r="W8877" i="1"/>
  <c r="W8878" i="1"/>
  <c r="W2865" i="1"/>
  <c r="W2866" i="1"/>
  <c r="W2867" i="1"/>
  <c r="W2868" i="1"/>
  <c r="W6072" i="1"/>
  <c r="W7377" i="1"/>
  <c r="W7899" i="1"/>
  <c r="W7900" i="1"/>
  <c r="W7901" i="1"/>
  <c r="W7902" i="1"/>
  <c r="W7903" i="1"/>
  <c r="W7904" i="1"/>
  <c r="W7905" i="1"/>
  <c r="W5381" i="1"/>
  <c r="W5382" i="1"/>
  <c r="W7050" i="1"/>
  <c r="W8692" i="1"/>
  <c r="W8693" i="1"/>
  <c r="W8694" i="1"/>
  <c r="W2399" i="1"/>
  <c r="W2400" i="1"/>
  <c r="W4492" i="1"/>
  <c r="W3296" i="1"/>
  <c r="W6794" i="1"/>
  <c r="W8996" i="1"/>
  <c r="W8997" i="1"/>
  <c r="W9824" i="1"/>
  <c r="W9825" i="1"/>
  <c r="W9826" i="1"/>
  <c r="W9827" i="1"/>
  <c r="W9828" i="1"/>
  <c r="W2638" i="1"/>
  <c r="W5204" i="1"/>
  <c r="W5205" i="1"/>
  <c r="W638" i="1"/>
  <c r="W639" i="1"/>
  <c r="W1089" i="1"/>
  <c r="W1090" i="1"/>
  <c r="W2556" i="1"/>
  <c r="W2859" i="1"/>
  <c r="W8896" i="1"/>
  <c r="W8897" i="1"/>
  <c r="W8898" i="1"/>
  <c r="W8899" i="1"/>
  <c r="W2461" i="1"/>
  <c r="W2536" i="1"/>
  <c r="W5296" i="1"/>
  <c r="W1691" i="1"/>
  <c r="W2549" i="1"/>
  <c r="W2550" i="1"/>
  <c r="W2551" i="1"/>
  <c r="W2552" i="1"/>
  <c r="W7972" i="1"/>
  <c r="W7973" i="1"/>
  <c r="W7974" i="1"/>
  <c r="W7975" i="1"/>
  <c r="W7976" i="1"/>
  <c r="W7977" i="1"/>
  <c r="W7978" i="1"/>
  <c r="W9220" i="1"/>
  <c r="W9221" i="1"/>
  <c r="W2660" i="1"/>
  <c r="W6135" i="1"/>
  <c r="W7890" i="1"/>
  <c r="W7268" i="1"/>
  <c r="W7269" i="1"/>
  <c r="W2046" i="1"/>
  <c r="W2532" i="1"/>
  <c r="W2533" i="1"/>
  <c r="W2534" i="1"/>
  <c r="W2535" i="1"/>
  <c r="W1459" i="1"/>
  <c r="W9434" i="1"/>
  <c r="W9435" i="1"/>
  <c r="W9436" i="1"/>
  <c r="W9437" i="1"/>
  <c r="W3351" i="1"/>
  <c r="W1921" i="1"/>
  <c r="W1922" i="1"/>
  <c r="W6414" i="1"/>
  <c r="W6415" i="1"/>
  <c r="W7186" i="1"/>
  <c r="W7187" i="1"/>
  <c r="W7188" i="1"/>
  <c r="W7189" i="1"/>
  <c r="W7190" i="1"/>
  <c r="W7245" i="1"/>
  <c r="W7935" i="1"/>
  <c r="W7936" i="1"/>
  <c r="W7937" i="1"/>
  <c r="W7938" i="1"/>
  <c r="W7939" i="1"/>
  <c r="W7940" i="1"/>
  <c r="W7941" i="1"/>
  <c r="W804" i="1"/>
  <c r="W2957" i="1"/>
  <c r="W6057" i="1"/>
  <c r="W6058" i="1"/>
  <c r="W9126" i="1"/>
  <c r="W9127" i="1"/>
  <c r="W618" i="1"/>
  <c r="W619" i="1"/>
  <c r="W620" i="1"/>
  <c r="W621" i="1"/>
  <c r="W622" i="1"/>
  <c r="W1514" i="1"/>
  <c r="W1515" i="1"/>
  <c r="W1516" i="1"/>
  <c r="W4278" i="1"/>
  <c r="W5613" i="1"/>
  <c r="W5614" i="1"/>
  <c r="W6211" i="1"/>
  <c r="W6212" i="1"/>
  <c r="W6213" i="1"/>
  <c r="W6713" i="1"/>
  <c r="W6899" i="1"/>
  <c r="W8608" i="1"/>
  <c r="W2341" i="1"/>
  <c r="W2378" i="1"/>
  <c r="W2379" i="1"/>
  <c r="W4090" i="1"/>
  <c r="W7004" i="1"/>
  <c r="W7005" i="1"/>
  <c r="W8247" i="1"/>
  <c r="W7097" i="1"/>
  <c r="W7098" i="1"/>
  <c r="W7099" i="1"/>
  <c r="W4416" i="1"/>
  <c r="W4922" i="1"/>
  <c r="W6426" i="1"/>
  <c r="W8807" i="1"/>
  <c r="W5801" i="1"/>
  <c r="W9734" i="1"/>
  <c r="W9735" i="1"/>
  <c r="W9736" i="1"/>
  <c r="W1903" i="1"/>
  <c r="W2026" i="1"/>
  <c r="W2856" i="1"/>
  <c r="W5966" i="1"/>
  <c r="W5967" i="1"/>
  <c r="W5968" i="1"/>
  <c r="W7744" i="1"/>
  <c r="W8861" i="1"/>
  <c r="W779" i="1"/>
  <c r="W780" i="1"/>
  <c r="W781" i="1"/>
  <c r="W782" i="1"/>
  <c r="W4635" i="1"/>
  <c r="W4636" i="1"/>
  <c r="W7009" i="1"/>
  <c r="W7010" i="1"/>
  <c r="W7011" i="1"/>
  <c r="W8516" i="1"/>
  <c r="W8517" i="1"/>
  <c r="W9189" i="1"/>
  <c r="W9190" i="1"/>
  <c r="W9191" i="1"/>
  <c r="W9192" i="1"/>
  <c r="W9193" i="1"/>
  <c r="W5313" i="1"/>
  <c r="W5314" i="1"/>
  <c r="W5631" i="1"/>
  <c r="W6866" i="1"/>
  <c r="W6867" i="1"/>
  <c r="W6868" i="1"/>
  <c r="W6869" i="1"/>
  <c r="W6870" i="1"/>
  <c r="W6871" i="1"/>
  <c r="W6872" i="1"/>
  <c r="W8832" i="1"/>
  <c r="W9881" i="1"/>
  <c r="W426" i="1"/>
  <c r="W828" i="1"/>
  <c r="W829" i="1"/>
  <c r="W830" i="1"/>
  <c r="W3336" i="1"/>
  <c r="W3337" i="1"/>
  <c r="W3338" i="1"/>
  <c r="W3339" i="1"/>
  <c r="W3340" i="1"/>
  <c r="W3341" i="1"/>
  <c r="W3342" i="1"/>
  <c r="W3605" i="1"/>
  <c r="W3606" i="1"/>
  <c r="W3607" i="1"/>
  <c r="W6417" i="1"/>
  <c r="W8041" i="1"/>
  <c r="W8042" i="1"/>
  <c r="W8043" i="1"/>
  <c r="W9271" i="1"/>
  <c r="W9272" i="1"/>
  <c r="W9902" i="1"/>
  <c r="W9903" i="1"/>
  <c r="W9904" i="1"/>
  <c r="W4304" i="1"/>
  <c r="W8942" i="1"/>
  <c r="W9367" i="1"/>
  <c r="W1176" i="1"/>
  <c r="W2210" i="1"/>
  <c r="W656" i="1"/>
  <c r="W657" i="1"/>
  <c r="W658" i="1"/>
  <c r="W4108" i="1"/>
  <c r="W4901" i="1"/>
  <c r="W7737" i="1"/>
  <c r="W9024" i="1"/>
  <c r="W9618" i="1"/>
  <c r="W5236" i="1"/>
  <c r="W6106" i="1"/>
  <c r="W2339" i="1"/>
  <c r="W2340" i="1"/>
  <c r="W6673" i="1"/>
  <c r="W7021" i="1"/>
  <c r="W7022" i="1"/>
  <c r="W7023" i="1"/>
  <c r="W7024" i="1"/>
  <c r="W7025" i="1"/>
  <c r="W7026" i="1"/>
  <c r="W8696" i="1"/>
  <c r="W3095" i="1"/>
  <c r="W3096" i="1"/>
  <c r="W3097" i="1"/>
  <c r="W3098" i="1"/>
  <c r="W4015" i="1"/>
  <c r="W4016" i="1"/>
  <c r="W4017" i="1"/>
  <c r="W4018" i="1"/>
  <c r="W4019" i="1"/>
  <c r="W4020" i="1"/>
  <c r="W4021" i="1"/>
  <c r="W3018" i="1"/>
  <c r="W3019" i="1"/>
  <c r="W3020" i="1"/>
  <c r="W3114" i="1"/>
  <c r="W3115" i="1"/>
  <c r="W3116" i="1"/>
  <c r="W3117" i="1"/>
  <c r="W3118" i="1"/>
  <c r="W3119" i="1"/>
  <c r="W5616" i="1"/>
  <c r="W5617" i="1"/>
  <c r="W5618" i="1"/>
  <c r="W7989" i="1"/>
  <c r="W7990" i="1"/>
  <c r="W7991" i="1"/>
  <c r="W7992" i="1"/>
  <c r="W4299" i="1"/>
  <c r="W4300" i="1"/>
  <c r="W4301" i="1"/>
  <c r="W4302" i="1"/>
  <c r="W4303" i="1"/>
  <c r="W3029" i="1"/>
  <c r="W3134" i="1"/>
  <c r="W3135" i="1"/>
  <c r="W5914" i="1"/>
  <c r="W661" i="1"/>
  <c r="W662" i="1"/>
  <c r="W663" i="1"/>
  <c r="W664" i="1"/>
  <c r="W3158" i="1"/>
  <c r="W3159" i="1"/>
  <c r="W4095" i="1"/>
  <c r="W4096" i="1"/>
  <c r="W4097" i="1"/>
  <c r="W7616" i="1"/>
  <c r="W7769" i="1"/>
  <c r="W9518" i="1"/>
  <c r="W9519" i="1"/>
  <c r="W9520" i="1"/>
  <c r="W5404" i="1"/>
  <c r="W5405" i="1"/>
  <c r="W6026" i="1"/>
  <c r="W6027" i="1"/>
  <c r="W115" i="1"/>
  <c r="W116" i="1"/>
  <c r="W117" i="1"/>
  <c r="W118" i="1"/>
  <c r="W5945" i="1"/>
  <c r="W5946" i="1"/>
  <c r="W5947" i="1"/>
  <c r="W5948" i="1"/>
  <c r="W6580" i="1"/>
  <c r="W8460" i="1"/>
  <c r="W8461" i="1"/>
  <c r="W8886" i="1"/>
  <c r="W8887" i="1"/>
  <c r="W8888" i="1"/>
  <c r="W2670" i="1"/>
  <c r="W2671" i="1"/>
  <c r="W6798" i="1"/>
  <c r="W6799" i="1"/>
  <c r="W6800" i="1"/>
  <c r="W876" i="1"/>
  <c r="W1484" i="1"/>
  <c r="W1485" i="1"/>
  <c r="W7915" i="1"/>
  <c r="W8636" i="1"/>
  <c r="W188" i="1"/>
  <c r="W5335" i="1"/>
  <c r="W5336" i="1"/>
  <c r="W5337" i="1"/>
  <c r="W7824" i="1"/>
  <c r="W7825" i="1"/>
  <c r="W994" i="1"/>
  <c r="W995" i="1"/>
  <c r="W1464" i="1"/>
  <c r="W1465" i="1"/>
  <c r="W1871" i="1"/>
  <c r="W2858" i="1"/>
  <c r="W3933" i="1"/>
  <c r="W3934" i="1"/>
  <c r="W4585" i="1"/>
  <c r="W5448" i="1"/>
  <c r="W5449" i="1"/>
  <c r="W6696" i="1"/>
  <c r="W7704" i="1"/>
  <c r="W7705" i="1"/>
  <c r="W7706" i="1"/>
  <c r="W7707" i="1"/>
  <c r="W7708" i="1"/>
  <c r="W8358" i="1"/>
  <c r="W9312" i="1"/>
  <c r="W9587" i="1"/>
  <c r="W2718" i="1"/>
  <c r="W8130" i="1"/>
  <c r="W9586" i="1"/>
  <c r="W20" i="1"/>
  <c r="W21" i="1"/>
  <c r="W22" i="1"/>
  <c r="W3484" i="1"/>
  <c r="W3485" i="1"/>
  <c r="W3486" i="1"/>
  <c r="W6171" i="1"/>
  <c r="W1006" i="1"/>
  <c r="W1294" i="1"/>
  <c r="W1295" i="1"/>
  <c r="W1296" i="1"/>
  <c r="W7981" i="1"/>
  <c r="W744" i="1"/>
  <c r="W745" i="1"/>
  <c r="W746" i="1"/>
  <c r="W747" i="1"/>
  <c r="W3343" i="1"/>
  <c r="W3344" i="1"/>
  <c r="W3345" i="1"/>
  <c r="W3346" i="1"/>
  <c r="W3347" i="1"/>
  <c r="W3348" i="1"/>
  <c r="W5604" i="1"/>
  <c r="W5605" i="1"/>
  <c r="W7253" i="1"/>
  <c r="W379" i="1"/>
  <c r="W1797" i="1"/>
  <c r="W1798" i="1"/>
  <c r="W1799" i="1"/>
  <c r="W2919" i="1"/>
  <c r="W3383" i="1"/>
  <c r="W3749" i="1"/>
  <c r="W3750" i="1"/>
  <c r="W3751" i="1"/>
  <c r="W3752" i="1"/>
  <c r="W3753" i="1"/>
  <c r="W3754" i="1"/>
  <c r="W3755" i="1"/>
  <c r="W3756" i="1"/>
  <c r="W4341" i="1"/>
  <c r="W8577" i="1"/>
  <c r="W8936" i="1"/>
  <c r="W8937" i="1"/>
  <c r="W9387" i="1"/>
  <c r="W3057" i="1"/>
  <c r="W8056" i="1"/>
  <c r="W8057" i="1"/>
  <c r="W8058" i="1"/>
  <c r="W8059" i="1"/>
  <c r="W8060" i="1"/>
  <c r="W8061" i="1"/>
  <c r="W9431" i="1"/>
  <c r="W9432" i="1"/>
  <c r="W9694" i="1"/>
  <c r="W2693" i="1"/>
  <c r="W2694" i="1"/>
  <c r="W4071" i="1"/>
  <c r="W4072" i="1"/>
  <c r="W4073" i="1"/>
  <c r="W8427" i="1"/>
  <c r="W2484" i="1"/>
  <c r="W2485" i="1"/>
  <c r="W2486" i="1"/>
  <c r="W2487" i="1"/>
  <c r="W3924" i="1"/>
  <c r="W3925" i="1"/>
  <c r="W4599" i="1"/>
  <c r="W4600" i="1"/>
  <c r="W1652" i="1"/>
  <c r="W1653" i="1"/>
  <c r="W1899" i="1"/>
  <c r="W1900" i="1"/>
  <c r="W1901" i="1"/>
  <c r="W6472" i="1"/>
  <c r="W6473" i="1"/>
  <c r="W101" i="1"/>
  <c r="W102" i="1"/>
  <c r="W103" i="1"/>
  <c r="W1177" i="1"/>
  <c r="W1243" i="1"/>
  <c r="W4685" i="1"/>
  <c r="W4686" i="1"/>
  <c r="W4687" i="1"/>
  <c r="W4688" i="1"/>
  <c r="W1943" i="1"/>
  <c r="W1944" i="1"/>
  <c r="W1945" i="1"/>
  <c r="W4239" i="1"/>
  <c r="W8117" i="1"/>
  <c r="W8462" i="1"/>
  <c r="W8463" i="1"/>
  <c r="W328" i="1"/>
  <c r="W329" i="1"/>
  <c r="W330" i="1"/>
  <c r="W331" i="1"/>
  <c r="W332" i="1"/>
  <c r="W6338" i="1"/>
  <c r="W6339" i="1"/>
  <c r="W3479" i="1"/>
  <c r="W762" i="1"/>
  <c r="W2355" i="1"/>
  <c r="W2356" i="1"/>
  <c r="W2357" i="1"/>
  <c r="W2358" i="1"/>
  <c r="W6125" i="1"/>
  <c r="W9135" i="1"/>
  <c r="W5775" i="1"/>
  <c r="W1533" i="1"/>
  <c r="W1534" i="1"/>
  <c r="W2843" i="1"/>
  <c r="W3656" i="1"/>
  <c r="W4991" i="1"/>
  <c r="W4992" i="1"/>
  <c r="W5611" i="1"/>
  <c r="W6407" i="1"/>
  <c r="W6408" i="1"/>
  <c r="W7065" i="1"/>
  <c r="W9665" i="1"/>
  <c r="W232" i="1"/>
  <c r="W927" i="1"/>
  <c r="W928" i="1"/>
  <c r="W2480" i="1"/>
  <c r="W3700" i="1"/>
  <c r="W5279" i="1"/>
  <c r="W6911" i="1"/>
  <c r="W8652" i="1"/>
  <c r="W8653" i="1"/>
  <c r="W8654" i="1"/>
  <c r="W8655" i="1"/>
  <c r="W8656" i="1"/>
  <c r="W8657" i="1"/>
  <c r="W8658" i="1"/>
  <c r="W8659" i="1"/>
  <c r="W5189" i="1"/>
  <c r="W5190" i="1"/>
  <c r="W6354" i="1"/>
  <c r="W6789" i="1"/>
  <c r="W6790" i="1"/>
  <c r="W8187" i="1"/>
  <c r="W8188" i="1"/>
  <c r="W8265" i="1"/>
  <c r="W9907" i="1"/>
  <c r="W9908" i="1"/>
  <c r="W9909" i="1"/>
  <c r="W9910" i="1"/>
  <c r="W9911" i="1"/>
  <c r="W9912" i="1"/>
  <c r="W7381" i="1"/>
  <c r="W7382" i="1"/>
  <c r="W7383" i="1"/>
  <c r="W7384" i="1"/>
  <c r="W7385" i="1"/>
  <c r="W7386" i="1"/>
  <c r="W7387" i="1"/>
  <c r="W7388" i="1"/>
  <c r="W7389" i="1"/>
  <c r="W7390" i="1"/>
  <c r="W7665" i="1"/>
  <c r="W176" i="1"/>
  <c r="W177" i="1"/>
  <c r="W493" i="1"/>
  <c r="W494" i="1"/>
  <c r="W563" i="1"/>
  <c r="W564" i="1"/>
  <c r="W3624" i="1"/>
  <c r="W3625" i="1"/>
  <c r="W5126" i="1"/>
  <c r="W5127" i="1"/>
  <c r="W5128" i="1"/>
  <c r="W5129" i="1"/>
  <c r="W5130" i="1"/>
  <c r="W5131" i="1"/>
  <c r="W5132" i="1"/>
  <c r="W8434" i="1"/>
  <c r="W8435" i="1"/>
  <c r="W8436" i="1"/>
  <c r="W8437" i="1"/>
  <c r="W1376" i="1"/>
  <c r="W1816" i="1"/>
  <c r="W2450" i="1"/>
  <c r="W3825" i="1"/>
  <c r="W3826" i="1"/>
  <c r="W3827" i="1"/>
  <c r="W5949" i="1"/>
  <c r="W2555" i="1"/>
  <c r="W9782" i="1"/>
  <c r="W9783" i="1"/>
  <c r="W73" i="1"/>
  <c r="W4431" i="1"/>
  <c r="W6223" i="1"/>
  <c r="W6811" i="1"/>
  <c r="W6812" i="1"/>
  <c r="W6813" i="1"/>
  <c r="W6814" i="1"/>
  <c r="W6815" i="1"/>
  <c r="W6816" i="1"/>
  <c r="W8773" i="1"/>
  <c r="W8774" i="1"/>
  <c r="W9580" i="1"/>
  <c r="W9581" i="1"/>
  <c r="W9582" i="1"/>
  <c r="W9583" i="1"/>
  <c r="W9595" i="1"/>
  <c r="W9596" i="1"/>
  <c r="W9835" i="1"/>
  <c r="W6492" i="1"/>
  <c r="W7470" i="1"/>
  <c r="W7471" i="1"/>
  <c r="W1195" i="1"/>
  <c r="W1196" i="1"/>
  <c r="W1197" i="1"/>
  <c r="W1198" i="1"/>
  <c r="W2237" i="1"/>
  <c r="W2238" i="1"/>
  <c r="W2327" i="1"/>
  <c r="W2328" i="1"/>
  <c r="W2329" i="1"/>
  <c r="W3818" i="1"/>
  <c r="W3819" i="1"/>
  <c r="W3820" i="1"/>
  <c r="W7472" i="1"/>
  <c r="W7473" i="1"/>
  <c r="W818" i="1"/>
  <c r="W926" i="1"/>
  <c r="W4518" i="1"/>
  <c r="W4519" i="1"/>
  <c r="W8784" i="1"/>
  <c r="W8785" i="1"/>
  <c r="W9428" i="1"/>
  <c r="W440" i="1"/>
  <c r="W628" i="1"/>
  <c r="W904" i="1"/>
  <c r="W1539" i="1"/>
  <c r="W1540" i="1"/>
  <c r="W1541" i="1"/>
  <c r="W1542" i="1"/>
  <c r="W5992" i="1"/>
  <c r="W5993" i="1"/>
  <c r="W5994" i="1"/>
  <c r="W6134" i="1"/>
  <c r="W6517" i="1"/>
  <c r="W6518" i="1"/>
  <c r="W6519" i="1"/>
  <c r="W6520" i="1"/>
  <c r="W6521" i="1"/>
  <c r="W6757" i="1"/>
  <c r="W6758" i="1"/>
  <c r="W6759" i="1"/>
  <c r="W6760" i="1"/>
  <c r="W6976" i="1"/>
  <c r="W7736" i="1"/>
  <c r="W7921" i="1"/>
  <c r="W7922" i="1"/>
  <c r="W8046" i="1"/>
  <c r="W8697" i="1"/>
  <c r="W6296" i="1"/>
  <c r="W9402" i="1"/>
  <c r="W7000" i="1"/>
  <c r="W7272" i="1"/>
  <c r="W7273" i="1"/>
  <c r="W8893" i="1"/>
  <c r="W276" i="1"/>
  <c r="W277" i="1"/>
  <c r="W727" i="1"/>
  <c r="W728" i="1"/>
  <c r="W3035" i="1"/>
  <c r="W3458" i="1"/>
  <c r="W3459" i="1"/>
  <c r="W3460" i="1"/>
  <c r="W3461" i="1"/>
  <c r="W3462" i="1"/>
  <c r="W5985" i="1"/>
  <c r="W9338" i="1"/>
  <c r="W9962" i="1"/>
  <c r="W880" i="1"/>
  <c r="W3283" i="1"/>
  <c r="W3284" i="1"/>
  <c r="W3926" i="1"/>
  <c r="W3927" i="1"/>
  <c r="W3928" i="1"/>
  <c r="W3929" i="1"/>
  <c r="W4765" i="1"/>
  <c r="W7599" i="1"/>
  <c r="W7600" i="1"/>
  <c r="W7601" i="1"/>
  <c r="W7602" i="1"/>
  <c r="W7603" i="1"/>
  <c r="W7604" i="1"/>
  <c r="W29" i="1"/>
  <c r="W30" i="1"/>
  <c r="W31" i="1"/>
  <c r="W32" i="1"/>
  <c r="W33" i="1"/>
  <c r="W34" i="1"/>
  <c r="W35" i="1"/>
  <c r="W1017" i="1"/>
  <c r="W1676" i="1"/>
  <c r="W1677" i="1"/>
  <c r="W3017" i="1"/>
  <c r="W3531" i="1"/>
  <c r="W4063" i="1"/>
  <c r="W5915" i="1"/>
  <c r="W5916" i="1"/>
  <c r="W5917" i="1"/>
  <c r="W5918" i="1"/>
  <c r="W5919" i="1"/>
  <c r="W5920" i="1"/>
  <c r="W5921" i="1"/>
  <c r="W5922" i="1"/>
  <c r="W5923" i="1"/>
  <c r="W5924" i="1"/>
  <c r="W91" i="1"/>
  <c r="W92" i="1"/>
  <c r="W93" i="1"/>
  <c r="W1509" i="1"/>
  <c r="W2257" i="1"/>
  <c r="W2258" i="1"/>
  <c r="W3250" i="1"/>
  <c r="W3251" i="1"/>
  <c r="W3312" i="1"/>
  <c r="W3721" i="1"/>
  <c r="W9029" i="1"/>
  <c r="W9030" i="1"/>
  <c r="W9091" i="1"/>
  <c r="W9450" i="1"/>
  <c r="W2269" i="1"/>
  <c r="W2305" i="1"/>
  <c r="W2306" i="1"/>
  <c r="W2653" i="1"/>
  <c r="W2654" i="1"/>
  <c r="W2655" i="1"/>
  <c r="W2656" i="1"/>
  <c r="W2657" i="1"/>
  <c r="W2658" i="1"/>
  <c r="W2659" i="1"/>
  <c r="W7451" i="1"/>
  <c r="W7452" i="1"/>
  <c r="W7453" i="1"/>
  <c r="W7454" i="1"/>
  <c r="W8879" i="1"/>
  <c r="W8880" i="1"/>
  <c r="W9727" i="1"/>
  <c r="W577" i="1"/>
  <c r="W578" i="1"/>
  <c r="W579" i="1"/>
  <c r="W3731" i="1"/>
  <c r="W3732" i="1"/>
  <c r="W3733" i="1"/>
  <c r="W3734" i="1"/>
  <c r="W3735" i="1"/>
  <c r="W3760" i="1"/>
  <c r="W3761" i="1"/>
  <c r="W3762" i="1"/>
  <c r="W4977" i="1"/>
  <c r="W5052" i="1"/>
  <c r="W5620" i="1"/>
  <c r="W72" i="1"/>
  <c r="W757" i="1"/>
  <c r="W2015" i="1"/>
  <c r="W2016" i="1"/>
  <c r="W2017" i="1"/>
  <c r="W3543" i="1"/>
  <c r="W3544" i="1"/>
  <c r="W3545" i="1"/>
  <c r="W4348" i="1"/>
  <c r="W4349" i="1"/>
  <c r="W4665" i="1"/>
  <c r="W5882" i="1"/>
  <c r="W5883" i="1"/>
  <c r="W5884" i="1"/>
  <c r="W9614" i="1"/>
  <c r="W143" i="1"/>
  <c r="W144" i="1"/>
  <c r="W145" i="1"/>
  <c r="W761" i="1"/>
  <c r="W2824" i="1"/>
  <c r="W2825" i="1"/>
  <c r="W3914" i="1"/>
  <c r="W3915" i="1"/>
  <c r="W5325" i="1"/>
  <c r="W5413" i="1"/>
  <c r="W5414" i="1"/>
  <c r="W6891" i="1"/>
  <c r="W6892" i="1"/>
  <c r="W6893" i="1"/>
  <c r="W6894" i="1"/>
  <c r="W6895" i="1"/>
  <c r="W6896" i="1"/>
  <c r="W6897" i="1"/>
  <c r="W6898" i="1"/>
  <c r="W7733" i="1"/>
  <c r="W264" i="1"/>
  <c r="W265" i="1"/>
  <c r="W324" i="1"/>
  <c r="W4129" i="1"/>
  <c r="W4130" i="1"/>
  <c r="W4252" i="1"/>
  <c r="W7379" i="1"/>
  <c r="W8576" i="1"/>
  <c r="W9042" i="1"/>
  <c r="W1304" i="1"/>
  <c r="W5108" i="1"/>
  <c r="W6170" i="1"/>
  <c r="W6630" i="1"/>
  <c r="W9307" i="1"/>
  <c r="W9600" i="1"/>
  <c r="W659" i="1"/>
  <c r="W660" i="1"/>
  <c r="W2022" i="1"/>
  <c r="W2023" i="1"/>
  <c r="W2024" i="1"/>
  <c r="W2025" i="1"/>
  <c r="W2119" i="1"/>
  <c r="W2882" i="1"/>
  <c r="W2883" i="1"/>
  <c r="W3719" i="1"/>
  <c r="W3720" i="1"/>
  <c r="W4583" i="1"/>
  <c r="W4771" i="1"/>
  <c r="W4772" i="1"/>
  <c r="W7167" i="1"/>
  <c r="W8469" i="1"/>
  <c r="W45" i="1"/>
  <c r="W6120" i="1"/>
  <c r="W6121" i="1"/>
  <c r="W6122" i="1"/>
  <c r="W6123" i="1"/>
  <c r="W6491" i="1"/>
  <c r="W6722" i="1"/>
  <c r="W6723" i="1"/>
  <c r="W6724" i="1"/>
  <c r="W6771" i="1"/>
  <c r="W6972" i="1"/>
  <c r="W6973" i="1"/>
  <c r="W6974" i="1"/>
  <c r="W6975" i="1"/>
  <c r="W7792" i="1"/>
  <c r="W127" i="1"/>
  <c r="W795" i="1"/>
  <c r="W796" i="1"/>
  <c r="W2219" i="1"/>
  <c r="W4242" i="1"/>
  <c r="W4243" i="1"/>
  <c r="W5238" i="1"/>
  <c r="W5239" i="1"/>
  <c r="W5240" i="1"/>
  <c r="W8868" i="1"/>
  <c r="W8869" i="1"/>
  <c r="W8957" i="1"/>
  <c r="W9395" i="1"/>
  <c r="W9396" i="1"/>
  <c r="W9397" i="1"/>
  <c r="W9398" i="1"/>
  <c r="W9399" i="1"/>
  <c r="W9400" i="1"/>
  <c r="W8038" i="1"/>
  <c r="W8062" i="1"/>
  <c r="W8063" i="1"/>
  <c r="W8210" i="1"/>
  <c r="W8211" i="1"/>
  <c r="W8438" i="1"/>
  <c r="W9147" i="1"/>
  <c r="W3412" i="1"/>
  <c r="W3413" i="1"/>
  <c r="W3414" i="1"/>
  <c r="W3415" i="1"/>
  <c r="W3416" i="1"/>
  <c r="W5607" i="1"/>
  <c r="W5608" i="1"/>
  <c r="W8047" i="1"/>
  <c r="W8485" i="1"/>
  <c r="W9282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393" i="1"/>
  <c r="W394" i="1"/>
  <c r="W2792" i="1"/>
  <c r="W2793" i="1"/>
  <c r="W2794" i="1"/>
  <c r="W3163" i="1"/>
  <c r="W3164" i="1"/>
  <c r="W3165" i="1"/>
  <c r="W3166" i="1"/>
  <c r="W3167" i="1"/>
  <c r="W3168" i="1"/>
  <c r="W4236" i="1"/>
  <c r="W4237" i="1"/>
  <c r="W5306" i="1"/>
  <c r="W7104" i="1"/>
  <c r="W9051" i="1"/>
  <c r="W1418" i="1"/>
  <c r="W1419" i="1"/>
  <c r="W1420" i="1"/>
  <c r="W2273" i="1"/>
  <c r="W2787" i="1"/>
  <c r="W2788" i="1"/>
  <c r="W3032" i="1"/>
  <c r="W3033" i="1"/>
  <c r="W3853" i="1"/>
  <c r="W4619" i="1"/>
  <c r="W4620" i="1"/>
  <c r="W6177" i="1"/>
  <c r="W6178" i="1"/>
  <c r="W6179" i="1"/>
  <c r="W6180" i="1"/>
  <c r="W6181" i="1"/>
  <c r="W6182" i="1"/>
  <c r="W6183" i="1"/>
  <c r="W6184" i="1"/>
  <c r="W6185" i="1"/>
  <c r="W797" i="1"/>
  <c r="W4264" i="1"/>
  <c r="W4758" i="1"/>
  <c r="W5402" i="1"/>
  <c r="W5403" i="1"/>
  <c r="W6005" i="1"/>
  <c r="W7339" i="1"/>
  <c r="W8525" i="1"/>
  <c r="W965" i="1"/>
  <c r="W5726" i="1"/>
  <c r="W8234" i="1"/>
  <c r="W8235" i="1"/>
  <c r="W9657" i="1"/>
  <c r="W9658" i="1"/>
  <c r="W9659" i="1"/>
  <c r="W9660" i="1"/>
  <c r="W961" i="1"/>
  <c r="W5841" i="1"/>
  <c r="W5842" i="1"/>
  <c r="W7804" i="1"/>
  <c r="W7805" i="1"/>
  <c r="W7806" i="1"/>
  <c r="W7807" i="1"/>
  <c r="W7808" i="1"/>
  <c r="W8855" i="1"/>
  <c r="W8856" i="1"/>
  <c r="W9044" i="1"/>
  <c r="W3622" i="1"/>
  <c r="W3623" i="1"/>
  <c r="W3966" i="1"/>
  <c r="W4666" i="1"/>
  <c r="W4667" i="1"/>
  <c r="W6466" i="1"/>
  <c r="W7355" i="1"/>
  <c r="W8178" i="1"/>
  <c r="W9448" i="1"/>
  <c r="W9555" i="1"/>
  <c r="W9722" i="1"/>
  <c r="W9876" i="1"/>
  <c r="W9984" i="1"/>
  <c r="W9985" i="1"/>
  <c r="W1785" i="1"/>
  <c r="W1786" i="1"/>
  <c r="W1787" i="1"/>
  <c r="W1788" i="1"/>
  <c r="W1804" i="1"/>
  <c r="W1805" i="1"/>
  <c r="W1806" i="1"/>
  <c r="W2124" i="1"/>
  <c r="W2125" i="1"/>
  <c r="W3212" i="1"/>
  <c r="W3213" i="1"/>
  <c r="W3850" i="1"/>
  <c r="W3851" i="1"/>
  <c r="W4429" i="1"/>
  <c r="W5066" i="1"/>
  <c r="W5547" i="1"/>
  <c r="W5708" i="1"/>
  <c r="W7039" i="1"/>
  <c r="W7040" i="1"/>
  <c r="W9056" i="1"/>
  <c r="W9409" i="1"/>
  <c r="W9410" i="1"/>
  <c r="W3353" i="1"/>
  <c r="W3354" i="1"/>
  <c r="W3609" i="1"/>
  <c r="W4098" i="1"/>
  <c r="W4099" i="1"/>
  <c r="W4100" i="1"/>
  <c r="W4101" i="1"/>
  <c r="W5642" i="1"/>
  <c r="W6946" i="1"/>
  <c r="W7484" i="1"/>
  <c r="W9292" i="1"/>
  <c r="W9293" i="1"/>
  <c r="W2370" i="1"/>
  <c r="W2371" i="1"/>
  <c r="W3747" i="1"/>
  <c r="W3748" i="1"/>
  <c r="W5243" i="1"/>
  <c r="W5300" i="1"/>
  <c r="W5301" i="1"/>
  <c r="W5635" i="1"/>
  <c r="W6054" i="1"/>
  <c r="W6055" i="1"/>
  <c r="W6056" i="1"/>
  <c r="W9352" i="1"/>
  <c r="W9353" i="1"/>
  <c r="W1079" i="1"/>
  <c r="W1080" i="1"/>
  <c r="W1081" i="1"/>
  <c r="W1270" i="1"/>
  <c r="W1971" i="1"/>
  <c r="W2330" i="1"/>
  <c r="W3177" i="1"/>
  <c r="W3178" i="1"/>
  <c r="W3373" i="1"/>
  <c r="W3374" i="1"/>
  <c r="W3799" i="1"/>
  <c r="W5416" i="1"/>
  <c r="W5417" i="1"/>
  <c r="W5418" i="1"/>
  <c r="W9254" i="1"/>
  <c r="W9255" i="1"/>
  <c r="W9325" i="1"/>
  <c r="W9326" i="1"/>
  <c r="W9327" i="1"/>
  <c r="W9628" i="1"/>
  <c r="W367" i="1"/>
  <c r="W1473" i="1"/>
  <c r="W1629" i="1"/>
  <c r="W3427" i="1"/>
  <c r="W3428" i="1"/>
  <c r="W4075" i="1"/>
  <c r="W4916" i="1"/>
  <c r="W4917" i="1"/>
  <c r="W5772" i="1"/>
  <c r="W5773" i="1"/>
  <c r="W7743" i="1"/>
  <c r="W9153" i="1"/>
  <c r="W9154" i="1"/>
  <c r="W9155" i="1"/>
  <c r="W9571" i="1"/>
  <c r="W9572" i="1"/>
  <c r="W9573" i="1"/>
  <c r="W9574" i="1"/>
  <c r="W9575" i="1"/>
  <c r="W9920" i="1"/>
  <c r="W1315" i="1"/>
  <c r="W2332" i="1"/>
  <c r="W2333" i="1"/>
  <c r="W5398" i="1"/>
  <c r="W5663" i="1"/>
  <c r="W5664" i="1"/>
  <c r="W5682" i="1"/>
  <c r="W5683" i="1"/>
  <c r="W5873" i="1"/>
  <c r="W6264" i="1"/>
  <c r="W6285" i="1"/>
  <c r="W6286" i="1"/>
  <c r="W635" i="1"/>
  <c r="W636" i="1"/>
  <c r="W719" i="1"/>
  <c r="W3495" i="1"/>
  <c r="W3496" i="1"/>
  <c r="W3497" i="1"/>
  <c r="W3589" i="1"/>
  <c r="W5185" i="1"/>
  <c r="W5186" i="1"/>
  <c r="W5596" i="1"/>
  <c r="W5597" i="1"/>
  <c r="W6042" i="1"/>
  <c r="W6043" i="1"/>
  <c r="W7924" i="1"/>
  <c r="W7925" i="1"/>
  <c r="W8486" i="1"/>
  <c r="W8835" i="1"/>
  <c r="W8836" i="1"/>
  <c r="W8837" i="1"/>
  <c r="W8838" i="1"/>
  <c r="W8839" i="1"/>
  <c r="W9354" i="1"/>
  <c r="W9355" i="1"/>
  <c r="W9695" i="1"/>
  <c r="W9696" i="1"/>
  <c r="W2826" i="1"/>
  <c r="W2827" i="1"/>
  <c r="W2828" i="1"/>
  <c r="W2829" i="1"/>
  <c r="W7051" i="1"/>
  <c r="W26" i="1"/>
  <c r="W1696" i="1"/>
  <c r="W1697" i="1"/>
  <c r="W1698" i="1"/>
  <c r="W2448" i="1"/>
  <c r="W5598" i="1"/>
  <c r="W5727" i="1"/>
  <c r="W6451" i="1"/>
  <c r="W6452" i="1"/>
  <c r="W6453" i="1"/>
  <c r="W7591" i="1"/>
  <c r="W7838" i="1"/>
  <c r="W7839" i="1"/>
  <c r="W7840" i="1"/>
  <c r="W8215" i="1"/>
  <c r="W8216" i="1"/>
  <c r="W8217" i="1"/>
  <c r="W8218" i="1"/>
  <c r="W9269" i="1"/>
  <c r="W9270" i="1"/>
  <c r="W9438" i="1"/>
  <c r="W1411" i="1"/>
  <c r="W1460" i="1"/>
  <c r="W4082" i="1"/>
  <c r="W4083" i="1"/>
  <c r="W4520" i="1"/>
  <c r="W5621" i="1"/>
  <c r="W5622" i="1"/>
  <c r="W5623" i="1"/>
  <c r="W5624" i="1"/>
  <c r="W7726" i="1"/>
  <c r="W7727" i="1"/>
  <c r="W7728" i="1"/>
  <c r="W9539" i="1"/>
  <c r="W9838" i="1"/>
  <c r="W9839" i="1"/>
  <c r="W9840" i="1"/>
  <c r="W9841" i="1"/>
  <c r="W9842" i="1"/>
  <c r="W9843" i="1"/>
  <c r="W9844" i="1"/>
  <c r="W363" i="1"/>
  <c r="W364" i="1"/>
  <c r="W365" i="1"/>
  <c r="W366" i="1"/>
  <c r="W2036" i="1"/>
  <c r="W2037" i="1"/>
  <c r="W3144" i="1"/>
  <c r="W3145" i="1"/>
  <c r="W5153" i="1"/>
  <c r="W5716" i="1"/>
  <c r="W7087" i="1"/>
  <c r="W7088" i="1"/>
  <c r="W7872" i="1"/>
  <c r="W1361" i="1"/>
  <c r="W2108" i="1"/>
  <c r="W2544" i="1"/>
  <c r="W2907" i="1"/>
  <c r="W5470" i="1"/>
  <c r="W5471" i="1"/>
  <c r="W8051" i="1"/>
  <c r="W8052" i="1"/>
  <c r="W8053" i="1"/>
  <c r="W9622" i="1"/>
  <c r="W9623" i="1"/>
  <c r="W9624" i="1"/>
  <c r="W9897" i="1"/>
  <c r="W282" i="1"/>
  <c r="W283" i="1"/>
  <c r="W285" i="1"/>
  <c r="W286" i="1"/>
  <c r="W287" i="1"/>
  <c r="W1421" i="1"/>
  <c r="W1422" i="1"/>
  <c r="W1423" i="1"/>
  <c r="W1424" i="1"/>
  <c r="W1425" i="1"/>
  <c r="W1426" i="1"/>
  <c r="W1427" i="1"/>
  <c r="W1650" i="1"/>
  <c r="W1651" i="1"/>
  <c r="W2498" i="1"/>
  <c r="W2499" i="1"/>
  <c r="W2557" i="1"/>
  <c r="W5119" i="1"/>
  <c r="W5120" i="1"/>
  <c r="W5121" i="1"/>
  <c r="W459" i="1"/>
  <c r="W460" i="1"/>
  <c r="W2652" i="1"/>
  <c r="W4033" i="1"/>
  <c r="W4034" i="1"/>
  <c r="W4035" i="1"/>
  <c r="W4191" i="1"/>
  <c r="W5214" i="1"/>
  <c r="W5215" i="1"/>
  <c r="W5216" i="1"/>
  <c r="W5217" i="1"/>
  <c r="W5725" i="1"/>
  <c r="W7731" i="1"/>
  <c r="W8323" i="1"/>
  <c r="W9088" i="1"/>
  <c r="W9089" i="1"/>
  <c r="W9415" i="1"/>
  <c r="W4565" i="1"/>
  <c r="W7528" i="1"/>
  <c r="W7529" i="1"/>
  <c r="W7530" i="1"/>
  <c r="W7531" i="1"/>
  <c r="W7532" i="1"/>
  <c r="W7764" i="1"/>
  <c r="W315" i="1"/>
  <c r="W3314" i="1"/>
  <c r="W3315" i="1"/>
  <c r="W3437" i="1"/>
  <c r="W3438" i="1"/>
  <c r="W6960" i="1"/>
  <c r="W6961" i="1"/>
  <c r="W6962" i="1"/>
  <c r="W7216" i="1"/>
  <c r="W7217" i="1"/>
  <c r="W7847" i="1"/>
  <c r="W7848" i="1"/>
  <c r="W8929" i="1"/>
  <c r="W2405" i="1"/>
  <c r="W5400" i="1"/>
  <c r="W6909" i="1"/>
  <c r="W7127" i="1"/>
  <c r="W7128" i="1"/>
  <c r="W1326" i="1"/>
  <c r="W1732" i="1"/>
  <c r="W1733" i="1"/>
  <c r="W9043" i="1"/>
  <c r="W2255" i="1"/>
  <c r="W2256" i="1"/>
  <c r="W4934" i="1"/>
  <c r="W4935" i="1"/>
  <c r="W4936" i="1"/>
  <c r="W8163" i="1"/>
  <c r="W8164" i="1"/>
  <c r="W9453" i="1"/>
  <c r="W9454" i="1"/>
  <c r="W9455" i="1"/>
  <c r="W9456" i="1"/>
  <c r="W378" i="1"/>
  <c r="W1070" i="1"/>
  <c r="W4461" i="1"/>
  <c r="W4462" i="1"/>
  <c r="W4463" i="1"/>
  <c r="W4464" i="1"/>
  <c r="W4465" i="1"/>
  <c r="W4466" i="1"/>
  <c r="W5463" i="1"/>
  <c r="W6322" i="1"/>
  <c r="W8055" i="1"/>
  <c r="W1143" i="1"/>
  <c r="W1144" i="1"/>
  <c r="W1145" i="1"/>
  <c r="W1146" i="1"/>
  <c r="W1147" i="1"/>
  <c r="W4053" i="1"/>
  <c r="W4054" i="1"/>
  <c r="W4055" i="1"/>
  <c r="W4056" i="1"/>
  <c r="W4057" i="1"/>
  <c r="W4058" i="1"/>
  <c r="W5627" i="1"/>
  <c r="W5628" i="1"/>
  <c r="W5797" i="1"/>
  <c r="W5798" i="1"/>
  <c r="W5799" i="1"/>
  <c r="W5800" i="1"/>
  <c r="W9731" i="1"/>
  <c r="W9732" i="1"/>
  <c r="W869" i="1"/>
  <c r="W1078" i="1"/>
  <c r="W1684" i="1"/>
  <c r="W3501" i="1"/>
  <c r="W3502" i="1"/>
  <c r="W3503" i="1"/>
  <c r="W5358" i="1"/>
  <c r="W8089" i="1"/>
  <c r="W9333" i="1"/>
  <c r="W9988" i="1"/>
  <c r="W986" i="1"/>
  <c r="W987" i="1"/>
  <c r="W988" i="1"/>
  <c r="W4473" i="1"/>
  <c r="W4474" i="1"/>
  <c r="W4475" i="1"/>
  <c r="W4476" i="1"/>
  <c r="W4477" i="1"/>
  <c r="W4478" i="1"/>
  <c r="W4844" i="1"/>
  <c r="W5140" i="1"/>
  <c r="W5141" i="1"/>
  <c r="W5792" i="1"/>
  <c r="W5793" i="1"/>
  <c r="W5794" i="1"/>
  <c r="W5795" i="1"/>
  <c r="W5796" i="1"/>
  <c r="W6210" i="1"/>
  <c r="W7664" i="1"/>
  <c r="W8592" i="1"/>
  <c r="W9803" i="1"/>
  <c r="W1792" i="1"/>
  <c r="W2107" i="1"/>
  <c r="W2336" i="1"/>
  <c r="W3049" i="1"/>
  <c r="W3285" i="1"/>
  <c r="W7399" i="1"/>
  <c r="W4226" i="1"/>
  <c r="W6947" i="1"/>
  <c r="W5267" i="1"/>
  <c r="W5268" i="1"/>
  <c r="W5269" i="1"/>
  <c r="W6695" i="1"/>
  <c r="W9142" i="1"/>
  <c r="W9216" i="1"/>
  <c r="W9689" i="1"/>
  <c r="B5" i="2"/>
  <c r="B4" i="2"/>
  <c r="B3" i="2"/>
  <c r="B2" i="2"/>
  <c r="V542" i="1"/>
  <c r="V159" i="1"/>
  <c r="V5715" i="1"/>
  <c r="V6549" i="1"/>
  <c r="V6550" i="1"/>
  <c r="V7949" i="1"/>
  <c r="V7950" i="1"/>
  <c r="V7951" i="1"/>
  <c r="V7952" i="1"/>
  <c r="V8311" i="1"/>
  <c r="V8312" i="1"/>
  <c r="V1374" i="1"/>
  <c r="V1375" i="1"/>
  <c r="V7955" i="1"/>
  <c r="V7956" i="1"/>
  <c r="V246" i="1"/>
  <c r="V247" i="1"/>
  <c r="V248" i="1"/>
  <c r="V249" i="1"/>
  <c r="V250" i="1"/>
  <c r="V308" i="1"/>
  <c r="V309" i="1"/>
  <c r="V2202" i="1"/>
  <c r="V2203" i="1"/>
  <c r="V9151" i="1"/>
  <c r="V9152" i="1"/>
  <c r="V717" i="1"/>
  <c r="V1320" i="1"/>
  <c r="V1321" i="1"/>
  <c r="V1839" i="1"/>
  <c r="V1840" i="1"/>
  <c r="V1841" i="1"/>
  <c r="V1842" i="1"/>
  <c r="V2174" i="1"/>
  <c r="V2412" i="1"/>
  <c r="V1163" i="1"/>
  <c r="V3195" i="1"/>
  <c r="V3196" i="1"/>
  <c r="V8243" i="1"/>
  <c r="V8244" i="1"/>
  <c r="V8707" i="1"/>
  <c r="V807" i="1"/>
  <c r="V808" i="1"/>
  <c r="V2833" i="1"/>
  <c r="V2834" i="1"/>
  <c r="V4067" i="1"/>
  <c r="V4068" i="1"/>
  <c r="V4069" i="1"/>
  <c r="V4070" i="1"/>
  <c r="V4160" i="1"/>
  <c r="V4829" i="1"/>
  <c r="V4830" i="1"/>
  <c r="V5897" i="1"/>
  <c r="V5898" i="1"/>
  <c r="V7560" i="1"/>
  <c r="V7561" i="1"/>
  <c r="V7562" i="1"/>
  <c r="V8390" i="1"/>
  <c r="V9870" i="1"/>
  <c r="V9871" i="1"/>
  <c r="V9872" i="1"/>
  <c r="V1793" i="1"/>
  <c r="V1794" i="1"/>
  <c r="V2077" i="1"/>
  <c r="V3200" i="1"/>
  <c r="V4493" i="1"/>
  <c r="V4494" i="1"/>
  <c r="V4495" i="1"/>
  <c r="V4496" i="1"/>
  <c r="V4906" i="1"/>
  <c r="V8005" i="1"/>
  <c r="V8006" i="1"/>
  <c r="V8007" i="1"/>
  <c r="V1705" i="1"/>
  <c r="V9139" i="1"/>
  <c r="V9140" i="1"/>
  <c r="V6059" i="1"/>
  <c r="V6060" i="1"/>
  <c r="V9947" i="1"/>
  <c r="V9948" i="1"/>
  <c r="V5684" i="1"/>
  <c r="V5685" i="1"/>
  <c r="V5686" i="1"/>
  <c r="V8828" i="1"/>
  <c r="V8829" i="1"/>
  <c r="V8921" i="1"/>
  <c r="V5826" i="1"/>
  <c r="V7038" i="1"/>
  <c r="V720" i="1"/>
  <c r="V721" i="1"/>
  <c r="V3889" i="1"/>
  <c r="V3890" i="1"/>
  <c r="V3891" i="1"/>
  <c r="V2734" i="1"/>
  <c r="V2735" i="1"/>
  <c r="V6174" i="1"/>
  <c r="V6175" i="1"/>
  <c r="V6176" i="1"/>
  <c r="V2926" i="1"/>
  <c r="V2927" i="1"/>
  <c r="V4405" i="1"/>
  <c r="V4931" i="1"/>
  <c r="V4932" i="1"/>
  <c r="V5030" i="1"/>
  <c r="V7290" i="1"/>
  <c r="V9035" i="1"/>
  <c r="V9141" i="1"/>
  <c r="V3224" i="1"/>
  <c r="V3225" i="1"/>
  <c r="V3226" i="1"/>
  <c r="V3227" i="1"/>
  <c r="V3228" i="1"/>
  <c r="V3229" i="1"/>
  <c r="V3230" i="1"/>
  <c r="V4525" i="1"/>
  <c r="V4526" i="1"/>
  <c r="V6229" i="1"/>
  <c r="V6503" i="1"/>
  <c r="V6504" i="1"/>
  <c r="V6505" i="1"/>
  <c r="V7278" i="1"/>
  <c r="V7508" i="1"/>
  <c r="V7509" i="1"/>
  <c r="V7578" i="1"/>
  <c r="V7579" i="1"/>
  <c r="V709" i="1"/>
  <c r="V710" i="1"/>
  <c r="V711" i="1"/>
  <c r="V2789" i="1"/>
  <c r="V2790" i="1"/>
  <c r="V2791" i="1"/>
  <c r="V4877" i="1"/>
  <c r="V6253" i="1"/>
  <c r="V6601" i="1"/>
  <c r="V6602" i="1"/>
  <c r="V6603" i="1"/>
  <c r="V6604" i="1"/>
  <c r="V9003" i="1"/>
  <c r="V9004" i="1"/>
  <c r="V7982" i="1"/>
  <c r="V1519" i="1"/>
  <c r="V1520" i="1"/>
  <c r="V557" i="1"/>
  <c r="V1164" i="1"/>
  <c r="V1165" i="1"/>
  <c r="V1166" i="1"/>
  <c r="V7248" i="1"/>
  <c r="V7249" i="1"/>
  <c r="V7250" i="1"/>
  <c r="V7350" i="1"/>
  <c r="V8713" i="1"/>
  <c r="V9885" i="1"/>
  <c r="V9886" i="1"/>
  <c r="V9887" i="1"/>
  <c r="V1554" i="1"/>
  <c r="V3863" i="1"/>
  <c r="V3864" i="1"/>
  <c r="V1701" i="1"/>
  <c r="V6324" i="1"/>
  <c r="V9845" i="1"/>
  <c r="V9846" i="1"/>
  <c r="V9847" i="1"/>
  <c r="V203" i="1"/>
  <c r="V204" i="1"/>
  <c r="V857" i="1"/>
  <c r="V858" i="1"/>
  <c r="V859" i="1"/>
  <c r="V3157" i="1"/>
  <c r="V4987" i="1"/>
  <c r="V8399" i="1"/>
  <c r="V1352" i="1"/>
  <c r="V2276" i="1"/>
  <c r="V2277" i="1"/>
  <c r="V4878" i="1"/>
  <c r="V4879" i="1"/>
  <c r="V5601" i="1"/>
  <c r="V5602" i="1"/>
  <c r="V5603" i="1"/>
  <c r="V8219" i="1"/>
  <c r="V8220" i="1"/>
  <c r="V8221" i="1"/>
  <c r="V8222" i="1"/>
  <c r="V8223" i="1"/>
  <c r="V3992" i="1"/>
  <c r="V4760" i="1"/>
  <c r="V4761" i="1"/>
  <c r="V4762" i="1"/>
  <c r="V5707" i="1"/>
  <c r="V6267" i="1"/>
  <c r="V6268" i="1"/>
  <c r="V6431" i="1"/>
  <c r="V6432" i="1"/>
  <c r="V6433" i="1"/>
  <c r="V6434" i="1"/>
  <c r="V8980" i="1"/>
  <c r="V9079" i="1"/>
  <c r="V9230" i="1"/>
  <c r="V1984" i="1"/>
  <c r="V2624" i="1"/>
  <c r="V741" i="1"/>
  <c r="V742" i="1"/>
  <c r="V743" i="1"/>
  <c r="V1545" i="1"/>
  <c r="V1546" i="1"/>
  <c r="V8586" i="1"/>
  <c r="V1566" i="1"/>
  <c r="V4423" i="1"/>
  <c r="V1562" i="1"/>
  <c r="V3956" i="1"/>
  <c r="V3957" i="1"/>
  <c r="V4846" i="1"/>
  <c r="V5122" i="1"/>
  <c r="V5123" i="1"/>
  <c r="V5124" i="1"/>
  <c r="V5125" i="1"/>
  <c r="V1167" i="1"/>
  <c r="V1461" i="1"/>
  <c r="V7297" i="1"/>
  <c r="V7298" i="1"/>
  <c r="V8000" i="1"/>
  <c r="V8001" i="1"/>
  <c r="V1876" i="1"/>
  <c r="V8609" i="1"/>
  <c r="V8610" i="1"/>
  <c r="V8611" i="1"/>
  <c r="V8612" i="1"/>
  <c r="V6734" i="1"/>
  <c r="V6735" i="1"/>
  <c r="V7163" i="1"/>
  <c r="V7164" i="1"/>
  <c r="V1377" i="1"/>
  <c r="V1378" i="1"/>
  <c r="V1379" i="1"/>
  <c r="V1380" i="1"/>
  <c r="V1381" i="1"/>
  <c r="V1382" i="1"/>
  <c r="V9158" i="1"/>
  <c r="V9159" i="1"/>
  <c r="V9160" i="1"/>
  <c r="V2725" i="1"/>
  <c r="V2726" i="1"/>
  <c r="V4949" i="1"/>
  <c r="V6441" i="1"/>
  <c r="V319" i="1"/>
  <c r="V320" i="1"/>
  <c r="V321" i="1"/>
  <c r="V322" i="1"/>
  <c r="V323" i="1"/>
  <c r="V2722" i="1"/>
  <c r="V2723" i="1"/>
  <c r="V2744" i="1"/>
  <c r="V4310" i="1"/>
  <c r="V4311" i="1"/>
  <c r="V4312" i="1"/>
  <c r="V4313" i="1"/>
  <c r="V4314" i="1"/>
  <c r="V4997" i="1"/>
  <c r="V5655" i="1"/>
  <c r="V2717" i="1"/>
  <c r="V1761" i="1"/>
  <c r="V8498" i="1"/>
  <c r="V8499" i="1"/>
  <c r="V8500" i="1"/>
  <c r="V8501" i="1"/>
  <c r="V8502" i="1"/>
  <c r="V712" i="1"/>
  <c r="V3278" i="1"/>
  <c r="V3279" i="1"/>
  <c r="V3280" i="1"/>
  <c r="V3281" i="1"/>
  <c r="V3282" i="1"/>
  <c r="V3880" i="1"/>
  <c r="V3881" i="1"/>
  <c r="V9508" i="1"/>
  <c r="V9509" i="1"/>
  <c r="V9510" i="1"/>
  <c r="V9511" i="1"/>
  <c r="V9913" i="1"/>
  <c r="V4213" i="1"/>
  <c r="V4214" i="1"/>
  <c r="V4215" i="1"/>
  <c r="V4561" i="1"/>
  <c r="V4657" i="1"/>
  <c r="V8597" i="1"/>
  <c r="V8598" i="1"/>
  <c r="V687" i="1"/>
  <c r="V688" i="1"/>
  <c r="V689" i="1"/>
  <c r="V1357" i="1"/>
  <c r="V1358" i="1"/>
  <c r="V3792" i="1"/>
  <c r="V3886" i="1"/>
  <c r="V5438" i="1"/>
  <c r="V5439" i="1"/>
  <c r="V5440" i="1"/>
  <c r="V173" i="1"/>
  <c r="V174" i="1"/>
  <c r="V175" i="1"/>
  <c r="V5359" i="1"/>
  <c r="V5360" i="1"/>
  <c r="V5361" i="1"/>
  <c r="V5866" i="1"/>
  <c r="V5867" i="1"/>
  <c r="V5868" i="1"/>
  <c r="V6458" i="1"/>
  <c r="V6459" i="1"/>
  <c r="V8895" i="1"/>
  <c r="V2517" i="1"/>
  <c r="V5431" i="1"/>
  <c r="V6021" i="1"/>
  <c r="V6806" i="1"/>
  <c r="V6685" i="1"/>
  <c r="V8684" i="1"/>
  <c r="V9712" i="1"/>
  <c r="V9713" i="1"/>
  <c r="V9714" i="1"/>
  <c r="V9715" i="1"/>
  <c r="V9716" i="1"/>
  <c r="V9788" i="1"/>
  <c r="V69" i="1"/>
  <c r="V70" i="1"/>
  <c r="V182" i="1"/>
  <c r="V183" i="1"/>
  <c r="V922" i="1"/>
  <c r="V5379" i="1"/>
  <c r="V5380" i="1"/>
  <c r="V5573" i="1"/>
  <c r="V5574" i="1"/>
  <c r="V5575" i="1"/>
  <c r="V5576" i="1"/>
  <c r="V5577" i="1"/>
  <c r="V7570" i="1"/>
  <c r="V7571" i="1"/>
  <c r="V7572" i="1"/>
  <c r="V7716" i="1"/>
  <c r="V5329" i="1"/>
  <c r="V7182" i="1"/>
  <c r="V7476" i="1"/>
  <c r="V7477" i="1"/>
  <c r="V7478" i="1"/>
  <c r="V7479" i="1"/>
  <c r="V7480" i="1"/>
  <c r="V7481" i="1"/>
  <c r="V7482" i="1"/>
  <c r="V1999" i="1"/>
  <c r="V2000" i="1"/>
  <c r="V2001" i="1"/>
  <c r="V8982" i="1"/>
  <c r="V870" i="1"/>
  <c r="V1406" i="1"/>
  <c r="V1407" i="1"/>
  <c r="V1408" i="1"/>
  <c r="V5037" i="1"/>
  <c r="V5038" i="1"/>
  <c r="V6017" i="1"/>
  <c r="V6018" i="1"/>
  <c r="V6019" i="1"/>
  <c r="V6020" i="1"/>
  <c r="V8840" i="1"/>
  <c r="V8841" i="1"/>
  <c r="V8842" i="1"/>
  <c r="V1336" i="1"/>
  <c r="V4411" i="1"/>
  <c r="V4412" i="1"/>
  <c r="V1747" i="1"/>
  <c r="V2141" i="1"/>
  <c r="V2142" i="1"/>
  <c r="V2143" i="1"/>
  <c r="V6302" i="1"/>
  <c r="V6303" i="1"/>
  <c r="V6474" i="1"/>
  <c r="V6599" i="1"/>
  <c r="V6600" i="1"/>
  <c r="V1551" i="1"/>
  <c r="V6847" i="1"/>
  <c r="V3774" i="1"/>
  <c r="V8545" i="1"/>
  <c r="V6624" i="1"/>
  <c r="V6625" i="1"/>
  <c r="V483" i="1"/>
  <c r="V5419" i="1"/>
  <c r="V6357" i="1"/>
  <c r="V8831" i="1"/>
  <c r="V9858" i="1"/>
  <c r="V2721" i="1"/>
  <c r="V2985" i="1"/>
  <c r="V2986" i="1"/>
  <c r="V5095" i="1"/>
  <c r="V5096" i="1"/>
  <c r="V5097" i="1"/>
  <c r="V5098" i="1"/>
  <c r="V5099" i="1"/>
  <c r="V5100" i="1"/>
  <c r="V7067" i="1"/>
  <c r="V7762" i="1"/>
  <c r="V7662" i="1"/>
  <c r="V7663" i="1"/>
  <c r="V851" i="1"/>
  <c r="V8737" i="1"/>
  <c r="V4963" i="1"/>
  <c r="V4964" i="1"/>
  <c r="V4965" i="1"/>
  <c r="V5255" i="1"/>
  <c r="V9642" i="1"/>
  <c r="V9643" i="1"/>
  <c r="V9644" i="1"/>
  <c r="V9645" i="1"/>
  <c r="V3483" i="1"/>
  <c r="V4178" i="1"/>
  <c r="V4179" i="1"/>
  <c r="V6254" i="1"/>
  <c r="V6255" i="1"/>
  <c r="V6564" i="1"/>
  <c r="V6565" i="1"/>
  <c r="V6566" i="1"/>
  <c r="V6567" i="1"/>
  <c r="V395" i="1"/>
  <c r="V4723" i="1"/>
  <c r="V4399" i="1"/>
  <c r="V4400" i="1"/>
  <c r="V1680" i="1"/>
  <c r="V1681" i="1"/>
  <c r="V1682" i="1"/>
  <c r="V1683" i="1"/>
  <c r="V2647" i="1"/>
  <c r="V2648" i="1"/>
  <c r="V2649" i="1"/>
  <c r="V2650" i="1"/>
  <c r="V2651" i="1"/>
  <c r="V2719" i="1"/>
  <c r="V5262" i="1"/>
  <c r="V5263" i="1"/>
  <c r="V5264" i="1"/>
  <c r="V5265" i="1"/>
  <c r="V5266" i="1"/>
  <c r="V5980" i="1"/>
  <c r="V5981" i="1"/>
  <c r="V5982" i="1"/>
  <c r="V5983" i="1"/>
  <c r="V8368" i="1"/>
  <c r="V8369" i="1"/>
  <c r="V8370" i="1"/>
  <c r="V9480" i="1"/>
  <c r="V9481" i="1"/>
  <c r="V9482" i="1"/>
  <c r="V725" i="1"/>
  <c r="V3828" i="1"/>
  <c r="V3187" i="1"/>
  <c r="V3188" i="1"/>
  <c r="V4730" i="1"/>
  <c r="V4782" i="1"/>
  <c r="V4783" i="1"/>
  <c r="V4784" i="1"/>
  <c r="V4832" i="1"/>
  <c r="V4833" i="1"/>
  <c r="V4834" i="1"/>
  <c r="V4835" i="1"/>
  <c r="V6982" i="1"/>
  <c r="V6983" i="1"/>
  <c r="V9811" i="1"/>
  <c r="V9812" i="1"/>
  <c r="V5280" i="1"/>
  <c r="V7238" i="1"/>
  <c r="V8092" i="1"/>
  <c r="V8946" i="1"/>
  <c r="V9268" i="1"/>
  <c r="V3837" i="1"/>
  <c r="V3838" i="1"/>
  <c r="V5928" i="1"/>
  <c r="V6382" i="1"/>
  <c r="V7048" i="1"/>
  <c r="V7049" i="1"/>
  <c r="V7411" i="1"/>
  <c r="V8801" i="1"/>
  <c r="V2751" i="1"/>
  <c r="V3843" i="1"/>
  <c r="V9368" i="1"/>
  <c r="V9369" i="1"/>
  <c r="V4781" i="1"/>
  <c r="V6289" i="1"/>
  <c r="V6290" i="1"/>
  <c r="V596" i="1"/>
  <c r="V597" i="1"/>
  <c r="V598" i="1"/>
  <c r="V599" i="1"/>
  <c r="V1467" i="1"/>
  <c r="V1468" i="1"/>
  <c r="V2752" i="1"/>
  <c r="V5070" i="1"/>
  <c r="V5071" i="1"/>
  <c r="V5072" i="1"/>
  <c r="V5073" i="1"/>
  <c r="V5074" i="1"/>
  <c r="V8956" i="1"/>
  <c r="V166" i="1"/>
  <c r="V167" i="1"/>
  <c r="V168" i="1"/>
  <c r="V169" i="1"/>
  <c r="V170" i="1"/>
  <c r="V171" i="1"/>
  <c r="V172" i="1"/>
  <c r="V740" i="1"/>
  <c r="V838" i="1"/>
  <c r="V1280" i="1"/>
  <c r="V1281" i="1"/>
  <c r="V3451" i="1"/>
  <c r="V3452" i="1"/>
  <c r="V3453" i="1"/>
  <c r="V4135" i="1"/>
  <c r="V4136" i="1"/>
  <c r="V4315" i="1"/>
  <c r="V4851" i="1"/>
  <c r="V4852" i="1"/>
  <c r="V4853" i="1"/>
  <c r="V4854" i="1"/>
  <c r="V5291" i="1"/>
  <c r="V5292" i="1"/>
  <c r="V5293" i="1"/>
  <c r="V8708" i="1"/>
  <c r="V8709" i="1"/>
  <c r="V9451" i="1"/>
  <c r="V7678" i="1"/>
  <c r="V8854" i="1"/>
  <c r="V5767" i="1"/>
  <c r="V1795" i="1"/>
  <c r="V3666" i="1"/>
  <c r="V3667" i="1"/>
  <c r="V3668" i="1"/>
  <c r="V3669" i="1"/>
  <c r="V3670" i="1"/>
  <c r="V3671" i="1"/>
  <c r="V3672" i="1"/>
  <c r="V3673" i="1"/>
  <c r="V3716" i="1"/>
  <c r="V3717" i="1"/>
  <c r="V9214" i="1"/>
  <c r="V9215" i="1"/>
  <c r="V594" i="1"/>
  <c r="V595" i="1"/>
  <c r="V826" i="1"/>
  <c r="V827" i="1"/>
  <c r="V3539" i="1"/>
  <c r="V3540" i="1"/>
  <c r="V3541" i="1"/>
  <c r="V3542" i="1"/>
  <c r="V7" i="1"/>
  <c r="V8" i="1"/>
  <c r="V9" i="1"/>
  <c r="V10" i="1"/>
  <c r="V11" i="1"/>
  <c r="V12" i="1"/>
  <c r="V13" i="1"/>
  <c r="V490" i="1"/>
  <c r="V491" i="1"/>
  <c r="V492" i="1"/>
  <c r="V862" i="1"/>
  <c r="V863" i="1"/>
  <c r="V1813" i="1"/>
  <c r="V4956" i="1"/>
  <c r="V4957" i="1"/>
  <c r="V4958" i="1"/>
  <c r="V3368" i="1"/>
  <c r="V3369" i="1"/>
  <c r="V8174" i="1"/>
  <c r="V8175" i="1"/>
  <c r="V8176" i="1"/>
  <c r="V9244" i="1"/>
  <c r="V9245" i="1"/>
  <c r="V9246" i="1"/>
  <c r="V9247" i="1"/>
  <c r="V316" i="1"/>
  <c r="V317" i="1"/>
  <c r="V1742" i="1"/>
  <c r="V3393" i="1"/>
  <c r="V3394" i="1"/>
  <c r="V3630" i="1"/>
  <c r="V7071" i="1"/>
  <c r="V7434" i="1"/>
  <c r="V7435" i="1"/>
  <c r="V899" i="1"/>
  <c r="V2672" i="1"/>
  <c r="V2673" i="1"/>
  <c r="V2674" i="1"/>
  <c r="V2675" i="1"/>
  <c r="V3598" i="1"/>
  <c r="V3599" i="1"/>
  <c r="V3600" i="1"/>
  <c r="V3601" i="1"/>
  <c r="V7648" i="1"/>
  <c r="V8018" i="1"/>
  <c r="V8019" i="1"/>
  <c r="V8382" i="1"/>
  <c r="V7154" i="1"/>
  <c r="V9460" i="1"/>
  <c r="V9461" i="1"/>
  <c r="V473" i="1"/>
  <c r="V474" i="1"/>
  <c r="V475" i="1"/>
  <c r="V476" i="1"/>
  <c r="V477" i="1"/>
  <c r="V478" i="1"/>
  <c r="V8139" i="1"/>
  <c r="V890" i="1"/>
  <c r="V4566" i="1"/>
  <c r="V7444" i="1"/>
  <c r="V7445" i="1"/>
  <c r="V7853" i="1"/>
  <c r="V7854" i="1"/>
  <c r="V8124" i="1"/>
  <c r="V8125" i="1"/>
  <c r="V867" i="1"/>
  <c r="V868" i="1"/>
  <c r="V1173" i="1"/>
  <c r="V2102" i="1"/>
  <c r="V2103" i="1"/>
  <c r="V5198" i="1"/>
  <c r="V5199" i="1"/>
  <c r="V7556" i="1"/>
  <c r="V7557" i="1"/>
  <c r="V9198" i="1"/>
  <c r="V9199" i="1"/>
  <c r="V9200" i="1"/>
  <c r="V9201" i="1"/>
  <c r="V9698" i="1"/>
  <c r="V5855" i="1"/>
  <c r="V7526" i="1"/>
  <c r="V7527" i="1"/>
  <c r="V7983" i="1"/>
  <c r="V7984" i="1"/>
  <c r="V4534" i="1"/>
  <c r="V4535" i="1"/>
  <c r="V6680" i="1"/>
  <c r="V7547" i="1"/>
  <c r="V7548" i="1"/>
  <c r="V7549" i="1"/>
  <c r="V7550" i="1"/>
  <c r="V8874" i="1"/>
  <c r="V8875" i="1"/>
  <c r="V9276" i="1"/>
  <c r="V3204" i="1"/>
  <c r="V3205" i="1"/>
  <c r="V3206" i="1"/>
  <c r="V3207" i="1"/>
  <c r="V3208" i="1"/>
  <c r="V3209" i="1"/>
  <c r="V5166" i="1"/>
  <c r="V5167" i="1"/>
  <c r="V5168" i="1"/>
  <c r="V5169" i="1"/>
  <c r="V5170" i="1"/>
  <c r="V5171" i="1"/>
  <c r="V874" i="1"/>
  <c r="V875" i="1"/>
  <c r="V6000" i="1"/>
  <c r="V6001" i="1"/>
  <c r="V6002" i="1"/>
  <c r="V718" i="1"/>
  <c r="V5632" i="1"/>
  <c r="V5633" i="1"/>
  <c r="V5634" i="1"/>
  <c r="V9256" i="1"/>
  <c r="V9257" i="1"/>
  <c r="V9258" i="1"/>
  <c r="V9259" i="1"/>
  <c r="V9260" i="1"/>
  <c r="V9261" i="1"/>
  <c r="V1543" i="1"/>
  <c r="V1544" i="1"/>
  <c r="V3443" i="1"/>
  <c r="V7016" i="1"/>
  <c r="V7017" i="1"/>
  <c r="V7018" i="1"/>
  <c r="V7019" i="1"/>
  <c r="V8301" i="1"/>
  <c r="V3775" i="1"/>
  <c r="V3776" i="1"/>
  <c r="V3777" i="1"/>
  <c r="V3778" i="1"/>
  <c r="V4579" i="1"/>
  <c r="V4863" i="1"/>
  <c r="V8359" i="1"/>
  <c r="V8360" i="1"/>
  <c r="V8361" i="1"/>
  <c r="V545" i="1"/>
  <c r="V546" i="1"/>
  <c r="V547" i="1"/>
  <c r="V1760" i="1"/>
  <c r="V4126" i="1"/>
  <c r="V9430" i="1"/>
  <c r="V9591" i="1"/>
  <c r="V9592" i="1"/>
  <c r="V1030" i="1"/>
  <c r="V1031" i="1"/>
  <c r="V1032" i="1"/>
  <c r="V1033" i="1"/>
  <c r="V1034" i="1"/>
  <c r="V5802" i="1"/>
  <c r="V5803" i="1"/>
  <c r="V6336" i="1"/>
  <c r="V6337" i="1"/>
  <c r="V9935" i="1"/>
  <c r="V1240" i="1"/>
  <c r="V1241" i="1"/>
  <c r="V1242" i="1"/>
  <c r="V3231" i="1"/>
  <c r="V6313" i="1"/>
  <c r="V3267" i="1"/>
  <c r="V3268" i="1"/>
  <c r="V4002" i="1"/>
  <c r="V4003" i="1"/>
  <c r="V4169" i="1"/>
  <c r="V4170" i="1"/>
  <c r="V5929" i="1"/>
  <c r="V5930" i="1"/>
  <c r="V6216" i="1"/>
  <c r="V18" i="1"/>
  <c r="V983" i="1"/>
  <c r="V984" i="1"/>
  <c r="V985" i="1"/>
  <c r="V3326" i="1"/>
  <c r="V3327" i="1"/>
  <c r="V3328" i="1"/>
  <c r="V3329" i="1"/>
  <c r="V3330" i="1"/>
  <c r="V3331" i="1"/>
  <c r="V3332" i="1"/>
  <c r="V5780" i="1"/>
  <c r="V5781" i="1"/>
  <c r="V5956" i="1"/>
  <c r="V5957" i="1"/>
  <c r="V5963" i="1"/>
  <c r="V5964" i="1"/>
  <c r="V5965" i="1"/>
  <c r="V9615" i="1"/>
  <c r="V9616" i="1"/>
  <c r="V9617" i="1"/>
  <c r="V9749" i="1"/>
  <c r="V9750" i="1"/>
  <c r="V9958" i="1"/>
  <c r="V9959" i="1"/>
  <c r="V9960" i="1"/>
  <c r="V458" i="1"/>
  <c r="V2795" i="1"/>
  <c r="V2796" i="1"/>
  <c r="V2797" i="1"/>
  <c r="V2798" i="1"/>
  <c r="V9099" i="1"/>
  <c r="V9851" i="1"/>
  <c r="V1659" i="1"/>
  <c r="V2748" i="1"/>
  <c r="V339" i="1"/>
  <c r="V340" i="1"/>
  <c r="V1222" i="1"/>
  <c r="V1223" i="1"/>
  <c r="V2983" i="1"/>
  <c r="V2984" i="1"/>
  <c r="V7400" i="1"/>
  <c r="V7401" i="1"/>
  <c r="V8315" i="1"/>
  <c r="V8316" i="1"/>
  <c r="V8317" i="1"/>
  <c r="V8318" i="1"/>
  <c r="V6770" i="1"/>
  <c r="V8245" i="1"/>
  <c r="V8246" i="1"/>
  <c r="V8288" i="1"/>
  <c r="V8289" i="1"/>
  <c r="V8290" i="1"/>
  <c r="V8291" i="1"/>
  <c r="V8292" i="1"/>
  <c r="V8293" i="1"/>
  <c r="V9883" i="1"/>
  <c r="V9884" i="1"/>
  <c r="V429" i="1"/>
  <c r="V706" i="1"/>
  <c r="V707" i="1"/>
  <c r="V708" i="1"/>
  <c r="V3162" i="1"/>
  <c r="V3286" i="1"/>
  <c r="V5450" i="1"/>
  <c r="V5451" i="1"/>
  <c r="V5452" i="1"/>
  <c r="V5453" i="1"/>
  <c r="V9427" i="1"/>
  <c r="V83" i="1"/>
  <c r="V84" i="1"/>
  <c r="V9441" i="1"/>
  <c r="V1864" i="1"/>
  <c r="V2414" i="1"/>
  <c r="V2415" i="1"/>
  <c r="V3967" i="1"/>
  <c r="V5552" i="1"/>
  <c r="V5553" i="1"/>
  <c r="V5554" i="1"/>
  <c r="V5555" i="1"/>
  <c r="V5556" i="1"/>
  <c r="V9905" i="1"/>
  <c r="V9906" i="1"/>
  <c r="V1247" i="1"/>
  <c r="V1248" i="1"/>
  <c r="V1249" i="1"/>
  <c r="V2150" i="1"/>
  <c r="V3143" i="1"/>
  <c r="V4855" i="1"/>
  <c r="V4856" i="1"/>
  <c r="V4857" i="1"/>
  <c r="V5487" i="1"/>
  <c r="V3455" i="1"/>
  <c r="V8503" i="1"/>
  <c r="V8504" i="1"/>
  <c r="V8705" i="1"/>
  <c r="V8782" i="1"/>
  <c r="V8783" i="1"/>
  <c r="V9446" i="1"/>
  <c r="V1451" i="1"/>
  <c r="V3993" i="1"/>
  <c r="V3994" i="1"/>
  <c r="V3995" i="1"/>
  <c r="V6349" i="1"/>
  <c r="V6350" i="1"/>
  <c r="V6351" i="1"/>
  <c r="V3970" i="1"/>
  <c r="V3971" i="1"/>
  <c r="V9095" i="1"/>
  <c r="V9096" i="1"/>
  <c r="V9097" i="1"/>
  <c r="V9098" i="1"/>
  <c r="V9566" i="1"/>
  <c r="V1506" i="1"/>
  <c r="V1507" i="1"/>
  <c r="V336" i="1"/>
  <c r="V337" i="1"/>
  <c r="V338" i="1"/>
  <c r="V2817" i="1"/>
  <c r="V2818" i="1"/>
  <c r="V2819" i="1"/>
  <c r="V2820" i="1"/>
  <c r="V1445" i="1"/>
  <c r="V6269" i="1"/>
  <c r="V6270" i="1"/>
  <c r="V9036" i="1"/>
  <c r="V9037" i="1"/>
  <c r="V9490" i="1"/>
  <c r="V1648" i="1"/>
  <c r="V1649" i="1"/>
  <c r="V2295" i="1"/>
  <c r="V2297" i="1"/>
  <c r="V2298" i="1"/>
  <c r="V2299" i="1"/>
  <c r="V2300" i="1"/>
  <c r="V2301" i="1"/>
  <c r="V2803" i="1"/>
  <c r="V5861" i="1"/>
  <c r="V6552" i="1"/>
  <c r="V7007" i="1"/>
  <c r="V1462" i="1"/>
  <c r="V1475" i="1"/>
  <c r="V2716" i="1"/>
  <c r="V3921" i="1"/>
  <c r="V3922" i="1"/>
  <c r="V6881" i="1"/>
  <c r="V6882" i="1"/>
  <c r="V6883" i="1"/>
  <c r="V6884" i="1"/>
  <c r="V6885" i="1"/>
  <c r="V8894" i="1"/>
  <c r="V9356" i="1"/>
  <c r="V9357" i="1"/>
  <c r="V9358" i="1"/>
  <c r="V214" i="1"/>
  <c r="V215" i="1"/>
  <c r="V216" i="1"/>
  <c r="V217" i="1"/>
  <c r="V218" i="1"/>
  <c r="V2488" i="1"/>
  <c r="V2489" i="1"/>
  <c r="V2490" i="1"/>
  <c r="V119" i="1"/>
  <c r="V1129" i="1"/>
  <c r="V1130" i="1"/>
  <c r="V2770" i="1"/>
  <c r="V2771" i="1"/>
  <c r="V2772" i="1"/>
  <c r="V4047" i="1"/>
  <c r="V5782" i="1"/>
  <c r="V7712" i="1"/>
  <c r="V4115" i="1"/>
  <c r="V4116" i="1"/>
  <c r="V2509" i="1"/>
  <c r="V3490" i="1"/>
  <c r="V3491" i="1"/>
  <c r="V3492" i="1"/>
  <c r="V3493" i="1"/>
  <c r="V3494" i="1"/>
  <c r="V4133" i="1"/>
  <c r="V4134" i="1"/>
  <c r="V5815" i="1"/>
  <c r="V8850" i="1"/>
  <c r="V8851" i="1"/>
  <c r="V8852" i="1"/>
  <c r="V8853" i="1"/>
  <c r="V4645" i="1"/>
  <c r="V4646" i="1"/>
  <c r="V4968" i="1"/>
  <c r="V4969" i="1"/>
  <c r="V4970" i="1"/>
  <c r="V4971" i="1"/>
  <c r="V8181" i="1"/>
  <c r="V2044" i="1"/>
  <c r="V3221" i="1"/>
  <c r="V3222" i="1"/>
  <c r="V3223" i="1"/>
  <c r="V3904" i="1"/>
  <c r="V6631" i="1"/>
  <c r="V6954" i="1"/>
  <c r="V6955" i="1"/>
  <c r="V6956" i="1"/>
  <c r="V7798" i="1"/>
  <c r="V8190" i="1"/>
  <c r="V8191" i="1"/>
  <c r="V8428" i="1"/>
  <c r="V8744" i="1"/>
  <c r="V8745" i="1"/>
  <c r="V284" i="1"/>
  <c r="V1168" i="1"/>
  <c r="V6007" i="1"/>
  <c r="V8165" i="1"/>
  <c r="V8166" i="1"/>
  <c r="V8167" i="1"/>
  <c r="V8168" i="1"/>
  <c r="V9058" i="1"/>
  <c r="V9194" i="1"/>
  <c r="V9195" i="1"/>
  <c r="V9606" i="1"/>
  <c r="V3902" i="1"/>
  <c r="V5055" i="1"/>
  <c r="V5056" i="1"/>
  <c r="V5057" i="1"/>
  <c r="V809" i="1"/>
  <c r="V810" i="1"/>
  <c r="V1910" i="1"/>
  <c r="V7063" i="1"/>
  <c r="V7765" i="1"/>
  <c r="V7827" i="1"/>
  <c r="V3779" i="1"/>
  <c r="V4658" i="1"/>
  <c r="V4659" i="1"/>
  <c r="V4660" i="1"/>
  <c r="V4661" i="1"/>
  <c r="V4662" i="1"/>
  <c r="V4663" i="1"/>
  <c r="V4664" i="1"/>
  <c r="V7218" i="1"/>
  <c r="V7219" i="1"/>
  <c r="V7220" i="1"/>
  <c r="V7221" i="1"/>
  <c r="V9552" i="1"/>
  <c r="V588" i="1"/>
  <c r="V589" i="1"/>
  <c r="V1052" i="1"/>
  <c r="V1053" i="1"/>
  <c r="V1054" i="1"/>
  <c r="V85" i="1"/>
  <c r="V530" i="1"/>
  <c r="V531" i="1"/>
  <c r="V532" i="1"/>
  <c r="V1739" i="1"/>
  <c r="V1740" i="1"/>
  <c r="V1741" i="1"/>
  <c r="V1860" i="1"/>
  <c r="V1861" i="1"/>
  <c r="V2841" i="1"/>
  <c r="V4457" i="1"/>
  <c r="V4458" i="1"/>
  <c r="V6047" i="1"/>
  <c r="V8464" i="1"/>
  <c r="V783" i="1"/>
  <c r="V784" i="1"/>
  <c r="V785" i="1"/>
  <c r="V786" i="1"/>
  <c r="V1923" i="1"/>
  <c r="V3076" i="1"/>
  <c r="V1488" i="1"/>
  <c r="V1489" i="1"/>
  <c r="V1490" i="1"/>
  <c r="V2587" i="1"/>
  <c r="V5765" i="1"/>
  <c r="V388" i="1"/>
  <c r="V389" i="1"/>
  <c r="V539" i="1"/>
  <c r="V3614" i="1"/>
  <c r="V3615" i="1"/>
  <c r="V5606" i="1"/>
  <c r="V8714" i="1"/>
  <c r="V8987" i="1"/>
  <c r="V8988" i="1"/>
  <c r="V8989" i="1"/>
  <c r="V8990" i="1"/>
  <c r="V9558" i="1"/>
  <c r="V5350" i="1"/>
  <c r="V5351" i="1"/>
  <c r="V5648" i="1"/>
  <c r="V1055" i="1"/>
  <c r="V1056" i="1"/>
  <c r="V1057" i="1"/>
  <c r="V1058" i="1"/>
  <c r="V1148" i="1"/>
  <c r="V1149" i="1"/>
  <c r="V1150" i="1"/>
  <c r="V1151" i="1"/>
  <c r="V1152" i="1"/>
  <c r="V306" i="1"/>
  <c r="V3404" i="1"/>
  <c r="V5728" i="1"/>
  <c r="V6596" i="1"/>
  <c r="V1817" i="1"/>
  <c r="V1818" i="1"/>
  <c r="V3362" i="1"/>
  <c r="V3363" i="1"/>
  <c r="V7251" i="1"/>
  <c r="V7252" i="1"/>
  <c r="V1254" i="1"/>
  <c r="V1288" i="1"/>
  <c r="V7920" i="1"/>
  <c r="V1119" i="1"/>
  <c r="V1120" i="1"/>
  <c r="V1121" i="1"/>
  <c r="V1122" i="1"/>
  <c r="V4259" i="1"/>
  <c r="V4618" i="1"/>
  <c r="V5497" i="1"/>
  <c r="V637" i="1"/>
  <c r="V1301" i="1"/>
  <c r="V2129" i="1"/>
  <c r="V2130" i="1"/>
  <c r="V2750" i="1"/>
  <c r="V3375" i="1"/>
  <c r="V3376" i="1"/>
  <c r="V3377" i="1"/>
  <c r="V3378" i="1"/>
  <c r="V3384" i="1"/>
  <c r="V3385" i="1"/>
  <c r="V3386" i="1"/>
  <c r="V3852" i="1"/>
  <c r="V4357" i="1"/>
  <c r="V4358" i="1"/>
  <c r="V4562" i="1"/>
  <c r="V4563" i="1"/>
  <c r="V4564" i="1"/>
  <c r="V5326" i="1"/>
  <c r="V5327" i="1"/>
  <c r="V4229" i="1"/>
  <c r="V7721" i="1"/>
  <c r="V7722" i="1"/>
  <c r="V7723" i="1"/>
  <c r="V8376" i="1"/>
  <c r="V8377" i="1"/>
  <c r="V1882" i="1"/>
  <c r="V1883" i="1"/>
  <c r="V1884" i="1"/>
  <c r="V2285" i="1"/>
  <c r="V2286" i="1"/>
  <c r="V5088" i="1"/>
  <c r="V5089" i="1"/>
  <c r="V5090" i="1"/>
  <c r="V5256" i="1"/>
  <c r="V5257" i="1"/>
  <c r="V5330" i="1"/>
  <c r="V6447" i="1"/>
  <c r="V8251" i="1"/>
  <c r="V8252" i="1"/>
  <c r="V8253" i="1"/>
  <c r="V8254" i="1"/>
  <c r="V120" i="1"/>
  <c r="V3905" i="1"/>
  <c r="V3906" i="1"/>
  <c r="V3907" i="1"/>
  <c r="V3908" i="1"/>
  <c r="V3909" i="1"/>
  <c r="V3910" i="1"/>
  <c r="V3911" i="1"/>
  <c r="V3912" i="1"/>
  <c r="V6067" i="1"/>
  <c r="V7647" i="1"/>
  <c r="V9005" i="1"/>
  <c r="V9006" i="1"/>
  <c r="V6560" i="1"/>
  <c r="V8830" i="1"/>
  <c r="V2636" i="1"/>
  <c r="V2637" i="1"/>
  <c r="V3004" i="1"/>
  <c r="V4406" i="1"/>
  <c r="V4407" i="1"/>
  <c r="V8299" i="1"/>
  <c r="V8300" i="1"/>
  <c r="V5856" i="1"/>
  <c r="V5857" i="1"/>
  <c r="V5858" i="1"/>
  <c r="V5859" i="1"/>
  <c r="V1762" i="1"/>
  <c r="V1763" i="1"/>
  <c r="V1764" i="1"/>
  <c r="V4489" i="1"/>
  <c r="V4490" i="1"/>
  <c r="V4491" i="1"/>
  <c r="V5283" i="1"/>
  <c r="V5284" i="1"/>
  <c r="V6675" i="1"/>
  <c r="V929" i="1"/>
  <c r="V930" i="1"/>
  <c r="V4623" i="1"/>
  <c r="V5612" i="1"/>
  <c r="V6227" i="1"/>
  <c r="V6228" i="1"/>
  <c r="V8770" i="1"/>
  <c r="V1834" i="1"/>
  <c r="V2912" i="1"/>
  <c r="V3311" i="1"/>
  <c r="V3815" i="1"/>
  <c r="V5075" i="1"/>
  <c r="V5687" i="1"/>
  <c r="V9077" i="1"/>
  <c r="V9078" i="1"/>
  <c r="V3678" i="1"/>
  <c r="V4158" i="1"/>
  <c r="V4159" i="1"/>
  <c r="V5636" i="1"/>
  <c r="V8322" i="1"/>
  <c r="V8402" i="1"/>
  <c r="V8403" i="1"/>
  <c r="V8404" i="1"/>
  <c r="V8549" i="1"/>
  <c r="V8550" i="1"/>
  <c r="V8649" i="1"/>
  <c r="V9726" i="1"/>
  <c r="V7718" i="1"/>
  <c r="V7719" i="1"/>
  <c r="V1556" i="1"/>
  <c r="V4942" i="1"/>
  <c r="V4943" i="1"/>
  <c r="V4944" i="1"/>
  <c r="V8127" i="1"/>
  <c r="V8128" i="1"/>
  <c r="V8129" i="1"/>
  <c r="V9085" i="1"/>
  <c r="V9086" i="1"/>
  <c r="V2274" i="1"/>
  <c r="V2275" i="1"/>
  <c r="V2526" i="1"/>
  <c r="V2527" i="1"/>
  <c r="V2528" i="1"/>
  <c r="V2529" i="1"/>
  <c r="V2530" i="1"/>
  <c r="V3471" i="1"/>
  <c r="V1018" i="1"/>
  <c r="V1019" i="1"/>
  <c r="V1020" i="1"/>
  <c r="V1021" i="1"/>
  <c r="V2417" i="1"/>
  <c r="V5165" i="1"/>
  <c r="V6839" i="1"/>
  <c r="V2308" i="1"/>
  <c r="V9543" i="1"/>
  <c r="V9544" i="1"/>
  <c r="V9545" i="1"/>
  <c r="V9546" i="1"/>
  <c r="V2204" i="1"/>
  <c r="V2205" i="1"/>
  <c r="V2537" i="1"/>
  <c r="V3421" i="1"/>
  <c r="V4986" i="1"/>
  <c r="V6258" i="1"/>
  <c r="V6355" i="1"/>
  <c r="V6356" i="1"/>
  <c r="V8792" i="1"/>
  <c r="V9982" i="1"/>
  <c r="V1008" i="1"/>
  <c r="V1009" i="1"/>
  <c r="V1093" i="1"/>
  <c r="V1094" i="1"/>
  <c r="V1286" i="1"/>
  <c r="V1523" i="1"/>
  <c r="V1524" i="1"/>
  <c r="V1525" i="1"/>
  <c r="V1526" i="1"/>
  <c r="V1527" i="1"/>
  <c r="V2223" i="1"/>
  <c r="V2224" i="1"/>
  <c r="V2225" i="1"/>
  <c r="V2380" i="1"/>
  <c r="V2391" i="1"/>
  <c r="V2392" i="1"/>
  <c r="V2393" i="1"/>
  <c r="V2394" i="1"/>
  <c r="V4074" i="1"/>
  <c r="V5560" i="1"/>
  <c r="V5561" i="1"/>
  <c r="V5562" i="1"/>
  <c r="V5610" i="1"/>
  <c r="V6579" i="1"/>
  <c r="V6842" i="1"/>
  <c r="V8197" i="1"/>
  <c r="V6391" i="1"/>
  <c r="V6392" i="1"/>
  <c r="V6344" i="1"/>
  <c r="V6345" i="1"/>
  <c r="V6346" i="1"/>
  <c r="V6347" i="1"/>
  <c r="V4822" i="1"/>
  <c r="V4823" i="1"/>
  <c r="V5877" i="1"/>
  <c r="V9038" i="1"/>
  <c r="V9039" i="1"/>
  <c r="V2976" i="1"/>
  <c r="V2977" i="1"/>
  <c r="V5890" i="1"/>
  <c r="V2413" i="1"/>
  <c r="V8538" i="1"/>
  <c r="V8539" i="1"/>
  <c r="V8540" i="1"/>
  <c r="V4467" i="1"/>
  <c r="V5101" i="1"/>
  <c r="V5156" i="1"/>
  <c r="V5157" i="1"/>
  <c r="V6187" i="1"/>
  <c r="V8091" i="1"/>
  <c r="V8900" i="1"/>
  <c r="V8901" i="1"/>
  <c r="V147" i="1"/>
  <c r="V2807" i="1"/>
  <c r="V4109" i="1"/>
  <c r="V4110" i="1"/>
  <c r="V5010" i="1"/>
  <c r="V5011" i="1"/>
  <c r="V5012" i="1"/>
  <c r="V6791" i="1"/>
  <c r="V6902" i="1"/>
  <c r="V8628" i="1"/>
  <c r="V8629" i="1"/>
  <c r="V8630" i="1"/>
  <c r="V8631" i="1"/>
  <c r="V8632" i="1"/>
  <c r="V533" i="1"/>
  <c r="V1530" i="1"/>
  <c r="V1531" i="1"/>
  <c r="V5053" i="1"/>
  <c r="V5276" i="1"/>
  <c r="V6049" i="1"/>
  <c r="V6050" i="1"/>
  <c r="V7906" i="1"/>
  <c r="V9103" i="1"/>
  <c r="V9104" i="1"/>
  <c r="V9105" i="1"/>
  <c r="V9106" i="1"/>
  <c r="V9107" i="1"/>
  <c r="V9108" i="1"/>
  <c r="V540" i="1"/>
  <c r="V541" i="1"/>
  <c r="V565" i="1"/>
  <c r="V566" i="1"/>
  <c r="V756" i="1"/>
  <c r="V4978" i="1"/>
  <c r="V4979" i="1"/>
  <c r="V4980" i="1"/>
  <c r="V9666" i="1"/>
  <c r="V764" i="1"/>
  <c r="V7613" i="1"/>
  <c r="V7614" i="1"/>
  <c r="V7615" i="1"/>
  <c r="V3996" i="1"/>
  <c r="V3997" i="1"/>
  <c r="V3998" i="1"/>
  <c r="V3999" i="1"/>
  <c r="V4000" i="1"/>
  <c r="V4168" i="1"/>
  <c r="V5175" i="1"/>
  <c r="V7783" i="1"/>
  <c r="V1153" i="1"/>
  <c r="V1980" i="1"/>
  <c r="V5063" i="1"/>
  <c r="V5064" i="1"/>
  <c r="V5065" i="1"/>
  <c r="V5529" i="1"/>
  <c r="V5709" i="1"/>
  <c r="V5710" i="1"/>
  <c r="V5711" i="1"/>
  <c r="V5712" i="1"/>
  <c r="V5713" i="1"/>
  <c r="V9165" i="1"/>
  <c r="V9166" i="1"/>
  <c r="V9817" i="1"/>
  <c r="V9818" i="1"/>
  <c r="V9819" i="1"/>
  <c r="V9820" i="1"/>
  <c r="V9821" i="1"/>
  <c r="V9822" i="1"/>
  <c r="V9823" i="1"/>
  <c r="V4193" i="1"/>
  <c r="V2932" i="1"/>
  <c r="V2933" i="1"/>
  <c r="V2934" i="1"/>
  <c r="V6662" i="1"/>
  <c r="V6663" i="1"/>
  <c r="V6664" i="1"/>
  <c r="V9890" i="1"/>
  <c r="V5058" i="1"/>
  <c r="V5059" i="1"/>
  <c r="V6256" i="1"/>
  <c r="V5510" i="1"/>
  <c r="V6455" i="1"/>
  <c r="V8135" i="1"/>
  <c r="V1919" i="1"/>
  <c r="V2261" i="1"/>
  <c r="V2262" i="1"/>
  <c r="V3021" i="1"/>
  <c r="V3022" i="1"/>
  <c r="V3023" i="1"/>
  <c r="V3024" i="1"/>
  <c r="V3026" i="1"/>
  <c r="V3027" i="1"/>
  <c r="V4570" i="1"/>
  <c r="V5142" i="1"/>
  <c r="V6992" i="1"/>
  <c r="V6993" i="1"/>
  <c r="V6994" i="1"/>
  <c r="V6995" i="1"/>
  <c r="V6996" i="1"/>
  <c r="V8002" i="1"/>
  <c r="V8203" i="1"/>
  <c r="V8204" i="1"/>
  <c r="V8205" i="1"/>
  <c r="V8206" i="1"/>
  <c r="V8207" i="1"/>
  <c r="V8644" i="1"/>
  <c r="V8645" i="1"/>
  <c r="V8646" i="1"/>
  <c r="V8647" i="1"/>
  <c r="V9743" i="1"/>
  <c r="V1757" i="1"/>
  <c r="V1758" i="1"/>
  <c r="V3769" i="1"/>
  <c r="V7576" i="1"/>
  <c r="V7577" i="1"/>
  <c r="V8627" i="1"/>
  <c r="V7092" i="1"/>
  <c r="V7093" i="1"/>
  <c r="V7094" i="1"/>
  <c r="V7095" i="1"/>
  <c r="V213" i="1"/>
  <c r="V1844" i="1"/>
  <c r="V1845" i="1"/>
  <c r="V3274" i="1"/>
  <c r="V7096" i="1"/>
  <c r="V4768" i="1"/>
  <c r="V4769" i="1"/>
  <c r="V7371" i="1"/>
  <c r="V705" i="1"/>
  <c r="V8467" i="1"/>
  <c r="V8468" i="1"/>
  <c r="V9787" i="1"/>
  <c r="V4580" i="1"/>
  <c r="V4953" i="1"/>
  <c r="V5672" i="1"/>
  <c r="V5673" i="1"/>
  <c r="V5836" i="1"/>
  <c r="V5837" i="1"/>
  <c r="V5838" i="1"/>
  <c r="V1783" i="1"/>
  <c r="V1784" i="1"/>
  <c r="V3456" i="1"/>
  <c r="V3679" i="1"/>
  <c r="V3680" i="1"/>
  <c r="V3681" i="1"/>
  <c r="V3682" i="1"/>
  <c r="V3683" i="1"/>
  <c r="V3684" i="1"/>
  <c r="V3685" i="1"/>
  <c r="V3686" i="1"/>
  <c r="V3687" i="1"/>
  <c r="V3783" i="1"/>
  <c r="V4277" i="1"/>
  <c r="V227" i="1"/>
  <c r="V228" i="1"/>
  <c r="V229" i="1"/>
  <c r="V1581" i="1"/>
  <c r="V1582" i="1"/>
  <c r="V1583" i="1"/>
  <c r="V1584" i="1"/>
  <c r="V1585" i="1"/>
  <c r="V1586" i="1"/>
  <c r="V1587" i="1"/>
  <c r="V1588" i="1"/>
  <c r="V1589" i="1"/>
  <c r="V1590" i="1"/>
  <c r="V3258" i="1"/>
  <c r="V5036" i="1"/>
  <c r="V7125" i="1"/>
  <c r="V7126" i="1"/>
  <c r="V883" i="1"/>
  <c r="V2491" i="1"/>
  <c r="V2492" i="1"/>
  <c r="V5717" i="1"/>
  <c r="V5718" i="1"/>
  <c r="V5719" i="1"/>
  <c r="V5720" i="1"/>
  <c r="V7313" i="1"/>
  <c r="V7314" i="1"/>
  <c r="V7315" i="1"/>
  <c r="V9264" i="1"/>
  <c r="V9265" i="1"/>
  <c r="V1565" i="1"/>
  <c r="V1989" i="1"/>
  <c r="V1990" i="1"/>
  <c r="V1991" i="1"/>
  <c r="V1992" i="1"/>
  <c r="V5008" i="1"/>
  <c r="V5009" i="1"/>
  <c r="V5340" i="1"/>
  <c r="V5341" i="1"/>
  <c r="V5342" i="1"/>
  <c r="V5343" i="1"/>
  <c r="V6948" i="1"/>
  <c r="V8743" i="1"/>
  <c r="V981" i="1"/>
  <c r="V1671" i="1"/>
  <c r="V7299" i="1"/>
  <c r="V989" i="1"/>
  <c r="V6611" i="1"/>
  <c r="V3522" i="1"/>
  <c r="V6062" i="1"/>
  <c r="V6063" i="1"/>
  <c r="V8248" i="1"/>
  <c r="V8249" i="1"/>
  <c r="V8466" i="1"/>
  <c r="V3199" i="1"/>
  <c r="V8090" i="1"/>
  <c r="V1617" i="1"/>
  <c r="V1618" i="1"/>
  <c r="V1619" i="1"/>
  <c r="V6645" i="1"/>
  <c r="V6646" i="1"/>
  <c r="V6647" i="1"/>
  <c r="V7312" i="1"/>
  <c r="V582" i="1"/>
  <c r="V2632" i="1"/>
  <c r="V3467" i="1"/>
  <c r="V3468" i="1"/>
  <c r="V3469" i="1"/>
  <c r="V5766" i="1"/>
  <c r="V7206" i="1"/>
  <c r="V7492" i="1"/>
  <c r="V7725" i="1"/>
  <c r="V4720" i="1"/>
  <c r="V5187" i="1"/>
  <c r="V6834" i="1"/>
  <c r="V9914" i="1"/>
  <c r="V9915" i="1"/>
  <c r="V267" i="1"/>
  <c r="V5007" i="1"/>
  <c r="V5850" i="1"/>
  <c r="V5851" i="1"/>
  <c r="V5852" i="1"/>
  <c r="V5853" i="1"/>
  <c r="V5854" i="1"/>
  <c r="V9553" i="1"/>
  <c r="V3584" i="1"/>
  <c r="V3585" i="1"/>
  <c r="V3586" i="1"/>
  <c r="V3587" i="1"/>
  <c r="V4007" i="1"/>
  <c r="V4008" i="1"/>
  <c r="V4009" i="1"/>
  <c r="V4201" i="1"/>
  <c r="V4202" i="1"/>
  <c r="V4203" i="1"/>
  <c r="V4204" i="1"/>
  <c r="V5692" i="1"/>
  <c r="V5693" i="1"/>
  <c r="V5694" i="1"/>
  <c r="V5695" i="1"/>
  <c r="V5696" i="1"/>
  <c r="V6362" i="1"/>
  <c r="V7155" i="1"/>
  <c r="V8093" i="1"/>
  <c r="V8439" i="1"/>
  <c r="V923" i="1"/>
  <c r="V924" i="1"/>
  <c r="V925" i="1"/>
  <c r="V7335" i="1"/>
  <c r="V7336" i="1"/>
  <c r="V7462" i="1"/>
  <c r="V7463" i="1"/>
  <c r="V9542" i="1"/>
  <c r="V3036" i="1"/>
  <c r="V3037" i="1"/>
  <c r="V3038" i="1"/>
  <c r="V3039" i="1"/>
  <c r="V3040" i="1"/>
  <c r="V3120" i="1"/>
  <c r="V3121" i="1"/>
  <c r="V3122" i="1"/>
  <c r="V3123" i="1"/>
  <c r="V3124" i="1"/>
  <c r="V3125" i="1"/>
  <c r="V3126" i="1"/>
  <c r="V3127" i="1"/>
  <c r="V2050" i="1"/>
  <c r="V2051" i="1"/>
  <c r="V2052" i="1"/>
  <c r="V2053" i="1"/>
  <c r="V2054" i="1"/>
  <c r="V2055" i="1"/>
  <c r="V2462" i="1"/>
  <c r="V2463" i="1"/>
  <c r="V5040" i="1"/>
  <c r="V5041" i="1"/>
  <c r="V5042" i="1"/>
  <c r="V5759" i="1"/>
  <c r="V7200" i="1"/>
  <c r="V7201" i="1"/>
  <c r="V3319" i="1"/>
  <c r="V3320" i="1"/>
  <c r="V6674" i="1"/>
  <c r="V8027" i="1"/>
  <c r="V8028" i="1"/>
  <c r="V8029" i="1"/>
  <c r="V8030" i="1"/>
  <c r="V8551" i="1"/>
  <c r="V8862" i="1"/>
  <c r="V8863" i="1"/>
  <c r="V8864" i="1"/>
  <c r="V8865" i="1"/>
  <c r="V8866" i="1"/>
  <c r="V5" i="1"/>
  <c r="V6" i="1"/>
  <c r="V5346" i="1"/>
  <c r="V9315" i="1"/>
  <c r="V9316" i="1"/>
  <c r="V1675" i="1"/>
  <c r="V2013" i="1"/>
  <c r="V2014" i="1"/>
  <c r="V2712" i="1"/>
  <c r="V4786" i="1"/>
  <c r="V4787" i="1"/>
  <c r="V4788" i="1"/>
  <c r="V4789" i="1"/>
  <c r="V4790" i="1"/>
  <c r="V4791" i="1"/>
  <c r="V4792" i="1"/>
  <c r="V4793" i="1"/>
  <c r="V4794" i="1"/>
  <c r="V8294" i="1"/>
  <c r="V8411" i="1"/>
  <c r="V8510" i="1"/>
  <c r="V8511" i="1"/>
  <c r="V8512" i="1"/>
  <c r="V5212" i="1"/>
  <c r="V9798" i="1"/>
  <c r="V9799" i="1"/>
  <c r="V9800" i="1"/>
  <c r="V9801" i="1"/>
  <c r="V9802" i="1"/>
  <c r="V3659" i="1"/>
  <c r="V3660" i="1"/>
  <c r="V3661" i="1"/>
  <c r="V7879" i="1"/>
  <c r="V9946" i="1"/>
  <c r="V2805" i="1"/>
  <c r="V2806" i="1"/>
  <c r="V4717" i="1"/>
  <c r="V5213" i="1"/>
  <c r="V6262" i="1"/>
  <c r="V8663" i="1"/>
  <c r="V8664" i="1"/>
  <c r="V8665" i="1"/>
  <c r="V2981" i="1"/>
  <c r="V2982" i="1"/>
  <c r="V3447" i="1"/>
  <c r="V6915" i="1"/>
  <c r="V9073" i="1"/>
  <c r="V4545" i="1"/>
  <c r="V4546" i="1"/>
  <c r="V4547" i="1"/>
  <c r="V4548" i="1"/>
  <c r="V4549" i="1"/>
  <c r="V4550" i="1"/>
  <c r="V4551" i="1"/>
  <c r="V7797" i="1"/>
  <c r="V2901" i="1"/>
  <c r="V2902" i="1"/>
  <c r="V5206" i="1"/>
  <c r="V5207" i="1"/>
  <c r="V5208" i="1"/>
  <c r="V5209" i="1"/>
  <c r="V5210" i="1"/>
  <c r="V5211" i="1"/>
  <c r="V9057" i="1"/>
  <c r="V191" i="1"/>
  <c r="V192" i="1"/>
  <c r="V193" i="1"/>
  <c r="V194" i="1"/>
  <c r="V195" i="1"/>
  <c r="V2118" i="1"/>
  <c r="V2916" i="1"/>
  <c r="V2917" i="1"/>
  <c r="V2918" i="1"/>
  <c r="V7863" i="1"/>
  <c r="V7864" i="1"/>
  <c r="V2690" i="1"/>
  <c r="V3808" i="1"/>
  <c r="V3809" i="1"/>
  <c r="V3810" i="1"/>
  <c r="V3811" i="1"/>
  <c r="V3812" i="1"/>
  <c r="V3813" i="1"/>
  <c r="V8379" i="1"/>
  <c r="V8380" i="1"/>
  <c r="V8381" i="1"/>
  <c r="V9332" i="1"/>
  <c r="V789" i="1"/>
  <c r="V2389" i="1"/>
  <c r="V2390" i="1"/>
  <c r="V4719" i="1"/>
  <c r="V4755" i="1"/>
  <c r="V5783" i="1"/>
  <c r="V5784" i="1"/>
  <c r="V5785" i="1"/>
  <c r="V6240" i="1"/>
  <c r="V6241" i="1"/>
  <c r="V7795" i="1"/>
  <c r="V7796" i="1"/>
  <c r="V8003" i="1"/>
  <c r="V8004" i="1"/>
  <c r="V3243" i="1"/>
  <c r="V8405" i="1"/>
  <c r="V1084" i="1"/>
  <c r="V1085" i="1"/>
  <c r="V1086" i="1"/>
  <c r="V1087" i="1"/>
  <c r="V3954" i="1"/>
  <c r="V449" i="1"/>
  <c r="V450" i="1"/>
  <c r="V451" i="1"/>
  <c r="V452" i="1"/>
  <c r="V453" i="1"/>
  <c r="V454" i="1"/>
  <c r="V648" i="1"/>
  <c r="V649" i="1"/>
  <c r="V3968" i="1"/>
  <c r="V4091" i="1"/>
  <c r="V4092" i="1"/>
  <c r="V4093" i="1"/>
  <c r="V5143" i="1"/>
  <c r="V5144" i="1"/>
  <c r="V5145" i="1"/>
  <c r="V5644" i="1"/>
  <c r="V8524" i="1"/>
  <c r="V2665" i="1"/>
  <c r="V2666" i="1"/>
  <c r="V2667" i="1"/>
  <c r="V5863" i="1"/>
  <c r="V5864" i="1"/>
  <c r="V5865" i="1"/>
  <c r="V4174" i="1"/>
  <c r="V4175" i="1"/>
  <c r="V4176" i="1"/>
  <c r="V7474" i="1"/>
  <c r="V8906" i="1"/>
  <c r="V8907" i="1"/>
  <c r="V8908" i="1"/>
  <c r="V9754" i="1"/>
  <c r="V7103" i="1"/>
  <c r="V7771" i="1"/>
  <c r="V7772" i="1"/>
  <c r="V9156" i="1"/>
  <c r="V351" i="1"/>
  <c r="V352" i="1"/>
  <c r="V353" i="1"/>
  <c r="V354" i="1"/>
  <c r="V355" i="1"/>
  <c r="V964" i="1"/>
  <c r="V2144" i="1"/>
  <c r="V2145" i="1"/>
  <c r="V2146" i="1"/>
  <c r="V6078" i="1"/>
  <c r="V6079" i="1"/>
  <c r="V6080" i="1"/>
  <c r="V6081" i="1"/>
  <c r="V6984" i="1"/>
  <c r="V6985" i="1"/>
  <c r="V6986" i="1"/>
  <c r="V6987" i="1"/>
  <c r="V6988" i="1"/>
  <c r="V6989" i="1"/>
  <c r="V7483" i="1"/>
  <c r="V1069" i="1"/>
  <c r="V1265" i="1"/>
  <c r="V1266" i="1"/>
  <c r="V2230" i="1"/>
  <c r="V2668" i="1"/>
  <c r="V2669" i="1"/>
  <c r="V7193" i="1"/>
  <c r="V7194" i="1"/>
  <c r="V1402" i="1"/>
  <c r="V1403" i="1"/>
  <c r="V3379" i="1"/>
  <c r="V4062" i="1"/>
  <c r="V104" i="1"/>
  <c r="V1179" i="1"/>
  <c r="V1180" i="1"/>
  <c r="V2056" i="1"/>
  <c r="V2198" i="1"/>
  <c r="V3472" i="1"/>
  <c r="V4250" i="1"/>
  <c r="V4251" i="1"/>
  <c r="V4684" i="1"/>
  <c r="V8113" i="1"/>
  <c r="V8114" i="1"/>
  <c r="V8115" i="1"/>
  <c r="V8394" i="1"/>
  <c r="V8395" i="1"/>
  <c r="V8396" i="1"/>
  <c r="V8397" i="1"/>
  <c r="V8682" i="1"/>
  <c r="V8683" i="1"/>
  <c r="V9172" i="1"/>
  <c r="V9173" i="1"/>
  <c r="V9174" i="1"/>
  <c r="V9175" i="1"/>
  <c r="V9206" i="1"/>
  <c r="V4920" i="1"/>
  <c r="V4921" i="1"/>
  <c r="V5615" i="1"/>
  <c r="V8490" i="1"/>
  <c r="V8491" i="1"/>
  <c r="V8492" i="1"/>
  <c r="V8514" i="1"/>
  <c r="V8564" i="1"/>
  <c r="V1279" i="1"/>
  <c r="V3238" i="1"/>
  <c r="V3239" i="1"/>
  <c r="V5317" i="1"/>
  <c r="V7850" i="1"/>
  <c r="V7851" i="1"/>
  <c r="V7852" i="1"/>
  <c r="V8506" i="1"/>
  <c r="V9852" i="1"/>
  <c r="V9853" i="1"/>
  <c r="V9854" i="1"/>
  <c r="V9855" i="1"/>
  <c r="V2852" i="1"/>
  <c r="V7212" i="1"/>
  <c r="V7213" i="1"/>
  <c r="V7214" i="1"/>
  <c r="V1160" i="1"/>
  <c r="V8338" i="1"/>
  <c r="V8778" i="1"/>
  <c r="V8779" i="1"/>
  <c r="V5246" i="1"/>
  <c r="V5247" i="1"/>
  <c r="V5248" i="1"/>
  <c r="V1409" i="1"/>
  <c r="V1410" i="1"/>
  <c r="V3417" i="1"/>
  <c r="V3418" i="1"/>
  <c r="V5430" i="1"/>
  <c r="V6764" i="1"/>
  <c r="V6765" i="1"/>
  <c r="V6766" i="1"/>
  <c r="V6938" i="1"/>
  <c r="V7079" i="1"/>
  <c r="V7080" i="1"/>
  <c r="V7081" i="1"/>
  <c r="V7082" i="1"/>
  <c r="V7083" i="1"/>
  <c r="V7084" i="1"/>
  <c r="V8180" i="1"/>
  <c r="V8680" i="1"/>
  <c r="V8681" i="1"/>
  <c r="V9070" i="1"/>
  <c r="V9071" i="1"/>
  <c r="V9234" i="1"/>
  <c r="V9235" i="1"/>
  <c r="V9236" i="1"/>
  <c r="V9237" i="1"/>
  <c r="V9238" i="1"/>
  <c r="V9239" i="1"/>
  <c r="V2994" i="1"/>
  <c r="V4514" i="1"/>
  <c r="V6827" i="1"/>
  <c r="V6828" i="1"/>
  <c r="V6829" i="1"/>
  <c r="V6830" i="1"/>
  <c r="V6831" i="1"/>
  <c r="V1481" i="1"/>
  <c r="V1482" i="1"/>
  <c r="V1483" i="1"/>
  <c r="V5909" i="1"/>
  <c r="V5910" i="1"/>
  <c r="V5911" i="1"/>
  <c r="V5912" i="1"/>
  <c r="V6469" i="1"/>
  <c r="V6470" i="1"/>
  <c r="V6471" i="1"/>
  <c r="V6697" i="1"/>
  <c r="V6698" i="1"/>
  <c r="V6699" i="1"/>
  <c r="V8497" i="1"/>
  <c r="V9252" i="1"/>
  <c r="V9486" i="1"/>
  <c r="V9487" i="1"/>
  <c r="V3075" i="1"/>
  <c r="V8605" i="1"/>
  <c r="V8606" i="1"/>
  <c r="V8607" i="1"/>
  <c r="V9495" i="1"/>
  <c r="V9496" i="1"/>
  <c r="V5755" i="1"/>
  <c r="V3092" i="1"/>
  <c r="V3093" i="1"/>
  <c r="V3094" i="1"/>
  <c r="V3757" i="1"/>
  <c r="V3758" i="1"/>
  <c r="V3888" i="1"/>
  <c r="V4004" i="1"/>
  <c r="V4005" i="1"/>
  <c r="V4006" i="1"/>
  <c r="V4749" i="1"/>
  <c r="V4750" i="1"/>
  <c r="V5200" i="1"/>
  <c r="V5201" i="1"/>
  <c r="V5202" i="1"/>
  <c r="V5203" i="1"/>
  <c r="V5060" i="1"/>
  <c r="V5899" i="1"/>
  <c r="V5900" i="1"/>
  <c r="V8573" i="1"/>
  <c r="V4437" i="1"/>
  <c r="V4438" i="1"/>
  <c r="V4439" i="1"/>
  <c r="V9560" i="1"/>
  <c r="V9561" i="1"/>
  <c r="V9562" i="1"/>
  <c r="V9563" i="1"/>
  <c r="V9564" i="1"/>
  <c r="V9565" i="1"/>
  <c r="V9939" i="1"/>
  <c r="V3566" i="1"/>
  <c r="V3567" i="1"/>
  <c r="V8050" i="1"/>
  <c r="V9774" i="1"/>
  <c r="V6159" i="1"/>
  <c r="V6160" i="1"/>
  <c r="V871" i="1"/>
  <c r="V872" i="1"/>
  <c r="V1383" i="1"/>
  <c r="V2161" i="1"/>
  <c r="V2284" i="1"/>
  <c r="V2773" i="1"/>
  <c r="V5355" i="1"/>
  <c r="V6780" i="1"/>
  <c r="V6781" i="1"/>
  <c r="V6782" i="1"/>
  <c r="V6783" i="1"/>
  <c r="V7564" i="1"/>
  <c r="V8661" i="1"/>
  <c r="V898" i="1"/>
  <c r="V982" i="1"/>
  <c r="V6371" i="1"/>
  <c r="V7873" i="1"/>
  <c r="V7874" i="1"/>
  <c r="V7875" i="1"/>
  <c r="V7876" i="1"/>
  <c r="V113" i="1"/>
  <c r="V114" i="1"/>
  <c r="V576" i="1"/>
  <c r="V2475" i="1"/>
  <c r="V2476" i="1"/>
  <c r="V2477" i="1"/>
  <c r="V2478" i="1"/>
  <c r="V4432" i="1"/>
  <c r="V4433" i="1"/>
  <c r="V4434" i="1"/>
  <c r="V4435" i="1"/>
  <c r="V4436" i="1"/>
  <c r="V4482" i="1"/>
  <c r="V4483" i="1"/>
  <c r="V4484" i="1"/>
  <c r="V4485" i="1"/>
  <c r="V4486" i="1"/>
  <c r="V4487" i="1"/>
  <c r="V4488" i="1"/>
  <c r="V7047" i="1"/>
  <c r="V8943" i="1"/>
  <c r="V8944" i="1"/>
  <c r="V8968" i="1"/>
  <c r="V8969" i="1"/>
  <c r="V729" i="1"/>
  <c r="V730" i="1"/>
  <c r="V731" i="1"/>
  <c r="V732" i="1"/>
  <c r="V733" i="1"/>
  <c r="V4199" i="1"/>
  <c r="V4200" i="1"/>
  <c r="V5427" i="1"/>
  <c r="V5428" i="1"/>
  <c r="V5831" i="1"/>
  <c r="V5832" i="1"/>
  <c r="V6161" i="1"/>
  <c r="V7910" i="1"/>
  <c r="V7911" i="1"/>
  <c r="V7912" i="1"/>
  <c r="V7913" i="1"/>
  <c r="V2899" i="1"/>
  <c r="V5869" i="1"/>
  <c r="V5870" i="1"/>
  <c r="V6044" i="1"/>
  <c r="V9069" i="1"/>
  <c r="V9522" i="1"/>
  <c r="V2608" i="1"/>
  <c r="V3266" i="1"/>
  <c r="V4216" i="1"/>
  <c r="V9751" i="1"/>
  <c r="V4244" i="1"/>
  <c r="V4245" i="1"/>
  <c r="V5441" i="1"/>
  <c r="V8229" i="1"/>
  <c r="V8230" i="1"/>
  <c r="V8231" i="1"/>
  <c r="V71" i="1"/>
  <c r="V239" i="1"/>
  <c r="V240" i="1"/>
  <c r="V241" i="1"/>
  <c r="V242" i="1"/>
  <c r="V243" i="1"/>
  <c r="V244" i="1"/>
  <c r="V245" i="1"/>
  <c r="V2603" i="1"/>
  <c r="V2604" i="1"/>
  <c r="V2605" i="1"/>
  <c r="V2606" i="1"/>
  <c r="V4453" i="1"/>
  <c r="V4454" i="1"/>
  <c r="V4455" i="1"/>
  <c r="V4456" i="1"/>
  <c r="V5937" i="1"/>
  <c r="V5938" i="1"/>
  <c r="V5939" i="1"/>
  <c r="V1765" i="1"/>
  <c r="V1766" i="1"/>
  <c r="V1767" i="1"/>
  <c r="V1768" i="1"/>
  <c r="V2689" i="1"/>
  <c r="V4087" i="1"/>
  <c r="V4088" i="1"/>
  <c r="V4089" i="1"/>
  <c r="V3789" i="1"/>
  <c r="V3790" i="1"/>
  <c r="V5332" i="1"/>
  <c r="V5333" i="1"/>
  <c r="V5334" i="1"/>
  <c r="V5808" i="1"/>
  <c r="V5809" i="1"/>
  <c r="V5810" i="1"/>
  <c r="V6038" i="1"/>
  <c r="V6039" i="1"/>
  <c r="V6040" i="1"/>
  <c r="V6041" i="1"/>
  <c r="V8738" i="1"/>
  <c r="V9074" i="1"/>
  <c r="V9075" i="1"/>
  <c r="V9603" i="1"/>
  <c r="V9930" i="1"/>
  <c r="V9931" i="1"/>
  <c r="V4305" i="1"/>
  <c r="V7667" i="1"/>
  <c r="V7668" i="1"/>
  <c r="V7669" i="1"/>
  <c r="V8158" i="1"/>
  <c r="V8923" i="1"/>
  <c r="V8924" i="1"/>
  <c r="V666" i="1"/>
  <c r="V704" i="1"/>
  <c r="V2947" i="1"/>
  <c r="V6136" i="1"/>
  <c r="V6307" i="1"/>
  <c r="V6308" i="1"/>
  <c r="V6309" i="1"/>
  <c r="V6310" i="1"/>
  <c r="V6311" i="1"/>
  <c r="V6312" i="1"/>
  <c r="V6730" i="1"/>
  <c r="V6774" i="1"/>
  <c r="V6775" i="1"/>
  <c r="V6776" i="1"/>
  <c r="V7784" i="1"/>
  <c r="V7785" i="1"/>
  <c r="V7786" i="1"/>
  <c r="V8870" i="1"/>
  <c r="V9323" i="1"/>
  <c r="V9324" i="1"/>
  <c r="V1224" i="1"/>
  <c r="V1225" i="1"/>
  <c r="V1226" i="1"/>
  <c r="V1227" i="1"/>
  <c r="V1228" i="1"/>
  <c r="V1229" i="1"/>
  <c r="V1535" i="1"/>
  <c r="V5778" i="1"/>
  <c r="V5779" i="1"/>
  <c r="V864" i="1"/>
  <c r="V865" i="1"/>
  <c r="V866" i="1"/>
  <c r="V1384" i="1"/>
  <c r="V1385" i="1"/>
  <c r="V1386" i="1"/>
  <c r="V1387" i="1"/>
  <c r="V1388" i="1"/>
  <c r="V1389" i="1"/>
  <c r="V1390" i="1"/>
  <c r="V1391" i="1"/>
  <c r="V1392" i="1"/>
  <c r="V1393" i="1"/>
  <c r="V1394" i="1"/>
  <c r="V8143" i="1"/>
  <c r="V8144" i="1"/>
  <c r="V8145" i="1"/>
  <c r="V8146" i="1"/>
  <c r="V920" i="1"/>
  <c r="V921" i="1"/>
  <c r="V90" i="1"/>
  <c r="V9317" i="1"/>
  <c r="V9318" i="1"/>
  <c r="V1359" i="1"/>
  <c r="V2287" i="1"/>
  <c r="V2590" i="1"/>
  <c r="V2591" i="1"/>
  <c r="V2821" i="1"/>
  <c r="V2822" i="1"/>
  <c r="V3042" i="1"/>
  <c r="V5697" i="1"/>
  <c r="V7116" i="1"/>
  <c r="V7117" i="1"/>
  <c r="V8753" i="1"/>
  <c r="V8754" i="1"/>
  <c r="V1135" i="1"/>
  <c r="V1136" i="1"/>
  <c r="V3728" i="1"/>
  <c r="V3729" i="1"/>
  <c r="V3730" i="1"/>
  <c r="V5524" i="1"/>
  <c r="V5525" i="1"/>
  <c r="V9376" i="1"/>
  <c r="V9491" i="1"/>
  <c r="V142" i="1"/>
  <c r="V442" i="1"/>
  <c r="V443" i="1"/>
  <c r="V444" i="1"/>
  <c r="V445" i="1"/>
  <c r="V446" i="1"/>
  <c r="V447" i="1"/>
  <c r="V1282" i="1"/>
  <c r="V1796" i="1"/>
  <c r="V3146" i="1"/>
  <c r="V3525" i="1"/>
  <c r="V3618" i="1"/>
  <c r="V3875" i="1"/>
  <c r="V3876" i="1"/>
  <c r="V3877" i="1"/>
  <c r="V3878" i="1"/>
  <c r="V4616" i="1"/>
  <c r="V4617" i="1"/>
  <c r="V4946" i="1"/>
  <c r="V4947" i="1"/>
  <c r="V4948" i="1"/>
  <c r="V5383" i="1"/>
  <c r="V5384" i="1"/>
  <c r="V5385" i="1"/>
  <c r="V5881" i="1"/>
  <c r="V6778" i="1"/>
  <c r="V6877" i="1"/>
  <c r="V6878" i="1"/>
  <c r="V7072" i="1"/>
  <c r="V7523" i="1"/>
  <c r="V7524" i="1"/>
  <c r="V7525" i="1"/>
  <c r="V7551" i="1"/>
  <c r="V7592" i="1"/>
  <c r="V7593" i="1"/>
  <c r="V7594" i="1"/>
  <c r="V7595" i="1"/>
  <c r="V9143" i="1"/>
  <c r="V2451" i="1"/>
  <c r="V2785" i="1"/>
  <c r="V4266" i="1"/>
  <c r="V4267" i="1"/>
  <c r="V4268" i="1"/>
  <c r="V4269" i="1"/>
  <c r="V4270" i="1"/>
  <c r="V4371" i="1"/>
  <c r="V4372" i="1"/>
  <c r="V4373" i="1"/>
  <c r="V5178" i="1"/>
  <c r="V5700" i="1"/>
  <c r="V6940" i="1"/>
  <c r="V7308" i="1"/>
  <c r="V7309" i="1"/>
  <c r="V7310" i="1"/>
  <c r="V8964" i="1"/>
  <c r="V8965" i="1"/>
  <c r="V8966" i="1"/>
  <c r="V15" i="1"/>
  <c r="V149" i="1"/>
  <c r="V150" i="1"/>
  <c r="V151" i="1"/>
  <c r="V152" i="1"/>
  <c r="V3010" i="1"/>
  <c r="V3594" i="1"/>
  <c r="V4186" i="1"/>
  <c r="V4598" i="1"/>
  <c r="V5061" i="1"/>
  <c r="V5062" i="1"/>
  <c r="V6873" i="1"/>
  <c r="V8777" i="1"/>
  <c r="V9966" i="1"/>
  <c r="V9967" i="1"/>
  <c r="V9968" i="1"/>
  <c r="V5811" i="1"/>
  <c r="V8444" i="1"/>
  <c r="V8445" i="1"/>
  <c r="V8446" i="1"/>
  <c r="V8983" i="1"/>
  <c r="V8984" i="1"/>
  <c r="V8985" i="1"/>
  <c r="V8986" i="1"/>
  <c r="V8800" i="1"/>
  <c r="V2381" i="1"/>
  <c r="V2382" i="1"/>
  <c r="V2383" i="1"/>
  <c r="V3360" i="1"/>
  <c r="V3361" i="1"/>
  <c r="V6634" i="1"/>
  <c r="V9677" i="1"/>
  <c r="V266" i="1"/>
  <c r="V435" i="1"/>
  <c r="V5086" i="1"/>
  <c r="V5533" i="1"/>
  <c r="V5534" i="1"/>
  <c r="V5535" i="1"/>
  <c r="V5536" i="1"/>
  <c r="V5537" i="1"/>
  <c r="V5538" i="1"/>
  <c r="V5539" i="1"/>
  <c r="V9121" i="1"/>
  <c r="V9122" i="1"/>
  <c r="V9662" i="1"/>
  <c r="V9663" i="1"/>
  <c r="V9664" i="1"/>
  <c r="V9899" i="1"/>
  <c r="V9900" i="1"/>
  <c r="V3448" i="1"/>
  <c r="V5944" i="1"/>
  <c r="V9512" i="1"/>
  <c r="V100" i="1"/>
  <c r="V1043" i="1"/>
  <c r="V1044" i="1"/>
  <c r="V2687" i="1"/>
  <c r="V2688" i="1"/>
  <c r="V4515" i="1"/>
  <c r="V5353" i="1"/>
  <c r="V5354" i="1"/>
  <c r="V6266" i="1"/>
  <c r="V7643" i="1"/>
  <c r="V7644" i="1"/>
  <c r="V7645" i="1"/>
  <c r="V7646" i="1"/>
  <c r="V130" i="1"/>
  <c r="V131" i="1"/>
  <c r="V4972" i="1"/>
  <c r="V4973" i="1"/>
  <c r="V4974" i="1"/>
  <c r="V4975" i="1"/>
  <c r="V4985" i="1"/>
  <c r="V1134" i="1"/>
  <c r="V2935" i="1"/>
  <c r="V2936" i="1"/>
  <c r="V2937" i="1"/>
  <c r="V2938" i="1"/>
  <c r="V2939" i="1"/>
  <c r="V2940" i="1"/>
  <c r="V2941" i="1"/>
  <c r="V8570" i="1"/>
  <c r="V8571" i="1"/>
  <c r="V8572" i="1"/>
  <c r="V9975" i="1"/>
  <c r="V9976" i="1"/>
  <c r="V9977" i="1"/>
  <c r="V9978" i="1"/>
  <c r="V9979" i="1"/>
  <c r="V9980" i="1"/>
  <c r="V9981" i="1"/>
  <c r="V2163" i="1"/>
  <c r="V8032" i="1"/>
  <c r="V8033" i="1"/>
  <c r="V1730" i="1"/>
  <c r="V1731" i="1"/>
  <c r="V2697" i="1"/>
  <c r="V9116" i="1"/>
  <c r="V840" i="1"/>
  <c r="V755" i="1"/>
  <c r="V4736" i="1"/>
  <c r="V8518" i="1"/>
  <c r="V9370" i="1"/>
  <c r="V9936" i="1"/>
  <c r="V9937" i="1"/>
  <c r="V2181" i="1"/>
  <c r="V2182" i="1"/>
  <c r="V2183" i="1"/>
  <c r="V2184" i="1"/>
  <c r="V2185" i="1"/>
  <c r="V2186" i="1"/>
  <c r="V3150" i="1"/>
  <c r="V3578" i="1"/>
  <c r="V3579" i="1"/>
  <c r="V9584" i="1"/>
  <c r="V726" i="1"/>
  <c r="V1800" i="1"/>
  <c r="V2373" i="1"/>
  <c r="V2374" i="1"/>
  <c r="V2375" i="1"/>
  <c r="V2376" i="1"/>
  <c r="V3984" i="1"/>
  <c r="V3985" i="1"/>
  <c r="V3986" i="1"/>
  <c r="V6525" i="1"/>
  <c r="V6526" i="1"/>
  <c r="V6527" i="1"/>
  <c r="V6528" i="1"/>
  <c r="V8798" i="1"/>
  <c r="V8799" i="1"/>
  <c r="V6584" i="1"/>
  <c r="V3450" i="1"/>
  <c r="V4752" i="1"/>
  <c r="V5005" i="1"/>
  <c r="V6378" i="1"/>
  <c r="V8008" i="1"/>
  <c r="V165" i="1"/>
  <c r="V844" i="1"/>
  <c r="V845" i="1"/>
  <c r="V846" i="1"/>
  <c r="V847" i="1"/>
  <c r="V1685" i="1"/>
  <c r="V3062" i="1"/>
  <c r="V4845" i="1"/>
  <c r="V4976" i="1"/>
  <c r="V5871" i="1"/>
  <c r="V8064" i="1"/>
  <c r="V8065" i="1"/>
  <c r="V8066" i="1"/>
  <c r="V8067" i="1"/>
  <c r="V8068" i="1"/>
  <c r="V8213" i="1"/>
  <c r="V8214" i="1"/>
  <c r="V9045" i="1"/>
  <c r="V9717" i="1"/>
  <c r="V6852" i="1"/>
  <c r="V6853" i="1"/>
  <c r="V7809" i="1"/>
  <c r="V7810" i="1"/>
  <c r="V7811" i="1"/>
  <c r="V1829" i="1"/>
  <c r="V8384" i="1"/>
  <c r="V1048" i="1"/>
  <c r="V1049" i="1"/>
  <c r="V1706" i="1"/>
  <c r="V6418" i="1"/>
  <c r="V6419" i="1"/>
  <c r="V7235" i="1"/>
  <c r="V7236" i="1"/>
  <c r="V7237" i="1"/>
  <c r="V8507" i="1"/>
  <c r="V8508" i="1"/>
  <c r="V8509" i="1"/>
  <c r="V8813" i="1"/>
  <c r="V8814" i="1"/>
  <c r="V356" i="1"/>
  <c r="V357" i="1"/>
  <c r="V358" i="1"/>
  <c r="V359" i="1"/>
  <c r="V905" i="1"/>
  <c r="V906" i="1"/>
  <c r="V907" i="1"/>
  <c r="V1199" i="1"/>
  <c r="V1200" i="1"/>
  <c r="V1201" i="1"/>
  <c r="V3674" i="1"/>
  <c r="V3675" i="1"/>
  <c r="V4197" i="1"/>
  <c r="V5509" i="1"/>
  <c r="V6152" i="1"/>
  <c r="V6718" i="1"/>
  <c r="V6719" i="1"/>
  <c r="V6720" i="1"/>
  <c r="V1603" i="1"/>
  <c r="V1632" i="1"/>
  <c r="V1633" i="1"/>
  <c r="V1634" i="1"/>
  <c r="V1635" i="1"/>
  <c r="V1636" i="1"/>
  <c r="V4816" i="1"/>
  <c r="V1924" i="1"/>
  <c r="V1925" i="1"/>
  <c r="V1939" i="1"/>
  <c r="V1940" i="1"/>
  <c r="V1941" i="1"/>
  <c r="V1942" i="1"/>
  <c r="V3256" i="1"/>
  <c r="V3257" i="1"/>
  <c r="V3816" i="1"/>
  <c r="V3817" i="1"/>
  <c r="V7605" i="1"/>
  <c r="V1801" i="1"/>
  <c r="V1802" i="1"/>
  <c r="V3197" i="1"/>
  <c r="V3498" i="1"/>
  <c r="V3499" i="1"/>
  <c r="V3500" i="1"/>
  <c r="V5258" i="1"/>
  <c r="V400" i="1"/>
  <c r="V401" i="1"/>
  <c r="V402" i="1"/>
  <c r="V403" i="1"/>
  <c r="V2028" i="1"/>
  <c r="V2029" i="1"/>
  <c r="V2545" i="1"/>
  <c r="V2546" i="1"/>
  <c r="V2592" i="1"/>
  <c r="V2593" i="1"/>
  <c r="V3006" i="1"/>
  <c r="V4394" i="1"/>
  <c r="V4395" i="1"/>
  <c r="V5084" i="1"/>
  <c r="V5085" i="1"/>
  <c r="V6835" i="1"/>
  <c r="V7402" i="1"/>
  <c r="V7403" i="1"/>
  <c r="V7465" i="1"/>
  <c r="V7466" i="1"/>
  <c r="V7467" i="1"/>
  <c r="V2558" i="1"/>
  <c r="V5508" i="1"/>
  <c r="V5768" i="1"/>
  <c r="V5976" i="1"/>
  <c r="V2" i="1"/>
  <c r="V3" i="1"/>
  <c r="V37" i="1"/>
  <c r="V38" i="1"/>
  <c r="V1300" i="1"/>
  <c r="V3105" i="1"/>
  <c r="V3480" i="1"/>
  <c r="V3481" i="1"/>
  <c r="V3482" i="1"/>
  <c r="V5591" i="1"/>
  <c r="V5592" i="1"/>
  <c r="V5748" i="1"/>
  <c r="V5749" i="1"/>
  <c r="V5750" i="1"/>
  <c r="V8442" i="1"/>
  <c r="V9163" i="1"/>
  <c r="V9164" i="1"/>
  <c r="V3210" i="1"/>
  <c r="V3211" i="1"/>
  <c r="V3703" i="1"/>
  <c r="V8843" i="1"/>
  <c r="V8844" i="1"/>
  <c r="V8161" i="1"/>
  <c r="V8333" i="1"/>
  <c r="V8334" i="1"/>
  <c r="V8335" i="1"/>
  <c r="V8336" i="1"/>
  <c r="V1561" i="1"/>
  <c r="V3055" i="1"/>
  <c r="V3056" i="1"/>
  <c r="V5401" i="1"/>
  <c r="V495" i="1"/>
  <c r="V1558" i="1"/>
  <c r="V1559" i="1"/>
  <c r="V5584" i="1"/>
  <c r="V6848" i="1"/>
  <c r="V7834" i="1"/>
  <c r="V8413" i="1"/>
  <c r="V8916" i="1"/>
  <c r="V8917" i="1"/>
  <c r="V8918" i="1"/>
  <c r="V8919" i="1"/>
  <c r="V8920" i="1"/>
  <c r="V1928" i="1"/>
  <c r="V2840" i="1"/>
  <c r="V5469" i="1"/>
  <c r="V6048" i="1"/>
  <c r="V1413" i="1"/>
  <c r="V1414" i="1"/>
  <c r="V3518" i="1"/>
  <c r="V3519" i="1"/>
  <c r="V3520" i="1"/>
  <c r="V9161" i="1"/>
  <c r="V9162" i="1"/>
  <c r="V993" i="1"/>
  <c r="V2996" i="1"/>
  <c r="V3569" i="1"/>
  <c r="V2786" i="1"/>
  <c r="V6508" i="1"/>
  <c r="V6509" i="1"/>
  <c r="V7358" i="1"/>
  <c r="V7359" i="1"/>
  <c r="V8615" i="1"/>
  <c r="V23" i="1"/>
  <c r="V24" i="1"/>
  <c r="V1313" i="1"/>
  <c r="V1314" i="1"/>
  <c r="V2034" i="1"/>
  <c r="V2035" i="1"/>
  <c r="V3259" i="1"/>
  <c r="V3260" i="1"/>
  <c r="V3740" i="1"/>
  <c r="V3741" i="1"/>
  <c r="V3742" i="1"/>
  <c r="V4753" i="1"/>
  <c r="V4981" i="1"/>
  <c r="V4982" i="1"/>
  <c r="V4983" i="1"/>
  <c r="V6712" i="1"/>
  <c r="V8556" i="1"/>
  <c r="V4668" i="1"/>
  <c r="V4669" i="1"/>
  <c r="V6971" i="1"/>
  <c r="V1877" i="1"/>
  <c r="V4064" i="1"/>
  <c r="V6015" i="1"/>
  <c r="V6016" i="1"/>
  <c r="V8101" i="1"/>
  <c r="V8102" i="1"/>
  <c r="V9413" i="1"/>
  <c r="V901" i="1"/>
  <c r="V4501" i="1"/>
  <c r="V4502" i="1"/>
  <c r="V6737" i="1"/>
  <c r="V6738" i="1"/>
  <c r="V6739" i="1"/>
  <c r="V6740" i="1"/>
  <c r="V7475" i="1"/>
  <c r="V6574" i="1"/>
  <c r="V8250" i="1"/>
  <c r="V9380" i="1"/>
  <c r="V558" i="1"/>
  <c r="V559" i="1"/>
  <c r="V560" i="1"/>
  <c r="V4584" i="1"/>
  <c r="V537" i="1"/>
  <c r="V1734" i="1"/>
  <c r="V1735" i="1"/>
  <c r="V4824" i="1"/>
  <c r="V7239" i="1"/>
  <c r="V1620" i="1"/>
  <c r="V1621" i="1"/>
  <c r="V2207" i="1"/>
  <c r="V2495" i="1"/>
  <c r="V2496" i="1"/>
  <c r="V6708" i="1"/>
  <c r="V8616" i="1"/>
  <c r="V8617" i="1"/>
  <c r="V8618" i="1"/>
  <c r="V8619" i="1"/>
  <c r="V9087" i="1"/>
  <c r="V7274" i="1"/>
  <c r="V7275" i="1"/>
  <c r="V7969" i="1"/>
  <c r="V7970" i="1"/>
  <c r="V7971" i="1"/>
  <c r="V9836" i="1"/>
  <c r="V9837" i="1"/>
  <c r="V896" i="1"/>
  <c r="V897" i="1"/>
  <c r="V1292" i="1"/>
  <c r="V1293" i="1"/>
  <c r="V2342" i="1"/>
  <c r="V2869" i="1"/>
  <c r="V2870" i="1"/>
  <c r="V3635" i="1"/>
  <c r="V3636" i="1"/>
  <c r="V3637" i="1"/>
  <c r="V3638" i="1"/>
  <c r="V3639" i="1"/>
  <c r="V3640" i="1"/>
  <c r="V3641" i="1"/>
  <c r="V3642" i="1"/>
  <c r="V3643" i="1"/>
  <c r="V3895" i="1"/>
  <c r="V4512" i="1"/>
  <c r="V4513" i="1"/>
  <c r="V4864" i="1"/>
  <c r="V4865" i="1"/>
  <c r="V5043" i="1"/>
  <c r="V5044" i="1"/>
  <c r="V5045" i="1"/>
  <c r="V5046" i="1"/>
  <c r="V5047" i="1"/>
  <c r="V5048" i="1"/>
  <c r="V5049" i="1"/>
  <c r="V6793" i="1"/>
  <c r="V8375" i="1"/>
  <c r="V8569" i="1"/>
  <c r="V8803" i="1"/>
  <c r="V8804" i="1"/>
  <c r="V9250" i="1"/>
  <c r="V9251" i="1"/>
  <c r="V251" i="1"/>
  <c r="V254" i="1"/>
  <c r="V255" i="1"/>
  <c r="V2193" i="1"/>
  <c r="V2194" i="1"/>
  <c r="V2195" i="1"/>
  <c r="V2196" i="1"/>
  <c r="V2197" i="1"/>
  <c r="V3941" i="1"/>
  <c r="V5526" i="1"/>
  <c r="V7618" i="1"/>
  <c r="V7619" i="1"/>
  <c r="V8189" i="1"/>
  <c r="V9875" i="1"/>
  <c r="V1027" i="1"/>
  <c r="V1028" i="1"/>
  <c r="V1029" i="1"/>
  <c r="V8523" i="1"/>
  <c r="V1810" i="1"/>
  <c r="V46" i="1"/>
  <c r="V47" i="1"/>
  <c r="V1463" i="1"/>
  <c r="V2760" i="1"/>
  <c r="V2761" i="1"/>
  <c r="V9699" i="1"/>
  <c r="V162" i="1"/>
  <c r="V2429" i="1"/>
  <c r="V2430" i="1"/>
  <c r="V2431" i="1"/>
  <c r="V2759" i="1"/>
  <c r="V5669" i="1"/>
  <c r="V5670" i="1"/>
  <c r="V5671" i="1"/>
  <c r="V8371" i="1"/>
  <c r="V8307" i="1"/>
  <c r="V8308" i="1"/>
  <c r="V8309" i="1"/>
  <c r="V252" i="1"/>
  <c r="V253" i="1"/>
  <c r="V614" i="1"/>
  <c r="V615" i="1"/>
  <c r="V3595" i="1"/>
  <c r="V3596" i="1"/>
  <c r="V4641" i="1"/>
  <c r="V4642" i="1"/>
  <c r="V5241" i="1"/>
  <c r="V5242" i="1"/>
  <c r="V5415" i="1"/>
  <c r="V6110" i="1"/>
  <c r="V6111" i="1"/>
  <c r="V7209" i="1"/>
  <c r="V7210" i="1"/>
  <c r="V7211" i="1"/>
  <c r="V9974" i="1"/>
  <c r="V9752" i="1"/>
  <c r="V9753" i="1"/>
  <c r="V1781" i="1"/>
  <c r="V1782" i="1"/>
  <c r="V2515" i="1"/>
  <c r="V2516" i="1"/>
  <c r="V2784" i="1"/>
  <c r="V2885" i="1"/>
  <c r="V4726" i="1"/>
  <c r="V4727" i="1"/>
  <c r="V7031" i="1"/>
  <c r="V7032" i="1"/>
  <c r="V7033" i="1"/>
  <c r="V7034" i="1"/>
  <c r="V7035" i="1"/>
  <c r="V7036" i="1"/>
  <c r="V8121" i="1"/>
  <c r="V8122" i="1"/>
  <c r="V8123" i="1"/>
  <c r="V8470" i="1"/>
  <c r="V9401" i="1"/>
  <c r="V55" i="1"/>
  <c r="V56" i="1"/>
  <c r="V632" i="1"/>
  <c r="V633" i="1"/>
  <c r="V634" i="1"/>
  <c r="V650" i="1"/>
  <c r="V651" i="1"/>
  <c r="V652" i="1"/>
  <c r="V1137" i="1"/>
  <c r="V1604" i="1"/>
  <c r="V5995" i="1"/>
  <c r="V5996" i="1"/>
  <c r="V5997" i="1"/>
  <c r="V5998" i="1"/>
  <c r="V5999" i="1"/>
  <c r="V6186" i="1"/>
  <c r="V7052" i="1"/>
  <c r="V7053" i="1"/>
  <c r="V7054" i="1"/>
  <c r="V7055" i="1"/>
  <c r="V7056" i="1"/>
  <c r="V7057" i="1"/>
  <c r="V7058" i="1"/>
  <c r="V7059" i="1"/>
  <c r="V7060" i="1"/>
  <c r="V7061" i="1"/>
  <c r="V7062" i="1"/>
  <c r="V9697" i="1"/>
  <c r="V7195" i="1"/>
  <c r="V7196" i="1"/>
  <c r="V805" i="1"/>
  <c r="V3608" i="1"/>
  <c r="V5958" i="1"/>
  <c r="V5959" i="1"/>
  <c r="V5960" i="1"/>
  <c r="V5961" i="1"/>
  <c r="V8481" i="1"/>
  <c r="V1131" i="1"/>
  <c r="V1132" i="1"/>
  <c r="V1133" i="1"/>
  <c r="V5776" i="1"/>
  <c r="V5777" i="1"/>
  <c r="V7362" i="1"/>
  <c r="V7363" i="1"/>
  <c r="V7364" i="1"/>
  <c r="V9136" i="1"/>
  <c r="V9137" i="1"/>
  <c r="V9138" i="1"/>
  <c r="V1591" i="1"/>
  <c r="V3773" i="1"/>
  <c r="V7078" i="1"/>
  <c r="V9273" i="1"/>
  <c r="V9274" i="1"/>
  <c r="V9497" i="1"/>
  <c r="V9498" i="1"/>
  <c r="V4" i="1"/>
  <c r="V81" i="1"/>
  <c r="V82" i="1"/>
  <c r="V121" i="1"/>
  <c r="V122" i="1"/>
  <c r="V123" i="1"/>
  <c r="V124" i="1"/>
  <c r="V125" i="1"/>
  <c r="V438" i="1"/>
  <c r="V439" i="1"/>
  <c r="V2904" i="1"/>
  <c r="V7149" i="1"/>
  <c r="V7150" i="1"/>
  <c r="V8225" i="1"/>
  <c r="V8226" i="1"/>
  <c r="V8718" i="1"/>
  <c r="V8719" i="1"/>
  <c r="V8720" i="1"/>
  <c r="V8721" i="1"/>
  <c r="V8722" i="1"/>
  <c r="V8723" i="1"/>
  <c r="V8724" i="1"/>
  <c r="V479" i="1"/>
  <c r="V1088" i="1"/>
  <c r="V2574" i="1"/>
  <c r="V4647" i="1"/>
  <c r="V8138" i="1"/>
  <c r="V9404" i="1"/>
  <c r="V9405" i="1"/>
  <c r="V9718" i="1"/>
  <c r="V311" i="1"/>
  <c r="V312" i="1"/>
  <c r="V313" i="1"/>
  <c r="V314" i="1"/>
  <c r="V6726" i="1"/>
  <c r="V6727" i="1"/>
  <c r="V6728" i="1"/>
  <c r="V6843" i="1"/>
  <c r="V6844" i="1"/>
  <c r="V6845" i="1"/>
  <c r="V6846" i="1"/>
  <c r="V7254" i="1"/>
  <c r="V8771" i="1"/>
  <c r="V8772" i="1"/>
  <c r="V8808" i="1"/>
  <c r="V1075" i="1"/>
  <c r="V1076" i="1"/>
  <c r="V1077" i="1"/>
  <c r="V1138" i="1"/>
  <c r="V1139" i="1"/>
  <c r="V1140" i="1"/>
  <c r="V1141" i="1"/>
  <c r="V1142" i="1"/>
  <c r="V6112" i="1"/>
  <c r="V6113" i="1"/>
  <c r="V6114" i="1"/>
  <c r="V6115" i="1"/>
  <c r="V6116" i="1"/>
  <c r="V7191" i="1"/>
  <c r="V7192" i="1"/>
  <c r="V7332" i="1"/>
  <c r="V4036" i="1"/>
  <c r="V4037" i="1"/>
  <c r="V4575" i="1"/>
  <c r="V4576" i="1"/>
  <c r="V4577" i="1"/>
  <c r="V4578" i="1"/>
  <c r="V5252" i="1"/>
  <c r="V5253" i="1"/>
  <c r="V5578" i="1"/>
  <c r="V5579" i="1"/>
  <c r="V9940" i="1"/>
  <c r="V9941" i="1"/>
  <c r="V9942" i="1"/>
  <c r="V850" i="1"/>
  <c r="V4011" i="1"/>
  <c r="V6684" i="1"/>
  <c r="V8071" i="1"/>
  <c r="V8072" i="1"/>
  <c r="V8073" i="1"/>
  <c r="V8074" i="1"/>
  <c r="V8075" i="1"/>
  <c r="V8076" i="1"/>
  <c r="V8077" i="1"/>
  <c r="V2403" i="1"/>
  <c r="V2404" i="1"/>
  <c r="V2618" i="1"/>
  <c r="V2619" i="1"/>
  <c r="V4219" i="1"/>
  <c r="V4220" i="1"/>
  <c r="V4330" i="1"/>
  <c r="V5489" i="1"/>
  <c r="V5490" i="1"/>
  <c r="V5491" i="1"/>
  <c r="V5492" i="1"/>
  <c r="V6009" i="1"/>
  <c r="V3897" i="1"/>
  <c r="V8236" i="1"/>
  <c r="V8237" i="1"/>
  <c r="V8238" i="1"/>
  <c r="V9336" i="1"/>
  <c r="V9337" i="1"/>
  <c r="V2289" i="1"/>
  <c r="V4839" i="1"/>
  <c r="V4840" i="1"/>
  <c r="V4841" i="1"/>
  <c r="V7661" i="1"/>
  <c r="V7802" i="1"/>
  <c r="V9949" i="1"/>
  <c r="V9950" i="1"/>
  <c r="V9951" i="1"/>
  <c r="V9952" i="1"/>
  <c r="V9953" i="1"/>
  <c r="V3397" i="1"/>
  <c r="V3398" i="1"/>
  <c r="V3399" i="1"/>
  <c r="V1011" i="1"/>
  <c r="V1207" i="1"/>
  <c r="V1835" i="1"/>
  <c r="V1836" i="1"/>
  <c r="V2187" i="1"/>
  <c r="V6913" i="1"/>
  <c r="V3232" i="1"/>
  <c r="V4333" i="1"/>
  <c r="V4334" i="1"/>
  <c r="V4724" i="1"/>
  <c r="V5221" i="1"/>
  <c r="V9032" i="1"/>
  <c r="V9033" i="1"/>
  <c r="V430" i="1"/>
  <c r="V568" i="1"/>
  <c r="V569" i="1"/>
  <c r="V570" i="1"/>
  <c r="V571" i="1"/>
  <c r="V2215" i="1"/>
  <c r="V2216" i="1"/>
  <c r="V2217" i="1"/>
  <c r="V2218" i="1"/>
  <c r="V3297" i="1"/>
  <c r="V3583" i="1"/>
  <c r="V8993" i="1"/>
  <c r="V2568" i="1"/>
  <c r="V2569" i="1"/>
  <c r="V8227" i="1"/>
  <c r="V8228" i="1"/>
  <c r="V208" i="1"/>
  <c r="V209" i="1"/>
  <c r="V210" i="1"/>
  <c r="V211" i="1"/>
  <c r="V212" i="1"/>
  <c r="V260" i="1"/>
  <c r="V261" i="1"/>
  <c r="V262" i="1"/>
  <c r="V583" i="1"/>
  <c r="V584" i="1"/>
  <c r="V585" i="1"/>
  <c r="V586" i="1"/>
  <c r="V587" i="1"/>
  <c r="V2126" i="1"/>
  <c r="V2127" i="1"/>
  <c r="V3245" i="1"/>
  <c r="V3246" i="1"/>
  <c r="V3558" i="1"/>
  <c r="V3559" i="1"/>
  <c r="V4141" i="1"/>
  <c r="V4142" i="1"/>
  <c r="V4929" i="1"/>
  <c r="V4930" i="1"/>
  <c r="V6206" i="1"/>
  <c r="V6865" i="1"/>
  <c r="V7123" i="1"/>
  <c r="V7124" i="1"/>
  <c r="V8871" i="1"/>
  <c r="V8872" i="1"/>
  <c r="V8873" i="1"/>
  <c r="V8890" i="1"/>
  <c r="V9279" i="1"/>
  <c r="V9280" i="1"/>
  <c r="V9281" i="1"/>
  <c r="V1342" i="1"/>
  <c r="V1343" i="1"/>
  <c r="V1344" i="1"/>
  <c r="V8362" i="1"/>
  <c r="V8363" i="1"/>
  <c r="V8364" i="1"/>
  <c r="V8365" i="1"/>
  <c r="V9687" i="1"/>
  <c r="V132" i="1"/>
  <c r="V133" i="1"/>
  <c r="V134" i="1"/>
  <c r="V5146" i="1"/>
  <c r="V5147" i="1"/>
  <c r="V5148" i="1"/>
  <c r="V8748" i="1"/>
  <c r="V8749" i="1"/>
  <c r="V8750" i="1"/>
  <c r="V1771" i="1"/>
  <c r="V1772" i="1"/>
  <c r="V2510" i="1"/>
  <c r="V2511" i="1"/>
  <c r="V7639" i="1"/>
  <c r="V7640" i="1"/>
  <c r="V7641" i="1"/>
  <c r="V7642" i="1"/>
  <c r="V7862" i="1"/>
  <c r="V9253" i="1"/>
  <c r="V9294" i="1"/>
  <c r="V1338" i="1"/>
  <c r="V3050" i="1"/>
  <c r="V3051" i="1"/>
  <c r="V5643" i="1"/>
  <c r="V9671" i="1"/>
  <c r="V2519" i="1"/>
  <c r="V6914" i="1"/>
  <c r="V7394" i="1"/>
  <c r="V7395" i="1"/>
  <c r="V7396" i="1"/>
  <c r="V1332" i="1"/>
  <c r="V1333" i="1"/>
  <c r="V3690" i="1"/>
  <c r="V3691" i="1"/>
  <c r="V4770" i="1"/>
  <c r="V7734" i="1"/>
  <c r="V7697" i="1"/>
  <c r="V7698" i="1"/>
  <c r="V703" i="1"/>
  <c r="V911" i="1"/>
  <c r="V912" i="1"/>
  <c r="V913" i="1"/>
  <c r="V934" i="1"/>
  <c r="V126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3935" i="1"/>
  <c r="V3936" i="1"/>
  <c r="V3937" i="1"/>
  <c r="V6681" i="1"/>
  <c r="V6682" i="1"/>
  <c r="V6683" i="1"/>
  <c r="V6904" i="1"/>
  <c r="V6905" i="1"/>
  <c r="V6906" i="1"/>
  <c r="V7224" i="1"/>
  <c r="V7441" i="1"/>
  <c r="V7442" i="1"/>
  <c r="V9263" i="1"/>
  <c r="V9275" i="1"/>
  <c r="V9285" i="1"/>
  <c r="V9848" i="1"/>
  <c r="V9849" i="1"/>
  <c r="V9850" i="1"/>
  <c r="V751" i="1"/>
  <c r="V752" i="1"/>
  <c r="V753" i="1"/>
  <c r="V754" i="1"/>
  <c r="V3129" i="1"/>
  <c r="V3193" i="1"/>
  <c r="V3979" i="1"/>
  <c r="V3980" i="1"/>
  <c r="V4137" i="1"/>
  <c r="V4138" i="1"/>
  <c r="V5318" i="1"/>
  <c r="V5319" i="1"/>
  <c r="V5320" i="1"/>
  <c r="V5321" i="1"/>
  <c r="V5322" i="1"/>
  <c r="V5323" i="1"/>
  <c r="V5324" i="1"/>
  <c r="V5557" i="1"/>
  <c r="V5786" i="1"/>
  <c r="V5787" i="1"/>
  <c r="V5788" i="1"/>
  <c r="V5789" i="1"/>
  <c r="V7207" i="1"/>
  <c r="V7208" i="1"/>
  <c r="V9421" i="1"/>
  <c r="V9422" i="1"/>
  <c r="V2891" i="1"/>
  <c r="V3276" i="1"/>
  <c r="V3277" i="1"/>
  <c r="V4586" i="1"/>
  <c r="V4587" i="1"/>
  <c r="V4588" i="1"/>
  <c r="V4589" i="1"/>
  <c r="V4590" i="1"/>
  <c r="V4591" i="1"/>
  <c r="V4881" i="1"/>
  <c r="V4882" i="1"/>
  <c r="V4883" i="1"/>
  <c r="V4884" i="1"/>
  <c r="V5504" i="1"/>
  <c r="V5505" i="1"/>
  <c r="V5506" i="1"/>
  <c r="V5507" i="1"/>
  <c r="V5649" i="1"/>
  <c r="V6259" i="1"/>
  <c r="V6824" i="1"/>
  <c r="V7378" i="1"/>
  <c r="V8021" i="1"/>
  <c r="V8022" i="1"/>
  <c r="V8400" i="1"/>
  <c r="V9084" i="1"/>
  <c r="V1754" i="1"/>
  <c r="V1755" i="1"/>
  <c r="V1756" i="1"/>
  <c r="V1896" i="1"/>
  <c r="V1997" i="1"/>
  <c r="V1998" i="1"/>
  <c r="V2272" i="1"/>
  <c r="V2350" i="1"/>
  <c r="V2351" i="1"/>
  <c r="V2352" i="1"/>
  <c r="V2353" i="1"/>
  <c r="V2354" i="1"/>
  <c r="V2514" i="1"/>
  <c r="V4499" i="1"/>
  <c r="V5532" i="1"/>
  <c r="V6271" i="1"/>
  <c r="V6272" i="1"/>
  <c r="V6273" i="1"/>
  <c r="V6293" i="1"/>
  <c r="V6691" i="1"/>
  <c r="V6761" i="1"/>
  <c r="V7540" i="1"/>
  <c r="V7541" i="1"/>
  <c r="V7542" i="1"/>
  <c r="V7543" i="1"/>
  <c r="V7544" i="1"/>
  <c r="V7545" i="1"/>
  <c r="V7546" i="1"/>
  <c r="V8643" i="1"/>
  <c r="V8971" i="1"/>
  <c r="V8972" i="1"/>
  <c r="V9728" i="1"/>
  <c r="V9729" i="1"/>
  <c r="V9730" i="1"/>
  <c r="V5259" i="1"/>
  <c r="V9492" i="1"/>
  <c r="V9493" i="1"/>
  <c r="V1322" i="1"/>
  <c r="V1323" i="1"/>
  <c r="V4756" i="1"/>
  <c r="V4757" i="1"/>
  <c r="V7446" i="1"/>
  <c r="V7447" i="1"/>
  <c r="V7448" i="1"/>
  <c r="V7449" i="1"/>
  <c r="V1324" i="1"/>
  <c r="V3063" i="1"/>
  <c r="V3475" i="1"/>
  <c r="V3476" i="1"/>
  <c r="V6577" i="1"/>
  <c r="V6578" i="1"/>
  <c r="V8620" i="1"/>
  <c r="V954" i="1"/>
  <c r="V3726" i="1"/>
  <c r="V3633" i="1"/>
  <c r="V3634" i="1"/>
  <c r="V7610" i="1"/>
  <c r="V7611" i="1"/>
  <c r="V8353" i="1"/>
  <c r="V8354" i="1"/>
  <c r="V8355" i="1"/>
  <c r="V8356" i="1"/>
  <c r="V8357" i="1"/>
  <c r="V206" i="1"/>
  <c r="V5927" i="1"/>
  <c r="V6126" i="1"/>
  <c r="V6127" i="1"/>
  <c r="V6128" i="1"/>
  <c r="V6477" i="1"/>
  <c r="V6478" i="1"/>
  <c r="V6479" i="1"/>
  <c r="V6480" i="1"/>
  <c r="V6481" i="1"/>
  <c r="V6482" i="1"/>
  <c r="V6483" i="1"/>
  <c r="V6484" i="1"/>
  <c r="V6485" i="1"/>
  <c r="V6486" i="1"/>
  <c r="V6487" i="1"/>
  <c r="V9452" i="1"/>
  <c r="V1305" i="1"/>
  <c r="V1306" i="1"/>
  <c r="V1395" i="1"/>
  <c r="V1674" i="1"/>
  <c r="V1913" i="1"/>
  <c r="V1914" i="1"/>
  <c r="V2438" i="1"/>
  <c r="V3429" i="1"/>
  <c r="V3430" i="1"/>
  <c r="V3431" i="1"/>
  <c r="V3570" i="1"/>
  <c r="V3571" i="1"/>
  <c r="V3572" i="1"/>
  <c r="V3573" i="1"/>
  <c r="V3664" i="1"/>
  <c r="V3665" i="1"/>
  <c r="V4297" i="1"/>
  <c r="V6154" i="1"/>
  <c r="V7871" i="1"/>
  <c r="V8578" i="1"/>
  <c r="V2009" i="1"/>
  <c r="V4633" i="1"/>
  <c r="V4634" i="1"/>
  <c r="V7089" i="1"/>
  <c r="V9209" i="1"/>
  <c r="V9210" i="1"/>
  <c r="V9983" i="1"/>
  <c r="V538" i="1"/>
  <c r="V713" i="1"/>
  <c r="V3588" i="1"/>
  <c r="V5637" i="1"/>
  <c r="V5638" i="1"/>
  <c r="V5827" i="1"/>
  <c r="V5828" i="1"/>
  <c r="V5829" i="1"/>
  <c r="V5830" i="1"/>
  <c r="V5860" i="1"/>
  <c r="V6352" i="1"/>
  <c r="V7323" i="1"/>
  <c r="V7324" i="1"/>
  <c r="V1898" i="1"/>
  <c r="V2979" i="1"/>
  <c r="V3041" i="1"/>
  <c r="V4331" i="1"/>
  <c r="V4332" i="1"/>
  <c r="V6373" i="1"/>
  <c r="V6374" i="1"/>
  <c r="V6375" i="1"/>
  <c r="V8116" i="1"/>
  <c r="V327" i="1"/>
  <c r="V416" i="1"/>
  <c r="V417" i="1"/>
  <c r="V763" i="1"/>
  <c r="V2804" i="1"/>
  <c r="V2908" i="1"/>
  <c r="V2909" i="1"/>
  <c r="V2910" i="1"/>
  <c r="V4265" i="1"/>
  <c r="V5250" i="1"/>
  <c r="V5425" i="1"/>
  <c r="V5701" i="1"/>
  <c r="V6353" i="1"/>
  <c r="V7717" i="1"/>
  <c r="V7998" i="1"/>
  <c r="V7999" i="1"/>
  <c r="V8049" i="1"/>
  <c r="V8295" i="1"/>
  <c r="V8306" i="1"/>
  <c r="V8822" i="1"/>
  <c r="V8823" i="1"/>
  <c r="V8824" i="1"/>
  <c r="V8825" i="1"/>
  <c r="V2464" i="1"/>
  <c r="V2465" i="1"/>
  <c r="V2466" i="1"/>
  <c r="V2467" i="1"/>
  <c r="V2676" i="1"/>
  <c r="V3466" i="1"/>
  <c r="V4567" i="1"/>
  <c r="V4568" i="1"/>
  <c r="V4569" i="1"/>
  <c r="V4718" i="1"/>
  <c r="V7538" i="1"/>
  <c r="V7763" i="1"/>
  <c r="V7882" i="1"/>
  <c r="V7883" i="1"/>
  <c r="V7884" i="1"/>
  <c r="V7885" i="1"/>
  <c r="V7886" i="1"/>
  <c r="V7887" i="1"/>
  <c r="V7888" i="1"/>
  <c r="V7889" i="1"/>
  <c r="V7066" i="1"/>
  <c r="V421" i="1"/>
  <c r="V422" i="1"/>
  <c r="V5297" i="1"/>
  <c r="V6448" i="1"/>
  <c r="V6449" i="1"/>
  <c r="V6450" i="1"/>
  <c r="V6191" i="1"/>
  <c r="V6367" i="1"/>
  <c r="V6368" i="1"/>
  <c r="V6369" i="1"/>
  <c r="V6923" i="1"/>
  <c r="V9692" i="1"/>
  <c r="V1354" i="1"/>
  <c r="V1355" i="1"/>
  <c r="V1356" i="1"/>
  <c r="V2468" i="1"/>
  <c r="V2469" i="1"/>
  <c r="V2470" i="1"/>
  <c r="V2471" i="1"/>
  <c r="V2959" i="1"/>
  <c r="V7179" i="1"/>
  <c r="V7180" i="1"/>
  <c r="V9995" i="1"/>
  <c r="V1091" i="1"/>
  <c r="V1092" i="1"/>
  <c r="V1271" i="1"/>
  <c r="V2929" i="1"/>
  <c r="V3194" i="1"/>
  <c r="V5875" i="1"/>
  <c r="V5876" i="1"/>
  <c r="V8519" i="1"/>
  <c r="V5091" i="1"/>
  <c r="V5092" i="1"/>
  <c r="V5244" i="1"/>
  <c r="V1497" i="1"/>
  <c r="V1498" i="1"/>
  <c r="V1499" i="1"/>
  <c r="V1557" i="1"/>
  <c r="V2479" i="1"/>
  <c r="V3081" i="1"/>
  <c r="V3082" i="1"/>
  <c r="V3514" i="1"/>
  <c r="V3515" i="1"/>
  <c r="V3516" i="1"/>
  <c r="V3562" i="1"/>
  <c r="V3563" i="1"/>
  <c r="V3564" i="1"/>
  <c r="V3565" i="1"/>
  <c r="V3619" i="1"/>
  <c r="V3620" i="1"/>
  <c r="V3621" i="1"/>
  <c r="V4122" i="1"/>
  <c r="V4298" i="1"/>
  <c r="V5460" i="1"/>
  <c r="V5461" i="1"/>
  <c r="V6725" i="1"/>
  <c r="V7105" i="1"/>
  <c r="V7305" i="1"/>
  <c r="V7306" i="1"/>
  <c r="V7919" i="1"/>
  <c r="V8387" i="1"/>
  <c r="V9130" i="1"/>
  <c r="V5583" i="1"/>
  <c r="V685" i="1"/>
  <c r="V686" i="1"/>
  <c r="V839" i="1"/>
  <c r="V1412" i="1"/>
  <c r="V3800" i="1"/>
  <c r="V3801" i="1"/>
  <c r="V8912" i="1"/>
  <c r="V8913" i="1"/>
  <c r="V8914" i="1"/>
  <c r="V8915" i="1"/>
  <c r="V9225" i="1"/>
  <c r="V9226" i="1"/>
  <c r="V9227" i="1"/>
  <c r="V9228" i="1"/>
  <c r="V9607" i="1"/>
  <c r="V9608" i="1"/>
  <c r="V9762" i="1"/>
  <c r="V2692" i="1"/>
  <c r="V2978" i="1"/>
  <c r="V5519" i="1"/>
  <c r="V5520" i="1"/>
  <c r="V5521" i="1"/>
  <c r="V5522" i="1"/>
  <c r="V5523" i="1"/>
  <c r="V6124" i="1"/>
  <c r="V6533" i="1"/>
  <c r="V6534" i="1"/>
  <c r="V6535" i="1"/>
  <c r="V7294" i="1"/>
  <c r="V7393" i="1"/>
  <c r="V8392" i="1"/>
  <c r="V8520" i="1"/>
  <c r="V8521" i="1"/>
  <c r="V8522" i="1"/>
  <c r="V9072" i="1"/>
  <c r="V6568" i="1"/>
  <c r="V6569" i="1"/>
  <c r="V6840" i="1"/>
  <c r="V6841" i="1"/>
  <c r="V3814" i="1"/>
  <c r="V4745" i="1"/>
  <c r="V4746" i="1"/>
  <c r="V4747" i="1"/>
  <c r="V4748" i="1"/>
  <c r="V5950" i="1"/>
  <c r="V5951" i="1"/>
  <c r="V5952" i="1"/>
  <c r="V5953" i="1"/>
  <c r="V5193" i="1"/>
  <c r="V5287" i="1"/>
  <c r="V5288" i="1"/>
  <c r="V5289" i="1"/>
  <c r="V6265" i="1"/>
  <c r="V6306" i="1"/>
  <c r="V3913" i="1"/>
  <c r="V8515" i="1"/>
  <c r="V4231" i="1"/>
  <c r="V4232" i="1"/>
  <c r="V4233" i="1"/>
  <c r="V4234" i="1"/>
  <c r="V4235" i="1"/>
  <c r="V9570" i="1"/>
  <c r="V1444" i="1"/>
  <c r="V6082" i="1"/>
  <c r="V6642" i="1"/>
  <c r="V6643" i="1"/>
  <c r="V6644" i="1"/>
  <c r="V1563" i="1"/>
  <c r="V3489" i="1"/>
  <c r="V8198" i="1"/>
  <c r="V8199" i="1"/>
  <c r="V8200" i="1"/>
  <c r="V976" i="1"/>
  <c r="V977" i="1"/>
  <c r="V4836" i="1"/>
  <c r="V4837" i="1"/>
  <c r="V4838" i="1"/>
  <c r="V6340" i="1"/>
  <c r="V6341" i="1"/>
  <c r="V6342" i="1"/>
  <c r="V7565" i="1"/>
  <c r="V7957" i="1"/>
  <c r="V7958" i="1"/>
  <c r="V7959" i="1"/>
  <c r="V7960" i="1"/>
  <c r="V7961" i="1"/>
  <c r="V7962" i="1"/>
  <c r="V128" i="1"/>
  <c r="V129" i="1"/>
  <c r="V939" i="1"/>
  <c r="V2309" i="1"/>
  <c r="V3350" i="1"/>
  <c r="V3463" i="1"/>
  <c r="V7491" i="1"/>
  <c r="V9468" i="1"/>
  <c r="V9469" i="1"/>
  <c r="V9470" i="1"/>
  <c r="V9471" i="1"/>
  <c r="V9472" i="1"/>
  <c r="V9473" i="1"/>
  <c r="V9474" i="1"/>
  <c r="V9475" i="1"/>
  <c r="V9499" i="1"/>
  <c r="V9500" i="1"/>
  <c r="V9501" i="1"/>
  <c r="V675" i="1"/>
  <c r="V676" i="1"/>
  <c r="V677" i="1"/>
  <c r="V1926" i="1"/>
  <c r="V2236" i="1"/>
  <c r="V3180" i="1"/>
  <c r="V3181" i="1"/>
  <c r="V3182" i="1"/>
  <c r="V3435" i="1"/>
  <c r="V3436" i="1"/>
  <c r="V7325" i="1"/>
  <c r="V7326" i="1"/>
  <c r="V9526" i="1"/>
  <c r="V9527" i="1"/>
  <c r="V9528" i="1"/>
  <c r="V9529" i="1"/>
  <c r="V9530" i="1"/>
  <c r="V9609" i="1"/>
  <c r="V9610" i="1"/>
  <c r="V4938" i="1"/>
  <c r="V2264" i="1"/>
  <c r="V5974" i="1"/>
  <c r="V7027" i="1"/>
  <c r="V7028" i="1"/>
  <c r="V7356" i="1"/>
  <c r="V3736" i="1"/>
  <c r="V3737" i="1"/>
  <c r="V4181" i="1"/>
  <c r="V5152" i="1"/>
  <c r="V6513" i="1"/>
  <c r="V6514" i="1"/>
  <c r="V6515" i="1"/>
  <c r="V6516" i="1"/>
  <c r="V9313" i="1"/>
  <c r="V9314" i="1"/>
  <c r="V8417" i="1"/>
  <c r="V8739" i="1"/>
  <c r="V1972" i="1"/>
  <c r="V1973" i="1"/>
  <c r="V2782" i="1"/>
  <c r="V4128" i="1"/>
  <c r="V4670" i="1"/>
  <c r="V4671" i="1"/>
  <c r="V4672" i="1"/>
  <c r="V6636" i="1"/>
  <c r="V6637" i="1"/>
  <c r="V6638" i="1"/>
  <c r="V7677" i="1"/>
  <c r="V8443" i="1"/>
  <c r="V9924" i="1"/>
  <c r="V3855" i="1"/>
  <c r="V3856" i="1"/>
  <c r="V200" i="1"/>
  <c r="V201" i="1"/>
  <c r="V6032" i="1"/>
  <c r="V6744" i="1"/>
  <c r="V1934" i="1"/>
  <c r="V1935" i="1"/>
  <c r="V5531" i="1"/>
  <c r="V6400" i="1"/>
  <c r="V6401" i="1"/>
  <c r="V6402" i="1"/>
  <c r="V7404" i="1"/>
  <c r="V3052" i="1"/>
  <c r="V3053" i="1"/>
  <c r="V3054" i="1"/>
  <c r="V4183" i="1"/>
  <c r="V4184" i="1"/>
  <c r="V4185" i="1"/>
  <c r="V5654" i="1"/>
  <c r="V8330" i="1"/>
  <c r="V8331" i="1"/>
  <c r="V9873" i="1"/>
  <c r="V9874" i="1"/>
  <c r="V9961" i="1"/>
  <c r="V97" i="1"/>
  <c r="V199" i="1"/>
  <c r="V420" i="1"/>
  <c r="V1230" i="1"/>
  <c r="V1231" i="1"/>
  <c r="V1232" i="1"/>
  <c r="V2970" i="1"/>
  <c r="V2971" i="1"/>
  <c r="V2972" i="1"/>
  <c r="V2973" i="1"/>
  <c r="V2974" i="1"/>
  <c r="V3047" i="1"/>
  <c r="V3048" i="1"/>
  <c r="V3676" i="1"/>
  <c r="V3677" i="1"/>
  <c r="V5904" i="1"/>
  <c r="V5905" i="1"/>
  <c r="V5906" i="1"/>
  <c r="V5907" i="1"/>
  <c r="V5908" i="1"/>
  <c r="V7100" i="1"/>
  <c r="V8170" i="1"/>
  <c r="V8171" i="1"/>
  <c r="V8172" i="1"/>
  <c r="V8622" i="1"/>
  <c r="V8967" i="1"/>
  <c r="V9483" i="1"/>
  <c r="V6907" i="1"/>
  <c r="V979" i="1"/>
  <c r="V2122" i="1"/>
  <c r="V7373" i="1"/>
  <c r="V7374" i="1"/>
  <c r="V7375" i="1"/>
  <c r="V7376" i="1"/>
  <c r="V1373" i="1"/>
  <c r="V4904" i="1"/>
  <c r="V4905" i="1"/>
  <c r="V233" i="1"/>
  <c r="V234" i="1"/>
  <c r="V235" i="1"/>
  <c r="V236" i="1"/>
  <c r="V237" i="1"/>
  <c r="V9444" i="1"/>
  <c r="V9445" i="1"/>
  <c r="V3829" i="1"/>
  <c r="V3830" i="1"/>
  <c r="V3831" i="1"/>
  <c r="V3832" i="1"/>
  <c r="V5002" i="1"/>
  <c r="V9375" i="1"/>
  <c r="V1264" i="1"/>
  <c r="V2372" i="1"/>
  <c r="V5931" i="1"/>
  <c r="V5932" i="1"/>
  <c r="V5933" i="1"/>
  <c r="V5934" i="1"/>
  <c r="V5935" i="1"/>
  <c r="V5936" i="1"/>
  <c r="V8493" i="1"/>
  <c r="V2747" i="1"/>
  <c r="V3575" i="1"/>
  <c r="V3576" i="1"/>
  <c r="V4106" i="1"/>
  <c r="V4107" i="1"/>
  <c r="V4263" i="1"/>
  <c r="V4459" i="1"/>
  <c r="V7653" i="1"/>
  <c r="V7654" i="1"/>
  <c r="V9181" i="1"/>
  <c r="V9182" i="1"/>
  <c r="V9183" i="1"/>
  <c r="V9184" i="1"/>
  <c r="V9185" i="1"/>
  <c r="V9186" i="1"/>
  <c r="V9187" i="1"/>
  <c r="V9188" i="1"/>
  <c r="V534" i="1"/>
  <c r="V2100" i="1"/>
  <c r="V2101" i="1"/>
  <c r="V2570" i="1"/>
  <c r="V3359" i="1"/>
  <c r="V3568" i="1"/>
  <c r="V4086" i="1"/>
  <c r="V4153" i="1"/>
  <c r="V4154" i="1"/>
  <c r="V4155" i="1"/>
  <c r="V5281" i="1"/>
  <c r="V5548" i="1"/>
  <c r="V5549" i="1"/>
  <c r="V6006" i="1"/>
  <c r="V7142" i="1"/>
  <c r="V7143" i="1"/>
  <c r="V8126" i="1"/>
  <c r="V8212" i="1"/>
  <c r="V9328" i="1"/>
  <c r="V9329" i="1"/>
  <c r="V9330" i="1"/>
  <c r="V9540" i="1"/>
  <c r="V9541" i="1"/>
  <c r="V1716" i="1"/>
  <c r="V2406" i="1"/>
  <c r="V2407" i="1"/>
  <c r="V2408" i="1"/>
  <c r="V3387" i="1"/>
  <c r="V3388" i="1"/>
  <c r="V3389" i="1"/>
  <c r="V3390" i="1"/>
  <c r="V3391" i="1"/>
  <c r="V4182" i="1"/>
  <c r="V5282" i="1"/>
  <c r="V2075" i="1"/>
  <c r="V2076" i="1"/>
  <c r="V2727" i="1"/>
  <c r="V2728" i="1"/>
  <c r="V3560" i="1"/>
  <c r="V3561" i="1"/>
  <c r="V4780" i="1"/>
  <c r="V8332" i="1"/>
  <c r="V9371" i="1"/>
  <c r="V9494" i="1"/>
  <c r="V567" i="1"/>
  <c r="V3898" i="1"/>
  <c r="V3899" i="1"/>
  <c r="V3901" i="1"/>
  <c r="V4320" i="1"/>
  <c r="V4993" i="1"/>
  <c r="V7856" i="1"/>
  <c r="V7857" i="1"/>
  <c r="V9770" i="1"/>
  <c r="V2291" i="1"/>
  <c r="V361" i="1"/>
  <c r="V362" i="1"/>
  <c r="V4885" i="1"/>
  <c r="V4886" i="1"/>
  <c r="V2849" i="1"/>
  <c r="V2850" i="1"/>
  <c r="V3988" i="1"/>
  <c r="V3989" i="1"/>
  <c r="V4652" i="1"/>
  <c r="V4653" i="1"/>
  <c r="V5372" i="1"/>
  <c r="V5373" i="1"/>
  <c r="V1597" i="1"/>
  <c r="V3275" i="1"/>
  <c r="V4472" i="1"/>
  <c r="V9521" i="1"/>
  <c r="V9602" i="1"/>
  <c r="V263" i="1"/>
  <c r="V667" i="1"/>
  <c r="V668" i="1"/>
  <c r="V669" i="1"/>
  <c r="V4821" i="1"/>
  <c r="V7507" i="1"/>
  <c r="V7816" i="1"/>
  <c r="V7817" i="1"/>
  <c r="V9646" i="1"/>
  <c r="V9647" i="1"/>
  <c r="V9648" i="1"/>
  <c r="V348" i="1"/>
  <c r="V349" i="1"/>
  <c r="V350" i="1"/>
  <c r="V1370" i="1"/>
  <c r="V1622" i="1"/>
  <c r="V1623" i="1"/>
  <c r="V1624" i="1"/>
  <c r="V1625" i="1"/>
  <c r="V3217" i="1"/>
  <c r="V4537" i="1"/>
  <c r="V4538" i="1"/>
  <c r="V4539" i="1"/>
  <c r="V4540" i="1"/>
  <c r="V8406" i="1"/>
  <c r="V8407" i="1"/>
  <c r="V8408" i="1"/>
  <c r="V8409" i="1"/>
  <c r="V8410" i="1"/>
  <c r="V9532" i="1"/>
  <c r="V1715" i="1"/>
  <c r="V3128" i="1"/>
  <c r="V3658" i="1"/>
  <c r="V4530" i="1"/>
  <c r="V5769" i="1"/>
  <c r="V6650" i="1"/>
  <c r="V6651" i="1"/>
  <c r="V6652" i="1"/>
  <c r="V6653" i="1"/>
  <c r="V6654" i="1"/>
  <c r="V6655" i="1"/>
  <c r="V8326" i="1"/>
  <c r="V8327" i="1"/>
  <c r="V8621" i="1"/>
  <c r="V5482" i="1"/>
  <c r="V5483" i="1"/>
  <c r="V5484" i="1"/>
  <c r="V5485" i="1"/>
  <c r="V5889" i="1"/>
  <c r="V7172" i="1"/>
  <c r="V8094" i="1"/>
  <c r="V8433" i="1"/>
  <c r="V407" i="1"/>
  <c r="V408" i="1"/>
  <c r="V409" i="1"/>
  <c r="V410" i="1"/>
  <c r="V411" i="1"/>
  <c r="V412" i="1"/>
  <c r="V413" i="1"/>
  <c r="V414" i="1"/>
  <c r="V415" i="1"/>
  <c r="V1169" i="1"/>
  <c r="V1170" i="1"/>
  <c r="V1171" i="1"/>
  <c r="V1172" i="1"/>
  <c r="V3432" i="1"/>
  <c r="V3433" i="1"/>
  <c r="V3434" i="1"/>
  <c r="V4954" i="1"/>
  <c r="V5409" i="1"/>
  <c r="V5410" i="1"/>
  <c r="V5411" i="1"/>
  <c r="V5412" i="1"/>
  <c r="V5729" i="1"/>
  <c r="V5730" i="1"/>
  <c r="V5731" i="1"/>
  <c r="V5732" i="1"/>
  <c r="V5733" i="1"/>
  <c r="V7822" i="1"/>
  <c r="V8110" i="1"/>
  <c r="V8740" i="1"/>
  <c r="V8741" i="1"/>
  <c r="V7222" i="1"/>
  <c r="V3086" i="1"/>
  <c r="V3087" i="1"/>
  <c r="V3088" i="1"/>
  <c r="V3089" i="1"/>
  <c r="V5962" i="1"/>
  <c r="V7247" i="1"/>
  <c r="V1927" i="1"/>
  <c r="V8541" i="1"/>
  <c r="V8542" i="1"/>
  <c r="V966" i="1"/>
  <c r="V967" i="1"/>
  <c r="V968" i="1"/>
  <c r="V969" i="1"/>
  <c r="V970" i="1"/>
  <c r="V971" i="1"/>
  <c r="V1283" i="1"/>
  <c r="V1284" i="1"/>
  <c r="V1285" i="1"/>
  <c r="V4419" i="1"/>
  <c r="V8476" i="1"/>
  <c r="V8477" i="1"/>
  <c r="V8282" i="1"/>
  <c r="V8283" i="1"/>
  <c r="V8418" i="1"/>
  <c r="V8419" i="1"/>
  <c r="V8420" i="1"/>
  <c r="V8421" i="1"/>
  <c r="V8422" i="1"/>
  <c r="V671" i="1"/>
  <c r="V672" i="1"/>
  <c r="V673" i="1"/>
  <c r="V5363" i="1"/>
  <c r="V8149" i="1"/>
  <c r="V978" i="1"/>
  <c r="V1045" i="1"/>
  <c r="V1046" i="1"/>
  <c r="V2234" i="1"/>
  <c r="V2575" i="1"/>
  <c r="V6142" i="1"/>
  <c r="V6143" i="1"/>
  <c r="V6144" i="1"/>
  <c r="V6145" i="1"/>
  <c r="V1214" i="1"/>
  <c r="V1215" i="1"/>
  <c r="V1216" i="1"/>
  <c r="V1217" i="1"/>
  <c r="V1218" i="1"/>
  <c r="V1219" i="1"/>
  <c r="V1220" i="1"/>
  <c r="V1221" i="1"/>
  <c r="V2401" i="1"/>
  <c r="V2402" i="1"/>
  <c r="V4624" i="1"/>
  <c r="V4625" i="1"/>
  <c r="V4626" i="1"/>
  <c r="V4627" i="1"/>
  <c r="V5218" i="1"/>
  <c r="V5443" i="1"/>
  <c r="V5580" i="1"/>
  <c r="V5581" i="1"/>
  <c r="V5582" i="1"/>
  <c r="V5896" i="1"/>
  <c r="V6257" i="1"/>
  <c r="V7285" i="1"/>
  <c r="V7286" i="1"/>
  <c r="V7720" i="1"/>
  <c r="V7877" i="1"/>
  <c r="V7878" i="1"/>
  <c r="V8755" i="1"/>
  <c r="V8756" i="1"/>
  <c r="V8757" i="1"/>
  <c r="V1325" i="1"/>
  <c r="V1396" i="1"/>
  <c r="V1397" i="1"/>
  <c r="V2713" i="1"/>
  <c r="V3821" i="1"/>
  <c r="V3822" i="1"/>
  <c r="V3823" i="1"/>
  <c r="V3824" i="1"/>
  <c r="V4918" i="1"/>
  <c r="V4919" i="1"/>
  <c r="V5260" i="1"/>
  <c r="V98" i="1"/>
  <c r="V2123" i="1"/>
  <c r="V2421" i="1"/>
  <c r="V2422" i="1"/>
  <c r="V3183" i="1"/>
  <c r="V3184" i="1"/>
  <c r="V3185" i="1"/>
  <c r="V3186" i="1"/>
  <c r="V4612" i="1"/>
  <c r="V7037" i="1"/>
  <c r="V8595" i="1"/>
  <c r="V8596" i="1"/>
  <c r="V77" i="1"/>
  <c r="V78" i="1"/>
  <c r="V79" i="1"/>
  <c r="V207" i="1"/>
  <c r="V270" i="1"/>
  <c r="V271" i="1"/>
  <c r="V1470" i="1"/>
  <c r="V1471" i="1"/>
  <c r="V1472" i="1"/>
  <c r="V1692" i="1"/>
  <c r="V1693" i="1"/>
  <c r="V3597" i="1"/>
  <c r="V3652" i="1"/>
  <c r="V3653" i="1"/>
  <c r="V3654" i="1"/>
  <c r="V3655" i="1"/>
  <c r="V4212" i="1"/>
  <c r="V4292" i="1"/>
  <c r="V4293" i="1"/>
  <c r="V4294" i="1"/>
  <c r="V5352" i="1"/>
  <c r="V6772" i="1"/>
  <c r="V6773" i="1"/>
  <c r="V7015" i="1"/>
  <c r="V7516" i="1"/>
  <c r="V7517" i="1"/>
  <c r="V7518" i="1"/>
  <c r="V7519" i="1"/>
  <c r="V7520" i="1"/>
  <c r="V7521" i="1"/>
  <c r="V7522" i="1"/>
  <c r="V8587" i="1"/>
  <c r="V9769" i="1"/>
  <c r="V1536" i="1"/>
  <c r="V2369" i="1"/>
  <c r="V1255" i="1"/>
  <c r="V1256" i="1"/>
  <c r="V1257" i="1"/>
  <c r="V1258" i="1"/>
  <c r="V4295" i="1"/>
  <c r="V4998" i="1"/>
  <c r="V4999" i="1"/>
  <c r="V6690" i="1"/>
  <c r="V8414" i="1"/>
  <c r="V860" i="1"/>
  <c r="V861" i="1"/>
  <c r="V3504" i="1"/>
  <c r="V3505" i="1"/>
  <c r="V5790" i="1"/>
  <c r="V5791" i="1"/>
  <c r="V6380" i="1"/>
  <c r="V6381" i="1"/>
  <c r="V7425" i="1"/>
  <c r="V7426" i="1"/>
  <c r="V486" i="1"/>
  <c r="V487" i="1"/>
  <c r="V488" i="1"/>
  <c r="V645" i="1"/>
  <c r="V2290" i="1"/>
  <c r="V3396" i="1"/>
  <c r="V4521" i="1"/>
  <c r="V5220" i="1"/>
  <c r="V5368" i="1"/>
  <c r="V5369" i="1"/>
  <c r="V5370" i="1"/>
  <c r="V7263" i="1"/>
  <c r="V7311" i="1"/>
  <c r="V2928" i="1"/>
  <c r="V3108" i="1"/>
  <c r="V8039" i="1"/>
  <c r="V2189" i="1"/>
  <c r="V2190" i="1"/>
  <c r="V2191" i="1"/>
  <c r="V6729" i="1"/>
  <c r="V43" i="1"/>
  <c r="V1849" i="1"/>
  <c r="V1850" i="1"/>
  <c r="V1960" i="1"/>
  <c r="V1961" i="1"/>
  <c r="V1962" i="1"/>
  <c r="V1963" i="1"/>
  <c r="V1964" i="1"/>
  <c r="V1965" i="1"/>
  <c r="V1966" i="1"/>
  <c r="V1967" i="1"/>
  <c r="V2848" i="1"/>
  <c r="V3179" i="1"/>
  <c r="V4927" i="1"/>
  <c r="V5371" i="1"/>
  <c r="V5895" i="1"/>
  <c r="V6887" i="1"/>
  <c r="V6888" i="1"/>
  <c r="V8945" i="1"/>
  <c r="V1365" i="1"/>
  <c r="V1366" i="1"/>
  <c r="V1367" i="1"/>
  <c r="V1368" i="1"/>
  <c r="V1369" i="1"/>
  <c r="V3219" i="1"/>
  <c r="V3220" i="1"/>
  <c r="V3318" i="1"/>
  <c r="V5392" i="1"/>
  <c r="V6416" i="1"/>
  <c r="V6963" i="1"/>
  <c r="V7327" i="1"/>
  <c r="V7328" i="1"/>
  <c r="V7353" i="1"/>
  <c r="V8531" i="1"/>
  <c r="V1059" i="1"/>
  <c r="V1060" i="1"/>
  <c r="V1319" i="1"/>
  <c r="V1510" i="1"/>
  <c r="V1518" i="1"/>
  <c r="V1689" i="1"/>
  <c r="V1690" i="1"/>
  <c r="V2337" i="1"/>
  <c r="V2338" i="1"/>
  <c r="V2774" i="1"/>
  <c r="V3247" i="1"/>
  <c r="V3248" i="1"/>
  <c r="V3249" i="1"/>
  <c r="V3527" i="1"/>
  <c r="V3528" i="1"/>
  <c r="V3529" i="1"/>
  <c r="V4354" i="1"/>
  <c r="V4355" i="1"/>
  <c r="V6910" i="1"/>
  <c r="V9411" i="1"/>
  <c r="V9412" i="1"/>
  <c r="V1521" i="1"/>
  <c r="V3147" i="1"/>
  <c r="V3148" i="1"/>
  <c r="V8484" i="1"/>
  <c r="V9240" i="1"/>
  <c r="V2995" i="1"/>
  <c r="V7145" i="1"/>
  <c r="V7146" i="1"/>
  <c r="V7147" i="1"/>
  <c r="V7148" i="1"/>
  <c r="V8044" i="1"/>
  <c r="V8045" i="1"/>
  <c r="V2002" i="1"/>
  <c r="V2003" i="1"/>
  <c r="V2006" i="1"/>
  <c r="V4352" i="1"/>
  <c r="V4353" i="1"/>
  <c r="V8319" i="1"/>
  <c r="V8320" i="1"/>
  <c r="V4123" i="1"/>
  <c r="V4124" i="1"/>
  <c r="V4125" i="1"/>
  <c r="V4701" i="1"/>
  <c r="V4702" i="1"/>
  <c r="V4703" i="1"/>
  <c r="V4704" i="1"/>
  <c r="V5013" i="1"/>
  <c r="V7317" i="1"/>
  <c r="V1570" i="1"/>
  <c r="V2310" i="1"/>
  <c r="V2311" i="1"/>
  <c r="V2312" i="1"/>
  <c r="V2313" i="1"/>
  <c r="V2314" i="1"/>
  <c r="V3449" i="1"/>
  <c r="V4221" i="1"/>
  <c r="V4222" i="1"/>
  <c r="V4223" i="1"/>
  <c r="V4224" i="1"/>
  <c r="V4225" i="1"/>
  <c r="V8343" i="1"/>
  <c r="V8925" i="1"/>
  <c r="V1474" i="1"/>
  <c r="V2706" i="1"/>
  <c r="V6232" i="1"/>
  <c r="V8588" i="1"/>
  <c r="V8589" i="1"/>
  <c r="V8715" i="1"/>
  <c r="V8716" i="1"/>
  <c r="V4027" i="1"/>
  <c r="V4028" i="1"/>
  <c r="V4029" i="1"/>
  <c r="V4030" i="1"/>
  <c r="V6694" i="1"/>
  <c r="V9386" i="1"/>
  <c r="V554" i="1"/>
  <c r="V2903" i="1"/>
  <c r="V3043" i="1"/>
  <c r="V3044" i="1"/>
  <c r="V3045" i="1"/>
  <c r="V4369" i="1"/>
  <c r="V4370" i="1"/>
  <c r="V5271" i="1"/>
  <c r="V5272" i="1"/>
  <c r="V6233" i="1"/>
  <c r="V6234" i="1"/>
  <c r="V6235" i="1"/>
  <c r="V6236" i="1"/>
  <c r="V6237" i="1"/>
  <c r="V7494" i="1"/>
  <c r="V7495" i="1"/>
  <c r="V7496" i="1"/>
  <c r="V9082" i="1"/>
  <c r="V9083" i="1"/>
  <c r="V9283" i="1"/>
  <c r="V9334" i="1"/>
  <c r="V9335" i="1"/>
  <c r="V902" i="1"/>
  <c r="V903" i="1"/>
  <c r="V2776" i="1"/>
  <c r="V2837" i="1"/>
  <c r="V2838" i="1"/>
  <c r="V2839" i="1"/>
  <c r="V3176" i="1"/>
  <c r="V4228" i="1"/>
  <c r="V5080" i="1"/>
  <c r="V5118" i="1"/>
  <c r="V6990" i="1"/>
  <c r="V7450" i="1"/>
  <c r="V7469" i="1"/>
  <c r="V8998" i="1"/>
  <c r="V9262" i="1"/>
  <c r="V391" i="1"/>
  <c r="V392" i="1"/>
  <c r="V1517" i="1"/>
  <c r="V4359" i="1"/>
  <c r="V4360" i="1"/>
  <c r="V4361" i="1"/>
  <c r="V6008" i="1"/>
  <c r="V6274" i="1"/>
  <c r="V6749" i="1"/>
  <c r="V6750" i="1"/>
  <c r="V6751" i="1"/>
  <c r="V6991" i="1"/>
  <c r="V7346" i="1"/>
  <c r="V7347" i="1"/>
  <c r="V7348" i="1"/>
  <c r="V7349" i="1"/>
  <c r="V9211" i="1"/>
  <c r="V9212" i="1"/>
  <c r="V9489" i="1"/>
  <c r="V9969" i="1"/>
  <c r="V9970" i="1"/>
  <c r="V9971" i="1"/>
  <c r="V1847" i="1"/>
  <c r="V1848" i="1"/>
  <c r="V5901" i="1"/>
  <c r="V8642" i="1"/>
  <c r="V3189" i="1"/>
  <c r="V4637" i="1"/>
  <c r="V5388" i="1"/>
  <c r="V1441" i="1"/>
  <c r="V1442" i="1"/>
  <c r="V1858" i="1"/>
  <c r="V1859" i="1"/>
  <c r="V3763" i="1"/>
  <c r="V5805" i="1"/>
  <c r="V5822" i="1"/>
  <c r="V5823" i="1"/>
  <c r="V5824" i="1"/>
  <c r="V5825" i="1"/>
  <c r="V6282" i="1"/>
  <c r="V6668" i="1"/>
  <c r="V6669" i="1"/>
  <c r="V6670" i="1"/>
  <c r="V6671" i="1"/>
  <c r="V1457" i="1"/>
  <c r="V1458" i="1"/>
  <c r="V2639" i="1"/>
  <c r="V2640" i="1"/>
  <c r="V2641" i="1"/>
  <c r="V2642" i="1"/>
  <c r="V2871" i="1"/>
  <c r="V5498" i="1"/>
  <c r="V9176" i="1"/>
  <c r="V9177" i="1"/>
  <c r="V9538" i="1"/>
  <c r="V9011" i="1"/>
  <c r="V2864" i="1"/>
  <c r="V5763" i="1"/>
  <c r="V5764" i="1"/>
  <c r="V7766" i="1"/>
  <c r="V7767" i="1"/>
  <c r="V7768" i="1"/>
  <c r="V8255" i="1"/>
  <c r="V8256" i="1"/>
  <c r="V8257" i="1"/>
  <c r="V8258" i="1"/>
  <c r="V8259" i="1"/>
  <c r="V8260" i="1"/>
  <c r="V1511" i="1"/>
  <c r="V2078" i="1"/>
  <c r="V2079" i="1"/>
  <c r="V2080" i="1"/>
  <c r="V5183" i="1"/>
  <c r="V5184" i="1"/>
  <c r="V5226" i="1"/>
  <c r="V1047" i="1"/>
  <c r="V2268" i="1"/>
  <c r="V2418" i="1"/>
  <c r="V2419" i="1"/>
  <c r="V2763" i="1"/>
  <c r="V2764" i="1"/>
  <c r="V5942" i="1"/>
  <c r="V5943" i="1"/>
  <c r="V7794" i="1"/>
  <c r="V8423" i="1"/>
  <c r="V8424" i="1"/>
  <c r="V8425" i="1"/>
  <c r="V8426" i="1"/>
  <c r="V9100" i="1"/>
  <c r="V9101" i="1"/>
  <c r="V9102" i="1"/>
  <c r="V9488" i="1"/>
  <c r="V9889" i="1"/>
  <c r="V238" i="1"/>
  <c r="V507" i="1"/>
  <c r="V1501" i="1"/>
  <c r="V1502" i="1"/>
  <c r="V1503" i="1"/>
  <c r="V1867" i="1"/>
  <c r="V2951" i="1"/>
  <c r="V2952" i="1"/>
  <c r="V2953" i="1"/>
  <c r="V2954" i="1"/>
  <c r="V2955" i="1"/>
  <c r="V2956" i="1"/>
  <c r="V3136" i="1"/>
  <c r="V3137" i="1"/>
  <c r="V3138" i="1"/>
  <c r="V3139" i="1"/>
  <c r="V3140" i="1"/>
  <c r="V3141" i="1"/>
  <c r="V3473" i="1"/>
  <c r="V3474" i="1"/>
  <c r="V4742" i="1"/>
  <c r="V4743" i="1"/>
  <c r="V4744" i="1"/>
  <c r="V4828" i="1"/>
  <c r="V6214" i="1"/>
  <c r="V6215" i="1"/>
  <c r="V7770" i="1"/>
  <c r="V8430" i="1"/>
  <c r="V9640" i="1"/>
  <c r="V9721" i="1"/>
  <c r="V765" i="1"/>
  <c r="V766" i="1"/>
  <c r="V767" i="1"/>
  <c r="V768" i="1"/>
  <c r="V769" i="1"/>
  <c r="V2980" i="1"/>
  <c r="V4939" i="1"/>
  <c r="V4940" i="1"/>
  <c r="V4941" i="1"/>
  <c r="V9630" i="1"/>
  <c r="V9631" i="1"/>
  <c r="V4858" i="1"/>
  <c r="V4859" i="1"/>
  <c r="V4860" i="1"/>
  <c r="V8536" i="1"/>
  <c r="V6620" i="1"/>
  <c r="V6621" i="1"/>
  <c r="V6622" i="1"/>
  <c r="V6623" i="1"/>
  <c r="V6476" i="1"/>
  <c r="V7270" i="1"/>
  <c r="V7271" i="1"/>
  <c r="V1184" i="1"/>
  <c r="V1185" i="1"/>
  <c r="V4166" i="1"/>
  <c r="V4167" i="1"/>
  <c r="V4911" i="1"/>
  <c r="V4912" i="1"/>
  <c r="V4913" i="1"/>
  <c r="V4914" i="1"/>
  <c r="V4915" i="1"/>
  <c r="V6981" i="1"/>
  <c r="V9860" i="1"/>
  <c r="V9861" i="1"/>
  <c r="V9862" i="1"/>
  <c r="V9863" i="1"/>
  <c r="V9864" i="1"/>
  <c r="V9865" i="1"/>
  <c r="V9866" i="1"/>
  <c r="V9867" i="1"/>
  <c r="V1915" i="1"/>
  <c r="V2879" i="1"/>
  <c r="V2880" i="1"/>
  <c r="V2881" i="1"/>
  <c r="V3237" i="1"/>
  <c r="V3743" i="1"/>
  <c r="V3744" i="1"/>
  <c r="V3745" i="1"/>
  <c r="V5969" i="1"/>
  <c r="V2768" i="1"/>
  <c r="V2769" i="1"/>
  <c r="V3955" i="1"/>
  <c r="V5069" i="1"/>
  <c r="V6385" i="1"/>
  <c r="V6386" i="1"/>
  <c r="V6387" i="1"/>
  <c r="V6388" i="1"/>
  <c r="V972" i="1"/>
  <c r="V973" i="1"/>
  <c r="V974" i="1"/>
  <c r="V975" i="1"/>
  <c r="V27" i="1"/>
  <c r="V28" i="1"/>
  <c r="V5273" i="1"/>
  <c r="V5274" i="1"/>
  <c r="V6522" i="1"/>
  <c r="V6523" i="1"/>
  <c r="V6524" i="1"/>
  <c r="V469" i="1"/>
  <c r="V5328" i="1"/>
  <c r="V6068" i="1"/>
  <c r="V877" i="1"/>
  <c r="V878" i="1"/>
  <c r="V879" i="1"/>
  <c r="V2304" i="1"/>
  <c r="V5366" i="1"/>
  <c r="V5464" i="1"/>
  <c r="V5465" i="1"/>
  <c r="V5466" i="1"/>
  <c r="V5467" i="1"/>
  <c r="V6626" i="1"/>
  <c r="V6627" i="1"/>
  <c r="V1886" i="1"/>
  <c r="V9117" i="1"/>
  <c r="V9118" i="1"/>
  <c r="V9119" i="1"/>
  <c r="V9120" i="1"/>
  <c r="V9388" i="1"/>
  <c r="V9389" i="1"/>
  <c r="V9390" i="1"/>
  <c r="V9391" i="1"/>
  <c r="V1123" i="1"/>
  <c r="V1124" i="1"/>
  <c r="V1125" i="1"/>
  <c r="V1126" i="1"/>
  <c r="V1127" i="1"/>
  <c r="V1128" i="1"/>
  <c r="V5738" i="1"/>
  <c r="V5739" i="1"/>
  <c r="V6328" i="1"/>
  <c r="V6329" i="1"/>
  <c r="V6330" i="1"/>
  <c r="V6331" i="1"/>
  <c r="V6332" i="1"/>
  <c r="V6333" i="1"/>
  <c r="V6334" i="1"/>
  <c r="V6335" i="1"/>
  <c r="V7122" i="1"/>
  <c r="V441" i="1"/>
  <c r="V1660" i="1"/>
  <c r="V2409" i="1"/>
  <c r="V2410" i="1"/>
  <c r="V5426" i="1"/>
  <c r="V7409" i="1"/>
  <c r="V9991" i="1"/>
  <c r="V2877" i="1"/>
  <c r="V2878" i="1"/>
  <c r="V734" i="1"/>
  <c r="V735" i="1"/>
  <c r="V736" i="1"/>
  <c r="V737" i="1"/>
  <c r="V738" i="1"/>
  <c r="V739" i="1"/>
  <c r="V1097" i="1"/>
  <c r="V1098" i="1"/>
  <c r="V2681" i="1"/>
  <c r="V2682" i="1"/>
  <c r="V2683" i="1"/>
  <c r="V2684" i="1"/>
  <c r="V2685" i="1"/>
  <c r="V9746" i="1"/>
  <c r="V269" i="1"/>
  <c r="V2472" i="1"/>
  <c r="V2473" i="1"/>
  <c r="V2474" i="1"/>
  <c r="V2695" i="1"/>
  <c r="V5676" i="1"/>
  <c r="V5753" i="1"/>
  <c r="V5754" i="1"/>
  <c r="V6230" i="1"/>
  <c r="V6231" i="1"/>
  <c r="V6239" i="1"/>
  <c r="V517" i="1"/>
  <c r="V518" i="1"/>
  <c r="V519" i="1"/>
  <c r="V520" i="1"/>
  <c r="V7985" i="1"/>
  <c r="V7986" i="1"/>
  <c r="V9157" i="1"/>
  <c r="V9888" i="1"/>
  <c r="V2038" i="1"/>
  <c r="V2039" i="1"/>
  <c r="V7295" i="1"/>
  <c r="V9148" i="1"/>
  <c r="V9149" i="1"/>
  <c r="V9150" i="1"/>
  <c r="V524" i="1"/>
  <c r="V6358" i="1"/>
  <c r="V6359" i="1"/>
  <c r="V6360" i="1"/>
  <c r="V6361" i="1"/>
  <c r="V9655" i="1"/>
  <c r="V9656" i="1"/>
  <c r="V7835" i="1"/>
  <c r="V4613" i="1"/>
  <c r="V2377" i="1"/>
  <c r="V9597" i="1"/>
  <c r="V9598" i="1"/>
  <c r="V9599" i="1"/>
  <c r="V4328" i="1"/>
  <c r="V4329" i="1"/>
  <c r="V9359" i="1"/>
  <c r="V9360" i="1"/>
  <c r="V9361" i="1"/>
  <c r="V9362" i="1"/>
  <c r="V2580" i="1"/>
  <c r="V2581" i="1"/>
  <c r="V2582" i="1"/>
  <c r="V2583" i="1"/>
  <c r="V2584" i="1"/>
  <c r="V2585" i="1"/>
  <c r="V2586" i="1"/>
  <c r="V8151" i="1"/>
  <c r="V8152" i="1"/>
  <c r="V8910" i="1"/>
  <c r="V2835" i="1"/>
  <c r="V2836" i="1"/>
  <c r="V5493" i="1"/>
  <c r="V7821" i="1"/>
  <c r="V8313" i="1"/>
  <c r="V8314" i="1"/>
  <c r="V3796" i="1"/>
  <c r="V3797" i="1"/>
  <c r="V3798" i="1"/>
  <c r="V2538" i="1"/>
  <c r="V2539" i="1"/>
  <c r="V2540" i="1"/>
  <c r="V9414" i="1"/>
  <c r="V2170" i="1"/>
  <c r="V2171" i="1"/>
  <c r="V2172" i="1"/>
  <c r="V7223" i="1"/>
  <c r="V3085" i="1"/>
  <c r="V9641" i="1"/>
  <c r="V8614" i="1"/>
  <c r="V1416" i="1"/>
  <c r="V1417" i="1"/>
  <c r="V4785" i="1"/>
  <c r="V6779" i="1"/>
  <c r="V3887" i="1"/>
  <c r="V5031" i="1"/>
  <c r="V5032" i="1"/>
  <c r="V5033" i="1"/>
  <c r="V7029" i="1"/>
  <c r="V8591" i="1"/>
  <c r="V9916" i="1"/>
  <c r="V9917" i="1"/>
  <c r="V9918" i="1"/>
  <c r="V9919" i="1"/>
  <c r="V6389" i="1"/>
  <c r="V6390" i="1"/>
  <c r="V1714" i="1"/>
  <c r="V2710" i="1"/>
  <c r="V2711" i="1"/>
  <c r="V2886" i="1"/>
  <c r="V7291" i="1"/>
  <c r="V7292" i="1"/>
  <c r="V7293" i="1"/>
  <c r="V7566" i="1"/>
  <c r="V7567" i="1"/>
  <c r="V8177" i="1"/>
  <c r="V8926" i="1"/>
  <c r="V8927" i="1"/>
  <c r="V8928" i="1"/>
  <c r="V772" i="1"/>
  <c r="V773" i="1"/>
  <c r="V774" i="1"/>
  <c r="V775" i="1"/>
  <c r="V776" i="1"/>
  <c r="V777" i="1"/>
  <c r="V2923" i="1"/>
  <c r="V4145" i="1"/>
  <c r="V4146" i="1"/>
  <c r="V4147" i="1"/>
  <c r="V5486" i="1"/>
  <c r="V8269" i="1"/>
  <c r="V8270" i="1"/>
  <c r="V8271" i="1"/>
  <c r="V8272" i="1"/>
  <c r="V8367" i="1"/>
  <c r="V3367" i="1"/>
  <c r="V94" i="1"/>
  <c r="V95" i="1"/>
  <c r="V96" i="1"/>
  <c r="V5000" i="1"/>
  <c r="V5001" i="1"/>
  <c r="V5115" i="1"/>
  <c r="V7506" i="1"/>
  <c r="V8762" i="1"/>
  <c r="V8763" i="1"/>
  <c r="V811" i="1"/>
  <c r="V812" i="1"/>
  <c r="V813" i="1"/>
  <c r="V814" i="1"/>
  <c r="V5593" i="1"/>
  <c r="V5594" i="1"/>
  <c r="V6323" i="1"/>
  <c r="V9112" i="1"/>
  <c r="V9113" i="1"/>
  <c r="V9114" i="1"/>
  <c r="V9115" i="1"/>
  <c r="V848" i="1"/>
  <c r="V849" i="1"/>
  <c r="V135" i="1"/>
  <c r="V136" i="1"/>
  <c r="V137" i="1"/>
  <c r="V138" i="1"/>
  <c r="V139" i="1"/>
  <c r="V140" i="1"/>
  <c r="V141" i="1"/>
  <c r="V1865" i="1"/>
  <c r="V1866" i="1"/>
  <c r="V2165" i="1"/>
  <c r="V2166" i="1"/>
  <c r="V2167" i="1"/>
  <c r="V2168" i="1"/>
  <c r="V2169" i="1"/>
  <c r="V6442" i="1"/>
  <c r="V6443" i="1"/>
  <c r="V6444" i="1"/>
  <c r="V6445" i="1"/>
  <c r="V6446" i="1"/>
  <c r="V278" i="1"/>
  <c r="V279" i="1"/>
  <c r="V280" i="1"/>
  <c r="V281" i="1"/>
  <c r="V3008" i="1"/>
  <c r="V4256" i="1"/>
  <c r="V4257" i="1"/>
  <c r="V4258" i="1"/>
  <c r="V8858" i="1"/>
  <c r="V8859" i="1"/>
  <c r="V8860" i="1"/>
  <c r="V9092" i="1"/>
  <c r="V9222" i="1"/>
  <c r="V9223" i="1"/>
  <c r="V9224" i="1"/>
  <c r="V4907" i="1"/>
  <c r="V4908" i="1"/>
  <c r="V5757" i="1"/>
  <c r="V5758" i="1"/>
  <c r="V9065" i="1"/>
  <c r="V9066" i="1"/>
  <c r="V9067" i="1"/>
  <c r="V9635" i="1"/>
  <c r="V9636" i="1"/>
  <c r="V9637" i="1"/>
  <c r="V1486" i="1"/>
  <c r="V3802" i="1"/>
  <c r="V3803" i="1"/>
  <c r="V3804" i="1"/>
  <c r="V3805" i="1"/>
  <c r="V3806" i="1"/>
  <c r="V3807" i="1"/>
  <c r="V9506" i="1"/>
  <c r="V9507" i="1"/>
  <c r="V9515" i="1"/>
  <c r="V889" i="1"/>
  <c r="V1753" i="1"/>
  <c r="V5698" i="1"/>
  <c r="V5699" i="1"/>
  <c r="V7287" i="1"/>
  <c r="V2696" i="1"/>
  <c r="V4899" i="1"/>
  <c r="V4900" i="1"/>
  <c r="V111" i="1"/>
  <c r="V1439" i="1"/>
  <c r="V1440" i="1"/>
  <c r="V4632" i="1"/>
  <c r="V6879" i="1"/>
  <c r="V6880" i="1"/>
  <c r="V7907" i="1"/>
  <c r="V7908" i="1"/>
  <c r="V2177" i="1"/>
  <c r="V2178" i="1"/>
  <c r="V2179" i="1"/>
  <c r="V2180" i="1"/>
  <c r="V2520" i="1"/>
  <c r="V2521" i="1"/>
  <c r="V2522" i="1"/>
  <c r="V2523" i="1"/>
  <c r="V2524" i="1"/>
  <c r="V2525" i="1"/>
  <c r="V3696" i="1"/>
  <c r="V3697" i="1"/>
  <c r="V3698" i="1"/>
  <c r="V1330" i="1"/>
  <c r="V3712" i="1"/>
  <c r="V3713" i="1"/>
  <c r="V4262" i="1"/>
  <c r="V6837" i="1"/>
  <c r="V6838" i="1"/>
  <c r="V7215" i="1"/>
  <c r="V7709" i="1"/>
  <c r="V5887" i="1"/>
  <c r="V5888" i="1"/>
  <c r="V6970" i="1"/>
  <c r="V7318" i="1"/>
  <c r="V1555" i="1"/>
  <c r="V1598" i="1"/>
  <c r="V5339" i="1"/>
  <c r="V7283" i="1"/>
  <c r="V8994" i="1"/>
  <c r="V8995" i="1"/>
  <c r="V6875" i="1"/>
  <c r="V6876" i="1"/>
  <c r="V9559" i="1"/>
  <c r="V3406" i="1"/>
  <c r="V1500" i="1"/>
  <c r="V8372" i="1"/>
  <c r="V8891" i="1"/>
  <c r="V8892" i="1"/>
  <c r="V9202" i="1"/>
  <c r="V9203" i="1"/>
  <c r="V397" i="1"/>
  <c r="V398" i="1"/>
  <c r="V3865" i="1"/>
  <c r="V8020" i="1"/>
  <c r="V1977" i="1"/>
  <c r="V1978" i="1"/>
  <c r="V1979" i="1"/>
  <c r="V5111" i="1"/>
  <c r="V5112" i="1"/>
  <c r="V5113" i="1"/>
  <c r="V5235" i="1"/>
  <c r="V7118" i="1"/>
  <c r="V7119" i="1"/>
  <c r="V6137" i="1"/>
  <c r="V6138" i="1"/>
  <c r="V9416" i="1"/>
  <c r="V9417" i="1"/>
  <c r="V9418" i="1"/>
  <c r="V2887" i="1"/>
  <c r="V1595" i="1"/>
  <c r="V9339" i="1"/>
  <c r="V9340" i="1"/>
  <c r="V9341" i="1"/>
  <c r="V9342" i="1"/>
  <c r="V9343" i="1"/>
  <c r="V9463" i="1"/>
  <c r="V873" i="1"/>
  <c r="V3962" i="1"/>
  <c r="V3963" i="1"/>
  <c r="V5436" i="1"/>
  <c r="V5437" i="1"/>
  <c r="V8981" i="1"/>
  <c r="V36" i="1"/>
  <c r="V424" i="1"/>
  <c r="V425" i="1"/>
  <c r="V1362" i="1"/>
  <c r="V1363" i="1"/>
  <c r="V1364" i="1"/>
  <c r="V1672" i="1"/>
  <c r="V2930" i="1"/>
  <c r="V3058" i="1"/>
  <c r="V3059" i="1"/>
  <c r="V3060" i="1"/>
  <c r="V3061" i="1"/>
  <c r="V4928" i="1"/>
  <c r="V5176" i="1"/>
  <c r="V5177" i="1"/>
  <c r="V9707" i="1"/>
  <c r="V48" i="1"/>
  <c r="V6538" i="1"/>
  <c r="V6539" i="1"/>
  <c r="V6555" i="1"/>
  <c r="V6556" i="1"/>
  <c r="V6557" i="1"/>
  <c r="V6558" i="1"/>
  <c r="V6559" i="1"/>
  <c r="V8069" i="1"/>
  <c r="V8070" i="1"/>
  <c r="V8575" i="1"/>
  <c r="V9059" i="1"/>
  <c r="V9060" i="1"/>
  <c r="V514" i="1"/>
  <c r="V6207" i="1"/>
  <c r="V6208" i="1"/>
  <c r="V6209" i="1"/>
  <c r="V6220" i="1"/>
  <c r="V6221" i="1"/>
  <c r="V6222" i="1"/>
  <c r="V6612" i="1"/>
  <c r="V8087" i="1"/>
  <c r="V8274" i="1"/>
  <c r="V455" i="1"/>
  <c r="V456" i="1"/>
  <c r="V2799" i="1"/>
  <c r="V2800" i="1"/>
  <c r="V2801" i="1"/>
  <c r="V3190" i="1"/>
  <c r="V3191" i="1"/>
  <c r="V5261" i="1"/>
  <c r="V6348" i="1"/>
  <c r="V8239" i="1"/>
  <c r="V8240" i="1"/>
  <c r="V8241" i="1"/>
  <c r="V8242" i="1"/>
  <c r="V8884" i="1"/>
  <c r="V8885" i="1"/>
  <c r="V1890" i="1"/>
  <c r="V1891" i="1"/>
  <c r="V6300" i="1"/>
  <c r="V7573" i="1"/>
  <c r="V7574" i="1"/>
  <c r="V7575" i="1"/>
  <c r="V368" i="1"/>
  <c r="V369" i="1"/>
  <c r="V370" i="1"/>
  <c r="V371" i="1"/>
  <c r="V1106" i="1"/>
  <c r="V2777" i="1"/>
  <c r="V3487" i="1"/>
  <c r="V4187" i="1"/>
  <c r="V6205" i="1"/>
  <c r="V6287" i="1"/>
  <c r="V7818" i="1"/>
  <c r="V7819" i="1"/>
  <c r="V7820" i="1"/>
  <c r="V7823" i="1"/>
  <c r="V8031" i="1"/>
  <c r="V9708" i="1"/>
  <c r="V9709" i="1"/>
  <c r="V9710" i="1"/>
  <c r="V9711" i="1"/>
  <c r="V9807" i="1"/>
  <c r="V9808" i="1"/>
  <c r="V528" i="1"/>
  <c r="V529" i="1"/>
  <c r="V1832" i="1"/>
  <c r="V1833" i="1"/>
  <c r="V1904" i="1"/>
  <c r="V1905" i="1"/>
  <c r="V1906" i="1"/>
  <c r="V1907" i="1"/>
  <c r="V2160" i="1"/>
  <c r="V4048" i="1"/>
  <c r="V4559" i="1"/>
  <c r="V5432" i="1"/>
  <c r="V5433" i="1"/>
  <c r="V5434" i="1"/>
  <c r="V6197" i="1"/>
  <c r="V6198" i="1"/>
  <c r="V7351" i="1"/>
  <c r="V7352" i="1"/>
  <c r="V148" i="1"/>
  <c r="V7666" i="1"/>
  <c r="V1175" i="1"/>
  <c r="V8475" i="1"/>
  <c r="V885" i="1"/>
  <c r="V3978" i="1"/>
  <c r="V6581" i="1"/>
  <c r="V6582" i="1"/>
  <c r="V6583" i="1"/>
  <c r="V2625" i="1"/>
  <c r="V2626" i="1"/>
  <c r="V2627" i="1"/>
  <c r="V2628" i="1"/>
  <c r="V4296" i="1"/>
  <c r="V4479" i="1"/>
  <c r="V4480" i="1"/>
  <c r="V4517" i="1"/>
  <c r="V4643" i="1"/>
  <c r="V4644" i="1"/>
  <c r="V7264" i="1"/>
  <c r="V7265" i="1"/>
  <c r="V3869" i="1"/>
  <c r="V3870" i="1"/>
  <c r="V3871" i="1"/>
  <c r="V3872" i="1"/>
  <c r="V3873" i="1"/>
  <c r="V3874" i="1"/>
  <c r="V4253" i="1"/>
  <c r="V4254" i="1"/>
  <c r="V4255" i="1"/>
  <c r="V4276" i="1"/>
  <c r="V5420" i="1"/>
  <c r="V5421" i="1"/>
  <c r="V8494" i="1"/>
  <c r="V8495" i="1"/>
  <c r="V8496" i="1"/>
  <c r="V653" i="1"/>
  <c r="V1811" i="1"/>
  <c r="V1812" i="1"/>
  <c r="V5137" i="1"/>
  <c r="V1262" i="1"/>
  <c r="V2894" i="1"/>
  <c r="V2895" i="1"/>
  <c r="V2896" i="1"/>
  <c r="V2897" i="1"/>
  <c r="V3857" i="1"/>
  <c r="V3858" i="1"/>
  <c r="V3859" i="1"/>
  <c r="V4149" i="1"/>
  <c r="V4150" i="1"/>
  <c r="V4151" i="1"/>
  <c r="V4152" i="1"/>
  <c r="V8447" i="1"/>
  <c r="V8448" i="1"/>
  <c r="V8449" i="1"/>
  <c r="V8450" i="1"/>
  <c r="V8451" i="1"/>
  <c r="V8452" i="1"/>
  <c r="V2531" i="1"/>
  <c r="V3009" i="1"/>
  <c r="V3746" i="1"/>
  <c r="V5374" i="1"/>
  <c r="V5375" i="1"/>
  <c r="V5376" i="1"/>
  <c r="V5488" i="1"/>
  <c r="V6425" i="1"/>
  <c r="V5625" i="1"/>
  <c r="V5626" i="1"/>
  <c r="V6288" i="1"/>
  <c r="V6635" i="1"/>
  <c r="V7761" i="1"/>
  <c r="V8695" i="1"/>
  <c r="V8679" i="1"/>
  <c r="V9613" i="1"/>
  <c r="V6130" i="1"/>
  <c r="V7710" i="1"/>
  <c r="V7711" i="1"/>
  <c r="V4382" i="1"/>
  <c r="V4383" i="1"/>
  <c r="V6540" i="1"/>
  <c r="V6541" i="1"/>
  <c r="V7090" i="1"/>
  <c r="V9394" i="1"/>
  <c r="V2802" i="1"/>
  <c r="V4306" i="1"/>
  <c r="V4307" i="1"/>
  <c r="V2091" i="1"/>
  <c r="V5161" i="1"/>
  <c r="V5162" i="1"/>
  <c r="V8082" i="1"/>
  <c r="V8083" i="1"/>
  <c r="V8084" i="1"/>
  <c r="V8085" i="1"/>
  <c r="V8086" i="1"/>
  <c r="V88" i="1"/>
  <c r="V89" i="1"/>
  <c r="V6665" i="1"/>
  <c r="V6666" i="1"/>
  <c r="V7333" i="1"/>
  <c r="V7334" i="1"/>
  <c r="V8809" i="1"/>
  <c r="V8810" i="1"/>
  <c r="V8811" i="1"/>
  <c r="V9533" i="1"/>
  <c r="V9419" i="1"/>
  <c r="V9420" i="1"/>
  <c r="V480" i="1"/>
  <c r="V4388" i="1"/>
  <c r="V4389" i="1"/>
  <c r="V4516" i="1"/>
  <c r="V8599" i="1"/>
  <c r="V9534" i="1"/>
  <c r="V9535" i="1"/>
  <c r="V9536" i="1"/>
  <c r="V9537" i="1"/>
  <c r="V3254" i="1"/>
  <c r="V3255" i="1"/>
  <c r="V4025" i="1"/>
  <c r="V4026" i="1"/>
  <c r="V5674" i="1"/>
  <c r="V5675" i="1"/>
  <c r="V7620" i="1"/>
  <c r="V7621" i="1"/>
  <c r="V8478" i="1"/>
  <c r="V9241" i="1"/>
  <c r="V9242" i="1"/>
  <c r="V9243" i="1"/>
  <c r="V3844" i="1"/>
  <c r="V3845" i="1"/>
  <c r="V3846" i="1"/>
  <c r="V3847" i="1"/>
  <c r="V3848" i="1"/>
  <c r="V7372" i="1"/>
  <c r="V998" i="1"/>
  <c r="V999" i="1"/>
  <c r="V1000" i="1"/>
  <c r="V1001" i="1"/>
  <c r="V219" i="1"/>
  <c r="V220" i="1"/>
  <c r="V300" i="1"/>
  <c r="V301" i="1"/>
  <c r="V302" i="1"/>
  <c r="V303" i="1"/>
  <c r="V304" i="1"/>
  <c r="V383" i="1"/>
  <c r="V384" i="1"/>
  <c r="V1236" i="1"/>
  <c r="V1237" i="1"/>
  <c r="V1238" i="1"/>
  <c r="V1239" i="1"/>
  <c r="V1263" i="1"/>
  <c r="V3879" i="1"/>
  <c r="V4952" i="1"/>
  <c r="V7204" i="1"/>
  <c r="V4261" i="1"/>
  <c r="V6496" i="1"/>
  <c r="V6497" i="1"/>
  <c r="V6498" i="1"/>
  <c r="V7713" i="1"/>
  <c r="V7714" i="1"/>
  <c r="V7715" i="1"/>
  <c r="V8911" i="1"/>
  <c r="V489" i="1"/>
  <c r="V9547" i="1"/>
  <c r="V9548" i="1"/>
  <c r="V6326" i="1"/>
  <c r="V6327" i="1"/>
  <c r="V1537" i="1"/>
  <c r="V1538" i="1"/>
  <c r="V3169" i="1"/>
  <c r="V6242" i="1"/>
  <c r="V900" i="1"/>
  <c r="V1920" i="1"/>
  <c r="V3692" i="1"/>
  <c r="V3693" i="1"/>
  <c r="V3694" i="1"/>
  <c r="V3695" i="1"/>
  <c r="V5254" i="1"/>
  <c r="V8479" i="1"/>
  <c r="V3293" i="1"/>
  <c r="V9204" i="1"/>
  <c r="V9205" i="1"/>
  <c r="V9703" i="1"/>
  <c r="V1495" i="1"/>
  <c r="V1661" i="1"/>
  <c r="V1662" i="1"/>
  <c r="V1708" i="1"/>
  <c r="V1709" i="1"/>
  <c r="V1710" i="1"/>
  <c r="V1711" i="1"/>
  <c r="V1712" i="1"/>
  <c r="V1713" i="1"/>
  <c r="V1743" i="1"/>
  <c r="V1744" i="1"/>
  <c r="V1745" i="1"/>
  <c r="V1746" i="1"/>
  <c r="V2281" i="1"/>
  <c r="V2282" i="1"/>
  <c r="V2283" i="1"/>
  <c r="V3439" i="1"/>
  <c r="V3440" i="1"/>
  <c r="V3441" i="1"/>
  <c r="V3548" i="1"/>
  <c r="V3549" i="1"/>
  <c r="V3550" i="1"/>
  <c r="V3551" i="1"/>
  <c r="V2061" i="1"/>
  <c r="V2062" i="1"/>
  <c r="V2063" i="1"/>
  <c r="V2064" i="1"/>
  <c r="V2065" i="1"/>
  <c r="V2066" i="1"/>
  <c r="V2067" i="1"/>
  <c r="V2068" i="1"/>
  <c r="V2069" i="1"/>
  <c r="V4205" i="1"/>
  <c r="V4206" i="1"/>
  <c r="V4207" i="1"/>
  <c r="V4208" i="1"/>
  <c r="V4209" i="1"/>
  <c r="V4210" i="1"/>
  <c r="V4211" i="1"/>
  <c r="V4773" i="1"/>
  <c r="V6641" i="1"/>
  <c r="V8305" i="1"/>
  <c r="V196" i="1"/>
  <c r="V399" i="1"/>
  <c r="V1233" i="1"/>
  <c r="V1234" i="1"/>
  <c r="V1428" i="1"/>
  <c r="V1429" i="1"/>
  <c r="V1430" i="1"/>
  <c r="V1431" i="1"/>
  <c r="V2109" i="1"/>
  <c r="V2110" i="1"/>
  <c r="V2111" i="1"/>
  <c r="V2112" i="1"/>
  <c r="V2113" i="1"/>
  <c r="V2114" i="1"/>
  <c r="V2115" i="1"/>
  <c r="V2116" i="1"/>
  <c r="V2117" i="1"/>
  <c r="V2449" i="1"/>
  <c r="V3788" i="1"/>
  <c r="V6139" i="1"/>
  <c r="V6420" i="1"/>
  <c r="V6421" i="1"/>
  <c r="V6422" i="1"/>
  <c r="V6423" i="1"/>
  <c r="V9761" i="1"/>
  <c r="V6399" i="1"/>
  <c r="V7828" i="1"/>
  <c r="V7829" i="1"/>
  <c r="V105" i="1"/>
  <c r="V106" i="1"/>
  <c r="V107" i="1"/>
  <c r="V1007" i="1"/>
  <c r="V2737" i="1"/>
  <c r="V2738" i="1"/>
  <c r="V2739" i="1"/>
  <c r="V2740" i="1"/>
  <c r="V5114" i="1"/>
  <c r="V6199" i="1"/>
  <c r="V6200" i="1"/>
  <c r="V6201" i="1"/>
  <c r="V6467" i="1"/>
  <c r="V7276" i="1"/>
  <c r="V7277" i="1"/>
  <c r="V8625" i="1"/>
  <c r="V8626" i="1"/>
  <c r="V9693" i="1"/>
  <c r="V9932" i="1"/>
  <c r="V9933" i="1"/>
  <c r="V9934" i="1"/>
  <c r="V1002" i="1"/>
  <c r="V1479" i="1"/>
  <c r="V1803" i="1"/>
  <c r="V1885" i="1"/>
  <c r="V3261" i="1"/>
  <c r="V4628" i="1"/>
  <c r="V4629" i="1"/>
  <c r="V4630" i="1"/>
  <c r="V4631" i="1"/>
  <c r="V5139" i="1"/>
  <c r="V6118" i="1"/>
  <c r="V6119" i="1"/>
  <c r="V7197" i="1"/>
  <c r="V86" i="1"/>
  <c r="V1552" i="1"/>
  <c r="V2629" i="1"/>
  <c r="V2630" i="1"/>
  <c r="V2631" i="1"/>
  <c r="V3701" i="1"/>
  <c r="V3784" i="1"/>
  <c r="V3785" i="1"/>
  <c r="V4867" i="1"/>
  <c r="V4868" i="1"/>
  <c r="V4869" i="1"/>
  <c r="V4870" i="1"/>
  <c r="V5442" i="1"/>
  <c r="V5806" i="1"/>
  <c r="V5807" i="1"/>
  <c r="V6748" i="1"/>
  <c r="V7759" i="1"/>
  <c r="V7760" i="1"/>
  <c r="V8321" i="1"/>
  <c r="V8555" i="1"/>
  <c r="V8613" i="1"/>
  <c r="V9673" i="1"/>
  <c r="V2211" i="1"/>
  <c r="V2212" i="1"/>
  <c r="V2302" i="1"/>
  <c r="V2303" i="1"/>
  <c r="V3262" i="1"/>
  <c r="V4282" i="1"/>
  <c r="V4283" i="1"/>
  <c r="V8342" i="1"/>
  <c r="V2396" i="1"/>
  <c r="V2397" i="1"/>
  <c r="V2398" i="1"/>
  <c r="V2436" i="1"/>
  <c r="V2437" i="1"/>
  <c r="V3833" i="1"/>
  <c r="V3834" i="1"/>
  <c r="V3903" i="1"/>
  <c r="V5722" i="1"/>
  <c r="V5723" i="1"/>
  <c r="V5724" i="1"/>
  <c r="V6710" i="1"/>
  <c r="V6711" i="1"/>
  <c r="V2265" i="1"/>
  <c r="V2266" i="1"/>
  <c r="V2267" i="1"/>
  <c r="V2505" i="1"/>
  <c r="V4531" i="1"/>
  <c r="V4532" i="1"/>
  <c r="V4533" i="1"/>
  <c r="V4813" i="1"/>
  <c r="V4814" i="1"/>
  <c r="V4815" i="1"/>
  <c r="V6031" i="1"/>
  <c r="V7129" i="1"/>
  <c r="V7130" i="1"/>
  <c r="V7181" i="1"/>
  <c r="V9179" i="1"/>
  <c r="V9180" i="1"/>
  <c r="V616" i="1"/>
  <c r="V617" i="1"/>
  <c r="V962" i="1"/>
  <c r="V1074" i="1"/>
  <c r="V5191" i="1"/>
  <c r="V5192" i="1"/>
  <c r="V8687" i="1"/>
  <c r="V8876" i="1"/>
  <c r="V9219" i="1"/>
  <c r="V9733" i="1"/>
  <c r="V2010" i="1"/>
  <c r="V2011" i="1"/>
  <c r="V2012" i="1"/>
  <c r="V2518" i="1"/>
  <c r="V5019" i="1"/>
  <c r="V5020" i="1"/>
  <c r="V5021" i="1"/>
  <c r="V8947" i="1"/>
  <c r="V550" i="1"/>
  <c r="V551" i="1"/>
  <c r="V552" i="1"/>
  <c r="V6188" i="1"/>
  <c r="V6189" i="1"/>
  <c r="V6190" i="1"/>
  <c r="V8833" i="1"/>
  <c r="V9023" i="1"/>
  <c r="V1912" i="1"/>
  <c r="V2241" i="1"/>
  <c r="V2242" i="1"/>
  <c r="V4398" i="1"/>
  <c r="V8412" i="1"/>
  <c r="V4076" i="1"/>
  <c r="V4077" i="1"/>
  <c r="V3782" i="1"/>
  <c r="V4446" i="1"/>
  <c r="V4447" i="1"/>
  <c r="V4448" i="1"/>
  <c r="V4449" i="1"/>
  <c r="V4984" i="1"/>
  <c r="V5305" i="1"/>
  <c r="V8710" i="1"/>
  <c r="V8711" i="1"/>
  <c r="V8712" i="1"/>
  <c r="V1628" i="1"/>
  <c r="V2812" i="1"/>
  <c r="V2813" i="1"/>
  <c r="V2814" i="1"/>
  <c r="V2815" i="1"/>
  <c r="V2816" i="1"/>
  <c r="V4194" i="1"/>
  <c r="V4195" i="1"/>
  <c r="V6795" i="1"/>
  <c r="V6796" i="1"/>
  <c r="V6797" i="1"/>
  <c r="V7443" i="1"/>
  <c r="V164" i="1"/>
  <c r="V6792" i="1"/>
  <c r="V2140" i="1"/>
  <c r="V2875" i="1"/>
  <c r="V3300" i="1"/>
  <c r="V4173" i="1"/>
  <c r="V4777" i="1"/>
  <c r="V5270" i="1"/>
  <c r="V6542" i="1"/>
  <c r="V6543" i="1"/>
  <c r="V6544" i="1"/>
  <c r="V6545" i="1"/>
  <c r="V7493" i="1"/>
  <c r="V7590" i="1"/>
  <c r="V8717" i="1"/>
  <c r="V9619" i="1"/>
  <c r="V9620" i="1"/>
  <c r="V9621" i="1"/>
  <c r="V9667" i="1"/>
  <c r="V9668" i="1"/>
  <c r="V2094" i="1"/>
  <c r="V3072" i="1"/>
  <c r="V3073" i="1"/>
  <c r="V3074" i="1"/>
  <c r="V3263" i="1"/>
  <c r="V3264" i="1"/>
  <c r="V3265" i="1"/>
  <c r="V3603" i="1"/>
  <c r="V3604" i="1"/>
  <c r="V6024" i="1"/>
  <c r="V6536" i="1"/>
  <c r="V6537" i="1"/>
  <c r="V9462" i="1"/>
  <c r="V4422" i="1"/>
  <c r="V5843" i="1"/>
  <c r="V5844" i="1"/>
  <c r="V5845" i="1"/>
  <c r="V5846" i="1"/>
  <c r="V5847" i="1"/>
  <c r="V5848" i="1"/>
  <c r="V5849" i="1"/>
  <c r="V8009" i="1"/>
  <c r="V8010" i="1"/>
  <c r="V8011" i="1"/>
  <c r="V5116" i="1"/>
  <c r="V8567" i="1"/>
  <c r="V8568" i="1"/>
  <c r="V8667" i="1"/>
  <c r="V2288" i="1"/>
  <c r="V2847" i="1"/>
  <c r="V3025" i="1"/>
  <c r="V4192" i="1"/>
  <c r="V5039" i="1"/>
  <c r="V6506" i="1"/>
  <c r="V7121" i="1"/>
  <c r="V7319" i="1"/>
  <c r="V7320" i="1"/>
  <c r="V7757" i="1"/>
  <c r="V7758" i="1"/>
  <c r="V8192" i="1"/>
  <c r="V8193" i="1"/>
  <c r="V9295" i="1"/>
  <c r="V9989" i="1"/>
  <c r="V9990" i="1"/>
  <c r="V2439" i="1"/>
  <c r="V2440" i="1"/>
  <c r="V3301" i="1"/>
  <c r="V3302" i="1"/>
  <c r="V3303" i="1"/>
  <c r="V3304" i="1"/>
  <c r="V3305" i="1"/>
  <c r="V4132" i="1"/>
  <c r="V4909" i="1"/>
  <c r="V4910" i="1"/>
  <c r="V5397" i="1"/>
  <c r="V7300" i="1"/>
  <c r="V7301" i="1"/>
  <c r="V7302" i="1"/>
  <c r="V7303" i="1"/>
  <c r="V7304" i="1"/>
  <c r="V8845" i="1"/>
  <c r="V9286" i="1"/>
  <c r="V9638" i="1"/>
  <c r="V9639" i="1"/>
  <c r="V2512" i="1"/>
  <c r="V3949" i="1"/>
  <c r="V3950" i="1"/>
  <c r="V3951" i="1"/>
  <c r="V3952" i="1"/>
  <c r="V4376" i="1"/>
  <c r="V4961" i="1"/>
  <c r="V4962" i="1"/>
  <c r="V5164" i="1"/>
  <c r="V5518" i="1"/>
  <c r="V8159" i="1"/>
  <c r="V9588" i="1"/>
  <c r="V1654" i="1"/>
  <c r="V1655" i="1"/>
  <c r="V1656" i="1"/>
  <c r="V1657" i="1"/>
  <c r="V1658" i="1"/>
  <c r="V2045" i="1"/>
  <c r="V2931" i="1"/>
  <c r="V3947" i="1"/>
  <c r="V3948" i="1"/>
  <c r="V5751" i="1"/>
  <c r="V7963" i="1"/>
  <c r="V7964" i="1"/>
  <c r="V7965" i="1"/>
  <c r="V7966" i="1"/>
  <c r="V7967" i="1"/>
  <c r="V8111" i="1"/>
  <c r="V8112" i="1"/>
  <c r="V9007" i="1"/>
  <c r="V9008" i="1"/>
  <c r="V9009" i="1"/>
  <c r="V9010" i="1"/>
  <c r="V184" i="1"/>
  <c r="V185" i="1"/>
  <c r="V186" i="1"/>
  <c r="V2494" i="1"/>
  <c r="V5393" i="1"/>
  <c r="V5394" i="1"/>
  <c r="V5395" i="1"/>
  <c r="V5396" i="1"/>
  <c r="V7869" i="1"/>
  <c r="V8974" i="1"/>
  <c r="V9649" i="1"/>
  <c r="V9650" i="1"/>
  <c r="V9737" i="1"/>
  <c r="V3699" i="1"/>
  <c r="V6997" i="1"/>
  <c r="V7953" i="1"/>
  <c r="V7954" i="1"/>
  <c r="V682" i="1"/>
  <c r="V683" i="1"/>
  <c r="V684" i="1"/>
  <c r="V1107" i="1"/>
  <c r="V1108" i="1"/>
  <c r="V1109" i="1"/>
  <c r="V1110" i="1"/>
  <c r="V1111" i="1"/>
  <c r="V1112" i="1"/>
  <c r="V1113" i="1"/>
  <c r="V1114" i="1"/>
  <c r="V1476" i="1"/>
  <c r="V1477" i="1"/>
  <c r="V5237" i="1"/>
  <c r="V6030" i="1"/>
  <c r="V8324" i="1"/>
  <c r="V8325" i="1"/>
  <c r="V9467" i="1"/>
  <c r="V305" i="1"/>
  <c r="V548" i="1"/>
  <c r="V549" i="1"/>
  <c r="V1480" i="1"/>
  <c r="V1599" i="1"/>
  <c r="V1600" i="1"/>
  <c r="V1601" i="1"/>
  <c r="V1602" i="1"/>
  <c r="V2152" i="1"/>
  <c r="V2173" i="1"/>
  <c r="V2553" i="1"/>
  <c r="V2554" i="1"/>
  <c r="V2945" i="1"/>
  <c r="V2946" i="1"/>
  <c r="V3444" i="1"/>
  <c r="V3445" i="1"/>
  <c r="V3616" i="1"/>
  <c r="V3617" i="1"/>
  <c r="V4139" i="1"/>
  <c r="V5310" i="1"/>
  <c r="V5311" i="1"/>
  <c r="V5312" i="1"/>
  <c r="V5595" i="1"/>
  <c r="V5926" i="1"/>
  <c r="V6951" i="1"/>
  <c r="V6952" i="1"/>
  <c r="V7552" i="1"/>
  <c r="V7553" i="1"/>
  <c r="V7554" i="1"/>
  <c r="V7555" i="1"/>
  <c r="V841" i="1"/>
  <c r="V842" i="1"/>
  <c r="V843" i="1"/>
  <c r="V1072" i="1"/>
  <c r="V2134" i="1"/>
  <c r="V4060" i="1"/>
  <c r="V4061" i="1"/>
  <c r="V5902" i="1"/>
  <c r="V6246" i="1"/>
  <c r="V6247" i="1"/>
  <c r="V6248" i="1"/>
  <c r="V6283" i="1"/>
  <c r="V6284" i="1"/>
  <c r="V6953" i="1"/>
  <c r="V7138" i="1"/>
  <c r="V7139" i="1"/>
  <c r="V7140" i="1"/>
  <c r="V7141" i="1"/>
  <c r="V7918" i="1"/>
  <c r="V7995" i="1"/>
  <c r="V7996" i="1"/>
  <c r="V7997" i="1"/>
  <c r="V9062" i="1"/>
  <c r="V9063" i="1"/>
  <c r="V9503" i="1"/>
  <c r="V160" i="1"/>
  <c r="V161" i="1"/>
  <c r="V291" i="1"/>
  <c r="V292" i="1"/>
  <c r="V293" i="1"/>
  <c r="V294" i="1"/>
  <c r="V1035" i="1"/>
  <c r="V1036" i="1"/>
  <c r="V1037" i="1"/>
  <c r="V3240" i="1"/>
  <c r="V3241" i="1"/>
  <c r="V3242" i="1"/>
  <c r="V4408" i="1"/>
  <c r="V4409" i="1"/>
  <c r="V4410" i="1"/>
  <c r="V5367" i="1"/>
  <c r="V5399" i="1"/>
  <c r="V5480" i="1"/>
  <c r="V6493" i="1"/>
  <c r="V6494" i="1"/>
  <c r="V6495" i="1"/>
  <c r="V6836" i="1"/>
  <c r="V561" i="1"/>
  <c r="V562" i="1"/>
  <c r="V1040" i="1"/>
  <c r="V1041" i="1"/>
  <c r="V1814" i="1"/>
  <c r="V1815" i="1"/>
  <c r="V2073" i="1"/>
  <c r="V2783" i="1"/>
  <c r="V4390" i="1"/>
  <c r="V4391" i="1"/>
  <c r="V4392" i="1"/>
  <c r="V4393" i="1"/>
  <c r="V4754" i="1"/>
  <c r="V4842" i="1"/>
  <c r="V7928" i="1"/>
  <c r="V7929" i="1"/>
  <c r="V7930" i="1"/>
  <c r="V3400" i="1"/>
  <c r="V3401" i="1"/>
  <c r="V3402" i="1"/>
  <c r="V3403" i="1"/>
  <c r="V4500" i="1"/>
  <c r="V5344" i="1"/>
  <c r="V5345" i="1"/>
  <c r="V7741" i="1"/>
  <c r="V7742" i="1"/>
  <c r="V179" i="1"/>
  <c r="V180" i="1"/>
  <c r="V3370" i="1"/>
  <c r="V3371" i="1"/>
  <c r="V4286" i="1"/>
  <c r="V4287" i="1"/>
  <c r="V4288" i="1"/>
  <c r="V6676" i="1"/>
  <c r="V6677" i="1"/>
  <c r="V6678" i="1"/>
  <c r="V6679" i="1"/>
  <c r="V7628" i="1"/>
  <c r="V7629" i="1"/>
  <c r="V7630" i="1"/>
  <c r="V8182" i="1"/>
  <c r="V8183" i="1"/>
  <c r="V8766" i="1"/>
  <c r="V8767" i="1"/>
  <c r="V8768" i="1"/>
  <c r="V8769" i="1"/>
  <c r="V9287" i="1"/>
  <c r="V3034" i="1"/>
  <c r="V3523" i="1"/>
  <c r="V3524" i="1"/>
  <c r="V4825" i="1"/>
  <c r="V4826" i="1"/>
  <c r="V4827" i="1"/>
  <c r="V5892" i="1"/>
  <c r="V5893" i="1"/>
  <c r="V5894" i="1"/>
  <c r="V5984" i="1"/>
  <c r="V6372" i="1"/>
  <c r="V9217" i="1"/>
  <c r="V1875" i="1"/>
  <c r="V2214" i="1"/>
  <c r="V2244" i="1"/>
  <c r="V2245" i="1"/>
  <c r="V2246" i="1"/>
  <c r="V2247" i="1"/>
  <c r="V2248" i="1"/>
  <c r="V4012" i="1"/>
  <c r="V4013" i="1"/>
  <c r="V6148" i="1"/>
  <c r="V6149" i="1"/>
  <c r="V6364" i="1"/>
  <c r="V6365" i="1"/>
  <c r="V6366" i="1"/>
  <c r="V9040" i="1"/>
  <c r="V2576" i="1"/>
  <c r="V2577" i="1"/>
  <c r="V2578" i="1"/>
  <c r="V2579" i="1"/>
  <c r="V3395" i="1"/>
  <c r="V3896" i="1"/>
  <c r="V3972" i="1"/>
  <c r="V6807" i="1"/>
  <c r="V16" i="1"/>
  <c r="V17" i="1"/>
  <c r="V1707" i="1"/>
  <c r="V1752" i="1"/>
  <c r="V2154" i="1"/>
  <c r="V2749" i="1"/>
  <c r="V3650" i="1"/>
  <c r="V3651" i="1"/>
  <c r="V4807" i="1"/>
  <c r="V4808" i="1"/>
  <c r="V4809" i="1"/>
  <c r="V5760" i="1"/>
  <c r="V8746" i="1"/>
  <c r="V8747" i="1"/>
  <c r="V1289" i="1"/>
  <c r="V1290" i="1"/>
  <c r="V1291" i="1"/>
  <c r="V2775" i="1"/>
  <c r="V6084" i="1"/>
  <c r="V6085" i="1"/>
  <c r="V6086" i="1"/>
  <c r="V6087" i="1"/>
  <c r="V6088" i="1"/>
  <c r="V8081" i="1"/>
  <c r="V3724" i="1"/>
  <c r="V1572" i="1"/>
  <c r="V1573" i="1"/>
  <c r="V1574" i="1"/>
  <c r="V1575" i="1"/>
  <c r="V2085" i="1"/>
  <c r="V3709" i="1"/>
  <c r="V3710" i="1"/>
  <c r="V3711" i="1"/>
  <c r="V4810" i="1"/>
  <c r="V7102" i="1"/>
  <c r="V7267" i="1"/>
  <c r="V9629" i="1"/>
  <c r="V1548" i="1"/>
  <c r="V1549" i="1"/>
  <c r="V1550" i="1"/>
  <c r="V7581" i="1"/>
  <c r="V7582" i="1"/>
  <c r="V8816" i="1"/>
  <c r="V8817" i="1"/>
  <c r="V8818" i="1"/>
  <c r="V8819" i="1"/>
  <c r="V8820" i="1"/>
  <c r="V2920" i="1"/>
  <c r="V2921" i="1"/>
  <c r="V2922" i="1"/>
  <c r="V108" i="1"/>
  <c r="V109" i="1"/>
  <c r="V110" i="1"/>
  <c r="V427" i="1"/>
  <c r="V428" i="1"/>
  <c r="V3382" i="1"/>
  <c r="V3555" i="1"/>
  <c r="V4774" i="1"/>
  <c r="V4775" i="1"/>
  <c r="V4776" i="1"/>
  <c r="V6304" i="1"/>
  <c r="V8429" i="1"/>
  <c r="V8802" i="1"/>
  <c r="V8976" i="1"/>
  <c r="V8977" i="1"/>
  <c r="V8978" i="1"/>
  <c r="V8979" i="1"/>
  <c r="V390" i="1"/>
  <c r="V1012" i="1"/>
  <c r="V1186" i="1"/>
  <c r="V1187" i="1"/>
  <c r="V1188" i="1"/>
  <c r="V1189" i="1"/>
  <c r="V2153" i="1"/>
  <c r="V2368" i="1"/>
  <c r="V3835" i="1"/>
  <c r="V3836" i="1"/>
  <c r="V4059" i="1"/>
  <c r="V5017" i="1"/>
  <c r="V5018" i="1"/>
  <c r="V6316" i="1"/>
  <c r="V6317" i="1"/>
  <c r="V6318" i="1"/>
  <c r="V6319" i="1"/>
  <c r="V7144" i="1"/>
  <c r="V9923" i="1"/>
  <c r="V64" i="1"/>
  <c r="V65" i="1"/>
  <c r="V66" i="1"/>
  <c r="V67" i="1"/>
  <c r="V1779" i="1"/>
  <c r="V1780" i="1"/>
  <c r="V4118" i="1"/>
  <c r="V4119" i="1"/>
  <c r="V4120" i="1"/>
  <c r="V4121" i="1"/>
  <c r="V1061" i="1"/>
  <c r="V1398" i="1"/>
  <c r="V1399" i="1"/>
  <c r="V1400" i="1"/>
  <c r="V1401" i="1"/>
  <c r="V1504" i="1"/>
  <c r="V1505" i="1"/>
  <c r="V1665" i="1"/>
  <c r="V1666" i="1"/>
  <c r="V1667" i="1"/>
  <c r="V1668" i="1"/>
  <c r="V1669" i="1"/>
  <c r="V1670" i="1"/>
  <c r="V1895" i="1"/>
  <c r="V3526" i="1"/>
  <c r="V3892" i="1"/>
  <c r="V3893" i="1"/>
  <c r="V3894" i="1"/>
  <c r="V4117" i="1"/>
  <c r="V4273" i="1"/>
  <c r="V5702" i="1"/>
  <c r="V5703" i="1"/>
  <c r="V6245" i="1"/>
  <c r="V8374" i="1"/>
  <c r="V9771" i="1"/>
  <c r="V9772" i="1"/>
  <c r="V9773" i="1"/>
  <c r="V555" i="1"/>
  <c r="V1493" i="1"/>
  <c r="V1494" i="1"/>
  <c r="V2594" i="1"/>
  <c r="V2595" i="1"/>
  <c r="V3591" i="1"/>
  <c r="V3592" i="1"/>
  <c r="V4350" i="1"/>
  <c r="V4351" i="1"/>
  <c r="V4356" i="1"/>
  <c r="V4468" i="1"/>
  <c r="V4469" i="1"/>
  <c r="V4470" i="1"/>
  <c r="V4471" i="1"/>
  <c r="V4766" i="1"/>
  <c r="V4871" i="1"/>
  <c r="V4872" i="1"/>
  <c r="V8118" i="1"/>
  <c r="V9124" i="1"/>
  <c r="V9218" i="1"/>
  <c r="V9266" i="1"/>
  <c r="V9267" i="1"/>
  <c r="V9747" i="1"/>
  <c r="V9748" i="1"/>
  <c r="V9943" i="1"/>
  <c r="V1985" i="1"/>
  <c r="V1986" i="1"/>
  <c r="V1987" i="1"/>
  <c r="V2609" i="1"/>
  <c r="V2610" i="1"/>
  <c r="V2611" i="1"/>
  <c r="V2612" i="1"/>
  <c r="V2613" i="1"/>
  <c r="V2614" i="1"/>
  <c r="V3991" i="1"/>
  <c r="V4728" i="1"/>
  <c r="V4729" i="1"/>
  <c r="V6363" i="1"/>
  <c r="V7622" i="1"/>
  <c r="V7623" i="1"/>
  <c r="V7624" i="1"/>
  <c r="V2096" i="1"/>
  <c r="V3465" i="1"/>
  <c r="V6575" i="1"/>
  <c r="V6576" i="1"/>
  <c r="V6979" i="1"/>
  <c r="V7688" i="1"/>
  <c r="V7689" i="1"/>
  <c r="V7690" i="1"/>
  <c r="V7773" i="1"/>
  <c r="V7774" i="1"/>
  <c r="V7775" i="1"/>
  <c r="V8344" i="1"/>
  <c r="V8648" i="1"/>
  <c r="V3849" i="1"/>
  <c r="V5081" i="1"/>
  <c r="V5082" i="1"/>
  <c r="V6320" i="1"/>
  <c r="V6321" i="1"/>
  <c r="V6980" i="1"/>
  <c r="V8662" i="1"/>
  <c r="V8685" i="1"/>
  <c r="V8960" i="1"/>
  <c r="V8961" i="1"/>
  <c r="V8962" i="1"/>
  <c r="V8963" i="1"/>
  <c r="V9464" i="1"/>
  <c r="V80" i="1"/>
  <c r="V1637" i="1"/>
  <c r="V1638" i="1"/>
  <c r="V1639" i="1"/>
  <c r="V5230" i="1"/>
  <c r="V5817" i="1"/>
  <c r="V5818" i="1"/>
  <c r="V5819" i="1"/>
  <c r="V5820" i="1"/>
  <c r="V5821" i="1"/>
  <c r="V8600" i="1"/>
  <c r="V8601" i="1"/>
  <c r="V8602" i="1"/>
  <c r="V8603" i="1"/>
  <c r="V2030" i="1"/>
  <c r="V2031" i="1"/>
  <c r="V2032" i="1"/>
  <c r="V2033" i="1"/>
  <c r="V4272" i="1"/>
  <c r="V5774" i="1"/>
  <c r="V1453" i="1"/>
  <c r="V1454" i="1"/>
  <c r="V1455" i="1"/>
  <c r="V1456" i="1"/>
  <c r="V2074" i="1"/>
  <c r="V2243" i="1"/>
  <c r="V5275" i="1"/>
  <c r="V5925" i="1"/>
  <c r="V7730" i="1"/>
  <c r="V8385" i="1"/>
  <c r="V8386" i="1"/>
  <c r="V9125" i="1"/>
  <c r="V9651" i="1"/>
  <c r="V9652" i="1"/>
  <c r="V9653" i="1"/>
  <c r="V9654" i="1"/>
  <c r="V512" i="1"/>
  <c r="V513" i="1"/>
  <c r="V1432" i="1"/>
  <c r="V1571" i="1"/>
  <c r="V3631" i="1"/>
  <c r="V3632" i="1"/>
  <c r="V3854" i="1"/>
  <c r="V5135" i="1"/>
  <c r="V5136" i="1"/>
  <c r="V7133" i="1"/>
  <c r="V7134" i="1"/>
  <c r="V7135" i="1"/>
  <c r="V7136" i="1"/>
  <c r="V7137" i="1"/>
  <c r="V7321" i="1"/>
  <c r="V7322" i="1"/>
  <c r="V1487" i="1"/>
  <c r="V9429" i="1"/>
  <c r="V386" i="1"/>
  <c r="V387" i="1"/>
  <c r="V801" i="1"/>
  <c r="V963" i="1"/>
  <c r="V3064" i="1"/>
  <c r="V3065" i="1"/>
  <c r="V3795" i="1"/>
  <c r="V4339" i="1"/>
  <c r="V4340" i="1"/>
  <c r="V5188" i="1"/>
  <c r="V7670" i="1"/>
  <c r="V7671" i="1"/>
  <c r="V7672" i="1"/>
  <c r="V7673" i="1"/>
  <c r="V7674" i="1"/>
  <c r="V7675" i="1"/>
  <c r="V7676" i="1"/>
  <c r="V1773" i="1"/>
  <c r="V1774" i="1"/>
  <c r="V1933" i="1"/>
  <c r="V2213" i="1"/>
  <c r="V3477" i="1"/>
  <c r="V3478" i="1"/>
  <c r="V5903" i="1"/>
  <c r="V7202" i="1"/>
  <c r="V7203" i="1"/>
  <c r="V8624" i="1"/>
  <c r="V9813" i="1"/>
  <c r="V9814" i="1"/>
  <c r="V9815" i="1"/>
  <c r="V9816" i="1"/>
  <c r="V915" i="1"/>
  <c r="V916" i="1"/>
  <c r="V1936" i="1"/>
  <c r="V1937" i="1"/>
  <c r="V2677" i="1"/>
  <c r="V2678" i="1"/>
  <c r="V4950" i="1"/>
  <c r="V4951" i="1"/>
  <c r="V5839" i="1"/>
  <c r="V6639" i="1"/>
  <c r="V6640" i="1"/>
  <c r="V7558" i="1"/>
  <c r="V7559" i="1"/>
  <c r="V2199" i="1"/>
  <c r="V3953" i="1"/>
  <c r="V5194" i="1"/>
  <c r="V5195" i="1"/>
  <c r="V5196" i="1"/>
  <c r="V5197" i="1"/>
  <c r="V5494" i="1"/>
  <c r="V5495" i="1"/>
  <c r="V5496" i="1"/>
  <c r="V5550" i="1"/>
  <c r="V5551" i="1"/>
  <c r="V8574" i="1"/>
  <c r="V9678" i="1"/>
  <c r="V256" i="1"/>
  <c r="V257" i="1"/>
  <c r="V258" i="1"/>
  <c r="V259" i="1"/>
  <c r="V3866" i="1"/>
  <c r="V4148" i="1"/>
  <c r="V6217" i="1"/>
  <c r="V6218" i="1"/>
  <c r="V8821" i="1"/>
  <c r="V9128" i="1"/>
  <c r="V9331" i="1"/>
  <c r="V9556" i="1"/>
  <c r="V9557" i="1"/>
  <c r="V187" i="1"/>
  <c r="V2851" i="1"/>
  <c r="V4888" i="1"/>
  <c r="V4889" i="1"/>
  <c r="V4890" i="1"/>
  <c r="V4891" i="1"/>
  <c r="V7365" i="1"/>
  <c r="V7366" i="1"/>
  <c r="V7367" i="1"/>
  <c r="V7368" i="1"/>
  <c r="V7369" i="1"/>
  <c r="V949" i="1"/>
  <c r="V950" i="1"/>
  <c r="V951" i="1"/>
  <c r="V952" i="1"/>
  <c r="V953" i="1"/>
  <c r="V1929" i="1"/>
  <c r="V2662" i="1"/>
  <c r="V2663" i="1"/>
  <c r="V4247" i="1"/>
  <c r="V4248" i="1"/>
  <c r="V4249" i="1"/>
  <c r="V9744" i="1"/>
  <c r="V1491" i="1"/>
  <c r="V1644" i="1"/>
  <c r="V4417" i="1"/>
  <c r="V4418" i="1"/>
  <c r="V7787" i="1"/>
  <c r="V624" i="1"/>
  <c r="V625" i="1"/>
  <c r="V626" i="1"/>
  <c r="V627" i="1"/>
  <c r="V1082" i="1"/>
  <c r="V1083" i="1"/>
  <c r="V1568" i="1"/>
  <c r="V1569" i="1"/>
  <c r="V3442" i="1"/>
  <c r="V4177" i="1"/>
  <c r="V3613" i="1"/>
  <c r="V7880" i="1"/>
  <c r="V7391" i="1"/>
  <c r="V7392" i="1"/>
  <c r="V4217" i="1"/>
  <c r="V7617" i="1"/>
  <c r="V9196" i="1"/>
  <c r="V9197" i="1"/>
  <c r="V2135" i="1"/>
  <c r="V2136" i="1"/>
  <c r="V2137" i="1"/>
  <c r="V2924" i="1"/>
  <c r="V4380" i="1"/>
  <c r="V4381" i="1"/>
  <c r="V6406" i="1"/>
  <c r="V6926" i="1"/>
  <c r="V6927" i="1"/>
  <c r="V7656" i="1"/>
  <c r="V7657" i="1"/>
  <c r="V7755" i="1"/>
  <c r="V8194" i="1"/>
  <c r="V8195" i="1"/>
  <c r="V8196" i="1"/>
  <c r="V3488" i="1"/>
  <c r="V8532" i="1"/>
  <c r="V8533" i="1"/>
  <c r="V8534" i="1"/>
  <c r="V8535" i="1"/>
  <c r="V881" i="1"/>
  <c r="V882" i="1"/>
  <c r="V957" i="1"/>
  <c r="V1605" i="1"/>
  <c r="V3071" i="1"/>
  <c r="V3780" i="1"/>
  <c r="V3900" i="1"/>
  <c r="V5067" i="1"/>
  <c r="V5068" i="1"/>
  <c r="V5586" i="1"/>
  <c r="V5587" i="1"/>
  <c r="V5588" i="1"/>
  <c r="V6301" i="1"/>
  <c r="V6937" i="1"/>
  <c r="V9290" i="1"/>
  <c r="V2493" i="1"/>
  <c r="V3593" i="1"/>
  <c r="V4227" i="1"/>
  <c r="V6003" i="1"/>
  <c r="V6004" i="1"/>
  <c r="V8641" i="1"/>
  <c r="V940" i="1"/>
  <c r="V941" i="1"/>
  <c r="V1819" i="1"/>
  <c r="V3289" i="1"/>
  <c r="V3290" i="1"/>
  <c r="V3291" i="1"/>
  <c r="V3292" i="1"/>
  <c r="V3364" i="1"/>
  <c r="V3365" i="1"/>
  <c r="V457" i="1"/>
  <c r="V943" i="1"/>
  <c r="V944" i="1"/>
  <c r="V3688" i="1"/>
  <c r="V6193" i="1"/>
  <c r="V8780" i="1"/>
  <c r="V9683" i="1"/>
  <c r="V9684" i="1"/>
  <c r="V9685" i="1"/>
  <c r="V9686" i="1"/>
  <c r="V1974" i="1"/>
  <c r="V1975" i="1"/>
  <c r="V1976" i="1"/>
  <c r="V5107" i="1"/>
  <c r="V5704" i="1"/>
  <c r="V5705" i="1"/>
  <c r="V5706" i="1"/>
  <c r="V6628" i="1"/>
  <c r="V9513" i="1"/>
  <c r="V1983" i="1"/>
  <c r="V2235" i="1"/>
  <c r="V5138" i="1"/>
  <c r="V5558" i="1"/>
  <c r="V5559" i="1"/>
  <c r="V6035" i="1"/>
  <c r="V6089" i="1"/>
  <c r="V9377" i="1"/>
  <c r="V9954" i="1"/>
  <c r="V9955" i="1"/>
  <c r="V9956" i="1"/>
  <c r="V9957" i="1"/>
  <c r="V3470" i="1"/>
  <c r="V6393" i="1"/>
  <c r="V6394" i="1"/>
  <c r="V6395" i="1"/>
  <c r="V6396" i="1"/>
  <c r="V6397" i="1"/>
  <c r="V6398" i="1"/>
  <c r="V7942" i="1"/>
  <c r="V7943" i="1"/>
  <c r="V2948" i="1"/>
  <c r="V2949" i="1"/>
  <c r="V2950" i="1"/>
  <c r="V3333" i="1"/>
  <c r="V3334" i="1"/>
  <c r="V3335" i="1"/>
  <c r="V5277" i="1"/>
  <c r="V5278" i="1"/>
  <c r="V6440" i="1"/>
  <c r="V6714" i="1"/>
  <c r="V6715" i="1"/>
  <c r="V6716" i="1"/>
  <c r="V6717" i="1"/>
  <c r="V7699" i="1"/>
  <c r="V7700" i="1"/>
  <c r="V7701" i="1"/>
  <c r="V7702" i="1"/>
  <c r="V7703" i="1"/>
  <c r="V1576" i="1"/>
  <c r="V1577" i="1"/>
  <c r="V5585" i="1"/>
  <c r="V7008" i="1"/>
  <c r="V7485" i="1"/>
  <c r="V181" i="1"/>
  <c r="V461" i="1"/>
  <c r="V462" i="1"/>
  <c r="V463" i="1"/>
  <c r="V3152" i="1"/>
  <c r="V3153" i="1"/>
  <c r="V3154" i="1"/>
  <c r="V3155" i="1"/>
  <c r="V9090" i="1"/>
  <c r="V723" i="1"/>
  <c r="V724" i="1"/>
  <c r="V6379" i="1"/>
  <c r="V6648" i="1"/>
  <c r="V6649" i="1"/>
  <c r="V8048" i="1"/>
  <c r="V8264" i="1"/>
  <c r="V3983" i="1"/>
  <c r="V4861" i="1"/>
  <c r="V9700" i="1"/>
  <c r="V9701" i="1"/>
  <c r="V9702" i="1"/>
  <c r="V2607" i="1"/>
  <c r="V3130" i="1"/>
  <c r="V3131" i="1"/>
  <c r="V3132" i="1"/>
  <c r="V3133" i="1"/>
  <c r="V3770" i="1"/>
  <c r="V3771" i="1"/>
  <c r="V4714" i="1"/>
  <c r="V4715" i="1"/>
  <c r="V4887" i="1"/>
  <c r="V6919" i="1"/>
  <c r="V9021" i="1"/>
  <c r="V9022" i="1"/>
  <c r="V9832" i="1"/>
  <c r="V9833" i="1"/>
  <c r="V6874" i="1"/>
  <c r="V471" i="1"/>
  <c r="V1466" i="1"/>
  <c r="V6204" i="1"/>
  <c r="V6721" i="1"/>
  <c r="V8686" i="1"/>
  <c r="V2964" i="1"/>
  <c r="V2965" i="1"/>
  <c r="V2966" i="1"/>
  <c r="V2967" i="1"/>
  <c r="V2975" i="1"/>
  <c r="V3005" i="1"/>
  <c r="V6553" i="1"/>
  <c r="V6554" i="1"/>
  <c r="V9046" i="1"/>
  <c r="V9047" i="1"/>
  <c r="V9048" i="1"/>
  <c r="V9049" i="1"/>
  <c r="V9050" i="1"/>
  <c r="V1496" i="1"/>
  <c r="V4421" i="1"/>
  <c r="V4696" i="1"/>
  <c r="V4697" i="1"/>
  <c r="V4698" i="1"/>
  <c r="V4699" i="1"/>
  <c r="V4700" i="1"/>
  <c r="V6686" i="1"/>
  <c r="V6687" i="1"/>
  <c r="V6688" i="1"/>
  <c r="V8938" i="1"/>
  <c r="V8939" i="1"/>
  <c r="V8940" i="1"/>
  <c r="V8941" i="1"/>
  <c r="V3772" i="1"/>
  <c r="V5913" i="1"/>
  <c r="V8415" i="1"/>
  <c r="V8416" i="1"/>
  <c r="V9017" i="1"/>
  <c r="V9018" i="1"/>
  <c r="V9041" i="1"/>
  <c r="V205" i="1"/>
  <c r="V630" i="1"/>
  <c r="V631" i="1"/>
  <c r="V1026" i="1"/>
  <c r="V2853" i="1"/>
  <c r="V3030" i="1"/>
  <c r="V4343" i="1"/>
  <c r="V4902" i="1"/>
  <c r="V4903" i="1"/>
  <c r="V7041" i="1"/>
  <c r="V7042" i="1"/>
  <c r="V7043" i="1"/>
  <c r="V9379" i="1"/>
  <c r="V544" i="1"/>
  <c r="V2263" i="1"/>
  <c r="V4010" i="1"/>
  <c r="V4994" i="1"/>
  <c r="V4995" i="1"/>
  <c r="V4996" i="1"/>
  <c r="V5083" i="1"/>
  <c r="V288" i="1"/>
  <c r="V289" i="1"/>
  <c r="V290" i="1"/>
  <c r="V642" i="1"/>
  <c r="V1316" i="1"/>
  <c r="V1317" i="1"/>
  <c r="V1318" i="1"/>
  <c r="V3506" i="1"/>
  <c r="V4862" i="1"/>
  <c r="V5023" i="1"/>
  <c r="V5024" i="1"/>
  <c r="V5025" i="1"/>
  <c r="V5656" i="1"/>
  <c r="V5657" i="1"/>
  <c r="V5658" i="1"/>
  <c r="V5659" i="1"/>
  <c r="V5660" i="1"/>
  <c r="V5661" i="1"/>
  <c r="V5662" i="1"/>
  <c r="V7580" i="1"/>
  <c r="V8909" i="1"/>
  <c r="V1115" i="1"/>
  <c r="V1116" i="1"/>
  <c r="V1117" i="1"/>
  <c r="V1250" i="1"/>
  <c r="V1251" i="1"/>
  <c r="V1252" i="1"/>
  <c r="V1253" i="1"/>
  <c r="V1911" i="1"/>
  <c r="V2888" i="1"/>
  <c r="V2889" i="1"/>
  <c r="V2890" i="1"/>
  <c r="V3201" i="1"/>
  <c r="V7739" i="1"/>
  <c r="V8480" i="1"/>
  <c r="V8846" i="1"/>
  <c r="V8847" i="1"/>
  <c r="V8848" i="1"/>
  <c r="V8849" i="1"/>
  <c r="V8933" i="1"/>
  <c r="V8934" i="1"/>
  <c r="V436" i="1"/>
  <c r="V437" i="1"/>
  <c r="V1433" i="1"/>
  <c r="V1434" i="1"/>
  <c r="V1435" i="1"/>
  <c r="V8794" i="1"/>
  <c r="V8795" i="1"/>
  <c r="V8796" i="1"/>
  <c r="V8797" i="1"/>
  <c r="V9523" i="1"/>
  <c r="V9524" i="1"/>
  <c r="V9525" i="1"/>
  <c r="V1626" i="1"/>
  <c r="V1627" i="1"/>
  <c r="V1726" i="1"/>
  <c r="V1727" i="1"/>
  <c r="V1728" i="1"/>
  <c r="V4078" i="1"/>
  <c r="V4079" i="1"/>
  <c r="V4080" i="1"/>
  <c r="V6454" i="1"/>
  <c r="V7488" i="1"/>
  <c r="V7489" i="1"/>
  <c r="V7490" i="1"/>
  <c r="V7748" i="1"/>
  <c r="V8827" i="1"/>
  <c r="V5544" i="1"/>
  <c r="V5545" i="1"/>
  <c r="V5546" i="1"/>
  <c r="V6172" i="1"/>
  <c r="V6173" i="1"/>
  <c r="V7793" i="1"/>
  <c r="V8431" i="1"/>
  <c r="V1443" i="1"/>
  <c r="V3590" i="1"/>
  <c r="V5473" i="1"/>
  <c r="V5474" i="1"/>
  <c r="V5475" i="1"/>
  <c r="V1156" i="1"/>
  <c r="V1157" i="1"/>
  <c r="V1158" i="1"/>
  <c r="V1159" i="1"/>
  <c r="V3151" i="1"/>
  <c r="V3321" i="1"/>
  <c r="V3322" i="1"/>
  <c r="V3323" i="1"/>
  <c r="V3644" i="1"/>
  <c r="V3645" i="1"/>
  <c r="V3646" i="1"/>
  <c r="V3647" i="1"/>
  <c r="V3860" i="1"/>
  <c r="V4284" i="1"/>
  <c r="V4285" i="1"/>
  <c r="V4420" i="1"/>
  <c r="V4691" i="1"/>
  <c r="V4692" i="1"/>
  <c r="V4693" i="1"/>
  <c r="V4694" i="1"/>
  <c r="V4695" i="1"/>
  <c r="V6108" i="1"/>
  <c r="V6109" i="1"/>
  <c r="V7340" i="1"/>
  <c r="V346" i="1"/>
  <c r="V472" i="1"/>
  <c r="V1723" i="1"/>
  <c r="V1724" i="1"/>
  <c r="V1725" i="1"/>
  <c r="V4337" i="1"/>
  <c r="V4338" i="1"/>
  <c r="V6736" i="1"/>
  <c r="V8671" i="1"/>
  <c r="V8867" i="1"/>
  <c r="V9013" i="1"/>
  <c r="V3517" i="1"/>
  <c r="V3722" i="1"/>
  <c r="V3723" i="1"/>
  <c r="V7030" i="1"/>
  <c r="V2270" i="1"/>
  <c r="V2271" i="1"/>
  <c r="V6510" i="1"/>
  <c r="V6511" i="1"/>
  <c r="V6512" i="1"/>
  <c r="V5640" i="1"/>
  <c r="V5641" i="1"/>
  <c r="V6244" i="1"/>
  <c r="V9466" i="1"/>
  <c r="V1015" i="1"/>
  <c r="V1016" i="1"/>
  <c r="V2778" i="1"/>
  <c r="V4081" i="1"/>
  <c r="V4335" i="1"/>
  <c r="V4336" i="1"/>
  <c r="V7756" i="1"/>
  <c r="V8284" i="1"/>
  <c r="V8285" i="1"/>
  <c r="V8286" i="1"/>
  <c r="V8287" i="1"/>
  <c r="V515" i="1"/>
  <c r="V516" i="1"/>
  <c r="V1615" i="1"/>
  <c r="V1968" i="1"/>
  <c r="V1969" i="1"/>
  <c r="V1970" i="1"/>
  <c r="V2567" i="1"/>
  <c r="V2720" i="1"/>
  <c r="V3172" i="1"/>
  <c r="V4105" i="1"/>
  <c r="V4945" i="1"/>
  <c r="V6147" i="1"/>
  <c r="V6530" i="1"/>
  <c r="V6916" i="1"/>
  <c r="V6917" i="1"/>
  <c r="V6918" i="1"/>
  <c r="V9725" i="1"/>
  <c r="V4014" i="1"/>
  <c r="V8543" i="1"/>
  <c r="V8544" i="1"/>
  <c r="V1826" i="1"/>
  <c r="V1827" i="1"/>
  <c r="V1828" i="1"/>
  <c r="V8513" i="1"/>
  <c r="V8669" i="1"/>
  <c r="V8670" i="1"/>
  <c r="V9350" i="1"/>
  <c r="V9351" i="1"/>
  <c r="V146" i="1"/>
  <c r="V1894" i="1"/>
  <c r="V2057" i="1"/>
  <c r="V2058" i="1"/>
  <c r="V2059" i="1"/>
  <c r="V2060" i="1"/>
  <c r="V2620" i="1"/>
  <c r="V2621" i="1"/>
  <c r="V2622" i="1"/>
  <c r="V2623" i="1"/>
  <c r="V2729" i="1"/>
  <c r="V2730" i="1"/>
  <c r="V3103" i="1"/>
  <c r="V3104" i="1"/>
  <c r="V6194" i="1"/>
  <c r="V6195" i="1"/>
  <c r="V6196" i="1"/>
  <c r="V7152" i="1"/>
  <c r="V7153" i="1"/>
  <c r="V8179" i="1"/>
  <c r="V8579" i="1"/>
  <c r="V8580" i="1"/>
  <c r="V8951" i="1"/>
  <c r="V8952" i="1"/>
  <c r="V8953" i="1"/>
  <c r="V8954" i="1"/>
  <c r="V8955" i="1"/>
  <c r="V3214" i="1"/>
  <c r="V3981" i="1"/>
  <c r="V3982" i="1"/>
  <c r="V7006" i="1"/>
  <c r="V9381" i="1"/>
  <c r="V9382" i="1"/>
  <c r="V9383" i="1"/>
  <c r="V9384" i="1"/>
  <c r="V9385" i="1"/>
  <c r="V2321" i="1"/>
  <c r="V1302" i="1"/>
  <c r="V1303" i="1"/>
  <c r="V2307" i="1"/>
  <c r="V3252" i="1"/>
  <c r="V4843" i="1"/>
  <c r="V4892" i="1"/>
  <c r="V4893" i="1"/>
  <c r="V4894" i="1"/>
  <c r="V4895" i="1"/>
  <c r="V4896" i="1"/>
  <c r="V4897" i="1"/>
  <c r="V4898" i="1"/>
  <c r="V6529" i="1"/>
  <c r="V8559" i="1"/>
  <c r="V8560" i="1"/>
  <c r="V8561" i="1"/>
  <c r="V8562" i="1"/>
  <c r="V8563" i="1"/>
  <c r="V9674" i="1"/>
  <c r="V9675" i="1"/>
  <c r="V884" i="1"/>
  <c r="V2296" i="1"/>
  <c r="V3546" i="1"/>
  <c r="V3547" i="1"/>
  <c r="V6224" i="1"/>
  <c r="V6225" i="1"/>
  <c r="V6226" i="1"/>
  <c r="V6854" i="1"/>
  <c r="V6855" i="1"/>
  <c r="V6856" i="1"/>
  <c r="V6857" i="1"/>
  <c r="V6858" i="1"/>
  <c r="V6998" i="1"/>
  <c r="V6999" i="1"/>
  <c r="V8393" i="1"/>
  <c r="V404" i="1"/>
  <c r="V670" i="1"/>
  <c r="V1268" i="1"/>
  <c r="V1269" i="1"/>
  <c r="V4505" i="1"/>
  <c r="V4506" i="1"/>
  <c r="V4507" i="1"/>
  <c r="V4508" i="1"/>
  <c r="V4509" i="1"/>
  <c r="V4510" i="1"/>
  <c r="V8950" i="1"/>
  <c r="V221" i="1"/>
  <c r="V222" i="1"/>
  <c r="V223" i="1"/>
  <c r="V224" i="1"/>
  <c r="V225" i="1"/>
  <c r="V226" i="1"/>
  <c r="V798" i="1"/>
  <c r="V799" i="1"/>
  <c r="V800" i="1"/>
  <c r="V1371" i="1"/>
  <c r="V1372" i="1"/>
  <c r="V2081" i="1"/>
  <c r="V2082" i="1"/>
  <c r="V2083" i="1"/>
  <c r="V2661" i="1"/>
  <c r="V2960" i="1"/>
  <c r="V2961" i="1"/>
  <c r="V8991" i="1"/>
  <c r="V8992" i="1"/>
  <c r="V1259" i="1"/>
  <c r="V1260" i="1"/>
  <c r="V1261" i="1"/>
  <c r="V4751" i="1"/>
  <c r="V6192" i="1"/>
  <c r="V6832" i="1"/>
  <c r="V7240" i="1"/>
  <c r="V7241" i="1"/>
  <c r="V406" i="1"/>
  <c r="V1508" i="1"/>
  <c r="V2483" i="1"/>
  <c r="V3316" i="1"/>
  <c r="V3317" i="1"/>
  <c r="V3702" i="1"/>
  <c r="V4031" i="1"/>
  <c r="V4032" i="1"/>
  <c r="V4621" i="1"/>
  <c r="V4622" i="1"/>
  <c r="V5149" i="1"/>
  <c r="V5150" i="1"/>
  <c r="V7609" i="1"/>
  <c r="V8857" i="1"/>
  <c r="V8948" i="1"/>
  <c r="V8949" i="1"/>
  <c r="V2331" i="1"/>
  <c r="V2563" i="1"/>
  <c r="V2564" i="1"/>
  <c r="V4111" i="1"/>
  <c r="V4112" i="1"/>
  <c r="V4113" i="1"/>
  <c r="V4114" i="1"/>
  <c r="V5975" i="1"/>
  <c r="V6064" i="1"/>
  <c r="V6065" i="1"/>
  <c r="V6066" i="1"/>
  <c r="V7156" i="1"/>
  <c r="V7157" i="1"/>
  <c r="V7337" i="1"/>
  <c r="V7338" i="1"/>
  <c r="V7855" i="1"/>
  <c r="V1807" i="1"/>
  <c r="V1808" i="1"/>
  <c r="V1809" i="1"/>
  <c r="V5331" i="1"/>
  <c r="V6033" i="1"/>
  <c r="V6632" i="1"/>
  <c r="V6633" i="1"/>
  <c r="V6801" i="1"/>
  <c r="V6802" i="1"/>
  <c r="V6803" i="1"/>
  <c r="V6804" i="1"/>
  <c r="V6805" i="1"/>
  <c r="V7397" i="1"/>
  <c r="V7398" i="1"/>
  <c r="V7891" i="1"/>
  <c r="V7892" i="1"/>
  <c r="V7893" i="1"/>
  <c r="V7894" i="1"/>
  <c r="V8273" i="1"/>
  <c r="V112" i="1"/>
  <c r="V690" i="1"/>
  <c r="V2004" i="1"/>
  <c r="V2005" i="1"/>
  <c r="V2425" i="1"/>
  <c r="V2426" i="1"/>
  <c r="V2427" i="1"/>
  <c r="V2428" i="1"/>
  <c r="V4923" i="1"/>
  <c r="V4924" i="1"/>
  <c r="V4925" i="1"/>
  <c r="V4926" i="1"/>
  <c r="V6076" i="1"/>
  <c r="V6077" i="1"/>
  <c r="V6808" i="1"/>
  <c r="V7944" i="1"/>
  <c r="V7945" i="1"/>
  <c r="V7946" i="1"/>
  <c r="V7947" i="1"/>
  <c r="V7948" i="1"/>
  <c r="V8958" i="1"/>
  <c r="V8959" i="1"/>
  <c r="V9378" i="1"/>
  <c r="V126" i="1"/>
  <c r="V295" i="1"/>
  <c r="V296" i="1"/>
  <c r="V297" i="1"/>
  <c r="V298" i="1"/>
  <c r="V299" i="1"/>
  <c r="V623" i="1"/>
  <c r="V3294" i="1"/>
  <c r="V3295" i="1"/>
  <c r="V4817" i="1"/>
  <c r="V4818" i="1"/>
  <c r="V4819" i="1"/>
  <c r="V4820" i="1"/>
  <c r="V7345" i="1"/>
  <c r="V8691" i="1"/>
  <c r="V527" i="1"/>
  <c r="V5295" i="1"/>
  <c r="V5691" i="1"/>
  <c r="V7101" i="1"/>
  <c r="V1436" i="1"/>
  <c r="V3352" i="1"/>
  <c r="V3727" i="1"/>
  <c r="V4404" i="1"/>
  <c r="V4592" i="1"/>
  <c r="V4593" i="1"/>
  <c r="V4594" i="1"/>
  <c r="V4595" i="1"/>
  <c r="V4596" i="1"/>
  <c r="V4597" i="1"/>
  <c r="V5034" i="1"/>
  <c r="V5035" i="1"/>
  <c r="V5179" i="1"/>
  <c r="V1010" i="1"/>
  <c r="V3787" i="1"/>
  <c r="V5476" i="1"/>
  <c r="V8160" i="1"/>
  <c r="V1178" i="1"/>
  <c r="V2968" i="1"/>
  <c r="V2969" i="1"/>
  <c r="V4554" i="1"/>
  <c r="V4555" i="1"/>
  <c r="V6133" i="1"/>
  <c r="V7777" i="1"/>
  <c r="V7778" i="1"/>
  <c r="V7779" i="1"/>
  <c r="V7780" i="1"/>
  <c r="V8339" i="1"/>
  <c r="V8340" i="1"/>
  <c r="V8373" i="1"/>
  <c r="V8672" i="1"/>
  <c r="V8673" i="1"/>
  <c r="V9233" i="1"/>
  <c r="V39" i="1"/>
  <c r="V40" i="1"/>
  <c r="V41" i="1"/>
  <c r="V42" i="1"/>
  <c r="V497" i="1"/>
  <c r="V1095" i="1"/>
  <c r="V1096" i="1"/>
  <c r="V1699" i="1"/>
  <c r="V1700" i="1"/>
  <c r="V3192" i="1"/>
  <c r="V3273" i="1"/>
  <c r="V4811" i="1"/>
  <c r="V4812" i="1"/>
  <c r="V7651" i="1"/>
  <c r="V7652" i="1"/>
  <c r="V8728" i="1"/>
  <c r="V8729" i="1"/>
  <c r="V8730" i="1"/>
  <c r="V8731" i="1"/>
  <c r="V8732" i="1"/>
  <c r="V9681" i="1"/>
  <c r="V9682" i="1"/>
  <c r="V2846" i="1"/>
  <c r="V4440" i="1"/>
  <c r="V4441" i="1"/>
  <c r="V7183" i="1"/>
  <c r="V8150" i="1"/>
  <c r="V8391" i="1"/>
  <c r="V8581" i="1"/>
  <c r="V2571" i="1"/>
  <c r="V2572" i="1"/>
  <c r="V318" i="1"/>
  <c r="V6297" i="1"/>
  <c r="V6298" i="1"/>
  <c r="V6299" i="1"/>
  <c r="V9944" i="1"/>
  <c r="V9945" i="1"/>
  <c r="V163" i="1"/>
  <c r="V4038" i="1"/>
  <c r="V272" i="1"/>
  <c r="V572" i="1"/>
  <c r="V573" i="1"/>
  <c r="V574" i="1"/>
  <c r="V575" i="1"/>
  <c r="V955" i="1"/>
  <c r="V956" i="1"/>
  <c r="V2433" i="1"/>
  <c r="V4289" i="1"/>
  <c r="V6091" i="1"/>
  <c r="V6151" i="1"/>
  <c r="V6820" i="1"/>
  <c r="V6821" i="1"/>
  <c r="V6822" i="1"/>
  <c r="V6823" i="1"/>
  <c r="V7486" i="1"/>
  <c r="V7487" i="1"/>
  <c r="V8099" i="1"/>
  <c r="V8100" i="1"/>
  <c r="V758" i="1"/>
  <c r="V759" i="1"/>
  <c r="V4039" i="1"/>
  <c r="V4040" i="1"/>
  <c r="V4041" i="1"/>
  <c r="V4042" i="1"/>
  <c r="V4043" i="1"/>
  <c r="V4044" i="1"/>
  <c r="V4045" i="1"/>
  <c r="V4321" i="1"/>
  <c r="V4322" i="1"/>
  <c r="V5679" i="1"/>
  <c r="V7205" i="1"/>
  <c r="V7694" i="1"/>
  <c r="V7695" i="1"/>
  <c r="V9443" i="1"/>
  <c r="V9877" i="1"/>
  <c r="V2416" i="1"/>
  <c r="V2644" i="1"/>
  <c r="V4156" i="1"/>
  <c r="V4157" i="1"/>
  <c r="V5364" i="1"/>
  <c r="V5365" i="1"/>
  <c r="V5424" i="1"/>
  <c r="V7064" i="1"/>
  <c r="V8725" i="1"/>
  <c r="V8726" i="1"/>
  <c r="V8764" i="1"/>
  <c r="V8765" i="1"/>
  <c r="V1879" i="1"/>
  <c r="V1880" i="1"/>
  <c r="V2876" i="1"/>
  <c r="V4241" i="1"/>
  <c r="V5133" i="1"/>
  <c r="V5458" i="1"/>
  <c r="V5459" i="1"/>
  <c r="V7634" i="1"/>
  <c r="V7635" i="1"/>
  <c r="V7636" i="1"/>
  <c r="V7637" i="1"/>
  <c r="V7638" i="1"/>
  <c r="V307" i="1"/>
  <c r="V3306" i="1"/>
  <c r="V3307" i="1"/>
  <c r="V3308" i="1"/>
  <c r="V3309" i="1"/>
  <c r="V3310" i="1"/>
  <c r="V3725" i="1"/>
  <c r="V6061" i="1"/>
  <c r="V7360" i="1"/>
  <c r="V7361" i="1"/>
  <c r="V8266" i="1"/>
  <c r="V8267" i="1"/>
  <c r="V8970" i="1"/>
  <c r="V6010" i="1"/>
  <c r="V6011" i="1"/>
  <c r="V6012" i="1"/>
  <c r="V6013" i="1"/>
  <c r="V6014" i="1"/>
  <c r="V4140" i="1"/>
  <c r="V4763" i="1"/>
  <c r="V4764" i="1"/>
  <c r="V5761" i="1"/>
  <c r="V5762" i="1"/>
  <c r="V7563" i="1"/>
  <c r="V8668" i="1"/>
  <c r="V9284" i="1"/>
  <c r="V647" i="1"/>
  <c r="V908" i="1"/>
  <c r="V909" i="1"/>
  <c r="V910" i="1"/>
  <c r="V1298" i="1"/>
  <c r="V1299" i="1"/>
  <c r="V5093" i="1"/>
  <c r="V1547" i="1"/>
  <c r="V2007" i="1"/>
  <c r="V2008" i="1"/>
  <c r="V2343" i="1"/>
  <c r="V2344" i="1"/>
  <c r="V4560" i="1"/>
  <c r="V7679" i="1"/>
  <c r="V7680" i="1"/>
  <c r="V7681" i="1"/>
  <c r="V7682" i="1"/>
  <c r="V7683" i="1"/>
  <c r="V8604" i="1"/>
  <c r="V8805" i="1"/>
  <c r="V8806" i="1"/>
  <c r="V1897" i="1"/>
  <c r="V2138" i="1"/>
  <c r="V2139" i="1"/>
  <c r="V2323" i="1"/>
  <c r="V2324" i="1"/>
  <c r="V2325" i="1"/>
  <c r="V2326" i="1"/>
  <c r="V6073" i="1"/>
  <c r="V6074" i="1"/>
  <c r="V6075" i="1"/>
  <c r="V7357" i="1"/>
  <c r="V1154" i="1"/>
  <c r="V1155" i="1"/>
  <c r="V2823" i="1"/>
  <c r="V4614" i="1"/>
  <c r="V4615" i="1"/>
  <c r="V5740" i="1"/>
  <c r="V6343" i="1"/>
  <c r="V722" i="1"/>
  <c r="V2731" i="1"/>
  <c r="V2732" i="1"/>
  <c r="V2733" i="1"/>
  <c r="V5599" i="1"/>
  <c r="V5600" i="1"/>
  <c r="V7120" i="1"/>
  <c r="V9634" i="1"/>
  <c r="V5468" i="1"/>
  <c r="V9763" i="1"/>
  <c r="V9764" i="1"/>
  <c r="V9765" i="1"/>
  <c r="V4323" i="1"/>
  <c r="V4324" i="1"/>
  <c r="V4325" i="1"/>
  <c r="V4326" i="1"/>
  <c r="V4327" i="1"/>
  <c r="V7686" i="1"/>
  <c r="V7687" i="1"/>
  <c r="V7812" i="1"/>
  <c r="V7813" i="1"/>
  <c r="V7814" i="1"/>
  <c r="V7815" i="1"/>
  <c r="V8173" i="1"/>
  <c r="V7439" i="1"/>
  <c r="V1789" i="1"/>
  <c r="V1790" i="1"/>
  <c r="V1791" i="1"/>
  <c r="V2249" i="1"/>
  <c r="V2250" i="1"/>
  <c r="V2251" i="1"/>
  <c r="V2252" i="1"/>
  <c r="V2253" i="1"/>
  <c r="V1244" i="1"/>
  <c r="V1245" i="1"/>
  <c r="V1334" i="1"/>
  <c r="V1335" i="1"/>
  <c r="V6745" i="1"/>
  <c r="V8136" i="1"/>
  <c r="V8137" i="1"/>
  <c r="V1822" i="1"/>
  <c r="V1823" i="1"/>
  <c r="V1824" i="1"/>
  <c r="V1825" i="1"/>
  <c r="V8162" i="1"/>
  <c r="V9080" i="1"/>
  <c r="V9081" i="1"/>
  <c r="V9723" i="1"/>
  <c r="V9724" i="1"/>
  <c r="V3781" i="1"/>
  <c r="V6314" i="1"/>
  <c r="V6315" i="1"/>
  <c r="V8674" i="1"/>
  <c r="V8675" i="1"/>
  <c r="V8676" i="1"/>
  <c r="V8677" i="1"/>
  <c r="V8678" i="1"/>
  <c r="V9517" i="1"/>
  <c r="V3861" i="1"/>
  <c r="V3862" i="1"/>
  <c r="V4363" i="1"/>
  <c r="V4654" i="1"/>
  <c r="V4655" i="1"/>
  <c r="V8107" i="1"/>
  <c r="V8108" i="1"/>
  <c r="V8109" i="1"/>
  <c r="V9345" i="1"/>
  <c r="V9346" i="1"/>
  <c r="V9347" i="1"/>
  <c r="V9348" i="1"/>
  <c r="V9349" i="1"/>
  <c r="V6083" i="1"/>
  <c r="V8224" i="1"/>
  <c r="V4218" i="1"/>
  <c r="V4740" i="1"/>
  <c r="V4741" i="1"/>
  <c r="V5389" i="1"/>
  <c r="V5390" i="1"/>
  <c r="V5391" i="1"/>
  <c r="V855" i="1"/>
  <c r="V856" i="1"/>
  <c r="V4778" i="1"/>
  <c r="V4779" i="1"/>
  <c r="V7539" i="1"/>
  <c r="V1838" i="1"/>
  <c r="V2911" i="1"/>
  <c r="V3964" i="1"/>
  <c r="V3965" i="1"/>
  <c r="V4522" i="1"/>
  <c r="V4523" i="1"/>
  <c r="V8505" i="1"/>
  <c r="V2643" i="1"/>
  <c r="V3464" i="1"/>
  <c r="V3457" i="1"/>
  <c r="V802" i="1"/>
  <c r="V803" i="1"/>
  <c r="V3287" i="1"/>
  <c r="V3288" i="1"/>
  <c r="V4524" i="1"/>
  <c r="V6656" i="1"/>
  <c r="V6657" i="1"/>
  <c r="V6658" i="1"/>
  <c r="V6659" i="1"/>
  <c r="V6660" i="1"/>
  <c r="V6661" i="1"/>
  <c r="V2884" i="1"/>
  <c r="V2736" i="1"/>
  <c r="V7282" i="1"/>
  <c r="V2990" i="1"/>
  <c r="V2991" i="1"/>
  <c r="V2992" i="1"/>
  <c r="V2993" i="1"/>
  <c r="V5307" i="1"/>
  <c r="V5308" i="1"/>
  <c r="V5309" i="1"/>
  <c r="V8278" i="1"/>
  <c r="V8279" i="1"/>
  <c r="V8280" i="1"/>
  <c r="V9014" i="1"/>
  <c r="V9319" i="1"/>
  <c r="V7612" i="1"/>
  <c r="V3973" i="1"/>
  <c r="V2346" i="1"/>
  <c r="V5406" i="1"/>
  <c r="V5407" i="1"/>
  <c r="V5408" i="1"/>
  <c r="V6531" i="1"/>
  <c r="V6532" i="1"/>
  <c r="V8775" i="1"/>
  <c r="V8776" i="1"/>
  <c r="V6238" i="1"/>
  <c r="V2084" i="1"/>
  <c r="V6028" i="1"/>
  <c r="V6029" i="1"/>
  <c r="V5513" i="1"/>
  <c r="V5514" i="1"/>
  <c r="V1993" i="1"/>
  <c r="V7228" i="1"/>
  <c r="V7229" i="1"/>
  <c r="V5770" i="1"/>
  <c r="V5771" i="1"/>
  <c r="V2743" i="1"/>
  <c r="V3766" i="1"/>
  <c r="V7535" i="1"/>
  <c r="V7536" i="1"/>
  <c r="V1190" i="1"/>
  <c r="V1191" i="1"/>
  <c r="V1192" i="1"/>
  <c r="V1193" i="1"/>
  <c r="V1194" i="1"/>
  <c r="V6922" i="1"/>
  <c r="V9992" i="1"/>
  <c r="V9993" i="1"/>
  <c r="V9994" i="1"/>
  <c r="V9465" i="1"/>
  <c r="V3793" i="1"/>
  <c r="V3794" i="1"/>
  <c r="V4541" i="1"/>
  <c r="V4542" i="1"/>
  <c r="V7464" i="1"/>
  <c r="V1580" i="1"/>
  <c r="V4556" i="1"/>
  <c r="V7849" i="1"/>
  <c r="V230" i="1"/>
  <c r="V231" i="1"/>
  <c r="V9064" i="1"/>
  <c r="V9767" i="1"/>
  <c r="V9768" i="1"/>
  <c r="V3759" i="1"/>
  <c r="V2027" i="1"/>
  <c r="V6291" i="1"/>
  <c r="V6292" i="1"/>
  <c r="V153" i="1"/>
  <c r="V154" i="1"/>
  <c r="V2347" i="1"/>
  <c r="V2348" i="1"/>
  <c r="V2349" i="1"/>
  <c r="V2365" i="1"/>
  <c r="V2366" i="1"/>
  <c r="V2367" i="1"/>
  <c r="V5885" i="1"/>
  <c r="V5886" i="1"/>
  <c r="V7416" i="1"/>
  <c r="V7417" i="1"/>
  <c r="V7418" i="1"/>
  <c r="V7419" i="1"/>
  <c r="V7420" i="1"/>
  <c r="V7421" i="1"/>
  <c r="V7422" i="1"/>
  <c r="V7423" i="1"/>
  <c r="V7424" i="1"/>
  <c r="V9344" i="1"/>
  <c r="V2164" i="1"/>
  <c r="V3066" i="1"/>
  <c r="V3067" i="1"/>
  <c r="V3068" i="1"/>
  <c r="V3069" i="1"/>
  <c r="V3070" i="1"/>
  <c r="V4460" i="1"/>
  <c r="V5566" i="1"/>
  <c r="V5567" i="1"/>
  <c r="V5568" i="1"/>
  <c r="V5569" i="1"/>
  <c r="V5570" i="1"/>
  <c r="V5571" i="1"/>
  <c r="V5572" i="1"/>
  <c r="V7232" i="1"/>
  <c r="V7233" i="1"/>
  <c r="V7234" i="1"/>
  <c r="V7923" i="1"/>
  <c r="V8296" i="1"/>
  <c r="V9393" i="1"/>
  <c r="V1892" i="1"/>
  <c r="V1893" i="1"/>
  <c r="V2842" i="1"/>
  <c r="V4678" i="1"/>
  <c r="V4679" i="1"/>
  <c r="V4680" i="1"/>
  <c r="V4681" i="1"/>
  <c r="V4682" i="1"/>
  <c r="V9407" i="1"/>
  <c r="V9408" i="1"/>
  <c r="V9516" i="1"/>
  <c r="V4164" i="1"/>
  <c r="V4165" i="1"/>
  <c r="V9213" i="1"/>
  <c r="V1694" i="1"/>
  <c r="V3930" i="1"/>
  <c r="V3931" i="1"/>
  <c r="V3932" i="1"/>
  <c r="V4260" i="1"/>
  <c r="V6117" i="1"/>
  <c r="V8935" i="1"/>
  <c r="V8441" i="1"/>
  <c r="V604" i="1"/>
  <c r="V605" i="1"/>
  <c r="V606" i="1"/>
  <c r="V607" i="1"/>
  <c r="V608" i="1"/>
  <c r="V4937" i="1"/>
  <c r="V1616" i="1"/>
  <c r="V7649" i="1"/>
  <c r="V7650" i="1"/>
  <c r="V9170" i="1"/>
  <c r="V9171" i="1"/>
  <c r="V9921" i="1"/>
  <c r="V9922" i="1"/>
  <c r="V3454" i="1"/>
  <c r="V508" i="1"/>
  <c r="V509" i="1"/>
  <c r="V510" i="1"/>
  <c r="V511" i="1"/>
  <c r="V1560" i="1"/>
  <c r="V4796" i="1"/>
  <c r="V4955" i="1"/>
  <c r="V6924" i="1"/>
  <c r="V6925" i="1"/>
  <c r="V7729" i="1"/>
  <c r="V1930" i="1"/>
  <c r="V1931" i="1"/>
  <c r="V1932" i="1"/>
  <c r="V7354" i="1"/>
  <c r="V8526" i="1"/>
  <c r="V8527" i="1"/>
  <c r="V8528" i="1"/>
  <c r="V8529" i="1"/>
  <c r="V8530" i="1"/>
  <c r="V9739" i="1"/>
  <c r="V9740" i="1"/>
  <c r="V9741" i="1"/>
  <c r="V9742" i="1"/>
  <c r="V1347" i="1"/>
  <c r="V1348" i="1"/>
  <c r="V1349" i="1"/>
  <c r="V1350" i="1"/>
  <c r="V1351" i="1"/>
  <c r="V2359" i="1"/>
  <c r="V2360" i="1"/>
  <c r="V2361" i="1"/>
  <c r="V2362" i="1"/>
  <c r="V2363" i="1"/>
  <c r="V5102" i="1"/>
  <c r="V5103" i="1"/>
  <c r="V5104" i="1"/>
  <c r="V7429" i="1"/>
  <c r="V7430" i="1"/>
  <c r="V7431" i="1"/>
  <c r="V7432" i="1"/>
  <c r="V7433" i="1"/>
  <c r="V8012" i="1"/>
  <c r="V2565" i="1"/>
  <c r="V2566" i="1"/>
  <c r="V2395" i="1"/>
  <c r="V3738" i="1"/>
  <c r="V3739" i="1"/>
  <c r="V4401" i="1"/>
  <c r="V4402" i="1"/>
  <c r="V4403" i="1"/>
  <c r="V8383" i="1"/>
  <c r="V788" i="1"/>
  <c r="V2452" i="1"/>
  <c r="V2453" i="1"/>
  <c r="V2454" i="1"/>
  <c r="V2455" i="1"/>
  <c r="V2456" i="1"/>
  <c r="V2457" i="1"/>
  <c r="V2458" i="1"/>
  <c r="V2459" i="1"/>
  <c r="V2460" i="1"/>
  <c r="V3380" i="1"/>
  <c r="V3381" i="1"/>
  <c r="V8786" i="1"/>
  <c r="V2698" i="1"/>
  <c r="V2699" i="1"/>
  <c r="V2700" i="1"/>
  <c r="V2701" i="1"/>
  <c r="V2702" i="1"/>
  <c r="V2703" i="1"/>
  <c r="V2704" i="1"/>
  <c r="V6153" i="1"/>
  <c r="V7329" i="1"/>
  <c r="V7330" i="1"/>
  <c r="V7331" i="1"/>
  <c r="V496" i="1"/>
  <c r="V6475" i="1"/>
  <c r="V678" i="1"/>
  <c r="V679" i="1"/>
  <c r="V680" i="1"/>
  <c r="V681" i="1"/>
  <c r="V3708" i="1"/>
  <c r="V8727" i="1"/>
  <c r="V8793" i="1"/>
  <c r="V9015" i="1"/>
  <c r="V9016" i="1"/>
  <c r="V9123" i="1"/>
  <c r="V6162" i="1"/>
  <c r="V6163" i="1"/>
  <c r="V6164" i="1"/>
  <c r="V6165" i="1"/>
  <c r="V6166" i="1"/>
  <c r="V6167" i="1"/>
  <c r="V6168" i="1"/>
  <c r="V1567" i="1"/>
  <c r="V1645" i="1"/>
  <c r="V1646" i="1"/>
  <c r="V1647" i="1"/>
  <c r="V2018" i="1"/>
  <c r="V2019" i="1"/>
  <c r="V2020" i="1"/>
  <c r="V2021" i="1"/>
  <c r="V3577" i="1"/>
  <c r="V4536" i="1"/>
  <c r="V5589" i="1"/>
  <c r="V9963" i="1"/>
  <c r="V9964" i="1"/>
  <c r="V2227" i="1"/>
  <c r="V2854" i="1"/>
  <c r="V2855" i="1"/>
  <c r="V9178" i="1"/>
  <c r="V1478" i="1"/>
  <c r="V4344" i="1"/>
  <c r="V4345" i="1"/>
  <c r="V4346" i="1"/>
  <c r="V4347" i="1"/>
  <c r="V5231" i="1"/>
  <c r="V5232" i="1"/>
  <c r="V5233" i="1"/>
  <c r="V5234" i="1"/>
  <c r="V9229" i="1"/>
  <c r="V9891" i="1"/>
  <c r="V817" i="1"/>
  <c r="V4959" i="1"/>
  <c r="V4960" i="1"/>
  <c r="V8781" i="1"/>
  <c r="V9925" i="1"/>
  <c r="V9926" i="1"/>
  <c r="V9927" i="1"/>
  <c r="V9928" i="1"/>
  <c r="V9929" i="1"/>
  <c r="V590" i="1"/>
  <c r="V591" i="1"/>
  <c r="V592" i="1"/>
  <c r="V593" i="1"/>
  <c r="V750" i="1"/>
  <c r="V1042" i="1"/>
  <c r="V3313" i="1"/>
  <c r="V448" i="1"/>
  <c r="V2322" i="1"/>
  <c r="V8156" i="1"/>
  <c r="V8157" i="1"/>
  <c r="V8999" i="1"/>
  <c r="V9000" i="1"/>
  <c r="V197" i="1"/>
  <c r="V198" i="1"/>
  <c r="V5462" i="1"/>
  <c r="V7585" i="1"/>
  <c r="V7586" i="1"/>
  <c r="V7587" i="1"/>
  <c r="V7588" i="1"/>
  <c r="V7589" i="1"/>
  <c r="V8345" i="1"/>
  <c r="V8346" i="1"/>
  <c r="V8347" i="1"/>
  <c r="V6488" i="1"/>
  <c r="V6489" i="1"/>
  <c r="V6490" i="1"/>
  <c r="V3173" i="1"/>
  <c r="V3174" i="1"/>
  <c r="V3175" i="1"/>
  <c r="V3767" i="1"/>
  <c r="V3768" i="1"/>
  <c r="V2334" i="1"/>
  <c r="V2335" i="1"/>
  <c r="V4430" i="1"/>
  <c r="V5347" i="1"/>
  <c r="V5348" i="1"/>
  <c r="V5349" i="1"/>
  <c r="V8378" i="1"/>
  <c r="V8826" i="1"/>
  <c r="V9363" i="1"/>
  <c r="V9364" i="1"/>
  <c r="V9365" i="1"/>
  <c r="V9366" i="1"/>
  <c r="V1769" i="1"/>
  <c r="V1770" i="1"/>
  <c r="V2872" i="1"/>
  <c r="V2873" i="1"/>
  <c r="V4342" i="1"/>
  <c r="V521" i="1"/>
  <c r="V522" i="1"/>
  <c r="V523" i="1"/>
  <c r="V5804" i="1"/>
  <c r="V5812" i="1"/>
  <c r="V5813" i="1"/>
  <c r="V5814" i="1"/>
  <c r="V7655" i="1"/>
  <c r="V8557" i="1"/>
  <c r="V8558" i="1"/>
  <c r="V1673" i="1"/>
  <c r="V7696" i="1"/>
  <c r="V3556" i="1"/>
  <c r="V3557" i="1"/>
  <c r="V6592" i="1"/>
  <c r="V1062" i="1"/>
  <c r="V4557" i="1"/>
  <c r="V4558" i="1"/>
  <c r="V7968" i="1"/>
  <c r="V8881" i="1"/>
  <c r="V8882" i="1"/>
  <c r="V2411" i="1"/>
  <c r="V2844" i="1"/>
  <c r="V3106" i="1"/>
  <c r="V5022" i="1"/>
  <c r="V5646" i="1"/>
  <c r="V8153" i="1"/>
  <c r="V8154" i="1"/>
  <c r="V8155" i="1"/>
  <c r="V4481" i="1"/>
  <c r="V7803" i="1"/>
  <c r="V1596" i="1"/>
  <c r="V2559" i="1"/>
  <c r="V7440" i="1"/>
  <c r="V3031" i="1"/>
  <c r="V4230" i="1"/>
  <c r="V9131" i="1"/>
  <c r="V9132" i="1"/>
  <c r="V2105" i="1"/>
  <c r="V2106" i="1"/>
  <c r="V7799" i="1"/>
  <c r="V7800" i="1"/>
  <c r="V7801" i="1"/>
  <c r="V8973" i="1"/>
  <c r="V9531" i="1"/>
  <c r="V2434" i="1"/>
  <c r="V9308" i="1"/>
  <c r="V9309" i="1"/>
  <c r="V9310" i="1"/>
  <c r="V9311" i="1"/>
  <c r="V3372" i="1"/>
  <c r="V7932" i="1"/>
  <c r="V1878" i="1"/>
  <c r="V2384" i="1"/>
  <c r="V2385" i="1"/>
  <c r="V2386" i="1"/>
  <c r="V2387" i="1"/>
  <c r="V2388" i="1"/>
  <c r="V2942" i="1"/>
  <c r="V2943" i="1"/>
  <c r="V2944" i="1"/>
  <c r="V3392" i="1"/>
  <c r="V4933" i="1"/>
  <c r="V5609" i="1"/>
  <c r="V4246" i="1"/>
  <c r="V9053" i="1"/>
  <c r="V9054" i="1"/>
  <c r="V9055" i="1"/>
  <c r="V9661" i="1"/>
  <c r="V1532" i="1"/>
  <c r="V5105" i="1"/>
  <c r="V5106" i="1"/>
  <c r="V9859" i="1"/>
  <c r="V9868" i="1"/>
  <c r="V9869" i="1"/>
  <c r="V665" i="1"/>
  <c r="V3160" i="1"/>
  <c r="V3161" i="1"/>
  <c r="V9019" i="1"/>
  <c r="V9020" i="1"/>
  <c r="V1862" i="1"/>
  <c r="V1863" i="1"/>
  <c r="V4240" i="1"/>
  <c r="V5639" i="1"/>
  <c r="V6131" i="1"/>
  <c r="V6132" i="1"/>
  <c r="V7174" i="1"/>
  <c r="V7175" i="1"/>
  <c r="V7176" i="1"/>
  <c r="V7177" i="1"/>
  <c r="V7178" i="1"/>
  <c r="V5840" i="1"/>
  <c r="V8546" i="1"/>
  <c r="V8547" i="1"/>
  <c r="V8548" i="1"/>
  <c r="V4677" i="1"/>
  <c r="V8487" i="1"/>
  <c r="V8488" i="1"/>
  <c r="V8489" i="1"/>
  <c r="V9755" i="1"/>
  <c r="V9756" i="1"/>
  <c r="V9757" i="1"/>
  <c r="V9758" i="1"/>
  <c r="V9759" i="1"/>
  <c r="V9760" i="1"/>
  <c r="V9789" i="1"/>
  <c r="V9790" i="1"/>
  <c r="V9791" i="1"/>
  <c r="V9792" i="1"/>
  <c r="V7841" i="1"/>
  <c r="V7842" i="1"/>
  <c r="V8465" i="1"/>
  <c r="V9901" i="1"/>
  <c r="V694" i="1"/>
  <c r="V695" i="1"/>
  <c r="V2200" i="1"/>
  <c r="V2201" i="1"/>
  <c r="V6260" i="1"/>
  <c r="V1353" i="1"/>
  <c r="V7159" i="1"/>
  <c r="V7160" i="1"/>
  <c r="V1881" i="1"/>
  <c r="V5741" i="1"/>
  <c r="V5742" i="1"/>
  <c r="V5743" i="1"/>
  <c r="V5744" i="1"/>
  <c r="V5745" i="1"/>
  <c r="V5746" i="1"/>
  <c r="V5747" i="1"/>
  <c r="V7307" i="1"/>
  <c r="V992" i="1"/>
  <c r="V4131" i="1"/>
  <c r="V4732" i="1"/>
  <c r="V4733" i="1"/>
  <c r="V4734" i="1"/>
  <c r="V4735" i="1"/>
  <c r="V5756" i="1"/>
  <c r="V6777" i="1"/>
  <c r="V3552" i="1"/>
  <c r="V3553" i="1"/>
  <c r="V3554" i="1"/>
  <c r="V3974" i="1"/>
  <c r="V3975" i="1"/>
  <c r="V3976" i="1"/>
  <c r="V3977" i="1"/>
  <c r="V6383" i="1"/>
  <c r="V6384" i="1"/>
  <c r="V5721" i="1"/>
  <c r="V2898" i="1"/>
  <c r="V5285" i="1"/>
  <c r="V5286" i="1"/>
  <c r="V5955" i="1"/>
  <c r="V6140" i="1"/>
  <c r="V7631" i="1"/>
  <c r="V7632" i="1"/>
  <c r="V7633" i="1"/>
  <c r="V8432" i="1"/>
  <c r="V6435" i="1"/>
  <c r="V6436" i="1"/>
  <c r="V7003" i="1"/>
  <c r="V1329" i="1"/>
  <c r="V4544" i="1"/>
  <c r="V4690" i="1"/>
  <c r="V5874" i="1"/>
  <c r="V7504" i="1"/>
  <c r="V7505" i="1"/>
  <c r="V8666" i="1"/>
  <c r="V2231" i="1"/>
  <c r="V2232" i="1"/>
  <c r="V4713" i="1"/>
  <c r="V5050" i="1"/>
  <c r="V5051" i="1"/>
  <c r="V5481" i="1"/>
  <c r="V9567" i="1"/>
  <c r="V9568" i="1"/>
  <c r="V9569" i="1"/>
  <c r="V5530" i="1"/>
  <c r="V6809" i="1"/>
  <c r="V6810" i="1"/>
  <c r="V5422" i="1"/>
  <c r="V5423" i="1"/>
  <c r="V6129" i="1"/>
  <c r="V470" i="1"/>
  <c r="V1339" i="1"/>
  <c r="V1340" i="1"/>
  <c r="V1341" i="1"/>
  <c r="V2151" i="1"/>
  <c r="V3090" i="1"/>
  <c r="V3091" i="1"/>
  <c r="V3244" i="1"/>
  <c r="V5563" i="1"/>
  <c r="V5564" i="1"/>
  <c r="V5565" i="1"/>
  <c r="V6563" i="1"/>
  <c r="V7537" i="1"/>
  <c r="V342" i="1"/>
  <c r="V343" i="1"/>
  <c r="V344" i="1"/>
  <c r="V345" i="1"/>
  <c r="V6709" i="1"/>
  <c r="V2070" i="1"/>
  <c r="V2071" i="1"/>
  <c r="V2095" i="1"/>
  <c r="V4171" i="1"/>
  <c r="V4172" i="1"/>
  <c r="V5180" i="1"/>
  <c r="V5181" i="1"/>
  <c r="V5182" i="1"/>
  <c r="V5540" i="1"/>
  <c r="V7836" i="1"/>
  <c r="V7837" i="1"/>
  <c r="V8401" i="1"/>
  <c r="V8930" i="1"/>
  <c r="V8931" i="1"/>
  <c r="V8932" i="1"/>
  <c r="V7776" i="1"/>
  <c r="V2120" i="1"/>
  <c r="V2121" i="1"/>
  <c r="V8341" i="1"/>
  <c r="V9406" i="1"/>
  <c r="V9601" i="1"/>
  <c r="V419" i="1"/>
  <c r="V1981" i="1"/>
  <c r="V1982" i="1"/>
  <c r="V2724" i="1"/>
  <c r="V5891" i="1"/>
  <c r="V931" i="1"/>
  <c r="V932" i="1"/>
  <c r="V933" i="1"/>
  <c r="V2664" i="1"/>
  <c r="V3101" i="1"/>
  <c r="V3102" i="1"/>
  <c r="V5362" i="1"/>
  <c r="V5647" i="1"/>
  <c r="V7658" i="1"/>
  <c r="V7659" i="1"/>
  <c r="V431" i="1"/>
  <c r="V432" i="1"/>
  <c r="V433" i="1"/>
  <c r="V434" i="1"/>
  <c r="V553" i="1"/>
  <c r="V1592" i="1"/>
  <c r="V1593" i="1"/>
  <c r="V2254" i="1"/>
  <c r="V14" i="1"/>
  <c r="V310" i="1"/>
  <c r="V1868" i="1"/>
  <c r="V5219" i="1"/>
  <c r="V5954" i="1"/>
  <c r="V7370" i="1"/>
  <c r="V405" i="1"/>
  <c r="V1063" i="1"/>
  <c r="V1064" i="1"/>
  <c r="V1065" i="1"/>
  <c r="V1066" i="1"/>
  <c r="V1067" i="1"/>
  <c r="V1068" i="1"/>
  <c r="V5251" i="1"/>
  <c r="V6202" i="1"/>
  <c r="V6203" i="1"/>
  <c r="V7458" i="1"/>
  <c r="V7459" i="1"/>
  <c r="V7460" i="1"/>
  <c r="V7461" i="1"/>
  <c r="V7584" i="1"/>
  <c r="V4161" i="1"/>
  <c r="V4279" i="1"/>
  <c r="V4280" i="1"/>
  <c r="V4281" i="1"/>
  <c r="V6920" i="1"/>
  <c r="V7131" i="1"/>
  <c r="V7132" i="1"/>
  <c r="V1522" i="1"/>
  <c r="V2364" i="1"/>
  <c r="V2547" i="1"/>
  <c r="V2548" i="1"/>
  <c r="V2741" i="1"/>
  <c r="V2742" i="1"/>
  <c r="V3233" i="1"/>
  <c r="V3234" i="1"/>
  <c r="V3235" i="1"/>
  <c r="V7724" i="1"/>
  <c r="V2754" i="1"/>
  <c r="V2755" i="1"/>
  <c r="V2756" i="1"/>
  <c r="V2757" i="1"/>
  <c r="V2758" i="1"/>
  <c r="V5444" i="1"/>
  <c r="V5445" i="1"/>
  <c r="V5446" i="1"/>
  <c r="V2645" i="1"/>
  <c r="V2646" i="1"/>
  <c r="V3791" i="1"/>
  <c r="V3987" i="1"/>
  <c r="V3990" i="1"/>
  <c r="V3012" i="1"/>
  <c r="V3013" i="1"/>
  <c r="V3014" i="1"/>
  <c r="V3015" i="1"/>
  <c r="V3016" i="1"/>
  <c r="V3253" i="1"/>
  <c r="V6859" i="1"/>
  <c r="V6860" i="1"/>
  <c r="V6861" i="1"/>
  <c r="V6862" i="1"/>
  <c r="V6863" i="1"/>
  <c r="V6864" i="1"/>
  <c r="V9589" i="1"/>
  <c r="V3534" i="1"/>
  <c r="V3535" i="1"/>
  <c r="V3536" i="1"/>
  <c r="V3537" i="1"/>
  <c r="V6570" i="1"/>
  <c r="V6571" i="1"/>
  <c r="V6572" i="1"/>
  <c r="V6573" i="1"/>
  <c r="V51" i="1"/>
  <c r="V52" i="1"/>
  <c r="V53" i="1"/>
  <c r="V54" i="1"/>
  <c r="V2513" i="1"/>
  <c r="V4198" i="1"/>
  <c r="V4721" i="1"/>
  <c r="V4722" i="1"/>
  <c r="V6141" i="1"/>
  <c r="V9298" i="1"/>
  <c r="V9299" i="1"/>
  <c r="V9300" i="1"/>
  <c r="V9301" i="1"/>
  <c r="V9302" i="1"/>
  <c r="V9303" i="1"/>
  <c r="V9304" i="1"/>
  <c r="V9305" i="1"/>
  <c r="V9306" i="1"/>
  <c r="V2423" i="1"/>
  <c r="V2424" i="1"/>
  <c r="V7781" i="1"/>
  <c r="V7782" i="1"/>
  <c r="V8454" i="1"/>
  <c r="V8455" i="1"/>
  <c r="V8456" i="1"/>
  <c r="V9679" i="1"/>
  <c r="V9680" i="1"/>
  <c r="V4571" i="1"/>
  <c r="V7844" i="1"/>
  <c r="V7845" i="1"/>
  <c r="V6036" i="1"/>
  <c r="V6037" i="1"/>
  <c r="V1404" i="1"/>
  <c r="V1405" i="1"/>
  <c r="V1606" i="1"/>
  <c r="V1607" i="1"/>
  <c r="V1608" i="1"/>
  <c r="V1609" i="1"/>
  <c r="V1610" i="1"/>
  <c r="V1611" i="1"/>
  <c r="V7109" i="1"/>
  <c r="V7110" i="1"/>
  <c r="V7111" i="1"/>
  <c r="V7112" i="1"/>
  <c r="V7113" i="1"/>
  <c r="V7114" i="1"/>
  <c r="V7115" i="1"/>
  <c r="V5077" i="1"/>
  <c r="V5078" i="1"/>
  <c r="V5079" i="1"/>
  <c r="V6851" i="1"/>
  <c r="V2292" i="1"/>
  <c r="V2293" i="1"/>
  <c r="V2294" i="1"/>
  <c r="V6169" i="1"/>
  <c r="V8302" i="1"/>
  <c r="V2240" i="1"/>
  <c r="V6155" i="1"/>
  <c r="V6156" i="1"/>
  <c r="V6157" i="1"/>
  <c r="V6158" i="1"/>
  <c r="V6767" i="1"/>
  <c r="V6768" i="1"/>
  <c r="V6769" i="1"/>
  <c r="V7596" i="1"/>
  <c r="V7597" i="1"/>
  <c r="V9878" i="1"/>
  <c r="V9879" i="1"/>
  <c r="V9880" i="1"/>
  <c r="V1174" i="1"/>
  <c r="V9076" i="1"/>
  <c r="V6613" i="1"/>
  <c r="V6614" i="1"/>
  <c r="V6615" i="1"/>
  <c r="V6616" i="1"/>
  <c r="V1272" i="1"/>
  <c r="V1273" i="1"/>
  <c r="V1274" i="1"/>
  <c r="V7987" i="1"/>
  <c r="V9207" i="1"/>
  <c r="V9208" i="1"/>
  <c r="V178" i="1"/>
  <c r="V1104" i="1"/>
  <c r="V1105" i="1"/>
  <c r="V3714" i="1"/>
  <c r="V3715" i="1"/>
  <c r="V7185" i="1"/>
  <c r="V7568" i="1"/>
  <c r="V7569" i="1"/>
  <c r="V7165" i="1"/>
  <c r="V7166" i="1"/>
  <c r="V6294" i="1"/>
  <c r="V6295" i="1"/>
  <c r="V464" i="1"/>
  <c r="V465" i="1"/>
  <c r="V466" i="1"/>
  <c r="V467" i="1"/>
  <c r="V468" i="1"/>
  <c r="V1038" i="1"/>
  <c r="V1578" i="1"/>
  <c r="V1887" i="1"/>
  <c r="V9504" i="1"/>
  <c r="V9505" i="1"/>
  <c r="V806" i="1"/>
  <c r="V3028" i="1"/>
  <c r="V8281" i="1"/>
  <c r="V1450" i="1"/>
  <c r="V3407" i="1"/>
  <c r="V3408" i="1"/>
  <c r="V3409" i="1"/>
  <c r="V3410" i="1"/>
  <c r="V9291" i="1"/>
  <c r="V325" i="1"/>
  <c r="V326" i="1"/>
  <c r="V360" i="1"/>
  <c r="V2830" i="1"/>
  <c r="V2831" i="1"/>
  <c r="V2832" i="1"/>
  <c r="V9669" i="1"/>
  <c r="V9670" i="1"/>
  <c r="V2601" i="1"/>
  <c r="V2602" i="1"/>
  <c r="V3868" i="1"/>
  <c r="V6034" i="1"/>
  <c r="V6597" i="1"/>
  <c r="V6598" i="1"/>
  <c r="V7242" i="1"/>
  <c r="V7243" i="1"/>
  <c r="V7244" i="1"/>
  <c r="V8471" i="1"/>
  <c r="V8472" i="1"/>
  <c r="V8473" i="1"/>
  <c r="V8474" i="1"/>
  <c r="V8593" i="1"/>
  <c r="V8594" i="1"/>
  <c r="V4767" i="1"/>
  <c r="V1181" i="1"/>
  <c r="V3236" i="1"/>
  <c r="V4988" i="1"/>
  <c r="V4989" i="1"/>
  <c r="V4990" i="1"/>
  <c r="V1686" i="1"/>
  <c r="V1687" i="1"/>
  <c r="V1688" i="1"/>
  <c r="V3657" i="1"/>
  <c r="V5528" i="1"/>
  <c r="V5979" i="1"/>
  <c r="V6025" i="1"/>
  <c r="V8201" i="1"/>
  <c r="V8202" i="1"/>
  <c r="V1750" i="1"/>
  <c r="V1751" i="1"/>
  <c r="V2715" i="1"/>
  <c r="V4377" i="1"/>
  <c r="V4378" i="1"/>
  <c r="V4379" i="1"/>
  <c r="V887" i="1"/>
  <c r="V3142" i="1"/>
  <c r="V6052" i="1"/>
  <c r="V6053" i="1"/>
  <c r="V6949" i="1"/>
  <c r="V6950" i="1"/>
  <c r="V6957" i="1"/>
  <c r="V333" i="1"/>
  <c r="V334" i="1"/>
  <c r="V335" i="1"/>
  <c r="V5076" i="1"/>
  <c r="V5109" i="1"/>
  <c r="V5110" i="1"/>
  <c r="V5435" i="1"/>
  <c r="V6889" i="1"/>
  <c r="V6890" i="1"/>
  <c r="V7173" i="1"/>
  <c r="V8975" i="1"/>
  <c r="V2616" i="1"/>
  <c r="V2617" i="1"/>
  <c r="V7198" i="1"/>
  <c r="V7199" i="1"/>
  <c r="V74" i="1"/>
  <c r="V75" i="1"/>
  <c r="V76" i="1"/>
  <c r="V2900" i="1"/>
  <c r="V7830" i="1"/>
  <c r="V7831" i="1"/>
  <c r="V7832" i="1"/>
  <c r="V7833" i="1"/>
  <c r="V8208" i="1"/>
  <c r="V8209" i="1"/>
  <c r="V4649" i="1"/>
  <c r="V1360" i="1"/>
  <c r="V2962" i="1"/>
  <c r="V2963" i="1"/>
  <c r="V1022" i="1"/>
  <c r="V1023" i="1"/>
  <c r="V1024" i="1"/>
  <c r="V3419" i="1"/>
  <c r="V3420" i="1"/>
  <c r="V3099" i="1"/>
  <c r="V3100" i="1"/>
  <c r="V4638" i="1"/>
  <c r="V4639" i="1"/>
  <c r="V4640" i="1"/>
  <c r="V8639" i="1"/>
  <c r="V1775" i="1"/>
  <c r="V1776" i="1"/>
  <c r="V1777" i="1"/>
  <c r="V1778" i="1"/>
  <c r="V3610" i="1"/>
  <c r="V3611" i="1"/>
  <c r="V3612" i="1"/>
  <c r="V8453" i="1"/>
  <c r="V8922" i="1"/>
  <c r="V380" i="1"/>
  <c r="V381" i="1"/>
  <c r="V382" i="1"/>
  <c r="V7684" i="1"/>
  <c r="V7685" i="1"/>
  <c r="V612" i="1"/>
  <c r="V613" i="1"/>
  <c r="V1073" i="1"/>
  <c r="V2615" i="1"/>
  <c r="V7914" i="1"/>
  <c r="V5456" i="1"/>
  <c r="V5457" i="1"/>
  <c r="V8088" i="1"/>
  <c r="V8366" i="1"/>
  <c r="V886" i="1"/>
  <c r="V2892" i="1"/>
  <c r="V2893" i="1"/>
  <c r="V6376" i="1"/>
  <c r="V6377" i="1"/>
  <c r="V8268" i="1"/>
  <c r="V5862" i="1"/>
  <c r="V1729" i="1"/>
  <c r="V7158" i="1"/>
  <c r="V5006" i="1"/>
  <c r="V8637" i="1"/>
  <c r="V8638" i="1"/>
  <c r="V68" i="1"/>
  <c r="V3046" i="1"/>
  <c r="V6593" i="1"/>
  <c r="V6594" i="1"/>
  <c r="V8348" i="1"/>
  <c r="V8349" i="1"/>
  <c r="V8350" i="1"/>
  <c r="V8351" i="1"/>
  <c r="V8352" i="1"/>
  <c r="V1717" i="1"/>
  <c r="V2156" i="1"/>
  <c r="V2543" i="1"/>
  <c r="V1492" i="1"/>
  <c r="V1663" i="1"/>
  <c r="V1664" i="1"/>
  <c r="V1916" i="1"/>
  <c r="V1917" i="1"/>
  <c r="V1918" i="1"/>
  <c r="V2780" i="1"/>
  <c r="V2781" i="1"/>
  <c r="V3411" i="1"/>
  <c r="V4552" i="1"/>
  <c r="V4759" i="1"/>
  <c r="V5290" i="1"/>
  <c r="V5315" i="1"/>
  <c r="V5316" i="1"/>
  <c r="V5527" i="1"/>
  <c r="V7184" i="1"/>
  <c r="V8565" i="1"/>
  <c r="V8566" i="1"/>
  <c r="V19" i="1"/>
  <c r="V1888" i="1"/>
  <c r="V1889" i="1"/>
  <c r="V3218" i="1"/>
  <c r="V5356" i="1"/>
  <c r="V5357" i="1"/>
  <c r="V7161" i="1"/>
  <c r="V7162" i="1"/>
  <c r="V2432" i="1"/>
  <c r="V2596" i="1"/>
  <c r="V2597" i="1"/>
  <c r="V2598" i="1"/>
  <c r="V2599" i="1"/>
  <c r="V2600" i="1"/>
  <c r="V8337" i="1"/>
  <c r="V8623" i="1"/>
  <c r="V9001" i="1"/>
  <c r="V770" i="1"/>
  <c r="V696" i="1"/>
  <c r="V697" i="1"/>
  <c r="V698" i="1"/>
  <c r="V699" i="1"/>
  <c r="V700" i="1"/>
  <c r="V701" i="1"/>
  <c r="V702" i="1"/>
  <c r="V6689" i="1"/>
  <c r="V7405" i="1"/>
  <c r="V7406" i="1"/>
  <c r="V7407" i="1"/>
  <c r="V7408" i="1"/>
  <c r="V2162" i="1"/>
  <c r="V4798" i="1"/>
  <c r="V4799" i="1"/>
  <c r="V4800" i="1"/>
  <c r="V4801" i="1"/>
  <c r="V4802" i="1"/>
  <c r="V4803" i="1"/>
  <c r="V4804" i="1"/>
  <c r="V7281" i="1"/>
  <c r="V815" i="1"/>
  <c r="V816" i="1"/>
  <c r="V1246" i="1"/>
  <c r="V4162" i="1"/>
  <c r="V4163" i="1"/>
  <c r="V4650" i="1"/>
  <c r="V4651" i="1"/>
  <c r="V6409" i="1"/>
  <c r="V6410" i="1"/>
  <c r="V6411" i="1"/>
  <c r="V6412" i="1"/>
  <c r="V6413" i="1"/>
  <c r="V6460" i="1"/>
  <c r="V6461" i="1"/>
  <c r="V6462" i="1"/>
  <c r="V6463" i="1"/>
  <c r="V6464" i="1"/>
  <c r="V6465" i="1"/>
  <c r="V6546" i="1"/>
  <c r="V6547" i="1"/>
  <c r="V6548" i="1"/>
  <c r="V5645" i="1"/>
  <c r="V8590" i="1"/>
  <c r="V2097" i="1"/>
  <c r="V2098" i="1"/>
  <c r="V2099" i="1"/>
  <c r="V4831" i="1"/>
  <c r="V4966" i="1"/>
  <c r="V7735" i="1"/>
  <c r="V958" i="1"/>
  <c r="V959" i="1"/>
  <c r="V960" i="1"/>
  <c r="V2633" i="1"/>
  <c r="V2634" i="1"/>
  <c r="V2635" i="1"/>
  <c r="V5511" i="1"/>
  <c r="V5512" i="1"/>
  <c r="V7826" i="1"/>
  <c r="V8537" i="1"/>
  <c r="V1469" i="1"/>
  <c r="V1337" i="1"/>
  <c r="V3946" i="1"/>
  <c r="V9611" i="1"/>
  <c r="V9612" i="1"/>
  <c r="V4094" i="1"/>
  <c r="V3007" i="1"/>
  <c r="V4290" i="1"/>
  <c r="V4291" i="1"/>
  <c r="V9986" i="1"/>
  <c r="V9987" i="1"/>
  <c r="V1908" i="1"/>
  <c r="V1909" i="1"/>
  <c r="V4706" i="1"/>
  <c r="V4707" i="1"/>
  <c r="V4708" i="1"/>
  <c r="V7788" i="1"/>
  <c r="V7789" i="1"/>
  <c r="V7790" i="1"/>
  <c r="V7791" i="1"/>
  <c r="V1831" i="1"/>
  <c r="V3202" i="1"/>
  <c r="V3203" i="1"/>
  <c r="V9834" i="1"/>
  <c r="V9052" i="1"/>
  <c r="V1678" i="1"/>
  <c r="V1679" i="1"/>
  <c r="V2845" i="1"/>
  <c r="V3942" i="1"/>
  <c r="V3943" i="1"/>
  <c r="V4188" i="1"/>
  <c r="V4189" i="1"/>
  <c r="V4190" i="1"/>
  <c r="V4424" i="1"/>
  <c r="V4425" i="1"/>
  <c r="V4426" i="1"/>
  <c r="V4427" i="1"/>
  <c r="V4428" i="1"/>
  <c r="V4716" i="1"/>
  <c r="V5223" i="1"/>
  <c r="V5224" i="1"/>
  <c r="V5225" i="1"/>
  <c r="V8184" i="1"/>
  <c r="V8185" i="1"/>
  <c r="V4144" i="1"/>
  <c r="V9604" i="1"/>
  <c r="V771" i="1"/>
  <c r="V1718" i="1"/>
  <c r="V1719" i="1"/>
  <c r="V1720" i="1"/>
  <c r="V1721" i="1"/>
  <c r="V1722" i="1"/>
  <c r="V2500" i="1"/>
  <c r="V3532" i="1"/>
  <c r="V7468" i="1"/>
  <c r="V629" i="1"/>
  <c r="V714" i="1"/>
  <c r="V715" i="1"/>
  <c r="V716" i="1"/>
  <c r="V2860" i="1"/>
  <c r="V2861" i="1"/>
  <c r="V2862" i="1"/>
  <c r="V2863" i="1"/>
  <c r="V3626" i="1"/>
  <c r="V3627" i="1"/>
  <c r="V3628" i="1"/>
  <c r="V3629" i="1"/>
  <c r="V5054" i="1"/>
  <c r="V5455" i="1"/>
  <c r="V5940" i="1"/>
  <c r="V5941" i="1"/>
  <c r="V6045" i="1"/>
  <c r="V6046" i="1"/>
  <c r="V6370" i="1"/>
  <c r="V9012" i="1"/>
  <c r="V2131" i="1"/>
  <c r="V2132" i="1"/>
  <c r="V2133" i="1"/>
  <c r="V8582" i="1"/>
  <c r="V8583" i="1"/>
  <c r="V8584" i="1"/>
  <c r="V8585" i="1"/>
  <c r="V6703" i="1"/>
  <c r="V6704" i="1"/>
  <c r="V640" i="1"/>
  <c r="V641" i="1"/>
  <c r="V794" i="1"/>
  <c r="V3689" i="1"/>
  <c r="V3969" i="1"/>
  <c r="V4364" i="1"/>
  <c r="V4365" i="1"/>
  <c r="V4366" i="1"/>
  <c r="V4367" i="1"/>
  <c r="V4368" i="1"/>
  <c r="V6069" i="1"/>
  <c r="V6070" i="1"/>
  <c r="V6071" i="1"/>
  <c r="V6908" i="1"/>
  <c r="V9144" i="1"/>
  <c r="V9145" i="1"/>
  <c r="V9146" i="1"/>
  <c r="V996" i="1"/>
  <c r="V997" i="1"/>
  <c r="V3080" i="1"/>
  <c r="V5878" i="1"/>
  <c r="V5879" i="1"/>
  <c r="V5880" i="1"/>
  <c r="V9793" i="1"/>
  <c r="V9794" i="1"/>
  <c r="V9795" i="1"/>
  <c r="V9796" i="1"/>
  <c r="V5249" i="1"/>
  <c r="V5338" i="1"/>
  <c r="V6921" i="1"/>
  <c r="V525" i="1"/>
  <c r="V526" i="1"/>
  <c r="V2420" i="1"/>
  <c r="V4362" i="1"/>
  <c r="V7069" i="1"/>
  <c r="V7070" i="1"/>
  <c r="V9797" i="1"/>
  <c r="V990" i="1"/>
  <c r="V991" i="1"/>
  <c r="V3269" i="1"/>
  <c r="V3270" i="1"/>
  <c r="V8103" i="1"/>
  <c r="V8104" i="1"/>
  <c r="V8105" i="1"/>
  <c r="V8106" i="1"/>
  <c r="V2442" i="1"/>
  <c r="V2443" i="1"/>
  <c r="V2444" i="1"/>
  <c r="V2445" i="1"/>
  <c r="V2446" i="1"/>
  <c r="V2447" i="1"/>
  <c r="V4725" i="1"/>
  <c r="V8457" i="1"/>
  <c r="V5541" i="1"/>
  <c r="V5542" i="1"/>
  <c r="V5543" i="1"/>
  <c r="V6468" i="1"/>
  <c r="V7246" i="1"/>
  <c r="V9248" i="1"/>
  <c r="V9249" i="1"/>
  <c r="V609" i="1"/>
  <c r="V610" i="1"/>
  <c r="V611" i="1"/>
  <c r="V6629" i="1"/>
  <c r="V7012" i="1"/>
  <c r="V7013" i="1"/>
  <c r="V7014" i="1"/>
  <c r="V787" i="1"/>
  <c r="V3298" i="1"/>
  <c r="V3299" i="1"/>
  <c r="V5094" i="1"/>
  <c r="V7626" i="1"/>
  <c r="V7627" i="1"/>
  <c r="V1331" i="1"/>
  <c r="V1446" i="1"/>
  <c r="V1579" i="1"/>
  <c r="V6427" i="1"/>
  <c r="V6428" i="1"/>
  <c r="V6429" i="1"/>
  <c r="V6430" i="1"/>
  <c r="V4511" i="1"/>
  <c r="V4873" i="1"/>
  <c r="V4874" i="1"/>
  <c r="V4875" i="1"/>
  <c r="V4876" i="1"/>
  <c r="V2705" i="1"/>
  <c r="V6900" i="1"/>
  <c r="V6901" i="1"/>
  <c r="V5003" i="1"/>
  <c r="V5004" i="1"/>
  <c r="V8483" i="1"/>
  <c r="V1820" i="1"/>
  <c r="V1821" i="1"/>
  <c r="V9442" i="1"/>
  <c r="V1297" i="1"/>
  <c r="V1938" i="1"/>
  <c r="V4572" i="1"/>
  <c r="V4573" i="1"/>
  <c r="V4967" i="1"/>
  <c r="V9109" i="1"/>
  <c r="V9110" i="1"/>
  <c r="V9111" i="1"/>
  <c r="V2987" i="1"/>
  <c r="V2988" i="1"/>
  <c r="V2989" i="1"/>
  <c r="V6672" i="1"/>
  <c r="V8014" i="1"/>
  <c r="V8015" i="1"/>
  <c r="V8016" i="1"/>
  <c r="V8017" i="1"/>
  <c r="V9129" i="1"/>
  <c r="V1612" i="1"/>
  <c r="V1613" i="1"/>
  <c r="V1614" i="1"/>
  <c r="V2753" i="1"/>
  <c r="V2762" i="1"/>
  <c r="V6741" i="1"/>
  <c r="V6742" i="1"/>
  <c r="V6743" i="1"/>
  <c r="V4604" i="1"/>
  <c r="V4605" i="1"/>
  <c r="V4606" i="1"/>
  <c r="V4607" i="1"/>
  <c r="V7296" i="1"/>
  <c r="V9577" i="1"/>
  <c r="V9578" i="1"/>
  <c r="V9579" i="1"/>
  <c r="V1275" i="1"/>
  <c r="V1276" i="1"/>
  <c r="V1277" i="1"/>
  <c r="V1278" i="1"/>
  <c r="V1640" i="1"/>
  <c r="V1641" i="1"/>
  <c r="V1642" i="1"/>
  <c r="V1643" i="1"/>
  <c r="V3215" i="1"/>
  <c r="V3216" i="1"/>
  <c r="V6606" i="1"/>
  <c r="V6607" i="1"/>
  <c r="V6608" i="1"/>
  <c r="V6609" i="1"/>
  <c r="V6610" i="1"/>
  <c r="V9277" i="1"/>
  <c r="V9278" i="1"/>
  <c r="V9502" i="1"/>
  <c r="V7001" i="1"/>
  <c r="V7002" i="1"/>
  <c r="V9068" i="1"/>
  <c r="V9439" i="1"/>
  <c r="V748" i="1"/>
  <c r="V749" i="1"/>
  <c r="V1050" i="1"/>
  <c r="V1051" i="1"/>
  <c r="V1327" i="1"/>
  <c r="V5172" i="1"/>
  <c r="V5173" i="1"/>
  <c r="V5174" i="1"/>
  <c r="V7606" i="1"/>
  <c r="V7607" i="1"/>
  <c r="V7608" i="1"/>
  <c r="V7870" i="1"/>
  <c r="V3083" i="1"/>
  <c r="V3084" i="1"/>
  <c r="V3944" i="1"/>
  <c r="V5377" i="1"/>
  <c r="V5378" i="1"/>
  <c r="V6437" i="1"/>
  <c r="V6438" i="1"/>
  <c r="V6439" i="1"/>
  <c r="V9449" i="1"/>
  <c r="V9458" i="1"/>
  <c r="V9459" i="1"/>
  <c r="V5677" i="1"/>
  <c r="V5678" i="1"/>
  <c r="V8440" i="1"/>
  <c r="V158" i="1"/>
  <c r="V1345" i="1"/>
  <c r="V1346" i="1"/>
  <c r="V4608" i="1"/>
  <c r="V4609" i="1"/>
  <c r="V4610" i="1"/>
  <c r="V4611" i="1"/>
  <c r="V8388" i="1"/>
  <c r="V8389" i="1"/>
  <c r="V854" i="1"/>
  <c r="V3170" i="1"/>
  <c r="V3171" i="1"/>
  <c r="V3422" i="1"/>
  <c r="V3423" i="1"/>
  <c r="V3424" i="1"/>
  <c r="V3425" i="1"/>
  <c r="V3426" i="1"/>
  <c r="V3533" i="1"/>
  <c r="V7316" i="1"/>
  <c r="V87" i="1"/>
  <c r="V2435" i="1"/>
  <c r="V6243" i="1"/>
  <c r="V8458" i="1"/>
  <c r="V8459" i="1"/>
  <c r="V8787" i="1"/>
  <c r="V8788" i="1"/>
  <c r="V8789" i="1"/>
  <c r="V9133" i="1"/>
  <c r="V9134" i="1"/>
  <c r="V9296" i="1"/>
  <c r="V9297" i="1"/>
  <c r="V945" i="1"/>
  <c r="V946" i="1"/>
  <c r="V947" i="1"/>
  <c r="V9372" i="1"/>
  <c r="V9373" i="1"/>
  <c r="V9374" i="1"/>
  <c r="V9447" i="1"/>
  <c r="V9882" i="1"/>
  <c r="V535" i="1"/>
  <c r="V536" i="1"/>
  <c r="V3959" i="1"/>
  <c r="V3960" i="1"/>
  <c r="V3961" i="1"/>
  <c r="V372" i="1"/>
  <c r="V373" i="1"/>
  <c r="V3405" i="1"/>
  <c r="V3718" i="1"/>
  <c r="V6249" i="1"/>
  <c r="V6250" i="1"/>
  <c r="V6251" i="1"/>
  <c r="V6252" i="1"/>
  <c r="V4648" i="1"/>
  <c r="V5752" i="1"/>
  <c r="V7738" i="1"/>
  <c r="V7858" i="1"/>
  <c r="V7859" i="1"/>
  <c r="V7860" i="1"/>
  <c r="V7861" i="1"/>
  <c r="V8554" i="1"/>
  <c r="V5515" i="1"/>
  <c r="V5516" i="1"/>
  <c r="V5517" i="1"/>
  <c r="V9554" i="1"/>
  <c r="V502" i="1"/>
  <c r="V503" i="1"/>
  <c r="V504" i="1"/>
  <c r="V505" i="1"/>
  <c r="V506" i="1"/>
  <c r="V980" i="1"/>
  <c r="V1235" i="1"/>
  <c r="V5302" i="1"/>
  <c r="V5303" i="1"/>
  <c r="V5304" i="1"/>
  <c r="V5472" i="1"/>
  <c r="V7068" i="1"/>
  <c r="V7255" i="1"/>
  <c r="V7256" i="1"/>
  <c r="V7257" i="1"/>
  <c r="V7258" i="1"/>
  <c r="V7259" i="1"/>
  <c r="V7260" i="1"/>
  <c r="V7261" i="1"/>
  <c r="V7262" i="1"/>
  <c r="V7410" i="1"/>
  <c r="V8297" i="1"/>
  <c r="V8298" i="1"/>
  <c r="V9719" i="1"/>
  <c r="V9720" i="1"/>
  <c r="V6403" i="1"/>
  <c r="V6404" i="1"/>
  <c r="V6405" i="1"/>
  <c r="V7413" i="1"/>
  <c r="V7414" i="1"/>
  <c r="V7415" i="1"/>
  <c r="V8812" i="1"/>
  <c r="V9514" i="1"/>
  <c r="V9688" i="1"/>
  <c r="V7979" i="1"/>
  <c r="V7980" i="1"/>
  <c r="V155" i="1"/>
  <c r="V156" i="1"/>
  <c r="V157" i="1"/>
  <c r="V914" i="1"/>
  <c r="V2560" i="1"/>
  <c r="V2561" i="1"/>
  <c r="V2562" i="1"/>
  <c r="V6886" i="1"/>
  <c r="V7380" i="1"/>
  <c r="V7749" i="1"/>
  <c r="V9476" i="1"/>
  <c r="V9477" i="1"/>
  <c r="V9478" i="1"/>
  <c r="V9479" i="1"/>
  <c r="V9784" i="1"/>
  <c r="V9785" i="1"/>
  <c r="V9786" i="1"/>
  <c r="V8902" i="1"/>
  <c r="V8903" i="1"/>
  <c r="V8904" i="1"/>
  <c r="V8905" i="1"/>
  <c r="V9632" i="1"/>
  <c r="V9633" i="1"/>
  <c r="V1857" i="1"/>
  <c r="V1039" i="1"/>
  <c r="V3704" i="1"/>
  <c r="V3705" i="1"/>
  <c r="V3706" i="1"/>
  <c r="V3707" i="1"/>
  <c r="V4737" i="1"/>
  <c r="V4738" i="1"/>
  <c r="V4739" i="1"/>
  <c r="V6090" i="1"/>
  <c r="V8275" i="1"/>
  <c r="V3663" i="1"/>
  <c r="V4143" i="1"/>
  <c r="V6595" i="1"/>
  <c r="V1447" i="1"/>
  <c r="V1448" i="1"/>
  <c r="V1449" i="1"/>
  <c r="V7266" i="1"/>
  <c r="V7732" i="1"/>
  <c r="V5222" i="1"/>
  <c r="V1328" i="1"/>
  <c r="V1100" i="1"/>
  <c r="V1101" i="1"/>
  <c r="V1102" i="1"/>
  <c r="V1103" i="1"/>
  <c r="V5429" i="1"/>
  <c r="V5872" i="1"/>
  <c r="V7881" i="1"/>
  <c r="V7993" i="1"/>
  <c r="V7994" i="1"/>
  <c r="V9061" i="1"/>
  <c r="V917" i="1"/>
  <c r="V918" i="1"/>
  <c r="V919" i="1"/>
  <c r="V6939" i="1"/>
  <c r="V3882" i="1"/>
  <c r="V3883" i="1"/>
  <c r="V3884" i="1"/>
  <c r="V3885" i="1"/>
  <c r="V5816" i="1"/>
  <c r="V7598" i="1"/>
  <c r="V6051" i="1"/>
  <c r="V347" i="1"/>
  <c r="V674" i="1"/>
  <c r="V2874" i="1"/>
  <c r="V5477" i="1"/>
  <c r="V5478" i="1"/>
  <c r="V5479" i="1"/>
  <c r="V7091" i="1"/>
  <c r="V8698" i="1"/>
  <c r="V8699" i="1"/>
  <c r="V8700" i="1"/>
  <c r="V8701" i="1"/>
  <c r="V8702" i="1"/>
  <c r="V8703" i="1"/>
  <c r="V8704" i="1"/>
  <c r="V8790" i="1"/>
  <c r="V8791" i="1"/>
  <c r="V2497" i="1"/>
  <c r="V2913" i="1"/>
  <c r="V2914" i="1"/>
  <c r="V2915" i="1"/>
  <c r="V1025" i="1"/>
  <c r="V3938" i="1"/>
  <c r="V3939" i="1"/>
  <c r="V3940" i="1"/>
  <c r="V8751" i="1"/>
  <c r="V8752" i="1"/>
  <c r="V4180" i="1"/>
  <c r="V9457" i="1"/>
  <c r="V9745" i="1"/>
  <c r="V268" i="1"/>
  <c r="V831" i="1"/>
  <c r="V832" i="1"/>
  <c r="V833" i="1"/>
  <c r="V834" i="1"/>
  <c r="V2259" i="1"/>
  <c r="V2260" i="1"/>
  <c r="V2707" i="1"/>
  <c r="V2708" i="1"/>
  <c r="V2709" i="1"/>
  <c r="V4543" i="1"/>
  <c r="V6746" i="1"/>
  <c r="V6747" i="1"/>
  <c r="V6325" i="1"/>
  <c r="V6817" i="1"/>
  <c r="V6818" i="1"/>
  <c r="V6819" i="1"/>
  <c r="V9898" i="1"/>
  <c r="V57" i="1"/>
  <c r="V58" i="1"/>
  <c r="V59" i="1"/>
  <c r="V60" i="1"/>
  <c r="V61" i="1"/>
  <c r="V62" i="1"/>
  <c r="V63" i="1"/>
  <c r="V1553" i="1"/>
  <c r="V3538" i="1"/>
  <c r="V6617" i="1"/>
  <c r="V6618" i="1"/>
  <c r="V6619" i="1"/>
  <c r="V7533" i="1"/>
  <c r="V7534" i="1"/>
  <c r="V7745" i="1"/>
  <c r="V7746" i="1"/>
  <c r="V7747" i="1"/>
  <c r="V9605" i="1"/>
  <c r="V99" i="1"/>
  <c r="V1013" i="1"/>
  <c r="V1014" i="1"/>
  <c r="V2502" i="1"/>
  <c r="V2503" i="1"/>
  <c r="V2504" i="1"/>
  <c r="V6605" i="1"/>
  <c r="V7916" i="1"/>
  <c r="V7917" i="1"/>
  <c r="V9766" i="1"/>
  <c r="V2040" i="1"/>
  <c r="V2041" i="1"/>
  <c r="V2042" i="1"/>
  <c r="V2043" i="1"/>
  <c r="V4196" i="1"/>
  <c r="V6107" i="1"/>
  <c r="V6731" i="1"/>
  <c r="V6732" i="1"/>
  <c r="V6733" i="1"/>
  <c r="V7750" i="1"/>
  <c r="V7751" i="1"/>
  <c r="V7752" i="1"/>
  <c r="V7753" i="1"/>
  <c r="V7754" i="1"/>
  <c r="V6850" i="1"/>
  <c r="V9549" i="1"/>
  <c r="V9550" i="1"/>
  <c r="V9551" i="1"/>
  <c r="V4497" i="1"/>
  <c r="V4498" i="1"/>
  <c r="V6305" i="1"/>
  <c r="V4450" i="1"/>
  <c r="V4451" i="1"/>
  <c r="V4452" i="1"/>
  <c r="V5087" i="1"/>
  <c r="V9392" i="1"/>
  <c r="V9433" i="1"/>
  <c r="V942" i="1"/>
  <c r="V654" i="1"/>
  <c r="V655" i="1"/>
  <c r="V2481" i="1"/>
  <c r="V2482" i="1"/>
  <c r="V4102" i="1"/>
  <c r="V4103" i="1"/>
  <c r="V4104" i="1"/>
  <c r="V7106" i="1"/>
  <c r="V7107" i="1"/>
  <c r="V7108" i="1"/>
  <c r="V9288" i="1"/>
  <c r="V9289" i="1"/>
  <c r="V9829" i="1"/>
  <c r="V9830" i="1"/>
  <c r="V9856" i="1"/>
  <c r="V9857" i="1"/>
  <c r="V3507" i="1"/>
  <c r="V3508" i="1"/>
  <c r="V3509" i="1"/>
  <c r="V3510" i="1"/>
  <c r="V3511" i="1"/>
  <c r="V3512" i="1"/>
  <c r="V3513" i="1"/>
  <c r="V8147" i="1"/>
  <c r="V8148" i="1"/>
  <c r="V2745" i="1"/>
  <c r="V2746" i="1"/>
  <c r="V8013" i="1"/>
  <c r="V9484" i="1"/>
  <c r="V49" i="1"/>
  <c r="V50" i="1"/>
  <c r="V852" i="1"/>
  <c r="V853" i="1"/>
  <c r="V935" i="1"/>
  <c r="V936" i="1"/>
  <c r="V937" i="1"/>
  <c r="V938" i="1"/>
  <c r="V1308" i="1"/>
  <c r="V1309" i="1"/>
  <c r="V1310" i="1"/>
  <c r="V1311" i="1"/>
  <c r="V1312" i="1"/>
  <c r="V1946" i="1"/>
  <c r="V1947" i="1"/>
  <c r="V7288" i="1"/>
  <c r="V7289" i="1"/>
  <c r="V824" i="1"/>
  <c r="V825" i="1"/>
  <c r="V891" i="1"/>
  <c r="V892" i="1"/>
  <c r="V1437" i="1"/>
  <c r="V1438" i="1"/>
  <c r="V5294" i="1"/>
  <c r="V9690" i="1"/>
  <c r="V9691" i="1"/>
  <c r="V691" i="1"/>
  <c r="V692" i="1"/>
  <c r="V693" i="1"/>
  <c r="V1182" i="1"/>
  <c r="V1183" i="1"/>
  <c r="V1837" i="1"/>
  <c r="V2679" i="1"/>
  <c r="V2680" i="1"/>
  <c r="V2998" i="1"/>
  <c r="V2999" i="1"/>
  <c r="V3000" i="1"/>
  <c r="V3001" i="1"/>
  <c r="V3002" i="1"/>
  <c r="V3003" i="1"/>
  <c r="V4413" i="1"/>
  <c r="V4414" i="1"/>
  <c r="V4415" i="1"/>
  <c r="V5151" i="1"/>
  <c r="V5134" i="1"/>
  <c r="V5227" i="1"/>
  <c r="V5228" i="1"/>
  <c r="V5229" i="1"/>
  <c r="V8660" i="1"/>
  <c r="V1630" i="1"/>
  <c r="V1631" i="1"/>
  <c r="V7896" i="1"/>
  <c r="V7897" i="1"/>
  <c r="V7898" i="1"/>
  <c r="V423" i="1"/>
  <c r="V2158" i="1"/>
  <c r="V2159" i="1"/>
  <c r="V4022" i="1"/>
  <c r="V4023" i="1"/>
  <c r="V4024" i="1"/>
  <c r="V9002" i="1"/>
  <c r="V341" i="1"/>
  <c r="V3521" i="1"/>
  <c r="V8834" i="1"/>
  <c r="V2501" i="1"/>
  <c r="V2765" i="1"/>
  <c r="V2766" i="1"/>
  <c r="V2767" i="1"/>
  <c r="V7284" i="1"/>
  <c r="V9034" i="1"/>
  <c r="V2128" i="1"/>
  <c r="V4065" i="1"/>
  <c r="V4066" i="1"/>
  <c r="V1594" i="1"/>
  <c r="V6705" i="1"/>
  <c r="V6706" i="1"/>
  <c r="V6707" i="1"/>
  <c r="V8078" i="1"/>
  <c r="V8079" i="1"/>
  <c r="V8080" i="1"/>
  <c r="V2086" i="1"/>
  <c r="V2087" i="1"/>
  <c r="V2088" i="1"/>
  <c r="V2089" i="1"/>
  <c r="V2090" i="1"/>
  <c r="V3945" i="1"/>
  <c r="V6929" i="1"/>
  <c r="V6930" i="1"/>
  <c r="V6931" i="1"/>
  <c r="V6932" i="1"/>
  <c r="V7020" i="1"/>
  <c r="V9403" i="1"/>
  <c r="V3530" i="1"/>
  <c r="V4689" i="1"/>
  <c r="V4705" i="1"/>
  <c r="V9167" i="1"/>
  <c r="V9168" i="1"/>
  <c r="V9169" i="1"/>
  <c r="V202" i="1"/>
  <c r="V418" i="1"/>
  <c r="V1512" i="1"/>
  <c r="V1513" i="1"/>
  <c r="V4051" i="1"/>
  <c r="V4052" i="1"/>
  <c r="V4084" i="1"/>
  <c r="V4085" i="1"/>
  <c r="V4656" i="1"/>
  <c r="V9938" i="1"/>
  <c r="V1099" i="1"/>
  <c r="V4848" i="1"/>
  <c r="V4849" i="1"/>
  <c r="V4850" i="1"/>
  <c r="V1869" i="1"/>
  <c r="V1870" i="1"/>
  <c r="V4046" i="1"/>
  <c r="V4316" i="1"/>
  <c r="V4317" i="1"/>
  <c r="V4318" i="1"/>
  <c r="V8034" i="1"/>
  <c r="V8035" i="1"/>
  <c r="V8036" i="1"/>
  <c r="V8037" i="1"/>
  <c r="V2147" i="1"/>
  <c r="V2148" i="1"/>
  <c r="V2149" i="1"/>
  <c r="V2192" i="1"/>
  <c r="V7427" i="1"/>
  <c r="V7428" i="1"/>
  <c r="V1994" i="1"/>
  <c r="V1995" i="1"/>
  <c r="V1996" i="1"/>
  <c r="V4271" i="1"/>
  <c r="V7455" i="1"/>
  <c r="V9585" i="1"/>
  <c r="V385" i="1"/>
  <c r="V790" i="1"/>
  <c r="V791" i="1"/>
  <c r="V792" i="1"/>
  <c r="V793" i="1"/>
  <c r="V7151" i="1"/>
  <c r="V8277" i="1"/>
  <c r="V481" i="1"/>
  <c r="V482" i="1"/>
  <c r="V1287" i="1"/>
  <c r="V1695" i="1"/>
  <c r="V3958" i="1"/>
  <c r="V6507" i="1"/>
  <c r="V8261" i="1"/>
  <c r="V8262" i="1"/>
  <c r="V8263" i="1"/>
  <c r="V8688" i="1"/>
  <c r="V8689" i="1"/>
  <c r="V8690" i="1"/>
  <c r="V9026" i="1"/>
  <c r="V9027" i="1"/>
  <c r="V9028" i="1"/>
  <c r="V9775" i="1"/>
  <c r="V888" i="1"/>
  <c r="V893" i="1"/>
  <c r="V894" i="1"/>
  <c r="V895" i="1"/>
  <c r="V2233" i="1"/>
  <c r="V3602" i="1"/>
  <c r="V4866" i="1"/>
  <c r="V5386" i="1"/>
  <c r="V5387" i="1"/>
  <c r="V5629" i="1"/>
  <c r="V5630" i="1"/>
  <c r="V6762" i="1"/>
  <c r="V6941" i="1"/>
  <c r="V6942" i="1"/>
  <c r="V6943" i="1"/>
  <c r="V6944" i="1"/>
  <c r="V2278" i="1"/>
  <c r="V2279" i="1"/>
  <c r="V2280" i="1"/>
  <c r="V2905" i="1"/>
  <c r="V2906" i="1"/>
  <c r="V6150" i="1"/>
  <c r="V2958" i="1"/>
  <c r="V6146" i="1"/>
  <c r="V8734" i="1"/>
  <c r="V8735" i="1"/>
  <c r="V8736" i="1"/>
  <c r="V819" i="1"/>
  <c r="V820" i="1"/>
  <c r="V821" i="1"/>
  <c r="V822" i="1"/>
  <c r="V823" i="1"/>
  <c r="V2925" i="1"/>
  <c r="V6977" i="1"/>
  <c r="V6978" i="1"/>
  <c r="V9093" i="1"/>
  <c r="V9094" i="1"/>
  <c r="V9972" i="1"/>
  <c r="V9973" i="1"/>
  <c r="V3923" i="1"/>
  <c r="V4308" i="1"/>
  <c r="V4309" i="1"/>
  <c r="V6752" i="1"/>
  <c r="V6753" i="1"/>
  <c r="V6754" i="1"/>
  <c r="V6755" i="1"/>
  <c r="V6756" i="1"/>
  <c r="V778" i="1"/>
  <c r="V5737" i="1"/>
  <c r="V2206" i="1"/>
  <c r="V4795" i="1"/>
  <c r="V9025" i="1"/>
  <c r="V9738" i="1"/>
  <c r="V1902" i="1"/>
  <c r="V556" i="1"/>
  <c r="V1161" i="1"/>
  <c r="V1162" i="1"/>
  <c r="V2686" i="1"/>
  <c r="V3574" i="1"/>
  <c r="V4709" i="1"/>
  <c r="V4710" i="1"/>
  <c r="V4711" i="1"/>
  <c r="V4712" i="1"/>
  <c r="V5734" i="1"/>
  <c r="V5735" i="1"/>
  <c r="V5736" i="1"/>
  <c r="V9625" i="1"/>
  <c r="V9626" i="1"/>
  <c r="V9627" i="1"/>
  <c r="V1415" i="1"/>
  <c r="V2691" i="1"/>
  <c r="V3149" i="1"/>
  <c r="V4503" i="1"/>
  <c r="V4504" i="1"/>
  <c r="V5154" i="1"/>
  <c r="V5155" i="1"/>
  <c r="V8398" i="1"/>
  <c r="V8232" i="1"/>
  <c r="V8233" i="1"/>
  <c r="V8883" i="1"/>
  <c r="V396" i="1"/>
  <c r="V1564" i="1"/>
  <c r="V2588" i="1"/>
  <c r="V2589" i="1"/>
  <c r="V5158" i="1"/>
  <c r="V5159" i="1"/>
  <c r="V5160" i="1"/>
  <c r="V5619" i="1"/>
  <c r="V8040" i="1"/>
  <c r="V8119" i="1"/>
  <c r="V8276" i="1"/>
  <c r="V4553" i="1"/>
  <c r="V1702" i="1"/>
  <c r="V1703" i="1"/>
  <c r="V1704" i="1"/>
  <c r="V1759" i="1"/>
  <c r="V1830" i="1"/>
  <c r="V4805" i="1"/>
  <c r="V4806" i="1"/>
  <c r="V5977" i="1"/>
  <c r="V5978" i="1"/>
  <c r="V2208" i="1"/>
  <c r="V2209" i="1"/>
  <c r="V2997" i="1"/>
  <c r="V6933" i="1"/>
  <c r="V6934" i="1"/>
  <c r="V6935" i="1"/>
  <c r="V6936" i="1"/>
  <c r="V7625" i="1"/>
  <c r="V8054" i="1"/>
  <c r="V7865" i="1"/>
  <c r="V7866" i="1"/>
  <c r="V7867" i="1"/>
  <c r="V7868" i="1"/>
  <c r="V543" i="1"/>
  <c r="V600" i="1"/>
  <c r="V1208" i="1"/>
  <c r="V1209" i="1"/>
  <c r="V1210" i="1"/>
  <c r="V1211" i="1"/>
  <c r="V1212" i="1"/>
  <c r="V1213" i="1"/>
  <c r="V1307" i="1"/>
  <c r="V2155" i="1"/>
  <c r="V2188" i="1"/>
  <c r="V4683" i="1"/>
  <c r="V6667" i="1"/>
  <c r="V6958" i="1"/>
  <c r="V6959" i="1"/>
  <c r="V7225" i="1"/>
  <c r="V7226" i="1"/>
  <c r="V7227" i="1"/>
  <c r="V7497" i="1"/>
  <c r="V7498" i="1"/>
  <c r="V7499" i="1"/>
  <c r="V7500" i="1"/>
  <c r="V7501" i="1"/>
  <c r="V7502" i="1"/>
  <c r="V7503" i="1"/>
  <c r="V7510" i="1"/>
  <c r="V7511" i="1"/>
  <c r="V7512" i="1"/>
  <c r="V7513" i="1"/>
  <c r="V7514" i="1"/>
  <c r="V7515" i="1"/>
  <c r="V3271" i="1"/>
  <c r="V3272" i="1"/>
  <c r="V2239" i="1"/>
  <c r="V7933" i="1"/>
  <c r="V7934" i="1"/>
  <c r="V2092" i="1"/>
  <c r="V2093" i="1"/>
  <c r="V5499" i="1"/>
  <c r="V5500" i="1"/>
  <c r="V5501" i="1"/>
  <c r="V5502" i="1"/>
  <c r="V5503" i="1"/>
  <c r="V7691" i="1"/>
  <c r="V7692" i="1"/>
  <c r="V7693" i="1"/>
  <c r="V2541" i="1"/>
  <c r="V2542" i="1"/>
  <c r="V4049" i="1"/>
  <c r="V4050" i="1"/>
  <c r="V4601" i="1"/>
  <c r="V4602" i="1"/>
  <c r="V4603" i="1"/>
  <c r="V189" i="1"/>
  <c r="V190" i="1"/>
  <c r="V601" i="1"/>
  <c r="V602" i="1"/>
  <c r="V603" i="1"/>
  <c r="V3366" i="1"/>
  <c r="V6964" i="1"/>
  <c r="V6965" i="1"/>
  <c r="V6966" i="1"/>
  <c r="V6967" i="1"/>
  <c r="V6968" i="1"/>
  <c r="V6969" i="1"/>
  <c r="V25" i="1"/>
  <c r="V2573" i="1"/>
  <c r="V9831" i="1"/>
  <c r="V2779" i="1"/>
  <c r="V4001" i="1"/>
  <c r="V8552" i="1"/>
  <c r="V8553" i="1"/>
  <c r="V44" i="1"/>
  <c r="V2047" i="1"/>
  <c r="V2048" i="1"/>
  <c r="V2049" i="1"/>
  <c r="V3109" i="1"/>
  <c r="V3110" i="1"/>
  <c r="V3111" i="1"/>
  <c r="V3112" i="1"/>
  <c r="V3113" i="1"/>
  <c r="V6275" i="1"/>
  <c r="V6276" i="1"/>
  <c r="V6277" i="1"/>
  <c r="V6278" i="1"/>
  <c r="V6279" i="1"/>
  <c r="V6280" i="1"/>
  <c r="V6281" i="1"/>
  <c r="V7843" i="1"/>
  <c r="V2441" i="1"/>
  <c r="V4527" i="1"/>
  <c r="V4528" i="1"/>
  <c r="V4529" i="1"/>
  <c r="V4574" i="1"/>
  <c r="V5650" i="1"/>
  <c r="V5651" i="1"/>
  <c r="V5652" i="1"/>
  <c r="V5653" i="1"/>
  <c r="V2104" i="1"/>
  <c r="V9031" i="1"/>
  <c r="V5833" i="1"/>
  <c r="V7341" i="1"/>
  <c r="V9804" i="1"/>
  <c r="V9805" i="1"/>
  <c r="V9806" i="1"/>
  <c r="V1202" i="1"/>
  <c r="V1203" i="1"/>
  <c r="V1204" i="1"/>
  <c r="V1205" i="1"/>
  <c r="V1206" i="1"/>
  <c r="V1843" i="1"/>
  <c r="V3662" i="1"/>
  <c r="V4731" i="1"/>
  <c r="V6849" i="1"/>
  <c r="V8140" i="1"/>
  <c r="V8141" i="1"/>
  <c r="V8142" i="1"/>
  <c r="V3916" i="1"/>
  <c r="V3917" i="1"/>
  <c r="V3918" i="1"/>
  <c r="V3919" i="1"/>
  <c r="V3920" i="1"/>
  <c r="V7044" i="1"/>
  <c r="V7045" i="1"/>
  <c r="V7046" i="1"/>
  <c r="V3355" i="1"/>
  <c r="V3356" i="1"/>
  <c r="V3357" i="1"/>
  <c r="V3358" i="1"/>
  <c r="V5590" i="1"/>
  <c r="V1452" i="1"/>
  <c r="V5986" i="1"/>
  <c r="V5987" i="1"/>
  <c r="V5988" i="1"/>
  <c r="V5989" i="1"/>
  <c r="V5990" i="1"/>
  <c r="V5991" i="1"/>
  <c r="V7279" i="1"/>
  <c r="V7280" i="1"/>
  <c r="V3077" i="1"/>
  <c r="V3078" i="1"/>
  <c r="V3079" i="1"/>
  <c r="V4396" i="1"/>
  <c r="V4397" i="1"/>
  <c r="V5970" i="1"/>
  <c r="V5971" i="1"/>
  <c r="V5972" i="1"/>
  <c r="V5973" i="1"/>
  <c r="V7230" i="1"/>
  <c r="V7231" i="1"/>
  <c r="V8131" i="1"/>
  <c r="V8132" i="1"/>
  <c r="V8133" i="1"/>
  <c r="V8134" i="1"/>
  <c r="V1851" i="1"/>
  <c r="V1852" i="1"/>
  <c r="V1853" i="1"/>
  <c r="V1854" i="1"/>
  <c r="V1855" i="1"/>
  <c r="V1856" i="1"/>
  <c r="V4384" i="1"/>
  <c r="V4385" i="1"/>
  <c r="V4386" i="1"/>
  <c r="V4387" i="1"/>
  <c r="V7988" i="1"/>
  <c r="V580" i="1"/>
  <c r="V581" i="1"/>
  <c r="V2315" i="1"/>
  <c r="V2316" i="1"/>
  <c r="V2317" i="1"/>
  <c r="V2318" i="1"/>
  <c r="V2319" i="1"/>
  <c r="V2320" i="1"/>
  <c r="V3156" i="1"/>
  <c r="V9320" i="1"/>
  <c r="V9321" i="1"/>
  <c r="V9322" i="1"/>
  <c r="V1872" i="1"/>
  <c r="V1873" i="1"/>
  <c r="V1874" i="1"/>
  <c r="V8023" i="1"/>
  <c r="V8024" i="1"/>
  <c r="V8025" i="1"/>
  <c r="V8026" i="1"/>
  <c r="V8482" i="1"/>
  <c r="V2072" i="1"/>
  <c r="V5665" i="1"/>
  <c r="V5666" i="1"/>
  <c r="V5667" i="1"/>
  <c r="V5668" i="1"/>
  <c r="V5834" i="1"/>
  <c r="V5835" i="1"/>
  <c r="V6561" i="1"/>
  <c r="V6562" i="1"/>
  <c r="V646" i="1"/>
  <c r="V4274" i="1"/>
  <c r="V4275" i="1"/>
  <c r="V5014" i="1"/>
  <c r="V5015" i="1"/>
  <c r="V5016" i="1"/>
  <c r="V6585" i="1"/>
  <c r="V6586" i="1"/>
  <c r="V6587" i="1"/>
  <c r="V6588" i="1"/>
  <c r="V6589" i="1"/>
  <c r="V6590" i="1"/>
  <c r="V6591" i="1"/>
  <c r="V6700" i="1"/>
  <c r="V6701" i="1"/>
  <c r="V6702" i="1"/>
  <c r="V6833" i="1"/>
  <c r="V7085" i="1"/>
  <c r="V7086" i="1"/>
  <c r="V7846" i="1"/>
  <c r="V8328" i="1"/>
  <c r="V8329" i="1"/>
  <c r="V9810" i="1"/>
  <c r="V484" i="1"/>
  <c r="V485" i="1"/>
  <c r="V7168" i="1"/>
  <c r="V7169" i="1"/>
  <c r="V7170" i="1"/>
  <c r="V7171" i="1"/>
  <c r="V9485" i="1"/>
  <c r="V9676" i="1"/>
  <c r="V1118" i="1"/>
  <c r="V1528" i="1"/>
  <c r="V1529" i="1"/>
  <c r="V4442" i="1"/>
  <c r="V4443" i="1"/>
  <c r="V4444" i="1"/>
  <c r="V4445" i="1"/>
  <c r="V5454" i="1"/>
  <c r="V8758" i="1"/>
  <c r="V8759" i="1"/>
  <c r="V8760" i="1"/>
  <c r="V8761" i="1"/>
  <c r="V3198" i="1"/>
  <c r="V8120" i="1"/>
  <c r="V374" i="1"/>
  <c r="V375" i="1"/>
  <c r="V376" i="1"/>
  <c r="V377" i="1"/>
  <c r="V7412" i="1"/>
  <c r="V9423" i="1"/>
  <c r="V9424" i="1"/>
  <c r="V9425" i="1"/>
  <c r="V9426" i="1"/>
  <c r="V3324" i="1"/>
  <c r="V3325" i="1"/>
  <c r="V4847" i="1"/>
  <c r="V835" i="1"/>
  <c r="V836" i="1"/>
  <c r="V837" i="1"/>
  <c r="V4238" i="1"/>
  <c r="V7073" i="1"/>
  <c r="V7074" i="1"/>
  <c r="V7075" i="1"/>
  <c r="V7076" i="1"/>
  <c r="V7077" i="1"/>
  <c r="V8706" i="1"/>
  <c r="V760" i="1"/>
  <c r="V4374" i="1"/>
  <c r="V4375" i="1"/>
  <c r="V6263" i="1"/>
  <c r="V7895" i="1"/>
  <c r="V8186" i="1"/>
  <c r="V8640" i="1"/>
  <c r="V9231" i="1"/>
  <c r="V9232" i="1"/>
  <c r="V9590" i="1"/>
  <c r="V6499" i="1"/>
  <c r="V6500" i="1"/>
  <c r="V6501" i="1"/>
  <c r="V6502" i="1"/>
  <c r="V6763" i="1"/>
  <c r="V8742" i="1"/>
  <c r="V6903" i="1"/>
  <c r="V2506" i="1"/>
  <c r="V2507" i="1"/>
  <c r="V2508" i="1"/>
  <c r="V3648" i="1"/>
  <c r="V3649" i="1"/>
  <c r="V1071" i="1"/>
  <c r="V2808" i="1"/>
  <c r="V2809" i="1"/>
  <c r="V2810" i="1"/>
  <c r="V2811" i="1"/>
  <c r="V6825" i="1"/>
  <c r="V6826" i="1"/>
  <c r="V6945" i="1"/>
  <c r="V498" i="1"/>
  <c r="V499" i="1"/>
  <c r="V500" i="1"/>
  <c r="V501" i="1"/>
  <c r="V1988" i="1"/>
  <c r="V2157" i="1"/>
  <c r="V3011" i="1"/>
  <c r="V3107" i="1"/>
  <c r="V3580" i="1"/>
  <c r="V3581" i="1"/>
  <c r="V3582" i="1"/>
  <c r="V5245" i="1"/>
  <c r="V5447" i="1"/>
  <c r="V8310" i="1"/>
  <c r="V9892" i="1"/>
  <c r="V9893" i="1"/>
  <c r="V9894" i="1"/>
  <c r="V9895" i="1"/>
  <c r="V9896" i="1"/>
  <c r="V2857" i="1"/>
  <c r="V5117" i="1"/>
  <c r="V6784" i="1"/>
  <c r="V6785" i="1"/>
  <c r="V6786" i="1"/>
  <c r="V6787" i="1"/>
  <c r="V6788" i="1"/>
  <c r="V7931" i="1"/>
  <c r="V2345" i="1"/>
  <c r="V3839" i="1"/>
  <c r="V3840" i="1"/>
  <c r="V3841" i="1"/>
  <c r="V3842" i="1"/>
  <c r="V6424" i="1"/>
  <c r="V7342" i="1"/>
  <c r="V7343" i="1"/>
  <c r="V7344" i="1"/>
  <c r="V9776" i="1"/>
  <c r="V9777" i="1"/>
  <c r="V9778" i="1"/>
  <c r="V9779" i="1"/>
  <c r="V9780" i="1"/>
  <c r="V9781" i="1"/>
  <c r="V948" i="1"/>
  <c r="V4319" i="1"/>
  <c r="V7436" i="1"/>
  <c r="V7437" i="1"/>
  <c r="V7438" i="1"/>
  <c r="V8815" i="1"/>
  <c r="V9965" i="1"/>
  <c r="V8303" i="1"/>
  <c r="V8304" i="1"/>
  <c r="V3867" i="1"/>
  <c r="V4581" i="1"/>
  <c r="V8889" i="1"/>
  <c r="V6219" i="1"/>
  <c r="V4127" i="1"/>
  <c r="V5298" i="1"/>
  <c r="V5299" i="1"/>
  <c r="V8095" i="1"/>
  <c r="V8096" i="1"/>
  <c r="V8097" i="1"/>
  <c r="V8098" i="1"/>
  <c r="V9809" i="1"/>
  <c r="V5688" i="1"/>
  <c r="V5689" i="1"/>
  <c r="V5690" i="1"/>
  <c r="V5680" i="1"/>
  <c r="V5681" i="1"/>
  <c r="V6928" i="1"/>
  <c r="V8633" i="1"/>
  <c r="V8634" i="1"/>
  <c r="V8635" i="1"/>
  <c r="V9593" i="1"/>
  <c r="V9594" i="1"/>
  <c r="V2220" i="1"/>
  <c r="V2221" i="1"/>
  <c r="V2222" i="1"/>
  <c r="V3446" i="1"/>
  <c r="V4880" i="1"/>
  <c r="V8650" i="1"/>
  <c r="V8651" i="1"/>
  <c r="V1736" i="1"/>
  <c r="V1737" i="1"/>
  <c r="V1738" i="1"/>
  <c r="V1846" i="1"/>
  <c r="V2228" i="1"/>
  <c r="V2229" i="1"/>
  <c r="V2714" i="1"/>
  <c r="V5026" i="1"/>
  <c r="V5027" i="1"/>
  <c r="V5028" i="1"/>
  <c r="V5029" i="1"/>
  <c r="V6912" i="1"/>
  <c r="V5163" i="1"/>
  <c r="V273" i="1"/>
  <c r="V274" i="1"/>
  <c r="V275" i="1"/>
  <c r="V2176" i="1"/>
  <c r="V6551" i="1"/>
  <c r="V2175" i="1"/>
  <c r="V7456" i="1"/>
  <c r="V7457" i="1"/>
  <c r="V7909" i="1"/>
  <c r="V643" i="1"/>
  <c r="V644" i="1"/>
  <c r="V7660" i="1"/>
  <c r="V7740" i="1"/>
  <c r="V1003" i="1"/>
  <c r="V1004" i="1"/>
  <c r="V1005" i="1"/>
  <c r="V4582" i="1"/>
  <c r="V8733" i="1"/>
  <c r="V4673" i="1"/>
  <c r="V4674" i="1"/>
  <c r="V4675" i="1"/>
  <c r="V4676" i="1"/>
  <c r="V8169" i="1"/>
  <c r="V2226" i="1"/>
  <c r="V3786" i="1"/>
  <c r="V5714" i="1"/>
  <c r="V6456" i="1"/>
  <c r="V6457" i="1"/>
  <c r="V6692" i="1"/>
  <c r="V6693" i="1"/>
  <c r="V9440" i="1"/>
  <c r="V9704" i="1"/>
  <c r="V9705" i="1"/>
  <c r="V9706" i="1"/>
  <c r="V3349" i="1"/>
  <c r="V4797" i="1"/>
  <c r="V6261" i="1"/>
  <c r="V7583" i="1"/>
  <c r="V9576" i="1"/>
  <c r="V9672" i="1"/>
  <c r="V1748" i="1"/>
  <c r="V1749" i="1"/>
  <c r="V3764" i="1"/>
  <c r="V3765" i="1"/>
  <c r="V6022" i="1"/>
  <c r="V6023" i="1"/>
  <c r="V7926" i="1"/>
  <c r="V7927" i="1"/>
  <c r="V8877" i="1"/>
  <c r="V8878" i="1"/>
  <c r="V2865" i="1"/>
  <c r="V2866" i="1"/>
  <c r="V2867" i="1"/>
  <c r="V2868" i="1"/>
  <c r="V6072" i="1"/>
  <c r="V7377" i="1"/>
  <c r="V7899" i="1"/>
  <c r="V7900" i="1"/>
  <c r="V7901" i="1"/>
  <c r="V7902" i="1"/>
  <c r="V7903" i="1"/>
  <c r="V7904" i="1"/>
  <c r="V7905" i="1"/>
  <c r="V5381" i="1"/>
  <c r="V5382" i="1"/>
  <c r="V7050" i="1"/>
  <c r="V8692" i="1"/>
  <c r="V8693" i="1"/>
  <c r="V8694" i="1"/>
  <c r="V2399" i="1"/>
  <c r="V2400" i="1"/>
  <c r="V4492" i="1"/>
  <c r="V3296" i="1"/>
  <c r="V6794" i="1"/>
  <c r="V8996" i="1"/>
  <c r="V8997" i="1"/>
  <c r="V9824" i="1"/>
  <c r="V9825" i="1"/>
  <c r="V9826" i="1"/>
  <c r="V9827" i="1"/>
  <c r="V9828" i="1"/>
  <c r="V2638" i="1"/>
  <c r="V5204" i="1"/>
  <c r="V5205" i="1"/>
  <c r="V638" i="1"/>
  <c r="V639" i="1"/>
  <c r="V1089" i="1"/>
  <c r="V1090" i="1"/>
  <c r="V2556" i="1"/>
  <c r="V2859" i="1"/>
  <c r="V8896" i="1"/>
  <c r="V8897" i="1"/>
  <c r="V8898" i="1"/>
  <c r="V8899" i="1"/>
  <c r="V2461" i="1"/>
  <c r="V2536" i="1"/>
  <c r="V5296" i="1"/>
  <c r="V1691" i="1"/>
  <c r="V2549" i="1"/>
  <c r="V2550" i="1"/>
  <c r="V2551" i="1"/>
  <c r="V2552" i="1"/>
  <c r="V7972" i="1"/>
  <c r="V7973" i="1"/>
  <c r="V7974" i="1"/>
  <c r="V7975" i="1"/>
  <c r="V7976" i="1"/>
  <c r="V7977" i="1"/>
  <c r="V7978" i="1"/>
  <c r="V9220" i="1"/>
  <c r="V9221" i="1"/>
  <c r="V2660" i="1"/>
  <c r="V6135" i="1"/>
  <c r="V7890" i="1"/>
  <c r="V7268" i="1"/>
  <c r="V7269" i="1"/>
  <c r="V2046" i="1"/>
  <c r="V2532" i="1"/>
  <c r="V2533" i="1"/>
  <c r="V2534" i="1"/>
  <c r="V2535" i="1"/>
  <c r="V1459" i="1"/>
  <c r="V9434" i="1"/>
  <c r="V9435" i="1"/>
  <c r="V9436" i="1"/>
  <c r="V9437" i="1"/>
  <c r="V3351" i="1"/>
  <c r="V1921" i="1"/>
  <c r="V1922" i="1"/>
  <c r="V6414" i="1"/>
  <c r="V6415" i="1"/>
  <c r="V7186" i="1"/>
  <c r="V7187" i="1"/>
  <c r="V7188" i="1"/>
  <c r="V7189" i="1"/>
  <c r="V7190" i="1"/>
  <c r="V7245" i="1"/>
  <c r="V7935" i="1"/>
  <c r="V7936" i="1"/>
  <c r="V7937" i="1"/>
  <c r="V7938" i="1"/>
  <c r="V7939" i="1"/>
  <c r="V7940" i="1"/>
  <c r="V7941" i="1"/>
  <c r="V804" i="1"/>
  <c r="V2957" i="1"/>
  <c r="V6057" i="1"/>
  <c r="V6058" i="1"/>
  <c r="V9126" i="1"/>
  <c r="V9127" i="1"/>
  <c r="V618" i="1"/>
  <c r="V619" i="1"/>
  <c r="V620" i="1"/>
  <c r="V621" i="1"/>
  <c r="V622" i="1"/>
  <c r="V1514" i="1"/>
  <c r="V1515" i="1"/>
  <c r="V1516" i="1"/>
  <c r="V4278" i="1"/>
  <c r="V5613" i="1"/>
  <c r="V5614" i="1"/>
  <c r="V6211" i="1"/>
  <c r="V6212" i="1"/>
  <c r="V6213" i="1"/>
  <c r="V6713" i="1"/>
  <c r="V6899" i="1"/>
  <c r="V8608" i="1"/>
  <c r="V2341" i="1"/>
  <c r="V2378" i="1"/>
  <c r="V2379" i="1"/>
  <c r="V4090" i="1"/>
  <c r="V7004" i="1"/>
  <c r="V7005" i="1"/>
  <c r="V8247" i="1"/>
  <c r="V7097" i="1"/>
  <c r="V7098" i="1"/>
  <c r="V7099" i="1"/>
  <c r="V4416" i="1"/>
  <c r="V4922" i="1"/>
  <c r="V6426" i="1"/>
  <c r="V8807" i="1"/>
  <c r="V5801" i="1"/>
  <c r="V9734" i="1"/>
  <c r="V9735" i="1"/>
  <c r="V9736" i="1"/>
  <c r="V1903" i="1"/>
  <c r="V2026" i="1"/>
  <c r="V2856" i="1"/>
  <c r="V5966" i="1"/>
  <c r="V5967" i="1"/>
  <c r="V5968" i="1"/>
  <c r="V7744" i="1"/>
  <c r="V8861" i="1"/>
  <c r="V779" i="1"/>
  <c r="V780" i="1"/>
  <c r="V781" i="1"/>
  <c r="V782" i="1"/>
  <c r="V4635" i="1"/>
  <c r="V4636" i="1"/>
  <c r="V7009" i="1"/>
  <c r="V7010" i="1"/>
  <c r="V7011" i="1"/>
  <c r="V8516" i="1"/>
  <c r="V8517" i="1"/>
  <c r="V9189" i="1"/>
  <c r="V9190" i="1"/>
  <c r="V9191" i="1"/>
  <c r="V9192" i="1"/>
  <c r="V9193" i="1"/>
  <c r="V5313" i="1"/>
  <c r="V5314" i="1"/>
  <c r="V5631" i="1"/>
  <c r="V6866" i="1"/>
  <c r="V6867" i="1"/>
  <c r="V6868" i="1"/>
  <c r="V6869" i="1"/>
  <c r="V6870" i="1"/>
  <c r="V6871" i="1"/>
  <c r="V6872" i="1"/>
  <c r="V8832" i="1"/>
  <c r="V9881" i="1"/>
  <c r="V426" i="1"/>
  <c r="V828" i="1"/>
  <c r="V829" i="1"/>
  <c r="V830" i="1"/>
  <c r="V3336" i="1"/>
  <c r="V3337" i="1"/>
  <c r="V3338" i="1"/>
  <c r="V3339" i="1"/>
  <c r="V3340" i="1"/>
  <c r="V3341" i="1"/>
  <c r="V3342" i="1"/>
  <c r="V3605" i="1"/>
  <c r="V3606" i="1"/>
  <c r="V3607" i="1"/>
  <c r="V6417" i="1"/>
  <c r="V8041" i="1"/>
  <c r="V8042" i="1"/>
  <c r="V8043" i="1"/>
  <c r="V9271" i="1"/>
  <c r="V9272" i="1"/>
  <c r="V9902" i="1"/>
  <c r="V9903" i="1"/>
  <c r="V9904" i="1"/>
  <c r="V4304" i="1"/>
  <c r="V8942" i="1"/>
  <c r="V9367" i="1"/>
  <c r="V1176" i="1"/>
  <c r="V2210" i="1"/>
  <c r="V656" i="1"/>
  <c r="V657" i="1"/>
  <c r="V658" i="1"/>
  <c r="V4108" i="1"/>
  <c r="V4901" i="1"/>
  <c r="V7737" i="1"/>
  <c r="V9024" i="1"/>
  <c r="V9618" i="1"/>
  <c r="V5236" i="1"/>
  <c r="V6106" i="1"/>
  <c r="V2339" i="1"/>
  <c r="V2340" i="1"/>
  <c r="V6673" i="1"/>
  <c r="V7021" i="1"/>
  <c r="V7022" i="1"/>
  <c r="V7023" i="1"/>
  <c r="V7024" i="1"/>
  <c r="V7025" i="1"/>
  <c r="V7026" i="1"/>
  <c r="V8696" i="1"/>
  <c r="V3095" i="1"/>
  <c r="V3096" i="1"/>
  <c r="V3097" i="1"/>
  <c r="V3098" i="1"/>
  <c r="V4015" i="1"/>
  <c r="V4016" i="1"/>
  <c r="V4017" i="1"/>
  <c r="V4018" i="1"/>
  <c r="V4019" i="1"/>
  <c r="V4020" i="1"/>
  <c r="V4021" i="1"/>
  <c r="V3018" i="1"/>
  <c r="V3019" i="1"/>
  <c r="V3020" i="1"/>
  <c r="V3114" i="1"/>
  <c r="V3115" i="1"/>
  <c r="V3116" i="1"/>
  <c r="V3117" i="1"/>
  <c r="V3118" i="1"/>
  <c r="V3119" i="1"/>
  <c r="V5616" i="1"/>
  <c r="V5617" i="1"/>
  <c r="V5618" i="1"/>
  <c r="V7989" i="1"/>
  <c r="V7990" i="1"/>
  <c r="V7991" i="1"/>
  <c r="V7992" i="1"/>
  <c r="V4299" i="1"/>
  <c r="V4300" i="1"/>
  <c r="V4301" i="1"/>
  <c r="V4302" i="1"/>
  <c r="V4303" i="1"/>
  <c r="V3029" i="1"/>
  <c r="V3134" i="1"/>
  <c r="V3135" i="1"/>
  <c r="V5914" i="1"/>
  <c r="V661" i="1"/>
  <c r="V662" i="1"/>
  <c r="V663" i="1"/>
  <c r="V664" i="1"/>
  <c r="V3158" i="1"/>
  <c r="V3159" i="1"/>
  <c r="V4095" i="1"/>
  <c r="V4096" i="1"/>
  <c r="V4097" i="1"/>
  <c r="V7616" i="1"/>
  <c r="V7769" i="1"/>
  <c r="V9518" i="1"/>
  <c r="V9519" i="1"/>
  <c r="V9520" i="1"/>
  <c r="V5404" i="1"/>
  <c r="V5405" i="1"/>
  <c r="V6026" i="1"/>
  <c r="V6027" i="1"/>
  <c r="V115" i="1"/>
  <c r="V116" i="1"/>
  <c r="V117" i="1"/>
  <c r="V118" i="1"/>
  <c r="V5945" i="1"/>
  <c r="V5946" i="1"/>
  <c r="V5947" i="1"/>
  <c r="V5948" i="1"/>
  <c r="V6580" i="1"/>
  <c r="V8460" i="1"/>
  <c r="V8461" i="1"/>
  <c r="V8886" i="1"/>
  <c r="V8887" i="1"/>
  <c r="V8888" i="1"/>
  <c r="V2670" i="1"/>
  <c r="V2671" i="1"/>
  <c r="V6798" i="1"/>
  <c r="V6799" i="1"/>
  <c r="V6800" i="1"/>
  <c r="V876" i="1"/>
  <c r="V1484" i="1"/>
  <c r="V1485" i="1"/>
  <c r="V7915" i="1"/>
  <c r="V8636" i="1"/>
  <c r="V188" i="1"/>
  <c r="V5335" i="1"/>
  <c r="V5336" i="1"/>
  <c r="V5337" i="1"/>
  <c r="V7824" i="1"/>
  <c r="V7825" i="1"/>
  <c r="V994" i="1"/>
  <c r="V995" i="1"/>
  <c r="V1464" i="1"/>
  <c r="V1465" i="1"/>
  <c r="V1871" i="1"/>
  <c r="V2858" i="1"/>
  <c r="V3933" i="1"/>
  <c r="V3934" i="1"/>
  <c r="V4585" i="1"/>
  <c r="V5448" i="1"/>
  <c r="V5449" i="1"/>
  <c r="V6696" i="1"/>
  <c r="V7704" i="1"/>
  <c r="V7705" i="1"/>
  <c r="V7706" i="1"/>
  <c r="V7707" i="1"/>
  <c r="V7708" i="1"/>
  <c r="V8358" i="1"/>
  <c r="V9312" i="1"/>
  <c r="V9587" i="1"/>
  <c r="V2718" i="1"/>
  <c r="V8130" i="1"/>
  <c r="V9586" i="1"/>
  <c r="V20" i="1"/>
  <c r="V21" i="1"/>
  <c r="V22" i="1"/>
  <c r="V3484" i="1"/>
  <c r="V3485" i="1"/>
  <c r="V3486" i="1"/>
  <c r="V6171" i="1"/>
  <c r="V1006" i="1"/>
  <c r="V1294" i="1"/>
  <c r="V1295" i="1"/>
  <c r="V1296" i="1"/>
  <c r="V7981" i="1"/>
  <c r="V744" i="1"/>
  <c r="V745" i="1"/>
  <c r="V746" i="1"/>
  <c r="V747" i="1"/>
  <c r="V3343" i="1"/>
  <c r="V3344" i="1"/>
  <c r="V3345" i="1"/>
  <c r="V3346" i="1"/>
  <c r="V3347" i="1"/>
  <c r="V3348" i="1"/>
  <c r="V5604" i="1"/>
  <c r="V5605" i="1"/>
  <c r="V7253" i="1"/>
  <c r="V379" i="1"/>
  <c r="V1797" i="1"/>
  <c r="V1798" i="1"/>
  <c r="V1799" i="1"/>
  <c r="V2919" i="1"/>
  <c r="V3383" i="1"/>
  <c r="V3749" i="1"/>
  <c r="V3750" i="1"/>
  <c r="V3751" i="1"/>
  <c r="V3752" i="1"/>
  <c r="V3753" i="1"/>
  <c r="V3754" i="1"/>
  <c r="V3755" i="1"/>
  <c r="V3756" i="1"/>
  <c r="V4341" i="1"/>
  <c r="V8577" i="1"/>
  <c r="V8936" i="1"/>
  <c r="V8937" i="1"/>
  <c r="V9387" i="1"/>
  <c r="V3057" i="1"/>
  <c r="V8056" i="1"/>
  <c r="V8057" i="1"/>
  <c r="V8058" i="1"/>
  <c r="V8059" i="1"/>
  <c r="V8060" i="1"/>
  <c r="V8061" i="1"/>
  <c r="V9431" i="1"/>
  <c r="V9432" i="1"/>
  <c r="V9694" i="1"/>
  <c r="V2693" i="1"/>
  <c r="V2694" i="1"/>
  <c r="V4071" i="1"/>
  <c r="V4072" i="1"/>
  <c r="V4073" i="1"/>
  <c r="V8427" i="1"/>
  <c r="V2484" i="1"/>
  <c r="V2485" i="1"/>
  <c r="V2486" i="1"/>
  <c r="V2487" i="1"/>
  <c r="V3924" i="1"/>
  <c r="V3925" i="1"/>
  <c r="V4599" i="1"/>
  <c r="V4600" i="1"/>
  <c r="V1652" i="1"/>
  <c r="V1653" i="1"/>
  <c r="V1899" i="1"/>
  <c r="V1900" i="1"/>
  <c r="V1901" i="1"/>
  <c r="V6472" i="1"/>
  <c r="V6473" i="1"/>
  <c r="V101" i="1"/>
  <c r="V102" i="1"/>
  <c r="V103" i="1"/>
  <c r="V1177" i="1"/>
  <c r="V1243" i="1"/>
  <c r="V4685" i="1"/>
  <c r="V4686" i="1"/>
  <c r="V4687" i="1"/>
  <c r="V4688" i="1"/>
  <c r="V1943" i="1"/>
  <c r="V1944" i="1"/>
  <c r="V1945" i="1"/>
  <c r="V4239" i="1"/>
  <c r="V8117" i="1"/>
  <c r="V8462" i="1"/>
  <c r="V8463" i="1"/>
  <c r="V328" i="1"/>
  <c r="V329" i="1"/>
  <c r="V330" i="1"/>
  <c r="V331" i="1"/>
  <c r="V332" i="1"/>
  <c r="V6338" i="1"/>
  <c r="V6339" i="1"/>
  <c r="V3479" i="1"/>
  <c r="V762" i="1"/>
  <c r="V2355" i="1"/>
  <c r="V2356" i="1"/>
  <c r="V2357" i="1"/>
  <c r="V2358" i="1"/>
  <c r="V6125" i="1"/>
  <c r="V9135" i="1"/>
  <c r="V5775" i="1"/>
  <c r="V1533" i="1"/>
  <c r="V1534" i="1"/>
  <c r="V2843" i="1"/>
  <c r="V3656" i="1"/>
  <c r="V4991" i="1"/>
  <c r="V4992" i="1"/>
  <c r="V5611" i="1"/>
  <c r="V6407" i="1"/>
  <c r="V6408" i="1"/>
  <c r="V7065" i="1"/>
  <c r="V9665" i="1"/>
  <c r="V232" i="1"/>
  <c r="V927" i="1"/>
  <c r="V928" i="1"/>
  <c r="V2480" i="1"/>
  <c r="V3700" i="1"/>
  <c r="V5279" i="1"/>
  <c r="V6911" i="1"/>
  <c r="V8652" i="1"/>
  <c r="V8653" i="1"/>
  <c r="V8654" i="1"/>
  <c r="V8655" i="1"/>
  <c r="V8656" i="1"/>
  <c r="V8657" i="1"/>
  <c r="V8658" i="1"/>
  <c r="V8659" i="1"/>
  <c r="V5189" i="1"/>
  <c r="V5190" i="1"/>
  <c r="V6354" i="1"/>
  <c r="V6789" i="1"/>
  <c r="V6790" i="1"/>
  <c r="V8187" i="1"/>
  <c r="V8188" i="1"/>
  <c r="V8265" i="1"/>
  <c r="V9907" i="1"/>
  <c r="V9908" i="1"/>
  <c r="V9909" i="1"/>
  <c r="V9910" i="1"/>
  <c r="V9911" i="1"/>
  <c r="V9912" i="1"/>
  <c r="V7381" i="1"/>
  <c r="V7382" i="1"/>
  <c r="V7383" i="1"/>
  <c r="V7384" i="1"/>
  <c r="V7385" i="1"/>
  <c r="V7386" i="1"/>
  <c r="V7387" i="1"/>
  <c r="V7388" i="1"/>
  <c r="V7389" i="1"/>
  <c r="V7390" i="1"/>
  <c r="V7665" i="1"/>
  <c r="V176" i="1"/>
  <c r="V177" i="1"/>
  <c r="V493" i="1"/>
  <c r="V494" i="1"/>
  <c r="V563" i="1"/>
  <c r="V564" i="1"/>
  <c r="V3624" i="1"/>
  <c r="V3625" i="1"/>
  <c r="V5126" i="1"/>
  <c r="V5127" i="1"/>
  <c r="V5128" i="1"/>
  <c r="V5129" i="1"/>
  <c r="V5130" i="1"/>
  <c r="V5131" i="1"/>
  <c r="V5132" i="1"/>
  <c r="V8434" i="1"/>
  <c r="V8435" i="1"/>
  <c r="V8436" i="1"/>
  <c r="V8437" i="1"/>
  <c r="V1376" i="1"/>
  <c r="V1816" i="1"/>
  <c r="V2450" i="1"/>
  <c r="V3825" i="1"/>
  <c r="V3826" i="1"/>
  <c r="V3827" i="1"/>
  <c r="V5949" i="1"/>
  <c r="V2555" i="1"/>
  <c r="V9782" i="1"/>
  <c r="V9783" i="1"/>
  <c r="V73" i="1"/>
  <c r="V4431" i="1"/>
  <c r="V6223" i="1"/>
  <c r="V6811" i="1"/>
  <c r="V6812" i="1"/>
  <c r="V6813" i="1"/>
  <c r="V6814" i="1"/>
  <c r="V6815" i="1"/>
  <c r="V6816" i="1"/>
  <c r="V8773" i="1"/>
  <c r="V8774" i="1"/>
  <c r="V9580" i="1"/>
  <c r="V9581" i="1"/>
  <c r="V9582" i="1"/>
  <c r="V9583" i="1"/>
  <c r="V9595" i="1"/>
  <c r="V9596" i="1"/>
  <c r="V9835" i="1"/>
  <c r="V6492" i="1"/>
  <c r="V7470" i="1"/>
  <c r="V7471" i="1"/>
  <c r="V1195" i="1"/>
  <c r="V1196" i="1"/>
  <c r="V1197" i="1"/>
  <c r="V1198" i="1"/>
  <c r="V2237" i="1"/>
  <c r="V2238" i="1"/>
  <c r="V2327" i="1"/>
  <c r="V2328" i="1"/>
  <c r="V2329" i="1"/>
  <c r="V3818" i="1"/>
  <c r="V3819" i="1"/>
  <c r="V3820" i="1"/>
  <c r="V7472" i="1"/>
  <c r="V7473" i="1"/>
  <c r="V818" i="1"/>
  <c r="V926" i="1"/>
  <c r="V4518" i="1"/>
  <c r="V4519" i="1"/>
  <c r="V8784" i="1"/>
  <c r="V8785" i="1"/>
  <c r="V9428" i="1"/>
  <c r="V440" i="1"/>
  <c r="V628" i="1"/>
  <c r="V904" i="1"/>
  <c r="V1539" i="1"/>
  <c r="V1540" i="1"/>
  <c r="V1541" i="1"/>
  <c r="V1542" i="1"/>
  <c r="V5992" i="1"/>
  <c r="V5993" i="1"/>
  <c r="V5994" i="1"/>
  <c r="V6134" i="1"/>
  <c r="V6517" i="1"/>
  <c r="V6518" i="1"/>
  <c r="V6519" i="1"/>
  <c r="V6520" i="1"/>
  <c r="V6521" i="1"/>
  <c r="V6757" i="1"/>
  <c r="V6758" i="1"/>
  <c r="V6759" i="1"/>
  <c r="V6760" i="1"/>
  <c r="V6976" i="1"/>
  <c r="V7736" i="1"/>
  <c r="V7921" i="1"/>
  <c r="V7922" i="1"/>
  <c r="V8046" i="1"/>
  <c r="V8697" i="1"/>
  <c r="V6296" i="1"/>
  <c r="V9402" i="1"/>
  <c r="V7000" i="1"/>
  <c r="V7272" i="1"/>
  <c r="V7273" i="1"/>
  <c r="V8893" i="1"/>
  <c r="V276" i="1"/>
  <c r="V277" i="1"/>
  <c r="V727" i="1"/>
  <c r="V728" i="1"/>
  <c r="V3035" i="1"/>
  <c r="V3458" i="1"/>
  <c r="V3459" i="1"/>
  <c r="V3460" i="1"/>
  <c r="V3461" i="1"/>
  <c r="V3462" i="1"/>
  <c r="V5985" i="1"/>
  <c r="V9338" i="1"/>
  <c r="V9962" i="1"/>
  <c r="V880" i="1"/>
  <c r="V3283" i="1"/>
  <c r="V3284" i="1"/>
  <c r="V3926" i="1"/>
  <c r="V3927" i="1"/>
  <c r="V3928" i="1"/>
  <c r="V3929" i="1"/>
  <c r="V4765" i="1"/>
  <c r="V7599" i="1"/>
  <c r="V7600" i="1"/>
  <c r="V7601" i="1"/>
  <c r="V7602" i="1"/>
  <c r="V7603" i="1"/>
  <c r="V7604" i="1"/>
  <c r="V29" i="1"/>
  <c r="V30" i="1"/>
  <c r="V31" i="1"/>
  <c r="V32" i="1"/>
  <c r="V33" i="1"/>
  <c r="V34" i="1"/>
  <c r="V35" i="1"/>
  <c r="V1017" i="1"/>
  <c r="V1676" i="1"/>
  <c r="V1677" i="1"/>
  <c r="V3017" i="1"/>
  <c r="V3531" i="1"/>
  <c r="V4063" i="1"/>
  <c r="V5915" i="1"/>
  <c r="V5916" i="1"/>
  <c r="V5917" i="1"/>
  <c r="V5918" i="1"/>
  <c r="V5919" i="1"/>
  <c r="V5920" i="1"/>
  <c r="V5921" i="1"/>
  <c r="V5922" i="1"/>
  <c r="V5923" i="1"/>
  <c r="V5924" i="1"/>
  <c r="V91" i="1"/>
  <c r="V92" i="1"/>
  <c r="V93" i="1"/>
  <c r="V1509" i="1"/>
  <c r="V2257" i="1"/>
  <c r="V2258" i="1"/>
  <c r="V3250" i="1"/>
  <c r="V3251" i="1"/>
  <c r="V3312" i="1"/>
  <c r="V3721" i="1"/>
  <c r="V9029" i="1"/>
  <c r="V9030" i="1"/>
  <c r="V9091" i="1"/>
  <c r="V9450" i="1"/>
  <c r="V2269" i="1"/>
  <c r="V2305" i="1"/>
  <c r="V2306" i="1"/>
  <c r="V2653" i="1"/>
  <c r="V2654" i="1"/>
  <c r="V2655" i="1"/>
  <c r="V2656" i="1"/>
  <c r="V2657" i="1"/>
  <c r="V2658" i="1"/>
  <c r="V2659" i="1"/>
  <c r="V7451" i="1"/>
  <c r="V7452" i="1"/>
  <c r="V7453" i="1"/>
  <c r="V7454" i="1"/>
  <c r="V8879" i="1"/>
  <c r="V8880" i="1"/>
  <c r="V9727" i="1"/>
  <c r="V577" i="1"/>
  <c r="V578" i="1"/>
  <c r="V579" i="1"/>
  <c r="V3731" i="1"/>
  <c r="V3732" i="1"/>
  <c r="V3733" i="1"/>
  <c r="V3734" i="1"/>
  <c r="V3735" i="1"/>
  <c r="V3760" i="1"/>
  <c r="V3761" i="1"/>
  <c r="V3762" i="1"/>
  <c r="V4977" i="1"/>
  <c r="V5052" i="1"/>
  <c r="V5620" i="1"/>
  <c r="V72" i="1"/>
  <c r="V757" i="1"/>
  <c r="V2015" i="1"/>
  <c r="V2016" i="1"/>
  <c r="V2017" i="1"/>
  <c r="V3543" i="1"/>
  <c r="V3544" i="1"/>
  <c r="V3545" i="1"/>
  <c r="V4348" i="1"/>
  <c r="V4349" i="1"/>
  <c r="V4665" i="1"/>
  <c r="V5882" i="1"/>
  <c r="V5883" i="1"/>
  <c r="V5884" i="1"/>
  <c r="V9614" i="1"/>
  <c r="V143" i="1"/>
  <c r="V144" i="1"/>
  <c r="V145" i="1"/>
  <c r="V761" i="1"/>
  <c r="V2824" i="1"/>
  <c r="V2825" i="1"/>
  <c r="V3914" i="1"/>
  <c r="V3915" i="1"/>
  <c r="V5325" i="1"/>
  <c r="V5413" i="1"/>
  <c r="V5414" i="1"/>
  <c r="V6891" i="1"/>
  <c r="V6892" i="1"/>
  <c r="V6893" i="1"/>
  <c r="V6894" i="1"/>
  <c r="V6895" i="1"/>
  <c r="V6896" i="1"/>
  <c r="V6897" i="1"/>
  <c r="V6898" i="1"/>
  <c r="V7733" i="1"/>
  <c r="V264" i="1"/>
  <c r="V265" i="1"/>
  <c r="V324" i="1"/>
  <c r="V4129" i="1"/>
  <c r="V4130" i="1"/>
  <c r="V4252" i="1"/>
  <c r="V7379" i="1"/>
  <c r="V8576" i="1"/>
  <c r="V9042" i="1"/>
  <c r="V1304" i="1"/>
  <c r="V5108" i="1"/>
  <c r="V6170" i="1"/>
  <c r="V6630" i="1"/>
  <c r="V9307" i="1"/>
  <c r="V9600" i="1"/>
  <c r="V659" i="1"/>
  <c r="V660" i="1"/>
  <c r="V2022" i="1"/>
  <c r="V2023" i="1"/>
  <c r="V2024" i="1"/>
  <c r="V2025" i="1"/>
  <c r="V2119" i="1"/>
  <c r="V2882" i="1"/>
  <c r="V2883" i="1"/>
  <c r="V3719" i="1"/>
  <c r="V3720" i="1"/>
  <c r="V4583" i="1"/>
  <c r="V4771" i="1"/>
  <c r="V4772" i="1"/>
  <c r="V7167" i="1"/>
  <c r="V8469" i="1"/>
  <c r="V45" i="1"/>
  <c r="V6120" i="1"/>
  <c r="V6121" i="1"/>
  <c r="V6122" i="1"/>
  <c r="V6123" i="1"/>
  <c r="V6491" i="1"/>
  <c r="V6722" i="1"/>
  <c r="V6723" i="1"/>
  <c r="V6724" i="1"/>
  <c r="V6771" i="1"/>
  <c r="V6972" i="1"/>
  <c r="V6973" i="1"/>
  <c r="V6974" i="1"/>
  <c r="V6975" i="1"/>
  <c r="V7792" i="1"/>
  <c r="V127" i="1"/>
  <c r="V795" i="1"/>
  <c r="V796" i="1"/>
  <c r="V2219" i="1"/>
  <c r="V4242" i="1"/>
  <c r="V4243" i="1"/>
  <c r="V5238" i="1"/>
  <c r="V5239" i="1"/>
  <c r="V5240" i="1"/>
  <c r="V8868" i="1"/>
  <c r="V8869" i="1"/>
  <c r="V8957" i="1"/>
  <c r="V9395" i="1"/>
  <c r="V9396" i="1"/>
  <c r="V9397" i="1"/>
  <c r="V9398" i="1"/>
  <c r="V9399" i="1"/>
  <c r="V9400" i="1"/>
  <c r="V8038" i="1"/>
  <c r="V8062" i="1"/>
  <c r="V8063" i="1"/>
  <c r="V8210" i="1"/>
  <c r="V8211" i="1"/>
  <c r="V8438" i="1"/>
  <c r="V9147" i="1"/>
  <c r="V3412" i="1"/>
  <c r="V3413" i="1"/>
  <c r="V3414" i="1"/>
  <c r="V3415" i="1"/>
  <c r="V3416" i="1"/>
  <c r="V5607" i="1"/>
  <c r="V5608" i="1"/>
  <c r="V8047" i="1"/>
  <c r="V8485" i="1"/>
  <c r="V9282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393" i="1"/>
  <c r="V394" i="1"/>
  <c r="V2792" i="1"/>
  <c r="V2793" i="1"/>
  <c r="V2794" i="1"/>
  <c r="V3163" i="1"/>
  <c r="V3164" i="1"/>
  <c r="V3165" i="1"/>
  <c r="V3166" i="1"/>
  <c r="V3167" i="1"/>
  <c r="V3168" i="1"/>
  <c r="V4236" i="1"/>
  <c r="V4237" i="1"/>
  <c r="V5306" i="1"/>
  <c r="V7104" i="1"/>
  <c r="V9051" i="1"/>
  <c r="V1418" i="1"/>
  <c r="V1419" i="1"/>
  <c r="V1420" i="1"/>
  <c r="V2273" i="1"/>
  <c r="V2787" i="1"/>
  <c r="V2788" i="1"/>
  <c r="V3032" i="1"/>
  <c r="V3033" i="1"/>
  <c r="V3853" i="1"/>
  <c r="V4619" i="1"/>
  <c r="V4620" i="1"/>
  <c r="V6177" i="1"/>
  <c r="V6178" i="1"/>
  <c r="V6179" i="1"/>
  <c r="V6180" i="1"/>
  <c r="V6181" i="1"/>
  <c r="V6182" i="1"/>
  <c r="V6183" i="1"/>
  <c r="V6184" i="1"/>
  <c r="V6185" i="1"/>
  <c r="V797" i="1"/>
  <c r="V4264" i="1"/>
  <c r="V4758" i="1"/>
  <c r="V5402" i="1"/>
  <c r="V5403" i="1"/>
  <c r="V6005" i="1"/>
  <c r="V7339" i="1"/>
  <c r="V8525" i="1"/>
  <c r="V965" i="1"/>
  <c r="V5726" i="1"/>
  <c r="V8234" i="1"/>
  <c r="V8235" i="1"/>
  <c r="V9657" i="1"/>
  <c r="V9658" i="1"/>
  <c r="V9659" i="1"/>
  <c r="V9660" i="1"/>
  <c r="V961" i="1"/>
  <c r="V5841" i="1"/>
  <c r="V5842" i="1"/>
  <c r="V7804" i="1"/>
  <c r="V7805" i="1"/>
  <c r="V7806" i="1"/>
  <c r="V7807" i="1"/>
  <c r="V7808" i="1"/>
  <c r="V8855" i="1"/>
  <c r="V8856" i="1"/>
  <c r="V9044" i="1"/>
  <c r="V3622" i="1"/>
  <c r="V3623" i="1"/>
  <c r="V3966" i="1"/>
  <c r="V4666" i="1"/>
  <c r="V4667" i="1"/>
  <c r="V6466" i="1"/>
  <c r="V7355" i="1"/>
  <c r="V8178" i="1"/>
  <c r="V9448" i="1"/>
  <c r="V9555" i="1"/>
  <c r="V9722" i="1"/>
  <c r="V9876" i="1"/>
  <c r="V9984" i="1"/>
  <c r="V9985" i="1"/>
  <c r="V1785" i="1"/>
  <c r="V1786" i="1"/>
  <c r="V1787" i="1"/>
  <c r="V1788" i="1"/>
  <c r="V1804" i="1"/>
  <c r="V1805" i="1"/>
  <c r="V1806" i="1"/>
  <c r="V2124" i="1"/>
  <c r="V2125" i="1"/>
  <c r="V3212" i="1"/>
  <c r="V3213" i="1"/>
  <c r="V3850" i="1"/>
  <c r="V3851" i="1"/>
  <c r="V4429" i="1"/>
  <c r="V5066" i="1"/>
  <c r="V5547" i="1"/>
  <c r="V5708" i="1"/>
  <c r="V7039" i="1"/>
  <c r="V7040" i="1"/>
  <c r="V9056" i="1"/>
  <c r="V9409" i="1"/>
  <c r="V9410" i="1"/>
  <c r="V3353" i="1"/>
  <c r="V3354" i="1"/>
  <c r="V3609" i="1"/>
  <c r="V4098" i="1"/>
  <c r="V4099" i="1"/>
  <c r="V4100" i="1"/>
  <c r="V4101" i="1"/>
  <c r="V5642" i="1"/>
  <c r="V6946" i="1"/>
  <c r="V7484" i="1"/>
  <c r="V9292" i="1"/>
  <c r="V9293" i="1"/>
  <c r="V2370" i="1"/>
  <c r="V2371" i="1"/>
  <c r="V3747" i="1"/>
  <c r="V3748" i="1"/>
  <c r="V5243" i="1"/>
  <c r="V5300" i="1"/>
  <c r="V5301" i="1"/>
  <c r="V5635" i="1"/>
  <c r="V6054" i="1"/>
  <c r="V6055" i="1"/>
  <c r="V6056" i="1"/>
  <c r="V9352" i="1"/>
  <c r="V9353" i="1"/>
  <c r="V1079" i="1"/>
  <c r="V1080" i="1"/>
  <c r="V1081" i="1"/>
  <c r="V1270" i="1"/>
  <c r="V1971" i="1"/>
  <c r="V2330" i="1"/>
  <c r="V3177" i="1"/>
  <c r="V3178" i="1"/>
  <c r="V3373" i="1"/>
  <c r="V3374" i="1"/>
  <c r="V3799" i="1"/>
  <c r="V5416" i="1"/>
  <c r="V5417" i="1"/>
  <c r="V5418" i="1"/>
  <c r="V9254" i="1"/>
  <c r="V9255" i="1"/>
  <c r="V9325" i="1"/>
  <c r="V9326" i="1"/>
  <c r="V9327" i="1"/>
  <c r="V9628" i="1"/>
  <c r="V367" i="1"/>
  <c r="V1473" i="1"/>
  <c r="V1629" i="1"/>
  <c r="V3427" i="1"/>
  <c r="V3428" i="1"/>
  <c r="V4075" i="1"/>
  <c r="V4916" i="1"/>
  <c r="V4917" i="1"/>
  <c r="V5772" i="1"/>
  <c r="V5773" i="1"/>
  <c r="V7743" i="1"/>
  <c r="V9153" i="1"/>
  <c r="V9154" i="1"/>
  <c r="V9155" i="1"/>
  <c r="V9571" i="1"/>
  <c r="V9572" i="1"/>
  <c r="V9573" i="1"/>
  <c r="V9574" i="1"/>
  <c r="V9575" i="1"/>
  <c r="V9920" i="1"/>
  <c r="V1315" i="1"/>
  <c r="V2332" i="1"/>
  <c r="V2333" i="1"/>
  <c r="V5398" i="1"/>
  <c r="V5663" i="1"/>
  <c r="V5664" i="1"/>
  <c r="V5682" i="1"/>
  <c r="V5683" i="1"/>
  <c r="V5873" i="1"/>
  <c r="V6264" i="1"/>
  <c r="V6285" i="1"/>
  <c r="V6286" i="1"/>
  <c r="V635" i="1"/>
  <c r="V636" i="1"/>
  <c r="V719" i="1"/>
  <c r="V3495" i="1"/>
  <c r="V3496" i="1"/>
  <c r="V3497" i="1"/>
  <c r="V3589" i="1"/>
  <c r="V5185" i="1"/>
  <c r="V5186" i="1"/>
  <c r="V5596" i="1"/>
  <c r="V5597" i="1"/>
  <c r="V6042" i="1"/>
  <c r="V6043" i="1"/>
  <c r="V7924" i="1"/>
  <c r="V7925" i="1"/>
  <c r="V8486" i="1"/>
  <c r="V8835" i="1"/>
  <c r="V8836" i="1"/>
  <c r="V8837" i="1"/>
  <c r="V8838" i="1"/>
  <c r="V8839" i="1"/>
  <c r="V9354" i="1"/>
  <c r="V9355" i="1"/>
  <c r="V9695" i="1"/>
  <c r="V9696" i="1"/>
  <c r="V2826" i="1"/>
  <c r="V2827" i="1"/>
  <c r="V2828" i="1"/>
  <c r="V2829" i="1"/>
  <c r="V7051" i="1"/>
  <c r="V26" i="1"/>
  <c r="V1696" i="1"/>
  <c r="V1697" i="1"/>
  <c r="V1698" i="1"/>
  <c r="V2448" i="1"/>
  <c r="V5598" i="1"/>
  <c r="V5727" i="1"/>
  <c r="V6451" i="1"/>
  <c r="V6452" i="1"/>
  <c r="V6453" i="1"/>
  <c r="V7591" i="1"/>
  <c r="V7838" i="1"/>
  <c r="V7839" i="1"/>
  <c r="V7840" i="1"/>
  <c r="V8215" i="1"/>
  <c r="V8216" i="1"/>
  <c r="V8217" i="1"/>
  <c r="V8218" i="1"/>
  <c r="V9269" i="1"/>
  <c r="V9270" i="1"/>
  <c r="V9438" i="1"/>
  <c r="V1411" i="1"/>
  <c r="V1460" i="1"/>
  <c r="V4082" i="1"/>
  <c r="V4083" i="1"/>
  <c r="V4520" i="1"/>
  <c r="V5621" i="1"/>
  <c r="V5622" i="1"/>
  <c r="V5623" i="1"/>
  <c r="V5624" i="1"/>
  <c r="V7726" i="1"/>
  <c r="V7727" i="1"/>
  <c r="V7728" i="1"/>
  <c r="V9539" i="1"/>
  <c r="V9838" i="1"/>
  <c r="V9839" i="1"/>
  <c r="V9840" i="1"/>
  <c r="V9841" i="1"/>
  <c r="V9842" i="1"/>
  <c r="V9843" i="1"/>
  <c r="V9844" i="1"/>
  <c r="V363" i="1"/>
  <c r="V364" i="1"/>
  <c r="V365" i="1"/>
  <c r="V366" i="1"/>
  <c r="V2036" i="1"/>
  <c r="V2037" i="1"/>
  <c r="V3144" i="1"/>
  <c r="V3145" i="1"/>
  <c r="V5153" i="1"/>
  <c r="V5716" i="1"/>
  <c r="V7087" i="1"/>
  <c r="V7088" i="1"/>
  <c r="V7872" i="1"/>
  <c r="V1361" i="1"/>
  <c r="V2108" i="1"/>
  <c r="V2544" i="1"/>
  <c r="V2907" i="1"/>
  <c r="V5470" i="1"/>
  <c r="V5471" i="1"/>
  <c r="V8051" i="1"/>
  <c r="V8052" i="1"/>
  <c r="V8053" i="1"/>
  <c r="V9622" i="1"/>
  <c r="V9623" i="1"/>
  <c r="V9624" i="1"/>
  <c r="V9897" i="1"/>
  <c r="V282" i="1"/>
  <c r="V283" i="1"/>
  <c r="V285" i="1"/>
  <c r="V286" i="1"/>
  <c r="V287" i="1"/>
  <c r="V1421" i="1"/>
  <c r="V1422" i="1"/>
  <c r="V1423" i="1"/>
  <c r="V1424" i="1"/>
  <c r="V1425" i="1"/>
  <c r="V1426" i="1"/>
  <c r="V1427" i="1"/>
  <c r="V1650" i="1"/>
  <c r="V1651" i="1"/>
  <c r="V2498" i="1"/>
  <c r="V2499" i="1"/>
  <c r="V2557" i="1"/>
  <c r="V5119" i="1"/>
  <c r="V5120" i="1"/>
  <c r="V5121" i="1"/>
  <c r="V459" i="1"/>
  <c r="V460" i="1"/>
  <c r="V2652" i="1"/>
  <c r="V4033" i="1"/>
  <c r="V4034" i="1"/>
  <c r="V4035" i="1"/>
  <c r="V4191" i="1"/>
  <c r="V5214" i="1"/>
  <c r="V5215" i="1"/>
  <c r="V5216" i="1"/>
  <c r="V5217" i="1"/>
  <c r="V5725" i="1"/>
  <c r="V7731" i="1"/>
  <c r="V8323" i="1"/>
  <c r="V9088" i="1"/>
  <c r="V9089" i="1"/>
  <c r="V9415" i="1"/>
  <c r="V4565" i="1"/>
  <c r="V7528" i="1"/>
  <c r="V7529" i="1"/>
  <c r="V7530" i="1"/>
  <c r="V7531" i="1"/>
  <c r="V7532" i="1"/>
  <c r="V7764" i="1"/>
  <c r="V315" i="1"/>
  <c r="V3314" i="1"/>
  <c r="V3315" i="1"/>
  <c r="V3437" i="1"/>
  <c r="V3438" i="1"/>
  <c r="V6960" i="1"/>
  <c r="V6961" i="1"/>
  <c r="V6962" i="1"/>
  <c r="V7216" i="1"/>
  <c r="V7217" i="1"/>
  <c r="V7847" i="1"/>
  <c r="V7848" i="1"/>
  <c r="V8929" i="1"/>
  <c r="V2405" i="1"/>
  <c r="V5400" i="1"/>
  <c r="V6909" i="1"/>
  <c r="V7127" i="1"/>
  <c r="V7128" i="1"/>
  <c r="V1326" i="1"/>
  <c r="V1732" i="1"/>
  <c r="V1733" i="1"/>
  <c r="V9043" i="1"/>
  <c r="V2255" i="1"/>
  <c r="V2256" i="1"/>
  <c r="V4934" i="1"/>
  <c r="V4935" i="1"/>
  <c r="V4936" i="1"/>
  <c r="V8163" i="1"/>
  <c r="V8164" i="1"/>
  <c r="V9453" i="1"/>
  <c r="V9454" i="1"/>
  <c r="V9455" i="1"/>
  <c r="V9456" i="1"/>
  <c r="V378" i="1"/>
  <c r="V1070" i="1"/>
  <c r="V4461" i="1"/>
  <c r="V4462" i="1"/>
  <c r="V4463" i="1"/>
  <c r="V4464" i="1"/>
  <c r="V4465" i="1"/>
  <c r="V4466" i="1"/>
  <c r="V5463" i="1"/>
  <c r="V6322" i="1"/>
  <c r="V8055" i="1"/>
  <c r="V1143" i="1"/>
  <c r="V1144" i="1"/>
  <c r="V1145" i="1"/>
  <c r="V1146" i="1"/>
  <c r="V1147" i="1"/>
  <c r="V4053" i="1"/>
  <c r="V4054" i="1"/>
  <c r="V4055" i="1"/>
  <c r="V4056" i="1"/>
  <c r="V4057" i="1"/>
  <c r="V4058" i="1"/>
  <c r="V5627" i="1"/>
  <c r="V5628" i="1"/>
  <c r="V5797" i="1"/>
  <c r="V5798" i="1"/>
  <c r="V5799" i="1"/>
  <c r="V5800" i="1"/>
  <c r="V9731" i="1"/>
  <c r="V9732" i="1"/>
  <c r="V869" i="1"/>
  <c r="V1078" i="1"/>
  <c r="V1684" i="1"/>
  <c r="V3501" i="1"/>
  <c r="V3502" i="1"/>
  <c r="V3503" i="1"/>
  <c r="V5358" i="1"/>
  <c r="V8089" i="1"/>
  <c r="V9333" i="1"/>
  <c r="V9988" i="1"/>
  <c r="V986" i="1"/>
  <c r="V987" i="1"/>
  <c r="V988" i="1"/>
  <c r="V4473" i="1"/>
  <c r="V4474" i="1"/>
  <c r="V4475" i="1"/>
  <c r="V4476" i="1"/>
  <c r="V4477" i="1"/>
  <c r="V4478" i="1"/>
  <c r="V4844" i="1"/>
  <c r="V5140" i="1"/>
  <c r="V5141" i="1"/>
  <c r="V5792" i="1"/>
  <c r="V5793" i="1"/>
  <c r="V5794" i="1"/>
  <c r="V5795" i="1"/>
  <c r="V5796" i="1"/>
  <c r="V6210" i="1"/>
  <c r="V7664" i="1"/>
  <c r="V8592" i="1"/>
  <c r="V9803" i="1"/>
  <c r="V1792" i="1"/>
  <c r="V2107" i="1"/>
  <c r="V2336" i="1"/>
  <c r="V3049" i="1"/>
  <c r="V3285" i="1"/>
  <c r="V7399" i="1"/>
  <c r="V4226" i="1"/>
  <c r="V6947" i="1"/>
  <c r="V5267" i="1"/>
  <c r="V5268" i="1"/>
  <c r="V5269" i="1"/>
  <c r="V6695" i="1"/>
  <c r="V9142" i="1"/>
  <c r="V9216" i="1"/>
  <c r="V9689" i="1"/>
  <c r="B6" i="2" l="1"/>
  <c r="B7" i="2"/>
</calcChain>
</file>

<file path=xl/sharedStrings.xml><?xml version="1.0" encoding="utf-8"?>
<sst xmlns="http://schemas.openxmlformats.org/spreadsheetml/2006/main" count="136171" uniqueCount="11775">
  <si>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</si>
  <si>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</si>
  <si>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</si>
  <si>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</si>
  <si>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</si>
  <si>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</si>
  <si>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</si>
  <si>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</si>
  <si>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</si>
  <si>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</si>
  <si>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</si>
  <si>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</si>
  <si>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</si>
  <si>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</si>
  <si>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</si>
  <si>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</si>
  <si>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</si>
  <si>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</si>
  <si>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</si>
  <si>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</si>
  <si>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</si>
  <si>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</si>
  <si>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</si>
  <si>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</si>
  <si>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</si>
  <si>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</si>
  <si>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</si>
  <si>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</si>
  <si>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</si>
  <si>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</si>
  <si>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</si>
  <si>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</si>
  <si>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</si>
  <si>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</si>
  <si>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</si>
  <si>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</si>
  <si>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</si>
  <si>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</si>
  <si>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</si>
  <si>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</si>
  <si>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</si>
  <si>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</si>
  <si>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</si>
  <si>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</si>
  <si>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</si>
  <si>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</si>
  <si>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</si>
  <si>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</si>
  <si>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</si>
  <si>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</si>
  <si>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</si>
  <si>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</si>
  <si>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</si>
  <si>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</si>
  <si>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</si>
  <si>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</si>
  <si>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</si>
  <si>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</si>
  <si>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</si>
  <si>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</si>
  <si>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</si>
  <si>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</si>
  <si>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</si>
  <si>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</si>
  <si>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</si>
  <si>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</si>
  <si>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</si>
  <si>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</si>
  <si>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</si>
  <si>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</si>
  <si>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</si>
  <si>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</si>
  <si>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</si>
  <si>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</si>
  <si>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</si>
  <si>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</si>
  <si>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</si>
  <si>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</si>
  <si>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</si>
  <si>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</si>
  <si>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</si>
  <si>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</si>
  <si>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</si>
  <si>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</si>
  <si>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</si>
  <si>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</si>
  <si>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</si>
  <si>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</si>
  <si>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</si>
  <si>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</si>
  <si>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</si>
  <si>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</si>
  <si>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</si>
  <si>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</si>
  <si>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</si>
  <si>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</si>
  <si>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</si>
  <si>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</si>
  <si>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</si>
  <si>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</si>
  <si>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</si>
  <si>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</si>
  <si>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</si>
  <si>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</si>
  <si>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</si>
  <si>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</si>
  <si>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</si>
  <si>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</si>
  <si>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</si>
  <si>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</si>
  <si>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</si>
  <si>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</si>
  <si>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</si>
  <si>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</si>
  <si>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</si>
  <si>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</si>
  <si>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</si>
  <si>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</si>
  <si>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</si>
  <si>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</si>
  <si>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</si>
  <si>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</si>
  <si>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</si>
  <si>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</si>
  <si>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</si>
  <si>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</si>
  <si>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</si>
  <si>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</si>
  <si>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</si>
  <si>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</si>
  <si>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</si>
  <si>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</si>
  <si>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</si>
  <si>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</si>
  <si>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</si>
  <si>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</si>
  <si>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</si>
  <si>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</si>
  <si>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</si>
  <si>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</si>
  <si>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</si>
  <si>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</si>
  <si>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</si>
  <si>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</si>
  <si>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</si>
  <si>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</si>
  <si>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</si>
  <si>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</si>
  <si>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</si>
  <si>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</si>
  <si>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</si>
  <si>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</si>
  <si>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</si>
  <si>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</si>
  <si>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</si>
  <si>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</si>
  <si>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</si>
  <si>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</si>
  <si>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</si>
  <si>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</si>
  <si>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</si>
  <si>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</si>
  <si>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</si>
  <si>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</si>
  <si>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</si>
  <si>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</si>
  <si>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</si>
  <si>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</si>
  <si>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</si>
  <si>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</si>
  <si>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</si>
  <si>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</si>
  <si>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</si>
  <si>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</si>
  <si>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</si>
  <si>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</si>
  <si>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</si>
  <si>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</si>
  <si>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</si>
  <si>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</si>
  <si>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</si>
  <si>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</si>
  <si>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</si>
  <si>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</si>
  <si>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</si>
  <si>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</si>
  <si>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</si>
  <si>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</si>
  <si>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</si>
  <si>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</si>
  <si>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</si>
  <si>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</si>
  <si>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</si>
  <si>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</si>
  <si>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</si>
  <si>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</si>
  <si>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</si>
  <si>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</si>
  <si>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</si>
  <si>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</si>
  <si>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</si>
  <si>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</si>
  <si>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</si>
  <si>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</si>
  <si>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</si>
  <si>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</si>
  <si>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</si>
  <si>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</si>
  <si>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</si>
  <si>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</si>
  <si>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</si>
  <si>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</si>
  <si>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</si>
  <si>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</si>
  <si>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</si>
  <si>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</si>
  <si>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</si>
  <si>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</si>
  <si>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</si>
  <si>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</si>
  <si>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</si>
  <si>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</si>
  <si>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</si>
  <si>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</si>
  <si>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</si>
  <si>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</si>
  <si>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</si>
  <si>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</si>
  <si>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</si>
  <si>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</si>
  <si>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</si>
  <si>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</si>
  <si>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</si>
  <si>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</si>
  <si>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</si>
  <si>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</si>
  <si>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</si>
  <si>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</si>
  <si>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</si>
  <si>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</si>
  <si>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</si>
  <si>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</si>
  <si>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</si>
  <si>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</si>
  <si>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</si>
  <si>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</si>
  <si>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</si>
  <si>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</si>
  <si>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</si>
  <si>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</si>
  <si>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</si>
  <si>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</si>
  <si>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</si>
  <si>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</si>
  <si>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</si>
  <si>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</si>
  <si>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</si>
  <si>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</si>
  <si>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</si>
  <si>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</si>
  <si>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</si>
  <si>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</si>
  <si>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</si>
  <si>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</si>
  <si>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</si>
  <si>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</si>
  <si>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</si>
  <si>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</si>
  <si>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</si>
  <si>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</si>
  <si>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</si>
  <si>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</si>
  <si>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</si>
  <si>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</si>
  <si>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</si>
  <si>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</si>
  <si>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</si>
  <si>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</si>
  <si>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</si>
  <si>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</si>
  <si>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</si>
  <si>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</si>
  <si>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</si>
  <si>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</si>
  <si>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</si>
  <si>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</si>
  <si>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</si>
  <si>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</si>
  <si>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</si>
  <si>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</si>
  <si>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</si>
  <si>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</si>
  <si>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</si>
  <si>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</si>
  <si>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</si>
  <si>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</si>
  <si>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</si>
  <si>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</si>
  <si>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</si>
  <si>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</si>
  <si>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</si>
  <si>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</si>
  <si>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</si>
  <si>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</si>
  <si>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</si>
  <si>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</si>
  <si>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</si>
  <si>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</si>
  <si>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</si>
  <si>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</si>
  <si>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</si>
  <si>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</si>
  <si>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</si>
  <si>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</si>
  <si>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</si>
  <si>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</si>
  <si>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</si>
  <si>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</si>
  <si>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</si>
  <si>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</si>
  <si>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</si>
  <si>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</si>
  <si>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</si>
  <si>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</si>
  <si>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</si>
  <si>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</si>
  <si>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</si>
  <si>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</si>
  <si>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</si>
  <si>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</si>
  <si>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</si>
  <si>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</si>
  <si>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</si>
  <si>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</si>
  <si>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</si>
  <si>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</si>
  <si>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</si>
  <si>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</si>
  <si>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</si>
  <si>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</si>
  <si>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</si>
  <si>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</si>
  <si>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</si>
  <si>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</si>
  <si>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</si>
  <si>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</si>
  <si>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</si>
  <si>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</si>
  <si>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</si>
  <si>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</si>
  <si>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</si>
  <si>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</si>
  <si>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</si>
  <si>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</si>
  <si>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</si>
  <si>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</si>
  <si>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</si>
  <si>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</si>
  <si>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</si>
  <si>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</si>
  <si>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</si>
  <si>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</si>
  <si>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</si>
  <si>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</si>
  <si>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</si>
  <si>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</si>
  <si>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</si>
  <si>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</si>
  <si>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</si>
  <si>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</si>
  <si>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</si>
  <si>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</si>
  <si>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</si>
  <si>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</si>
  <si>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</si>
  <si>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</si>
  <si>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</si>
  <si>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</si>
  <si>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</si>
  <si>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</si>
  <si>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</si>
  <si>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</si>
  <si>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</si>
  <si>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</si>
  <si>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</si>
  <si>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</si>
  <si>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</si>
  <si>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</si>
  <si>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</si>
  <si>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</si>
  <si>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</si>
  <si>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</si>
  <si>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</si>
  <si>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</si>
  <si>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</si>
  <si>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</si>
  <si>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</si>
  <si>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</si>
  <si>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</si>
  <si>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</si>
  <si>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</si>
  <si>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</si>
  <si>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</si>
  <si>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</si>
  <si>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</si>
  <si>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</si>
  <si>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</si>
  <si>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</si>
  <si>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</si>
  <si>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</si>
  <si>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</si>
  <si>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</si>
  <si>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</si>
  <si>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</si>
  <si>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</si>
  <si>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</si>
  <si>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</si>
  <si>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</si>
  <si>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</si>
  <si>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</si>
  <si>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</si>
  <si>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</si>
  <si>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</si>
  <si>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</si>
  <si>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</si>
  <si>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</si>
  <si>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</si>
  <si>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</si>
  <si>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</si>
  <si>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</si>
  <si>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</si>
  <si>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</si>
  <si>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</si>
  <si>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</si>
  <si>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</si>
  <si>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</si>
  <si>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</si>
  <si>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</si>
  <si>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</si>
  <si>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</si>
  <si>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</si>
  <si>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</si>
  <si>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</si>
  <si>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</si>
  <si>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</si>
  <si>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</si>
  <si>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</si>
  <si>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</si>
  <si>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</si>
  <si>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</si>
  <si>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</si>
  <si>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</si>
  <si>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</si>
  <si>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</si>
  <si>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</si>
  <si>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</si>
  <si>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</si>
  <si>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</si>
  <si>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</si>
  <si>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</si>
  <si>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</si>
  <si>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</si>
  <si>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</si>
  <si>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</si>
  <si>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</si>
  <si>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</si>
  <si>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</si>
  <si>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</si>
  <si>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</si>
  <si>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</si>
  <si>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</si>
  <si>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</si>
  <si>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</si>
  <si>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</si>
  <si>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</si>
  <si>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</si>
  <si>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</si>
  <si>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</si>
  <si>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</si>
  <si>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</si>
  <si>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</si>
  <si>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</si>
  <si>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</si>
  <si>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</si>
  <si>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</si>
  <si>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</si>
  <si>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</si>
  <si>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</si>
  <si>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</si>
  <si>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</si>
  <si>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</si>
  <si>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</si>
  <si>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</si>
  <si>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</si>
  <si>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</si>
  <si>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</si>
  <si>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</si>
  <si>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</si>
  <si>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</si>
  <si>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</si>
  <si>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</si>
  <si>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</si>
  <si>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</si>
  <si>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</si>
  <si>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</si>
  <si>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</si>
  <si>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</si>
  <si>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</si>
  <si>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</si>
  <si>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</si>
  <si>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</si>
  <si>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</si>
  <si>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</si>
  <si>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</si>
  <si>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</si>
  <si>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</si>
  <si>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</si>
  <si>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</si>
  <si>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</si>
  <si>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</si>
  <si>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</si>
  <si>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</si>
  <si>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</si>
  <si>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</si>
  <si>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</si>
  <si>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</si>
  <si>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</si>
  <si>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</si>
  <si>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</si>
  <si>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</si>
  <si>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</si>
  <si>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</si>
  <si>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</si>
  <si>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</si>
  <si>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</si>
  <si>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</si>
  <si>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</si>
  <si>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</si>
  <si>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</si>
  <si>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</si>
  <si>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</si>
  <si>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</si>
  <si>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</si>
  <si>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</si>
  <si>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</si>
  <si>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</si>
  <si>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</si>
  <si>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</si>
  <si>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</si>
  <si>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</si>
  <si>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</si>
  <si>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</si>
  <si>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</si>
  <si>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</si>
  <si>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</si>
  <si>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</si>
  <si>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</si>
  <si>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</si>
  <si>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</si>
  <si>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</si>
  <si>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</si>
  <si>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</si>
  <si>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</si>
  <si>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</si>
  <si>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</si>
  <si>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</si>
  <si>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</si>
  <si>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</si>
  <si>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</si>
  <si>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</si>
  <si>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</si>
  <si>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</si>
  <si>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</si>
  <si>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</si>
  <si>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</si>
  <si>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</si>
  <si>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</si>
  <si>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</si>
  <si>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</si>
  <si>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</si>
  <si>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</si>
  <si>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</si>
  <si>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</si>
  <si>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</si>
  <si>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</si>
  <si>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</si>
  <si>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</si>
  <si>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</si>
  <si>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</si>
  <si>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</si>
  <si>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</si>
  <si>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</si>
  <si>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</si>
  <si>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</si>
  <si>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</si>
  <si>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</si>
  <si>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</si>
  <si>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</si>
  <si>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</si>
  <si>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</si>
  <si>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</si>
  <si>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</si>
  <si>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</si>
  <si>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</si>
  <si>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</si>
  <si>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</si>
  <si>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</si>
  <si>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</si>
  <si>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</si>
  <si>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</si>
  <si>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</si>
  <si>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</si>
  <si>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</si>
  <si>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</si>
  <si>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</si>
  <si>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</si>
  <si>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</si>
  <si>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</si>
  <si>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</si>
  <si>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</si>
  <si>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</si>
  <si>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</si>
  <si>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</si>
  <si>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</si>
  <si>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</si>
  <si>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</si>
  <si>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</si>
  <si>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</si>
  <si>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</si>
  <si>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</si>
  <si>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</si>
  <si>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</si>
  <si>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</si>
  <si>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</si>
  <si>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</si>
  <si>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</si>
  <si>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</si>
  <si>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</si>
  <si>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</si>
  <si>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</si>
  <si>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</si>
  <si>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</si>
  <si>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</si>
  <si>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</si>
  <si>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</si>
  <si>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</si>
  <si>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</si>
  <si>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</si>
  <si>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</si>
  <si>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</si>
  <si>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</si>
  <si>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</si>
  <si>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</si>
  <si>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</si>
  <si>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</si>
  <si>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</si>
  <si>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</si>
  <si>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</si>
  <si>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</si>
  <si>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</si>
  <si>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</si>
  <si>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</si>
  <si>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</si>
  <si>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</si>
  <si>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</si>
  <si>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</si>
  <si>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</si>
  <si>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</si>
  <si>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</si>
  <si>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</si>
  <si>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</si>
  <si>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</si>
  <si>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</si>
  <si>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</si>
  <si>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</si>
  <si>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</si>
  <si>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</si>
  <si>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</si>
  <si>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</si>
  <si>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</si>
  <si>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</si>
  <si>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</si>
  <si>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</si>
  <si>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</si>
  <si>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</si>
  <si>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</si>
  <si>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</si>
  <si>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</si>
  <si>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</si>
  <si>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</si>
  <si>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</si>
  <si>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</si>
  <si>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</si>
  <si>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</si>
  <si>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</si>
  <si>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</si>
  <si>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</si>
  <si>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</si>
  <si>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</si>
  <si>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</si>
  <si>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</si>
  <si>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</si>
  <si>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</si>
  <si>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</si>
  <si>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</si>
  <si>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</si>
  <si>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</si>
  <si>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</si>
  <si>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</si>
  <si>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</si>
  <si>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</si>
  <si>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</si>
  <si>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</si>
  <si>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</si>
  <si>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</si>
  <si>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</si>
  <si>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</si>
  <si>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</si>
  <si>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</si>
  <si>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</si>
  <si>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</si>
  <si>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</si>
  <si>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</si>
  <si>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</si>
  <si>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</si>
  <si>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</si>
  <si>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</si>
  <si>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</si>
  <si>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</si>
  <si>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</si>
  <si>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</si>
  <si>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</si>
  <si>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</si>
  <si>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</si>
  <si>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</si>
  <si>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</si>
  <si>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</si>
  <si>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</si>
  <si>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</si>
  <si>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</si>
  <si>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</si>
  <si>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</si>
  <si>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</si>
  <si>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</si>
  <si>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</si>
  <si>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</si>
  <si>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</si>
  <si>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</si>
  <si>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</si>
  <si>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</si>
  <si>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</si>
  <si>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</si>
  <si>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</si>
  <si>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</si>
  <si>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</si>
  <si>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</si>
  <si>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</si>
  <si>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</si>
  <si>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</si>
  <si>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</si>
  <si>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</si>
  <si>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</si>
  <si>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</si>
  <si>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</si>
  <si>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</si>
  <si>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</si>
  <si>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</si>
  <si>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</si>
  <si>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</si>
  <si>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</si>
  <si>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</si>
  <si>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</si>
  <si>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</si>
  <si>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</si>
  <si>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</si>
  <si>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</si>
  <si>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</si>
  <si>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</si>
  <si>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</si>
  <si>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</si>
  <si>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</si>
  <si>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</si>
  <si>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</si>
  <si>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</si>
  <si>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</si>
  <si>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</si>
  <si>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</si>
  <si>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</si>
  <si>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</si>
  <si>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</si>
  <si>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</si>
  <si>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</si>
  <si>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</si>
  <si>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</si>
  <si>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</si>
  <si>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</si>
  <si>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</si>
  <si>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</si>
  <si>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</si>
  <si>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</si>
  <si>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</si>
  <si>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</si>
  <si>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</si>
  <si>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</si>
  <si>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</si>
  <si>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</si>
  <si>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</si>
  <si>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</si>
  <si>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</si>
  <si>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</si>
  <si>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</si>
  <si>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</si>
  <si>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</si>
  <si>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</si>
  <si>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</si>
  <si>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</si>
  <si>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</si>
  <si>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</si>
  <si>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</si>
  <si>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</si>
  <si>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</si>
  <si>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</si>
  <si>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</si>
  <si>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</si>
  <si>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</si>
  <si>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</si>
  <si>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</si>
  <si>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</si>
  <si>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</si>
  <si>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</si>
  <si>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</si>
  <si>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</si>
  <si>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</si>
  <si>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</si>
  <si>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</si>
  <si>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</si>
  <si>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</si>
  <si>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</si>
  <si>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</si>
  <si>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</si>
  <si>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</si>
  <si>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</si>
  <si>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</si>
  <si>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</si>
  <si>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</si>
  <si>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</si>
  <si>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</si>
  <si>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</si>
  <si>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</si>
  <si>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</si>
  <si>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</si>
  <si>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</si>
  <si>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</si>
  <si>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</si>
  <si>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</si>
  <si>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</si>
  <si>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</si>
  <si>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</si>
  <si>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</si>
  <si>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</si>
  <si>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</si>
  <si>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</si>
  <si>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</si>
  <si>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</si>
  <si>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</si>
  <si>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</si>
  <si>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</si>
  <si>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</si>
  <si>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</si>
  <si>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</si>
  <si>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</si>
  <si>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</si>
  <si>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</si>
  <si>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</si>
  <si>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</si>
  <si>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</si>
  <si>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</si>
  <si>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</si>
  <si>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</si>
  <si>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</si>
  <si>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</si>
  <si>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</si>
  <si>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</si>
  <si>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</si>
  <si>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</si>
  <si>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</si>
  <si>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</si>
  <si>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</si>
  <si>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</si>
  <si>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</si>
  <si>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</si>
  <si>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</si>
  <si>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</si>
  <si>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</si>
  <si>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</si>
  <si>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</si>
  <si>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</si>
  <si>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</si>
  <si>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</si>
  <si>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</si>
  <si>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</si>
  <si>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</si>
  <si>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</si>
  <si>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</si>
  <si>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</si>
  <si>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</si>
  <si>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</si>
  <si>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</si>
  <si>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</si>
  <si>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</si>
  <si>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</si>
  <si>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</si>
  <si>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</si>
  <si>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</si>
  <si>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</si>
  <si>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</si>
  <si>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</si>
  <si>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</si>
  <si>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</si>
  <si>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</si>
  <si>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</si>
  <si>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</si>
  <si>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</si>
  <si>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</si>
  <si>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</si>
  <si>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</si>
  <si>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</si>
  <si>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</si>
  <si>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</si>
  <si>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</si>
  <si>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</si>
  <si>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</si>
  <si>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</si>
  <si>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</si>
  <si>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</si>
  <si>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</si>
  <si>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</si>
  <si>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</si>
  <si>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</si>
  <si>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</si>
  <si>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</si>
  <si>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</si>
  <si>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</si>
  <si>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</si>
  <si>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</si>
  <si>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</si>
  <si>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</si>
  <si>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</si>
  <si>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</si>
  <si>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</si>
  <si>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</si>
  <si>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</si>
  <si>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</si>
  <si>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</si>
  <si>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</si>
  <si>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</si>
  <si>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</si>
  <si>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</si>
  <si>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</si>
  <si>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</si>
  <si>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</si>
  <si>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</si>
  <si>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</si>
  <si>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</si>
  <si>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</si>
  <si>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</si>
  <si>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</si>
  <si>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</si>
  <si>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</si>
  <si>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</si>
  <si>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</si>
  <si>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</si>
  <si>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</si>
  <si>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</si>
  <si>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</si>
  <si>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</si>
  <si>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</si>
  <si>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</si>
  <si>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</si>
  <si>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</si>
  <si>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</si>
  <si>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</si>
  <si>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</si>
  <si>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</si>
  <si>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</si>
  <si>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</si>
  <si>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</si>
  <si>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</si>
  <si>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</si>
  <si>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</si>
  <si>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</si>
  <si>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</si>
  <si>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</si>
  <si>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</si>
  <si>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</si>
  <si>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</si>
  <si>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</si>
  <si>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</si>
  <si>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</si>
  <si>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</si>
  <si>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</si>
  <si>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</si>
  <si>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</si>
  <si>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</si>
  <si>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</si>
  <si>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</si>
  <si>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</si>
  <si>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</si>
  <si>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</si>
  <si>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</si>
  <si>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</si>
  <si>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</si>
  <si>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</si>
  <si>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</si>
  <si>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</si>
  <si>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</si>
  <si>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</si>
  <si>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</si>
  <si>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</si>
  <si>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</si>
  <si>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</si>
  <si>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</si>
  <si>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</si>
  <si>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</si>
  <si>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</si>
  <si>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</si>
  <si>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</si>
  <si>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</si>
  <si>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</si>
  <si>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</si>
  <si>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</si>
  <si>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</si>
  <si>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</si>
  <si>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</si>
  <si>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</si>
  <si>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</si>
  <si>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</si>
  <si>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</si>
  <si>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</si>
  <si>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</si>
  <si>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</si>
  <si>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</si>
  <si>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</si>
  <si>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</si>
  <si>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</si>
  <si>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</si>
  <si>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</si>
  <si>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</si>
  <si>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</si>
  <si>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</si>
  <si>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</si>
  <si>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</si>
  <si>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</si>
  <si>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</si>
  <si>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</si>
  <si>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</si>
  <si>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</si>
  <si>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</si>
  <si>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</si>
  <si>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</si>
  <si>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</si>
  <si>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</si>
  <si>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</si>
  <si>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</si>
  <si>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</si>
  <si>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</si>
  <si>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</si>
  <si>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</si>
  <si>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</si>
  <si>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</si>
  <si>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</si>
  <si>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</si>
  <si>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</si>
  <si>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</si>
  <si>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</si>
  <si>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</si>
  <si>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</si>
  <si>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</si>
  <si>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</si>
  <si>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</si>
  <si>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</si>
  <si>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</si>
  <si>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</si>
  <si>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</si>
  <si>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</si>
  <si>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</si>
  <si>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</si>
  <si>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</si>
  <si>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</si>
  <si>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</si>
  <si>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</si>
  <si>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</si>
  <si>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</si>
  <si>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</si>
  <si>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</si>
  <si>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</si>
  <si>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</si>
  <si>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</si>
  <si>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</si>
  <si>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</si>
  <si>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</si>
  <si>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</si>
  <si>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</si>
  <si>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</si>
  <si>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</si>
  <si>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</si>
  <si>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</si>
  <si>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</si>
  <si>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</si>
  <si>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</si>
  <si>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</si>
  <si>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</si>
  <si>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</si>
  <si>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</si>
  <si>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</si>
  <si>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</si>
  <si>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</si>
  <si>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</si>
  <si>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</si>
  <si>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</si>
  <si>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</si>
  <si>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</si>
  <si>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</si>
  <si>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</si>
  <si>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</si>
  <si>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</si>
  <si>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</si>
  <si>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</si>
  <si>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</si>
  <si>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</si>
  <si>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</si>
  <si>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</si>
  <si>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</si>
  <si>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</si>
  <si>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</si>
  <si>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</si>
  <si>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</si>
  <si>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</si>
  <si>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</si>
  <si>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</si>
  <si>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</si>
  <si>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</si>
  <si>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</si>
  <si>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</si>
  <si>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</si>
  <si>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</si>
  <si>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</si>
  <si>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</si>
  <si>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</si>
  <si>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</si>
  <si>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</si>
  <si>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</si>
  <si>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</si>
  <si>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</si>
  <si>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</si>
  <si>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</si>
  <si>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</si>
  <si>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</si>
  <si>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</si>
  <si>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</si>
  <si>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</si>
  <si>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</si>
  <si>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</si>
  <si>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</si>
  <si>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</si>
  <si>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</si>
  <si>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</si>
  <si>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</si>
  <si>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</si>
  <si>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</si>
  <si>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</si>
  <si>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</si>
  <si>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</si>
  <si>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</si>
  <si>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</si>
  <si>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</si>
  <si>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</si>
  <si>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</si>
  <si>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</si>
  <si>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</si>
  <si>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</si>
  <si>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</si>
  <si>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</si>
  <si>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</si>
  <si>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</si>
  <si>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</si>
  <si>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</si>
  <si>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</si>
  <si>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</si>
  <si>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</si>
  <si>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</si>
  <si>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</si>
  <si>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</si>
  <si>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</si>
  <si>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</si>
  <si>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</si>
  <si>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</si>
  <si>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</si>
  <si>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</si>
  <si>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</si>
  <si>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</si>
  <si>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</si>
  <si>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</si>
  <si>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</si>
  <si>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</si>
  <si>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</si>
  <si>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</si>
  <si>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</si>
  <si>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</si>
  <si>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</si>
  <si>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</si>
  <si>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</si>
  <si>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</si>
  <si>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</si>
  <si>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</si>
  <si>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</si>
  <si>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</si>
  <si>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</si>
  <si>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</si>
  <si>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</si>
  <si>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</si>
  <si>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</si>
  <si>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</si>
  <si>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</si>
  <si>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</si>
  <si>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</si>
  <si>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</si>
  <si>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</si>
  <si>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</si>
  <si>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</si>
  <si>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</si>
  <si>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</si>
  <si>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</si>
  <si>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</si>
  <si>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</si>
  <si>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</si>
  <si>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</si>
  <si>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</si>
  <si>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</si>
  <si>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</si>
  <si>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</si>
  <si>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</si>
  <si>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</si>
  <si>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</si>
  <si>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</si>
  <si>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</si>
  <si>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</si>
  <si>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</si>
  <si>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</si>
  <si>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</si>
  <si>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</si>
  <si>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</si>
  <si>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</si>
  <si>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</si>
  <si>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</si>
  <si>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</si>
  <si>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</si>
  <si>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</si>
  <si>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</si>
  <si>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</si>
  <si>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</si>
  <si>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</si>
  <si>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</si>
  <si>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</si>
  <si>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</si>
  <si>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</si>
  <si>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</si>
  <si>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</si>
  <si>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</si>
  <si>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</si>
  <si>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</si>
  <si>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</si>
  <si>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</si>
  <si>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</si>
  <si>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</si>
  <si>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</si>
  <si>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</si>
  <si>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</si>
  <si>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</si>
  <si>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</si>
  <si>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</si>
  <si>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</si>
  <si>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</si>
  <si>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</si>
  <si>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</si>
  <si>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</si>
  <si>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</si>
  <si>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</si>
  <si>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</si>
  <si>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</si>
  <si>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</si>
  <si>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</si>
  <si>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</si>
  <si>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</si>
  <si>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</si>
  <si>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</si>
  <si>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</si>
  <si>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</si>
  <si>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</si>
  <si>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</si>
  <si>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</si>
  <si>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</si>
  <si>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</si>
  <si>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</si>
  <si>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</si>
  <si>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</si>
  <si>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</si>
  <si>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</si>
  <si>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</si>
  <si>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</si>
  <si>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</si>
  <si>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</si>
  <si>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</si>
  <si>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</si>
  <si>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</si>
  <si>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</si>
  <si>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</si>
  <si>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</si>
  <si>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</si>
  <si>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</si>
  <si>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</si>
  <si>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</si>
  <si>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</si>
  <si>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</si>
  <si>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</si>
  <si>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</si>
  <si>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</si>
  <si>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</si>
  <si>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</si>
  <si>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</si>
  <si>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</si>
  <si>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</si>
  <si>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</si>
  <si>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</si>
  <si>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</si>
  <si>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</si>
  <si>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</si>
  <si>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</si>
  <si>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</si>
  <si>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</si>
  <si>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</si>
  <si>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</si>
  <si>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</si>
  <si>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</si>
  <si>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</si>
  <si>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</si>
  <si>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</si>
  <si>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</si>
  <si>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</si>
  <si>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</si>
  <si>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</si>
  <si>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</si>
  <si>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</si>
  <si>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</si>
  <si>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</si>
  <si>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</si>
  <si>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</si>
  <si>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</si>
  <si>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</si>
  <si>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</si>
  <si>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</si>
  <si>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</si>
  <si>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</si>
  <si>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</si>
  <si>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</si>
  <si>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</si>
  <si>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</si>
  <si>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</si>
  <si>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</si>
  <si>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</si>
  <si>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</si>
  <si>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</si>
  <si>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</si>
  <si>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</si>
  <si>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</si>
  <si>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</si>
  <si>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</si>
  <si>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</si>
  <si>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</si>
  <si>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</si>
  <si>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</si>
  <si>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</si>
  <si>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</si>
  <si>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</si>
  <si>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</si>
  <si>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</si>
  <si>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</si>
  <si>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</si>
  <si>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</si>
  <si>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</si>
  <si>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</si>
  <si>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</si>
  <si>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</si>
  <si>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</si>
  <si>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</si>
  <si>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</si>
  <si>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</si>
  <si>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</si>
  <si>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</si>
  <si>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</si>
  <si>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</si>
  <si>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</si>
  <si>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</si>
  <si>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</si>
  <si>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</si>
  <si>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</si>
  <si>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</si>
  <si>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</si>
  <si>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</si>
  <si>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</si>
  <si>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</si>
  <si>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</si>
  <si>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</si>
  <si>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</si>
  <si>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</si>
  <si>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</si>
  <si>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</si>
  <si>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</si>
  <si>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</si>
  <si>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</si>
  <si>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</si>
  <si>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</si>
  <si>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</si>
  <si>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</si>
  <si>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</si>
  <si>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</si>
  <si>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</si>
  <si>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</si>
  <si>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</si>
  <si>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</si>
  <si>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</si>
  <si>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</si>
  <si>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</si>
  <si>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</si>
  <si>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</si>
  <si>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</si>
  <si>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</si>
  <si>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</si>
  <si>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</si>
  <si>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</si>
  <si>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</si>
  <si>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</si>
  <si>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</si>
  <si>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</si>
  <si>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</si>
  <si>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</si>
  <si>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</si>
  <si>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</si>
  <si>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</si>
  <si>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</si>
  <si>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</si>
  <si>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</si>
  <si>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</si>
  <si>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</si>
  <si>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</si>
  <si>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</si>
  <si>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</si>
  <si>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</si>
  <si>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</si>
  <si>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</si>
  <si>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</si>
  <si>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</si>
  <si>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</si>
  <si>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</si>
  <si>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</si>
  <si>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</si>
  <si>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</si>
  <si>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</si>
  <si>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</si>
  <si>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</si>
  <si>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</si>
  <si>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</si>
  <si>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</si>
  <si>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</si>
  <si>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</si>
  <si>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</si>
  <si>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</si>
  <si>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</si>
  <si>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</si>
  <si>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</si>
  <si>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</si>
  <si>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</si>
  <si>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</si>
  <si>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</si>
  <si>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</si>
  <si>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</si>
  <si>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</si>
  <si>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</si>
  <si>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</si>
  <si>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</si>
  <si>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</si>
  <si>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</si>
  <si>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</si>
  <si>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</si>
  <si>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</si>
  <si>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</si>
  <si>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</si>
  <si>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</si>
  <si>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</si>
  <si>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</si>
  <si>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</si>
  <si>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</si>
  <si>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</si>
  <si>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</si>
  <si>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</si>
  <si>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</si>
  <si>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</si>
  <si>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</si>
  <si>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</si>
  <si>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</si>
  <si>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</si>
  <si>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</si>
  <si>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</si>
  <si>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</si>
  <si>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</si>
  <si>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</si>
  <si>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</si>
  <si>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</si>
  <si>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</si>
  <si>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</si>
  <si>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</si>
  <si>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</si>
  <si>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</si>
  <si>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</si>
  <si>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</si>
  <si>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</si>
  <si>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</si>
  <si>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</si>
  <si>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</si>
  <si>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</si>
  <si>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</si>
  <si>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</si>
  <si>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</si>
  <si>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</si>
  <si>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</si>
  <si>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</si>
  <si>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</si>
  <si>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</si>
  <si>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</si>
  <si>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</si>
  <si>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</si>
  <si>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</si>
  <si>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</si>
  <si>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</si>
  <si>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</si>
  <si>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</si>
  <si>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</si>
  <si>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</si>
  <si>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</si>
  <si>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</si>
  <si>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</si>
  <si>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</si>
  <si>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</si>
  <si>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</si>
  <si>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</si>
  <si>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</si>
  <si>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</si>
  <si>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</si>
  <si>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</si>
  <si>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</si>
  <si>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</si>
  <si>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</si>
  <si>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</si>
  <si>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</si>
  <si>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</si>
  <si>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</si>
  <si>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</si>
  <si>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</si>
  <si>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</si>
  <si>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</si>
  <si>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</si>
  <si>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</si>
  <si>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</si>
  <si>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</si>
  <si>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</si>
  <si>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</si>
  <si>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</si>
  <si>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</si>
  <si>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</si>
  <si>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</si>
  <si>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</si>
  <si>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</si>
  <si>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</si>
  <si>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</si>
  <si>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</si>
  <si>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</si>
  <si>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</si>
  <si>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</si>
  <si>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</si>
  <si>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</si>
  <si>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</si>
  <si>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</si>
  <si>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</si>
  <si>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</si>
  <si>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</si>
  <si>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</si>
  <si>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</si>
  <si>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</si>
  <si>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</si>
  <si>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</si>
  <si>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</si>
  <si>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</si>
  <si>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</si>
  <si>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</si>
  <si>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</si>
  <si>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</si>
  <si>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</si>
  <si>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</si>
  <si>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</si>
  <si>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</si>
  <si>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</si>
  <si>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</si>
  <si>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</si>
  <si>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</si>
  <si>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</si>
  <si>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</si>
  <si>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</si>
  <si>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</si>
  <si>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</si>
  <si>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</si>
  <si>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</si>
  <si>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</si>
  <si>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</si>
  <si>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</si>
  <si>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</si>
  <si>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</si>
  <si>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</si>
  <si>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</si>
  <si>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</si>
  <si>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</si>
  <si>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</si>
  <si>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</si>
  <si>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</si>
  <si>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</si>
  <si>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</si>
  <si>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</si>
  <si>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</si>
  <si>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</si>
  <si>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</si>
  <si>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</si>
  <si>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</si>
  <si>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</si>
  <si>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</si>
  <si>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</si>
  <si>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</si>
  <si>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</si>
  <si>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</si>
  <si>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</si>
  <si>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</si>
  <si>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</si>
  <si>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</si>
  <si>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</si>
  <si>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</si>
  <si>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</si>
  <si>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</si>
  <si>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</si>
  <si>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</si>
  <si>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</si>
  <si>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</si>
  <si>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</si>
  <si>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</si>
  <si>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</si>
  <si>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</si>
  <si>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</si>
  <si>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</si>
  <si>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</si>
  <si>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</si>
  <si>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</si>
  <si>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</si>
  <si>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</si>
  <si>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</si>
  <si>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</si>
  <si>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</si>
  <si>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</si>
  <si>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</si>
  <si>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</si>
  <si>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</si>
  <si>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</si>
  <si>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</si>
  <si>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</si>
  <si>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</si>
  <si>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</si>
  <si>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</si>
  <si>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</si>
  <si>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</si>
  <si>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</si>
  <si>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</si>
  <si>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</si>
  <si>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</si>
  <si>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</si>
  <si>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</si>
  <si>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</si>
  <si>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</si>
  <si>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</si>
  <si>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</si>
  <si>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</si>
  <si>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</si>
  <si>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</si>
  <si>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</si>
  <si>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</si>
  <si>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</si>
  <si>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</si>
  <si>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</si>
  <si>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</si>
  <si>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</si>
  <si>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</si>
  <si>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</si>
  <si>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</si>
  <si>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</si>
  <si>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</si>
  <si>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</si>
  <si>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</si>
  <si>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</si>
  <si>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</si>
  <si>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</si>
  <si>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</si>
  <si>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</si>
  <si>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</si>
  <si>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</si>
  <si>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</si>
  <si>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</si>
  <si>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</si>
  <si>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</si>
  <si>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</si>
  <si>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</si>
  <si>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</si>
  <si>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</si>
  <si>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</si>
  <si>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</si>
  <si>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</si>
  <si>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</si>
  <si>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</si>
  <si>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</si>
  <si>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</si>
  <si>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</si>
  <si>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</si>
  <si>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</si>
  <si>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</si>
  <si>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</si>
  <si>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</si>
  <si>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</si>
  <si>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</si>
  <si>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</si>
  <si>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</si>
  <si>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</si>
  <si>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</si>
  <si>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</si>
  <si>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</si>
  <si>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</si>
  <si>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</si>
  <si>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</si>
  <si>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</si>
  <si>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</si>
  <si>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</si>
  <si>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</si>
  <si>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</si>
  <si>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</si>
  <si>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</si>
  <si>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</si>
  <si>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</si>
  <si>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</si>
  <si>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</si>
  <si>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</si>
  <si>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</si>
  <si>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</si>
  <si>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</si>
  <si>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</si>
  <si>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</si>
  <si>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</si>
  <si>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</si>
  <si>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</si>
  <si>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</si>
  <si>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</si>
  <si>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</si>
  <si>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</si>
  <si>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</si>
  <si>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</si>
  <si>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</si>
  <si>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</si>
  <si>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</si>
  <si>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</si>
  <si>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</si>
  <si>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</si>
  <si>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</si>
  <si>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</si>
  <si>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</si>
  <si>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</si>
  <si>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</si>
  <si>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</si>
  <si>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</si>
  <si>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</si>
  <si>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</si>
  <si>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</si>
  <si>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</si>
  <si>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</si>
  <si>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</si>
  <si>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</si>
  <si>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</si>
  <si>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</si>
  <si>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</si>
  <si>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</si>
  <si>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</si>
  <si>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</si>
  <si>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</si>
  <si>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</si>
  <si>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</si>
  <si>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</si>
  <si>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</si>
  <si>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</si>
  <si>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</si>
  <si>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</si>
  <si>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</si>
  <si>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</si>
  <si>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</si>
  <si>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</si>
  <si>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</si>
  <si>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</si>
  <si>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</si>
  <si>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</si>
  <si>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</si>
  <si>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</si>
  <si>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</si>
  <si>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</si>
  <si>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</si>
  <si>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</si>
  <si>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</si>
  <si>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</si>
  <si>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</si>
  <si>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</si>
  <si>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</si>
  <si>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</si>
  <si>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</si>
  <si>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</si>
  <si>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</si>
  <si>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</si>
  <si>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</si>
  <si>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</si>
  <si>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</si>
  <si>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</si>
  <si>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</si>
  <si>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</si>
  <si>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</si>
  <si>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</si>
  <si>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</si>
  <si>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</si>
  <si>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</si>
  <si>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</si>
  <si>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</si>
  <si>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</si>
  <si>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</si>
  <si>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</si>
  <si>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</si>
  <si>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</si>
  <si>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</si>
  <si>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</si>
  <si>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</si>
  <si>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</si>
  <si>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</si>
  <si>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</si>
  <si>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</si>
  <si>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</si>
  <si>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</si>
  <si>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</si>
  <si>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</si>
  <si>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</si>
  <si>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</si>
  <si>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</si>
  <si>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</si>
  <si>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</si>
  <si>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</si>
  <si>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</si>
  <si>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</si>
  <si>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</si>
  <si>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</si>
  <si>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</si>
  <si>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</si>
  <si>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</si>
  <si>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</si>
  <si>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</si>
  <si>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</si>
  <si>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</si>
  <si>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</si>
  <si>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</si>
  <si>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</si>
  <si>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</si>
  <si>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</si>
  <si>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</si>
  <si>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</si>
  <si>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</si>
  <si>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</si>
  <si>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</si>
  <si>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</si>
  <si>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</si>
  <si>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</si>
  <si>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</si>
  <si>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</si>
  <si>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</si>
  <si>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</si>
  <si>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</si>
  <si>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</si>
  <si>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</si>
  <si>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</si>
  <si>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</si>
  <si>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</si>
  <si>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</si>
  <si>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</si>
  <si>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</si>
  <si>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</si>
  <si>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</si>
  <si>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</si>
  <si>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</si>
  <si>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</si>
  <si>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</si>
  <si>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</si>
  <si>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</si>
  <si>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</si>
  <si>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</si>
  <si>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</si>
  <si>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</si>
  <si>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</si>
  <si>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</si>
  <si>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</si>
  <si>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</si>
  <si>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</si>
  <si>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</si>
  <si>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</si>
  <si>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</si>
  <si>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</si>
  <si>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</si>
  <si>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</si>
  <si>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</si>
  <si>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</si>
  <si>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</si>
  <si>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</si>
  <si>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</si>
  <si>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</si>
  <si>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</si>
  <si>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</si>
  <si>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</si>
  <si>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</si>
  <si>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</si>
  <si>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</si>
  <si>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</si>
  <si>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</si>
  <si>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</si>
  <si>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</si>
  <si>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</si>
  <si>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</si>
  <si>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</si>
  <si>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</si>
  <si>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</si>
  <si>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</si>
  <si>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</si>
  <si>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</si>
  <si>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</si>
  <si>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</si>
  <si>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</si>
  <si>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</si>
  <si>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</si>
  <si>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</si>
  <si>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</si>
  <si>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</si>
  <si>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</si>
  <si>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</si>
  <si>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</si>
  <si>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</si>
  <si>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</si>
  <si>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</si>
  <si>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</si>
  <si>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</si>
  <si>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</si>
  <si>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</si>
  <si>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</si>
  <si>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</si>
  <si>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</si>
  <si>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</si>
  <si>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</si>
  <si>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</si>
  <si>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</si>
  <si>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</si>
  <si>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</si>
  <si>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</si>
  <si>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</si>
  <si>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</si>
  <si>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</si>
  <si>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</si>
  <si>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</si>
  <si>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</si>
  <si>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</si>
  <si>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</si>
  <si>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</si>
  <si>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</si>
  <si>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</si>
  <si>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</si>
  <si>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</si>
  <si>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</si>
  <si>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</si>
  <si>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</si>
  <si>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</si>
  <si>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</si>
  <si>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</si>
  <si>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</si>
  <si>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</si>
  <si>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</si>
  <si>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</si>
  <si>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</si>
  <si>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</si>
  <si>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</si>
  <si>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</si>
  <si>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</si>
  <si>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</si>
  <si>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</si>
  <si>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</si>
  <si>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</si>
  <si>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</si>
  <si>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</si>
  <si>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</si>
  <si>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</si>
  <si>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</si>
  <si>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</si>
  <si>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</si>
  <si>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</si>
  <si>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</si>
  <si>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</si>
  <si>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</si>
  <si>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</si>
  <si>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</si>
  <si>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</si>
  <si>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</si>
  <si>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</si>
  <si>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</si>
  <si>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</si>
  <si>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</si>
  <si>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</si>
  <si>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</si>
  <si>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</si>
  <si>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</si>
  <si>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</si>
  <si>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</si>
  <si>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</si>
  <si>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</si>
  <si>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</si>
  <si>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</si>
  <si>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</si>
  <si>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</si>
  <si>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</si>
  <si>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</si>
  <si>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</si>
  <si>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</si>
  <si>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</si>
  <si>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</si>
  <si>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</si>
  <si>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</si>
  <si>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</si>
  <si>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</si>
  <si>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</si>
  <si>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</si>
  <si>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</si>
  <si>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</si>
  <si>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</si>
  <si>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</si>
  <si>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</si>
  <si>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</si>
  <si>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</si>
  <si>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</si>
  <si>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</si>
  <si>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</si>
  <si>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</si>
  <si>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</si>
  <si>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</si>
  <si>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</si>
  <si>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</si>
  <si>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</si>
  <si>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</si>
  <si>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</si>
  <si>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</si>
  <si>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</si>
  <si>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</si>
  <si>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</si>
  <si>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</si>
  <si>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</si>
  <si>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</si>
  <si>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</si>
  <si>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</si>
  <si>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</si>
  <si>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</si>
  <si>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</si>
  <si>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</si>
  <si>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</si>
  <si>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</si>
  <si>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</si>
  <si>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</si>
  <si>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</si>
  <si>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</si>
  <si>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</si>
  <si>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</si>
  <si>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</si>
  <si>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</si>
  <si>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</si>
  <si>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</si>
  <si>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</si>
  <si>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</si>
  <si>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</si>
  <si>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</si>
  <si>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</si>
  <si>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</si>
  <si>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</si>
  <si>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</si>
  <si>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</si>
  <si>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</si>
  <si>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</si>
  <si>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</si>
  <si>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</si>
  <si>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</si>
  <si>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</si>
  <si>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</si>
  <si>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</si>
  <si>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</si>
  <si>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</si>
  <si>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</si>
  <si>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</si>
  <si>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</si>
  <si>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</si>
  <si>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</si>
  <si>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</si>
  <si>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</si>
  <si>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</si>
  <si>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</si>
  <si>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</si>
  <si>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</si>
  <si>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</si>
  <si>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</si>
  <si>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</si>
  <si>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</si>
  <si>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</si>
  <si>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</si>
  <si>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</si>
  <si>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</si>
  <si>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</si>
  <si>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</si>
  <si>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</si>
  <si>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</si>
  <si>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</si>
  <si>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</si>
  <si>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</si>
  <si>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</si>
  <si>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</si>
  <si>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</si>
  <si>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</si>
  <si>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</si>
  <si>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</si>
  <si>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</si>
  <si>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</si>
  <si>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</si>
  <si>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</si>
  <si>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</si>
  <si>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</si>
  <si>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</si>
  <si>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</si>
  <si>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</si>
  <si>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</si>
  <si>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</si>
  <si>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</si>
  <si>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</si>
  <si>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</si>
  <si>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</si>
  <si>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</si>
  <si>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</si>
  <si>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</si>
  <si>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</si>
  <si>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</si>
  <si>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</si>
  <si>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</si>
  <si>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</si>
  <si>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</si>
  <si>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</si>
  <si>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</si>
  <si>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</si>
  <si>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</si>
  <si>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</si>
  <si>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</si>
  <si>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</si>
  <si>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</si>
  <si>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</si>
  <si>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</si>
  <si>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</si>
  <si>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</si>
  <si>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</si>
  <si>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</si>
  <si>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</si>
  <si>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</si>
  <si>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</si>
  <si>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</si>
  <si>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</si>
  <si>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</si>
  <si>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</si>
  <si>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</si>
  <si>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</si>
  <si>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</si>
  <si>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</si>
  <si>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</si>
  <si>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</si>
  <si>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</si>
  <si>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</si>
  <si>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</si>
  <si>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</si>
  <si>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</si>
  <si>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</si>
  <si>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</si>
  <si>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</si>
  <si>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</si>
  <si>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</si>
  <si>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</si>
  <si>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</si>
  <si>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</si>
  <si>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</si>
  <si>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</si>
  <si>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</si>
  <si>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</si>
  <si>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</si>
  <si>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</si>
  <si>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</si>
  <si>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</si>
  <si>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</si>
  <si>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</si>
  <si>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</si>
  <si>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</si>
  <si>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</si>
  <si>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</si>
  <si>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</si>
  <si>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</si>
  <si>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</si>
  <si>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</si>
  <si>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</si>
  <si>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</si>
  <si>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</si>
  <si>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</si>
  <si>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</si>
  <si>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</si>
  <si>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</si>
  <si>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</si>
  <si>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</si>
  <si>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</si>
  <si>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</si>
  <si>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</si>
  <si>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</si>
  <si>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</si>
  <si>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</si>
  <si>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</si>
  <si>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</si>
  <si>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</si>
  <si>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</si>
  <si>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</si>
  <si>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</si>
  <si>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</si>
  <si>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</si>
  <si>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</si>
  <si>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</si>
  <si>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</si>
  <si>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</si>
  <si>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</si>
  <si>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</si>
  <si>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</si>
  <si>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</si>
  <si>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</si>
  <si>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</si>
  <si>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</si>
  <si>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</si>
  <si>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</si>
  <si>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</si>
  <si>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</si>
  <si>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</si>
  <si>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</si>
  <si>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</si>
  <si>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</si>
  <si>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</si>
  <si>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</si>
  <si>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</si>
  <si>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</si>
  <si>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</si>
  <si>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</si>
  <si>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</si>
  <si>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</si>
  <si>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</si>
  <si>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</si>
  <si>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</si>
  <si>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</si>
  <si>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</si>
  <si>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</si>
  <si>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</si>
  <si>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</si>
  <si>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</si>
  <si>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</si>
  <si>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</si>
  <si>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</si>
  <si>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</si>
  <si>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</si>
  <si>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</si>
  <si>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</si>
  <si>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</si>
  <si>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</si>
  <si>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</si>
  <si>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</si>
  <si>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</si>
  <si>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</si>
  <si>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</si>
  <si>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</si>
  <si>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</si>
  <si>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</si>
  <si>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</si>
  <si>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</si>
  <si>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</si>
  <si>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</si>
  <si>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</si>
  <si>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</si>
  <si>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</si>
  <si>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</si>
  <si>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</si>
  <si>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</si>
  <si>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</si>
  <si>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</si>
  <si>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</si>
  <si>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</si>
  <si>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</si>
  <si>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</si>
  <si>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</si>
  <si>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</si>
  <si>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</si>
  <si>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</si>
  <si>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</si>
  <si>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</si>
  <si>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</si>
  <si>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</si>
  <si>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</si>
  <si>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</si>
  <si>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</si>
  <si>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</si>
  <si>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</si>
  <si>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</si>
  <si>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</si>
  <si>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</si>
  <si>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</si>
  <si>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</si>
  <si>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</si>
  <si>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</si>
  <si>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</si>
  <si>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</si>
  <si>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</si>
  <si>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</si>
  <si>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</si>
  <si>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</si>
  <si>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</si>
  <si>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</si>
  <si>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</si>
  <si>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</si>
  <si>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</si>
  <si>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</si>
  <si>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</si>
  <si>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</si>
  <si>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</si>
  <si>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</si>
  <si>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</si>
  <si>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</si>
  <si>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</si>
  <si>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</si>
  <si>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</si>
  <si>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</si>
  <si>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</si>
  <si>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</si>
  <si>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</si>
  <si>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</si>
  <si>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</si>
  <si>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</si>
  <si>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</si>
  <si>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</si>
  <si>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</si>
  <si>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</si>
  <si>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</si>
  <si>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</si>
  <si>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</si>
  <si>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</si>
  <si>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</si>
  <si>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</si>
  <si>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</si>
  <si>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</si>
  <si>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</si>
  <si>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</si>
  <si>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</si>
  <si>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</si>
  <si>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</si>
  <si>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</si>
  <si>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</si>
  <si>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</si>
  <si>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</si>
  <si>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</si>
  <si>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</si>
  <si>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</si>
  <si>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</si>
  <si>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</si>
  <si>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</si>
  <si>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</si>
  <si>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</si>
  <si>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</si>
  <si>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</si>
  <si>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</si>
  <si>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</si>
  <si>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</si>
  <si>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</si>
  <si>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</si>
  <si>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</si>
  <si>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</si>
  <si>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</si>
  <si>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</si>
  <si>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</si>
  <si>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</si>
  <si>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</si>
  <si>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</si>
  <si>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</si>
  <si>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</si>
  <si>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</si>
  <si>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</si>
  <si>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</si>
  <si>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</si>
  <si>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</si>
  <si>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</si>
  <si>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</si>
  <si>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</si>
  <si>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</si>
  <si>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</si>
  <si>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</si>
  <si>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</si>
  <si>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</si>
  <si>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</si>
  <si>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</si>
  <si>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</si>
  <si>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</si>
  <si>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</si>
  <si>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</si>
  <si>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</si>
  <si>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</si>
  <si>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</si>
  <si>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</si>
  <si>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</si>
  <si>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</si>
  <si>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</si>
  <si>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</si>
  <si>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</si>
  <si>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</si>
  <si>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</si>
  <si>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</si>
  <si>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</si>
  <si>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</si>
  <si>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</si>
  <si>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</si>
  <si>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</si>
  <si>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</si>
  <si>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</si>
  <si>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</si>
  <si>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</si>
  <si>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</si>
  <si>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</si>
  <si>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</si>
  <si>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</si>
  <si>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</si>
  <si>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</si>
  <si>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</si>
  <si>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</si>
  <si>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</si>
  <si>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</si>
  <si>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</si>
  <si>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</si>
  <si>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</si>
  <si>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</si>
  <si>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</si>
  <si>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</si>
  <si>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</si>
  <si>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</si>
  <si>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</si>
  <si>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</si>
  <si>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</si>
  <si>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</si>
  <si>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</si>
  <si>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</si>
  <si>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</si>
  <si>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</si>
  <si>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</si>
  <si>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</si>
  <si>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</si>
  <si>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</si>
  <si>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</si>
  <si>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</si>
  <si>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</si>
  <si>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</si>
  <si>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</si>
  <si>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</si>
  <si>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</si>
  <si>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</si>
  <si>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</si>
  <si>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</si>
  <si>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</si>
  <si>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</si>
  <si>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</si>
  <si>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</si>
  <si>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</si>
  <si>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</si>
  <si>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</si>
  <si>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</si>
  <si>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</si>
  <si>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</si>
  <si>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</si>
  <si>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</si>
  <si>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</si>
  <si>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</si>
  <si>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</si>
  <si>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</si>
  <si>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</si>
  <si>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</si>
  <si>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</si>
  <si>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</si>
  <si>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</si>
  <si>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</si>
  <si>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</si>
  <si>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</si>
  <si>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</si>
  <si>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</si>
  <si>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</si>
  <si>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</si>
  <si>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</si>
  <si>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</si>
  <si>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</si>
  <si>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</si>
  <si>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</si>
  <si>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</si>
  <si>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</si>
  <si>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</si>
  <si>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</si>
  <si>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</si>
  <si>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</si>
  <si>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</si>
  <si>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</si>
  <si>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</si>
  <si>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</si>
  <si>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</si>
  <si>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</si>
  <si>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</si>
  <si>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</si>
  <si>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</si>
  <si>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</si>
  <si>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</si>
  <si>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</si>
  <si>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</si>
  <si>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</si>
  <si>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</si>
  <si>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</si>
  <si>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</si>
  <si>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</si>
  <si>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</si>
  <si>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</si>
  <si>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</si>
  <si>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</si>
  <si>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</si>
  <si>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</si>
  <si>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</si>
  <si>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</si>
  <si>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</si>
  <si>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</si>
  <si>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</si>
  <si>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</si>
  <si>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</si>
  <si>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</si>
  <si>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</si>
  <si>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</si>
  <si>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</si>
  <si>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</si>
  <si>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</si>
  <si>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</si>
  <si>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</si>
  <si>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</si>
  <si>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</si>
  <si>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</si>
  <si>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</si>
  <si>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</si>
  <si>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</si>
  <si>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</si>
  <si>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</si>
  <si>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</si>
  <si>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</si>
  <si>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</si>
  <si>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</si>
  <si>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</si>
  <si>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</si>
  <si>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</si>
  <si>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</si>
  <si>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</si>
  <si>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</si>
  <si>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</si>
  <si>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</si>
  <si>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</si>
  <si>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</si>
  <si>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</si>
  <si>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</si>
  <si>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</si>
  <si>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</si>
  <si>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</si>
  <si>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</si>
  <si>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</si>
  <si>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</si>
  <si>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</si>
  <si>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</si>
  <si>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</si>
  <si>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</si>
  <si>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</si>
  <si>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</si>
  <si>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</si>
  <si>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</si>
  <si>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</si>
  <si>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</si>
  <si>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</si>
  <si>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</si>
  <si>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</si>
  <si>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</si>
  <si>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</si>
  <si>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</si>
  <si>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</si>
  <si>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</si>
  <si>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</si>
  <si>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</si>
  <si>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</si>
  <si>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</si>
  <si>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</si>
  <si>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</si>
  <si>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</si>
  <si>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</si>
  <si>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</si>
  <si>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</si>
  <si>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</si>
  <si>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</si>
  <si>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</si>
  <si>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</si>
  <si>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</si>
  <si>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</si>
  <si>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</si>
  <si>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</si>
  <si>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</si>
  <si>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</si>
  <si>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</si>
  <si>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</si>
  <si>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</si>
  <si>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</si>
  <si>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</si>
  <si>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</si>
  <si>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</si>
  <si>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</si>
  <si>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</si>
  <si>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</si>
  <si>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</si>
  <si>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</si>
  <si>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</si>
  <si>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</si>
  <si>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</si>
  <si>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</si>
  <si>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</si>
  <si>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</si>
  <si>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</si>
  <si>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</si>
  <si>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</si>
  <si>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</si>
  <si>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</si>
  <si>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</si>
  <si>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</si>
  <si>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</si>
  <si>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</si>
  <si>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</si>
  <si>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</si>
  <si>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</si>
  <si>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</si>
  <si>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</si>
  <si>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</si>
  <si>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</si>
  <si>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</si>
  <si>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</si>
  <si>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</si>
  <si>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</si>
  <si>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</si>
  <si>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</si>
  <si>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</si>
  <si>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</si>
  <si>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</si>
  <si>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</si>
  <si>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</si>
  <si>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</si>
  <si>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</si>
  <si>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</si>
  <si>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</si>
  <si>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</si>
  <si>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</si>
  <si>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</si>
  <si>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</si>
  <si>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</si>
  <si>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</si>
  <si>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</si>
  <si>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</si>
  <si>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</si>
  <si>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</si>
  <si>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</si>
  <si>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</si>
  <si>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</si>
  <si>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</si>
  <si>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</si>
  <si>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</si>
  <si>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</si>
  <si>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</si>
  <si>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</si>
  <si>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</si>
  <si>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</si>
  <si>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</si>
  <si>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</si>
  <si>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</si>
  <si>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</si>
  <si>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</si>
  <si>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</si>
  <si>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</si>
  <si>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</si>
  <si>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</si>
  <si>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</si>
  <si>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</si>
  <si>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</si>
  <si>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</si>
  <si>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</si>
  <si>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</si>
  <si>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</si>
  <si>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</si>
  <si>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</si>
  <si>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</si>
  <si>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</si>
  <si>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</si>
  <si>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</si>
  <si>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</si>
  <si>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</si>
  <si>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</si>
  <si>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</si>
  <si>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</si>
  <si>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</si>
  <si>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</si>
  <si>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</si>
  <si>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</si>
  <si>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</si>
  <si>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</si>
  <si>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</si>
  <si>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</si>
  <si>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</si>
  <si>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</si>
  <si>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</si>
  <si>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</si>
  <si>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</si>
  <si>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</si>
  <si>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</si>
  <si>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</si>
  <si>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</si>
  <si>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</si>
  <si>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</si>
  <si>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</si>
  <si>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</si>
  <si>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</si>
  <si>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</si>
  <si>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</si>
  <si>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</si>
  <si>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</si>
  <si>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</si>
  <si>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</si>
  <si>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</si>
  <si>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</si>
  <si>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</si>
  <si>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</si>
  <si>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</si>
  <si>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</si>
  <si>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</si>
  <si>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</si>
  <si>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</si>
  <si>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</si>
  <si>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</si>
  <si>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</si>
  <si>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</si>
  <si>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</si>
  <si>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</si>
  <si>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</si>
  <si>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</si>
  <si>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</si>
  <si>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</si>
  <si>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</si>
  <si>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</si>
  <si>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</si>
  <si>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</si>
  <si>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</si>
  <si>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</si>
  <si>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</si>
  <si>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</si>
  <si>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</si>
  <si>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</si>
  <si>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</si>
  <si>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</si>
  <si>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</si>
  <si>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</si>
  <si>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</si>
  <si>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</si>
  <si>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</si>
  <si>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</si>
  <si>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</si>
  <si>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</si>
  <si>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</si>
  <si>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</si>
  <si>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</si>
  <si>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</si>
  <si>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</si>
  <si>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</si>
  <si>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</si>
  <si>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</si>
  <si>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</si>
  <si>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</si>
  <si>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</si>
  <si>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</si>
  <si>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</si>
  <si>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</si>
  <si>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</si>
  <si>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</si>
  <si>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</si>
  <si>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</si>
  <si>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</si>
  <si>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</si>
  <si>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</si>
  <si>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</si>
  <si>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</si>
  <si>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</si>
  <si>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</si>
  <si>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</si>
  <si>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</si>
  <si>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</si>
  <si>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</si>
  <si>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</si>
  <si>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</si>
  <si>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</si>
  <si>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</si>
  <si>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</si>
  <si>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</si>
  <si>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</si>
  <si>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</si>
  <si>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</si>
  <si>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</si>
  <si>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</si>
  <si>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</si>
  <si>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</si>
  <si>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</si>
  <si>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</si>
  <si>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</si>
  <si>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</si>
  <si>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</si>
  <si>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</si>
  <si>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</si>
  <si>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</si>
  <si>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</si>
  <si>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</si>
  <si>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</si>
  <si>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</si>
  <si>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</si>
  <si>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</si>
  <si>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</si>
  <si>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</si>
  <si>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</si>
  <si>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</si>
  <si>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</si>
  <si>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</si>
  <si>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</si>
  <si>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</si>
  <si>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</si>
  <si>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</si>
  <si>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</si>
  <si>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</si>
  <si>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</si>
  <si>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</si>
  <si>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</si>
  <si>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</si>
  <si>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</si>
  <si>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</si>
  <si>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</si>
  <si>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</si>
  <si>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</si>
  <si>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</si>
  <si>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</si>
  <si>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</si>
  <si>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</si>
  <si>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</si>
  <si>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</si>
  <si>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</si>
  <si>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</si>
  <si>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</si>
  <si>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</si>
  <si>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</si>
  <si>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</si>
  <si>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</si>
  <si>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</si>
  <si>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</si>
  <si>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</si>
  <si>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</si>
  <si>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</si>
  <si>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</si>
  <si>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</si>
  <si>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</si>
  <si>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</si>
  <si>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</si>
  <si>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</si>
  <si>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</si>
  <si>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</si>
  <si>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</si>
  <si>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</si>
  <si>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</si>
  <si>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</si>
  <si>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</si>
  <si>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</si>
  <si>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</si>
  <si>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</si>
  <si>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</si>
  <si>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</si>
  <si>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</si>
  <si>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</si>
  <si>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</si>
  <si>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</si>
  <si>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</si>
  <si>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</si>
  <si>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</si>
  <si>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</si>
  <si>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</si>
  <si>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</si>
  <si>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</si>
  <si>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</si>
  <si>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</si>
  <si>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</si>
  <si>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</si>
  <si>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</si>
  <si>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</si>
  <si>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</si>
  <si>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</si>
  <si>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</si>
  <si>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</si>
  <si>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</si>
  <si>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</si>
  <si>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</si>
  <si>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</si>
  <si>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</si>
  <si>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</si>
  <si>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</si>
  <si>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</si>
  <si>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</si>
  <si>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</si>
  <si>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</si>
  <si>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</si>
  <si>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</si>
  <si>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</si>
  <si>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</si>
  <si>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</si>
  <si>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</si>
  <si>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</si>
  <si>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</si>
  <si>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</si>
  <si>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</si>
  <si>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</si>
  <si>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</si>
  <si>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</si>
  <si>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</si>
  <si>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</si>
  <si>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</si>
  <si>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</si>
  <si>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</si>
  <si>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</si>
  <si>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</si>
  <si>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</si>
  <si>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</si>
  <si>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</si>
  <si>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</si>
  <si>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</si>
  <si>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</si>
  <si>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</si>
  <si>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</si>
  <si>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</si>
  <si>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</si>
  <si>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</si>
  <si>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</si>
  <si>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</si>
  <si>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</si>
  <si>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</si>
  <si>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</si>
  <si>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</si>
  <si>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</si>
  <si>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</si>
  <si>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</si>
  <si>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</si>
  <si>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</si>
  <si>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</si>
  <si>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</si>
  <si>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</si>
  <si>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</si>
  <si>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</si>
  <si>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</si>
  <si>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</si>
  <si>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</si>
  <si>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</si>
  <si>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</si>
  <si>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</si>
  <si>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</si>
  <si>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</si>
  <si>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</si>
  <si>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</si>
  <si>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</si>
  <si>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</si>
  <si>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</si>
  <si>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</si>
  <si>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</si>
  <si>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</si>
  <si>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</si>
  <si>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</si>
  <si>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</si>
  <si>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</si>
  <si>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</si>
  <si>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</si>
  <si>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</si>
  <si>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</si>
  <si>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</si>
  <si>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</si>
  <si>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</si>
  <si>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</si>
  <si>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</si>
  <si>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</si>
  <si>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</si>
  <si>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</si>
  <si>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</si>
  <si>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</si>
  <si>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</si>
  <si>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</si>
  <si>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</si>
  <si>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</si>
  <si>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</si>
  <si>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</si>
  <si>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</si>
  <si>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</si>
  <si>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</si>
  <si>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</si>
  <si>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</si>
  <si>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</si>
  <si>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</si>
  <si>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</si>
  <si>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</si>
  <si>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</si>
  <si>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</si>
  <si>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</si>
  <si>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</si>
  <si>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</si>
  <si>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</si>
  <si>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</si>
  <si>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</si>
  <si>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</si>
  <si>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</si>
  <si>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</si>
  <si>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</si>
  <si>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</si>
  <si>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</si>
  <si>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</si>
  <si>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</si>
  <si>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</si>
  <si>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</si>
  <si>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</si>
  <si>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</si>
  <si>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</si>
  <si>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</si>
  <si>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</si>
  <si>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</si>
  <si>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</si>
  <si>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</si>
  <si>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</si>
  <si>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</si>
  <si>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</si>
  <si>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</si>
  <si>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</si>
  <si>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</si>
  <si>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</si>
  <si>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</si>
  <si>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</si>
  <si>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</si>
  <si>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</si>
  <si>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</si>
  <si>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</si>
  <si>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</si>
  <si>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</si>
  <si>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</si>
  <si>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</si>
  <si>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</si>
  <si>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</si>
  <si>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</si>
  <si>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</si>
  <si>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</si>
  <si>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</si>
  <si>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</si>
  <si>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</si>
  <si>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</si>
  <si>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</si>
  <si>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</si>
  <si>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</si>
  <si>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</si>
  <si>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</si>
  <si>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</si>
  <si>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</si>
  <si>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</si>
  <si>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</si>
  <si>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</si>
  <si>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</si>
  <si>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</si>
  <si>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</si>
  <si>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</si>
  <si>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</si>
  <si>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</si>
  <si>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</si>
  <si>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</si>
  <si>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</si>
  <si>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</si>
  <si>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</si>
  <si>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</si>
  <si>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</si>
  <si>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</si>
  <si>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</si>
  <si>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</si>
  <si>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</si>
  <si>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</si>
  <si>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</si>
  <si>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</si>
  <si>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</si>
  <si>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</si>
  <si>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</si>
  <si>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</si>
  <si>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</si>
  <si>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</si>
  <si>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</si>
  <si>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</si>
  <si>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</si>
  <si>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</si>
  <si>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</si>
  <si>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</si>
  <si>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</si>
  <si>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</si>
  <si>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</si>
  <si>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</si>
  <si>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</si>
  <si>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</si>
  <si>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</si>
  <si>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</si>
  <si>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</si>
  <si>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</si>
  <si>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</si>
  <si>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</si>
  <si>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</si>
  <si>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</si>
  <si>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</si>
  <si>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</si>
  <si>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</si>
  <si>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</si>
  <si>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</si>
  <si>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</si>
  <si>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</si>
  <si>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</si>
  <si>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</si>
  <si>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</si>
  <si>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</si>
  <si>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</si>
  <si>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</si>
  <si>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</si>
  <si>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</si>
  <si>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</si>
  <si>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</si>
  <si>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</si>
  <si>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</si>
  <si>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</si>
  <si>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</si>
  <si>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</si>
  <si>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</si>
  <si>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</si>
  <si>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</si>
  <si>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</si>
  <si>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</si>
  <si>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</si>
  <si>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</si>
  <si>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</si>
  <si>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</si>
  <si>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</si>
  <si>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</si>
  <si>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</si>
  <si>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</si>
  <si>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</si>
  <si>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</si>
  <si>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</si>
  <si>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</si>
  <si>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</si>
  <si>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</si>
  <si>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</si>
  <si>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</si>
  <si>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</si>
  <si>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</si>
  <si>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</si>
  <si>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</si>
  <si>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</si>
  <si>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</si>
  <si>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</si>
  <si>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</si>
  <si>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</si>
  <si>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</si>
  <si>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</si>
  <si>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</si>
  <si>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</si>
  <si>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</si>
  <si>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</si>
  <si>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</si>
  <si>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</si>
  <si>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</si>
  <si>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</si>
  <si>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</si>
  <si>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</si>
  <si>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</si>
  <si>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</si>
  <si>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</si>
  <si>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</si>
  <si>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</si>
  <si>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</si>
  <si>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</si>
  <si>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</si>
  <si>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</si>
  <si>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</si>
  <si>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</si>
  <si>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</si>
  <si>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</si>
  <si>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</si>
  <si>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</si>
  <si>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</si>
  <si>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</si>
  <si>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</si>
  <si>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</si>
  <si>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</si>
  <si>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</si>
  <si>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</si>
  <si>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</si>
  <si>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</si>
  <si>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</si>
  <si>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</si>
  <si>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</si>
  <si>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</si>
  <si>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</si>
  <si>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</si>
  <si>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</si>
  <si>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</si>
  <si>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</si>
  <si>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</si>
  <si>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</si>
  <si>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</si>
  <si>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</si>
  <si>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</si>
  <si>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</si>
  <si>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</si>
  <si>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</si>
  <si>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</si>
  <si>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</si>
  <si>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</si>
  <si>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</si>
  <si>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</si>
  <si>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</si>
  <si>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</si>
  <si>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</si>
  <si>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</si>
  <si>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</si>
  <si>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</si>
  <si>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</si>
  <si>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</si>
  <si>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</si>
  <si>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</si>
  <si>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</si>
  <si>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</si>
  <si>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</si>
  <si>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</si>
  <si>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</si>
  <si>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</si>
  <si>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</si>
  <si>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</si>
  <si>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</si>
  <si>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</si>
  <si>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</si>
  <si>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</si>
  <si>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</si>
  <si>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</si>
  <si>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</si>
  <si>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</si>
  <si>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</si>
  <si>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</si>
  <si>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</si>
  <si>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</si>
  <si>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</si>
  <si>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</si>
  <si>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</si>
  <si>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</si>
  <si>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</si>
  <si>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</si>
  <si>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</si>
  <si>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</si>
  <si>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</si>
  <si>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</si>
  <si>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</si>
  <si>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</si>
  <si>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</si>
  <si>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</si>
  <si>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</si>
  <si>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</si>
  <si>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</si>
  <si>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</si>
  <si>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</si>
  <si>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</si>
  <si>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</si>
  <si>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</si>
  <si>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</si>
  <si>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</si>
  <si>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</si>
  <si>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</si>
  <si>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</si>
  <si>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</si>
  <si>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</si>
  <si>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</si>
  <si>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</si>
  <si>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</si>
  <si>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</si>
  <si>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</si>
  <si>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</si>
  <si>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</si>
  <si>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</si>
  <si>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</si>
  <si>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</si>
  <si>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</si>
  <si>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</si>
  <si>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</si>
  <si>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</si>
  <si>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</si>
  <si>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</si>
  <si>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</si>
  <si>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</si>
  <si>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</si>
  <si>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</si>
  <si>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</si>
  <si>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</si>
  <si>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</si>
  <si>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</si>
  <si>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</si>
  <si>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</si>
  <si>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</si>
  <si>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</si>
  <si>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</si>
  <si>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</si>
  <si>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</si>
  <si>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</si>
  <si>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</si>
  <si>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</si>
  <si>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</si>
  <si>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</si>
  <si>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</si>
  <si>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</si>
  <si>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</si>
  <si>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</si>
  <si>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</si>
  <si>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</si>
  <si>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</si>
  <si>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</si>
  <si>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</si>
  <si>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</si>
  <si>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</si>
  <si>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</si>
  <si>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</si>
  <si>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</si>
  <si>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</si>
  <si>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</si>
  <si>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</si>
  <si>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</si>
  <si>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</si>
  <si>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</si>
  <si>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</si>
  <si>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</si>
  <si>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</si>
  <si>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</si>
  <si>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</si>
  <si>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</si>
  <si>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</si>
  <si>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</si>
  <si>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</si>
  <si>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</si>
  <si>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</si>
  <si>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</si>
  <si>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</si>
  <si>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</si>
  <si>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</si>
  <si>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</si>
  <si>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</si>
  <si>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</si>
  <si>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</si>
  <si>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</si>
  <si>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</si>
  <si>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</si>
  <si>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</si>
  <si>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</si>
  <si>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</si>
  <si>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</si>
  <si>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</si>
  <si>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</si>
  <si>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</si>
  <si>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</si>
  <si>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</si>
  <si>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</si>
  <si>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</si>
  <si>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</si>
  <si>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</si>
  <si>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</si>
  <si>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</si>
  <si>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</si>
  <si>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</si>
  <si>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</si>
  <si>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</si>
  <si>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</si>
  <si>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</si>
  <si>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</si>
  <si>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</si>
  <si>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</si>
  <si>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</si>
  <si>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</si>
  <si>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</si>
  <si>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</si>
  <si>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</si>
  <si>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</si>
  <si>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</si>
  <si>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</si>
  <si>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</si>
  <si>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</si>
  <si>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</si>
  <si>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</si>
  <si>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</si>
  <si>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</si>
  <si>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</si>
  <si>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</si>
  <si>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</si>
  <si>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</si>
  <si>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</si>
  <si>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</si>
  <si>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</si>
  <si>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</si>
  <si>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</si>
  <si>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</si>
  <si>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</si>
  <si>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</si>
  <si>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</si>
  <si>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</si>
  <si>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</si>
  <si>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</si>
  <si>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</si>
  <si>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</si>
  <si>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</si>
  <si>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</si>
  <si>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</si>
  <si>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</si>
  <si>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</si>
  <si>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</si>
  <si>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</si>
  <si>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</si>
  <si>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</si>
  <si>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</si>
  <si>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</si>
  <si>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</si>
  <si>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</si>
  <si>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</si>
  <si>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</si>
  <si>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</si>
  <si>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</si>
  <si>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</si>
  <si>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</si>
  <si>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</si>
  <si>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</si>
  <si>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</si>
  <si>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</si>
  <si>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</si>
  <si>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</si>
  <si>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</si>
  <si>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</si>
  <si>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</si>
  <si>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</si>
  <si>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</si>
  <si>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</si>
  <si>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</si>
  <si>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</si>
  <si>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</si>
  <si>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</si>
  <si>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</si>
  <si>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</si>
  <si>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</si>
  <si>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</si>
  <si>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</si>
  <si>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</si>
  <si>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</si>
  <si>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</si>
  <si>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</si>
  <si>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</si>
  <si>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</si>
  <si>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</si>
  <si>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</si>
  <si>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</si>
  <si>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</si>
  <si>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</si>
  <si>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</si>
  <si>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</si>
  <si>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</si>
  <si>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</si>
  <si>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</si>
  <si>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</si>
  <si>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</si>
  <si>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</si>
  <si>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</si>
  <si>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</si>
  <si>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</si>
  <si>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</si>
  <si>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</si>
  <si>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</si>
  <si>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</si>
  <si>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</si>
  <si>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</si>
  <si>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</si>
  <si>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</si>
  <si>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</si>
  <si>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</si>
  <si>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</si>
  <si>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</si>
  <si>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</si>
  <si>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</si>
  <si>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</si>
  <si>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</si>
  <si>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</si>
  <si>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</si>
  <si>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</si>
  <si>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</si>
  <si>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</si>
  <si>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</si>
  <si>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</si>
  <si>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</si>
  <si>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</si>
  <si>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</si>
  <si>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</si>
  <si>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</si>
  <si>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</si>
  <si>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</si>
  <si>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</si>
  <si>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</si>
  <si>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</si>
  <si>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</si>
  <si>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</si>
  <si>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</si>
  <si>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</si>
  <si>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</si>
  <si>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</si>
  <si>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</si>
  <si>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</si>
  <si>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</si>
  <si>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</si>
  <si>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</si>
  <si>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</si>
  <si>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</si>
  <si>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</si>
  <si>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</si>
  <si>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</si>
  <si>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</si>
  <si>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</si>
  <si>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</si>
  <si>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</si>
  <si>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</si>
  <si>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</si>
  <si>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</si>
  <si>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</si>
  <si>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</si>
  <si>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</si>
  <si>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</si>
  <si>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</si>
  <si>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</si>
  <si>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</si>
  <si>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</si>
  <si>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</si>
  <si>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</si>
  <si>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</si>
  <si>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</si>
  <si>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</si>
  <si>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</si>
  <si>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</si>
  <si>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</si>
  <si>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</si>
  <si>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</si>
  <si>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</si>
  <si>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</si>
  <si>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</si>
  <si>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</si>
  <si>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</si>
  <si>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</si>
  <si>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</si>
  <si>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</si>
  <si>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</si>
  <si>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</si>
  <si>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</si>
  <si>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</si>
  <si>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</si>
  <si>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</si>
  <si>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</si>
  <si>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</si>
  <si>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</si>
  <si>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</si>
  <si>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</si>
  <si>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</si>
  <si>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</si>
  <si>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</si>
  <si>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</si>
  <si>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</si>
  <si>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</si>
  <si>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</si>
  <si>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</si>
  <si>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</si>
  <si>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</si>
  <si>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</si>
  <si>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</si>
  <si>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</si>
  <si>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</si>
  <si>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</si>
  <si>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</si>
  <si>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</si>
  <si>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</si>
  <si>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</si>
  <si>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</si>
  <si>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</si>
  <si>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</si>
  <si>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</si>
  <si>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</si>
  <si>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</si>
  <si>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</si>
  <si>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</si>
  <si>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</si>
  <si>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</si>
  <si>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</si>
  <si>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</si>
  <si>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</si>
  <si>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</si>
  <si>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</si>
  <si>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</si>
  <si>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</si>
  <si>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</si>
  <si>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</si>
  <si>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</si>
  <si>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</si>
  <si>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</si>
  <si>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</si>
  <si>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</si>
  <si>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</si>
  <si>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</si>
  <si>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</si>
  <si>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</si>
  <si>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</si>
  <si>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</si>
  <si>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</si>
  <si>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</si>
  <si>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</si>
  <si>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</si>
  <si>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</si>
  <si>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</si>
  <si>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</si>
  <si>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</si>
  <si>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</si>
  <si>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</si>
  <si>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</si>
  <si>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</si>
  <si>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</si>
  <si>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</si>
  <si>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</si>
  <si>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</si>
  <si>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</si>
  <si>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</si>
  <si>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</si>
  <si>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</si>
  <si>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</si>
  <si>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</si>
  <si>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</si>
  <si>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</si>
  <si>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</si>
  <si>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</si>
  <si>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</si>
  <si>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</si>
  <si>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</si>
  <si>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</si>
  <si>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</si>
  <si>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</si>
  <si>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</si>
  <si>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</si>
  <si>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</si>
  <si>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</si>
  <si>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</si>
  <si>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</si>
  <si>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</si>
  <si>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</si>
  <si>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</si>
  <si>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</si>
  <si>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</si>
  <si>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</si>
  <si>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</si>
  <si>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</si>
  <si>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</si>
  <si>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</si>
  <si>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</si>
  <si>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</si>
  <si>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</si>
  <si>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</si>
  <si>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</si>
  <si>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</si>
  <si>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</si>
  <si>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</si>
  <si>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</si>
  <si>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</si>
  <si>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</si>
  <si>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</si>
  <si>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</si>
  <si>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</si>
  <si>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</si>
  <si>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</si>
  <si>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</si>
  <si>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</si>
  <si>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</si>
  <si>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</si>
  <si>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</si>
  <si>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</si>
  <si>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</si>
  <si>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</si>
  <si>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</si>
  <si>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</si>
  <si>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</si>
  <si>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</si>
  <si>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</si>
  <si>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</si>
  <si>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</si>
  <si>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</si>
  <si>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</si>
  <si>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</si>
  <si>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</si>
  <si>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</si>
  <si>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</si>
  <si>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</si>
  <si>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</si>
  <si>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</si>
  <si>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</si>
  <si>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</si>
  <si>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</si>
  <si>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</si>
  <si>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</si>
  <si>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</si>
  <si>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</si>
  <si>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</si>
  <si>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</si>
  <si>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</si>
  <si>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</si>
  <si>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</si>
  <si>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</si>
  <si>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</si>
  <si>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</si>
  <si>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</si>
  <si>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</si>
  <si>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</si>
  <si>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</si>
  <si>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</si>
  <si>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</si>
  <si>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</si>
  <si>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</si>
  <si>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</si>
  <si>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</si>
  <si>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</si>
  <si>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</si>
  <si>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</si>
  <si>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</si>
  <si>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</si>
  <si>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</si>
  <si>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</si>
  <si>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</si>
  <si>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</si>
  <si>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</si>
  <si>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</si>
  <si>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</si>
  <si>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</si>
  <si>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</si>
  <si>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</si>
  <si>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</si>
  <si>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</si>
  <si>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</si>
  <si>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</si>
  <si>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</si>
  <si>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</si>
  <si>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</si>
  <si>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</si>
  <si>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</si>
  <si>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</si>
  <si>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</si>
  <si>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</si>
  <si>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</si>
  <si>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</si>
  <si>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</si>
  <si>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</si>
  <si>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</si>
  <si>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</si>
  <si>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</si>
  <si>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</si>
  <si>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</si>
  <si>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</si>
  <si>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</si>
  <si>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</si>
  <si>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</si>
  <si>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</si>
  <si>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</si>
  <si>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</si>
  <si>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</si>
  <si>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</si>
  <si>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</si>
  <si>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</si>
  <si>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</si>
  <si>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</si>
  <si>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</si>
  <si>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</si>
  <si>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</si>
  <si>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</si>
  <si>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</si>
  <si>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</si>
  <si>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</si>
  <si>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</si>
  <si>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</si>
  <si>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</si>
  <si>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</si>
  <si>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</si>
  <si>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</si>
  <si>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</si>
  <si>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</si>
  <si>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</si>
  <si>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</si>
  <si>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</si>
  <si>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</si>
  <si>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</si>
  <si>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</si>
  <si>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</si>
  <si>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</si>
  <si>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</si>
  <si>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</si>
  <si>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</si>
  <si>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</si>
  <si>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</si>
  <si>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</si>
  <si>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</si>
  <si>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</si>
  <si>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</si>
  <si>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</si>
  <si>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</si>
  <si>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</si>
  <si>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</si>
  <si>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</si>
  <si>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</si>
  <si>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</si>
  <si>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</si>
  <si>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</si>
  <si>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</si>
  <si>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</si>
  <si>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</si>
  <si>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</si>
  <si>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</si>
  <si>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</si>
  <si>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</si>
  <si>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</si>
  <si>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</si>
  <si>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</si>
  <si>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</si>
  <si>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</si>
  <si>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</si>
  <si>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</si>
  <si>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</si>
  <si>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</si>
  <si>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</si>
  <si>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</si>
  <si>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</si>
  <si>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</si>
  <si>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</si>
  <si>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</si>
  <si>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</si>
  <si>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</si>
  <si>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</si>
  <si>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</si>
  <si>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</si>
  <si>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</si>
  <si>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</si>
  <si>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</si>
  <si>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</si>
  <si>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</si>
  <si>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</si>
  <si>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</si>
  <si>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</si>
  <si>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</si>
  <si>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</si>
  <si>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</si>
  <si>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</si>
  <si>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</si>
  <si>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</si>
  <si>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</si>
  <si>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</si>
  <si>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</si>
  <si>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</si>
  <si>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</si>
  <si>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</si>
  <si>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</si>
  <si>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</si>
  <si>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</si>
  <si>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</si>
  <si>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</si>
  <si>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</si>
  <si>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</si>
  <si>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</si>
  <si>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</si>
  <si>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</si>
  <si>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</si>
  <si>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</si>
  <si>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</si>
  <si>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</si>
  <si>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</si>
  <si>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</si>
  <si>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</si>
  <si>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</si>
  <si>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</si>
  <si>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</si>
  <si>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</si>
  <si>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</si>
  <si>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</si>
  <si>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</si>
  <si>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</si>
  <si>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</si>
  <si>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</si>
  <si>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</si>
  <si>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</si>
  <si>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</si>
  <si>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</si>
  <si>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</si>
  <si>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</si>
  <si>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</si>
  <si>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</si>
  <si>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</si>
  <si>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</si>
  <si>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</si>
  <si>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</si>
  <si>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</si>
  <si>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</si>
  <si>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</si>
  <si>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</si>
  <si>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</si>
  <si>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</si>
  <si>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</si>
  <si>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</si>
  <si>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</si>
  <si>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</si>
  <si>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</si>
  <si>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</si>
  <si>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</si>
  <si>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</si>
  <si>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</si>
  <si>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</si>
  <si>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</si>
  <si>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</si>
  <si>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</si>
  <si>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</si>
  <si>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</si>
  <si>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</si>
  <si>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</si>
  <si>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</si>
  <si>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</si>
  <si>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</si>
  <si>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</si>
  <si>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</si>
  <si>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</si>
  <si>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</si>
  <si>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</si>
  <si>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</si>
  <si>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</si>
  <si>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</si>
  <si>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</si>
  <si>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</si>
  <si>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</si>
  <si>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</si>
  <si>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</si>
  <si>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</si>
  <si>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</si>
  <si>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</si>
  <si>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</si>
  <si>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</si>
  <si>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</si>
  <si>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</si>
  <si>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</si>
  <si>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</si>
  <si>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</si>
  <si>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</si>
  <si>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</si>
  <si>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</si>
  <si>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</si>
  <si>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</si>
  <si>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</si>
  <si>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</si>
  <si>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</si>
  <si>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</si>
  <si>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</si>
  <si>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</si>
  <si>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</si>
  <si>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</si>
  <si>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</si>
  <si>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</si>
  <si>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</si>
  <si>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</si>
  <si>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</si>
  <si>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</si>
  <si>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</si>
  <si>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</si>
  <si>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</si>
  <si>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</si>
  <si>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</si>
  <si>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</si>
  <si>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</si>
  <si>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</si>
  <si>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</si>
  <si>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</si>
  <si>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</si>
  <si>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</si>
  <si>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</si>
  <si>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</si>
  <si>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</si>
  <si>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</si>
  <si>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</si>
  <si>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</si>
  <si>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</si>
  <si>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</si>
  <si>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</si>
  <si>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</si>
  <si>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</si>
  <si>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</si>
  <si>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</si>
  <si>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</si>
  <si>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</si>
  <si>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</si>
  <si>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</si>
  <si>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</si>
  <si>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</si>
  <si>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</si>
  <si>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</si>
  <si>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</si>
  <si>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</si>
  <si>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</si>
  <si>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</si>
  <si>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</si>
  <si>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</si>
  <si>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</si>
  <si>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</si>
  <si>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</si>
  <si>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</si>
  <si>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</si>
  <si>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</si>
  <si>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</si>
  <si>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</si>
  <si>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</si>
  <si>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</si>
  <si>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</si>
  <si>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</si>
  <si>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</si>
  <si>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</si>
  <si>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</si>
  <si>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</si>
  <si>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</si>
  <si>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</si>
  <si>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</si>
  <si>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</si>
  <si>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</si>
  <si>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</si>
  <si>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</si>
  <si>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</si>
  <si>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</si>
  <si>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</si>
  <si>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</si>
  <si>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</si>
  <si>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</si>
  <si>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</si>
  <si>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</si>
  <si>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</si>
  <si>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</si>
  <si>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</si>
  <si>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</si>
  <si>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</si>
  <si>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</si>
  <si>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</si>
  <si>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</si>
  <si>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</si>
  <si>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</si>
  <si>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</si>
  <si>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</si>
  <si>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</si>
  <si>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</si>
  <si>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</si>
  <si>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</si>
  <si>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</si>
  <si>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</si>
  <si>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</si>
  <si>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</si>
  <si>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</si>
  <si>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</si>
  <si>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</si>
  <si>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</si>
  <si>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</si>
  <si>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</si>
  <si>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</si>
  <si>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</si>
  <si>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</si>
  <si>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</si>
  <si>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</si>
  <si>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</si>
  <si>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</si>
  <si>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</si>
  <si>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</si>
  <si>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</si>
  <si>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</si>
  <si>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</si>
  <si>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</si>
  <si>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</si>
  <si>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</si>
  <si>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</si>
  <si>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</si>
  <si>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</si>
  <si>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</si>
  <si>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</si>
  <si>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</si>
  <si>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</si>
  <si>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</si>
  <si>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</si>
  <si>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</si>
  <si>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</si>
  <si>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</si>
  <si>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</si>
  <si>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</si>
  <si>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</si>
  <si>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</si>
  <si>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</si>
  <si>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</si>
  <si>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</si>
  <si>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</si>
  <si>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</si>
  <si>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</si>
  <si>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</si>
  <si>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</si>
  <si>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</si>
  <si>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</si>
  <si>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</si>
  <si>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</si>
  <si>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</si>
  <si>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</si>
  <si>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</si>
  <si>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</si>
  <si>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</si>
  <si>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</si>
  <si>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</si>
  <si>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</si>
  <si>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</si>
  <si>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</si>
  <si>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</si>
  <si>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</si>
  <si>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</si>
  <si>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</si>
  <si>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</si>
  <si>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</si>
  <si>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</si>
  <si>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</si>
  <si>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</si>
  <si>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</si>
  <si>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</si>
  <si>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</si>
  <si>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</si>
  <si>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</si>
  <si>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</si>
  <si>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</si>
  <si>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</si>
  <si>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</si>
  <si>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</si>
  <si>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</si>
  <si>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</si>
  <si>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</si>
  <si>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</si>
  <si>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</si>
  <si>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</si>
  <si>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</si>
  <si>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</si>
  <si>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</si>
  <si>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</si>
  <si>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</si>
  <si>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</si>
  <si>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</si>
  <si>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</si>
  <si>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</si>
  <si>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</si>
  <si>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</si>
  <si>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</si>
  <si>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</si>
  <si>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</si>
  <si>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</si>
  <si>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</si>
  <si>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</si>
  <si>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</si>
  <si>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</si>
  <si>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</si>
  <si>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</si>
  <si>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</si>
  <si>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</si>
  <si>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</si>
  <si>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</si>
  <si>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</si>
  <si>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</si>
  <si>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</si>
  <si>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</si>
  <si>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</si>
  <si>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</si>
  <si>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</si>
  <si>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</si>
  <si>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</si>
  <si>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</si>
  <si>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</si>
  <si>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</si>
  <si>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</si>
  <si>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</si>
  <si>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</si>
  <si>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</si>
  <si>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</si>
  <si>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</si>
  <si>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</si>
  <si>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</si>
  <si>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</si>
  <si>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</si>
  <si>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</si>
  <si>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</si>
  <si>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</si>
  <si>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</si>
  <si>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</si>
  <si>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</si>
  <si>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</si>
  <si>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</si>
  <si>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</si>
  <si>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</si>
  <si>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</si>
  <si>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</si>
  <si>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</si>
  <si>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</si>
  <si>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</si>
  <si>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</si>
  <si>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</si>
  <si>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</si>
  <si>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</si>
  <si>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</si>
  <si>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</si>
  <si>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</si>
  <si>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</si>
  <si>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</si>
  <si>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</si>
  <si>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</si>
  <si>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</si>
  <si>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</si>
  <si>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</si>
  <si>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</si>
  <si>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</si>
  <si>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</si>
  <si>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</si>
  <si>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</si>
  <si>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</si>
  <si>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</si>
  <si>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</si>
  <si>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</si>
  <si>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</si>
  <si>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</si>
  <si>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</si>
  <si>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</si>
  <si>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</si>
  <si>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</si>
  <si>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</si>
  <si>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</si>
  <si>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</si>
  <si>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</si>
  <si>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</si>
  <si>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</si>
  <si>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</si>
  <si>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</si>
  <si>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</si>
  <si>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</si>
  <si>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</si>
  <si>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</si>
  <si>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</si>
  <si>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</si>
  <si>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</si>
  <si>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</si>
  <si>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</si>
  <si>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</si>
  <si>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</si>
  <si>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</si>
  <si>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</si>
  <si>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</si>
  <si>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</si>
  <si>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</si>
  <si>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</si>
  <si>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</si>
  <si>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</si>
  <si>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</si>
  <si>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</si>
  <si>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</si>
  <si>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</si>
  <si>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</si>
  <si>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</si>
  <si>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</si>
  <si>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</si>
  <si>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</si>
  <si>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</si>
  <si>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</si>
  <si>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</si>
  <si>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</si>
  <si>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</si>
  <si>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</si>
  <si>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</si>
  <si>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</si>
  <si>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</si>
  <si>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</si>
  <si>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</si>
  <si>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</si>
  <si>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</si>
  <si>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</si>
  <si>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</si>
  <si>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</si>
  <si>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</si>
  <si>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</si>
  <si>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</si>
  <si>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</si>
  <si>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</si>
  <si>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</si>
  <si>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</si>
  <si>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</si>
  <si>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</si>
  <si>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</si>
  <si>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</si>
  <si>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</si>
  <si>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</si>
  <si>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</si>
  <si>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</si>
  <si>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</si>
  <si>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</si>
  <si>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</si>
  <si>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</si>
  <si>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</si>
  <si>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</si>
  <si>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</si>
  <si>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</si>
  <si>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</si>
  <si>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</si>
  <si>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</si>
  <si>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</si>
  <si>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</si>
  <si>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</si>
  <si>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</si>
  <si>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</si>
  <si>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</si>
  <si>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</si>
  <si>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</si>
  <si>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</si>
  <si>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</si>
  <si>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</si>
  <si>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</si>
  <si>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</si>
  <si>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</si>
  <si>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</si>
  <si>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</si>
  <si>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</si>
  <si>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</si>
  <si>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</si>
  <si>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</si>
  <si>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</si>
  <si>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</si>
  <si>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</si>
  <si>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</si>
  <si>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</si>
  <si>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</si>
  <si>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</si>
  <si>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</si>
  <si>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</si>
  <si>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</si>
  <si>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</si>
  <si>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</si>
  <si>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</si>
  <si>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</si>
  <si>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</si>
  <si>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</si>
  <si>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</si>
  <si>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</si>
  <si>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</si>
  <si>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</si>
  <si>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</si>
  <si>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</si>
  <si>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</si>
  <si>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</si>
  <si>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</si>
  <si>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</si>
  <si>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</si>
  <si>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</si>
  <si>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</si>
  <si>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</si>
  <si>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</si>
  <si>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</si>
  <si>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</si>
  <si>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</si>
  <si>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</si>
  <si>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</si>
  <si>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</si>
  <si>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</si>
  <si>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</si>
  <si>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</si>
  <si>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</si>
  <si>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</si>
  <si>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</si>
  <si>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</si>
  <si>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</si>
  <si>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</si>
  <si>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</si>
  <si>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</si>
  <si>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</si>
  <si>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</si>
  <si>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</si>
  <si>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</si>
  <si>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</si>
  <si>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</si>
  <si>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</si>
  <si>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</si>
  <si>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</si>
  <si>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</si>
  <si>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</si>
  <si>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</si>
  <si>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</si>
  <si>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</si>
  <si>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</si>
  <si>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</si>
  <si>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</si>
  <si>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</si>
  <si>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</si>
  <si>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</si>
  <si>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</si>
  <si>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</si>
  <si>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</si>
  <si>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</si>
  <si>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</si>
  <si>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</si>
  <si>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</si>
  <si>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</si>
  <si>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</si>
  <si>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</si>
  <si>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</si>
  <si>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</si>
  <si>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</si>
  <si>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</si>
  <si>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</si>
  <si>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</si>
  <si>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</si>
  <si>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</si>
  <si>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</si>
  <si>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</si>
  <si>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</si>
  <si>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</si>
  <si>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</si>
  <si>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</si>
  <si>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</si>
  <si>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</si>
  <si>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</si>
  <si>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</si>
  <si>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</si>
  <si>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</si>
  <si>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</si>
  <si>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</si>
  <si>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</si>
  <si>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</si>
  <si>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</si>
  <si>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</si>
  <si>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</si>
  <si>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</si>
  <si>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</si>
  <si>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</si>
  <si>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</si>
  <si>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</si>
  <si>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</si>
  <si>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</si>
  <si>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</si>
  <si>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</si>
  <si>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</si>
  <si>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</si>
  <si>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</si>
  <si>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</si>
  <si>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</si>
  <si>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</si>
  <si>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</si>
  <si>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</si>
  <si>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</si>
  <si>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</si>
  <si>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</si>
  <si>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</si>
  <si>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</si>
  <si>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</si>
  <si>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</si>
  <si>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</si>
  <si>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</si>
  <si>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</si>
  <si>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</si>
  <si>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</si>
  <si>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</si>
  <si>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</si>
  <si>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</si>
  <si>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</si>
  <si>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</si>
  <si>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</si>
  <si>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</si>
  <si>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</si>
  <si>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</si>
  <si>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</si>
  <si>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</si>
  <si>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</si>
  <si>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</si>
  <si>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</si>
  <si>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</si>
  <si>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</si>
  <si>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</si>
  <si>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</si>
  <si>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</si>
  <si>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</si>
  <si>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</si>
  <si>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</si>
  <si>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</si>
  <si>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</si>
  <si>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</si>
  <si>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</si>
  <si>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</si>
  <si>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</si>
  <si>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</si>
  <si>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</si>
  <si>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</si>
  <si>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</si>
  <si>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</si>
  <si>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</si>
  <si>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</si>
  <si>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</si>
  <si>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</si>
  <si>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</si>
  <si>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</si>
  <si>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</si>
  <si>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</si>
  <si>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</si>
  <si>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</si>
  <si>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</si>
  <si>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</si>
  <si>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</si>
  <si>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</si>
  <si>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</si>
  <si>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</si>
  <si>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</si>
  <si>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</si>
  <si>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</si>
  <si>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</si>
  <si>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</si>
  <si>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</si>
  <si>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</si>
  <si>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</si>
  <si>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</si>
  <si>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</si>
  <si>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</si>
  <si>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</si>
  <si>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</si>
  <si>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</si>
  <si>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</si>
  <si>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</si>
  <si>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</si>
  <si>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</si>
  <si>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</si>
  <si>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</si>
  <si>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</si>
  <si>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</si>
  <si>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</si>
  <si>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</si>
  <si>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</si>
  <si>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</si>
  <si>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</si>
  <si>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</si>
  <si>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</si>
  <si>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</si>
  <si>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</si>
  <si>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</si>
  <si>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</si>
  <si>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</si>
  <si>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</si>
  <si>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</si>
  <si>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</si>
  <si>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</si>
  <si>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</si>
  <si>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</si>
  <si>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</si>
  <si>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</si>
  <si>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</si>
  <si>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</si>
  <si>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</si>
  <si>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</si>
  <si>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</si>
  <si>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</si>
  <si>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</si>
  <si>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</si>
  <si>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</si>
  <si>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</si>
  <si>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</si>
  <si>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</si>
  <si>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</si>
  <si>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</si>
  <si>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</si>
  <si>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</si>
  <si>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</si>
  <si>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</si>
  <si>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</si>
  <si>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</si>
  <si>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</si>
  <si>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</si>
  <si>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</si>
  <si>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</si>
  <si>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</si>
  <si>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</si>
  <si>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</si>
  <si>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</si>
  <si>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</si>
  <si>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</si>
  <si>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</si>
  <si>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</si>
  <si>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</si>
  <si>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</si>
  <si>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</si>
  <si>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</si>
  <si>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</si>
  <si>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</si>
  <si>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</si>
  <si>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</si>
  <si>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</si>
  <si>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</si>
  <si>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</si>
  <si>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</si>
  <si>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</si>
  <si>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</si>
  <si>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</si>
  <si>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</si>
  <si>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</si>
  <si>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</si>
  <si>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</si>
  <si>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</si>
  <si>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</si>
  <si>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</si>
  <si>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</si>
  <si>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</si>
  <si>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</si>
  <si>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</si>
  <si>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</si>
  <si>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</si>
  <si>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</si>
  <si>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</si>
  <si>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</si>
  <si>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</si>
  <si>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</si>
  <si>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</si>
  <si>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</si>
  <si>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</si>
  <si>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</si>
  <si>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</si>
  <si>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</si>
  <si>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</si>
  <si>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</si>
  <si>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</si>
  <si>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</si>
  <si>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</si>
  <si>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</si>
  <si>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</si>
  <si>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</si>
  <si>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</si>
  <si>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</si>
  <si>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</si>
  <si>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</si>
  <si>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</si>
  <si>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</si>
  <si>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</si>
  <si>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</si>
  <si>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</si>
  <si>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</si>
  <si>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</si>
  <si>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</si>
  <si>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</si>
  <si>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</si>
  <si>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</si>
  <si>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</si>
  <si>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</si>
  <si>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</si>
  <si>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</si>
  <si>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</si>
  <si>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</si>
  <si>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</si>
  <si>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</si>
  <si>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</si>
  <si>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</si>
  <si>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</si>
  <si>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</si>
  <si>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</si>
  <si>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</si>
  <si>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</si>
  <si>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</si>
  <si>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</si>
  <si>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</si>
  <si>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</si>
  <si>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</si>
  <si>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</si>
  <si>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</si>
  <si>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</si>
  <si>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</si>
  <si>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</si>
  <si>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</si>
  <si>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</si>
  <si>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</si>
  <si>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</si>
  <si>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</si>
  <si>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</si>
  <si>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</si>
  <si>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</si>
  <si>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</si>
  <si>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</si>
  <si>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</si>
  <si>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</si>
  <si>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</si>
  <si>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</si>
  <si>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</si>
  <si>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</si>
  <si>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</si>
  <si>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</si>
  <si>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</si>
  <si>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</si>
  <si>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</si>
  <si>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</si>
  <si>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</si>
  <si>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</si>
  <si>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</si>
  <si>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</si>
  <si>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</si>
  <si>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</si>
  <si>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</si>
  <si>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</si>
  <si>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</si>
  <si>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</si>
  <si>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</si>
  <si>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</si>
  <si>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</si>
  <si>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</si>
  <si>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</si>
  <si>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</si>
  <si>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</si>
  <si>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</si>
  <si>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</si>
  <si>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</si>
  <si>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</si>
  <si>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</si>
  <si>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</si>
  <si>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</si>
  <si>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</si>
  <si>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</si>
  <si>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</si>
  <si>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</si>
  <si>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</si>
  <si>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</si>
  <si>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</si>
  <si>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</si>
  <si>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</si>
  <si>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</si>
  <si>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</si>
  <si>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</si>
  <si>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</si>
  <si>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</si>
  <si>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</si>
  <si>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</si>
  <si>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</si>
  <si>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</si>
  <si>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</si>
  <si>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</si>
  <si>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</si>
  <si>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</si>
  <si>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</si>
  <si>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</si>
  <si>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</si>
  <si>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</si>
  <si>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</si>
  <si>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</si>
  <si>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</si>
  <si>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</si>
  <si>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</si>
  <si>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</si>
  <si>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</si>
  <si>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</si>
  <si>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</si>
  <si>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</si>
  <si>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</si>
  <si>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</si>
  <si>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</si>
  <si>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</si>
  <si>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</si>
  <si>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</si>
  <si>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</si>
  <si>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</si>
  <si>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</si>
  <si>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</si>
  <si>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</si>
  <si>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</si>
  <si>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</si>
  <si>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</si>
  <si>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</si>
  <si>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</si>
  <si>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</si>
  <si>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</si>
  <si>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</si>
  <si>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</si>
  <si>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</si>
  <si>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</si>
  <si>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</si>
  <si>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</si>
  <si>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</si>
  <si>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</si>
  <si>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</si>
  <si>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</si>
  <si>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</si>
  <si>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</si>
  <si>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</si>
  <si>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</si>
  <si>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</si>
  <si>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</si>
  <si>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</si>
  <si>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</si>
  <si>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</si>
  <si>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</si>
  <si>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</si>
  <si>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</si>
  <si>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</si>
  <si>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</si>
  <si>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</si>
  <si>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</si>
  <si>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</si>
  <si>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</si>
  <si>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</si>
  <si>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</si>
  <si>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</si>
  <si>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</si>
  <si>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</si>
  <si>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</si>
  <si>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</si>
  <si>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</si>
  <si>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</si>
  <si>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</si>
  <si>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</si>
  <si>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</si>
  <si>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</si>
  <si>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</si>
  <si>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</si>
  <si>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</si>
  <si>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</si>
  <si>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</si>
  <si>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</si>
  <si>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</si>
  <si>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</si>
  <si>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</si>
  <si>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</si>
  <si>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</si>
  <si>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</si>
  <si>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</si>
  <si>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</si>
  <si>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</si>
  <si>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</si>
  <si>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</si>
  <si>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</si>
  <si>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</si>
  <si>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</si>
  <si>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</si>
  <si>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</si>
  <si>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</si>
  <si>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</si>
  <si>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</si>
  <si>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</si>
  <si>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</si>
  <si>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</si>
  <si>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</si>
  <si>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</si>
  <si>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</si>
  <si>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</si>
  <si>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</si>
  <si>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</si>
  <si>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</si>
  <si>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</si>
  <si>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</si>
  <si>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</si>
  <si>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</si>
  <si>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</si>
  <si>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</si>
  <si>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</si>
  <si>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</si>
  <si>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</si>
  <si>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</si>
  <si>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</si>
  <si>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</si>
  <si>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</si>
  <si>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</si>
  <si>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</si>
  <si>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</si>
  <si>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</si>
  <si>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</si>
  <si>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</si>
  <si>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</si>
  <si>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</si>
  <si>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</si>
  <si>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</si>
  <si>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</si>
  <si>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</si>
  <si>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</si>
  <si>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</si>
  <si>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</si>
  <si>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</si>
  <si>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</si>
  <si>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</si>
  <si>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</si>
  <si>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</si>
  <si>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</si>
  <si>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</si>
  <si>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</si>
  <si>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</si>
  <si>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</si>
  <si>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</si>
  <si>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</si>
  <si>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</si>
  <si>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</si>
  <si>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</si>
  <si>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</si>
  <si>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</si>
  <si>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</si>
  <si>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</si>
  <si>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</si>
  <si>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</si>
  <si>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</si>
  <si>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</si>
  <si>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</si>
  <si>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</si>
  <si>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</si>
  <si>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</si>
  <si>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</si>
  <si>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</si>
  <si>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</si>
  <si>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</si>
  <si>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</si>
  <si>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</si>
  <si>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</si>
  <si>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</si>
  <si>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</si>
  <si>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</si>
  <si>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</si>
  <si>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</si>
  <si>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</si>
  <si>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</si>
  <si>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</si>
  <si>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</si>
  <si>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</si>
  <si>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</si>
  <si>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</si>
  <si>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</si>
  <si>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</si>
  <si>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</si>
  <si>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</si>
  <si>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</si>
  <si>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</si>
  <si>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</si>
  <si>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</si>
  <si>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</si>
  <si>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</si>
  <si>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</si>
  <si>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</si>
  <si>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</si>
  <si>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</si>
  <si>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</si>
  <si>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</si>
  <si>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</si>
  <si>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</si>
  <si>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</si>
  <si>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</si>
  <si>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</si>
  <si>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</si>
  <si>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</si>
  <si>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</si>
  <si>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</si>
  <si>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</si>
  <si>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</si>
  <si>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</si>
  <si>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</si>
  <si>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</si>
  <si>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</si>
  <si>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</si>
  <si>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</si>
  <si>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</si>
  <si>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</si>
  <si>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</si>
  <si>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</si>
  <si>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</si>
  <si>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</si>
  <si>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</si>
  <si>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</si>
  <si>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</si>
  <si>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</si>
  <si>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</si>
  <si>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</si>
  <si>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</si>
  <si>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</si>
  <si>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</si>
  <si>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</si>
  <si>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</si>
  <si>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</si>
  <si>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</si>
  <si>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</si>
  <si>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</si>
  <si>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</si>
  <si>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</si>
  <si>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</si>
  <si>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</si>
  <si>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</si>
  <si>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</si>
  <si>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</si>
  <si>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</si>
  <si>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</si>
  <si>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</si>
  <si>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</si>
  <si>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</si>
  <si>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</si>
  <si>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</si>
  <si>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</si>
  <si>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</si>
  <si>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</si>
  <si>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</si>
  <si>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</si>
  <si>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</si>
  <si>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</si>
  <si>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</si>
  <si>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</si>
  <si>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</si>
  <si>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</si>
  <si>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</si>
  <si>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</si>
  <si>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</si>
  <si>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</si>
  <si>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</si>
  <si>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</si>
  <si>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</si>
  <si>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</si>
  <si>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</si>
  <si>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</si>
  <si>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</si>
  <si>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</si>
  <si>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</si>
  <si>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</si>
  <si>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</si>
  <si>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</si>
  <si>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</si>
  <si>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</si>
  <si>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</si>
  <si>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</si>
  <si>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</si>
  <si>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</si>
  <si>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</si>
  <si>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</si>
  <si>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</si>
  <si>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</si>
  <si>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</si>
  <si>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</si>
  <si>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</si>
  <si>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</si>
  <si>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</si>
  <si>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</si>
  <si>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</si>
  <si>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</si>
  <si>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</si>
  <si>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</si>
  <si>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</si>
  <si>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</si>
  <si>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</si>
  <si>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</si>
  <si>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</si>
  <si>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</si>
  <si>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</si>
  <si>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</si>
  <si>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</si>
  <si>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</si>
  <si>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</si>
  <si>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</si>
  <si>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</si>
  <si>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</si>
  <si>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</si>
  <si>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</si>
  <si>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</si>
  <si>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</si>
  <si>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</si>
  <si>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</si>
  <si>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</si>
  <si>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</si>
  <si>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</si>
  <si>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</si>
  <si>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</si>
  <si>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</si>
  <si>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</si>
  <si>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</si>
  <si>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</si>
  <si>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</si>
  <si>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</si>
  <si>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</si>
  <si>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</si>
  <si>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</si>
  <si>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</si>
  <si>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</si>
  <si>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</si>
  <si>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</si>
  <si>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</si>
  <si>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</si>
  <si>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</si>
  <si>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</si>
  <si>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</si>
  <si>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</si>
  <si>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</si>
  <si>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</si>
  <si>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</si>
  <si>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</si>
  <si>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</si>
  <si>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</si>
  <si>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</si>
  <si>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</si>
  <si>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</si>
  <si>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</si>
  <si>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</si>
  <si>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</si>
  <si>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</si>
  <si>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</si>
  <si>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</si>
  <si>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</si>
  <si>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</si>
  <si>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</si>
  <si>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</si>
  <si>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</si>
  <si>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</si>
  <si>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</si>
  <si>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</si>
  <si>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</si>
  <si>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</si>
  <si>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</si>
  <si>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</si>
  <si>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</si>
  <si>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</si>
  <si>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</si>
  <si>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</si>
  <si>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</si>
  <si>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</si>
  <si>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</si>
  <si>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</si>
  <si>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</si>
  <si>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</si>
  <si>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</si>
  <si>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</si>
  <si>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</si>
  <si>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</si>
  <si>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</si>
  <si>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</si>
  <si>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</si>
  <si>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</si>
  <si>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</si>
  <si>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</si>
  <si>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</si>
  <si>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</si>
  <si>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</si>
  <si>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</si>
  <si>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</si>
  <si>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</si>
  <si>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</si>
  <si>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</si>
  <si>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</si>
  <si>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</si>
  <si>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</si>
  <si>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</si>
  <si>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</si>
  <si>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</si>
  <si>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</si>
  <si>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</si>
  <si>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</si>
  <si>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</si>
  <si>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</si>
  <si>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</si>
  <si>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</si>
  <si>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</si>
  <si>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</si>
  <si>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</si>
  <si>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</si>
  <si>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</si>
  <si>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</si>
  <si>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</si>
  <si>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</si>
  <si>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</si>
  <si>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</si>
  <si>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</si>
  <si>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</si>
  <si>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</si>
  <si>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</si>
  <si>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</si>
  <si>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</si>
  <si>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</si>
  <si>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</si>
  <si>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</si>
  <si>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</si>
  <si>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</si>
  <si>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</si>
  <si>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</si>
  <si>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</si>
  <si>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</si>
  <si>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</si>
  <si>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</si>
  <si>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</si>
  <si>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</si>
  <si>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</si>
  <si>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</si>
  <si>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</si>
  <si>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</si>
  <si>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</si>
  <si>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</si>
  <si>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</si>
  <si>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</si>
  <si>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</si>
  <si>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</si>
  <si>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</si>
  <si>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</si>
  <si>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</si>
  <si>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</si>
  <si>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</si>
  <si>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</si>
  <si>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</si>
  <si>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</si>
  <si>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</si>
  <si>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</si>
  <si>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</si>
  <si>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</si>
  <si>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</si>
  <si>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</si>
  <si>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</si>
  <si>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</si>
  <si>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</si>
  <si>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</si>
  <si>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</si>
  <si>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</si>
  <si>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</si>
  <si>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</si>
  <si>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</si>
  <si>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</si>
  <si>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</si>
  <si>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</si>
  <si>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</si>
  <si>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</si>
  <si>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</si>
  <si>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</si>
  <si>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</si>
  <si>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</si>
  <si>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</si>
  <si>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</si>
  <si>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</si>
  <si>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</si>
  <si>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</si>
  <si>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</si>
  <si>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</si>
  <si>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</si>
  <si>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</si>
  <si>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</si>
  <si>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</si>
  <si>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</si>
  <si>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</si>
  <si>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</si>
  <si>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</si>
  <si>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</si>
  <si>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</si>
  <si>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</si>
  <si>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</si>
  <si>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</si>
  <si>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</si>
  <si>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</si>
  <si>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</si>
  <si>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</si>
  <si>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</si>
  <si>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</si>
  <si>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</si>
  <si>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</si>
  <si>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</si>
  <si>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</si>
  <si>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</si>
  <si>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</si>
  <si>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</si>
  <si>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</si>
  <si>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</si>
  <si>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</si>
  <si>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</si>
  <si>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</si>
  <si>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</si>
  <si>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</si>
  <si>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</si>
  <si>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</si>
  <si>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</si>
  <si>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</si>
  <si>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</si>
  <si>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</si>
  <si>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</si>
  <si>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</si>
  <si>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</si>
  <si>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</si>
  <si>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</si>
  <si>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</si>
  <si>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</si>
  <si>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</si>
  <si>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</si>
  <si>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</si>
  <si>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</si>
  <si>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</si>
  <si>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</si>
  <si>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</si>
  <si>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</si>
  <si>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</si>
  <si>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</si>
  <si>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</si>
  <si>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</si>
  <si>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</si>
  <si>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</si>
  <si>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</si>
  <si>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</si>
  <si>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</si>
  <si>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</si>
  <si>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</si>
  <si>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</si>
  <si>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</si>
  <si>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</si>
  <si>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</si>
  <si>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</si>
  <si>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</si>
  <si>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</si>
  <si>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</si>
  <si>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</si>
  <si>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</si>
  <si>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</si>
  <si>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</si>
  <si>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</si>
  <si>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</si>
  <si>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</si>
  <si>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</si>
  <si>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</si>
  <si>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</si>
  <si>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</si>
  <si>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</si>
  <si>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</si>
  <si>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</si>
  <si>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</si>
  <si>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</si>
  <si>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</si>
  <si>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</si>
  <si>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</si>
  <si>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</si>
  <si>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</si>
  <si>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</si>
  <si>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</si>
  <si>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</si>
  <si>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</si>
  <si>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</si>
  <si>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</si>
  <si>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</si>
  <si>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</si>
  <si>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</si>
  <si>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</si>
  <si>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</si>
  <si>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</si>
  <si>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</si>
  <si>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</si>
  <si>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</si>
  <si>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</si>
  <si>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</si>
  <si>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</si>
  <si>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</si>
  <si>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</si>
  <si>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</si>
  <si>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</si>
  <si>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</si>
  <si>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</si>
  <si>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</si>
  <si>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</si>
  <si>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</si>
  <si>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</si>
  <si>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</si>
  <si>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</si>
  <si>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</si>
  <si>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</si>
  <si>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</si>
  <si>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</si>
  <si>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</si>
  <si>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</si>
  <si>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</si>
  <si>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</si>
  <si>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</si>
  <si>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</si>
  <si>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</si>
  <si>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</si>
  <si>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</si>
  <si>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</si>
  <si>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</si>
  <si>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</si>
  <si>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</si>
  <si>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</si>
  <si>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</si>
  <si>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</si>
  <si>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</si>
  <si>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</si>
  <si>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</si>
  <si>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</si>
  <si>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</si>
  <si>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</si>
  <si>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</si>
  <si>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</si>
  <si>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</si>
  <si>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</si>
  <si>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</si>
  <si>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</si>
  <si>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</si>
  <si>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</si>
  <si>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</si>
  <si>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</si>
  <si>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</si>
  <si>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</si>
  <si>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</si>
  <si>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</si>
  <si>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</si>
  <si>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</si>
  <si>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</si>
  <si>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</si>
  <si>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</si>
  <si>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</si>
  <si>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</si>
  <si>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</si>
  <si>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</si>
  <si>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</si>
  <si>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</si>
  <si>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</si>
  <si>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</si>
  <si>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</si>
  <si>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</si>
  <si>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</si>
  <si>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</si>
  <si>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</si>
  <si>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</si>
  <si>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</si>
  <si>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</si>
  <si>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</si>
  <si>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</si>
  <si>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</si>
  <si>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</si>
  <si>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</si>
  <si>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</si>
  <si>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</si>
  <si>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</si>
  <si>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</si>
  <si>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</si>
  <si>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</si>
  <si>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</si>
  <si>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</si>
  <si>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</si>
  <si>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</si>
  <si>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</si>
  <si>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</si>
  <si>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</si>
  <si>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</si>
  <si>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</si>
  <si>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</si>
  <si>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</si>
  <si>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</si>
  <si>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</si>
  <si>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</si>
  <si>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</si>
  <si>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</si>
  <si>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</si>
  <si>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</si>
  <si>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</si>
  <si>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</si>
  <si>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</si>
  <si>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</si>
  <si>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</si>
  <si>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</si>
  <si>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</si>
  <si>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</si>
  <si>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</si>
  <si>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</si>
  <si>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</si>
  <si>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</si>
  <si>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</si>
  <si>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</si>
  <si>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</si>
  <si>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</si>
  <si>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</si>
  <si>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</si>
  <si>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</si>
  <si>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</si>
  <si>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</si>
  <si>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</si>
  <si>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</si>
  <si>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</si>
  <si>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</si>
  <si>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</si>
  <si>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</si>
  <si>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</si>
  <si>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</si>
  <si>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</si>
  <si>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</si>
  <si>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</si>
  <si>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</si>
  <si>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</si>
  <si>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</si>
  <si>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</si>
  <si>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</si>
  <si>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</si>
  <si>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</si>
  <si>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</si>
  <si>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</si>
  <si>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</si>
  <si>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</si>
  <si>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</si>
  <si>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</si>
  <si>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</si>
  <si>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</si>
  <si>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</si>
  <si>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</si>
  <si>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</si>
  <si>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</si>
  <si>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</si>
  <si>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</si>
  <si>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</si>
  <si>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</si>
  <si>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</si>
  <si>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</si>
  <si>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</si>
  <si>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</si>
  <si>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</si>
  <si>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</si>
  <si>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</si>
  <si>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</si>
  <si>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</si>
  <si>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</si>
  <si>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</si>
  <si>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</si>
  <si>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</si>
  <si>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</si>
  <si>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</si>
  <si>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</si>
  <si>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</si>
  <si>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</si>
  <si>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</si>
  <si>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</si>
  <si>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</si>
  <si>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</si>
  <si>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</si>
  <si>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</si>
  <si>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</si>
  <si>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</si>
  <si>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</si>
  <si>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</si>
  <si>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</si>
  <si>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</si>
  <si>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</si>
  <si>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</si>
  <si>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</si>
  <si>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</si>
  <si>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</si>
  <si>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</si>
  <si>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</si>
  <si>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</si>
  <si>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</si>
  <si>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</si>
  <si>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</si>
  <si>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</si>
  <si>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</si>
  <si>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</si>
  <si>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</si>
  <si>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</si>
  <si>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</si>
  <si>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</si>
  <si>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</si>
  <si>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</si>
  <si>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</si>
  <si>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</si>
  <si>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</si>
  <si>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</si>
  <si>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</si>
  <si>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</si>
  <si>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</si>
  <si>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</si>
  <si>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</si>
  <si>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</si>
  <si>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</si>
  <si>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</si>
  <si>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</si>
  <si>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</si>
  <si>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</si>
  <si>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</si>
  <si>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</si>
  <si>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</si>
  <si>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</si>
  <si>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</si>
  <si>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</si>
  <si>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</si>
  <si>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</si>
  <si>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</si>
  <si>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</si>
  <si>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</si>
  <si>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</si>
  <si>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</si>
  <si>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</si>
  <si>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</si>
  <si>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</si>
  <si>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</si>
  <si>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</si>
  <si>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</si>
  <si>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</si>
  <si>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</si>
  <si>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</si>
  <si>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</si>
  <si>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</si>
  <si>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</si>
  <si>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</si>
  <si>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</si>
  <si>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</si>
  <si>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</si>
  <si>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</si>
  <si>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</si>
  <si>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</si>
  <si>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</si>
  <si>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</si>
  <si>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</si>
  <si>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</si>
  <si>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</si>
  <si>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</si>
  <si>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</si>
  <si>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</si>
  <si>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</si>
  <si>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</si>
  <si>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</si>
  <si>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</si>
  <si>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</si>
  <si>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</si>
  <si>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</si>
  <si>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</si>
  <si>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</si>
  <si>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</si>
  <si>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</si>
  <si>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</si>
  <si>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</si>
  <si>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</si>
  <si>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</si>
  <si>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</si>
  <si>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</si>
  <si>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</si>
  <si>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</si>
  <si>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</si>
  <si>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</si>
  <si>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</si>
  <si>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</si>
  <si>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</si>
  <si>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</si>
  <si>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</si>
  <si>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</si>
  <si>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</si>
  <si>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</si>
  <si>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</si>
  <si>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</si>
  <si>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</si>
  <si>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</si>
  <si>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</si>
  <si>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</si>
  <si>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</si>
  <si>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</si>
  <si>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</si>
  <si>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</si>
  <si>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</si>
  <si>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</si>
  <si>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</si>
  <si>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</si>
  <si>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</si>
  <si>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</si>
  <si>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</si>
  <si>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</si>
  <si>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</si>
  <si>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</si>
  <si>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</si>
  <si>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</si>
  <si>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</si>
  <si>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</si>
  <si>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</si>
  <si>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</si>
  <si>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</si>
  <si>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</si>
  <si>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</si>
  <si>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</si>
  <si>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</si>
  <si>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</si>
  <si>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</si>
  <si>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</si>
  <si>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</si>
  <si>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</si>
  <si>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</si>
  <si>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</si>
  <si>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</si>
  <si>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</si>
  <si>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</si>
  <si>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</si>
  <si>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</si>
  <si>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</si>
  <si>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</si>
  <si>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</si>
  <si>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</si>
  <si>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</si>
  <si>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</si>
  <si>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</si>
  <si>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</si>
  <si>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</si>
  <si>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</si>
  <si>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</si>
  <si>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</si>
  <si>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</si>
  <si>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</si>
  <si>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</si>
  <si>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</si>
  <si>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</si>
  <si>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</si>
  <si>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</si>
  <si>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</si>
  <si>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</si>
  <si>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</si>
  <si>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</si>
  <si>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</si>
  <si>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</si>
  <si>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</si>
  <si>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</si>
  <si>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</si>
  <si>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</si>
  <si>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</si>
  <si>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</si>
  <si>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</si>
  <si>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</si>
  <si>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</si>
  <si>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</si>
  <si>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</si>
  <si>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</si>
  <si>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</si>
  <si>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</si>
  <si>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</si>
  <si>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</si>
  <si>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</si>
  <si>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</si>
  <si>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</si>
  <si>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</si>
  <si>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</si>
  <si>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</si>
  <si>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</si>
  <si>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</si>
  <si>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</si>
  <si>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</si>
  <si>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</si>
  <si>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</si>
  <si>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</si>
  <si>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</si>
  <si>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</si>
  <si>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</si>
  <si>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</si>
  <si>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</si>
  <si>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</si>
  <si>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</si>
  <si>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</si>
  <si>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</si>
  <si>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</si>
  <si>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</si>
  <si>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</si>
  <si>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</si>
  <si>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</si>
  <si>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</si>
  <si>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</si>
  <si>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</si>
  <si>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</si>
  <si>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</si>
  <si>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</si>
  <si>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</si>
  <si>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</si>
  <si>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</si>
  <si>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</si>
  <si>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</si>
  <si>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</si>
  <si>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</si>
  <si>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</si>
  <si>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</si>
  <si>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</si>
  <si>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</si>
  <si>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</si>
  <si>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</si>
  <si>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</si>
  <si>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</si>
  <si>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</si>
  <si>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</si>
  <si>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</si>
  <si>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</si>
  <si>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</si>
  <si>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</si>
  <si>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</si>
  <si>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</si>
  <si>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</si>
  <si>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</si>
  <si>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</si>
  <si>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</si>
  <si>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</si>
  <si>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</si>
  <si>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</si>
  <si>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</si>
  <si>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</si>
  <si>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</si>
  <si>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</si>
  <si>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</si>
  <si>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</si>
  <si>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</si>
  <si>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</si>
  <si>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</si>
  <si>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</si>
  <si>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</si>
  <si>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</si>
  <si>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</si>
  <si>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</si>
  <si>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</si>
  <si>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</si>
  <si>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</si>
  <si>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</si>
  <si>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</si>
  <si>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</si>
  <si>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</si>
  <si>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</si>
  <si>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</si>
  <si>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</si>
  <si>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</si>
  <si>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</si>
  <si>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</si>
  <si>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</si>
  <si>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</si>
  <si>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</si>
  <si>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</si>
  <si>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</si>
  <si>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</si>
  <si>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</si>
  <si>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</si>
  <si>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</si>
  <si>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</si>
  <si>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</si>
  <si>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</si>
  <si>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</si>
  <si>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</si>
  <si>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</si>
  <si>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</si>
  <si>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</si>
  <si>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</si>
  <si>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</si>
  <si>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</si>
  <si>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</si>
  <si>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</si>
  <si>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</si>
  <si>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</si>
  <si>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</si>
  <si>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</si>
  <si>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</si>
  <si>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</si>
  <si>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</si>
  <si>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</si>
  <si>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</si>
  <si>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</si>
  <si>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</si>
  <si>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</si>
  <si>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</si>
  <si>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</si>
  <si>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</si>
  <si>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</si>
  <si>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</si>
  <si>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</si>
  <si>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</si>
  <si>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</si>
  <si>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</si>
  <si>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</si>
  <si>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</si>
  <si>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</si>
  <si>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</si>
  <si>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</si>
  <si>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</si>
  <si>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</si>
  <si>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</si>
  <si>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</si>
  <si>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</si>
  <si>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</si>
  <si>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</si>
  <si>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</si>
  <si>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</si>
  <si>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</si>
  <si>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</si>
  <si>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</si>
  <si>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</si>
  <si>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</si>
  <si>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</si>
  <si>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</si>
  <si>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</si>
  <si>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</si>
  <si>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</si>
  <si>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</si>
  <si>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</si>
  <si>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</si>
  <si>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</si>
  <si>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</si>
  <si>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</si>
  <si>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</si>
  <si>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</si>
  <si>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</si>
  <si>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</si>
  <si>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</si>
  <si>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</si>
  <si>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</si>
  <si>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</si>
  <si>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</si>
  <si>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</si>
  <si>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</si>
  <si>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</si>
  <si>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</si>
  <si>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</si>
  <si>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</si>
  <si>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</si>
  <si>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</si>
  <si>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</si>
  <si>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</si>
  <si>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</si>
  <si>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</si>
  <si>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</si>
  <si>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</si>
  <si>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</si>
  <si>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</si>
  <si>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</si>
  <si>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</si>
  <si>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</si>
  <si>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</si>
  <si>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</si>
  <si>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</si>
  <si>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</si>
  <si>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</si>
  <si>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</si>
  <si>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</si>
  <si>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</si>
  <si>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</si>
  <si>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</si>
  <si>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</si>
  <si>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</si>
  <si>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</si>
  <si>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</si>
  <si>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</si>
  <si>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</si>
  <si>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</si>
  <si>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</si>
  <si>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</si>
  <si>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</si>
  <si>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</si>
  <si>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</si>
  <si>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</si>
  <si>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</si>
  <si>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</si>
  <si>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</si>
  <si>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</si>
  <si>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</si>
  <si>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</si>
  <si>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</si>
  <si>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</si>
  <si>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</si>
  <si>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</si>
  <si>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</si>
  <si>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</si>
  <si>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</si>
  <si>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</si>
  <si>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</si>
  <si>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</si>
  <si>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</si>
  <si>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</si>
  <si>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</si>
  <si>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</si>
  <si>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</si>
  <si>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</si>
  <si>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</si>
  <si>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</si>
  <si>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</si>
  <si>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</si>
  <si>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</si>
  <si>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</si>
  <si>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</si>
  <si>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</si>
  <si>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</si>
  <si>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</si>
  <si>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</si>
  <si>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</si>
  <si>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</si>
  <si>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</si>
  <si>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</si>
  <si>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</si>
  <si>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</si>
  <si>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</si>
  <si>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</si>
  <si>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</si>
  <si>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</si>
  <si>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</si>
  <si>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</si>
  <si>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</si>
  <si>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</si>
  <si>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</si>
  <si>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</si>
  <si>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</si>
  <si>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</si>
  <si>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</si>
  <si>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</si>
  <si>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</si>
  <si>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</si>
  <si>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</si>
  <si>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</si>
  <si>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</si>
  <si>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</si>
  <si>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</si>
  <si>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</si>
  <si>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</si>
  <si>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</si>
  <si>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</si>
  <si>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</si>
  <si>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</si>
  <si>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</si>
  <si>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</si>
  <si>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</si>
  <si>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</si>
  <si>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</si>
  <si>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</si>
  <si>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</si>
  <si>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</si>
  <si>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</si>
  <si>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</si>
  <si>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</si>
  <si>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</si>
  <si>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</si>
  <si>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</si>
  <si>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</si>
  <si>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</si>
  <si>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</si>
  <si>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</si>
  <si>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</si>
  <si>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</si>
  <si>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</si>
  <si>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</si>
  <si>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</si>
  <si>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</si>
  <si>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</si>
  <si>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</si>
  <si>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</si>
  <si>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</si>
  <si>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</si>
  <si>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</si>
  <si>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</si>
  <si>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</si>
  <si>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</si>
  <si>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</si>
  <si>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</si>
  <si>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</si>
  <si>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</si>
  <si>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</si>
  <si>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</si>
  <si>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</si>
  <si>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</si>
  <si>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</si>
  <si>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</si>
  <si>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</si>
  <si>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</si>
  <si>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</si>
  <si>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</si>
  <si>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</si>
  <si>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</si>
  <si>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</si>
  <si>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</si>
  <si>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</si>
  <si>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</si>
  <si>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</si>
  <si>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</si>
  <si>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</si>
  <si>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</si>
  <si>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</si>
  <si>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</si>
  <si>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</si>
  <si>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</si>
  <si>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</si>
  <si>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</si>
  <si>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</si>
  <si>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</si>
  <si>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</si>
  <si>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</si>
  <si>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</si>
  <si>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</si>
  <si>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</si>
  <si>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</si>
  <si>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</si>
  <si>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</si>
  <si>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</si>
  <si>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</si>
  <si>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</si>
  <si>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</si>
  <si>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</si>
  <si>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</si>
  <si>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</si>
  <si>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</si>
  <si>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</si>
  <si>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</si>
  <si>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</si>
  <si>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</si>
  <si>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</si>
  <si>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</si>
  <si>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</si>
  <si>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</si>
  <si>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</si>
  <si>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</si>
  <si>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</si>
  <si>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</si>
  <si>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</si>
  <si>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</si>
  <si>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</si>
  <si>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</si>
  <si>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</si>
  <si>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</si>
  <si>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</si>
  <si>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</si>
  <si>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</si>
  <si>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</si>
  <si>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</si>
  <si>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</si>
  <si>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</si>
  <si>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</si>
  <si>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</si>
  <si>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</si>
  <si>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</si>
  <si>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</si>
  <si>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</si>
  <si>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</si>
  <si>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</si>
  <si>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</si>
  <si>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</si>
  <si>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</si>
  <si>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</si>
  <si>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</si>
  <si>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</si>
  <si>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</si>
  <si>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</si>
  <si>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</si>
  <si>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</si>
  <si>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</si>
  <si>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</si>
  <si>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</si>
  <si>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</si>
  <si>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</si>
  <si>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</si>
  <si>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</si>
  <si>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</si>
  <si>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</si>
  <si>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</si>
  <si>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</si>
  <si>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</si>
  <si>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</si>
  <si>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</si>
  <si>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</si>
  <si>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</si>
  <si>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</si>
  <si>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</si>
  <si>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</si>
  <si>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</si>
  <si>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</si>
  <si>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</si>
  <si>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</si>
  <si>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</si>
  <si>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</si>
  <si>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</si>
  <si>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</si>
  <si>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</si>
  <si>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</si>
  <si>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</si>
  <si>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</si>
  <si>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</si>
  <si>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</si>
  <si>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</si>
  <si>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</si>
  <si>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</si>
  <si>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</si>
  <si>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</si>
  <si>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</si>
  <si>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</si>
  <si>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</si>
  <si>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</si>
  <si>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</si>
  <si>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</si>
  <si>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</si>
  <si>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</si>
  <si>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</si>
  <si>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</si>
  <si>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</si>
  <si>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</si>
  <si>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</si>
  <si>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</si>
  <si>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</si>
  <si>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</si>
  <si>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</si>
  <si>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</si>
  <si>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</si>
  <si>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</si>
  <si>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</si>
  <si>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</si>
  <si>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</si>
  <si>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</si>
  <si>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</si>
  <si>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</si>
  <si>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</si>
  <si>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</si>
  <si>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</si>
  <si>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</si>
  <si>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</si>
  <si>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</si>
  <si>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</si>
  <si>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</si>
  <si>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</si>
  <si>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</si>
  <si>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</si>
  <si>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</si>
  <si>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</si>
  <si>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</si>
  <si>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</si>
  <si>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</si>
  <si>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</si>
  <si>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</si>
  <si>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</si>
  <si>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</si>
  <si>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</si>
  <si>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</si>
  <si>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</si>
  <si>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</si>
  <si>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</si>
  <si>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</si>
  <si>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</si>
  <si>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</si>
  <si>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</si>
  <si>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</si>
  <si>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</si>
  <si>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</si>
  <si>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</si>
  <si>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</si>
  <si>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</si>
  <si>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</si>
  <si>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</si>
  <si>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</si>
  <si>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</si>
  <si>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</si>
  <si>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</si>
  <si>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</si>
  <si>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</si>
  <si>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</si>
  <si>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</si>
  <si>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</si>
  <si>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</si>
  <si>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</si>
  <si>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</si>
  <si>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</si>
  <si>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</si>
  <si>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</si>
  <si>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</si>
  <si>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</si>
  <si>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</si>
  <si>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</si>
  <si>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</si>
  <si>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</si>
  <si>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</si>
  <si>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</si>
  <si>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</si>
  <si>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</si>
  <si>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</si>
  <si>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</si>
  <si>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</si>
  <si>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</si>
  <si>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</si>
  <si>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</si>
  <si>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</si>
  <si>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</si>
  <si>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</si>
  <si>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</si>
  <si>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</si>
  <si>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</si>
  <si>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</si>
  <si>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</si>
  <si>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</si>
  <si>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</si>
  <si>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</si>
  <si>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</si>
  <si>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</si>
  <si>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</si>
  <si>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</si>
  <si>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</si>
  <si>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</si>
  <si>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</si>
  <si>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</si>
  <si>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</si>
  <si>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</si>
  <si>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</si>
  <si>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</si>
  <si>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</si>
  <si>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</si>
  <si>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</si>
  <si>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</si>
  <si>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</si>
  <si>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</si>
  <si>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</si>
  <si>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</si>
  <si>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</si>
  <si>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</si>
  <si>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</si>
  <si>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</si>
  <si>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</si>
  <si>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</si>
  <si>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</si>
  <si>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</si>
  <si>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</si>
  <si>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</si>
  <si>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</si>
  <si>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</si>
  <si>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</si>
  <si>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</si>
  <si>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</si>
  <si>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</si>
  <si>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</si>
  <si>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</si>
  <si>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</si>
  <si>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</si>
  <si>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</si>
  <si>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</si>
  <si>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</si>
  <si>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</si>
  <si>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</si>
  <si>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</si>
  <si>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</si>
  <si>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</si>
  <si>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</si>
  <si>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</si>
  <si>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</si>
  <si>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</si>
  <si>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</si>
  <si>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</si>
  <si>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</si>
  <si>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</si>
  <si>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</si>
  <si>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</si>
  <si>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</si>
  <si>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</si>
  <si>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</si>
  <si>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</si>
  <si>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</si>
  <si>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</si>
  <si>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</si>
  <si>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</si>
  <si>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</si>
  <si>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</si>
  <si>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</si>
  <si>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</si>
  <si>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</si>
  <si>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</si>
  <si>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</si>
  <si>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</si>
  <si>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</si>
  <si>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</si>
  <si>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</si>
  <si>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</si>
  <si>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</si>
  <si>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</si>
  <si>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</si>
  <si>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</si>
  <si>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</si>
  <si>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</si>
  <si>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</si>
  <si>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</si>
  <si>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</si>
  <si>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</si>
  <si>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</si>
  <si>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</si>
  <si>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</si>
  <si>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</si>
  <si>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</si>
  <si>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</si>
  <si>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</si>
  <si>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</si>
  <si>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</si>
  <si>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</si>
  <si>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</si>
  <si>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</si>
  <si>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</si>
  <si>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</si>
  <si>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</si>
  <si>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</si>
  <si>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</si>
  <si>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</si>
  <si>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</si>
  <si>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</si>
  <si>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</si>
  <si>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</si>
  <si>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</si>
  <si>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</si>
  <si>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</si>
  <si>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</si>
  <si>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</si>
  <si>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</si>
  <si>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</si>
  <si>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</si>
  <si>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</si>
  <si>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</si>
  <si>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</si>
  <si>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</si>
  <si>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</si>
  <si>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</si>
  <si>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</si>
  <si>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</si>
  <si>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</si>
  <si>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</si>
  <si>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</si>
  <si>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</si>
  <si>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</si>
  <si>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</si>
  <si>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</si>
  <si>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</si>
  <si>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</si>
  <si>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</si>
  <si>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</si>
  <si>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</si>
  <si>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</si>
  <si>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</si>
  <si>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</si>
  <si>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</si>
  <si>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</si>
  <si>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</si>
  <si>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</si>
  <si>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</si>
  <si>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</si>
  <si>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</si>
  <si>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</si>
  <si>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</si>
  <si>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</si>
  <si>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</si>
  <si>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</si>
  <si>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</si>
  <si>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</si>
  <si>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</si>
  <si>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</si>
  <si>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</si>
  <si>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</si>
  <si>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</si>
  <si>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</si>
  <si>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</si>
  <si>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</si>
  <si>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</si>
  <si>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</si>
  <si>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</si>
  <si>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</si>
  <si>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</si>
  <si>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</si>
  <si>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</si>
  <si>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</si>
  <si>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</si>
  <si>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</si>
  <si>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</si>
  <si>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</si>
  <si>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</si>
  <si>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</si>
  <si>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</si>
  <si>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</si>
  <si>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</si>
  <si>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</si>
  <si>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</si>
  <si>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</si>
  <si>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</si>
  <si>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</si>
  <si>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</si>
  <si>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</si>
  <si>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</si>
  <si>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</si>
  <si>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</si>
  <si>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</si>
  <si>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</si>
  <si>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</si>
  <si>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</si>
  <si>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</si>
  <si>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</si>
  <si>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</si>
  <si>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</si>
  <si>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</si>
  <si>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</si>
  <si>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</si>
  <si>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</si>
  <si>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</si>
  <si>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</si>
  <si>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</si>
  <si>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</si>
  <si>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</si>
  <si>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</si>
  <si>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</si>
  <si>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</si>
  <si>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</si>
  <si>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</si>
  <si>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</si>
  <si>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</si>
  <si>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</si>
  <si>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</si>
  <si>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</si>
  <si>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</si>
  <si>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</si>
  <si>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</si>
  <si>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</si>
  <si>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</si>
  <si>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</si>
  <si>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</si>
  <si>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</si>
  <si>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</si>
  <si>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</si>
  <si>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</si>
  <si>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</si>
  <si>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</si>
  <si>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</si>
  <si>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</si>
  <si>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</si>
  <si>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</si>
  <si>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</si>
  <si>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</si>
  <si>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</si>
  <si>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</si>
  <si>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</si>
  <si>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</si>
  <si>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</si>
  <si>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</si>
  <si>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</si>
  <si>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</si>
  <si>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</si>
  <si>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</si>
  <si>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</si>
  <si>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</si>
  <si>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</si>
  <si>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</si>
  <si>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</si>
  <si>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</si>
  <si>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</si>
  <si>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</si>
  <si>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</si>
  <si>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</si>
  <si>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</si>
  <si>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</si>
  <si>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</si>
  <si>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</si>
  <si>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</si>
  <si>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</si>
  <si>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</si>
  <si>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</si>
  <si>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</si>
  <si>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</si>
  <si>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</si>
  <si>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</si>
  <si>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</si>
  <si>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</si>
  <si>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</si>
  <si>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</si>
  <si>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</si>
  <si>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</si>
  <si>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</si>
  <si>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</si>
  <si>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</si>
  <si>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</si>
  <si>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</si>
  <si>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</si>
  <si>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</si>
  <si>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</si>
  <si>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</si>
  <si>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</si>
  <si>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</si>
  <si>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</si>
  <si>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</si>
  <si>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</si>
  <si>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</si>
  <si>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</si>
  <si>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</si>
  <si>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</si>
  <si>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</si>
  <si>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</si>
  <si>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</si>
  <si>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</si>
  <si>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</si>
  <si>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</si>
  <si>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</si>
  <si>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</si>
  <si>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</si>
  <si>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</si>
  <si>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</si>
  <si>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</si>
  <si>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</si>
  <si>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</si>
  <si>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</si>
  <si>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</si>
  <si>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</si>
  <si>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</si>
  <si>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</si>
  <si>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</si>
  <si>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</si>
  <si>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</si>
  <si>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</si>
  <si>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</si>
  <si>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</si>
  <si>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</si>
  <si>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</si>
  <si>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</si>
  <si>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</si>
  <si>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</si>
  <si>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</si>
  <si>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</si>
  <si>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</si>
  <si>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</si>
  <si>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</si>
  <si>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</si>
  <si>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</si>
  <si>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</si>
  <si>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</si>
  <si>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</si>
  <si>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</si>
  <si>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</si>
  <si>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</si>
  <si>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</si>
  <si>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</si>
  <si>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</si>
  <si>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</si>
  <si>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</si>
  <si>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</si>
  <si>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</si>
  <si>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</si>
  <si>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</si>
  <si>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</si>
  <si>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</si>
  <si>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</si>
  <si>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</si>
  <si>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</si>
  <si>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</si>
  <si>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</si>
  <si>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</si>
  <si>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</si>
  <si>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</si>
  <si>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</si>
  <si>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</si>
  <si>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</si>
  <si>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</si>
  <si>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</si>
  <si>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</si>
  <si>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</si>
  <si>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</si>
  <si>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</si>
  <si>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</si>
  <si>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</si>
  <si>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</si>
  <si>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</si>
  <si>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</si>
  <si>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</si>
  <si>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</si>
  <si>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</si>
  <si>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</si>
  <si>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</si>
  <si>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</si>
  <si>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</si>
  <si>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</si>
  <si>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</si>
  <si>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</si>
  <si>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</si>
  <si>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</si>
  <si>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</si>
  <si>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</si>
  <si>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</si>
  <si>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</si>
  <si>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</si>
  <si>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</si>
  <si>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</si>
  <si>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</si>
  <si>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</si>
  <si>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</si>
  <si>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</si>
  <si>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</si>
  <si>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</si>
  <si>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</si>
  <si>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</si>
  <si>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</si>
  <si>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</si>
  <si>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</si>
  <si>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</si>
  <si>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</si>
  <si>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</si>
  <si>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</si>
  <si>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</si>
  <si>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</si>
  <si>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</si>
  <si>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</si>
  <si>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</si>
  <si>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</si>
  <si>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</si>
  <si>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</si>
  <si>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</si>
  <si>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</si>
  <si>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</si>
  <si>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</si>
  <si>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</si>
  <si>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</si>
  <si>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</si>
  <si>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</si>
  <si>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</si>
  <si>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</si>
  <si>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</si>
  <si>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</si>
  <si>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</si>
  <si>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</si>
  <si>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</si>
  <si>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</si>
  <si>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</si>
  <si>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</si>
  <si>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</si>
  <si>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</si>
  <si>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</si>
  <si>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</si>
  <si>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</si>
  <si>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</si>
  <si>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</si>
  <si>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</si>
  <si>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</si>
  <si>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</si>
  <si>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</si>
  <si>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</si>
  <si>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</si>
  <si>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</si>
  <si>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</si>
  <si>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</si>
  <si>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</si>
  <si>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</si>
  <si>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</si>
  <si>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</si>
  <si>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</si>
  <si>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</si>
  <si>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</si>
  <si>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</si>
  <si>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</si>
  <si>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</si>
  <si>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</si>
  <si>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</si>
  <si>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</si>
  <si>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</si>
  <si>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</si>
  <si>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</si>
  <si>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</si>
  <si>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</si>
  <si>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</si>
  <si>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</si>
  <si>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</si>
  <si>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</si>
  <si>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</si>
  <si>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</si>
  <si>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</si>
  <si>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</si>
  <si>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</si>
  <si>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</si>
  <si>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</si>
  <si>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</si>
  <si>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</si>
  <si>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</si>
  <si>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</si>
  <si>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</si>
  <si>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</si>
  <si>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</si>
  <si>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</si>
  <si>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</si>
  <si>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</si>
  <si>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</si>
  <si>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</si>
  <si>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</si>
  <si>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</si>
  <si>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</si>
  <si>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</si>
  <si>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</si>
  <si>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</si>
  <si>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</si>
  <si>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</si>
  <si>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</si>
  <si>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</si>
  <si>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</si>
  <si>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</si>
  <si>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</si>
  <si>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</si>
  <si>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</si>
  <si>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</si>
  <si>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</si>
  <si>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</si>
  <si>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</si>
  <si>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</si>
  <si>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</si>
  <si>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</si>
  <si>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</si>
  <si>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</si>
  <si>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</si>
  <si>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</si>
  <si>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</si>
  <si>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</si>
  <si>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</si>
  <si>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</si>
  <si>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</si>
  <si>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</si>
  <si>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</si>
  <si>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</si>
  <si>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</si>
  <si>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</si>
  <si>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</si>
  <si>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</si>
  <si>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</si>
  <si>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</si>
  <si>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</si>
  <si>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</si>
  <si>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</si>
  <si>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</si>
  <si>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</si>
  <si>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</si>
  <si>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</si>
  <si>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</si>
  <si>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</si>
  <si>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</si>
  <si>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</si>
  <si>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</si>
  <si>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</si>
  <si>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</si>
  <si>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</si>
  <si>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</si>
  <si>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</si>
  <si>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</si>
  <si>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</si>
  <si>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</si>
  <si>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</si>
  <si>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</si>
  <si>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</si>
  <si>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</si>
  <si>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</si>
  <si>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</si>
  <si>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</si>
  <si>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</si>
  <si>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</si>
  <si>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</si>
  <si>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</si>
  <si>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</si>
  <si>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</si>
  <si>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</si>
  <si>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</si>
  <si>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</si>
  <si>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</si>
  <si>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</si>
  <si>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</si>
  <si>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</si>
  <si>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</si>
  <si>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</si>
  <si>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</si>
  <si>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</si>
  <si>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</si>
  <si>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</si>
  <si>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</si>
  <si>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</si>
  <si>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</si>
  <si>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</si>
  <si>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</si>
  <si>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</si>
  <si>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</si>
  <si>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</si>
  <si>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</si>
  <si>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</si>
  <si>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</si>
  <si>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</si>
  <si>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</si>
  <si>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</si>
  <si>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</si>
  <si>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</si>
  <si>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</si>
  <si>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</si>
  <si>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</si>
  <si>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</si>
  <si>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</si>
  <si>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</si>
  <si>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</si>
  <si>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</si>
  <si>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</si>
  <si>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</si>
  <si>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</si>
  <si>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</si>
  <si>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</si>
  <si>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</si>
  <si>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</si>
  <si>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</si>
  <si>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</si>
  <si>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</si>
  <si>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</si>
  <si>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</si>
  <si>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</si>
  <si>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</si>
  <si>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</si>
  <si>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</si>
  <si>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</si>
  <si>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</si>
  <si>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</si>
  <si>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</si>
  <si>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</si>
  <si>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</si>
  <si>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</si>
  <si>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</si>
  <si>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</si>
  <si>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</si>
  <si>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</si>
  <si>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</si>
  <si>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</si>
  <si>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</si>
  <si>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</si>
  <si>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</si>
  <si>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</si>
  <si>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</si>
  <si>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</si>
  <si>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</si>
  <si>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</si>
  <si>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</si>
  <si>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</si>
  <si>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</si>
  <si>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</si>
  <si>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</si>
  <si>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</si>
  <si>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</si>
  <si>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</si>
  <si>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</si>
  <si>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</si>
  <si>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</si>
  <si>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</si>
  <si>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</si>
  <si>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</si>
  <si>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</si>
  <si>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</si>
  <si>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</si>
  <si>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</si>
  <si>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</si>
  <si>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</si>
  <si>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</si>
  <si>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</si>
  <si>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</si>
  <si>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</si>
  <si>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</si>
  <si>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</si>
  <si>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</si>
  <si>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</si>
  <si>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</si>
  <si>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</si>
  <si>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</si>
  <si>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</si>
  <si>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</si>
  <si>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</si>
  <si>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</si>
  <si>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</si>
  <si>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</si>
  <si>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</si>
  <si>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</si>
  <si>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</si>
  <si>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</si>
  <si>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</si>
  <si>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</si>
  <si>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</si>
  <si>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</si>
  <si>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</si>
  <si>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</si>
  <si>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</si>
  <si>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</si>
  <si>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</si>
  <si>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</si>
  <si>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</si>
  <si>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</si>
  <si>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</si>
  <si>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</si>
  <si>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</si>
  <si>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</si>
  <si>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</si>
  <si>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</si>
  <si>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</si>
  <si>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</si>
  <si>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</si>
  <si>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</si>
  <si>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</si>
  <si>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</si>
  <si>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</si>
  <si>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</si>
  <si>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</si>
  <si>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</si>
  <si>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</si>
  <si>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</si>
  <si>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</si>
  <si>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</si>
  <si>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</si>
  <si>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</si>
  <si>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</si>
  <si>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</si>
  <si>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</si>
  <si>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</si>
  <si>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</si>
  <si>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</si>
  <si>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</si>
  <si>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</si>
  <si>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</si>
  <si>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</si>
  <si>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</si>
  <si>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</si>
  <si>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</si>
  <si>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</si>
  <si>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</si>
  <si>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</si>
  <si>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</si>
  <si>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</si>
  <si>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</si>
  <si>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</si>
  <si>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</si>
  <si>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</si>
  <si>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</si>
  <si>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</si>
  <si>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</si>
  <si>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</si>
  <si>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</si>
  <si>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</si>
  <si>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</si>
  <si>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</si>
  <si>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</si>
  <si>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</si>
  <si>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</si>
  <si>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</si>
  <si>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</si>
  <si>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</si>
  <si>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</si>
  <si>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</si>
  <si>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</si>
  <si>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</si>
  <si>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</si>
  <si>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</si>
  <si>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</si>
  <si>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</si>
  <si>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</si>
  <si>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</si>
  <si>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</si>
  <si>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</si>
  <si>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</si>
  <si>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</si>
  <si>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</si>
  <si>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</si>
  <si>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</si>
  <si>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</si>
  <si>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</si>
  <si>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</si>
  <si>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</si>
  <si>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</si>
  <si>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</si>
  <si>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</si>
  <si>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</si>
  <si>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</si>
  <si>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</si>
  <si>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</si>
  <si>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</si>
  <si>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</si>
  <si>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</si>
  <si>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</si>
  <si>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</si>
  <si>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</si>
  <si>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</si>
  <si>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</si>
  <si>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</si>
  <si>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</si>
  <si>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</si>
  <si>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</si>
  <si>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</si>
  <si>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</si>
  <si>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</si>
  <si>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</si>
  <si>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</si>
  <si>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</si>
  <si>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</si>
  <si>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</si>
  <si>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</si>
  <si>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</si>
  <si>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</si>
  <si>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</si>
  <si>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</si>
  <si>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</si>
  <si>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</si>
  <si>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</si>
  <si>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</si>
  <si>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</si>
  <si>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</si>
  <si>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</si>
  <si>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</si>
  <si>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</si>
  <si>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</si>
  <si>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</si>
  <si>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</si>
  <si>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</si>
  <si>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</si>
  <si>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</si>
  <si>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</si>
  <si>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</si>
  <si>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</si>
  <si>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</si>
  <si>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</si>
  <si>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</si>
  <si>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</si>
  <si>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</si>
  <si>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</si>
  <si>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</si>
  <si>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</si>
  <si>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</si>
  <si>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</si>
  <si>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</si>
  <si>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</si>
  <si>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</si>
  <si>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</si>
  <si>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</si>
  <si>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</si>
  <si>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</si>
  <si>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</si>
  <si>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</si>
  <si>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</si>
  <si>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</si>
  <si>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</si>
  <si>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</si>
  <si>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</si>
  <si>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</si>
  <si>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</si>
  <si>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</si>
  <si>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</si>
  <si>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</si>
  <si>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</si>
  <si>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</si>
  <si>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</si>
  <si>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</si>
  <si>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</si>
  <si>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</si>
  <si>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</si>
  <si>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</si>
  <si>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</si>
  <si>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</si>
  <si>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</si>
  <si>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</si>
  <si>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</si>
  <si>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</si>
  <si>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</si>
  <si>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</si>
  <si>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</si>
  <si>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</si>
  <si>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</si>
  <si>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</si>
  <si>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</si>
  <si>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</si>
  <si>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</si>
  <si>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</si>
  <si>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</si>
  <si>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</si>
  <si>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</si>
  <si>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</si>
  <si>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</si>
  <si>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</si>
  <si>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</si>
  <si>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</si>
  <si>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</si>
  <si>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</si>
  <si>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</si>
  <si>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</si>
  <si>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</si>
  <si>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</si>
  <si>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</si>
  <si>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</si>
  <si>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</si>
  <si>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</si>
  <si>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</si>
  <si>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</si>
  <si>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</si>
  <si>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</si>
  <si>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</si>
  <si>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</si>
  <si>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</si>
  <si>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</si>
  <si>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</si>
  <si>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</si>
  <si>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</si>
  <si>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</si>
  <si>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</si>
  <si>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</si>
  <si>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</si>
  <si>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</si>
  <si>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</si>
  <si>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</si>
  <si>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</si>
  <si>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</si>
  <si>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</si>
  <si>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</si>
  <si>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</si>
  <si>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</si>
  <si>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</si>
  <si>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</si>
  <si>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</si>
  <si>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</si>
  <si>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</si>
  <si>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</si>
  <si>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</si>
  <si>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</si>
  <si>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</si>
  <si>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</si>
  <si>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</si>
  <si>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</si>
  <si>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</si>
  <si>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</si>
  <si>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</si>
  <si>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</si>
  <si>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</si>
  <si>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</si>
  <si>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</si>
  <si>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</si>
  <si>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</si>
  <si>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</si>
  <si>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</si>
  <si>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</si>
  <si>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</si>
  <si>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</si>
  <si>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</si>
  <si>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</si>
  <si>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</si>
  <si>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</si>
  <si>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</si>
  <si>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</si>
  <si>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</si>
  <si>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</si>
  <si>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</si>
  <si>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</si>
  <si>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</si>
  <si>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</si>
  <si>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</si>
  <si>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</si>
  <si>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</si>
  <si>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</si>
  <si>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</si>
  <si>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</si>
  <si>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</si>
  <si>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</si>
  <si>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</si>
  <si>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</si>
  <si>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</si>
  <si>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</si>
  <si>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</si>
  <si>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</si>
  <si>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</si>
  <si>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</si>
  <si>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</si>
  <si>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</si>
  <si>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</si>
  <si>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</si>
  <si>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</si>
  <si>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</si>
  <si>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</si>
  <si>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</si>
  <si>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</si>
  <si>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</si>
  <si>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</si>
  <si>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</si>
  <si>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</si>
  <si>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</si>
  <si>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</si>
  <si>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</si>
  <si>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</si>
  <si>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</si>
  <si>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</si>
  <si>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</si>
  <si>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</si>
  <si>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</si>
  <si>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</si>
  <si>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</si>
  <si>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</si>
  <si>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</si>
  <si>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</si>
  <si>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</si>
  <si>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</si>
  <si>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</si>
  <si>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</si>
  <si>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</si>
  <si>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</si>
  <si>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</si>
  <si>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</si>
  <si>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</si>
  <si>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</si>
  <si>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</si>
  <si>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</si>
  <si>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</si>
  <si>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</si>
  <si>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</si>
  <si>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</si>
  <si>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</si>
  <si>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</si>
  <si>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</si>
  <si>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</si>
  <si>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</si>
  <si>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</si>
  <si>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</si>
  <si>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</si>
  <si>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</si>
  <si>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</si>
  <si>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</si>
  <si>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</si>
  <si>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</si>
  <si>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</si>
  <si>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</si>
  <si>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</si>
  <si>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</si>
  <si>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</si>
  <si>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</si>
  <si>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</si>
  <si>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</si>
  <si>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</si>
  <si>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</si>
  <si>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</si>
  <si>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</si>
  <si>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</si>
  <si>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</si>
  <si>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</si>
  <si>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</si>
  <si>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</si>
  <si>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</si>
  <si>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</si>
  <si>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</si>
  <si>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</si>
  <si>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</si>
  <si>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</si>
  <si>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</si>
  <si>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</si>
  <si>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</si>
  <si>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</si>
  <si>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</si>
  <si>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</si>
  <si>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</si>
  <si>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</si>
  <si>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</si>
  <si>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</si>
  <si>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</si>
  <si>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</si>
  <si>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</si>
  <si>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</si>
  <si>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</si>
  <si>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</si>
  <si>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</si>
  <si>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</si>
  <si>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</si>
  <si>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</si>
  <si>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</si>
  <si>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</si>
  <si>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</si>
  <si>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</si>
  <si>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</si>
  <si>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</si>
  <si>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</si>
  <si>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</si>
  <si>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</si>
  <si>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</si>
  <si>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</si>
  <si>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</si>
  <si>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</si>
  <si>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</si>
  <si>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</si>
  <si>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</si>
  <si>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</si>
  <si>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</si>
  <si>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</si>
  <si>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</si>
  <si>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</si>
  <si>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</si>
  <si>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</si>
  <si>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</si>
  <si>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</si>
  <si>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</si>
  <si>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</si>
  <si>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</si>
  <si>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</si>
  <si>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</si>
  <si>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</si>
  <si>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</si>
  <si>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</si>
  <si>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</si>
  <si>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</si>
  <si>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</si>
  <si>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</si>
  <si>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</si>
  <si>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</si>
  <si>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</si>
  <si>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</si>
  <si>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</si>
  <si>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</si>
  <si>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</si>
  <si>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</si>
  <si>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</si>
  <si>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</si>
  <si>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</si>
  <si>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</si>
  <si>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</si>
  <si>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</si>
  <si>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</si>
  <si>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</si>
  <si>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</si>
  <si>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</si>
  <si>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</si>
  <si>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</si>
  <si>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</si>
  <si>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</si>
  <si>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</si>
  <si>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</si>
  <si>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</si>
  <si>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</si>
  <si>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</si>
  <si>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</si>
  <si>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</si>
  <si>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</si>
  <si>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</si>
  <si>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</si>
  <si>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</si>
  <si>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</si>
  <si>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</si>
  <si>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</si>
  <si>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</si>
  <si>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</si>
  <si>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</si>
  <si>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</si>
  <si>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</si>
  <si>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</si>
  <si>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</si>
  <si>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</si>
  <si>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</si>
  <si>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</si>
  <si>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</si>
  <si>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</si>
  <si>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</si>
  <si>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</si>
  <si>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</si>
  <si>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</si>
  <si>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</si>
  <si>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</si>
  <si>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</si>
  <si>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</si>
  <si>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</si>
  <si>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</si>
  <si>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</si>
  <si>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</si>
  <si>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</si>
  <si>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</si>
  <si>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</si>
  <si>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</si>
  <si>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</si>
  <si>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</si>
  <si>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</si>
  <si>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</si>
  <si>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</si>
  <si>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</si>
  <si>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</si>
  <si>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</si>
  <si>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</si>
  <si>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</si>
  <si>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</si>
  <si>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</si>
  <si>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</si>
  <si>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</si>
  <si>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</si>
  <si>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</si>
  <si>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</si>
  <si>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</si>
  <si>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</si>
  <si>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</si>
  <si>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</si>
  <si>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</si>
  <si>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</si>
  <si>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</si>
  <si>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</si>
  <si>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</si>
  <si>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</si>
  <si>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</si>
  <si>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</si>
  <si>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</si>
  <si>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</si>
  <si>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</si>
  <si>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</si>
  <si>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</si>
  <si>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</si>
  <si>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</si>
  <si>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</si>
  <si>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</si>
  <si>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</si>
  <si>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</si>
  <si>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</si>
  <si>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</si>
  <si>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</si>
  <si>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</si>
  <si>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</si>
  <si>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</si>
  <si>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</si>
  <si>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</si>
  <si>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</si>
  <si>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</si>
  <si>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</si>
  <si>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</si>
  <si>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</si>
  <si>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</si>
  <si>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</si>
  <si>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</si>
  <si>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</si>
  <si>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</si>
  <si>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</si>
  <si>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</si>
  <si>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</si>
  <si>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</si>
  <si>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</si>
  <si>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</si>
  <si>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</si>
  <si>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</si>
  <si>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</si>
  <si>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</si>
  <si>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</si>
  <si>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</si>
  <si>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</si>
  <si>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</si>
  <si>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</si>
  <si>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</si>
  <si>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</si>
  <si>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</si>
  <si>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</si>
  <si>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</si>
  <si>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</si>
  <si>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</si>
  <si>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</si>
  <si>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</si>
  <si>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</si>
  <si>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</si>
  <si>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</si>
  <si>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</si>
  <si>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</si>
  <si>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</si>
  <si>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</si>
  <si>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</si>
  <si>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</si>
  <si>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</si>
  <si>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</si>
  <si>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</si>
  <si>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</si>
  <si>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</si>
  <si>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</si>
  <si>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</si>
  <si>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</si>
  <si>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</si>
  <si>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</si>
  <si>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</si>
  <si>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</si>
  <si>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</si>
  <si>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</si>
  <si>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</si>
  <si>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</si>
  <si>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</si>
  <si>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</si>
  <si>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</si>
  <si>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</si>
  <si>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</si>
  <si>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</si>
  <si>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</si>
  <si>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</si>
  <si>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</si>
  <si>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</si>
  <si>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</si>
  <si>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</si>
  <si>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</si>
  <si>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</si>
  <si>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</si>
  <si>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</si>
  <si>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</si>
  <si>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</si>
  <si>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</si>
  <si>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</si>
  <si>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</si>
  <si>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</si>
  <si>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</si>
  <si>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</si>
  <si>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</si>
  <si>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</si>
  <si>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</si>
  <si>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</si>
  <si>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</si>
  <si>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</si>
  <si>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</si>
  <si>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</si>
  <si>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</si>
  <si>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</si>
  <si>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</si>
  <si>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</si>
  <si>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</si>
  <si>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</si>
  <si>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</si>
  <si>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</si>
  <si>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</si>
  <si>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</si>
  <si>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</si>
  <si>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</si>
  <si>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</si>
  <si>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</si>
  <si>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</si>
  <si>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</si>
  <si>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</si>
  <si>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</si>
  <si>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</si>
  <si>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</si>
  <si>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</si>
  <si>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</si>
  <si>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</si>
  <si>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</si>
  <si>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</si>
  <si>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</si>
  <si>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</si>
  <si>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</si>
  <si>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</si>
  <si>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</si>
  <si>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</si>
  <si>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</si>
  <si>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</si>
  <si>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</si>
  <si>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</si>
  <si>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</si>
  <si>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</si>
  <si>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</si>
  <si>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</si>
  <si>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</si>
  <si>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</si>
  <si>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</si>
  <si>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</si>
  <si>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</si>
  <si>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</si>
  <si>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</si>
  <si>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</si>
  <si>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</si>
  <si>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</si>
  <si>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</si>
  <si>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</si>
  <si>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</si>
  <si>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</si>
  <si>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</si>
  <si>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</si>
  <si>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</si>
  <si>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</si>
  <si>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</si>
  <si>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</si>
  <si>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</si>
  <si>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</si>
  <si>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</si>
  <si>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</si>
  <si>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</si>
  <si>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</si>
  <si>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</si>
  <si>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</si>
  <si>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</si>
  <si>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</si>
  <si>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</si>
  <si>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</si>
  <si>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</si>
  <si>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</si>
  <si>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</si>
  <si>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</si>
  <si>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</si>
  <si>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</si>
  <si>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</si>
  <si>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</si>
  <si>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</si>
  <si>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</si>
  <si>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</si>
  <si>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</si>
  <si>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</si>
  <si>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</si>
  <si>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</si>
  <si>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</si>
  <si>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</si>
  <si>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</si>
  <si>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</si>
  <si>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</si>
  <si>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</si>
  <si>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</si>
  <si>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</si>
  <si>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</si>
  <si>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</si>
  <si>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</si>
  <si>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</si>
  <si>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</si>
  <si>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</si>
  <si>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</si>
  <si>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</si>
  <si>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</si>
  <si>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</si>
  <si>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</si>
  <si>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</si>
  <si>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</si>
  <si>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</si>
  <si>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</si>
  <si>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</si>
  <si>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</si>
  <si>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</si>
  <si>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</si>
  <si>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</si>
  <si>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</si>
  <si>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</si>
  <si>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</si>
  <si>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</si>
  <si>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</si>
  <si>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</si>
  <si>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</si>
  <si>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</si>
  <si>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</si>
  <si>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</si>
  <si>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</si>
  <si>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</si>
  <si>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</si>
  <si>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</si>
  <si>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</si>
  <si>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</si>
  <si>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</si>
  <si>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</si>
  <si>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</si>
  <si>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</si>
  <si>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</si>
  <si>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</si>
  <si>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</si>
  <si>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</si>
  <si>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</si>
  <si>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</si>
  <si>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</si>
  <si>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</si>
  <si>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</si>
  <si>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</si>
  <si>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</si>
  <si>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</si>
  <si>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</si>
  <si>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</si>
  <si>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</si>
  <si>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</si>
  <si>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</si>
  <si>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</si>
  <si>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</si>
  <si>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</si>
  <si>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</si>
  <si>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</si>
  <si>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</si>
  <si>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</si>
  <si>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</si>
  <si>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</si>
  <si>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</si>
  <si>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</si>
  <si>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</si>
  <si>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</si>
  <si>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</si>
  <si>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</si>
  <si>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</si>
  <si>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</si>
  <si>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</si>
  <si>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</si>
  <si>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</si>
  <si>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</si>
  <si>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</si>
  <si>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</si>
  <si>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</si>
  <si>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</si>
  <si>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</si>
  <si>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</si>
  <si>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</si>
  <si>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</si>
  <si>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</si>
  <si>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</si>
  <si>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</si>
  <si>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</si>
  <si>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</si>
  <si>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</si>
  <si>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</si>
  <si>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</si>
  <si>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</si>
  <si>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</si>
  <si>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</si>
  <si>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</si>
  <si>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</si>
  <si>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</si>
  <si>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</si>
  <si>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</si>
  <si>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</si>
  <si>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</si>
  <si>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</si>
  <si>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</si>
  <si>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</si>
  <si>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</si>
  <si>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</si>
  <si>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</si>
  <si>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</si>
  <si>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</si>
  <si>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</si>
  <si>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</si>
  <si>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</si>
  <si>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</si>
  <si>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</si>
  <si>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</si>
  <si>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</si>
  <si>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</si>
  <si>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</si>
  <si>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</si>
  <si>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</si>
  <si>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</si>
  <si>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</si>
  <si>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</si>
  <si>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</si>
  <si>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</si>
  <si>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</si>
  <si>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</si>
  <si>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</si>
  <si>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</si>
  <si>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</si>
  <si>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</si>
  <si>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</si>
  <si>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</si>
  <si>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</si>
  <si>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</si>
  <si>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</si>
  <si>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</si>
  <si>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</si>
  <si>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</si>
  <si>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</si>
  <si>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</si>
  <si>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</si>
  <si>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</si>
  <si>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</si>
  <si>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</si>
  <si>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</si>
  <si>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</si>
  <si>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</si>
  <si>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</si>
  <si>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</si>
  <si>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</si>
  <si>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</si>
  <si>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</si>
  <si>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</si>
  <si>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</si>
  <si>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</si>
  <si>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</si>
  <si>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</si>
  <si>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</si>
  <si>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</si>
  <si>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</si>
  <si>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</si>
  <si>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</si>
  <si>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</si>
  <si>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</si>
  <si>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</si>
  <si>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</si>
  <si>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</si>
  <si>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</si>
  <si>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</si>
  <si>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</si>
  <si>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</si>
  <si>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</si>
  <si>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</si>
  <si>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</si>
  <si>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</si>
  <si>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</si>
  <si>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</si>
  <si>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</si>
  <si>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</si>
  <si>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</si>
  <si>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</si>
  <si>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</si>
  <si>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</si>
  <si>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</si>
  <si>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</si>
  <si>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</si>
  <si>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</si>
  <si>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</si>
  <si>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</si>
  <si>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</si>
  <si>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</si>
  <si>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</si>
  <si>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</si>
  <si>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</si>
  <si>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</si>
  <si>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</si>
  <si>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</si>
  <si>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</si>
  <si>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</si>
  <si>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</si>
  <si>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</si>
  <si>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</si>
  <si>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</si>
  <si>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</si>
  <si>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</si>
  <si>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</si>
  <si>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</si>
  <si>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</si>
  <si>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</si>
  <si>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</si>
  <si>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</si>
  <si>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</si>
  <si>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</si>
  <si>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</si>
  <si>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</si>
  <si>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</si>
  <si>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</si>
  <si>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</si>
  <si>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</si>
  <si>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</si>
  <si>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</si>
  <si>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</si>
  <si>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</si>
  <si>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</si>
  <si>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</si>
  <si>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</si>
  <si>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</si>
  <si>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</si>
  <si>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</si>
  <si>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</si>
  <si>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</si>
  <si>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</si>
  <si>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</si>
  <si>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</si>
  <si>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</si>
  <si>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</si>
  <si>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</si>
  <si>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</si>
  <si>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</si>
  <si>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</si>
  <si>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</si>
  <si>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</si>
  <si>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</si>
  <si>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</si>
  <si>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</si>
  <si>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</si>
  <si>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</si>
  <si>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</si>
  <si>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</si>
  <si>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</si>
  <si>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</si>
  <si>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</si>
  <si>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</si>
  <si>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</si>
  <si>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</si>
  <si>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</si>
  <si>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</si>
  <si>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</si>
  <si>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</si>
  <si>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</si>
  <si>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</si>
  <si>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</si>
  <si>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</si>
  <si>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</si>
  <si>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</si>
  <si>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</si>
  <si>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</si>
  <si>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</si>
  <si>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</si>
  <si>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</si>
  <si>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</si>
  <si>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</si>
  <si>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</si>
  <si>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</si>
  <si>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</si>
  <si>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</si>
  <si>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</si>
  <si>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</si>
  <si>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</si>
  <si>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</si>
  <si>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</si>
  <si>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</si>
  <si>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</si>
  <si>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</si>
  <si>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</si>
  <si>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</si>
  <si>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</si>
  <si>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</si>
  <si>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</si>
  <si>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</si>
  <si>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</si>
  <si>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</si>
  <si>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</si>
  <si>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</si>
  <si>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</si>
  <si>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</si>
  <si>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</si>
  <si>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</si>
  <si>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</si>
  <si>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</si>
  <si>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</si>
  <si>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</si>
  <si>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</si>
  <si>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</si>
  <si>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</si>
  <si>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</si>
  <si>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</si>
  <si>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</si>
  <si>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</si>
  <si>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</si>
  <si>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</si>
  <si>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</si>
  <si>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</si>
  <si>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</si>
  <si>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</si>
  <si>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</si>
  <si>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</si>
  <si>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</si>
  <si>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</si>
  <si>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</si>
  <si>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</si>
  <si>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</si>
  <si>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</si>
  <si>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</si>
  <si>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</si>
  <si>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</si>
  <si>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</si>
  <si>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</si>
  <si>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</si>
  <si>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</si>
  <si>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</si>
  <si>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</si>
  <si>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</si>
  <si>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</si>
  <si>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</si>
  <si>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</si>
  <si>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</si>
  <si>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</si>
  <si>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</si>
  <si>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</si>
  <si>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</si>
  <si>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</si>
  <si>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</si>
  <si>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</si>
  <si>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</si>
  <si>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</si>
  <si>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</si>
  <si>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</si>
  <si>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</si>
  <si>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</si>
  <si>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</si>
  <si>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</si>
  <si>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</si>
  <si>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</si>
  <si>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</si>
  <si>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</si>
  <si>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</si>
  <si>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</si>
  <si>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</si>
  <si>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</si>
  <si>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</si>
  <si>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</si>
  <si>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</si>
  <si>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</si>
  <si>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</si>
  <si>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</si>
  <si>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</si>
  <si>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</si>
  <si>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</si>
  <si>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</si>
  <si>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</si>
  <si>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</si>
  <si>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</si>
  <si>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</si>
  <si>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</si>
  <si>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</si>
  <si>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</si>
  <si>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</si>
  <si>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</si>
  <si>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</si>
  <si>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</si>
  <si>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</si>
  <si>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</si>
  <si>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</si>
  <si>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</si>
  <si>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</si>
  <si>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</si>
  <si>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</si>
  <si>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</si>
  <si>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</si>
  <si>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</si>
  <si>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</si>
  <si>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</si>
  <si>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</si>
  <si>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</si>
  <si>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</si>
  <si>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</si>
  <si>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</si>
  <si>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</si>
  <si>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</si>
  <si>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</si>
  <si>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</si>
  <si>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</si>
  <si>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</si>
  <si>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</si>
  <si>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</si>
  <si>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</si>
  <si>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</si>
  <si>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</si>
  <si>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</si>
  <si>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</si>
  <si>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</si>
  <si>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</si>
  <si>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</si>
  <si>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</si>
  <si>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</si>
  <si>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</si>
  <si>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</si>
  <si>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</si>
  <si>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</si>
  <si>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</si>
  <si>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</si>
  <si>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</si>
  <si>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</si>
  <si>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</si>
  <si>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</si>
  <si>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</si>
  <si>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</si>
  <si>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</si>
  <si>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</si>
  <si>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</si>
  <si>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</si>
  <si>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</si>
  <si>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</si>
  <si>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</si>
  <si>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</si>
  <si>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</si>
  <si>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</si>
  <si>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</si>
  <si>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</si>
  <si>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</si>
  <si>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</si>
  <si>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</si>
  <si>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</si>
  <si>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</si>
  <si>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</si>
  <si>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</si>
  <si>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</si>
  <si>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</si>
  <si>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</si>
  <si>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</si>
  <si>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</si>
  <si>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</si>
  <si>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</si>
  <si>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</si>
  <si>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</si>
  <si>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</si>
  <si>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</si>
  <si>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</si>
  <si>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</si>
  <si>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</si>
  <si>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</si>
  <si>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</si>
  <si>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</si>
  <si>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</si>
  <si>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</si>
  <si>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</si>
  <si>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</si>
  <si>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</si>
  <si>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</si>
  <si>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</si>
  <si>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</si>
  <si>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</si>
  <si>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</si>
  <si>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</si>
  <si>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</si>
  <si>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</si>
  <si>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</si>
  <si>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</si>
  <si>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</si>
  <si>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</si>
  <si>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</si>
  <si>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</si>
  <si>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</si>
  <si>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</si>
  <si>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</si>
  <si>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</si>
  <si>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</si>
  <si>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</si>
  <si>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</si>
  <si>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</si>
  <si>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</si>
  <si>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</si>
  <si>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</si>
  <si>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</si>
  <si>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</si>
  <si>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</si>
  <si>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</si>
  <si>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</si>
  <si>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</si>
  <si>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</si>
  <si>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</si>
  <si>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</si>
  <si>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</si>
  <si>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</si>
  <si>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</si>
  <si>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</si>
  <si>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</si>
  <si>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</si>
  <si>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</si>
  <si>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</si>
  <si>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</si>
  <si>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</si>
  <si>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</si>
  <si>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</si>
  <si>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</si>
  <si>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</si>
  <si>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</si>
  <si>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</si>
  <si>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</si>
  <si>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</si>
  <si>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</si>
  <si>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</si>
  <si>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</si>
  <si>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</si>
  <si>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</si>
  <si>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</si>
  <si>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</si>
  <si>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</si>
  <si>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</si>
  <si>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</si>
  <si>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</si>
  <si>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</si>
  <si>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</si>
  <si>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</si>
  <si>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</si>
  <si>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</si>
  <si>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</si>
  <si>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</si>
  <si>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</si>
  <si>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</si>
  <si>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</si>
  <si>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</si>
  <si>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</si>
  <si>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</si>
  <si>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</si>
  <si>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</si>
  <si>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</si>
  <si>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</si>
  <si>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</si>
  <si>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</si>
  <si>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</si>
  <si>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</si>
  <si>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</si>
  <si>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</si>
  <si>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</si>
  <si>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</si>
  <si>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</si>
  <si>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</si>
  <si>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</si>
  <si>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</si>
  <si>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</si>
  <si>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</si>
  <si>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</si>
  <si>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</si>
  <si>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</si>
  <si>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</si>
  <si>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</si>
  <si>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</si>
  <si>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</si>
  <si>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</si>
  <si>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</si>
  <si>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</si>
  <si>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</si>
  <si>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</si>
  <si>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</si>
  <si>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</si>
  <si>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</si>
  <si>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</si>
  <si>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</si>
  <si>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</si>
  <si>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</si>
  <si>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</si>
  <si>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</si>
  <si>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</si>
  <si>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</si>
  <si>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</si>
  <si>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</si>
  <si>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</si>
  <si>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</si>
  <si>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</si>
  <si>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</si>
  <si>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</si>
  <si>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</si>
  <si>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</si>
  <si>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</si>
  <si>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</si>
  <si>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</si>
  <si>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</si>
  <si>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</si>
  <si>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</si>
  <si>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</si>
  <si>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</si>
  <si>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</si>
  <si>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</si>
  <si>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</si>
  <si>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</si>
  <si>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</si>
  <si>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</si>
  <si>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</si>
  <si>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</si>
  <si>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</si>
  <si>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</si>
  <si>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</si>
  <si>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</si>
  <si>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</si>
  <si>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</si>
  <si>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</si>
  <si>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</si>
  <si>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</si>
  <si>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</si>
  <si>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</si>
  <si>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</si>
  <si>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</si>
  <si>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</si>
  <si>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</si>
  <si>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</si>
  <si>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</si>
  <si>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</si>
  <si>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</si>
  <si>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</si>
  <si>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</si>
  <si>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</si>
  <si>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</si>
  <si>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</si>
  <si>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</si>
  <si>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</si>
  <si>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</si>
  <si>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</si>
  <si>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</si>
  <si>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</si>
  <si>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</si>
  <si>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</si>
  <si>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</si>
  <si>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</si>
  <si>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</si>
  <si>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</si>
  <si>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</si>
  <si>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</si>
  <si>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</si>
  <si>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</si>
  <si>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</si>
  <si>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</si>
  <si>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</si>
  <si>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</si>
  <si>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</si>
  <si>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</si>
  <si>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</si>
  <si>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</si>
  <si>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</si>
  <si>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</si>
  <si>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</si>
  <si>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</si>
  <si>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</si>
  <si>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</si>
  <si>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</si>
  <si>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</si>
  <si>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</si>
  <si>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</si>
  <si>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</si>
  <si>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</si>
  <si>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</si>
  <si>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</si>
  <si>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</si>
  <si>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</si>
  <si>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</si>
  <si>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</si>
  <si>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</si>
  <si>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</si>
  <si>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</si>
  <si>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</si>
  <si>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</si>
  <si>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</si>
  <si>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</si>
  <si>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</si>
  <si>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</si>
  <si>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</si>
  <si>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</si>
  <si>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</si>
  <si>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</si>
  <si>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</si>
  <si>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</si>
  <si>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</si>
  <si>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</si>
  <si>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</si>
  <si>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</si>
  <si>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</si>
  <si>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</si>
  <si>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</si>
  <si>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</si>
  <si>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</si>
  <si>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</si>
  <si>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</si>
  <si>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</si>
  <si>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</si>
  <si>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</si>
  <si>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</si>
  <si>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</si>
  <si>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</si>
  <si>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</si>
  <si>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</si>
  <si>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</si>
  <si>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</si>
  <si>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</si>
  <si>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</si>
  <si>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</si>
  <si>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</si>
  <si>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</si>
  <si>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</si>
  <si>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</si>
  <si>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</si>
  <si>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</si>
  <si>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</si>
  <si>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</si>
  <si>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</si>
  <si>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</si>
  <si>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</si>
  <si>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</si>
  <si>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</si>
  <si>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</si>
  <si>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</si>
  <si>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</si>
  <si>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</si>
  <si>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</si>
  <si>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</si>
  <si>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</si>
  <si>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</si>
  <si>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</si>
  <si>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</si>
  <si>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</si>
  <si>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</si>
  <si>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</si>
  <si>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</si>
  <si>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</si>
  <si>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</si>
  <si>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</si>
  <si>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</si>
  <si>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</si>
  <si>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</si>
  <si>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</si>
  <si>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</si>
  <si>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</si>
  <si>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</si>
  <si>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</si>
  <si>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</si>
  <si>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</si>
  <si>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</si>
  <si>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</si>
  <si>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</si>
  <si>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</si>
  <si>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</si>
  <si>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</si>
  <si>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</si>
  <si>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</si>
  <si>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</si>
  <si>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</si>
  <si>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</si>
  <si>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</si>
  <si>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</si>
  <si>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</si>
  <si>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</si>
  <si>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</si>
  <si>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</si>
  <si>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</si>
  <si>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</si>
  <si>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</si>
  <si>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</si>
  <si>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</si>
  <si>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</si>
  <si>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</si>
  <si>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</si>
  <si>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</si>
  <si>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</si>
  <si>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</si>
  <si>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</si>
  <si>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</si>
  <si>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</si>
  <si>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</si>
  <si>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</si>
  <si>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</si>
  <si>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</si>
  <si>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</si>
  <si>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</si>
  <si>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</si>
  <si>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</si>
  <si>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</si>
  <si>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</si>
  <si>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</si>
  <si>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</si>
  <si>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</si>
  <si>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</si>
  <si>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</si>
  <si>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</si>
  <si>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</si>
  <si>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</si>
  <si>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</si>
  <si>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</si>
  <si>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</si>
  <si>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</si>
  <si>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</si>
  <si>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</si>
  <si>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</si>
  <si>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</si>
  <si>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</si>
  <si>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</si>
  <si>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</si>
  <si>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</si>
  <si>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</si>
  <si>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</si>
  <si>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</si>
  <si>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</si>
  <si>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</si>
  <si>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</si>
  <si>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</si>
  <si>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</si>
  <si>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</si>
  <si>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</si>
  <si>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</si>
  <si>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</si>
  <si>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</si>
  <si>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</si>
  <si>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</si>
  <si>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</si>
  <si>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</si>
  <si>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</si>
  <si>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</si>
  <si>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</si>
  <si>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</si>
  <si>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</si>
  <si>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</si>
  <si>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</si>
  <si>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</si>
  <si>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</si>
  <si>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</si>
  <si>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</si>
  <si>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</si>
  <si>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</si>
  <si>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</si>
  <si>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</si>
  <si>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</si>
  <si>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</si>
  <si>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</si>
  <si>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</si>
  <si>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</si>
  <si>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</si>
  <si>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</si>
  <si>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</si>
  <si>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</si>
  <si>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</si>
  <si>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</si>
  <si>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</si>
  <si>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</si>
  <si>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</si>
  <si>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</si>
  <si>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</si>
  <si>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</si>
  <si>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</si>
  <si>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</si>
  <si>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</si>
  <si>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</si>
  <si>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</si>
  <si>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</si>
  <si>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</si>
  <si>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</si>
  <si>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</si>
  <si>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</si>
  <si>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</si>
  <si>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</si>
  <si>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</si>
  <si>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</si>
  <si>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</si>
  <si>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</si>
  <si>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</si>
  <si>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</si>
  <si>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</si>
  <si>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</si>
  <si>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</si>
  <si>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</si>
  <si>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</si>
  <si>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</si>
  <si>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</si>
  <si>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</si>
  <si>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</si>
  <si>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</si>
  <si>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</si>
  <si>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</si>
  <si>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</si>
  <si>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</si>
  <si>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</si>
  <si>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</si>
  <si>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</si>
  <si>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</si>
  <si>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</si>
  <si>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</si>
  <si>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</si>
  <si>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</si>
  <si>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</si>
  <si>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</si>
  <si>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</si>
  <si>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</si>
  <si>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</si>
  <si>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</si>
  <si>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</si>
  <si>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</si>
  <si>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</si>
  <si>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</si>
  <si>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</si>
  <si>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</si>
  <si>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</si>
  <si>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</si>
  <si>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</si>
  <si>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</si>
  <si>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</si>
  <si>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</si>
  <si>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</si>
  <si>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</si>
  <si>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</si>
  <si>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</si>
  <si>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</si>
  <si>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</si>
  <si>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</si>
  <si>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</si>
  <si>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</si>
  <si>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</si>
  <si>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</si>
  <si>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</si>
  <si>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</si>
  <si>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</si>
  <si>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</si>
  <si>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</si>
  <si>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</si>
  <si>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</si>
  <si>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</si>
  <si>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</si>
  <si>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</si>
  <si>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</si>
  <si>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</si>
  <si>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</si>
  <si>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</si>
  <si>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</si>
  <si>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</si>
  <si>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</si>
  <si>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</si>
  <si>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</si>
  <si>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</si>
  <si>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</si>
  <si>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</si>
  <si>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</si>
  <si>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</si>
  <si>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</si>
  <si>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</si>
  <si>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</si>
  <si>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</si>
  <si>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</si>
  <si>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</si>
  <si>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</si>
  <si>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</si>
  <si>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</si>
  <si>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</si>
  <si>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</si>
  <si>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</si>
  <si>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</si>
  <si>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</si>
  <si>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</si>
  <si>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</si>
  <si>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</si>
  <si>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</si>
  <si>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</si>
  <si>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</si>
  <si>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</si>
  <si>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</si>
  <si>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</si>
  <si>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</si>
  <si>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</si>
  <si>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</si>
  <si>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</si>
  <si>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</si>
  <si>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</si>
  <si>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</si>
  <si>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</si>
  <si>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</si>
  <si>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</si>
  <si>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</si>
  <si>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</si>
  <si>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</si>
  <si>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</si>
  <si>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</si>
  <si>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</si>
  <si>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</si>
  <si>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</si>
  <si>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</si>
  <si>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</si>
  <si>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</si>
  <si>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</si>
  <si>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</si>
  <si>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</si>
  <si>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</si>
  <si>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</si>
  <si>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</si>
  <si>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</si>
  <si>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</si>
  <si>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</si>
  <si>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</si>
  <si>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</si>
  <si>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</si>
  <si>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</si>
  <si>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</si>
  <si>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</si>
  <si>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</si>
  <si>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</si>
  <si>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</si>
  <si>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</si>
  <si>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</si>
  <si>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</si>
  <si>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</si>
  <si>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</si>
  <si>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</si>
  <si>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</si>
  <si>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</si>
  <si>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</si>
  <si>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</si>
  <si>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</si>
  <si>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</si>
  <si>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</si>
  <si>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</si>
  <si>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</si>
  <si>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</si>
  <si>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</si>
  <si>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</si>
  <si>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</si>
  <si>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</si>
  <si>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</si>
  <si>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</si>
  <si>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</si>
  <si>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</si>
  <si>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</si>
  <si>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</si>
  <si>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</si>
  <si>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</si>
  <si>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</si>
  <si>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</si>
  <si>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</si>
  <si>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</si>
  <si>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</si>
  <si>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</si>
  <si>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</si>
  <si>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</si>
  <si>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</si>
  <si>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</si>
  <si>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</si>
  <si>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</si>
  <si>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</si>
  <si>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</si>
  <si>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</si>
  <si>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</si>
  <si>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</si>
  <si>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</si>
  <si>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</si>
  <si>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</si>
  <si>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</si>
  <si>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</si>
  <si>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</si>
  <si>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</si>
  <si>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</si>
  <si>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</si>
  <si>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</si>
  <si>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</si>
  <si>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</si>
  <si>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</si>
  <si>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</si>
  <si>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</si>
  <si>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</si>
  <si>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</si>
  <si>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</si>
  <si>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</si>
  <si>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</si>
  <si>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</si>
  <si>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</si>
  <si>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</si>
  <si>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</si>
  <si>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</si>
  <si>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</si>
  <si>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</si>
  <si>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</si>
  <si>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</si>
  <si>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</si>
  <si>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</si>
  <si>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</si>
  <si>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</si>
  <si>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</si>
  <si>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</si>
  <si>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</si>
  <si>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</si>
  <si>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</si>
  <si>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</si>
  <si>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</si>
  <si>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</si>
  <si>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</si>
  <si>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</si>
  <si>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</si>
  <si>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</si>
  <si>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</si>
  <si>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</si>
  <si>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</si>
  <si>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</si>
  <si>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</si>
  <si>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</si>
  <si>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</si>
  <si>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</si>
  <si>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</si>
  <si>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</si>
  <si>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</si>
  <si>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</si>
  <si>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</si>
  <si>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</si>
  <si>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</si>
  <si>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</si>
  <si>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</si>
  <si>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</si>
  <si>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</si>
  <si>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</si>
  <si>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</si>
  <si>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</si>
  <si>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</si>
  <si>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</si>
  <si>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</si>
  <si>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</si>
  <si>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</si>
  <si>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</si>
  <si>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</si>
  <si>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</si>
  <si>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</si>
  <si>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</si>
  <si>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</si>
  <si>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</si>
  <si>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</si>
  <si>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</si>
  <si>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</si>
  <si>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</si>
  <si>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</si>
  <si>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</si>
  <si>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</si>
  <si>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</si>
  <si>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</si>
  <si>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</si>
  <si>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</si>
  <si>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</si>
  <si>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</si>
  <si>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</si>
  <si>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</si>
  <si>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</si>
  <si>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</si>
  <si>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</si>
  <si>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</si>
  <si>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</si>
  <si>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</si>
  <si>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</si>
  <si>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</si>
  <si>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</si>
  <si>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</si>
  <si>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</si>
  <si>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</si>
  <si>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</si>
  <si>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</si>
  <si>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</si>
  <si>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</si>
  <si>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</si>
  <si>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</si>
  <si>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</si>
  <si>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</si>
  <si>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</si>
  <si>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</si>
  <si>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</si>
  <si>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</si>
  <si>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</si>
  <si>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</si>
  <si>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</si>
  <si>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</si>
  <si>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</si>
  <si>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</si>
  <si>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</si>
  <si>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</si>
  <si>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</si>
  <si>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</si>
  <si>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</si>
  <si>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</si>
  <si>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</si>
  <si>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</si>
  <si>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</si>
  <si>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</si>
  <si>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</si>
  <si>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</si>
  <si>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</si>
  <si>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</si>
  <si>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</si>
  <si>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</si>
  <si>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</si>
  <si>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</si>
  <si>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</si>
  <si>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</si>
  <si>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</si>
  <si>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</si>
  <si>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</si>
  <si>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</si>
  <si>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</si>
  <si>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</si>
  <si>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</si>
  <si>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</si>
  <si>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</si>
  <si>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</si>
  <si>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</si>
  <si>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</si>
  <si>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</si>
  <si>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</si>
  <si>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</si>
  <si>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</si>
  <si>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</si>
  <si>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</si>
  <si>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</si>
  <si>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</si>
  <si>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</si>
  <si>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</si>
  <si>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</si>
  <si>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</si>
  <si>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</si>
  <si>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</si>
  <si>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</si>
  <si>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</si>
  <si>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</si>
  <si>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</si>
  <si>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</si>
  <si>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</si>
  <si>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</si>
  <si>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</si>
  <si>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</si>
  <si>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</si>
  <si>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</si>
  <si>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</si>
  <si>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</si>
  <si>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</si>
  <si>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</si>
  <si>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</si>
  <si>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</si>
  <si>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</si>
  <si>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</si>
  <si>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</si>
  <si>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</si>
  <si>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</si>
  <si>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</si>
  <si>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</si>
  <si>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</si>
  <si>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</si>
  <si>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</si>
  <si>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</si>
  <si>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</si>
  <si>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</si>
  <si>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</si>
  <si>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</si>
  <si>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</si>
  <si>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</si>
  <si>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</si>
  <si>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</si>
  <si>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</si>
  <si>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</si>
  <si>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</si>
  <si>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</si>
  <si>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</si>
  <si>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</si>
  <si>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</si>
  <si>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</si>
  <si>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</si>
  <si>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</si>
  <si>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</si>
  <si>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</si>
  <si>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</si>
  <si>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</si>
  <si>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</si>
  <si>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</si>
  <si>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</si>
  <si>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</si>
  <si>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</si>
  <si>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</si>
  <si>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</si>
  <si>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</si>
  <si>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</si>
  <si>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</si>
  <si>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</si>
  <si>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</si>
  <si>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</si>
  <si>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</si>
  <si>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</si>
  <si>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</si>
  <si>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</si>
  <si>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</si>
  <si>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</si>
  <si>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</si>
  <si>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</si>
  <si>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</si>
  <si>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</si>
  <si>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</si>
  <si>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</si>
  <si>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</si>
  <si>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</si>
  <si>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</si>
  <si>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</si>
  <si>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</si>
  <si>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</si>
  <si>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</si>
  <si>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</si>
  <si>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</si>
  <si>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</si>
  <si>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</si>
  <si>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</si>
  <si>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</si>
  <si>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</si>
  <si>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</si>
  <si>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</si>
  <si>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</si>
  <si>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</si>
  <si>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</si>
  <si>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</si>
  <si>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</si>
  <si>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</si>
  <si>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</si>
  <si>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</si>
  <si>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</si>
  <si>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</si>
  <si>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</si>
  <si>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</si>
  <si>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</si>
  <si>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</si>
  <si>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</si>
  <si>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</si>
  <si>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</si>
  <si>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</si>
  <si>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</si>
  <si>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</si>
  <si>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</si>
  <si>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</si>
  <si>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</si>
  <si>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</si>
  <si>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</si>
  <si>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</si>
  <si>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</si>
  <si>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</si>
  <si>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</si>
  <si>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</si>
  <si>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</si>
  <si>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</si>
  <si>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</si>
  <si>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</si>
  <si>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</si>
  <si>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</si>
  <si>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</si>
  <si>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</si>
  <si>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</si>
  <si>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</si>
  <si>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</si>
  <si>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</si>
  <si>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</si>
  <si>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</si>
  <si>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</si>
  <si>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</si>
  <si>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</si>
  <si>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</si>
  <si>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</si>
  <si>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</si>
  <si>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</si>
  <si>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</si>
  <si>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</si>
  <si>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</si>
  <si>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</si>
  <si>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</si>
  <si>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</si>
  <si>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</si>
  <si>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</si>
  <si>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</si>
  <si>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</si>
  <si>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</si>
  <si>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</si>
  <si>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</si>
  <si>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</si>
  <si>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</si>
  <si>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</si>
  <si>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</si>
  <si>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</si>
  <si>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</si>
  <si>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</si>
  <si>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</si>
  <si>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</si>
  <si>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</si>
  <si>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</si>
  <si>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</si>
  <si>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</si>
  <si>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</si>
  <si>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</si>
  <si>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</si>
  <si>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</si>
  <si>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</si>
  <si>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</si>
  <si>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</si>
  <si>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</si>
  <si>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</si>
  <si>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</si>
  <si>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</si>
  <si>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</si>
  <si>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</si>
  <si>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</si>
  <si>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</si>
  <si>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</si>
  <si>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</si>
  <si>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</si>
  <si>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</si>
  <si>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</si>
  <si>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</si>
  <si>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</si>
  <si>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</si>
  <si>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</si>
  <si>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</si>
  <si>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</si>
  <si>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</si>
  <si>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</si>
  <si>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</si>
  <si>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</si>
  <si>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</si>
  <si>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</si>
  <si>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</si>
  <si>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</si>
  <si>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</si>
  <si>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</si>
  <si>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</si>
  <si>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</si>
  <si>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</si>
  <si>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</si>
  <si>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</si>
  <si>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</si>
  <si>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</si>
  <si>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</si>
  <si>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</si>
  <si>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</si>
  <si>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</si>
  <si>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</si>
  <si>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</si>
  <si>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</si>
  <si>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</si>
  <si>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</si>
  <si>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</si>
  <si>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</si>
  <si>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</si>
  <si>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</si>
  <si>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</si>
  <si>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</si>
  <si>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</si>
  <si>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</si>
  <si>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</si>
  <si>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</si>
  <si>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</si>
  <si>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</si>
  <si>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</si>
  <si>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</si>
  <si>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</si>
  <si>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</si>
  <si>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</si>
  <si>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</si>
  <si>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</si>
  <si>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</si>
  <si>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</si>
  <si>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</si>
  <si>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</si>
  <si>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</si>
  <si>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</si>
  <si>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</si>
  <si>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</si>
  <si>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</si>
  <si>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</si>
  <si>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</si>
  <si>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</si>
  <si>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</si>
  <si>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</si>
  <si>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</si>
  <si>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</si>
  <si>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</si>
  <si>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</si>
  <si>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</si>
  <si>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</si>
  <si>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</si>
  <si>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</si>
  <si>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</si>
  <si>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</si>
  <si>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</si>
  <si>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</si>
  <si>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</si>
  <si>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</si>
  <si>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</si>
  <si>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</si>
  <si>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</si>
  <si>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</si>
  <si>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</si>
  <si>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</si>
  <si>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</si>
  <si>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</si>
  <si>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</si>
  <si>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</si>
  <si>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</si>
  <si>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</si>
  <si>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</si>
  <si>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</si>
  <si>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</si>
  <si>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</si>
  <si>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</si>
  <si>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</si>
  <si>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</si>
  <si>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</si>
  <si>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</si>
  <si>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</si>
  <si>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</si>
  <si>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</si>
  <si>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</si>
  <si>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</si>
  <si>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</si>
  <si>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</si>
  <si>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</si>
  <si>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</si>
  <si>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</si>
  <si>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</si>
  <si>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</si>
  <si>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</si>
  <si>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</si>
  <si>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</si>
  <si>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</si>
  <si>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</si>
  <si>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</si>
  <si>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</si>
  <si>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</si>
  <si>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</si>
  <si>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</si>
  <si>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</si>
  <si>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</si>
  <si>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</si>
  <si>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</si>
  <si>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</si>
  <si>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</si>
  <si>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</si>
  <si>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</si>
  <si>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</si>
  <si>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</si>
  <si>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</si>
  <si>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</si>
  <si>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</si>
  <si>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</si>
  <si>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</si>
  <si>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</si>
  <si>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</si>
  <si>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</si>
  <si>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</si>
  <si>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</si>
  <si>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</si>
  <si>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</si>
  <si>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</si>
  <si>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</si>
  <si>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</si>
  <si>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</si>
  <si>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</si>
  <si>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</si>
  <si>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</si>
  <si>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</si>
  <si>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</si>
  <si>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</si>
  <si>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</si>
  <si>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</si>
  <si>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</si>
  <si>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</si>
  <si>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</si>
  <si>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</si>
  <si>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</si>
  <si>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</si>
  <si>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</si>
  <si>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</si>
  <si>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</si>
  <si>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</si>
  <si>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</si>
  <si>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</si>
  <si>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</si>
  <si>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</si>
  <si>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</si>
  <si>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</si>
  <si>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</si>
  <si>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</si>
  <si>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</si>
  <si>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</si>
  <si>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</si>
  <si>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</si>
  <si>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</si>
  <si>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</si>
  <si>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</si>
  <si>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</si>
  <si>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</si>
  <si>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</si>
  <si>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</si>
  <si>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</si>
  <si>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</si>
  <si>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</si>
  <si>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</si>
  <si>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</si>
  <si>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</si>
  <si>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</si>
  <si>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</si>
  <si>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</si>
  <si>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</si>
  <si>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</si>
  <si>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</si>
  <si>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</si>
  <si>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</si>
  <si>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</si>
  <si>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</si>
  <si>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</si>
  <si>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</si>
  <si>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</si>
  <si>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</si>
  <si>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</si>
  <si>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</si>
  <si>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</si>
  <si>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</si>
  <si>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</si>
  <si>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</si>
  <si>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</si>
  <si>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</si>
  <si>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</si>
  <si>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</si>
  <si>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</si>
  <si>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</si>
  <si>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</si>
  <si>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</si>
  <si>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</si>
  <si>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</si>
  <si>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</si>
  <si>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</si>
  <si>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</si>
  <si>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</si>
  <si>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</si>
  <si>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</si>
  <si>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</si>
  <si>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</si>
  <si>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</si>
  <si>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</si>
  <si>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</si>
  <si>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</si>
  <si>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</si>
  <si>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</si>
  <si>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</si>
  <si>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</si>
  <si>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</si>
  <si>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</si>
  <si>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</si>
  <si>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</si>
  <si>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</si>
  <si>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</si>
  <si>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</si>
  <si>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</si>
  <si>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</si>
  <si>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</si>
  <si>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</si>
  <si>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</si>
  <si>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</si>
  <si>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</si>
  <si>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</si>
  <si>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</si>
  <si>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</si>
  <si>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</si>
  <si>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</si>
  <si>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</si>
  <si>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</si>
  <si>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</si>
  <si>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</si>
  <si>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</si>
  <si>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</si>
  <si>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</si>
  <si>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</si>
  <si>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</si>
  <si>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</si>
  <si>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</si>
  <si>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</si>
  <si>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</si>
  <si>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</si>
  <si>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</si>
  <si>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</si>
  <si>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</si>
  <si>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</si>
  <si>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</si>
  <si>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</si>
  <si>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</si>
  <si>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</si>
  <si>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</si>
  <si>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</si>
  <si>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</si>
  <si>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</si>
  <si>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</si>
  <si>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</si>
  <si>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</si>
  <si>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</si>
  <si>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</si>
  <si>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</si>
  <si>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</si>
  <si>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</si>
  <si>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</si>
  <si>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</si>
  <si>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</si>
  <si>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</si>
  <si>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</si>
  <si>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</si>
  <si>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</si>
  <si>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</si>
  <si>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</si>
  <si>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</si>
  <si>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</si>
  <si>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</si>
  <si>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</si>
  <si>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</si>
  <si>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</si>
  <si>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</si>
  <si>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</si>
  <si>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</si>
  <si>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</si>
  <si>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</si>
  <si>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</si>
  <si>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</si>
  <si>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</si>
  <si>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</si>
  <si>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</si>
  <si>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</si>
  <si>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</si>
  <si>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</si>
  <si>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</si>
  <si>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</si>
  <si>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</si>
  <si>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</si>
  <si>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</si>
  <si>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</si>
  <si>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</si>
  <si>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</si>
  <si>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</si>
  <si>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</si>
  <si>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</si>
  <si>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</si>
  <si>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</si>
  <si>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</si>
  <si>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</si>
  <si>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</si>
  <si>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</si>
  <si>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</si>
  <si>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</si>
  <si>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</si>
  <si>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</si>
  <si>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</si>
  <si>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</si>
  <si>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</si>
  <si>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</si>
  <si>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</si>
  <si>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</si>
  <si>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</si>
  <si>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</si>
  <si>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</si>
  <si>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</si>
  <si>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</si>
  <si>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</si>
  <si>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</si>
  <si>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</si>
  <si>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</si>
  <si>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</si>
  <si>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</si>
  <si>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</si>
  <si>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</si>
  <si>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</si>
  <si>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</si>
  <si>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</si>
  <si>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</si>
  <si>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</si>
  <si>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</si>
  <si>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</si>
  <si>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</si>
  <si>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</si>
  <si>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</si>
  <si>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</si>
  <si>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</si>
  <si>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</si>
  <si>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</si>
  <si>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</si>
  <si>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</si>
  <si>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</si>
  <si>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</si>
  <si>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</si>
  <si>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</si>
  <si>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</si>
  <si>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</si>
  <si>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</si>
  <si>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</si>
  <si>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</si>
  <si>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</si>
  <si>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</si>
  <si>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</si>
  <si>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</si>
  <si>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</si>
  <si>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</si>
  <si>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</si>
  <si>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</si>
  <si>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</si>
  <si>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</si>
  <si>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</si>
  <si>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</si>
  <si>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</si>
  <si>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</si>
  <si>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</si>
  <si>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</si>
  <si>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</si>
  <si>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</si>
  <si>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</si>
  <si>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</si>
  <si>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</si>
  <si>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</si>
  <si>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</si>
  <si>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</si>
  <si>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</si>
  <si>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</si>
  <si>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</si>
  <si>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</si>
  <si>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</si>
  <si>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</si>
  <si>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</si>
  <si>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</si>
  <si>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</si>
  <si>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</si>
  <si>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</si>
  <si>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</si>
  <si>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</si>
  <si>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</si>
  <si>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</si>
  <si>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</si>
  <si>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</si>
  <si>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</si>
  <si>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</si>
  <si>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</si>
  <si>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</si>
  <si>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</si>
  <si>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</si>
  <si>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</si>
  <si>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</si>
  <si>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</si>
  <si>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</si>
  <si>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</si>
  <si>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</si>
  <si>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</si>
  <si>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</si>
  <si>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</si>
  <si>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</si>
  <si>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</si>
  <si>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</si>
  <si>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</si>
  <si>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</si>
  <si>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</si>
  <si>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</si>
  <si>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</si>
  <si>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</si>
  <si>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</si>
  <si>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</si>
  <si>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</si>
  <si>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</si>
  <si>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</si>
  <si>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</si>
  <si>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</si>
  <si>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</si>
  <si>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</si>
  <si>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</si>
  <si>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</si>
  <si>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</si>
  <si>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</si>
  <si>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</si>
  <si>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</si>
  <si>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</si>
  <si>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</si>
  <si>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</si>
  <si>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</si>
  <si>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</si>
  <si>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</si>
  <si>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</si>
  <si>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</si>
  <si>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</si>
  <si>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</si>
  <si>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</si>
  <si>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</si>
  <si>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</si>
  <si>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</si>
  <si>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</si>
  <si>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</si>
  <si>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</si>
  <si>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</si>
  <si>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</si>
  <si>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</si>
  <si>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</si>
  <si>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</si>
  <si>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</si>
  <si>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</si>
  <si>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</si>
  <si>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</si>
  <si>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</si>
  <si>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</si>
  <si>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</si>
  <si>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</si>
  <si>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</si>
  <si>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</si>
  <si>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</si>
  <si>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</si>
  <si>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</si>
  <si>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</si>
  <si>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</si>
  <si>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</si>
  <si>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</si>
  <si>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</si>
  <si>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</si>
  <si>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</si>
  <si>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</si>
  <si>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</si>
  <si>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</si>
  <si>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</si>
  <si>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</si>
  <si>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</si>
  <si>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</si>
  <si>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</si>
  <si>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</si>
  <si>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</si>
  <si>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</si>
  <si>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</si>
  <si>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</si>
  <si>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</si>
  <si>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</si>
  <si>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</si>
  <si>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</si>
  <si>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</si>
  <si>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</si>
  <si>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</si>
  <si>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</si>
  <si>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</si>
  <si>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</si>
  <si>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</si>
  <si>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</si>
  <si>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</si>
  <si>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</si>
  <si>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</si>
  <si>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</si>
  <si>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</si>
  <si>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</si>
  <si>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</si>
  <si>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</si>
  <si>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</si>
  <si>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</si>
  <si>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</si>
  <si>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</si>
  <si>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</si>
  <si>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</si>
  <si>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</si>
  <si>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</si>
  <si>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</si>
  <si>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</si>
  <si>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</si>
  <si>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</si>
  <si>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</si>
  <si>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</si>
  <si>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</si>
  <si>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</si>
  <si>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</si>
  <si>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</si>
  <si>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</si>
  <si>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</si>
  <si>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</si>
  <si>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</si>
  <si>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</si>
  <si>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</si>
  <si>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</si>
  <si>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</si>
  <si>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</si>
  <si>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</si>
  <si>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</si>
  <si>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</si>
  <si>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</si>
  <si>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</si>
  <si>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</si>
  <si>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</si>
  <si>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</si>
  <si>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</si>
  <si>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</si>
  <si>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</si>
  <si>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</si>
  <si>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</si>
  <si>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</si>
  <si>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</si>
  <si>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</si>
  <si>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</si>
  <si>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</si>
  <si>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</si>
  <si>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</si>
  <si>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</si>
  <si>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</si>
  <si>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</si>
  <si>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</si>
  <si>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</si>
  <si>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</si>
  <si>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</si>
  <si>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</si>
  <si>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</si>
  <si>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</si>
  <si>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</si>
  <si>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</si>
  <si>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</si>
  <si>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</si>
  <si>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</si>
  <si>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</si>
  <si>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</si>
  <si>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</si>
  <si>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</si>
  <si>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</si>
  <si>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</si>
  <si>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</si>
  <si>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</si>
  <si>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</si>
  <si>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</si>
  <si>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</si>
  <si>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</si>
  <si>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</si>
  <si>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</si>
  <si>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</si>
  <si>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</si>
  <si>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</si>
  <si>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</si>
  <si>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</si>
  <si>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</si>
  <si>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</si>
  <si>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</si>
  <si>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</si>
  <si>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</si>
  <si>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</si>
  <si>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</si>
  <si>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</si>
  <si>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</si>
  <si>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</si>
  <si>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</si>
  <si>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</si>
  <si>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</si>
  <si>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</si>
  <si>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</si>
  <si>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</si>
  <si>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</si>
  <si>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</si>
  <si>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</si>
  <si>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</si>
  <si>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</si>
  <si>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</si>
  <si>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</si>
  <si>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</si>
  <si>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</si>
  <si>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</si>
  <si>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</si>
  <si>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</si>
  <si>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</si>
  <si>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</si>
  <si>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</si>
  <si>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</si>
  <si>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</si>
  <si>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</si>
  <si>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</si>
  <si>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</si>
  <si>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</si>
  <si>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</si>
  <si>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</si>
  <si>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</si>
  <si>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</si>
  <si>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</si>
  <si>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</si>
  <si>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</si>
  <si>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</si>
  <si>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</si>
  <si>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</si>
  <si>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</si>
  <si>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</si>
  <si>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</si>
  <si>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</si>
  <si>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</si>
  <si>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</si>
  <si>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</si>
  <si>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</si>
  <si>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</si>
  <si>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</si>
  <si>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</si>
  <si>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</si>
  <si>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</si>
  <si>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</si>
  <si>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</si>
  <si>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</si>
  <si>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</si>
  <si>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</si>
  <si>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</si>
  <si>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</si>
  <si>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</si>
  <si>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</si>
  <si>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</si>
  <si>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</si>
  <si>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</si>
  <si>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</si>
  <si>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</si>
  <si>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</si>
  <si>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</si>
  <si>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</si>
  <si>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</si>
  <si>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</si>
  <si>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</si>
  <si>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</si>
  <si>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</si>
  <si>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</si>
  <si>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</si>
  <si>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</si>
  <si>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</si>
  <si>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</si>
  <si>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</si>
  <si>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</si>
  <si>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</si>
  <si>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</si>
  <si>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</si>
  <si>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</si>
  <si>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</si>
  <si>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</si>
  <si>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</si>
  <si>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</si>
  <si>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</si>
  <si>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</si>
  <si>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</si>
  <si>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</si>
  <si>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</si>
  <si>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</si>
  <si>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</si>
  <si>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</si>
  <si>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</si>
  <si>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</si>
  <si>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</si>
  <si>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</si>
  <si>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</si>
  <si>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</si>
  <si>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</si>
  <si>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</si>
  <si>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</si>
  <si>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</si>
  <si>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</si>
  <si>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</si>
  <si>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</si>
  <si>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</si>
  <si>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</si>
  <si>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</si>
  <si>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</si>
  <si>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</si>
  <si>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</si>
  <si>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</si>
  <si>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</si>
  <si>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</si>
  <si>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</si>
  <si>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</si>
  <si>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</si>
  <si>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</si>
  <si>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</si>
  <si>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</si>
  <si>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</si>
  <si>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</si>
  <si>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</si>
  <si>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</si>
  <si>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</si>
  <si>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</si>
  <si>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</si>
  <si>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</si>
  <si>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</si>
  <si>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</si>
  <si>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</si>
  <si>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</si>
  <si>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</si>
  <si>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</si>
  <si>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</si>
  <si>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</si>
  <si>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</si>
  <si>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</si>
  <si>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</si>
  <si>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</si>
  <si>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</si>
  <si>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</si>
  <si>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</si>
  <si>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</si>
  <si>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</si>
  <si>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</si>
  <si>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</si>
  <si>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</si>
  <si>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</si>
  <si>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</si>
  <si>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</si>
  <si>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</si>
  <si>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</si>
  <si>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</si>
  <si>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</si>
  <si>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</si>
  <si>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</si>
  <si>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</si>
  <si>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</si>
  <si>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</si>
  <si>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</si>
  <si>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</si>
  <si>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</si>
  <si>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</si>
  <si>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</si>
  <si>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</si>
  <si>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</si>
  <si>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</si>
  <si>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</si>
  <si>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</si>
  <si>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</si>
  <si>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</si>
  <si>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</si>
  <si>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</si>
  <si>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</si>
  <si>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</si>
  <si>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</si>
  <si>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</si>
  <si>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</si>
  <si>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</si>
  <si>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</si>
  <si>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</si>
  <si>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</si>
  <si>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</si>
  <si>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</si>
  <si>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</si>
  <si>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</si>
  <si>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</si>
  <si>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</si>
  <si>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</si>
  <si>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</si>
  <si>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</si>
  <si>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</si>
  <si>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</si>
  <si>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</si>
  <si>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</si>
  <si>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</si>
  <si>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</si>
  <si>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</si>
  <si>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</si>
  <si>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</si>
  <si>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</si>
  <si>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</si>
  <si>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</si>
  <si>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</si>
  <si>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</si>
  <si>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</si>
  <si>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</si>
  <si>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</si>
  <si>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</si>
  <si>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</si>
  <si>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</si>
  <si>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</si>
  <si>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</si>
  <si>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</si>
  <si>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</si>
  <si>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</si>
  <si>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</si>
  <si>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</si>
  <si>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</si>
  <si>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</si>
  <si>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</si>
  <si>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</si>
  <si>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</si>
  <si>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</si>
  <si>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</si>
  <si>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</si>
  <si>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</si>
  <si>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</si>
  <si>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</si>
  <si>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</si>
  <si>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</si>
  <si>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</si>
  <si>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</si>
  <si>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</si>
  <si>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</si>
  <si>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</si>
  <si>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</si>
  <si>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</si>
  <si>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</si>
  <si>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</si>
  <si>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</si>
  <si>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</si>
  <si>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</si>
  <si>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</si>
  <si>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</si>
  <si>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</si>
  <si>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</si>
  <si>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</si>
  <si>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</si>
  <si>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</si>
  <si>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</si>
  <si>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</si>
  <si>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</si>
  <si>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</si>
  <si>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</si>
  <si>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</si>
  <si>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</si>
  <si>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</si>
  <si>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</si>
  <si>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</si>
  <si>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</si>
  <si>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</si>
  <si>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</si>
  <si>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</si>
  <si>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</si>
  <si>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</si>
  <si>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</si>
  <si>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</si>
  <si>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</si>
  <si>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</si>
  <si>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</si>
  <si>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</si>
  <si>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</si>
  <si>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</si>
  <si>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</si>
  <si>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</si>
  <si>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</si>
  <si>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</si>
  <si>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</si>
  <si>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</si>
  <si>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</si>
  <si>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</si>
  <si>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</si>
  <si>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</si>
  <si>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</si>
  <si>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</si>
  <si>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</si>
  <si>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</si>
  <si>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</si>
  <si>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</si>
  <si>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</si>
  <si>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</si>
  <si>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</si>
  <si>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</si>
  <si>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</si>
  <si>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</si>
  <si>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</si>
  <si>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</si>
  <si>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</si>
  <si>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</si>
  <si>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</si>
  <si>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</si>
  <si>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</si>
  <si>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</si>
  <si>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</si>
  <si>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</si>
  <si>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</si>
  <si>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</si>
  <si>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</si>
  <si>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</si>
  <si>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</si>
  <si>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</si>
  <si>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</si>
  <si>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</si>
  <si>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</si>
  <si>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</si>
  <si>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</si>
  <si>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</si>
  <si>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</si>
  <si>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</si>
  <si>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</si>
  <si>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</si>
  <si>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</si>
  <si>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</si>
  <si>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</si>
  <si>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</si>
  <si>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</si>
  <si>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</si>
  <si>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</si>
  <si>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</si>
  <si>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</si>
  <si>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</si>
  <si>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</si>
  <si>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</si>
  <si>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</si>
  <si>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</si>
  <si>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</si>
  <si>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</si>
  <si>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</si>
  <si>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</si>
  <si>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</si>
  <si>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</si>
  <si>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</si>
  <si>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</si>
  <si>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</si>
  <si>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</si>
  <si>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</si>
  <si>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</si>
  <si>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</si>
  <si>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</si>
  <si>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</si>
  <si>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</si>
  <si>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</si>
  <si>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</si>
  <si>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</si>
  <si>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</si>
  <si>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</si>
  <si>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</si>
  <si>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</si>
  <si>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</si>
  <si>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</si>
  <si>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</si>
  <si>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</si>
  <si>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</si>
  <si>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</si>
  <si>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</si>
  <si>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</si>
  <si>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</si>
  <si>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</si>
  <si>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</si>
  <si>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</si>
  <si>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</si>
  <si>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</si>
  <si>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</si>
  <si>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</si>
  <si>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</si>
  <si>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</si>
  <si>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</si>
  <si>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</si>
  <si>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</si>
  <si>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</si>
  <si>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</si>
  <si>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</si>
  <si>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</si>
  <si>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</si>
  <si>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</si>
  <si>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</si>
  <si>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</si>
  <si>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</si>
  <si>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</si>
  <si>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</si>
  <si>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</si>
  <si>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</si>
  <si>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</si>
  <si>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</si>
  <si>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</si>
  <si>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</si>
  <si>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</si>
  <si>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</si>
  <si>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</si>
  <si>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</si>
  <si>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</si>
  <si>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</si>
  <si>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</si>
  <si>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</si>
  <si>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</si>
  <si>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</si>
  <si>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</si>
  <si>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</si>
  <si>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</si>
  <si>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</si>
  <si>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</si>
  <si>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</si>
  <si>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</si>
  <si>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</si>
  <si>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</si>
  <si>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</si>
  <si>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</si>
  <si>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</si>
  <si>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</si>
  <si>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</si>
  <si>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</si>
  <si>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</si>
  <si>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</si>
  <si>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</si>
  <si>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</si>
  <si>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</si>
  <si>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</si>
  <si>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</si>
  <si>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</si>
  <si>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</si>
  <si>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</si>
  <si>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</si>
  <si>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</si>
  <si>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</si>
  <si>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</si>
  <si>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</si>
  <si>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</si>
  <si>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</si>
  <si>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</si>
  <si>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</si>
  <si>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</si>
  <si>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</si>
  <si>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</si>
  <si>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</si>
  <si>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</si>
  <si>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</si>
  <si>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</si>
  <si>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</si>
  <si>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</si>
  <si>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</si>
  <si>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</si>
  <si>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</si>
  <si>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</si>
  <si>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</si>
  <si>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</si>
  <si>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</si>
  <si>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</si>
  <si>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</si>
  <si>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</si>
  <si>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</si>
  <si>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</si>
  <si>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</si>
  <si>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</si>
  <si>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</si>
  <si>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</si>
  <si>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</si>
  <si>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</si>
  <si>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</si>
  <si>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</si>
  <si>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</si>
  <si>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</si>
  <si>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</si>
  <si>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</si>
  <si>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</si>
  <si>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</si>
  <si>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</si>
  <si>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</si>
  <si>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</si>
  <si>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</si>
  <si>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</si>
  <si>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</si>
  <si>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</si>
  <si>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</si>
  <si>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</si>
  <si>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</si>
  <si>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</si>
  <si>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</si>
  <si>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</si>
  <si>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</si>
  <si>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</si>
  <si>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</si>
  <si>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</si>
  <si>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</si>
  <si>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</si>
  <si>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</si>
  <si>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</si>
  <si>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</si>
  <si>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</si>
  <si>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</si>
  <si>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</si>
  <si>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</si>
  <si>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</si>
  <si>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</si>
  <si>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</si>
  <si>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</si>
  <si>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</si>
  <si>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</si>
  <si>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</si>
  <si>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</si>
  <si>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</si>
  <si>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</si>
  <si>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</si>
  <si>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</si>
  <si>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</si>
  <si>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</si>
  <si>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</si>
  <si>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</si>
  <si>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</si>
  <si>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</si>
  <si>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</si>
  <si>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</si>
  <si>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</si>
  <si>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</si>
  <si>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</si>
  <si>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</si>
  <si>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</si>
  <si>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</si>
  <si>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</si>
  <si>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</si>
  <si>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</si>
  <si>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</si>
  <si>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</si>
  <si>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</si>
  <si>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</si>
  <si>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</si>
  <si>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</si>
  <si>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</si>
  <si>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</si>
  <si>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</si>
  <si>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</si>
  <si>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</si>
  <si>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</si>
  <si>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</si>
  <si>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</si>
  <si>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</si>
  <si>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</si>
  <si>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</si>
  <si>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</si>
  <si>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</si>
  <si>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</si>
  <si>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</si>
  <si>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</si>
  <si>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</si>
  <si>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</si>
  <si>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</si>
  <si>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</si>
  <si>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</si>
  <si>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</si>
  <si>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</si>
  <si>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</si>
  <si>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</si>
  <si>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</si>
  <si>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</si>
  <si>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</si>
  <si>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</si>
  <si>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</si>
  <si>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</si>
  <si>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</si>
  <si>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</si>
  <si>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</si>
  <si>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</si>
  <si>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</si>
  <si>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</si>
  <si>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</si>
  <si>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</si>
  <si>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</si>
  <si>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</si>
  <si>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</si>
  <si>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</si>
  <si>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</si>
  <si>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</si>
  <si>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</si>
  <si>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</si>
  <si>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</si>
  <si>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</si>
  <si>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</si>
  <si>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</si>
  <si>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</si>
  <si>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</si>
  <si>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</si>
  <si>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</si>
  <si>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</si>
  <si>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</si>
  <si>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</si>
  <si>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</si>
  <si>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</si>
  <si>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</si>
  <si>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</si>
  <si>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</si>
  <si>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</si>
  <si>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</si>
  <si>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</si>
  <si>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</si>
  <si>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</si>
  <si>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</si>
  <si>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</si>
  <si>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</si>
  <si>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</si>
  <si>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</si>
  <si>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</si>
  <si>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</si>
  <si>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</si>
  <si>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</si>
  <si>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</si>
  <si>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</si>
  <si>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</si>
  <si>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</si>
  <si>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</si>
  <si>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</si>
  <si>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</si>
  <si>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</si>
  <si>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</si>
  <si>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</si>
  <si>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</si>
  <si>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</si>
  <si>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</si>
  <si>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</si>
  <si>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</si>
  <si>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</si>
  <si>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</si>
  <si>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</si>
  <si>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</si>
  <si>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</si>
  <si>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</si>
  <si>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</si>
  <si>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</si>
  <si>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</si>
  <si>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</si>
  <si>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</si>
  <si>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</si>
  <si>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</si>
  <si>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</si>
  <si>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</si>
  <si>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</si>
  <si>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</si>
  <si>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</si>
  <si>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</si>
  <si>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</si>
  <si>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</si>
  <si>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</si>
  <si>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</si>
  <si>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</si>
  <si>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</si>
  <si>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</si>
  <si>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</si>
  <si>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</si>
  <si>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</si>
  <si>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</si>
  <si>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</si>
  <si>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</si>
  <si>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</si>
  <si>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</si>
  <si>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</si>
  <si>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</si>
  <si>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</si>
  <si>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</si>
  <si>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</si>
  <si>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</si>
  <si>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</si>
  <si>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</si>
  <si>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</si>
  <si>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</si>
  <si>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</si>
  <si>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</si>
  <si>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</si>
  <si>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</si>
  <si>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</si>
  <si>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</si>
  <si>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</si>
  <si>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</si>
  <si>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</si>
  <si>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</si>
  <si>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</si>
  <si>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</si>
  <si>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</si>
  <si>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</si>
  <si>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</si>
  <si>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</si>
  <si>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</si>
  <si>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</si>
  <si>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</si>
  <si>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</si>
  <si>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</si>
  <si>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</si>
  <si>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</si>
  <si>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</si>
  <si>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</si>
  <si>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</si>
  <si>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</si>
  <si>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</si>
  <si>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</si>
  <si>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</si>
  <si>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</si>
  <si>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</si>
  <si>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</si>
  <si>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</si>
  <si>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</si>
  <si>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</si>
  <si>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</si>
  <si>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</si>
  <si>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</si>
  <si>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</si>
  <si>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</si>
  <si>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</si>
  <si>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</si>
  <si>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</si>
  <si>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</si>
  <si>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</si>
  <si>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</si>
  <si>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</si>
  <si>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</si>
  <si>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</si>
  <si>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</si>
  <si>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</si>
  <si>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</si>
  <si>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</si>
  <si>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</si>
  <si>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</si>
  <si>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</si>
  <si>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</si>
  <si>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</si>
  <si>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</si>
  <si>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</si>
  <si>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</si>
  <si>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</si>
  <si>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</si>
  <si>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</si>
  <si>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</si>
  <si>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</si>
  <si>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</si>
  <si>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</si>
  <si>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</si>
  <si>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</si>
  <si>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</si>
  <si>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</si>
  <si>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</si>
  <si>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</si>
  <si>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</si>
  <si>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</si>
  <si>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</si>
  <si>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</si>
  <si>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</si>
  <si>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</si>
  <si>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</si>
  <si>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</si>
  <si>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</si>
  <si>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</si>
  <si>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</si>
  <si>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</si>
  <si>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</si>
  <si>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</si>
  <si>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</si>
  <si>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</si>
  <si>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</si>
  <si>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</si>
  <si>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</si>
  <si>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</si>
  <si>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</si>
  <si>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</si>
  <si>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</si>
  <si>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</si>
  <si>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</si>
  <si>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</si>
  <si>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</si>
  <si>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</si>
  <si>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</si>
  <si>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</si>
  <si>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</si>
  <si>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</si>
  <si>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</si>
  <si>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</si>
  <si>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</si>
  <si>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</si>
  <si>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</si>
  <si>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</si>
  <si>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</si>
  <si>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</si>
  <si>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</si>
  <si>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</si>
  <si>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</si>
  <si>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</si>
  <si>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</si>
  <si>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</si>
  <si>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</si>
  <si>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</si>
  <si>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</si>
  <si>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</si>
  <si>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</si>
  <si>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</si>
  <si>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</si>
  <si>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</si>
  <si>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</si>
  <si>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</si>
  <si>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</si>
  <si>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</si>
  <si>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</si>
  <si>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</si>
  <si>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</si>
  <si>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</si>
  <si>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</si>
  <si>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</si>
  <si>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</si>
  <si>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</si>
  <si>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</si>
  <si>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</si>
  <si>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</si>
  <si>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</si>
  <si>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</si>
  <si>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</si>
  <si>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</si>
  <si>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</si>
  <si>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</si>
  <si>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</si>
  <si>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</si>
  <si>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</si>
  <si>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</si>
  <si>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</si>
  <si>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</si>
  <si>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</si>
  <si>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</si>
  <si>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</si>
  <si>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</si>
  <si>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</si>
  <si>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</si>
  <si>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</si>
  <si>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</si>
  <si>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</si>
  <si>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</si>
  <si>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</si>
  <si>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</si>
  <si>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</si>
  <si>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</si>
  <si>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</si>
  <si>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</si>
  <si>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</si>
  <si>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</si>
  <si>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</si>
  <si>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</si>
  <si>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</si>
  <si>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</si>
  <si>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</si>
  <si>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</si>
  <si>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</si>
  <si>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</si>
  <si>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</si>
  <si>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</si>
  <si>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</si>
  <si>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</si>
  <si>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</si>
  <si>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</si>
  <si>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</si>
  <si>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</si>
  <si>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</si>
  <si>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</si>
  <si>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</si>
  <si>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</si>
  <si>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</si>
  <si>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</si>
  <si>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</si>
  <si>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</si>
  <si>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</si>
  <si>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</si>
  <si>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</si>
  <si>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</si>
  <si>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</si>
  <si>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</si>
  <si>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</si>
  <si>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</si>
  <si>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</si>
  <si>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</si>
  <si>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</si>
  <si>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</si>
  <si>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</si>
  <si>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</si>
  <si>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</si>
  <si>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</si>
  <si>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</si>
  <si>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</si>
  <si>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</si>
  <si>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</si>
  <si>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</si>
  <si>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</si>
  <si>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</si>
  <si>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</si>
  <si>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</si>
  <si>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</si>
  <si>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</si>
  <si>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</si>
  <si>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</si>
  <si>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</si>
  <si>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</si>
  <si>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</si>
  <si>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</si>
  <si>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</si>
  <si>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</si>
  <si>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</si>
  <si>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</si>
  <si>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</si>
  <si>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</si>
  <si>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</si>
  <si>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</si>
  <si>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</si>
  <si>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</si>
  <si>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</si>
  <si>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</si>
  <si>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</si>
  <si>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</si>
  <si>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</si>
  <si>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</si>
  <si>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</si>
  <si>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</si>
  <si>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</si>
  <si>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</si>
  <si>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</si>
  <si>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</si>
  <si>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</si>
  <si>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</si>
  <si>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</si>
  <si>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</si>
  <si>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</si>
  <si>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</si>
  <si>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</si>
  <si>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</si>
  <si>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</si>
  <si>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</si>
  <si>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</si>
  <si>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</si>
  <si>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</si>
  <si>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</si>
  <si>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</si>
  <si>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</si>
  <si>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</si>
  <si>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</si>
  <si>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</si>
  <si>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</si>
  <si>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</si>
  <si>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</si>
  <si>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</si>
  <si>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</si>
  <si>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</si>
  <si>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</si>
  <si>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</si>
  <si>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</si>
  <si>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</si>
  <si>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</si>
  <si>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</si>
  <si>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</si>
  <si>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</si>
  <si>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</si>
  <si>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</si>
  <si>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</si>
  <si>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</si>
  <si>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</si>
  <si>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</si>
  <si>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</si>
  <si>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</si>
  <si>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</si>
  <si>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</si>
  <si>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</si>
  <si>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</si>
  <si>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</si>
  <si>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</si>
  <si>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</si>
  <si>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</si>
  <si>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</si>
  <si>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</si>
  <si>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</si>
  <si>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</si>
  <si>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</si>
  <si>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</si>
  <si>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</si>
  <si>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</si>
  <si>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</si>
  <si>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</si>
  <si>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</si>
  <si>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</si>
  <si>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</si>
  <si>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</si>
  <si>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</si>
  <si>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</si>
  <si>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</si>
  <si>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</si>
  <si>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</si>
  <si>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</si>
  <si>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</si>
  <si>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</si>
  <si>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</si>
  <si>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</si>
  <si>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</si>
  <si>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</si>
  <si>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</si>
  <si>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</si>
  <si>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</si>
  <si>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</si>
  <si>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</si>
  <si>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</si>
  <si>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</si>
  <si>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</si>
  <si>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</si>
  <si>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</si>
  <si>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</si>
  <si>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</si>
  <si>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</si>
  <si>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</si>
  <si>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</si>
  <si>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</si>
  <si>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</si>
  <si>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</si>
  <si>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</si>
  <si>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</si>
  <si>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</si>
  <si>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</si>
  <si>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</si>
  <si>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</si>
  <si>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</si>
  <si>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</si>
  <si>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</si>
  <si>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</si>
  <si>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</si>
  <si>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</si>
  <si>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</si>
  <si>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</si>
  <si>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</si>
  <si>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</si>
  <si>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</si>
  <si>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</si>
  <si>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</si>
  <si>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</si>
  <si>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</si>
  <si>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</si>
  <si>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</si>
  <si>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</si>
  <si>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</si>
  <si>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</si>
  <si>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</si>
  <si>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</si>
  <si>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</si>
  <si>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</si>
  <si>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</si>
  <si>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</si>
  <si>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</si>
  <si>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</si>
  <si>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</si>
  <si>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</si>
  <si>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</si>
  <si>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</si>
  <si>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</si>
  <si>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</si>
  <si>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</si>
  <si>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</si>
  <si>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</si>
  <si>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</si>
  <si>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</si>
  <si>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</si>
  <si>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</si>
  <si>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</si>
  <si>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</si>
  <si>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</si>
  <si>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</si>
  <si>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</si>
  <si>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</si>
  <si>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</si>
  <si>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</si>
  <si>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</si>
  <si>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</si>
  <si>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</si>
  <si>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</si>
  <si>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</si>
  <si>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</si>
  <si>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</si>
  <si>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</si>
  <si>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</si>
  <si>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</si>
  <si>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</si>
  <si>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</si>
  <si>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</si>
  <si>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</si>
  <si>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</si>
  <si>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</si>
  <si>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</si>
  <si>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</si>
  <si>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</si>
  <si>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</si>
  <si>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</si>
  <si>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</si>
  <si>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</si>
  <si>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</si>
  <si>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</si>
  <si>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</si>
  <si>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</si>
  <si>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</si>
  <si>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</si>
  <si>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</si>
  <si>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</si>
  <si>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</si>
  <si>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</si>
  <si>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</si>
  <si>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</si>
  <si>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</si>
  <si>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</si>
  <si>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</si>
  <si>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</si>
  <si>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</si>
  <si>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</si>
  <si>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</si>
  <si>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</si>
  <si>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</si>
  <si>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</si>
  <si>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</si>
  <si>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</si>
  <si>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</si>
  <si>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</si>
  <si>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</si>
  <si>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</si>
  <si>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</si>
  <si>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</si>
  <si>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</si>
  <si>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</si>
  <si>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</si>
  <si>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</si>
  <si>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</si>
  <si>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</si>
  <si>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</si>
  <si>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</si>
  <si>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</si>
  <si>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</si>
  <si>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</si>
  <si>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</si>
  <si>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</si>
  <si>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</si>
  <si>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</si>
  <si>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</si>
  <si>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</si>
  <si>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</si>
  <si>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</si>
  <si>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</si>
  <si>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</si>
  <si>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</si>
  <si>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</si>
  <si>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</si>
  <si>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</si>
  <si>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</si>
  <si>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</si>
  <si>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</si>
  <si>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</si>
  <si>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</si>
  <si>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</si>
  <si>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</si>
  <si>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</si>
  <si>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</si>
  <si>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</si>
  <si>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</si>
  <si>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</si>
  <si>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</si>
  <si>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</si>
  <si>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</si>
  <si>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</si>
  <si>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</si>
  <si>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</si>
  <si>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</si>
  <si>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</si>
  <si>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</si>
  <si>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</si>
  <si>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</si>
  <si>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</si>
  <si>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</si>
  <si>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</si>
  <si>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</si>
  <si>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</si>
  <si>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</si>
  <si>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</si>
  <si>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</si>
  <si>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</si>
  <si>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</si>
  <si>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</si>
  <si>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</si>
  <si>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</si>
  <si>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</si>
  <si>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</si>
  <si>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</si>
  <si>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</si>
  <si>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</si>
  <si>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</si>
  <si>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</si>
  <si>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</si>
  <si>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</si>
  <si>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</si>
  <si>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</si>
  <si>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</si>
  <si>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</si>
  <si>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</si>
  <si>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</si>
  <si>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</si>
  <si>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</si>
  <si>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</si>
  <si>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</si>
  <si>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</si>
  <si>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</si>
  <si>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</si>
  <si>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</si>
  <si>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</si>
  <si>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</si>
  <si>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</si>
  <si>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</si>
  <si>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</si>
  <si>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</si>
  <si>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</si>
  <si>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</si>
  <si>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</si>
  <si>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</si>
  <si>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</si>
  <si>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</si>
  <si>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</si>
  <si>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</si>
  <si>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</si>
  <si>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</si>
  <si>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</si>
  <si>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</si>
  <si>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</si>
  <si>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</si>
  <si>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</si>
  <si>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</si>
  <si>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</si>
  <si>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</si>
  <si>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</si>
  <si>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</si>
  <si>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</si>
  <si>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</si>
  <si>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</si>
  <si>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</si>
  <si>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</si>
  <si>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</si>
  <si>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</si>
  <si>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</si>
  <si>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</si>
  <si>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</si>
  <si>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</si>
  <si>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</si>
  <si>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</si>
  <si>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</si>
  <si>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</si>
  <si>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</si>
  <si>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</si>
  <si>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</si>
  <si>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</si>
  <si>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</si>
  <si>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</si>
  <si>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</si>
  <si>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</si>
  <si>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</si>
  <si>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</si>
  <si>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</si>
  <si>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</si>
  <si>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</si>
  <si>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</si>
  <si>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</si>
  <si>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</si>
  <si>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</si>
  <si>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</si>
  <si>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</si>
  <si>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</si>
  <si>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</si>
  <si>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</si>
  <si>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</si>
  <si>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</si>
  <si>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</si>
  <si>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</si>
  <si>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</si>
  <si>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</si>
  <si>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</si>
  <si>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</si>
  <si>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</si>
  <si>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</si>
  <si>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</si>
  <si>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</si>
  <si>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</si>
  <si>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</si>
  <si>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</si>
  <si>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</si>
  <si>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</si>
  <si>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</si>
  <si>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</si>
  <si>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</si>
  <si>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</si>
  <si>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</si>
  <si>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</si>
  <si>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</si>
  <si>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</si>
  <si>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</si>
  <si>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</si>
  <si>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</si>
  <si>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</si>
  <si>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</si>
  <si>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</si>
  <si>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</si>
  <si>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</si>
  <si>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</si>
  <si>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</si>
  <si>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</si>
  <si>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</si>
  <si>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</si>
  <si>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</si>
  <si>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</si>
  <si>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</si>
  <si>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</si>
  <si>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</si>
  <si>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</si>
  <si>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</si>
  <si>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</si>
  <si>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</si>
  <si>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</si>
  <si>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</si>
  <si>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</si>
  <si>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</si>
  <si>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</si>
  <si>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</si>
  <si>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</si>
  <si>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</si>
  <si>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</si>
  <si>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</si>
  <si>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</si>
  <si>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</si>
  <si>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</si>
  <si>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</si>
  <si>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</si>
  <si>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</si>
  <si>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</si>
  <si>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</si>
  <si>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</si>
  <si>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</si>
  <si>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</si>
  <si>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</si>
  <si>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</si>
  <si>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</si>
  <si>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</si>
  <si>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</si>
  <si>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</si>
  <si>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</si>
  <si>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</si>
  <si>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</si>
  <si>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</si>
  <si>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</si>
  <si>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</si>
  <si>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</si>
  <si>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</si>
  <si>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</si>
  <si>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</si>
  <si>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</si>
  <si>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</si>
  <si>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</si>
  <si>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</si>
  <si>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</si>
  <si>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</si>
  <si>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</si>
  <si>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</si>
  <si>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</si>
  <si>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</si>
  <si>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</si>
  <si>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</si>
  <si>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</si>
  <si>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</si>
  <si>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</si>
  <si>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</si>
  <si>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</si>
  <si>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</si>
  <si>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</si>
  <si>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</si>
  <si>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</si>
  <si>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</si>
  <si>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</si>
  <si>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</si>
  <si>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</si>
  <si>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</si>
  <si>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</si>
  <si>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</si>
  <si>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</si>
  <si>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</si>
  <si>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</si>
  <si>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</si>
  <si>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</si>
  <si>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</si>
  <si>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</si>
  <si>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</si>
  <si>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</si>
  <si>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</si>
  <si>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</si>
  <si>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</si>
  <si>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</si>
  <si>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</si>
  <si>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</si>
  <si>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</si>
  <si>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</si>
  <si>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</si>
  <si>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</si>
  <si>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</si>
  <si>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</si>
  <si>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</si>
  <si>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</si>
  <si>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</si>
  <si>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</si>
  <si>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</si>
  <si>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</si>
  <si>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</si>
  <si>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</si>
  <si>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</si>
  <si>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</si>
  <si>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</si>
  <si>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</si>
  <si>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</si>
  <si>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</si>
  <si>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</si>
  <si>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</si>
  <si>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</si>
  <si>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</si>
  <si>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</si>
  <si>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</si>
  <si>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</si>
  <si>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</si>
  <si>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</si>
  <si>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</si>
  <si>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</si>
  <si>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</si>
  <si>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</si>
  <si>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</si>
  <si>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</si>
  <si>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</si>
  <si>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</si>
  <si>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</si>
  <si>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</si>
  <si>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</si>
  <si>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</si>
  <si>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</si>
  <si>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</si>
  <si>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</si>
  <si>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</si>
  <si>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</si>
  <si>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</si>
  <si>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</si>
  <si>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</si>
  <si>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</si>
  <si>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</si>
  <si>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</si>
  <si>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</si>
  <si>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</si>
  <si>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</si>
  <si>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</si>
  <si>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</si>
  <si>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</si>
  <si>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</si>
  <si>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</si>
  <si>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</si>
  <si>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</si>
  <si>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</si>
  <si>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</si>
  <si>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</si>
  <si>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</si>
  <si>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</si>
  <si>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</si>
  <si>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</si>
  <si>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</si>
  <si>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</si>
  <si>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</si>
  <si>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</si>
  <si>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</si>
  <si>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</si>
  <si>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</si>
  <si>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</si>
  <si>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</si>
  <si>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</si>
  <si>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</si>
  <si>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</si>
  <si>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</si>
  <si>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</si>
  <si>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</si>
  <si>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</si>
  <si>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</si>
  <si>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</si>
  <si>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</si>
  <si>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</si>
  <si>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</si>
  <si>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</si>
  <si>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</si>
  <si>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</si>
  <si>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</si>
  <si>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</si>
  <si>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</si>
  <si>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</si>
  <si>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</si>
  <si>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</si>
  <si>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</si>
  <si>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</si>
  <si>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</si>
  <si>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</si>
  <si>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</si>
  <si>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</si>
  <si>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</si>
  <si>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</si>
  <si>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</si>
  <si>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</si>
  <si>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</si>
  <si>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</si>
  <si>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</si>
  <si>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</si>
  <si>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</si>
  <si>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</si>
  <si>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</si>
  <si>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</si>
  <si>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</si>
  <si>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</si>
  <si>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</si>
  <si>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</si>
  <si>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</si>
  <si>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</si>
  <si>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</si>
  <si>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</si>
  <si>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</si>
  <si>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</si>
  <si>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</si>
  <si>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</si>
  <si>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</si>
  <si>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</si>
  <si>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</si>
  <si>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</si>
  <si>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</si>
  <si>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</si>
  <si>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</si>
  <si>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</si>
  <si>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</si>
  <si>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</si>
  <si>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</si>
  <si>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</si>
  <si>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</si>
  <si>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</si>
  <si>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</si>
  <si>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</si>
  <si>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</si>
  <si>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</si>
  <si>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</si>
  <si>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</si>
  <si>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</si>
  <si>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</si>
  <si>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</si>
  <si>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</si>
  <si>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</si>
  <si>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</si>
  <si>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</si>
  <si>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</si>
  <si>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</si>
  <si>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</si>
  <si>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</si>
  <si>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</si>
  <si>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</si>
  <si>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</si>
  <si>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</si>
  <si>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</si>
  <si>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</si>
  <si>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</si>
  <si>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</si>
  <si>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</si>
  <si>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</si>
  <si>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</si>
  <si>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</si>
  <si>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</si>
  <si>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</si>
  <si>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</si>
  <si>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</si>
  <si>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</si>
  <si>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</si>
  <si>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</si>
  <si>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</si>
  <si>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</si>
  <si>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</si>
  <si>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</si>
  <si>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</si>
  <si>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</si>
  <si>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</si>
  <si>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</si>
  <si>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</si>
  <si>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</si>
  <si>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</si>
  <si>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</si>
  <si>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</si>
  <si>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</si>
  <si>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</si>
  <si>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</si>
  <si>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</si>
  <si>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</si>
  <si>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</si>
  <si>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</si>
  <si>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</si>
  <si>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</si>
  <si>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</si>
  <si>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</si>
  <si>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</si>
  <si>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</si>
  <si>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</si>
  <si>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</si>
  <si>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</si>
  <si>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</si>
  <si>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</si>
  <si>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</si>
  <si>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</si>
  <si>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</si>
  <si>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</si>
  <si>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</si>
  <si>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</si>
  <si>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</si>
  <si>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</si>
  <si>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</si>
  <si>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</si>
  <si>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</si>
  <si>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</si>
  <si>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</si>
  <si>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</si>
  <si>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</si>
  <si>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</si>
  <si>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</si>
  <si>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</si>
  <si>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</si>
  <si>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</si>
  <si>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</si>
  <si>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</si>
  <si>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</si>
  <si>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</si>
  <si>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</si>
  <si>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</si>
  <si>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</si>
  <si>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</si>
  <si>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</si>
  <si>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</si>
  <si>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</si>
  <si>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</si>
  <si>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</si>
  <si>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</si>
  <si>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</si>
  <si>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</si>
  <si>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</si>
  <si>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</si>
  <si>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</si>
  <si>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</si>
  <si>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</si>
  <si>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</si>
  <si>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</si>
  <si>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</si>
  <si>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</si>
  <si>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</si>
  <si>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</si>
  <si>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</si>
  <si>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</si>
  <si>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</si>
  <si>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</si>
  <si>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</si>
  <si>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</si>
  <si>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</si>
  <si>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</si>
  <si>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</si>
  <si>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</si>
  <si>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</si>
  <si>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</si>
  <si>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</si>
  <si>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</si>
  <si>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</si>
  <si>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</si>
  <si>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</si>
  <si>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</si>
  <si>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</si>
  <si>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</si>
  <si>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</si>
  <si>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</si>
  <si>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</si>
  <si>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</si>
  <si>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</si>
  <si>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</si>
  <si>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</si>
  <si>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</si>
  <si>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</si>
  <si>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</si>
  <si>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</si>
  <si>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</si>
  <si>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</si>
  <si>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</si>
  <si>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</si>
  <si>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</si>
  <si>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</si>
  <si>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</si>
  <si>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</si>
  <si>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</si>
  <si>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</si>
  <si>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</si>
  <si>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</si>
  <si>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</si>
  <si>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</si>
  <si>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</si>
  <si>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</si>
  <si>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</si>
  <si>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</si>
  <si>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</si>
  <si>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</si>
  <si>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</si>
  <si>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</si>
  <si>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</si>
  <si>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</si>
  <si>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</si>
  <si>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</si>
  <si>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</si>
  <si>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</si>
  <si>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</si>
  <si>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</si>
  <si>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</si>
  <si>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</si>
  <si>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</si>
  <si>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</si>
  <si>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</si>
  <si>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</si>
  <si>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</si>
  <si>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</si>
  <si>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</si>
  <si>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</si>
  <si>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</si>
  <si>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</si>
  <si>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</si>
  <si>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</si>
  <si>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</si>
  <si>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</si>
  <si>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</si>
  <si>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</si>
  <si>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</si>
  <si>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</si>
  <si>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</si>
  <si>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</si>
  <si>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</si>
  <si>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</si>
  <si>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</si>
  <si>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</si>
  <si>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</si>
  <si>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</si>
  <si>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</si>
  <si>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</si>
  <si>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</si>
  <si>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</si>
  <si>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</si>
  <si>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</si>
  <si>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</si>
  <si>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</si>
  <si>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</si>
  <si>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</si>
  <si>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</si>
  <si>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</si>
  <si>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</si>
  <si>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</si>
  <si>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</si>
  <si>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</si>
  <si>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</si>
  <si>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</si>
  <si>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</si>
  <si>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</si>
  <si>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</si>
  <si>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</si>
  <si>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</si>
  <si>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</si>
  <si>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</si>
  <si>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</si>
  <si>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</si>
  <si>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</si>
  <si>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</si>
  <si>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</si>
  <si>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</si>
  <si>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</si>
  <si>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</si>
  <si>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</si>
  <si>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</si>
  <si>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</si>
  <si>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</si>
  <si>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</si>
  <si>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</si>
  <si>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</si>
  <si>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</si>
  <si>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</si>
  <si>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</si>
  <si>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</si>
  <si>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</si>
  <si>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</si>
  <si>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</si>
  <si>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</si>
  <si>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</si>
  <si>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</si>
  <si>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</si>
  <si>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</si>
  <si>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</si>
  <si>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</si>
  <si>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</si>
  <si>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</si>
  <si>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</si>
  <si>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</si>
  <si>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</si>
  <si>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</si>
  <si>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</si>
  <si>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</si>
  <si>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</si>
  <si>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</si>
  <si>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</si>
  <si>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</si>
  <si>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</si>
  <si>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</si>
  <si>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</si>
  <si>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</si>
  <si>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</si>
  <si>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</si>
  <si>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</si>
  <si>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</si>
  <si>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</si>
  <si>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</si>
  <si>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</si>
  <si>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</si>
  <si>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</si>
  <si>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</si>
  <si>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</si>
  <si>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</si>
  <si>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</si>
  <si>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</si>
  <si>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</si>
  <si>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</si>
  <si>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</si>
  <si>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</si>
  <si>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</si>
  <si>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</si>
  <si>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</si>
  <si>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</si>
  <si>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</si>
  <si>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</si>
  <si>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</si>
  <si>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</si>
  <si>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</si>
  <si>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</si>
  <si>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</si>
  <si>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</si>
  <si>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</si>
  <si>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</si>
  <si>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</si>
  <si>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</si>
  <si>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</si>
  <si>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</si>
  <si>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</si>
  <si>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</si>
  <si>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</si>
  <si>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</si>
  <si>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</si>
  <si>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</si>
  <si>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</si>
  <si>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</si>
  <si>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</si>
  <si>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</si>
  <si>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</si>
  <si>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</si>
  <si>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</si>
  <si>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</si>
  <si>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</si>
  <si>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</si>
  <si>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</si>
  <si>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</si>
  <si>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</si>
  <si>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</si>
  <si>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</si>
  <si>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</si>
  <si>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</si>
  <si>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</si>
  <si>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</si>
  <si>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</si>
  <si>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</si>
  <si>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</si>
  <si>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</si>
  <si>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</si>
  <si>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</si>
  <si>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</si>
  <si>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</si>
  <si>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</si>
  <si>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</si>
  <si>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</si>
  <si>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</si>
  <si>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</si>
  <si>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</si>
  <si>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</si>
  <si>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</si>
  <si>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</si>
  <si>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</si>
  <si>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</si>
  <si>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</si>
  <si>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</si>
  <si>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</si>
  <si>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</si>
  <si>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</si>
  <si>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</si>
  <si>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</si>
  <si>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</si>
  <si>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</si>
  <si>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</si>
  <si>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</si>
  <si>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</si>
  <si>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</si>
  <si>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</si>
  <si>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</si>
  <si>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</si>
  <si>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</si>
  <si>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</si>
  <si>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</si>
  <si>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</si>
  <si>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</si>
  <si>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</si>
  <si>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</si>
  <si>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</si>
  <si>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</si>
  <si>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</si>
  <si>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</si>
  <si>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</si>
  <si>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</si>
  <si>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</si>
  <si>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</si>
  <si>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</si>
  <si>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</si>
  <si>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</si>
  <si>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</si>
  <si>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</si>
  <si>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</si>
  <si>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</si>
  <si>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</si>
  <si>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</si>
  <si>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</si>
  <si>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</si>
  <si>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</si>
  <si>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</si>
  <si>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</si>
  <si>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</si>
  <si>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</si>
  <si>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</si>
  <si>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</si>
  <si>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</si>
  <si>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</si>
  <si>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</si>
  <si>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</si>
  <si>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</si>
  <si>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</si>
  <si>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</si>
  <si>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</si>
  <si>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</si>
  <si>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</si>
  <si>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</si>
  <si>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</si>
  <si>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</si>
  <si>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</si>
  <si>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</si>
  <si>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</si>
  <si>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</si>
  <si>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</si>
  <si>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</si>
  <si>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</si>
  <si>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</si>
  <si>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</si>
  <si>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</si>
  <si>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</si>
  <si>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</si>
  <si>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Year</t>
  </si>
  <si>
    <t>Month</t>
  </si>
  <si>
    <t>Profit Margin</t>
  </si>
  <si>
    <t>Total Sales</t>
  </si>
  <si>
    <t>Total Profit</t>
  </si>
  <si>
    <t>Total orders</t>
  </si>
  <si>
    <t>Total Customers</t>
  </si>
  <si>
    <t>Average Order Value</t>
  </si>
  <si>
    <t>Row Labels</t>
  </si>
  <si>
    <t>Grand Total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</si>
  <si>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</si>
  <si>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</si>
  <si>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</si>
  <si>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</si>
  <si>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</si>
  <si>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</si>
  <si>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</si>
  <si>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</si>
  <si>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</si>
  <si>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</si>
  <si>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</si>
  <si>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</si>
  <si>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</si>
  <si>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</si>
  <si>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</t>
  </si>
  <si>
    <t>Average</t>
  </si>
  <si>
    <t>Running Total</t>
  </si>
  <si>
    <t>Count</t>
  </si>
  <si>
    <t>Segment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</si>
</sst>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6" fillId="0" borderId="0" xfId="0" applyFont="1"/>
    <xf numFmtId="0" fontId="16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Category Sales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Analysis'!$G$2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 Analysis'!$F$3:$F$5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Analysis'!$G$3:$G$5</c:f>
              <c:numCache>
                <c:formatCode>General</c:formatCode>
                <c:ptCount val="3"/>
                <c:pt idx="0">
                  <c:v>741999.7953</c:v>
                </c:pt>
                <c:pt idx="1">
                  <c:v>719047.03200000001</c:v>
                </c:pt>
                <c:pt idx="2">
                  <c:v>836154.03300000005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6-47B9-BCC9-D3F747C252C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40374591"/>
        <c:axId val="172899375"/>
      </c:barChart>
      <c:catAx>
        <c:axId val="34037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99375"/>
        <c:crosses val="autoZero"/>
        <c:auto val="1"/>
        <c:lblAlgn val="ctr"/>
        <c:lblOffset val="100"/>
        <c:noMultiLvlLbl val="0"/>
      </c:catAx>
      <c:valAx>
        <c:axId val="172899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0374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Category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 Analysis'!$L$3:$L$5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Analysis'!$M$3:$M$5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</c:v>
                </c:pt>
                <c:pt idx="2">
                  <c:v>145454.94810000001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540-4C5A-B8AC-B127EA1DD29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65904255"/>
        <c:axId val="172853295"/>
      </c:barChart>
      <c:catAx>
        <c:axId val="16590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53295"/>
        <c:crosses val="autoZero"/>
        <c:auto val="1"/>
        <c:lblAlgn val="ctr"/>
        <c:lblOffset val="100"/>
        <c:noMultiLvlLbl val="0"/>
      </c:catAx>
      <c:valAx>
        <c:axId val="1728532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590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 Analysis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'Segment Analysis'!$F$3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'Segment Analysis'!$E$4:$E$6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Analysis'!$F$4:$F$6</c:f>
              <c:numCache>
                <c:formatCode>General</c:formatCode>
                <c:ptCount val="3"/>
                <c:pt idx="0">
                  <c:v>1161401.345</c:v>
                </c:pt>
                <c:pt idx="1">
                  <c:v>706146.36679999949</c:v>
                </c:pt>
                <c:pt idx="2">
                  <c:v>429653.14849999989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3-4852-99D9-C9CA5737CCB2}"/>
            </c:ext>
          </c:extLst>
        </c:ser>
        <c:ser>
          <c:idx val="1"/>
          <c:order val="1"/>
          <c:tx>
            <c:strRef>
              <c:f>'Segment Analysis'!$G$3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'Segment Analysis'!$E$4:$E$6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Analysis'!$G$4:$G$6</c:f>
              <c:numCache>
                <c:formatCode>General</c:formatCode>
                <c:ptCount val="3"/>
                <c:pt idx="0">
                  <c:v>134119.20920000001</c:v>
                </c:pt>
                <c:pt idx="1">
                  <c:v>91979.13400000002</c:v>
                </c:pt>
                <c:pt idx="2">
                  <c:v>60298.678499999973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53-4852-99D9-C9CA5737C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6224287"/>
        <c:axId val="172904175"/>
        <c:axId val="0"/>
      </c:bar3DChart>
      <c:catAx>
        <c:axId val="35622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04175"/>
        <c:crosses val="autoZero"/>
        <c:auto val="1"/>
        <c:lblAlgn val="ctr"/>
        <c:lblOffset val="100"/>
        <c:noMultiLvlLbl val="0"/>
      </c:catAx>
      <c:valAx>
        <c:axId val="17290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22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Annual Sales Trend (2014–2017)</a:t>
            </a:r>
          </a:p>
        </c:rich>
      </c:tx>
      <c:layout>
        <c:manualLayout>
          <c:xMode val="edge"/>
          <c:yMode val="edge"/>
          <c:x val="0.2292777777777777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val>
            <c:numRef>
              <c:f>'Monthly Analysis'!$F$3:$F$6</c:f>
              <c:numCache>
                <c:formatCode>General</c:formatCode>
                <c:ptCount val="4"/>
                <c:pt idx="0">
                  <c:v>484247.49810000003</c:v>
                </c:pt>
                <c:pt idx="1">
                  <c:v>470532.50900000002</c:v>
                </c:pt>
                <c:pt idx="2">
                  <c:v>609205.598</c:v>
                </c:pt>
                <c:pt idx="3">
                  <c:v>733215.25520000001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94C7-4DAE-8C2E-018B7B0E28B6}"/>
            </c:ext>
          </c:extLst>
        </c:ser>
        <c:ser>
          <c:idx val="0"/>
          <c:order val="1"/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94C7-4DAE-8C2E-018B7B0E2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862431"/>
        <c:axId val="172805295"/>
      </c:lineChart>
      <c:catAx>
        <c:axId val="32586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05295"/>
        <c:crosses val="autoZero"/>
        <c:auto val="1"/>
        <c:lblAlgn val="ctr"/>
        <c:lblOffset val="100"/>
        <c:noMultiLvlLbl val="0"/>
      </c:catAx>
      <c:valAx>
        <c:axId val="17280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6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Annual Profit Trend (2014–2017)</a:t>
            </a:r>
          </a:p>
        </c:rich>
      </c:tx>
      <c:layout>
        <c:manualLayout>
          <c:xMode val="edge"/>
          <c:yMode val="edge"/>
          <c:x val="0.2206041119860017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'Monthly Analysis'!$N$3:$N$6</c:f>
              <c:numCache>
                <c:formatCode>General</c:formatCode>
                <c:ptCount val="4"/>
                <c:pt idx="0">
                  <c:v>49543.974099999999</c:v>
                </c:pt>
                <c:pt idx="1">
                  <c:v>61618.6037</c:v>
                </c:pt>
                <c:pt idx="2">
                  <c:v>81795.174299999999</c:v>
                </c:pt>
                <c:pt idx="3">
                  <c:v>93439.2696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A3A-42EF-8465-284CA233FD84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CA3A-42EF-8465-284CA233F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861503"/>
        <c:axId val="172893135"/>
      </c:lineChart>
      <c:catAx>
        <c:axId val="32586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93135"/>
        <c:crosses val="autoZero"/>
        <c:auto val="1"/>
        <c:lblAlgn val="ctr"/>
        <c:lblOffset val="100"/>
        <c:noMultiLvlLbl val="0"/>
      </c:catAx>
      <c:valAx>
        <c:axId val="17289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6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6</xdr:row>
      <xdr:rowOff>26670</xdr:rowOff>
    </xdr:from>
    <xdr:to>
      <xdr:col>9</xdr:col>
      <xdr:colOff>601980</xdr:colOff>
      <xdr:row>21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4F152A-CBD9-563B-34B3-F09202B30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175260</xdr:colOff>
      <xdr:row>6</xdr:row>
      <xdr:rowOff>49530</xdr:rowOff>
    </xdr:from>
    <xdr:to>
      <xdr:col>16</xdr:col>
      <xdr:colOff>586740</xdr:colOff>
      <xdr:row>21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AEDFA0-B2F4-E57C-3A14-520A06284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1203960</xdr:colOff>
      <xdr:row>7</xdr:row>
      <xdr:rowOff>140970</xdr:rowOff>
    </xdr:from>
    <xdr:to>
      <xdr:col>9</xdr:col>
      <xdr:colOff>175260</xdr:colOff>
      <xdr:row>22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25ACC8-7D1A-C49E-91EA-513BEAB99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203265</xdr:colOff>
      <xdr:row>8</xdr:row>
      <xdr:rowOff>58368</xdr:rowOff>
    </xdr:from>
    <xdr:to>
      <xdr:col>10</xdr:col>
      <xdr:colOff>302558</xdr:colOff>
      <xdr:row>23</xdr:row>
      <xdr:rowOff>78441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FB6E451-0D82-25BB-AD26-670CCE397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142876</xdr:colOff>
      <xdr:row>8</xdr:row>
      <xdr:rowOff>63594</xdr:rowOff>
    </xdr:from>
    <xdr:to>
      <xdr:col>18</xdr:col>
      <xdr:colOff>447675</xdr:colOff>
      <xdr:row>23</xdr:row>
      <xdr:rowOff>92169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CC715DD-081C-F0E3-0C52-DC882A0AF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 Chandra Bandaru" refreshedDate="46288.812453587961" createdVersion="8" refreshedVersion="8" minRefreshableVersion="3" recordCount="9994" xr:uid="{414129B2-E321-4218-BF7E-876C9F442A9B}">
  <cacheSource type="worksheet">
    <worksheetSource name="SuperstoreData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" numFmtId="0">
      <sharedItems count="1">
        <s v="United States"/>
      </sharedItems>
    </cacheField>
    <cacheField name="City" numFmtId="0">
      <sharedItems count="531">
        <s v="Green Bay"/>
        <s v="Seattle"/>
        <s v="New York City"/>
        <s v="Elmhurst"/>
        <s v="El Paso"/>
        <s v="Houston"/>
        <s v="Vallejo"/>
        <s v="Revere"/>
        <s v="Lakeville"/>
        <s v="Lakewood"/>
        <s v="Little Rock"/>
        <s v="Detroit"/>
        <s v="Deltona"/>
        <s v="Charlotte"/>
        <s v="San Francisco"/>
        <s v="Philadelphia"/>
        <s v="Escondido"/>
        <s v="Reno"/>
        <s v="Denver"/>
        <s v="Portland"/>
        <s v="Chicago"/>
        <s v="Richmond"/>
        <s v="Los Angeles"/>
        <s v="Long Beach"/>
        <s v="Orange"/>
        <s v="Mason"/>
        <s v="Madison"/>
        <s v="Jacksonville"/>
        <s v="Columbus"/>
        <s v="Lowell"/>
        <s v="San Diego"/>
        <s v="Saint Petersburg"/>
        <s v="Athens"/>
        <s v="Virginia Beach"/>
        <s v="Lakeland"/>
        <s v="Orem"/>
        <s v="Roswell"/>
        <s v="Plainfield"/>
        <s v="Springfield"/>
        <s v="Watertown"/>
        <s v="Fayetteville"/>
        <s v="Buffalo Grove"/>
        <s v="Tempe"/>
        <s v="Irving"/>
        <s v="Medina"/>
        <s v="Fort Lauderdale"/>
        <s v="Corpus Christi"/>
        <s v="Clinton"/>
        <s v="Sandy Springs"/>
        <s v="Wilmington"/>
        <s v="Appleton"/>
        <s v="Yonkers"/>
        <s v="Midland"/>
        <s v="Decatur"/>
        <s v="Glendale"/>
        <s v="Evanston"/>
        <s v="Durham"/>
        <s v="Dallas"/>
        <s v="Lancaster"/>
        <s v="Fairfield"/>
        <s v="Nashville"/>
        <s v="Omaha"/>
        <s v="Oklahoma City"/>
        <s v="Saint Louis"/>
        <s v="Naperville"/>
        <s v="Columbia"/>
        <s v="Margate"/>
        <s v="Lafayette"/>
        <s v="Jackson"/>
        <s v="Middletown"/>
        <s v="Aurora"/>
        <s v="Pleasant Grove"/>
        <s v="Bangor"/>
        <s v="Cary"/>
        <s v="Alexandria"/>
        <s v="Dearborn Heights"/>
        <s v="San Antonio"/>
        <s v="Freeport"/>
        <s v="Arlington"/>
        <s v="Knoxville"/>
        <s v="Palm Coast"/>
        <s v="Meriden"/>
        <s v="Texas City"/>
        <s v="Bowling Green"/>
        <s v="Pomona"/>
        <s v="Hampton"/>
        <s v="Gilbert"/>
        <s v="Henderson"/>
        <s v="Chesapeake"/>
        <s v="Romeoville"/>
        <s v="Rochester"/>
        <s v="El Cajon"/>
        <s v="Indianapolis"/>
        <s v="Memphis"/>
        <s v="Huntsville"/>
        <s v="Linden"/>
        <s v="Des Moines"/>
        <s v="Mobile"/>
        <s v="Marietta"/>
        <s v="Lawrence"/>
        <s v="Peoria"/>
        <s v="Tulsa"/>
        <s v="Santa Clara"/>
        <s v="Oswego"/>
        <s v="Wausau"/>
        <s v="North Las Vegas"/>
        <s v="Chandler"/>
        <s v="Concord"/>
        <s v="Toledo"/>
        <s v="Bristol"/>
        <s v="Buffalo"/>
        <s v="Vacaville"/>
        <s v="Trenton"/>
        <s v="Tyler"/>
        <s v="Macon"/>
        <s v="Pasco"/>
        <s v="Redding"/>
        <s v="Salem"/>
        <s v="Olympia"/>
        <s v="Laredo"/>
        <s v="Harrisonburg"/>
        <s v="Fresno"/>
        <s v="Phoenix"/>
        <s v="Greenville"/>
        <s v="Mesa"/>
        <s v="Brownsville"/>
        <s v="Royal Oak"/>
        <s v="Kent"/>
        <s v="San Jose"/>
        <s v="Gresham"/>
        <s v="Clifton"/>
        <s v="Manteca"/>
        <s v="Albuquerque"/>
        <s v="Caldwell"/>
        <s v="Dover"/>
        <s v="Roseville"/>
        <s v="Miami"/>
        <s v="Lewiston"/>
        <s v="Austin"/>
        <s v="Great Falls"/>
        <s v="Fort Worth"/>
        <s v="Hackensack"/>
        <s v="Niagara Falls"/>
        <s v="Oxnard"/>
        <s v="Pasadena"/>
        <s v="Redondo Beach"/>
        <s v="Louisville"/>
        <s v="Reading"/>
        <s v="New Rochelle"/>
        <s v="Bloomington"/>
        <s v="Lodi"/>
        <s v="Milwaukee"/>
        <s v="Franklin"/>
        <s v="League City"/>
        <s v="Woodstock"/>
        <s v="Olathe"/>
        <s v="Asheville"/>
        <s v="Carrollton"/>
        <s v="Oakland"/>
        <s v="Coppell"/>
        <s v="Tampa"/>
        <s v="Cambridge"/>
        <s v="Quincy"/>
        <s v="Conway"/>
        <s v="Newark"/>
        <s v="Carol Stream"/>
        <s v="Hollywood"/>
        <s v="Raleigh"/>
        <s v="Providence"/>
        <s v="Wilson"/>
        <s v="Rockville"/>
        <s v="Thornton"/>
        <s v="Hillsboro"/>
        <s v="Troy"/>
        <s v="Baytown"/>
        <s v="Rome"/>
        <s v="Chula Vista"/>
        <s v="Tucson"/>
        <s v="Holland"/>
        <s v="Haltom City"/>
        <s v="Woodbury"/>
        <s v="Lansing"/>
        <s v="Tinley Park"/>
        <s v="Medford"/>
        <s v="Warner Robins"/>
        <s v="Tallahassee"/>
        <s v="Hempstead"/>
        <s v="Clarksville"/>
        <s v="New Castle"/>
        <s v="Bethlehem"/>
        <s v="Spokane"/>
        <s v="Saint Charles"/>
        <s v="Sterling Heights"/>
        <s v="Charlottesville"/>
        <s v="Cincinnati"/>
        <s v="Monroe"/>
        <s v="Coral Springs"/>
        <s v="Ann Arbor"/>
        <s v="Colorado Springs"/>
        <s v="Bellevue"/>
        <s v="Suffolk"/>
        <s v="Holyoke"/>
        <s v="Vineland"/>
        <s v="La Quinta"/>
        <s v="Tamarac"/>
        <s v="Scottsdale"/>
        <s v="Marion"/>
        <s v="Thousand Oaks"/>
        <s v="Santa Barbara"/>
        <s v="Allen"/>
        <s v="Owensboro"/>
        <s v="Boise"/>
        <s v="Bakersfield"/>
        <s v="Kirkwood"/>
        <s v="Baltimore"/>
        <s v="Burlington"/>
        <s v="Riverside"/>
        <s v="Garden City"/>
        <s v="Kenosha"/>
        <s v="Pueblo"/>
        <s v="Cuyahoga Falls"/>
        <s v="Minneapolis"/>
        <s v="Utica"/>
        <s v="Moreno Valley"/>
        <s v="Montgomery"/>
        <s v="West Jordan"/>
        <s v="Dubuque"/>
        <s v="Norwich"/>
        <s v="Pocatello"/>
        <s v="Oceanside"/>
        <s v="Sacramento"/>
        <s v="San Bernardino"/>
        <s v="Eagan"/>
        <s v="Redmond"/>
        <s v="Brentwood"/>
        <s v="Cleveland"/>
        <s v="Redlands"/>
        <s v="Paterson"/>
        <s v="Plantation"/>
        <s v="West Palm Beach"/>
        <s v="Amarillo"/>
        <s v="Auburn"/>
        <s v="Noblesville"/>
        <s v="Chico"/>
        <s v="Las Vegas"/>
        <s v="Sierra Vista"/>
        <s v="Lehi"/>
        <s v="Huntington Beach"/>
        <s v="La Porte"/>
        <s v="Hialeah"/>
        <s v="Conroe"/>
        <s v="San Angelo"/>
        <s v="Gaithersburg"/>
        <s v="Greensboro"/>
        <s v="Longmont"/>
        <s v="Broken Arrow"/>
        <s v="Odessa"/>
        <s v="Round Rock"/>
        <s v="Waukesha"/>
        <s v="Grand Prairie"/>
        <s v="Lake Forest"/>
        <s v="Urbandale"/>
        <s v="Marysville"/>
        <s v="Morgan Hill"/>
        <s v="Mishawaka"/>
        <s v="Georgetown"/>
        <s v="Jonesboro"/>
        <s v="The Colony"/>
        <s v="Coral Gables"/>
        <s v="Eugene"/>
        <s v="Smyrna"/>
        <s v="Murfreesboro"/>
        <s v="Encinitas"/>
        <s v="Chattanooga"/>
        <s v="Cedar Rapids"/>
        <s v="Johnson City"/>
        <s v="Murray"/>
        <s v="Washington"/>
        <s v="Lorain"/>
        <s v="Saint Paul"/>
        <s v="Thomasville"/>
        <s v="Antioch"/>
        <s v="Edmonds"/>
        <s v="Cheyenne"/>
        <s v="Hot Springs"/>
        <s v="Broomfield"/>
        <s v="Malden"/>
        <s v="Wheeling"/>
        <s v="Santa Ana"/>
        <s v="Visalia"/>
        <s v="Richardson"/>
        <s v="Eau Claire"/>
        <s v="Milford"/>
        <s v="Andover"/>
        <s v="Hendersonville"/>
        <s v="Stockton"/>
        <s v="Fremont"/>
        <s v="Longview"/>
        <s v="Yuma"/>
        <s v="Greenwood"/>
        <s v="Newport News"/>
        <s v="Wichita"/>
        <s v="Apopka"/>
        <s v="Arlington Heights"/>
        <s v="Vancouver"/>
        <s v="Homestead"/>
        <s v="Anaheim"/>
        <s v="Atlanta"/>
        <s v="Mission Viejo"/>
        <s v="Arvada"/>
        <s v="Parma"/>
        <s v="Florence"/>
        <s v="Texarkana"/>
        <s v="Dublin"/>
        <s v="Salinas"/>
        <s v="Bellingham"/>
        <s v="Everett"/>
        <s v="Saginaw"/>
        <s v="Waco"/>
        <s v="Westfield"/>
        <s v="Fort Collins"/>
        <s v="Overland Park"/>
        <s v="Danville"/>
        <s v="Salt Lake City"/>
        <s v="Rancho Cucamonga"/>
        <s v="Pembroke Pines"/>
        <s v="Plano"/>
        <s v="Farmington"/>
        <s v="Citrus Heights"/>
        <s v="La Mesa"/>
        <s v="Las Cruces"/>
        <s v="Orlando"/>
        <s v="Des Plaines"/>
        <s v="Westminster"/>
        <s v="Apple Valley"/>
        <s v="Missouri City"/>
        <s v="Frisco"/>
        <s v="Loveland"/>
        <s v="Akron"/>
        <s v="Nashua"/>
        <s v="Boynton Beach"/>
        <s v="Garland"/>
        <s v="Bryan"/>
        <s v="Springdale"/>
        <s v="Torrance"/>
        <s v="Southaven"/>
        <s v="Pearland"/>
        <s v="Tuscaloosa"/>
        <s v="Cedar Hill"/>
        <s v="Meridian"/>
        <s v="Belleville"/>
        <s v="Ormond Beach"/>
        <s v="Warwick"/>
        <s v="Moorhead"/>
        <s v="Independence"/>
        <s v="Draper"/>
        <s v="Modesto"/>
        <s v="Hattiesburg"/>
        <s v="Oak Park"/>
        <s v="Mansfield"/>
        <s v="Skokie"/>
        <s v="Pico Rivera"/>
        <s v="San Mateo"/>
        <s v="Cranston"/>
        <s v="Inglewood"/>
        <s v="York"/>
        <s v="Manchester"/>
        <s v="Sunnyvale"/>
        <s v="Coachella"/>
        <s v="Whittier"/>
        <s v="Park Ridge"/>
        <s v="Grand Rapids"/>
        <s v="Laguna Niguel"/>
        <s v="Chester"/>
        <s v="New Brunswick"/>
        <s v="Waterbury"/>
        <s v="Rochester Hills"/>
        <s v="North Charleston"/>
        <s v="Lubbock"/>
        <s v="Hickory"/>
        <s v="Waterloo"/>
        <s v="Bedford"/>
        <s v="Lake Charles"/>
        <s v="Aberdeen"/>
        <s v="New Bedford"/>
        <s v="Palatine"/>
        <s v="Abilene"/>
        <s v="Rogers"/>
        <s v="Woonsocket"/>
        <s v="Rockford"/>
        <s v="Bossier City"/>
        <s v="Mount Pleasant"/>
        <s v="Bartlett"/>
        <s v="Keller"/>
        <s v="Westland"/>
        <s v="Morristown"/>
        <s v="Bozeman"/>
        <s v="Gulfport"/>
        <s v="Rapid City"/>
        <s v="Hoover"/>
        <s v="Costa Mesa"/>
        <s v="Atlantic City"/>
        <s v="Mount Vernon"/>
        <s v="Orland Park"/>
        <s v="Camarillo"/>
        <s v="Beaumont"/>
        <s v="Perth Amboy"/>
        <s v="Mcallen"/>
        <s v="Woodland"/>
        <s v="Muskogee"/>
        <s v="Lawton"/>
        <s v="Rock Hill"/>
        <s v="Lebanon"/>
        <s v="Sparks"/>
        <s v="Bridgeton"/>
        <s v="San Luis Obispo"/>
        <s v="Avondale"/>
        <s v="Helena"/>
        <s v="Highland Park"/>
        <s v="Jupiter"/>
        <s v="Rio Rancho"/>
        <s v="Grove City"/>
        <s v="Miramar"/>
        <s v="Manhattan"/>
        <s v="Carlsbad"/>
        <s v="Elyria"/>
        <s v="Hagerstown"/>
        <s v="Provo"/>
        <s v="Taylor"/>
        <s v="Jamestown"/>
        <s v="Coon Rapids"/>
        <s v="College Station"/>
        <s v="Edmond"/>
        <s v="Montebello"/>
        <s v="Ontario"/>
        <s v="Port Arthur"/>
        <s v="Renton"/>
        <s v="Bolingbrook"/>
        <s v="Mesquite"/>
        <s v="Canton"/>
        <s v="Summerville"/>
        <s v="Tigard"/>
        <s v="Leominster"/>
        <s v="Shelton"/>
        <s v="Gladstone"/>
        <s v="Lake Elsinore"/>
        <s v="Lincoln Park"/>
        <s v="East Orange"/>
        <s v="Champaign"/>
        <s v="Dearborn"/>
        <s v="Edinburg"/>
        <s v="Temecula"/>
        <s v="Norman"/>
        <s v="Goldsboro"/>
        <s v="Glenview"/>
        <s v="Parker"/>
        <s v="Hamilton"/>
        <s v="Lindenhurst"/>
        <s v="Bullhead City"/>
        <s v="Daytona Beach"/>
        <s v="Superior"/>
        <s v="Port Orange"/>
        <s v="Danbury"/>
        <s v="Beverly"/>
        <s v="Fargo"/>
        <s v="Cottage Grove"/>
        <s v="Deer Park"/>
        <s v="Missoula"/>
        <s v="Altoona"/>
        <s v="La Crosse"/>
        <s v="Waynesboro"/>
        <s v="Logan"/>
        <s v="Harlingen"/>
        <s v="Redwood City"/>
        <s v="Burbank"/>
        <s v="North Miami"/>
        <s v="Littleton"/>
        <s v="Saint Peters"/>
        <s v="Pompano Beach"/>
        <s v="Portage"/>
        <s v="Delray Beach"/>
        <s v="Covington"/>
        <s v="Normal"/>
        <s v="Norfolk"/>
        <s v="Hesperia"/>
        <s v="Gastonia"/>
        <s v="Grapevine"/>
        <s v="New Albany"/>
        <s v="Santa Maria"/>
        <s v="Jefferson City"/>
        <s v="San Clemente"/>
        <s v="Greeley"/>
        <s v="San Gabriel"/>
        <s v="Kissimmee"/>
        <s v="Sanford"/>
        <s v="San Marcos"/>
        <s v="Port Saint Lucie"/>
        <s v="Frankfort"/>
        <s v="Passaic"/>
        <s v="Laurel"/>
        <s v="Boca Raton"/>
        <s v="Maple Grove"/>
        <s v="Chapel Hill"/>
        <s v="Commerce City"/>
        <s v="Layton"/>
        <s v="East Point"/>
        <s v="Sioux Falls"/>
        <s v="South Bend"/>
        <s v="Pharr"/>
        <s v="Allentown"/>
        <s v="Elkhart"/>
        <s v="Pensacola"/>
        <s v="Yucaipa"/>
        <s v="West Allis"/>
        <s v="Kenner"/>
        <s v="Davis"/>
        <s v="Sheboygan"/>
        <s v="Billings"/>
        <s v="Murrieta"/>
        <s v="Englewood"/>
        <s v="Santa Fe"/>
        <s v="Twin Falls"/>
        <s v="Marlborough"/>
        <s v="Grand Island"/>
        <s v="Clovis"/>
        <s v="Melbourne"/>
        <s v="Pine Bluff"/>
        <s v="Saint Cloud"/>
        <s v="Bayonne"/>
        <s v="Iowa City"/>
        <s v="Mentor"/>
      </sharedItems>
    </cacheField>
    <cacheField name="State" numFmtId="0">
      <sharedItems count="49">
        <s v="Wisconsin"/>
        <s v="Washington"/>
        <s v="New York"/>
        <s v="Illinois"/>
        <s v="Texas"/>
        <s v="California"/>
        <s v="Massachusetts"/>
        <s v="Minnesota"/>
        <s v="New Jersey"/>
        <s v="Arkansas"/>
        <s v="Michigan"/>
        <s v="Florida"/>
        <s v="North Carolina"/>
        <s v="Pennsylvania"/>
        <s v="Nevada"/>
        <s v="Colorado"/>
        <s v="Oregon"/>
        <s v="Kentucky"/>
        <s v="Ohio"/>
        <s v="Georgia"/>
        <s v="Virginia"/>
        <s v="Utah"/>
        <s v="Missouri"/>
        <s v="Arizona"/>
        <s v="Maryland"/>
        <s v="Connecticut"/>
        <s v="Tennessee"/>
        <s v="Nebraska"/>
        <s v="Oklahoma"/>
        <s v="South Carolina"/>
        <s v="Louisiana"/>
        <s v="Maine"/>
        <s v="Mississippi"/>
        <s v="Indiana"/>
        <s v="Alabama"/>
        <s v="New Mexico"/>
        <s v="Idaho"/>
        <s v="Delaware"/>
        <s v="Montana"/>
        <s v="Kansas"/>
        <s v="Rhode Island"/>
        <s v="New Hampshire"/>
        <s v="Vermont"/>
        <s v="Iowa"/>
        <s v="District of Columbia"/>
        <s v="Wyoming"/>
        <s v="South Dakota"/>
        <s v="West Virginia"/>
        <s v="North Dakot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Central"/>
        <s v="West"/>
        <s v="East"/>
        <s v="South"/>
      </sharedItems>
    </cacheField>
    <cacheField name="Product ID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 count="17">
        <s v="Accessories"/>
        <s v="Chairs"/>
        <s v="Phones"/>
        <s v="Paper"/>
        <s v="Fasteners"/>
        <s v="Furnishings"/>
        <s v="Storage"/>
        <s v="Tables"/>
        <s v="Labels"/>
        <s v="Binders"/>
        <s v="Appliances"/>
        <s v="Art"/>
        <s v="Copiers"/>
        <s v="Envelopes"/>
        <s v="Machines"/>
        <s v="Supplies"/>
        <s v="Bookcases"/>
      </sharedItems>
    </cacheField>
    <cacheField name="Product Name" numFmtId="0">
      <sharedItems count="1850">
        <s v="Enermax Aurora Lite Keyboard"/>
        <s v="Global Deluxe High-Back Manager's Chair"/>
        <s v="Sannysis Cute Owl Design Soft Skin Case Cover for Samsung Galaxy S4"/>
        <s v="Novimex Swivel Fabric Task Chair"/>
        <s v="Black Print Carbonless 8 1/2&quot; x 8 1/4&quot; Rapid Memo Book"/>
        <s v="Plymouth Boxed Rubber Bands by Plymouth"/>
        <s v="Harbour Creations Steel Folding Chair"/>
        <s v="DAX Black Cherry Wood-Tone Poster Frame"/>
        <s v="Fellowes Bankers Box Recycled Super Stor/Drawer"/>
        <s v="Recycled Steel Personal File for Hanging File Folders"/>
        <s v="Bevis Round Conference Room Tables and Bases"/>
        <s v="Avery 490"/>
        <s v="Pressboard Data Binder, Crimson, 12&quot; X 8 1/2&quot;"/>
        <s v="Rogers Profile Extra Capacity Storage Tub"/>
        <s v="Zipper Ring Binder Pockets"/>
        <s v="Safco Steel Mobile File Cart"/>
        <s v="Adams Telephone Message Book w/Frequently-Called Numbers Space, 400 Messages per Book"/>
        <s v="Honeywell Enviracaire Portable HEPA Air Cleaner for 17' x 22' Room"/>
        <s v="Xerox 205"/>
        <s v="GBC Clear Cover, 8-1/2 x 11, unpunched, 25 covers per pack"/>
        <s v="Boston Heavy-Duty Trimline Electric Pencil Sharpeners"/>
        <s v="3M Hangers With Command Adhesive"/>
        <s v="Adtran 1202752G1"/>
        <s v="Wilson Jones Heavy-Duty Casebound Ring Binders with Metal Hinges"/>
        <s v="Acco 6 Outlet Guardian Premium Surge Suppressor"/>
        <s v="Cardinal Holdit Business Card Pockets"/>
        <s v="Wilson SignalBoost 841262 DB PRO Amplifier Kit"/>
        <s v="Avery Durable Binders"/>
        <s v="Self-Adhesive Address Labels for Typewriters by Universal"/>
        <s v="9-3/4 Diameter Round Wall Clock"/>
        <s v="Honeywell Quietcare HEPA Air Cleaner"/>
        <s v="Xerox 1916"/>
        <s v="Wilson Jones data.warehouse D-Ring Binders with DublLock"/>
        <s v="Acco Clips to Go Binder Clips, 24 Clips in Two Sizes"/>
        <s v="BOSTON Model 1800 Electric Pencil Sharpeners, Putty/Woodgrain"/>
        <s v="Prestige Round Ring Binders"/>
        <s v="Xerox 216"/>
        <s v="Wilson Jones Hanging Recycled Pressboard Data Binders"/>
        <s v="WD My Passport Ultra 2TB Portable External Hard Drive"/>
        <s v="Sterling Rubber Bands by Alliance"/>
        <s v="Model L Table or Wall-Mount Pencil Sharpener"/>
        <s v="ClearOne CHATAttach 160 - speaker phone"/>
        <s v="Carina Mini System Audio Rack, Model AR050B"/>
        <s v="Plantronics Voyager Pro HD - Bluetooth Headset"/>
        <s v="Staples"/>
        <s v="Newell 320"/>
        <s v="Avery 513"/>
        <s v="Cisco IP Phone 7961G VoIP phone - Dark gray"/>
        <s v="Southworth Parchment Paper &amp; Envelopes"/>
        <s v="Multi-Use Personal File Cart and Caster Set, Three Stacking Bins"/>
        <s v="OIC #2 Pencils, Medium Soft"/>
        <s v="Avery 475"/>
        <s v="Easy-staple paper"/>
        <s v="Kensington 7 Outlet MasterPiece Power Center"/>
        <s v="Xerox 1934"/>
        <s v="Master Big Foot Doorstop, Beige"/>
        <s v="Fellowes Superior 10 Outlet Split Surge Protector"/>
        <s v="Howard Miller 13&quot; Diameter Pewter Finish Round Wall Clock"/>
        <s v="Acco Economy Flexible Poly Round Ring Binder"/>
        <s v="GBC Standard Therm-A-Bind Covers"/>
        <s v="Office Star - Professional Matrix Back Chair with 2-to-1 Synchro Tilt and Mesh Fabric Seat"/>
        <s v="Hunt BOSTON Vista Battery-Operated Pencil Sharpener, Black"/>
        <s v="Floodlight Indoor Halogen Bulbs, 1 Bulb per Pack, 60 Watts"/>
        <s v="BlueLounge Milo Smartphone Stand, White/Metallic"/>
        <s v="Sharp 1540cs Digital Laser Copier"/>
        <s v="Master Caster Door Stop, Brown"/>
        <s v="Xerox 214"/>
        <s v="Hon Multipurpose Stacking Arm Chairs"/>
        <s v="Hon 4070 Series Pagoda Round Back Stacking Chairs"/>
        <s v="Linden 10&quot; Round Wall Clock, Black"/>
        <s v="Ultra Door Push Plate"/>
        <s v="Surelock Post Binders"/>
        <s v="AT&amp;T 17929 Lendline Telephone"/>
        <s v="Staple envelope"/>
        <s v="Array Parchment Paper, Assorted Colors"/>
        <s v="Xerox 1971"/>
        <s v="Hypercom P1300 Pinpad"/>
        <s v="Xerox 1990"/>
        <s v="Motorola Droid Maxx"/>
        <s v="Euro-Pro Shark Turbo Vacuum"/>
        <s v="Xerox 1898"/>
        <s v="Xerox 1947"/>
        <s v="Luxo Adjustable Task Clamp Lamp"/>
        <s v="Belkin 6 Outlet Metallic Surge Strip"/>
        <s v="Brother DCP1000 Digital 3 in 1 Multifunction Machine"/>
        <s v="Aluminum Document Frame"/>
        <s v="Sanford Colorific Scented Colored Pencils, 12/Pack"/>
        <s v="Mophie Juice Pack Helium for iPhone"/>
        <s v="Hot File 7-Pocket, Floor Stand"/>
        <s v="Logitech B530 USB Headset - headset - Full size, Binaural"/>
        <s v="DIXON Ticonderoga Erasable Checking Pencils"/>
        <s v="Wilson Jones 14 Line Acrylic Coated Pressboard Data Binders"/>
        <s v="Memorex Micro Travel Drive 4 GB"/>
        <s v="Smead Adjustable Mobile File Trolley with Lockable Top"/>
        <s v="Holmes Cool Mist Humidifier for the Whole House with 8-Gallon Output per Day, Extended Life Filter"/>
        <s v="Tenex Carpeted, Granite-Look or Clear Contemporary Contour Shape Chair Mats"/>
        <s v="SANFORD Major Accent Highlighters"/>
        <s v="Newell 324"/>
        <s v="Logitech Wireless Performance Mouse MX for PC and Mac"/>
        <s v="Epson TM-T88V Direct Thermal Printer - Monochrome - Desktop"/>
        <s v="GBC DocuBind TL300 Electric Binding System"/>
        <s v="Logitech Gaming G510s - Keyboard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Pyle PMP37LED"/>
        <s v="Kingston Digital DataTraveler 16GB USB 2.0"/>
        <s v="Avery 499"/>
        <s v="Tensor Computer Mounted Lamp"/>
        <s v="Polycom CX300 Desktop Phone USB VoIP phone"/>
        <s v="I Need's 3d Hello Kitty Hybrid Silicone Case Cover for HTC One X 4g with 3d Hello Kitty Stylus Pen Green/pink"/>
        <s v="Acco D-Ring Binder w/DublLock"/>
        <s v="Razer Kraken 7.1 Surround Sound Over Ear USB Gaming Headset"/>
        <s v="AT&amp;T CL82213"/>
        <s v="Adjustable Depth Letter/Legal Cart"/>
        <s v="Maxell 74 Minute CD-R Spindle, 50/Pack"/>
        <s v="Samsung Rugby III"/>
        <s v="Logitech 910-002974 M325 Wireless Mouse for Web Scrolling"/>
        <s v="O'Sullivan Living Dimensions 5-Shelf Bookcases"/>
        <s v="Angle-D Binders with Locking Rings, Label Holders"/>
        <s v="Deflect-o SuperTray Unbreakable Stackable Tray, Letter, Black"/>
        <s v="Newell 343"/>
        <s v="12-1/2 Diameter Round Wall Clock"/>
        <s v="Imation 32GB Pocket Pro USB 3.0 Flash Drive - 32 GB - Black - 1 P ..."/>
        <s v="Staple holder"/>
        <s v="DAX Metal Frame, Desktop, Stepped-Edge"/>
        <s v="Xerox 1942"/>
        <s v="Global Stack Chair with Arms, Black"/>
        <s v="Avery 509"/>
        <s v="Kingston Digital DataTraveler 8GB USB 2.0"/>
        <s v="RSVP Cards &amp; Envelopes, Blank White, 8-1/2&quot; X 11&quot;, 24 Cards/25 Envelopes/Set"/>
        <s v="Message Book, Wirebound, Four 5 1/2&quot; X 4&quot; Forms/Pg., 200 Dupl. Sets/Book"/>
        <s v="Ibico Laser Imprintable Binding System Covers"/>
        <s v="Avery Durable Poly Binders"/>
        <s v="Zebra Zazzle Fluorescent Highlighters"/>
        <s v="PowerGen Dual USB Car Charger"/>
        <s v="Cardinal HOLDit! Binder Insert Strips,Extra Strips"/>
        <s v="Avery 495"/>
        <s v="O'Sullivan 4-Shelf Bookcase in Odessa Pine"/>
        <s v="Eldon Shelf Savers Cubes and Bins"/>
        <s v="3.6 Cubic Foot Counter Height Office Refrigerator"/>
        <s v="Bevis Oval Conference Table, Walnut"/>
        <s v="Enermax Briskie RF Wireless Keyboard and Mouse Combo"/>
        <s v="Logitech G600 MMO Gaming Mouse"/>
        <s v="Avery 481"/>
        <s v="GBC Poly Designer Binding Covers"/>
        <s v="Avery Durable Plastic 1&quot; Binders"/>
        <s v="KI Adjustable-Height Table"/>
        <s v="Security-Tint Envelopes"/>
        <s v="Contract Clock, 14&quot;, Brown"/>
        <s v="Recycled Steel Personal File for Standard File Folders"/>
        <s v="BoxOffice By Design Rectangular and Half-Moon Meeting Room Tables"/>
        <s v="Bravo II Megaboss 12-Amp Hard Body Upright, Replacement Belts, 2 Belts per Pack"/>
        <s v="Xerox 1884"/>
        <s v="Acme Box Cutter Scissors"/>
        <s v="Staple magnet"/>
        <s v="White Computer Printout Paper by Universal"/>
        <s v="Avery 514"/>
        <s v="GBC VeloBinder Strips"/>
        <s v="Global High-Back Leather Tilter, Burgundy"/>
        <s v="Global Deluxe Stacking Chair, Gray"/>
        <s v="Advantus Rolling Drawer Organizers"/>
        <s v="DIXON Oriole Pencils"/>
        <s v="Hunt Boston Vacuum Mount KS Pencil Sharpener"/>
        <s v="Convenience Packs of Business Envelopes"/>
        <s v="Logitech G105 Gaming Keyboard"/>
        <s v="Colored Push Pins"/>
        <s v="DAX Natural Wood-Tone Poster Frame"/>
        <s v="Smead Alpha-Z Color-Coded Second Alphabetical Labels and Starter Set"/>
        <s v="Avery Hidden Tab Dividers for Binding Systems"/>
        <s v="Compact Automatic Electric Letter Opener"/>
        <s v="Panasonic KX-TG9471B"/>
        <s v="Acco Pressboard Covers with Storage Hooks, 14 7/8&quot; x 11&quot;, Light Blue"/>
        <s v="Acme Kleen Earth Office Shears"/>
        <s v="Ampad Evidence Wirebond Steno Books, 6&quot; x 9&quot;"/>
        <s v="Acco Perma 4000 Stacking Storage Drawers"/>
        <s v="Hon Racetrack Conference Tables"/>
        <s v="Avery Self-Adhesive Photo Pockets for Polaroid Photos"/>
        <s v="Tenex Antistatic Computer Chair Mats"/>
        <s v="Belkin F8E887 USB Wired Ergonomic Keyboard"/>
        <s v="Prang Dustless Chalk Sticks"/>
        <s v="Jabra Supreme Plus Driver Edition Headset"/>
        <s v="Avery 508"/>
        <s v="SAFCO Boltless Steel Shelving"/>
        <s v="GBC Standard Plastic Binding Systems Combs"/>
        <s v="GBC Recycled Grain Textured Covers"/>
        <s v="Message Book, Standard Line &quot;While You Were Out&quot;, 5 1/2&quot; X 4&quot;, 200 Sets/Book"/>
        <s v="GBC Standard Recycled Report Covers, Clear Plastic Sheets"/>
        <s v="Sensible Storage WireTech Storage Systems"/>
        <s v="BIC Brite Liner Highlighters, Chisel Tip"/>
        <s v="Avery 518"/>
        <s v="Advantus Panel Wall Acrylic Frame"/>
        <s v="Newell 319"/>
        <s v="Avery Non-Stick Binders"/>
        <s v="Safco Commercial Shelving"/>
        <s v="Logitech Wireless Marathon Mouse M705"/>
        <s v="Xerox 209"/>
        <s v="Xerox 1966"/>
        <s v="Fellowes Binding Cases"/>
        <s v="DAX Wood Document Frame"/>
        <s v="Boston Home &amp; Office Model 2000 Electric Pencil Sharpeners"/>
        <s v="OIC Thumb-Tacks"/>
        <s v="Eldon Regeneration Recycled Desk Accessories, Smoke"/>
        <s v="Holmes Odor Grabber"/>
        <s v="Seth Thomas 14&quot; Day/Date Wall Clock"/>
        <s v="Commercial WindTunnel Clean Air Upright Vacuum, Replacement Belts, Filtration Bags"/>
        <s v="G.E. Halogen Desk Lamp Bulbs"/>
        <s v="Xerox 194"/>
        <s v="Fellowes Mighty 8 Compact Surge Protector"/>
        <s v="Southworth Structures Collection"/>
        <s v="Hoover WindTunnel Plus Canister Vacuum"/>
        <s v="Newell 329"/>
        <s v="Panasonic KX T7731-B Digital phone"/>
        <s v="Safco Wire Cube Shelving System, For Use as 4 or 5 14&quot; Cubes, Black"/>
        <s v="Ibico Standard Transparent Covers"/>
        <s v="Eureka The Boss Cordless Rechargeable Stick Vac"/>
        <s v="Southworth 25% Cotton Premium Laser Paper and Envelopes"/>
        <s v="Maxell 4.7GB DVD-R"/>
        <s v="Avery 512"/>
        <s v="GBC Recycled Regency Composition Covers"/>
        <s v="Avery 519"/>
        <s v="Office Star - Contemporary Task Swivel chair with Loop Arms, Charcoal"/>
        <s v="DMI Arturo Collection Mission-style Design Wood Chair"/>
        <s v="Canon imageCLASS MF7460 Monochrome Digital Laser Multifunction Copier"/>
        <s v="Panasonic Kx-TS550"/>
        <s v="NETGEAR N750 Dual Band Wi-Fi Gigabit Router"/>
        <s v="Trav-L-File Heavy-Duty Shuttle II, Black"/>
        <s v="OIC Bulk Pack Metal Binder Clips"/>
        <s v="Executive Impressions 12&quot; Wall Clock"/>
        <s v="Polycom SoundPoint Pro SE-225 Corded phone"/>
        <s v="Bevis Round Conference Table Top, X-Base"/>
        <s v="Cardinal EasyOpen D-Ring Binders"/>
        <s v="Xerox 2000"/>
        <s v="Hewlett-Packard Deskjet D4360 Printer"/>
        <s v="Acco Flexible ACCOHIDE Square Ring Data Binder, Dark Blue, 11 1/2&quot; X 14&quot; 7/8&quot;"/>
        <s v="Avery Hi-Liter EverBold Pen Style Fluorescent Highlighters, 4/Pack"/>
        <s v="Newell 345"/>
        <s v="Logitech Wireless Gaming Headset G930"/>
        <s v="Acme Forged Steel Scissors with Black Enamel Handles"/>
        <s v="GBC Wire Binding Combs"/>
        <s v="Xerox 1891"/>
        <s v="Eaton Premium Continuous-Feed Paper, 25% Cotton, Letter Size, White, 1000 Shts/Box"/>
        <s v="Crayola Colored Pencils"/>
        <s v="Xerox 1957"/>
        <s v="Newell 321"/>
        <s v="Martin Yale Chadless Opener Electric Letter Opener"/>
        <s v="Tenex File Box, Personal Filing Tote with Lid, Black"/>
        <s v="Adjustable Personal File Tote"/>
        <s v="Stanley Contemporary Battery Pencil Sharpeners"/>
        <s v="Fellowes Twister Kit, Gray/Clear, 3/pkg"/>
        <s v="Binney &amp; Smith Crayola Metallic Colored Pencils, 8-Color Set"/>
        <s v="Space Solutions HD Industrial Steel Shelving."/>
        <s v="Adams &quot;While You Were Out&quot; Message Pads"/>
        <s v="Newell 350"/>
        <s v="Xerox 1933"/>
        <s v="Global Value Mid-Back Manager's Chair, Gray"/>
        <s v="Eldon Portable Mobile Manager"/>
        <s v="Storex Dura Pro Binders"/>
        <s v="NETGEAR AC1750 Dual Band Gigabit Smart WiFi Router"/>
        <s v="Avery 516"/>
        <s v="Xerox 1995"/>
        <s v="Gould Plastics 18-Pocket Panel Bin, 34w x 5-1/4d x 20-1/2h"/>
        <s v="Fellowes Bankers Box Stor/Drawer Steel Plus"/>
        <s v="Vinyl Sectional Post Binders"/>
        <s v="Newell 322"/>
        <s v="Advantus Panel Wall Certificate Holder - 8.5x11"/>
        <s v="Wilson Jones Four-Pocket Poly Binders"/>
        <s v="Adams Phone Message Book, Professional, 400 Message Capacity, 5 3/6” x 11”"/>
        <s v="Xerox 1913"/>
        <s v="Global Value Steno Chair, Gray"/>
        <s v="Logitech Desktop MK120 Mouse and keyboard Combo"/>
        <s v="Akro Stacking Bins"/>
        <s v="Boston KS Multi-Size Manual Pencil Sharpener"/>
        <s v="Fellowes Advanced Computer Series Surge Protectors"/>
        <s v="Binney &amp; Smith inkTank Erasable Pocket Highlighter, Chisel Tip, Yellow"/>
        <s v="Hon GuestStacker Chair"/>
        <s v="Plantronics CS 50-USB - headset - Convertible, Monaural"/>
        <s v="SAFCO PlanMaster Heigh-Adjustable Drafting Table Base, 43w x 30d x 30-37h, Black"/>
        <s v="Economy Rollaway Files"/>
        <s v="Telescoping Adjustable Floor Lamp"/>
        <s v="Belkin F5C206VTEL 6 Outlet Surge"/>
        <s v="Plantronics Audio 478 Stereo USB Headset"/>
        <s v="OIC Stacking Trays"/>
        <s v="Maxell 4.7GB DVD-RW 3/Pack"/>
        <s v="Wilson Jones Legal Size Ring Binders"/>
        <s v="Tennsco Double-Tier Lockers"/>
        <s v="Sony 16GB Class 10 Micro SDHC R40 Memory Card"/>
        <s v="Memorex Micro Travel Drive 32 GB"/>
        <s v="Hunt BOSTON Model 1606 High-Volume Electric Pencil Sharpener, Beige"/>
        <s v="netTALK DUO VoIP Telephone Service"/>
        <s v="Imation Secure+ Hardware Encrypted USB 2.0 Flash Drive; 16GB"/>
        <s v="Recycled Eldon Regeneration Jumbo File"/>
        <s v="Cameo Buff Policy Envelopes"/>
        <s v="Xerox 1893"/>
        <s v="Large Capacity Hanging Post Binders"/>
        <s v="Lunatik TT5L-002 Taktik Strike Impact Protection System for iPhone 5"/>
        <s v="Panasonic KX T7736-B Digital phone"/>
        <s v="Prang Colored Pencils"/>
        <s v="Advantus Plastic Paper Clips"/>
        <s v="Fellowes 8 Outlet Superior Workstation Surge Protector"/>
        <s v="Xerox 225"/>
        <s v="Dixon Prang Watercolor Pencils, 10-Color Set with Brush"/>
        <s v="Ibico Hi-Tech Manual Binding System"/>
        <s v="Rogers Handheld Barrel Pencil Sharpener"/>
        <s v="GE 30524EE4"/>
        <s v="Wireless Extenders zBoost YX545 SOHO Signal Booster"/>
        <s v="Alliance Super-Size Bands, Assorted Sizes"/>
        <s v="Southworth 25% Cotton Granite Paper &amp; Envelopes"/>
        <s v="Avery 480"/>
        <s v="Aastra 57i VoIP phone"/>
        <s v="Avery Flip-Chart Easel Binder, Black"/>
        <s v="Martin-Yale Premier Letter Opener"/>
        <s v="Chromcraft Bull-Nose Wood Round Conference Table Top, Wood Base"/>
        <s v="Kingston Digital DataTraveler 32GB USB 2.0"/>
        <s v="Tenex B1-RE Series Chair Mats for Low Pile Carpets"/>
        <s v="C-Line Cubicle Keepers Polyproplyene Holder With Velcro Backings"/>
        <s v="Xerox 211"/>
        <s v="Avery Trapezoid Ring Binder, 3&quot; Capacity, Black, 1040 sheets"/>
        <s v="Staple-on labels"/>
        <s v="Sanford Liquid Accent Highlighters"/>
        <s v="Wilson Jones Century Plastic Molded Ring Binders"/>
        <s v="Acme Office Executive Series Stainless Steel Trimmers"/>
        <s v="Chromcraft Bull-Nose Wood 48&quot; x 96&quot; Rectangular Conference Tables"/>
        <s v="#10- 4 1/8&quot; x 9 1/2&quot; Recycled Envelopes"/>
        <s v="Round Specialty Laser Printer Labels"/>
        <s v="Presstex Flexible Ring Binders"/>
        <s v="Xerox 1944"/>
        <s v="Canon Imageclass D680 Copier / Fax"/>
        <s v="Global Comet Stacking Armless Chair"/>
        <s v="Logitech G700s Rechargeable Gaming Mouse"/>
        <s v="Eldon Expressions Wood and Plastic Desk Accessories, Cherry Wood"/>
        <s v="Imation USB 2.0 Swivel Flash Drive USB flash drive - 4 GB - Pink"/>
        <s v="Tennsco Lockers, Gray"/>
        <s v="Fellowes Staxonsteel Drawer Files"/>
        <s v="File Shuttle I and Handi-File"/>
        <s v="Bionaire 99.97% HEPA Air Cleaner"/>
        <s v="Shocksock Galaxy S4 Armband"/>
        <s v="Nu-Dell Float Frame 11 x 14 1/2"/>
        <s v="Ibico Covers for Plastic or Wire Binding Elements"/>
        <s v="Rogers Deluxe File Chest"/>
        <s v="Standard Rollaway File with Lock"/>
        <s v="Xerox 1909"/>
        <s v="Howard Miller 14-1/2&quot; Diameter Chrome Round Wall Clock"/>
        <s v="Acco Four Pocket Poly Ring Binder with Label Holder, Smoke, 1&quot;"/>
        <s v="Maxell DVD-RAM Discs"/>
        <s v="Global Push Button Manager's Chair, Indigo"/>
        <s v="Newell 330"/>
        <s v="Carina 42&quot;Hx23 3/4&quot;W Media Storage Unit"/>
        <s v="Catalog Binders with Expanding Posts"/>
        <s v="Newell Chalk Holder"/>
        <s v="Contico 72&quot;H Heavy-Duty Storage System"/>
        <s v="Office Star - Task Chair with Contemporary Loop Arms"/>
        <s v="Global Leather and Oak Executive Chair, Black"/>
        <s v="Stacking Tray, Side-Loading, Legal, Smoke"/>
        <s v="AT&amp;T TR1909W"/>
        <s v="Xerox 1945"/>
        <s v="Xerox 226"/>
        <s v="RCA Visys Integrated PBX 8-Line Router"/>
        <s v="Acco PRESSTEX Data Binder with Storage Hooks, Dark Blue, 14 7/8&quot; X 11&quot;"/>
        <s v="Balt Split Level Computer Training Table"/>
        <s v="Newell 335"/>
        <s v="Lifetime Advantage Folding Chairs, 4/Carton"/>
        <s v="Howard Miller 11-1/2&quot; Diameter Grantwood Wall Clock"/>
        <s v="invisibleSHIELD by ZAGG Smudge-Free Screen Protector"/>
        <s v="StarTech.com 10/100 VDSL2 Ethernet Extender Kit"/>
        <s v="Executive Impressions 13&quot; Clairmont Wall Clock"/>
        <s v="GBC Laser Imprintable Binding System Covers, Desert Sand"/>
        <s v="3M Polarizing Task Lamp with Clamp Arm, Light Gray"/>
        <s v="Plantronics Cordless Phone Headset with In-line Volume - M214C"/>
        <s v="AT&amp;T EL51110 DECT"/>
        <s v="Panasonic KX TS3282B Corded phone"/>
        <s v="Riverside Furniture Oval Coffee Table, Oval End Table, End Table with Drawer"/>
        <s v="Belkin Standard 104 key USB Keyboard"/>
        <s v="Dixon Ticonderoga Core-Lock Colored Pencils"/>
        <s v="Avery Recycled Flexi-View Covers for Binding Systems"/>
        <s v="Padded Folding Chairs, Black, 4/Carton"/>
        <s v="Akro-Mils 12-Gallon Tote"/>
        <s v="Acme Design Line 8&quot; Stainless Steel Bent Scissors w/Champagne Handles, 3-1/8&quot; Cut"/>
        <s v="Avery Legal 4-Ring Binder"/>
        <s v="Acco Hot Clips Clips to Go"/>
        <s v="Avery Heavy-Duty EZD View Binder with Locking Rings"/>
        <s v="Seth Thomas 16&quot; Steel Case Clock"/>
        <s v="Fellowes Personal Hanging Folder Files, Navy"/>
        <s v="Satellite Sectional Post Binders"/>
        <s v="Hon Deluxe Fabric Upholstered Stacking Chairs, Squared Back"/>
        <s v="Avery Triangle Shaped Sheet Lifters, Black, 2/Pack"/>
        <s v="Acme Stainless Steel Office Snips"/>
        <s v="Belkin 8 Outlet Surge Protector"/>
        <s v="Portable Personal File Box"/>
        <s v="X-Rack File for Hanging Folders"/>
        <s v="ACCOHIDE 3-Ring Binder, Blue, 1&quot;"/>
        <s v="Binder Clips by OIC"/>
        <s v="Riverleaf Stik-Withit Designer Note Cubes"/>
        <s v="Panasonic KP-150 Electric Pencil Sharpener"/>
        <s v="Newell 32"/>
        <s v="Green Bar Computer Printout Paper"/>
        <s v="Master Caster Door Stop, Large Brown"/>
        <s v="Things To Do Today Spiral Book"/>
        <s v="SAFCO PlanMaster Boards, 60w x 37-1/2d, White Melamine"/>
        <s v="Bevis 36 x 72 Conference Tables"/>
        <s v="Logitech Wireless Headset h800"/>
        <s v="Riverside Furniture Stanwyck Manor Table Series"/>
        <s v="Hewlett Packard LaserJet 3310 Copier"/>
        <s v="Situations Contoured Folding Chairs, 4/Set"/>
        <s v="Green Canvas Binder for 8-1/2&quot; x 14&quot; Sheets"/>
        <s v="Tennsco Snap-Together Open Shelving Units, Starter Sets and Add-On Units"/>
        <s v="Hon 2111 Invitation Series Corner Table"/>
        <s v="Wilson Jones Ledger-Size, Piano-Hinge Binder, 2&quot;, Blue"/>
        <s v="Sharp AL-1530CS Digital Copier"/>
        <s v="AT&amp;T 1070 Corded Phone"/>
        <s v="Dana Halogen Swing-Arm Architect Lamp"/>
        <s v="Eldon Delta Triangular Chair Mat, 52&quot; x 58&quot;, Clear"/>
        <s v="SanDisk Ultra 64 GB MicroSDHC Class 10 Memory Card"/>
        <s v="Acco Smartsocket Table Surge Protector, 6 Color-Coded Adapter Outlets"/>
        <s v="Globe Weis Peel &amp; Seel First Class Envelopes"/>
        <s v="O'Sullivan 2-Shelf Heavy-Duty Bookcases"/>
        <s v="BIC Brite Liner Highlighters"/>
        <s v="Lexmark MX611dhe Monochrome Laser Printer"/>
        <s v="SAFCO Arco Folding Chair"/>
        <s v="JBL Micro Wireless Portable Bluetooth Speaker"/>
        <s v="Logitech Wireless Touch Keyboard K400"/>
        <s v="GBC ProClick Punch Binding System"/>
        <s v="Memorex Froggy Flash Drive 4 GB"/>
        <s v="Holmes Replacement Filter for HEPA Air Cleaner, Medium Room"/>
        <s v="Pizazz Global Quick File"/>
        <s v="Ideal Clamps"/>
        <s v="Epson WorkForce WF-2530 All-in-One Printer, Copier Scanner"/>
        <s v="Black &amp; Decker Filter for Double Action Dustbuster Cordless Vac BLDV7210"/>
        <s v="Hon Deluxe Fabric Upholstered Stacking Chairs, Rounded Back"/>
        <s v="Hunt PowerHouse Electric Pencil Sharpener, Blue"/>
        <s v="Carina Double Wide Media Storage Towers in Natural &amp; Black"/>
        <s v="Geographics Note Cards, Blank, White, 8 1/2&quot; x 11&quot;"/>
        <s v="Snap-A-Way Black Print Carbonless Ruled Speed Letter, Triplicate"/>
        <s v="Global Super Steno Chair"/>
        <s v="Nontoxic Chalk"/>
        <s v="Acco PRESSTEX Data Binder with Storage Hooks, Light Blue, 9 1/2&quot; X 11&quot;"/>
        <s v="Maxell 74 Minute CDR, 10/Pack"/>
        <s v="Xerox 197"/>
        <s v="Toshiba IPT2010-SD IP Telephone"/>
        <s v="Companion Letter/Legal File, Black"/>
        <s v="Acco PRESSTEX Data Binder with Storage Hooks, Dark Blue, 9 1/2&quot; X 11&quot;"/>
        <s v="Samsung HM1900 Bluetooth Headset"/>
        <s v="Acco Side-Punched Conventional Columnar Pads"/>
        <s v="SanDisk Ultra 16 GB MicroSDHC Class 10 Memory Card"/>
        <s v="Avery 492"/>
        <s v="Xerox 232"/>
        <s v="Xerox 1964"/>
        <s v="Luxo Economy Swing Arm Lamp"/>
        <s v="Newell 312"/>
        <s v="Memorex Micro Travel Drive 8 GB"/>
        <s v="Sony Micro Vault Click 16 GB USB 2.0 Flash Drive"/>
        <s v="Fellowes Super Stor/Drawer"/>
        <s v="Avery 506"/>
        <s v="Weyerhaeuser First Choice Laser/Copy Paper (20Lb. and 88 Bright)"/>
        <s v="Mitel 5320 IP Phone VoIP phone"/>
        <s v="DXL Angle-View Binders with Locking Rings by Samsill"/>
        <s v="Chromcraft Rectangular Conference Tables"/>
        <s v="Konftel 250 Conference phone - Charcoal black"/>
        <s v="Square Credit Card Reader"/>
        <s v="Logitech M510 Wireless Mouse"/>
        <s v="Boston 1645 Deluxe Heavier-Duty Electric Pencil Sharpener"/>
        <s v="Staple remover"/>
        <s v="Deluxe Chalkboard Eraser Cleaner"/>
        <s v="Bevis 44 x 96 Conference Tables"/>
        <s v="Executive Impressions 13-1/2&quot; Indoor/Outdoor Wall Clock"/>
        <s v="Eureka Recycled Copy Paper 8 1/2&quot; x 11&quot;, Ream"/>
        <s v="Xerox 1895"/>
        <s v="Avery 49"/>
        <s v="Wilson Jones Leather-Like Binders with DublLock Round Rings"/>
        <s v="Perma STOR-ALL Hanging File Box, 13 1/8&quot;W x 12 1/4&quot;D x 10 1/2&quot;H"/>
        <s v="Bush Heritage Pine Collection 5-Shelf Bookcase, Albany Pine Finish, *Special Order"/>
        <s v="Prang Drawing Pencil Set"/>
        <s v="Xerox 1967"/>
        <s v="Xerox 21"/>
        <s v="Avery 494"/>
        <s v="Cisco Unified IP Phone 7945G VoIP phone"/>
        <s v="Jawbone MINI JAMBOX Wireless Bluetooth Speaker"/>
        <s v="Ibico Ibimaster 300 Manual Binding System"/>
        <s v="Great White Multi-Use Recycled Paper (20Lb. and 84 Bright)"/>
        <s v="Super Bands, 12/Pack"/>
        <s v="Avery Hole Reinforcements"/>
        <s v="Alphabetical Labels for Top Tab Filing"/>
        <s v="Global Italian Leather Office Chair"/>
        <s v="Advantus Motivational Note Cards"/>
        <s v="Tennsco 6- and 18-Compartment Lockers"/>
        <s v="Xerox 210"/>
        <s v="Rosewill 107 Normal Keys USB Wired Standard Keyboard"/>
        <s v="Master Caster Door Stop, Large Neon Orange"/>
        <s v="Polycom SoundPoint IP 450 VoIP phone"/>
        <s v="3D Systems Cube Printer, 2nd Generation, White"/>
        <s v="Nu-Dell Executive Frame"/>
        <s v="Ampad Poly Cover Wirebound Steno Book, 6&quot; x 9&quot; Assorted Colors, Gregg Ruled"/>
        <s v="iOttie HLCRIO102 Car Mount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Eldon 200 Class Desk Accessories, Black"/>
        <s v="Xerox 1987"/>
        <s v="Acco Perma 3000 Stacking Storage Drawers"/>
        <s v="Xerox 195"/>
        <s v="Recycled Data-Pak for Archival Bound Computer Printouts, 12-1/2 x 12-1/2 x 16"/>
        <s v="Astroparche Fine Business Paper"/>
        <s v="Tripp Lite TLP810NET Broadband Surge for Modem/Fax"/>
        <s v="Canon PC940 Copier"/>
        <s v="Avery 482"/>
        <s v="Howard Miller 11-1/2&quot; Diameter Ridgewood Wall Clock"/>
        <s v="BOSTON Ranger #55 Pencil Sharpener, Black"/>
        <s v="Strathmore #10 Envelopes, Ultimate White"/>
        <s v="LF Elite 3D Dazzle Designer Hard Case Cover, Lf Stylus Pen and Wiper For Apple Iphone 5c Mini Lite"/>
        <s v="Bestar Classic Bookcase"/>
        <s v="Wilson Electronics DB Pro Signal Booster"/>
        <s v="Acme Design Stainless Steel Bent Scissors"/>
        <s v="Hon Pagoda Stacking Chairs"/>
        <s v="Dot Matrix Printer Tape Reel Labels, White, 5000/Box"/>
        <s v="Tuff Stuff Recycled Round Ring Binders"/>
        <s v="Peel &amp; Seel Envelopes"/>
        <s v="GuestStacker Chair with Chrome Finish Legs"/>
        <s v="Kensington 6 Outlet Guardian Standard Surge Protector"/>
        <s v="Dana Fluorescent Magnifying Lamp, White, 36&quot;"/>
        <s v="#10- 4 1/8&quot; x 9 1/2&quot; Security-Tint Envelopes"/>
        <s v="Westinghouse Clip-On Gooseneck Lamps"/>
        <s v="Cisco 8x8 Inc. 6753i IP Business Phone System"/>
        <s v="GBC Personal VeloBind Strips"/>
        <s v="Hewlett-Packard Deskjet F4180 All-in-One Color Ink-jet - Printer / copier / scanner"/>
        <s v="Premier Elliptical Ring Binder, Black"/>
        <s v="Dixon Ticonderoga Core-Lock Colored Pencils, 48-Color Set"/>
        <s v="Jabra SPEAK 410"/>
        <s v="Southworth 100% Résumé Paper, 24lb."/>
        <s v="Eldon Expressions Punched Metal &amp; Wood Desk Accessories, Pewter &amp; Cherry"/>
        <s v="Avery White Multi-Purpose Labels"/>
        <s v="Avery Hi-Liter Comfort Grip Fluorescent Highlighter, Yellow Ink"/>
        <s v="Xerox 199"/>
        <s v="Xerox 4200 Series MultiUse Premium Copy Paper (20Lb. and 84 Bright)"/>
        <s v="Hon Every-Day Series Multi-Task Chairs"/>
        <s v="Adams Write n' Stick Phone Message Book, 11&quot; X 5 1/4&quot;, 200 Messages"/>
        <s v="Poly Designer Cover &amp; Back"/>
        <s v="Office Star - Contemporary Swivel Chair with Padded Adjustable Arms and Flex Back"/>
        <s v="Xerox 1931"/>
        <s v="Xerox Color Copier Paper, 11&quot; x 17&quot;, Ream"/>
        <s v="DAX Value U-Channel Document Frames, Easel Back"/>
        <s v="Avery 483"/>
        <s v="Wilson Jones Turn Tabs Binder Tool for Ring Binders"/>
        <s v="Rubbermaid ClusterMat Chairmats, Mat Size- 66&quot; x 60&quot;, Lip 20&quot; x 11&quot; -90 Degree Angle"/>
        <s v="VariCap6 Expandable Binder"/>
        <s v="Fellowes Neat Ideas Storage Cubes"/>
        <s v="Eldon Wave Desk Accessories"/>
        <s v="Stockwell Push Pins"/>
        <s v="Fellowes Premier Superior Surge Suppressor, 10-Outlet, With Phone and Remote"/>
        <s v="Xerox 198"/>
        <s v="Economy #2 Pencils"/>
        <s v="Acco Banker's Clasps, 5 3/4&quot;-Long"/>
        <s v="Xerox 224"/>
        <s v="Logitech Wireless Anywhere Mouse MX for PC and Mac"/>
        <s v="Jawbone JAMBOX Wireless Bluetooth Speaker"/>
        <s v="Eldon Simplefile Box Office"/>
        <s v="AT&amp;T SB67148 SynJ"/>
        <s v="Memorex Mini Travel Drive 64 GB USB 2.0 Flash Drive"/>
        <s v="SanDisk Cruzer 64 GB USB Flash Drive"/>
        <s v="Xblue XB-1670-86 X16 Small Office Telephone - Titanium"/>
        <s v="Deflect-o EconoMat Studded, No Bevel Mat for Low Pile Carpeting"/>
        <s v="Logitech ClearChat Comfort/USB Headset H390"/>
        <s v="Avery Arch Ring Binders"/>
        <s v="Cisco SPA508G"/>
        <s v="Global Commerce Series High-Back Swivel/Tilt Chairs"/>
        <s v="Polycom VVX 310 VoIP phone"/>
        <s v="Xerox 200"/>
        <s v="Xerox 1881"/>
        <s v="Newell 3-Hole Punched Plastic Slotted Magazine Holders for Binders"/>
        <s v="Cisco SPA112 2 Port Phone Adapter"/>
        <s v="Eldon Image Series Desk Accessories, Ebony"/>
        <s v="Sanford 52201 APSCO Electric Pencil Sharpener"/>
        <s v="Vinyl Coated Wire Paper Clips in Organizer Box, 800/Box"/>
        <s v="Tennsco Single-Tier Lockers"/>
        <s v="Deflect-o DuraMat Lighweight, Studded, Beveled Mat for Low Pile Carpeting"/>
        <s v="Fellowes High-Stak Drawer Files"/>
        <s v="Airmail Envelopes"/>
        <s v="DAX Cubicle Frames - 8x10"/>
        <s v="WD My Passport Ultra 1TB Portable External Hard Drive"/>
        <s v="Iris Project Case"/>
        <s v="Global Enterprise Series Seating High-Back Swivel/Tilt Chairs"/>
        <s v="Eldon Pizzaz Desk Accessories"/>
        <s v="Stur-D-Stor Shelving, Vertical 5-Shelf: 72&quot;H x 36&quot;W x 18 1/2&quot;D"/>
        <s v="BIC Brite Liner Grip Highlighters, Assorted, 5/Pack"/>
        <s v="Samsung Galaxy S III - 16GB - pebble blue (T-Mobile)"/>
        <s v="Global Airflow Leather Mesh Back Chair, Black"/>
        <s v="Universal Recycled Hanging Pressboard Report Binders, Letter Size"/>
        <s v="Boston Electric Pencil Sharpener, Model 1818, Charcoal Black"/>
        <s v="Wirebound Message Book, 4 per Page"/>
        <s v="Geemarc AmpliPOWER60"/>
        <s v="Classic Ivory Antique Telephone ZL1810"/>
        <s v="50 Colored Long Pencils"/>
        <s v="Hon Olson Stacker Stools"/>
        <s v="GE 4 Foot Flourescent Tube, 40 Watt"/>
        <s v="Atlantic Metals Mobile 3-Shelf Bookcases, Custom Colors"/>
        <s v="Xerox 1979"/>
        <s v="Fellowes PB500 Electric Punch Plastic Comb Binding Machine with Manual Bind"/>
        <s v="DAX Wood Document Frame."/>
        <s v="Wirebound Message Books, Four 2 3/4&quot; x 5&quot; Forms per Page, 600 Sets per Book"/>
        <s v="Xerox 1882"/>
        <s v="Acme Value Line Scissors"/>
        <s v="Global Geo Office Task Chair, Gray"/>
        <s v="AT&amp;T 1080 Corded phone"/>
        <s v="Recycled Pressboard Report Cover with Reinforced Top Hinge"/>
        <s v="O'Sullivan Living Dimensions 2-Shelf Bookcases"/>
        <s v="Xerox 213"/>
        <s v="Prismacolor Color Pencil Set"/>
        <s v="Bevis Traditional Conference Table Top, Plinth Base"/>
        <s v="Hon 5100 Series Wood Tables"/>
        <s v="GE DSL Phone Line Filter"/>
        <s v="Safco Chair Connectors, 6/Carton"/>
        <s v="Self-Adhesive Ring Binder Labels"/>
        <s v="Xerox 1949"/>
        <s v="Verbatim 25 GB 6x Blu-ray Single Layer Recordable Disc, 1/Pack"/>
        <s v="Hon Deluxe Fabric Upholstered Stacking Chairs"/>
        <s v="Fluorescent Highlighters by Dixon"/>
        <s v="Performers Binder/Pad Holder, Black"/>
        <s v="BlackBerry Q10"/>
        <s v="Xerox 229"/>
        <s v="Bulldog Vacuum Base Pencil Sharpener"/>
        <s v="Acco Smartsocket Color-Coded Six-Outlet AC Adapter Model Surge Protectors"/>
        <s v="Avery 501"/>
        <s v="Acco Translucent Poly Ring Binders"/>
        <s v="Xerox 220"/>
        <s v="SanDisk Cruzer 32 GB USB Flash Drive"/>
        <s v="Wilson Jones Impact Binders"/>
        <s v="SanDisk Cruzer 16 GB USB Flash Drive"/>
        <s v="GBC DocuBind P100 Manual Binding Machine"/>
        <s v="Seth Thomas 8 1/2&quot; Cubicle Clock"/>
        <s v="HON 5400 Series Task Chairs for Big and Tall"/>
        <s v="Premium Writing Pencils, Soft, #2 by Central Association for the Blind"/>
        <s v="Sortfiler Multipurpose Personal File Organizer, Black"/>
        <s v="Acme Hot Forged Carbon Steel Scissors with Nickel-Plated Handles, 3 7/8&quot; Cut, 8&quot;L"/>
        <s v="Personal Filing Tote with Lid, Black/Gray"/>
        <s v="Xerox 1974"/>
        <s v="Bevis Boat-Shaped Conference Table"/>
        <s v="Avery Fluorescent Highlighter Four-Color Set"/>
        <s v="Imation 16GB Mini TravelDrive USB 2.0 Flash Drive"/>
        <s v="GE General Use Halogen Bulbs, 100 Watts, 1 Bulb per Pack"/>
        <s v="Logitech G602 Wireless Gaming Mouse"/>
        <s v="Hon Non-Folding Utility Tables"/>
        <s v="Bretford Rectangular Conference Table Tops"/>
        <s v="Eldon Advantage Chair Mats for Low to Medium Pile Carpets"/>
        <s v="GBC DocuBind 300 Electric Binding Machine"/>
        <s v="Eldon Image Series Desk Accessories, Burgundy"/>
        <s v="Woodgrain Magazine Files by Perma"/>
        <s v="Longer-Life Soft White Bulbs"/>
        <s v="XtraLife ClearVue Slant-D Ring Binder, White, 3&quot;"/>
        <s v="Global Deluxe Steno Chair"/>
        <s v="Hoover Replacement Belt for Commercial Guardsman Heavy-Duty Upright Vacuum"/>
        <s v="Panasonic KP-350BK Electric Pencil Sharpener with Auto Stop"/>
        <s v="Atlantic Metals Mobile 5-Shelf Bookcases, Custom Colors"/>
        <s v="Jackery Bar Premium Fast-charging Portable Charger"/>
        <s v="OtterBox Defender Series Case - iPhone 5c"/>
        <s v="Fiskars 8&quot; Scissors, 2/Pack"/>
        <s v="Panasonic KP-380BK Classic Electric Pencil Sharpener"/>
        <s v="GBC Twin Loop Wire Binding Elements, 9/16&quot; Spine, Black"/>
        <s v="Acme 10&quot; Easy Grip Assistive Scissors"/>
        <s v="Avery Poly Binder Pockets"/>
        <s v="Xerox 1928"/>
        <s v="iKross Bluetooth Portable Keyboard + Cell Phone Stand Holder + Brush for Apple iPhone 5S 5C 5, 4S 4"/>
        <s v="Avery 491"/>
        <s v="Deluxe Heavy-Duty Vinyl Round Ring Binder"/>
        <s v="Deflect-o Glass Clear Studded Chair Mats"/>
        <s v="Cisco SPA301"/>
        <s v="Accohide Poly Flexible Ring Binders"/>
        <s v="Lenovo 17-Key USB Numeric Keypad"/>
        <s v="SanDisk Ultra 32 GB MicroSDHC Class 10 Memory Card"/>
        <s v="Brites Rubber Bands, 1 1/2 oz. Box"/>
        <s v="Cush Cases Heavy Duty Rugged Cover Case for Samsung Galaxy S5 - Purple"/>
        <s v="Avoid Verbal Orders Carbonless Minifold Book"/>
        <s v="Plantronics MX500i Earset"/>
        <s v="Razer Tiamat Over Ear 7.1 Surround Sound PC Gaming Headset"/>
        <s v="Lumber Crayons"/>
        <s v="Iceberg OfficeWorks 42&quot; Round Tables"/>
        <s v="Global Highback Leather Tilter in Burgundy"/>
        <s v="Hon Comfortask Task/Swivel Chairs"/>
        <s v="GBC Pre-Punched Binding Paper, Plastic, White, 8-1/2&quot; x 11&quot;"/>
        <s v="Global Troy Executive Leather Low-Back Tilter"/>
        <s v="Xerox 219"/>
        <s v="Bush Advantage Collection Round Conference Table"/>
        <s v="Tennsco Industrial Shelving"/>
        <s v="Xerox 207"/>
        <s v="Newell 307"/>
        <s v="Avery 505"/>
        <s v="O'Sullivan 2-Door Barrister Bookcase in Odessa Pine"/>
        <s v="Speck Products Candyshell Flip Case"/>
        <s v="Cisco 9971 IP Video Phone Charcoal"/>
        <s v="SAFCO Mobile Desk Side File, Wire Frame"/>
        <s v="Newell 313"/>
        <s v="Xerox 1959"/>
        <s v="Brown Kraft Recycled Envelopes"/>
        <s v="APC 7 Outlet Network SurgeArrest Surge Protector"/>
        <s v="Anker Ultra-Slim Mini Bluetooth 3.0 Wireless Keyboard"/>
        <s v="Aluminum Screw Posts"/>
        <s v="Vtech AT&amp;T CL2940 Corded Speakerphone, Black"/>
        <s v="Hon 4070 Series Pagoda Armless Upholstered Stacking Chairs"/>
        <s v="Global Wood Trimmed Manager's Task Chair, Khaki"/>
        <s v="Advantus Rolling Storage Box"/>
        <s v="24-Hour Round Wall Clock"/>
        <s v="Things To Do Today Pad"/>
        <s v="Ibico Presentation Index for Binding Systems"/>
        <s v="Okidata C331dn Printer"/>
        <s v="Important Message Pads, 50 4-1/4 x 5-1/2 Forms per Pad"/>
        <s v="Office Star Flex Back Scooter Chair with White Frame"/>
        <s v="Computer Printout Paper with Letter-Trim Perforations"/>
        <s v="Eldon ProFile File 'N Store Portable File Tub Letter/Legal Size Black"/>
        <s v="Pressboard Hanging Data Binders for Unburst Sheets"/>
        <s v="HTC One Mini"/>
        <s v="Xerox 202"/>
        <s v="GBC Plastic Binding Combs"/>
        <s v="Bevis Round Bullnose 29&quot; High Table Top"/>
        <s v="Logitech K350 2.4Ghz Wireless Keyboard"/>
        <s v="Global Armless Task Chair, Royal Blue"/>
        <s v="Contemporary Wood/Metal Frame"/>
        <s v="GBC Premium Transparent Covers with Diagonal Lined Pattern"/>
        <s v="O'Sullivan Living Dimensions 3-Shelf Bookcases"/>
        <s v="Hon Olson Stacker Chairs"/>
        <s v="Aastra 6757i CT Wireless VoIP phone"/>
        <s v="Eureka Hand Vacuum, Bagless"/>
        <s v="Enermax Acrylux Wireless Keyboard"/>
        <s v="Newell 317"/>
        <s v="Coloredge Poster Frame"/>
        <s v="Kensington SlimBlade Notebook Wireless Mouse with Nano Receiver "/>
        <s v="Hand-Finished Solid Wood Document Frame"/>
        <s v="Wilson Jones Standard D-Ring Binders"/>
        <s v="Global Fabric Manager's Chair, Dark Gray"/>
        <s v="Sanford Prismacolor Professional Thick Lead Art Pencils, 36-Color Set"/>
        <s v="Holmes Replacement Filter for HEPA Air Cleaner, Large Room"/>
        <s v="Xerox 1897"/>
        <s v="Global Leather Highback Executive Chair with Pneumatic Height Adjustment, Black"/>
        <s v="Ibico Recycled Linen-Style Covers"/>
        <s v="GBC Linen Binding Covers"/>
        <s v="Avery Binding System Hidden Tab Executive Style Index Sets"/>
        <s v="Novimex High-Tech Fabric Mesh Task Chair"/>
        <s v="Eldon Antistatic Chair Mats for Low to Medium Pile Carpets"/>
        <s v="Howard Miller 12&quot; Round Wall Clock"/>
        <s v="Jet-Pak Recycled Peel 'N' Seal Padded Mailers"/>
        <s v="Eldon Gobal File Keepers"/>
        <s v="White Business Envelopes with Contemporary Seam, Recycled White Business Envelopes"/>
        <s v="Sterilite Officeware Hinged File Box"/>
        <s v="TRENDnet 56K USB 2.0 Phone, Internet and Fax Modem"/>
        <s v="Holmes Replacement Filter for HEPA Air Cleaner, Very Large Room, HEPA Filter"/>
        <s v="Iceberg Mobile Mega Data/Printer Cart "/>
        <s v="Office Star - Ergonomically Designed Knee Chair"/>
        <s v="Avery Durable Slant Ring Binders, No Labels"/>
        <s v="GE 48&quot; Fluorescent Tube, Cool White Energy Saver, 34 Watts, 30/Box"/>
        <s v="Smead Alpha-Z Color-Coded Name Labels First Letter Starter Set"/>
        <s v="Imation 8gb Micro Traveldrive Usb 2.0 Flash Drive"/>
        <s v="Safco Value Mate Series Steel Bookcases, Baked Enamel Finish on Steel, Gray"/>
        <s v="Microsoft Natural Ergonomic Keyboard 4000"/>
        <s v="Cisco IP Phone 7961G-GE VoIP phone"/>
        <s v="Logitech Trackman Marble Mouse"/>
        <s v="#10 Gummed Flap White Envelopes, 100/Box"/>
        <s v="Office Star - Mid Back Dual function Ergonomic High Back Chair with 2-Way Adjustable Arms"/>
        <s v="Lexmark MarkNet N8150 Wireless Print Server"/>
        <s v="Cardinal Poly Pocket Divider Pockets for Ring Binders"/>
        <s v="Verbatim 25 GB 6x Blu-ray Single Layer Recordable Disc, 25/Pack"/>
        <s v="GBC Therma-A-Bind 250T Electric Binding System"/>
        <s v="Sauder Forest Hills Library, Woodland Oak Finish"/>
        <s v="GBC DocuBind P50 Personal Binding Machine"/>
        <s v="Panasonic KX-TG6844B Expandable Digital Cordless Telephone"/>
        <s v="Xerox 1935"/>
        <s v="Eldon Advantage Foldable Chair Mats for Low Pile Carpets"/>
        <s v="GBC Prestige Therm-A-Bind Covers"/>
        <s v="Avery Round Ring Poly Binders"/>
        <s v="Hoover Shoulder Vac Commercial Portable Vacuum"/>
        <s v="Acco Expandable Hanging Binders"/>
        <s v="Electrix 20W Halogen Replacement Bulb for Zoom-In Desk Lamp"/>
        <s v="Staple-based wall hangings"/>
        <s v="ShoreTel ShorePhone IP 230 VoIP phone"/>
        <s v="Wirebound Message Books, Two 4 1/4&quot; x 5&quot; Forms per Page"/>
        <s v="Executive Impressions 10&quot; Spectator Wall Clock"/>
        <s v="Logitech Z-906 Speaker sys - home theater - 5.1-CH"/>
        <s v="Mitel MiVoice 5330e IP Phone"/>
        <s v="Colorific Watercolor Pencils"/>
        <s v="Avery Premier Heavy-Duty Binder with Round Locking Rings"/>
        <s v="Xerox 1908"/>
        <s v="Logitech G19 Programmable Gaming Keyboard"/>
        <s v="Office Star - Mesh Screen back chair with Vinyl seat"/>
        <s v="Tenex Personal Project File with Scoop Front Design, Black"/>
        <s v="DataProducts Ampli Magnifier Task Lamp, Black,"/>
        <s v="Xerox 1946"/>
        <s v="SpineVue Locking Slant-D Ring Binders by Cardinal"/>
        <s v="DAX Two-Tone Rosewood/Black Document Frame, Desktop, 5 x 7"/>
        <s v="Wausau Papers Astrobrights Colored Envelopes"/>
        <s v="GBC Ibimaster 500 Manual ProClick Binding System"/>
        <s v="Tyvek Side-Opening Peel &amp; Seel Expanding Envelopes"/>
        <s v="Jensen SMPS-640 - speaker phone"/>
        <s v="Avery Hi-Liter Fluorescent Desk Style Markers"/>
        <s v="Newell 34"/>
        <s v="Fellowes Strictly Business Drawer File, Letter/Legal Size"/>
        <s v="Samsung Convoy 3"/>
        <s v="36X48 HARDFLOOR CHAIRMAT"/>
        <s v="Cisco SPA525G2 IP Phone - Wireless"/>
        <s v="Avanti 4.4 Cu. Ft. Refrigerator"/>
        <s v="Cardinal Slant-D Ring Binders"/>
        <s v="DAX Charcoal/Nickel-Tone Document Frame, 5 x 7"/>
        <s v="Dixon Ticonderoga Pencils"/>
        <s v="Xerox 1981"/>
        <s v="Stackable Trays"/>
        <s v="Durable Pressboard Binders"/>
        <s v="HP Standard 104 key PS/2 Keyboard"/>
        <s v="Eldon Expressions Wood Desk Accessories, Oak"/>
        <s v="Sauder Camden County Barrister Bookcase, Planked Cherry Finish"/>
        <s v="DXL Angle-View Binders with Locking Rings, Black"/>
        <s v="Sauder Camden County Collection Libraries, Planked Cherry Finish"/>
        <s v="Tensor Brushed Steel Torchiere Floor Lamp"/>
        <s v="Bush Cubix Collection Bookcases, Fully Assembled"/>
        <s v="Belkin 325VA UPS Surge Protector, 6'"/>
        <s v="Wilson Jones 1&quot; Hanging DublLock Ring Binders"/>
        <s v="Avery 476"/>
        <s v="Hanging Personal Folder File"/>
        <s v="Insertable Tab Post Binder Dividers"/>
        <s v="Acme Titanium Bonded Scissors"/>
        <s v="Executive Impressions 14&quot; Contract Wall Clock"/>
        <s v="GBC White Gloss Covers, Plain Front"/>
        <s v="Xerox 188"/>
        <s v="Avery 488"/>
        <s v="It's Hot Message Books with Stickers, 2 3/4&quot; x 5&quot;"/>
        <s v="Newell 310"/>
        <s v="Hon Metal Bookcases, Putty"/>
        <s v="SANFORD Liquid Accent Tank-Style Highlighters"/>
        <s v="UniKeep View Case Binders"/>
        <s v="Memorex Mini Travel Drive 8 GB USB 2.0 Flash Drive"/>
        <s v="Xerox 1920"/>
        <s v="Canon PC1060 Personal Laser Copier"/>
        <s v="OtterBox Commuter Series Case - Samsung Galaxy S4"/>
        <s v="Bush Mission Pointe Library"/>
        <s v="Novimex Turbo Task Chair"/>
        <s v="Newell 333"/>
        <s v="Xerox 1906"/>
        <s v="O'Sullivan Manor Hill 2-Door Library in Brianna Oak"/>
        <s v="Acco Hanging Data Binders"/>
        <s v="Howard Miller 16&quot; Diameter Gallery Wall Clock"/>
        <s v="Assorted Color Push Pins"/>
        <s v="GBC Plasticlear Binding Covers"/>
        <s v="SlimView Poly Binder, 3/8&quot;"/>
        <s v="Redi-Strip #10 Envelopes, 4 1/8 x 9 1/2"/>
        <s v="Avery Reinforcements for Hole-Punch Pages"/>
        <s v="Xerox 1970"/>
        <s v="Xerox 1960"/>
        <s v="Belkin 19&quot; Vented Equipment Shelf, Black"/>
        <s v="Polycom SoundStation2 EX Conference phone"/>
        <s v="Global Low Back Tilter Chair"/>
        <s v="Message Book, Phone, Wirebound Standard Line Memo, 2 3/4&quot; X 5&quot;"/>
        <s v="Xerox 1903"/>
        <s v="Logitech VX Revolution Cordless Laser Mouse for Notebooks (Black)"/>
        <s v="Hewlett Packard 610 Color Digital Copier / Printer"/>
        <s v="Xerox 20"/>
        <s v="Spiral Phone Message Books with Labels by Adams"/>
        <s v="Microsoft Sculpt Comfort Mouse"/>
        <s v="LG G3"/>
        <s v="Hoover Upright Vacuum With Dirt Cup"/>
        <s v="Razer Kraken PRO Over Ear PC and Music Headset"/>
        <s v="Newell 331"/>
        <s v="Xerox 192"/>
        <s v="Chromcraft Round Conference Tables"/>
        <s v="Xerox 1902"/>
        <s v="3-ring staple pack"/>
        <s v="Cardinal Hold-It CD Pocket"/>
        <s v="Wilson Jones Hanging View Binder, White, 1&quot;"/>
        <s v="Tenex V2T-RE Standard Weight Series Chair Mat, 45&quot; x 53&quot;, Lip 25&quot; x 12&quot;"/>
        <s v="Acco Six-Outlet Power Strip, 4' Cord Length"/>
        <s v="Ativa D5772 2-Line 5.8GHz Digital Expandable Corded/Cordless Phone System with Answering &amp; Caller ID/Call Waiting, Black/Silver"/>
        <s v="Avery 50"/>
        <s v="Safco Industrial Wire Shelving"/>
        <s v="Metal Folding Chairs, Beige, 4/Carton"/>
        <s v="Anderson Hickey Conga Table Tops &amp; Accessories"/>
        <s v="GBC Wire Binding Strips"/>
        <s v="Angle-D Ring Binders"/>
        <s v="Mobile Personal File Cube"/>
        <s v="KeyTronic E03601U1 - Keyboard - Beige"/>
        <s v="Acco Pressboard Covers with Storage Hooks, 9 1/2&quot; x 11&quot;, Executive Red"/>
        <s v="Bretford CR8500 Series Meeting Room Furniture"/>
        <s v="Safco Contoured Stacking Chairs"/>
        <s v="Rubber Band Ball"/>
        <s v="Loose Memo Sheets"/>
        <s v="White Envelopes, White Envelopes with Clear Poly Window"/>
        <s v="Avery Hanging File Binders"/>
        <s v="Xerox 1886"/>
        <s v="Gould Plastics 9-Pocket Panel Bin, 18-3/8w x 5-1/4d x 20-1/2h, Black"/>
        <s v="Tenex Chairmats For Use with Hard Floors"/>
        <s v="Fellowes Recycled Storage Drawers"/>
        <s v="Canon PC170 Desktop Personal Copier"/>
        <s v="Alliance Big Bands Rubber Bands, 12/Pack"/>
        <s v="Pressboard Data Binders by Wilson Jones"/>
        <s v="Avery Durable Slant Ring Binders With Label Holder"/>
        <s v="Digium D40 VoIP phone"/>
        <s v="Xerox 218"/>
        <s v="Wirebound Message Books, Four 2 3/4 x 5 Forms per Page, 200 Sets per Book"/>
        <s v="Advantus Push Pins, Aluminum Head"/>
        <s v="Sanford Colorific Colored Pencils, 12/Box"/>
        <s v="Rush Hierlooms Collection 1&quot; Thick Stackable Bookcases"/>
        <s v="Hon Mobius Operator's Chair"/>
        <s v="Nortel Meridian M3904 Professional Digital phone"/>
        <s v="Boston 1900 Electric Pencil Sharpener"/>
        <s v="Xerox 1997"/>
        <s v="VTech DS6151"/>
        <s v="Xerox 204"/>
        <s v="Maxell 4.7GB DVD+R 5/Pack"/>
        <s v="Xerox 1951"/>
        <s v="Fellowes Super Stor/Drawer Files"/>
        <s v="Advantus Employee of the Month Certificate Frame, 11 x 13-1/2"/>
        <s v="Newell 344"/>
        <s v="Xerox 1963"/>
        <s v="Global Ergonomic Managers Chair"/>
        <s v="Boston 1827 Commercial Additional Cutter, Drive Gear &amp; Gear Rack for 1606"/>
        <s v="Conquest 14 Commercial Heavy-Duty Upright Vacuum, Collection System, Accessory Kit"/>
        <s v="Acrylic Self-Standing Desk Frames"/>
        <s v="Binney &amp; Smith inkTank Desk Highlighter, Chisel Tip, Yellow, 12/Box"/>
        <s v="Tenex Traditional Chairmats for Medium Pile Carpet, Standard Lip, 36&quot; x 48&quot;"/>
        <s v="American Pencil"/>
        <s v="Alliance Rubber Bands"/>
        <s v="Xerox 1988"/>
        <s v="Microsoft Arc Touch Mouse"/>
        <s v="Newell 314"/>
        <s v="Fellowes Desktop Hanging File Manager"/>
        <s v="Nu-Dell EZ-Mount Plastic Wall Frames"/>
        <s v="Zebra ZM400 Thermal Label Printer"/>
        <s v="OIC Binder Clips"/>
        <s v="Permanent Self-Adhesive File Folder Labels for Typewriters, 1 1/8 x 3 1/2, White"/>
        <s v="Riverside Palais Royal Lawyers Bookcase, Royale Cherry Finish"/>
        <s v="Nokia Lumia 521 (T-Mobile)"/>
        <s v="WD My Passport Ultra 500GB Portable External Hard Drive"/>
        <s v="Belkin 5 Outlet SurgeMaster Power Centers"/>
        <s v="Boston 1730 StandUp Electric Pencil Sharpener"/>
        <s v="Speediset Carbonless Redi-Letter 7&quot; x 8 1/2&quot;"/>
        <s v="Laminate Occasional Tables"/>
        <s v="Honeywell Enviracaire Portable HEPA Air Cleaner for up to 10 x 16 Room"/>
        <s v="Dexim XPower Skin Super-Thin Power Case for iPhone 5 - Black"/>
        <s v="Wilson Jones Elliptical Ring 3 1/2&quot; Capacity Binders, 800 sheets"/>
        <s v="Logitech Keyboard K120"/>
        <s v="Tops Wirebound Message Log Books"/>
        <s v="Advantus Map Pennant Flags and Round Head Tacks"/>
        <s v="Fellowes Powershred HS-440 4-Sheet High Security Shredder"/>
        <s v="Eldon ClusterMat Chair Mat with Cordless Antistatic Protection"/>
        <s v="Avery 05222 Permanent Self-Adhesive File Folder Labels for Typewriters, on Rolls, White, 250/Roll"/>
        <s v="GBC Recycled VeloBinder Covers"/>
        <s v="Wilson Jones Active Use Binders"/>
        <s v="Project Tote Personal File"/>
        <s v="Panasonic KX-TG9541B DECT 6.0 Digital 2-Line Expandable Cordless Phone With Digital Answering System"/>
        <s v="Acco 7-Outlet Masterpiece Power Center, Wihtout Fax/Phone Line Protection"/>
        <s v="Sanford Uni-Blazer View Highlighters, Chisel Tip, Yellow"/>
        <s v="KI Conference Tables"/>
        <s v="Artistic Insta-Plaque"/>
        <s v="Belkin QODE FastFit Bluetooth Keyboard"/>
        <s v="Avery File Folder Labels"/>
        <s v="O'Sullivan Cherrywood Estates Traditional Barrister Bookcase"/>
        <s v="Xerox 1885"/>
        <s v="KLD Oscar II Style Snap-on Ultra Thin Side Flip Synthetic Leather Cover Case for HTC One HTC M7"/>
        <s v="Clear Mylar Reinforcing Strips"/>
        <s v="Avery Hi-Liter Smear-Safe Highlighters"/>
        <s v="High-Back Leather Manager's Chair"/>
        <s v="Belkin 8 Outlet SurgeMaster II Gold Surge Protector"/>
        <s v="While You Were Out Pads, 50 per Pad, 4 x 5 1/4, Green Cycle"/>
        <s v="Binder Posts"/>
        <s v="Bevis Round Conference Table Top &amp; Single Column Base"/>
        <s v="Xerox 1978"/>
        <s v="Poly String Tie Envelopes"/>
        <s v="AmazonBasics 3-Button USB Wired Mouse"/>
        <s v="OIC Binder Clips, Mini, 1/4&quot; Capacity, Black"/>
        <s v="Bush Advantage Collection Racetrack Conference Table"/>
        <s v="Acco Suede Grain Vinyl Round Ring Binder"/>
        <s v="Steel Personal Filing/Posting Tote"/>
        <s v="Faber Castell Col-Erase Pencils"/>
        <s v="Tripp Lite Isotel 8 Ultra 8 Outlet Metal Surge"/>
        <s v="Avery 489"/>
        <s v="Peel-Off China Markers"/>
        <s v="GBC Binding covers"/>
        <s v="Xerox 1952"/>
        <s v="Belkin 19&quot; Center-Weighted Shelf, Gray"/>
        <s v="Manco Dry-Lighter Erasable Highlighter"/>
        <s v="Seth Thomas 13 1/2&quot; Wall Clock"/>
        <s v="Global Commerce Series Low-Back Swivel/Tilt Chairs"/>
        <s v="Xerox 1894"/>
        <s v="Global Leather &amp; Oak Executive Chair, Burgundy"/>
        <s v="Avery 503"/>
        <s v="Letter Size Cart"/>
        <s v="Permanent Self-Adhesive File Folder Labels for Typewriters by Universal"/>
        <s v="Staples in misc. colors"/>
        <s v="Xerox 201"/>
        <s v="Memorex 25GB 6X Branded Blu-Ray Recordable Disc, 15/Pack"/>
        <s v="Avery 486"/>
        <s v="Adams Phone Message Book, 200 Message Capacity, 8 1/16” x 11”"/>
        <s v="Xerox 1883"/>
        <s v="3M Replacement Filter for Office Air Cleaner for 20' x 33' Room"/>
        <s v="OtterBox Commuter Series Case - iPhone 5 &amp; 5s"/>
        <s v="Kensington 4 Outlet MasterPiece Compact Power Control Center"/>
        <s v="Executive Impressions Supervisor Wall Clock"/>
        <s v="Executive Impressions 14&quot; Two-Color Numerals Wall Clock"/>
        <s v="Canon PC-428 Personal Copier"/>
        <s v="Global Chrome Stack Chair"/>
        <s v="Xerox 222"/>
        <s v="DAX Clear Channel Poster Frame"/>
        <s v="Hon 2090 “Pillow Soft” Series Mid Back Swivel/Tilt Chairs"/>
        <s v="GBC Standard Plastic Binding Systems' Combs"/>
        <s v="Tennsco 16-Compartment Lockers with Coat Rack"/>
        <s v="Howard Miller 13-3/4&quot; Diameter Brushed Chrome Round Wall Clock"/>
        <s v="3M Organizer Strips"/>
        <s v="Novimex Fabric Task Chair"/>
        <s v="Xerox 1896"/>
        <s v="Lesro Sheffield Collection Coffee Table, End Table, Center Table, Corner Table"/>
        <s v="Tuf-Vin Binders"/>
        <s v="AT&amp;T 841000 Phone"/>
        <s v="Boston 19500 Mighty Mite Electric Pencil Sharpener"/>
        <s v="Avery 474"/>
        <s v="Deflect-o DuraMat Antistatic Studded Beveled Mat for Medium Pile Carpeting"/>
        <s v="Space Solutions Industrial Galvanized Steel Shelving."/>
        <s v="Logitech LS21 Speaker System - PC Multimedia - 2.1-CH - Wired"/>
        <s v="Deflect-O Glasstique Clear Desk Accessories"/>
        <s v="Fellowes Advanced 8 Outlet Surge Suppressor with Phone/Fax Protection"/>
        <s v="Xerox 208"/>
        <s v="Bretford CR4500 Series Slim Rectangular Table"/>
        <s v="Eldon Fold 'N Roll Cart System"/>
        <s v="Memorex 25GB 6X Branded Blu-Ray Recordable Disc, 30/Pack"/>
        <s v="Advantus 10-Drawer Portable Organizer, Chrome Metal Frame, Smoke Drawers"/>
        <s v="Bush Westfield Collection Bookcases, Dark Cherry Finish"/>
        <s v="Newell 326"/>
        <s v="Bevis Rectangular Conference Tables"/>
        <s v="Xerox 1932"/>
        <s v="Avery Personal Creations Heavyweight Cards"/>
        <s v="Maxell 4.7GB DVD+RW 3/Pack"/>
        <s v="Dual Level, Single-Width Filing Carts"/>
        <s v="Anker 24W Portable Micro USB Car Charger"/>
        <s v="SanDisk Cruzer 4 GB USB Flash Drive"/>
        <s v="LG Electronics Tone+ HBS-730 Bluetooth Headset"/>
        <s v="Eldon Expressions Desk Accessory, Wood Pencil Holder, Oak"/>
        <s v="Rogers Jumbo File, Granite"/>
        <s v="Xerox 1962"/>
        <s v="Xerox 1953"/>
        <s v="Vtech CS6719"/>
        <s v="GE 2-Jack Phone Line Splitter"/>
        <s v="Hewlett Packard 310 Color Digital Copier"/>
        <s v="Avery 520"/>
        <s v="HP Office Recycled Paper (20Lb. and 87 Bright)"/>
        <s v="Tyvek  Top-Opening Peel &amp; Seel Envelopes, Plain White"/>
        <s v="Atlantic Metals Mobile 4-Shelf Bookcases, Custom Colors"/>
        <s v="4009 Highlighters by Sanford"/>
        <s v="Blue String-Tie &amp; Button Interoffice Envelopes, 10 x 13"/>
        <s v="Recycled Premium Regency Composition Covers"/>
        <s v="Newell 311"/>
        <s v="Black Print Carbonless Snap-Off Rapid Letter, 8 1/2&quot; x 7&quot;"/>
        <s v="Eldon Cleatmat Chair Mats for Medium Pile Carpets"/>
        <s v="Xerox 1930"/>
        <s v="Ativa V4110MDD Micro-Cut Shredder"/>
        <s v="RCA ViSYS 25423RE1 Corded phone"/>
        <s v="Newell 342"/>
        <s v="Belkin Grip Candy Sheer Case / Cover for iPhone 5 and 5S"/>
        <s v="Belkin F9H710-06 7 Outlet SurgeMaster Surge Protector"/>
        <s v="Boston 16801 Nautilus Battery Pencil Sharpener"/>
        <s v="Avery 473"/>
        <s v="Regeneration Desk Collection"/>
        <s v="Cyber Acoustics AC-202b Speech Recognition Stereo Headset"/>
        <s v="Xerox 1914"/>
        <s v="Xerox 1994"/>
        <s v="Binding Machine Supplies"/>
        <s v="Avery 477"/>
        <s v="KeyTronic KT400U2 - Keyboard - Black"/>
        <s v="Southworth 25% Cotton Antique Laid Paper &amp; Envelopes"/>
        <s v="Apple iPhone 5"/>
        <s v="Eldon 500 Class Desk Accessories"/>
        <s v="Sabrent 4-Port USB 2.0 Hub"/>
        <s v="GBC DocuBind P400 Electric Binding System"/>
        <s v="Telephone Message Books with Fax/Mobile Section, 5 1/2&quot; x 3 3/16&quot;"/>
        <s v="Anker 36W 4-Port USB Wall Charger Travel Power Adapter for iPhone 5s 5c 5"/>
        <s v="Eureka The Boss Plus 12-Amp Hard Box Upright Vacuum, Red"/>
        <s v="Newell 315"/>
        <s v="Tenex Personal Filing Tote With Secure Closure Lid, Black/Frost"/>
        <s v="Universal Premium White Copier/Laser Paper (20Lb. and 87 Bright)"/>
        <s v="Executive Impressions 14&quot;"/>
        <s v="Acme Softgrip Scissors"/>
        <s v="Tenex Chairmats For Use With Carpeted Floors"/>
        <s v="Sauder Facets Collection Locker/File Cabinet, Sky Alder Finish"/>
        <s v="Bush Westfield Collection Bookcases, Medium Cherry Finish"/>
        <s v="GE 30522EE2"/>
        <s v="HP Designjet T520 Inkjet Large Format Printer - 24&quot; Color"/>
        <s v="Deflect-o RollaMat Studded, Beveled Mat for Medium Pile Carpeting"/>
        <s v="Global Executive Mid-Back Manager's Chair"/>
        <s v="Super Decoflex Portable Personal File"/>
        <s v="Global Stack Chair without Arms, Black"/>
        <s v="Sterilite Show Offs Storage Containers"/>
        <s v="Avery 502"/>
        <s v="Eldon 200 Class Desk Accessories"/>
        <s v="Avery Hi-Liter Pen Style Six-Color Fluorescent Set"/>
        <s v="Barricks Non-Folding Utility Table with Steel Legs, Laminate Tops"/>
        <s v="Nortel Business Series Terminal T7208 Digital phone"/>
        <s v="XtraLife ClearVue Slant-D Ring Binders by Cardinal"/>
        <s v="Okidata C610n Printer"/>
        <s v="Heavy-Duty E-Z-D Binders"/>
        <s v="Belkin F9M820V08 8 Outlet Surge"/>
        <s v="Plantronics Savi W720 Multi-Device Wireless Headset System"/>
        <s v="Logitech MX Performance Wireless Mouse"/>
        <s v="Global Leather Task Chair, Black"/>
        <s v="Inter-Office Recycled Envelopes, Brown Kraft, Button-String,10&quot; x 13&quot; , 100/Box"/>
        <s v="Ultra Door Pull Handle"/>
        <s v="Blackstonian Pencils"/>
        <s v="Canon imageCLASS 2200 Advanced Copier"/>
        <s v="Stanley Bostitch Contemporary Electric Pencil Sharpeners"/>
        <s v="GBC VeloBind Cover Sets"/>
        <s v="Eldon Regeneration Recycled Desk Accessories, Black"/>
        <s v="Deluxe Rollaway Locking File with Drawer"/>
        <s v="Ibico EB-19 Dual Function Manual Binding System"/>
        <s v="Sauder Camden County Collection Library"/>
        <s v="Imation Clip USB flash drive - 8 GB"/>
        <s v="Hon Practical Foundations 30 x 60 Training Table, Light Gray/Charcoal"/>
        <s v="Rediform Wirebound &quot;Phone Memo&quot; Message Book, 11 x 5-3/4"/>
        <s v="Plantronics Encore H101 Dual Earpieces Headset"/>
        <s v="Office Impressions End Table, 20-1/2&quot;H x 24&quot;W x 20&quot;D"/>
        <s v="Elite 5&quot; Scissors"/>
        <s v="High Speed Automatic Electric Letter Opener"/>
        <s v="GBC Velobind Prepunched Cover Sets, Regency Series"/>
        <s v="Newell 316"/>
        <s v="Computer Room Manger, 14&quot;"/>
        <s v="Cisco 8961 IP Phone Charcoal"/>
        <s v="Avery 496"/>
        <s v="Hon 61000 Series Interactive Training Tables"/>
        <s v="Avanti 1.7 Cu. Ft. Refrigerator"/>
        <s v="Xerox 1925"/>
        <s v="Sony Micro Vault Click 4 GB USB 2.0 Flash Drive"/>
        <s v="Tenex &quot;The Solids&quot; Textured Chair Mats"/>
        <s v="Crate-A-Files"/>
        <s v="Safco Value Mate Steel Bookcase, Baked Enamel Finish on Steel, Black"/>
        <s v="Wirebound Four 2-3/4 x 5 Forms per Page, 400 Sets per Book"/>
        <s v="Office Star - Contemporary Task Swivel Chair"/>
        <s v="Eldon Expressions Desk Accessory, Wood Photo Frame, Mahogany"/>
        <s v="Xerox 1900"/>
        <s v="Newell 332"/>
        <s v="Global Deluxe High-Back Office Chair in Storm"/>
        <s v="Kensington K72356US Mouse-in-a-Box USB Desktop Mouse"/>
        <s v="Honeywell Enviracaire Portable HEPA Air Cleaner for 16' x 20' Room"/>
        <s v="Magna Visual Magnetic Picture Hangers"/>
        <s v="Boston 16750 Black Compact Battery Pencil Sharpener"/>
        <s v="Global Adaptabilities Conference Tables"/>
        <s v="Holmes 99% HEPA Air Purifier"/>
        <s v="Xerox 1892"/>
        <s v="Fellowes Black Plastic Comb Bindings"/>
        <s v="Xerox 22"/>
        <s v="Multicolor Computer Printout Paper"/>
        <s v="Okidata B401 Printer"/>
        <s v="Bevis Steel Folding Chairs"/>
        <s v="Personal Folder Holder, Ebony"/>
        <s v="3M Polarizing Light Filter Sleeves"/>
        <s v="Hon 4060 Series Tables"/>
        <s v="Berol Giant Pencil Sharpener"/>
        <s v="Anker Astro 15000mAh USB Portable Charger"/>
        <s v="Luxo Professional Fluorescent Magnifier Lamp with Clamp-Mount Base"/>
        <s v="PureGear Roll-On Screen Protector"/>
        <s v="Eldon 100 Class Desk Accessories"/>
        <s v="Panasonic KX MC6040 Color Laser Multifunction Printer"/>
        <s v="Sauder Inglewood Library Bookcases"/>
        <s v="Avaya 4621SW VoIP phone"/>
        <s v="OtterBox Defender Series Case - Samsung Galaxy S4"/>
        <s v="Avery 478"/>
        <s v="Pressboard Covers with Storage Hooks, 9 1/2&quot; x 11&quot;, Light Blue"/>
        <s v="Plastic Binding Combs"/>
        <s v="Acme Preferred Stainless Steel Scissors"/>
        <s v="6&quot; Cubicle Wall Clock, Black"/>
        <s v="Laser &amp; Ink Jet Business Envelopes"/>
        <s v="Ibico Plastic Spiral Binding Combs"/>
        <s v="Letter Size File"/>
        <s v="Bush Andora Conference Table, Maple/Graphite Gray Finish"/>
        <s v="OIC Colored Binder Clips, Assorted Sizes"/>
        <s v="Serrated Blade or Curved Handle Hand Letter Openers"/>
        <s v="Xerox 1887"/>
        <s v="BPI Conference Tables"/>
        <s v="Premier Electric Letter Opener"/>
        <s v="Okidata B400 Printer"/>
        <s v="Peel &amp; Stick Add-On Corner Pockets"/>
        <s v="Carina Media Storage Towers in Natural &amp; Black"/>
        <s v="Fellowes Econo/Stor Drawers"/>
        <s v="Belkin OmniView SE Rackmount Kit"/>
        <s v="GBC Instant Report Kit"/>
        <s v="Xerox 1915"/>
        <s v="Newell 337"/>
        <s v="Revere Boxed Rubber Bands by Revere"/>
        <s v="Bush Andora Bookcase, Maple/Graphite Gray Finish"/>
        <s v="Ames Color-File Green Diamond Border X-ray Mailers"/>
        <s v="White Dual Perf Computer Printout Paper, 2700 Sheets, 1 Part, Heavyweight, 20 lbs., 14 7/8 x 11"/>
        <s v="Xerox 1943"/>
        <s v="Fellowes Mobile File Cart, Black"/>
        <s v="Clearsounds A400"/>
        <s v="Premier Automatic Letter Opener"/>
        <s v="Xerox 1965"/>
        <s v="Cisco Small Business SPA 502G VoIP phone"/>
        <s v="Computer Printout Index Tabs"/>
        <s v="Snap-A-Way Black Print Carbonless Speed Message, No Reply Area, Duplicate"/>
        <s v="Eldon Base for stackable storage shelf, platinum"/>
        <s v="Boston Model 1800 Electric Pencil Sharpener, Gray"/>
        <s v="Fellowes Bankers Box Staxonsteel Drawer File/Stacking System"/>
        <s v="Eldon Mobile Mega Data Cart  Mega Stackable  Add-On Trays"/>
        <s v="C-Line Peel &amp; Stick Add-On Filing Pockets, 8-3/4 x 5-1/8, 10/Pack"/>
        <s v="Nortel Networks T7316 E Nt8 B27"/>
        <s v="14-7/8 x 11 Blue Bar Computer Printout Paper"/>
        <s v="Advantus Push Pins"/>
        <s v="Xerox 196"/>
        <s v="Recycled Easel Ring Binders"/>
        <s v="Global Task Chair, Black"/>
        <s v="Global Comet Stacking Arm Chair"/>
        <s v="Cardinal Holdit Data Disk Pockets"/>
        <s v="Anker Astro Mini 3000mAh Ultra-Compact Portable Charger"/>
        <s v="O'Sullivan Plantations 2-Door Library in Landvery Oak"/>
        <s v="Premium Transparent Presentation Covers by GBC"/>
        <s v="Logitech Wireless Headset H600 Over-The-Head Design"/>
        <s v="GBC Twin Loop Wire Binding Elements"/>
        <s v="Cherry 142-key Programmable Keyboard"/>
        <s v="Harbour Creations 67200 Series Stacking Chairs"/>
        <s v="Tenex Chairmat w/ Average Lip, 45&quot; x 53&quot;"/>
        <s v="Fellowes PB200 Plastic Comb Binding Machine"/>
        <s v="O'Sullivan 5-Shelf Heavy-Duty Bookcases"/>
        <s v="#10 White Business Envelopes,4 1/8 x 9 1/2"/>
        <s v="Grandstream GXP1160 VoIP phone"/>
        <s v="Eldon Cleatmat Plus Chair Mats for High Pile Carpets"/>
        <s v="Nortel Meridian M5316 Digital phone"/>
        <s v="Advantus T-Pin Paper Clips"/>
        <s v="DAX Solid Wood Frames"/>
        <s v="Executive Impressions 8-1/2&quot; Career Panel/Partition Cubicle Clock"/>
        <s v="Plantronics S12 Corded Telephone Headset System"/>
        <s v="Xerox 191"/>
        <s v="Trimflex Flexible Post Binders"/>
        <s v="Avery Binder Labels"/>
        <s v="Xerox 230"/>
        <s v="Xerox Blank Computer Paper"/>
        <s v="Samsung Galaxy Mega 6.3"/>
        <s v="Electrix Halogen Magnifier Lamp"/>
        <s v="Deflect-o EconoMat Nonstudded, No Bevel Mat"/>
        <s v="Fellowes Basic Home/Office Series Surge Protectors"/>
        <s v="AT&amp;T CL83451 4-Handset Telephone"/>
        <s v="Zebra GK420t Direct Thermal/Thermal Transfer Printer"/>
        <s v="Avery Framed View Binder, EZD Ring (Locking), Navy, 1 1/2&quot;"/>
        <s v="Embossed Ink Jet Note Cards"/>
        <s v="Plantronics Calisto P620-M USB Wireless Speakerphone System"/>
        <s v="Google Nexus 5"/>
        <s v="Ibico Plastic and Wire Spiral Binding Combs"/>
        <s v="Xerox 1880"/>
        <s v="Avaya 5410 Digital phone"/>
        <s v="Xerox 1977"/>
        <s v="Xerox 212"/>
        <s v="Micro Innovations USB RF Wireless Keyboard with Mouse"/>
        <s v="Motorola L703CM"/>
        <s v="Xerox 1939"/>
        <s v="Belkin 7-Outlet SurgeMaster Home Series"/>
        <s v="Eldon Jumbo ProFile Portable File Boxes Graphite/Black"/>
        <s v="Bady BDG101FRU Card Printer"/>
        <s v="Flat Face Poster Frame"/>
        <s v="Acco Pressboard Covers with Storage Hooks, 14 7/8&quot; x 11&quot;, Executive Red"/>
        <s v="Logitech Illuminated - Keyboard"/>
        <s v="Avery 511"/>
        <s v="Wilson Jones International Size A4 Ring Binders"/>
        <s v="C-Line Magnetic Cubicle Keepers, Clear Polypropylene"/>
        <s v="Xerox 23"/>
        <s v="Executive Impressions 14&quot; Contract Wall Clock with Quartz Movement"/>
        <s v="Mini 13-1/2 Capacity Data Binder Rack, Pearl"/>
        <s v="GBC VeloBinder Manual Binding System"/>
        <s v="Samsung Galaxy S4 Mini"/>
        <s v="Xerox 1993"/>
        <s v="Verbatim 25 GB 6x Blu-ray Single Layer Recordable Disc, 3/Pack"/>
        <s v="Tyvek Interoffice Envelopes, 9 1/2&quot; x 12 1/2&quot;, 100/Box"/>
        <s v="Honeywell Enviracaire Portable Air Cleaner for up to 8 x 10 Room"/>
        <s v="Sauder Barrister Bookcases"/>
        <s v="Xerox 1923"/>
        <s v="Kensington Orbit Wireless Mobile Trackball for PC and Mac"/>
        <s v="#10 Self-Seal White Envelopes"/>
        <s v="Ampad #10 Peel &amp; Seel Holiday Envelopes"/>
        <s v="Hon Metal Bookcases, Black"/>
        <s v="Eldon Radial Chair Mat for Low to Medium Pile Carpets"/>
        <s v="Tenex 46&quot; x 60&quot; Computer Anti-Static Chairmat, Rectangular Shaped"/>
        <s v="Cisco SPA 502G IP Phone"/>
        <s v="Logitech Mobile Speakerphone P710e - speaker phone"/>
        <s v="Jabra SPEAK 410 Multidevice Speakerphone"/>
        <s v="Xerox 1921"/>
        <s v="Ink Jet Note and Greeting Cards, 8-1/2&quot; x 5-1/2&quot; Card Size"/>
        <s v="Chromcraft 48&quot; x 96&quot; Racetrack Double Pedestal Table"/>
        <s v="Xerox 1954"/>
        <s v="Sony 64GB Class 10 Micro SDHC R40 Memory Card"/>
        <s v="Square Ring Data Binders, Rigid 75 Pt. Covers, 11&quot; x 14-7/8&quot;"/>
        <s v="Avery 52"/>
        <s v="Kensington 7 Outlet MasterPiece Power Center with Fax/Phone Line Protection"/>
        <s v="Belkin SportFit Armband For iPhone 5s/5c, Fuchsia"/>
        <s v="Petty Cash Envelope"/>
        <s v="Lesro Round Back Collection Coffee Table, End Table"/>
        <s v="Ampad Gold Fibre Wirebound Steno Books, 6&quot; x 9&quot;, Gregg Ruled"/>
        <s v="Eberhard Faber 3 1/2&quot; Golf Pencils"/>
        <s v="Bush Somerset Collection Bookcase"/>
        <s v="Electrix Architect's Clamp-On Swing Arm Lamp, Black"/>
        <s v="Motorola HK250 Universal Bluetooth Headset"/>
        <s v="Newell 341"/>
        <s v="Hon 94000 Series Round Tables"/>
        <s v="SimpliFile Personal File, Black Granite, 15w x 6-15/16d x 11-1/4h"/>
        <s v="Imation 30456 USB Flash Drive 8GB"/>
        <s v="Logitech G500s Laser Gaming Mouse with Adjustable Weight Tuning"/>
        <s v="Xerox 193"/>
        <s v="Storex Flexible Poly Binders with Double Pockets"/>
        <s v="Sony Micro Vault Click 8 GB USB 2.0 Flash Drive"/>
        <s v="Sanford Pocket Accent Highlighters"/>
        <s v="TOPS Money Receipt Book, Consecutively Numbered in Red,"/>
        <s v="Euro Pro Shark Stick Mini Vacuum"/>
        <s v="Xerox 1911"/>
        <s v="Cisco CP-7937G Unified IP Conference Station Phone"/>
        <s v="Bush Cubix Conference Tables, Fully Assembled"/>
        <s v="Apple EarPods with Remote and Mic"/>
        <s v="Avery Durable Slant Ring Binders"/>
        <s v="Eldon Expressions Punched Metal &amp; Wood Desk Accessories, Black &amp; Cherry"/>
        <s v="Mediabridge Sport Armband iPhone 5s"/>
        <s v="Luxo Professional Magnifying Clamp-On Fluorescent Lamps"/>
        <s v="Newell 318"/>
        <s v="Avery 517"/>
        <s v="ARKON Windshield Dashboard Air Vent Car Mount Holder"/>
        <s v="Logitech Media Keyboard K200"/>
        <s v="Rediform Voice Mail Log Books"/>
        <s v="Okidata MB760 Printer"/>
        <s v="Xerox 227"/>
        <s v="Wilson Jones Clip &amp; Carry Folder Binder Tool for Ring Binders, Clear"/>
        <s v="GBC Prepunched Paper, 19-Hole, for Binding Systems, 24-lb"/>
        <s v="Grip Seal Envelopes"/>
        <s v="Bretford “Just In Time” Height-Adjustable Multi-Task Work Tables"/>
        <s v="Avery 487"/>
        <s v="Brother MFC-9340CDW LED All-In-One Printer, Copier Scanner"/>
        <s v="Acco Perma 2700 Stacking Storage Drawers"/>
        <s v="Wirebound Message Books, Four 2 3/4 x 5 White Forms per Page"/>
        <s v="JM Magazine Binder"/>
        <s v="Bush Westfield Collection Bookcases, Dark Cherry Finish, Fully Assembled"/>
        <s v="Global Manager's Adjustable Task Chair, Storm"/>
        <s v="Eldon 400 Class Desk Accessories, Black Carbon"/>
        <s v="Xerox 1996"/>
        <s v="Xerox 1924"/>
        <s v="Canvas Sectional Post Binders"/>
        <s v="Belkin F9S820V06 8 Outlet Surge"/>
        <s v="Newell 338"/>
        <s v="Eldon Expressions Wood and Plastic Desk Accessories, Oak"/>
        <s v="Sauder Facets Collection Library, Sky Alder Finish"/>
        <s v="Holmes HEPA Air Purifier"/>
        <s v="Harmony HEPA Quiet Air Purifiers"/>
        <s v="Xerox 221"/>
        <s v="Xerox 2"/>
        <s v="Logitech G35 7.1-Channel Surround Sound Headset"/>
        <s v="Premium Transparent Presentation Covers, No Pattern/Clear, 8 1/2&quot; x 11&quot;"/>
        <s v="Logitech P710e Mobile Speakerphone"/>
        <s v="Xerox 1972"/>
        <s v="Insertable Tab Indexes For Data Binders"/>
        <s v="Crayola Anti Dust Chalk, 12/Pack"/>
        <s v="Xerox 1976"/>
        <s v="Newell 309"/>
        <s v="Micropad Numeric Keypads"/>
        <s v="Sanyo 2.5 Cubic Foot Mid-Size Office Refrigerators"/>
        <s v="Boston School Pro Electric Pencil Sharpener, 1670"/>
        <s v="Magnifier Swing Arm Lamp"/>
        <s v="Balt Solid Wood Round Tables"/>
        <s v="Tennsco Regal Shelving Units"/>
        <s v="First Data FD10 PIN Pad"/>
        <s v="Boston 16765 Mini Stand Up Battery Pencil Sharpener"/>
        <s v="IBM Multi-Purpose Copy Paper, 8 1/2 x 11&quot;, Case"/>
        <s v="Black Avery Memo-Size 3-Ring Binder, 5 1/2&quot; x 8 1/2&quot;"/>
        <s v="Tennsco Stur-D-Stor Boltless Shelving, 5 Shelves, 24&quot; Deep, Sand"/>
        <s v="Hammermill Color Copier Paper (28Lb. and 96 Bright)"/>
        <s v="Xerox 206"/>
        <s v="TOPS &quot;Important Message&quot; Pads, Canary, 4-1/4 x 5-1/2, 50 Sheets per Pad"/>
        <s v="Manila Recycled Extra-Heavyweight Clasp Envelopes, 6&quot; x 9&quot;"/>
        <s v="Memorex Mini Travel Drive 32 GB USB 2.0 Flash Drive"/>
        <s v="1.7 Cubic Foot Compact &quot;Cube&quot; Office Refrigerators"/>
        <s v="Avery Heavy-Duty EZD  Binder With Locking Rings"/>
        <s v="Canon Color ImageCLASS MF8580Cdw Wireless Laser All-In-One Printer, Copier, Scanner"/>
        <s v="Xerox 228"/>
        <s v="Dax Clear Box Frame"/>
        <s v="Xerox 1975"/>
        <s v="Logitech diNovo Edge Keyboard"/>
        <s v="Xerox 1991"/>
        <s v="DAX Contemporary Wood Frame with Silver Metal Mat, Desktop, 11 x 14 Size"/>
        <s v="Round Ring Binders"/>
        <s v="Tyvek  Top-Opening Peel &amp; Seel  Envelopes, Gray"/>
        <s v="Panasonic KX TS3282W Corded phone"/>
        <s v="Case Logic 2.4GHz Wireless Keyboard"/>
        <s v="Xerox 1907"/>
        <s v="Fiskars Home &amp; Office Scissors"/>
        <s v="Howard Miller 11-1/2&quot; Diameter Brentwood Wall Clock"/>
        <s v="Wilson Jones Easy Flow II Sheet Lifters"/>
        <s v="Avery 498"/>
        <s v="Cubify CubeX 3D Printer Double Head Print"/>
        <s v="Kleencut Forged Office Shears by Acme United Corporation"/>
        <s v="Eureka Sanitaire  Multi-Pro Heavy-Duty Upright, Disposable Bags"/>
        <s v="Maxell LTO Ultrium - 800 GB"/>
        <s v="Xerox 1998"/>
        <s v="Seth Thomas 12&quot; Clock w/ Goldtone Case"/>
        <s v="Avery Metallic Poly Binders"/>
        <s v="Design Ebony Sketching Pencil"/>
        <s v="Personal Creations Ink Jet Cards and Labels"/>
        <s v="Sony 32GB Class 10 Micro SDHC R40 Memory Card"/>
        <s v="Safco Industrial Shelving"/>
        <s v="Acco 3-Hole Punch"/>
        <s v="Jabra BIZ 2300 Duo QD Duo Corded Headset"/>
        <s v="Quality Park Security Envelopes"/>
        <s v="Xerox 1905"/>
        <s v="Personal File Boxes with Fold-Down Carry Handle"/>
        <s v="Ultra Door Kickplate, 8&quot;H x 34&quot;W"/>
        <s v="Acco Pressboard Covers with Storage Hooks, 14 7/8&quot; x 11&quot;, Dark Blue"/>
        <s v="Avery 3 1/2&quot; Diskette Storage Pages, 10/Pack"/>
        <s v="Hoover Commercial SteamVac"/>
        <s v="GBC Durable Plastic Covers"/>
        <s v="HP Officejet Pro 8600 e-All-In-One Printer, Copier, Scanner, Fax"/>
        <s v="Logitech G13 Programmable Gameboard with LCD Display"/>
        <s v="Eldon 200 Class Desk Accessories, Burgundy"/>
        <s v="Polycom CX600 IP Phone VoIP phone"/>
        <s v="Maxell iVDR EX 500GB Cartridge"/>
        <s v="Pencil and Crayon Sharpener"/>
        <s v="BIC Brite Liner Grip Highlighters"/>
        <s v="Ooma Telo VoIP Home Phone System"/>
        <s v="Xerox 1890"/>
        <s v="Hon 2111 Invitation Series Straight Table"/>
        <s v="Luxo Professional Combination Clamp-On Lamps"/>
        <s v="Nu-Dell Leatherette Frames"/>
        <s v="Plantronics 81402"/>
        <s v="i.Sound Portable Power - 8000 mAh"/>
        <s v="Chromcraft Bull-Nose Wood Oval Conference Tables &amp; Bases"/>
        <s v="Lock-Up Easel 'Spel-Binder'"/>
        <s v="Master Caster Door Stop, Gray"/>
        <s v="Ricoh - Ink Collector Unit for GX3000 Series Printers"/>
        <s v="Acco 6 Outlet Guardian Premium Plus Surge Suppressor"/>
        <s v="Document Clip Frames"/>
        <s v="Space Solutions Commercial Steel Shelving"/>
        <s v="Eldon Image Series Black Desk Accessories"/>
        <s v="Colored Envelopes"/>
        <s v="Fellowes 8 Outlet Superior Workstation Surge Protector w/o Phone/Fax/Modem Protection"/>
        <s v="Xerox 1940"/>
        <s v="Hon 4-Shelf Metal Bookcases"/>
        <s v="Seidio BD2-HK3IPH5-BK DILEX Case and Holster Combo for Apple iPhone 5/5s - Black"/>
        <s v="Macally Suction Cup Mount"/>
        <s v="AT&amp;T CL2909"/>
        <s v="GBC ProClick 150 Presentation Binding System"/>
        <s v="Xerox 189"/>
        <s v="Imation Bio 2GB USB Flash Drive Imation Corp"/>
        <s v="Fellowes Stor/Drawer Steel Plus Storage Drawers"/>
        <s v="Career Cubicle Clock, 8 1/4&quot;, Black"/>
        <s v="Plantronics Audio 995 Wireless Stereo Headset"/>
        <s v="Hewlett-Packard 300S Scientific Calculator"/>
        <s v="Westinghouse Floor Lamp with Metal Mesh Shade, Black"/>
        <s v="Hewlett-Packard Deskjet 5550 Printer"/>
        <s v="Okidata MB491 Multifunction Printer"/>
        <s v="Square Credit Card Reader, 4 1/2&quot; x 4 1/2&quot; x 1&quot;, White"/>
        <s v="O'Sullivan Elevations Bookcase, Cherry Finish"/>
        <s v="Fellowes Bases and Tops For Staxonsteel/High-Stak Systems"/>
        <s v="Letter/Legal File Tote with Clear Snap-On Lid, Black Granite"/>
        <s v="Kensington Expert Mouse Optical USB Trackball for PC or Mac"/>
        <s v="Office Star Flex Back Scooter Chair with Aluminum Finish Frame"/>
        <s v="&quot;While you Were Out&quot; Message Book, One Form per Page"/>
        <s v="Hoover Portapower Portable Vacuum"/>
        <s v="Quartet Alpha White Chalk, 12/Pack"/>
        <s v="Global Deluxe Office Fabric Chairs"/>
        <s v="Mead 1st Gear 2&quot; Zipper Binder, Asst. Colors"/>
        <s v="Xerox 1992"/>
        <s v="Strathmore Photo Mount Cards"/>
        <s v="Canon Image Class D660 Copier"/>
        <s v="Xerox 1888"/>
        <s v="Memorex Micro Travel Drive 16 GB"/>
        <s v="DAX Two-Tone Silver Metal Document Frame"/>
        <s v="Avery 497"/>
        <s v="Panasonic KX - TS880B Telephone"/>
        <s v="Motorola L804"/>
        <s v="Tenex Personal Self-Stacking Standard File Box, Black/Gray"/>
        <s v="Innergie mMini Combo Duo USB Travel Charging Kit"/>
        <s v="Ampad Phone Message Book, Recycled, 400 Message Capacity, 5 ¾” x 11”"/>
        <s v="Newell 346"/>
        <s v="Hammermill CopyPlus Copy Paper (20Lb. and 84 Bright)"/>
        <s v="Sanford Colorific Eraseable Coloring Pencils, 12 Count"/>
        <s v="Bush Birmingham Collection Bookcase, Dark Cherry"/>
        <s v="Telephone Message Books with Fax/Mobile Section, 4 1/4&quot; x 6&quot;"/>
        <s v="QVS USB Car Charger 2-Port 2.1Amp for iPod/iPhone/iPad/iPad 2/iPad 3"/>
        <s v="24 Capacity Maxi Data Binder Racks, Pearl"/>
        <s v="Avery Trapezoid Extra Heavy Duty 4&quot; Binders"/>
        <s v="Cubify CubeX 3D Printer Triple Head Print"/>
        <s v="Adams Telephone Message Books, 5 1/4” x 11”"/>
        <s v="Motorola Moto X"/>
        <s v="iOttie XL Car Mount"/>
        <s v="Xerox 1956"/>
        <s v="First Data TMFD35 PIN Pad"/>
        <s v="Logitech G430 Surround Sound Gaming Headset with Dolby 7.1 Technology"/>
        <s v="Tensor &quot;Hersey Kiss&quot; Styled Floor Lamp"/>
        <s v="Sanyo Counter Height Refrigerator with Crisper, 3.6 Cubic Foot, Stainless Steel/Black"/>
        <s v="Avery 515"/>
        <s v="Kensington 7 Outlet MasterPiece HOMEOFFICE Power Control Center"/>
        <s v="Peel &amp; Seel Recycled Catalog Envelopes, Brown"/>
        <s v="Tennsco Lockers, Sand"/>
        <s v="3D Systems Cube Printer, 2nd Generation, Magenta"/>
        <s v="Hoover Replacement Belts For Soft Guard &amp; Commercial Ltweight Upright Vacs, 2/Pk"/>
        <s v="Seth Thomas 14&quot; Putty-Colored Wall Clock"/>
        <s v="Self-Adhesive Removable Labels"/>
        <s v="Acco Recycled 2&quot; Capacity Laser Printer Hanging Data Binders"/>
        <s v="Economy Binders"/>
        <s v="File Shuttle II and Handi-File, Black"/>
        <s v="Avery 4027 File Folder Labels for Dot Matrix Printers, 5000 Labels per Box, White"/>
        <s v="Eldon 300 Class Desk Accessories, Black"/>
        <s v="Wirebound Message Books, 5-1/2 x 4 Forms, 2 or 4 Forms per Page"/>
        <s v="Adams Telephone Message Book W/Dividers/Space For Phone Numbers, 5 1/4&quot;X8 1/2&quot;, 200/Messages"/>
        <s v="Xerox 217"/>
        <s v="Flexible Leather- Look Classic Collection Ring Binder"/>
        <s v="Decoflex Hanging Personal Folder File"/>
        <s v="Newell 339"/>
        <s v="Tennsco Commercial Shelving"/>
        <s v="Acme Galleria Hot Forged Steel Scissors with Colored Handles"/>
        <s v="GBC Instant Index System for Binding Systems"/>
        <s v="Tenex Contemporary Contur Chairmats for Low and Medium Pile Carpet, Computer, 39&quot; x 49&quot;"/>
        <s v="SAFCO Optional Arm Kit for Workspace Cribbage Stacking Chair"/>
        <s v="Belkin Premiere Surge Master II 8-outlet surge protector"/>
        <s v="Blue Parrot B250XT Professional Grade Wireless Bluetooth Headset with"/>
        <s v="O'Sullivan 3-Shelf Heavy-Duty Bookcases"/>
        <s v="Apple iPhone 5S"/>
        <s v="Plastic Stacking Crates &amp; Casters"/>
        <s v="Plantronics CS510 - Over-the-Head monaural Wireless Headset System"/>
        <s v="Quartet Omega Colored Chalk, 12/Pack"/>
        <s v="Avery Printable Repositionable Plastic Tabs"/>
        <s v="Polycom VoiceStation 500 Conference phone"/>
        <s v="Global Enterprise Series Seating Low-Back Swivel/Tilt Chairs"/>
        <s v="DAX Copper Panel Document Frame, 5 x 7 Size"/>
        <s v="Motorla HX550 Universal Bluetooth Headset"/>
        <s v="Boston 1799 Powerhouse Electric Pencil Sharpener"/>
        <s v="Storex DuraTech Recycled Plastic Frosted Binders"/>
        <s v="Maxell CD-R Discs"/>
        <s v="Ibico EPK-21 Electric Binding System"/>
        <s v="Eureka The Boss Lite 10-Amp Upright Vacuum, Blue"/>
        <s v="REDIFORM Incoming/Outgoing Call Register, 11&quot; X 8 1/2&quot;, 100 Messages"/>
        <s v="Belkin 8 Outlet SurgeMaster II Gold Surge Protector with Phone Protection"/>
        <s v="Avery Address/Shipping Labels for Typewriters, 4&quot; x 2&quot;"/>
        <s v="Newell 323"/>
        <s v="Eureka Disposable Bags for Sanitaire Vibra Groomer I Upright Vac"/>
        <s v="Acme Tagit Stainless Steel Antibacterial Scissors"/>
        <s v="ClearOne Communications CHAT 70 OC Speaker Phone"/>
        <s v="GBC VeloBinder Electric Binding Machine"/>
        <s v="Binney &amp; Smith inkTank Erasable Desk Highlighter, Chisel Tip, Yellow, 12/Box"/>
        <s v="Avery 485"/>
        <s v="Tensor Track Tree Floor Lamp"/>
        <s v="Newell 325"/>
        <s v="Imation Swivel Flash Drive USB flash drive - 8 GB"/>
        <s v="Memorex Froggy Flash Drive 8 GB"/>
        <s v="Panasonic KP-310 Heavy-Duty Electric Pencil Sharpener"/>
        <s v="Howard Miller Distant Time Traveler Alarm Clock"/>
        <s v="Wirebound Service Call Books, 5 1/2&quot; x 4&quot;"/>
        <s v="C-Line Cubicle Keepers Polyproplyene Holder w/Velcro Back, 8-1/2x11, 25/Bx"/>
        <s v="Safco Industrial Wire Shelving System"/>
        <s v="Tenex Traditional Chairmats for Hard Floors, Average Lip, 36&quot; x 48&quot;"/>
        <s v="Xerox 1968"/>
        <s v="Belkin 8-Outlet Premiere SurgeMaster II Surge Protectors"/>
        <s v="Standard Line “While You Were Out” Hardbound Telephone Message Book"/>
        <s v="iHome FM Clock Radio with Lightning Dock"/>
        <s v="Stacking Trays by OIC"/>
        <s v="Color-Coded Legal Exhibit Labels"/>
        <s v="Computer Printout Paper with Letter-Trim Fine Perforations"/>
        <s v="Office Impressions Heavy Duty Welded Shelving &amp; Multimedia Storage Drawers"/>
        <s v="Avery 48"/>
        <s v="Home/Office Personal File Carts"/>
        <s v="Samsung Galaxy Note 2"/>
        <s v="Fellowes Officeware Wire Shelving"/>
        <s v="Unpadded Memo Slips"/>
        <s v="Newell 35"/>
        <s v="Microsoft Wireless Mobile Mouse 4000"/>
        <s v="Acco Data Flex Cable Posts For Top &amp; Bottom Load Binders, 6&quot; Capacity"/>
        <s v="TOPS 4 x 6 Fluorescent Color Memo Sheets, 500 Sheets per Pack"/>
        <s v="Hon Every-Day Chair Series Swivel Task Chairs"/>
        <s v="Wirebound Message Books, 2 7/8&quot; x 5&quot;, 3 Forms per Page"/>
        <s v="Recycled Interoffice Envelopes with String and Button Closure, 10 x 13"/>
        <s v="Maxell Pro 80 Minute CD-R, 10/Pack"/>
        <s v="BIC Liqua Brite Liner"/>
        <s v="Harmony Air Purifier"/>
        <s v="GBC Imprintable Covers"/>
        <s v="Tripp Lite Isotel 6 Outlet Surge Protector with Fax/Modem Protection"/>
        <s v="Newell 351"/>
        <s v="Sanford EarthWrite Recycled Pencils, Medium Soft, #2"/>
        <s v="Eldon 200 Class Desk Accessories, Smoke"/>
        <s v="Acco 6 Outlet Guardian Standard Surge Suppressor"/>
        <s v="Rediform S.O.S. 1-Up Phone Message Bk, 4-1/4x3-1/16 Bk, 1 Form/Pg, 40 Messages/Bk, 3/Pk"/>
        <s v="Wilson Jones Suede Grain Vinyl Binders"/>
        <s v="DYMO CardScan Personal V9 Business Card Scanner"/>
        <s v="Fellowes PB300 Plastic Comb Binding Machine"/>
        <s v="12 Colored Short Pencils"/>
        <s v="Memorex Mini Travel Drive 16 GB USB 2.0 Flash Drive"/>
        <s v="Col-Erase Pencils with Erasers"/>
        <s v="GBC DocuBind TL200 Manual Binding Machine"/>
        <s v="Desktop 3-Pocket Hot File"/>
        <s v="Executive Impressions 16-1/2&quot; Circular Wall Clock"/>
        <s v="Dixon Ticonderoga Erasable Colored Pencil Set, 12-Color"/>
        <s v="Newell 348"/>
        <s v="Xerox 1927"/>
        <s v="Panasonic KP-4ABK Battery-Operated Pencil Sharpener"/>
        <s v="Global Leather Executive Chair"/>
        <s v="Cisco Desktop Collaboration Experience DX650 IP Video Phone"/>
        <s v="Belkin iPhone and iPad Lightning Cable"/>
        <s v="Leather Task Chair, Black"/>
        <s v="Hoover Commercial Lightweight Upright Vacuum"/>
        <s v="Pastel Pink Envelopes"/>
        <s v="Xerox 1948"/>
        <s v="TOPS Carbonless Receipt Book, Four 2-3/4 x 7-1/4 Money Receipts per Page"/>
        <s v="Newell 347"/>
        <s v="Hoover Commercial Soft Guard Upright Vacuum And Disposable Filtration Bags"/>
        <s v="DAX Cubicle Frames, 8-1/2 x 11"/>
        <s v="TOPS Voice Message Log Book, Flash Format"/>
        <s v="Dana Swing-Arm Lamps"/>
        <s v="Xerox 203"/>
        <s v="Hon 4700 Series Mobuis Mid-Back Task Chairs with Adjustable Arms"/>
        <s v="Xerox 1937"/>
        <s v="Perixx PERIBOARD-512B, Ergonomic Split Keyboard"/>
        <s v="Xerox 1989"/>
        <s v="Maxell 4.7GB DVD-R 5/Pack"/>
        <s v="Global Adaptabilites Bookcase, Cherry/Storm Gray Finish"/>
        <s v="Clarity 53712"/>
        <s v="Verbatim 25 GB 6x Blu-ray Single Layer Recordable Disc, 10/Pack"/>
        <s v="Dixon Ticonderoga Maple Cedar Pencil, #2"/>
        <s v="Xerox 1899"/>
        <s v="SAFCO Commercial Wire Shelving, Black"/>
        <s v="Sauder Cornerstone Collection Library"/>
        <s v="Electrix Fluorescent Magnifier Lamps &amp; Weighted Base"/>
        <s v="Imation 8GB Mini TravelDrive USB 2.0 Flash Drive"/>
        <s v="Xerox 19"/>
        <s v="Bagged Rubber Bands"/>
        <s v="Avery 510"/>
        <s v="Apple iPhone 5C"/>
        <s v="Newell 327"/>
        <s v="O'Sullivan Cherrywood Estates Traditional Bookcase"/>
        <s v="I.R.I.S IRISCard Anywhere 5 Card Scanner"/>
        <s v="Avery 500"/>
        <s v="4009 Highlighters"/>
        <s v="Balt Solid Wood Rectangular Table"/>
        <s v="Griffin GC17055 Auxiliary Audio Cable"/>
        <s v="SAFCO Commercial Wire Shelving, 72h"/>
        <s v="Anker Ultrathin Bluetooth Wireless Keyboard Aluminum Cover with Stand "/>
        <s v="DAX Executive Solid Wood Document Frame, Desktop or Hang, Mahogany, 5 x 7"/>
        <s v="Nokia Lumia 1020"/>
        <s v="Office Star - Contemporary Task Swivel chair with 2-way adjustable arms, Plum"/>
        <s v="Samsung Galaxy S4"/>
        <s v="Xerox 1999"/>
        <s v="AT&amp;T 1080 Phone"/>
        <s v="Belkin F9G930V10-GRY 9 Outlet Surge"/>
        <s v="Fiskars Softgrip Scissors"/>
        <s v="Array Memo Cubes"/>
        <s v="Newell 334"/>
        <s v="Post-it “Important Message” Note Pad, Neon Colors, 50 Sheets/Pad"/>
        <s v="Xerox 231"/>
        <s v="Office Star - Ergonomic Mid Back Chair with 2-Way Adjustable Arms"/>
        <s v="SAFCO Folding Chair Trolley"/>
        <s v="Xerox 1986"/>
        <s v="Xerox 1982"/>
        <s v="Samsung Replacement EH64AVFWE Premium Headset"/>
        <s v="Xerox 1919"/>
        <s v="Avery Non-Stick Heavy Duty View Round Locking Ring Binders"/>
        <s v="Swingline SM12-08 MicroCut Jam Free Shredder"/>
        <s v="G.E. Longer-Life Indoor Recessed Floodlight Bulbs"/>
        <s v="2300 Heavy-Duty Transfer File Systems by Perma"/>
        <s v="Xerox 1958"/>
        <s v="Avaya IP Phone 1140E VoIP phone"/>
        <s v="Verbatim Slim CD and DVD Storage Cases, 50/Pack"/>
        <s v="Xerox 1917"/>
        <s v="Panasonic KX TS208W Corded phone"/>
        <s v="Southworth 100% Cotton The Best Paper"/>
        <s v="Westinghouse Mesh Shade Clip-On Gooseneck Lamp, Black"/>
        <s v="Rush Hierlooms Collection Rich Wood Bookcases"/>
        <s v="Wirebound Voice Message Log Book"/>
        <s v="Nu-Dell Oak Frame"/>
        <s v="Eldon Spacemaker Box, Quick-Snap Lid, Clear"/>
        <s v="PayAnywhere Card Reader"/>
        <s v="Wilson Jones “Snap” Scratch Pad Binder Tool for Ring Binders"/>
        <s v="Newell 33"/>
        <s v="Linden 12&quot; Wall Clock With Oak Frame"/>
        <s v="#6 3/4 Gummed Flap White Envelopes"/>
        <s v="SKILCRAFT Telephone Shoulder Rest, 2&quot; x 6.5&quot; x 2.5&quot;, Black"/>
        <s v="Xerox 1929"/>
        <s v="Advantus SlideClip Paper Clips"/>
        <s v="Xerox 1969"/>
        <s v="Iceberg Nesting Folding Chair, 19w x 6d x 43h"/>
        <s v="Avery 507"/>
        <s v="Spigen Samsung Galaxy S5 Case Wallet"/>
        <s v="Xerox 223"/>
        <s v="Howard Miller 13-1/2&quot; Diameter Rosebrook Wall Clock"/>
        <s v="Xerox 1936"/>
        <s v="Lexmark S315 Color Inkjet Printer"/>
        <s v="Star Micronics TSP100 TSP143LAN Receipt Printer"/>
        <s v="Plantronics HL10 Handset Lifter"/>
        <s v="Newell 308"/>
        <s v="DMI Eclipse Executive Suite Bookcases"/>
        <s v="Newell 31"/>
        <s v="Xerox 1910"/>
        <s v="Eldon Imàge Series Desk Accessories, Clear"/>
        <s v="Portfile Personal File Boxes"/>
        <s v="Eldon Stackable Tray, Side-Load, Legal, Smoke"/>
        <s v="Master Giant Foot Doorstop, Safety Yellow"/>
        <s v="Xiaomi Mi3"/>
        <s v="KeyTronic 6101 Series - Keyboard - Black"/>
        <s v="Bush Westfield Collection Bookcases, Fully Assembled"/>
        <s v="Nokia Lumia 925"/>
        <s v="Executive Impressions 13&quot; Chairman Wall Clock"/>
        <s v="Micro Innovations Wireless Classic Keyboard with Mouse"/>
        <s v="Imation Secure Drive + Hardware Encrypted USB flash drive - 16 GB"/>
        <s v="SmartStand Mobile Device Holder, Assorted Colors"/>
        <s v="V7 USB Numeric Keypad"/>
        <s v="Neat Ideas Personal Hanging Folder Files, Black"/>
        <s v="HTC One"/>
        <s v="Avery 51"/>
        <s v="Tops Green Bar Computer Printout Paper"/>
        <s v="Newell 328"/>
        <s v="Eldon Econocleat Chair Mats for Low Pile Carpets"/>
        <s v="Xerox 1941"/>
        <s v="RCA ViSYS 25825 Wireless digital phone"/>
        <s v="Atlantic Metals Mobile 2-Shelf Bookcases, Custom Colors"/>
        <s v="Cardinal Slant-D Ring Binder, Heavy Gauge Vinyl"/>
        <s v="Wirebound Message Forms, Four 2 3/4 x 5 Forms per Page, Pink Paper"/>
        <s v="Xerox 1938"/>
        <s v="Howard Miller 13&quot; Diameter Goldtone Round Wall Clock"/>
        <s v="Eldon Executive Woodline II Desk Accessories, Mahogany"/>
        <s v="PNY Rapid USB Car Charger - Black"/>
        <s v="Grandstream GXP2100 Mainstream Business Phone"/>
        <s v="Fellowes Command Center 5-outlet power strip"/>
        <s v="GE General Purpose, Extra Long Life, Showcase &amp; Floodlight Incandescent Bulbs"/>
        <s v="1/4 Fold Party Design Invitations &amp; White Envelopes, 24 8-1/2&quot; X 11&quot; Cards, 25 Env./Pack"/>
        <s v="Recycled Interoffice Envelopes with Re-Use-A-Seal Closure, 10 x 13"/>
        <s v="Newell 340"/>
        <s v="Disposable Triple-Filter Dust Bags"/>
        <s v="Xerox 1901"/>
        <s v="Acme Elite Stainless Steel Scissors"/>
        <s v="Avery Hi-Liter GlideStik Fluorescent Highlighter, Yellow Ink"/>
        <s v="Newell 349"/>
        <s v="Gear Head AU3700S Headset"/>
        <s v="Ultra Commercial Grade Dual Valve Door Closer"/>
        <s v="NeatDesk Desktop Scanner &amp; Digital Filing System"/>
        <s v="Wilson Jones Custom Binder Spines &amp; Labels"/>
        <s v="Avaya 5420 Digital phone"/>
        <s v="Newell 336"/>
        <s v="Acme Rosewood Handle Letter Opener"/>
        <s v="Kensington 6 Outlet SmartSocket Surge Protector"/>
        <s v="Texas Instrument TI-15 Fraction Calculator"/>
        <s v="Safco Drafting Table"/>
        <s v="Fashion Color Clasp Envelopes"/>
        <s v="Holmes Harmony HEPA Air Purifier for 17 x 20 Room"/>
        <s v="SanDisk Cruzer 8 GB USB Flash Drive"/>
        <s v="Texas Instruments TI-34 Scientific Calculator"/>
        <s v="KeyTronic KT800P2 - Keyboard - Black"/>
        <s v="Stockwell Gold Paper Clips"/>
        <s v="Dixon My First Ticonderoga Pencil, #2"/>
        <s v="Konica Minolta magicolor 1690MF Multifunction Printer"/>
        <s v="NETGEAR RangeMax WNR1000 Wireless Router"/>
        <s v="ClearSounds CSC500 Amplified Spirit Phone Corded phone"/>
        <s v="Howard Miller 12-3/4 Diameter Accuwave DS  Wall Clock"/>
        <s v="Canon PC1080F Personal Copier"/>
        <s v="Wilson Jones DublLock D-Ring Binders"/>
        <s v="Hewlett-Packard Deskjet 3050a All-in-One Color Inkjet Printer"/>
        <s v="LG Exalt"/>
        <s v="Wi-Ex zBoost YX540 Cellular Phone Signal Booster"/>
        <s v="Xerox 215"/>
        <s v="Tops White Computer Printout Paper"/>
        <s v="Eldon &quot;L&quot; Workstation Diamond Chairmat"/>
        <s v="Holmes Visible Mist Ultrasonic Humidifier with 2.3-Gallon Output per Day, Replacement Filter"/>
        <s v="ACCOHIDE Binder by Acco"/>
        <s v="Translucent Push Pins by OIC"/>
        <s v="Park Ridge Embossed Executive Business Envelopes"/>
        <s v="Iris 3-Drawer Stacking Bin, Black"/>
        <s v="Panasonic Business Telephones KX-T7736"/>
        <s v="Contemporary Borderless Frame"/>
        <s v="White GlueTop Scratch Pads"/>
        <s v="Electrix Incandescent Magnifying Lamp, Black"/>
        <s v="Plantronics Voyager Pro Legend"/>
        <s v="Hon Rectangular Conference Tables"/>
        <s v="Ibico Recycled Grain-Textured Covers"/>
        <s v="Strathmore Photo Frame Cards"/>
        <s v="3M Office Air Cleaner"/>
        <s v="Xerox 190"/>
        <s v="Bulldog Table or Wall-Mount Pencil Sharpener"/>
        <s v="Hon Valutask Swivel Chairs"/>
        <s v="Eureka Sanitaire  Commercial Upright"/>
        <s v="Fiskars Spring-Action Scissors"/>
        <s v="Imation Bio 8GB USB Flash Drive Imation Corp"/>
        <s v="Bush Saratoga Collection 5-Shelf Bookcase, Hanover Cherry, *Special Order"/>
        <s v="RCA ViSYS 25425RE1 Corded phone"/>
        <s v="Star Micronics TSP800 TSP847IIU Receipt Printer"/>
        <s v="LG G2"/>
        <s v="Binney &amp; Smith Crayola Metallic Crayons, 16-Color Pack"/>
        <s v="Lexmark 20R1285 X6650 Wireless All-in-One Printer"/>
        <s v="Xerox 1983"/>
        <s v="#10-4 1/8&quot; x 9 1/2&quot; Premium Diagonal Seam Envelopes"/>
        <s v="Xerox 1950"/>
        <s v="Avery 479"/>
        <s v="Acme Serrated Blade Letter Opener"/>
        <s v="Acco Glide Clips"/>
        <s v="GBC ProClick Spines for 32-Hole Punch"/>
        <s v="Zebra GX420t Direct Thermal/Thermal Transfer Printer"/>
        <s v="Fellowes Presentation Covers for Comb Binding Machines"/>
        <s v="Barrel Sharpener"/>
        <s v="Memo Book, 100 Message Capacity, 5 3/8” x 11”"/>
        <s v="Kensington 6 Outlet MasterPiece HOMEOFFICE Power Control Center"/>
        <s v="Avery 493"/>
        <s v="Microsoft Natural Keyboard Elite"/>
        <s v="Barricks 18&quot; x 48&quot; Non-Folding Utility Table with Bottom Storage Shelf"/>
        <s v="Belkin 7 Outlet SurgeMaster Surge Protector with Phone Protection"/>
        <s v="Hoover Commercial Lightweight Upright Vacuum with E-Z Empty Dirt Cup"/>
        <s v="Hewlett-Packard Deskjet 6540 Color Inkjet Printer"/>
        <s v="Xerox 1889"/>
        <s v="Bionaire Personal Warm Mist Humidifier/Vaporizer"/>
        <s v="Hon 30&quot; x 60&quot; Table with Locking Drawer"/>
        <s v="Xerox 1926"/>
        <s v="Xerox 1918"/>
        <s v="EcoTones Memo Sheets"/>
        <s v="Cisco TelePresence System EX90 Videoconferencing Unit"/>
        <s v="Logitech Wireless Boombox Speaker - portable - wireless, wired"/>
        <s v="Samsung Galaxy S4 Active"/>
        <s v="Xerox 1980"/>
        <s v="Sauder Forest Hills Library with Doors, Woodland Oak Finish"/>
        <s v="Multimedia Mailers"/>
        <s v="GBC DocuBind 200 Manual Binding Machine"/>
        <s v="Xerox 1973"/>
        <s v="Ativa MDM8000 8-Sheet Micro-Cut Shredder"/>
        <s v="Southworth 25% Cotton Linen-Finish Paper &amp; Envelopes"/>
        <s v="Xerox 1985"/>
        <s v="Cisco SPA525G2 5-Line IP Phone"/>
        <s v="Avery 5"/>
        <s v="Universal Ultra Bright White Copier/Laser Paper, 8 1/2&quot; x 11&quot;, Ream"/>
        <s v="Acco 6 Outlet Guardian Basic Surge Suppressor"/>
        <s v="Panasonic KX MB2061 Multifunction Printer"/>
        <s v="Letter Slitter"/>
        <s v="Eldon Expressions Mahogany Wood Desk Collection"/>
        <s v="Sony 8GB Class 10 Micro SDHC R40 Memory Card"/>
        <s v="Boston 16701 Slimline Battery Pencil Sharpener"/>
        <s v="Eldon Executive Woodline II Cherry Finish Desk Accessories"/>
        <s v="RCA H5401RE1 DECT 6.0 4-Line Cordless Handset With Caller ID/Call Waiting"/>
        <s v="Hon Metal Bookcases, Gray"/>
        <s v="Xerox 1955"/>
        <s v="Penpower WorldCard Pro Card Scanner"/>
        <s v="Fellowes Smart Surge Ten-Outlet Protector, Platinum"/>
        <s v="Hewlett-Packard Desktjet 6988DT Refurbished Printer"/>
        <s v="Kingston Digital DataTraveler 64GB USB 2.0"/>
        <s v="Xerox 1922"/>
        <s v="Self-Adhesive Address Labels for Typewriters with Dispenser Box"/>
        <s v="Griffin GC36547 PowerJolt SE Lightning Charger"/>
        <s v="Epson Perfection V600 Photo Scanner"/>
        <s v="Pyle PRT45 Retro Home Telephone"/>
        <s v="Dell Slim USB Multimedia Keyboard"/>
        <s v="Memorex Mini Travel Drive 4 GB USB 2.0 Flash Drive"/>
        <s v="Belkin 7 Outlet SurgeMaster II"/>
        <s v="HP Office Paper (20Lb. and 87 Bright)"/>
        <s v="Acme Kleencut Forged Steel Scissors"/>
        <s v="Logitech Illuminated Ultrathin Keyboard with Backlighting"/>
        <s v="Turquoise Lead Holder with Pocket Clip"/>
        <s v="Cisco SPA 501G IP Phone"/>
        <s v="Avery 484"/>
        <s v="Jiffy Padded Mailers with Self-Seal Closure"/>
        <s v="Eldon File Chest Portable File"/>
        <s v="Sanitaire Vibra Groomer IR Commercial Upright Vacuum, Replacement Belts"/>
        <s v="Plantronics Single Ear Headset"/>
        <s v="Lexmark X 9575 Professional All-in-One Color Printer"/>
        <s v="Xerox 1984"/>
        <s v="Rediform S.O.S. Phone Message Books"/>
        <s v="Xerox WorkCentre 6505DN Laser Multifunction Printer"/>
        <s v="Stride Job 150 Highlighters, Chisel Tip, Assorted Colors"/>
        <s v="Socket Bluetooth Cordless Hand Scanner (CHS)"/>
        <s v="Wasp CCD Handheld Bar Code Reader"/>
      </sharedItems>
    </cacheField>
    <cacheField name="Sales" numFmtId="0">
      <sharedItems containsSemiMixedTypes="0" containsString="0" containsNumber="1" minValue="0.44400000000000001" maxValue="22638.48" count="5825">
        <n v="468.9"/>
        <n v="457.56799999999998"/>
        <n v="5.94"/>
        <n v="634.11599999999999"/>
        <n v="17.472000000000001"/>
        <n v="18.84"/>
        <n v="362.25"/>
        <n v="63.552"/>
        <n v="129.55199999999999"/>
        <n v="137.352"/>
        <n v="376.50900000000001"/>
        <n v="29.6"/>
        <n v="17.088000000000001"/>
        <n v="66.959999999999994"/>
        <n v="6.24"/>
        <n v="2001.86"/>
        <n v="166.72"/>
        <n v="47.88"/>
        <n v="1503.25"/>
        <n v="25.92"/>
        <n v="45.48"/>
        <n v="289.2"/>
        <n v="22.2"/>
        <n v="881.93"/>
        <n v="138.56"/>
        <n v="65.52"/>
        <n v="19.920000000000002"/>
        <n v="575.91999999999996"/>
        <n v="5.1840000000000002"/>
        <n v="17.544"/>
        <n v="44.128"/>
        <n v="62.92"/>
        <n v="78.304000000000002"/>
        <n v="19.751999999999999"/>
        <n v="5.68"/>
        <n v="53.94"/>
        <n v="3.6480000000000001"/>
        <n v="31.103999999999999"/>
        <n v="23.744"/>
        <n v="357"/>
        <n v="4.71"/>
        <n v="43.176000000000002"/>
        <n v="1983.9680000000001"/>
        <n v="443.92"/>
        <n v="155.976"/>
        <n v="7.52"/>
        <n v="10.272"/>
        <n v="47.808"/>
        <n v="978.84"/>
        <n v="15.696"/>
        <n v="69.52"/>
        <n v="5.64"/>
        <n v="44.4"/>
        <n v="21.4"/>
        <n v="533.94000000000005"/>
        <n v="167.94"/>
        <n v="31.68"/>
        <n v="76.12"/>
        <n v="68.703999999999994"/>
        <n v="3.1320000000000001"/>
        <n v="22.428000000000001"/>
        <n v="2807.84"/>
        <n v="46.64"/>
        <n v="58.2"/>
        <n v="95.968000000000004"/>
        <n v="659.98800000000006"/>
        <n v="8.1280000000000001"/>
        <n v="36.287999999999997"/>
        <n v="909.72"/>
        <n v="674.05799999999999"/>
        <n v="271.89999999999998"/>
        <n v="45.84"/>
        <n v="9.82"/>
        <n v="12.35"/>
        <n v="18.335999999999999"/>
        <n v="180.96"/>
        <n v="11.36"/>
        <n v="36.4"/>
        <n v="3.4239999999999999"/>
        <n v="151.19999999999999"/>
        <n v="15.84"/>
        <n v="1049.93"/>
        <n v="154.9"/>
        <n v="26.72"/>
        <n v="33.488"/>
        <n v="177.68"/>
        <n v="26.135999999999999"/>
        <n v="479.98399999999998"/>
        <n v="59.808"/>
        <n v="73.319999999999993"/>
        <n v="8.56"/>
        <n v="239.97"/>
        <n v="356.94"/>
        <n v="73.98"/>
        <n v="5.58"/>
        <n v="26.7"/>
        <n v="21.2"/>
        <n v="838.38"/>
        <n v="19.899999999999999"/>
        <n v="70.709999999999994"/>
        <n v="21.24"/>
        <n v="57.75"/>
        <n v="14.94"/>
        <n v="239.976"/>
        <n v="559.71"/>
        <n v="1793.98"/>
        <n v="475.94400000000002"/>
        <n v="9.4079999999999995"/>
        <n v="4.6719999999999997"/>
        <n v="318.39999999999998"/>
        <n v="12.768000000000001"/>
        <n v="15.36"/>
        <n v="230.376"/>
        <n v="7.16"/>
        <n v="34.86"/>
        <n v="89.34"/>
        <n v="88.775999999999996"/>
        <n v="539.96400000000006"/>
        <n v="50.231999999999999"/>
        <n v="19.242000000000001"/>
        <n v="799.92"/>
        <n v="46.384"/>
        <n v="362.92"/>
        <n v="41.94"/>
        <n v="52.792000000000002"/>
        <n v="119.96"/>
        <n v="883.92"/>
        <n v="46.72"/>
        <n v="58.36"/>
        <n v="16.463999999999999"/>
        <n v="39.96"/>
        <n v="119.8"/>
        <n v="2.3940000000000001"/>
        <n v="60.72"/>
        <n v="146.82"/>
        <n v="239.84"/>
        <n v="15.66"/>
        <n v="5.95"/>
        <n v="15.24"/>
        <n v="16.448"/>
        <n v="83.84"/>
        <n v="13.272"/>
        <n v="19.456"/>
        <n v="9.99"/>
        <n v="125.76"/>
        <n v="25.32"/>
        <n v="15.12"/>
        <n v="302.45"/>
        <n v="44.671999999999997"/>
        <n v="176.77199999999999"/>
        <n v="626.35199999999998"/>
        <n v="11.16"/>
        <n v="62.31"/>
        <n v="159.97999999999999"/>
        <n v="21.56"/>
        <n v="40.176000000000002"/>
        <n v="10.896000000000001"/>
        <n v="515.88"/>
        <n v="15.28"/>
        <n v="15.936"/>
        <n v="61.543999999999997"/>
        <n v="132.696"/>
        <n v="218.75"/>
        <n v="2.6"/>
        <n v="102.3"/>
        <n v="21.36"/>
        <n v="93.024000000000001"/>
        <n v="14.4"/>
        <n v="7.68"/>
        <n v="258.279"/>
        <n v="143.43199999999999"/>
        <n v="122.352"/>
        <n v="61.567999999999998"/>
        <n v="6.1920000000000002"/>
        <n v="55.984000000000002"/>
        <n v="14.48"/>
        <n v="142.488"/>
        <n v="4.3440000000000003"/>
        <n v="31.776"/>
        <n v="4.9279999999999999"/>
        <n v="1.788"/>
        <n v="15.071999999999999"/>
        <n v="286.34399999999999"/>
        <n v="783.96"/>
        <n v="48.896000000000001"/>
        <n v="7.8559999999999999"/>
        <n v="11.64"/>
        <n v="3.488"/>
        <n v="143.85599999999999"/>
        <n v="25.984000000000002"/>
        <n v="945.03599999999994"/>
        <n v="14.301"/>
        <n v="410.35199999999998"/>
        <n v="5.76"/>
        <n v="89.97"/>
        <n v="6.72"/>
        <n v="479.96"/>
        <n v="11.784000000000001"/>
        <n v="272.73599999999999"/>
        <n v="3.54"/>
        <n v="82.896000000000001"/>
        <n v="34.24"/>
        <n v="17.248000000000001"/>
        <n v="354.9"/>
        <n v="15.552"/>
        <n v="18.899999999999999"/>
        <n v="5.47"/>
        <n v="79.36"/>
        <n v="7.1840000000000002"/>
        <n v="232.55"/>
        <n v="99.98"/>
        <n v="19.440000000000001"/>
        <n v="12.96"/>
        <n v="46.8"/>
        <n v="27.46"/>
        <n v="37.840000000000003"/>
        <n v="5.4720000000000004"/>
        <n v="12.18"/>
        <n v="57.68"/>
        <n v="16.224"/>
        <n v="56.96"/>
        <n v="15.56"/>
        <n v="353.56799999999998"/>
        <n v="13.96"/>
        <n v="177.536"/>
        <n v="32.432000000000002"/>
        <n v="21.84"/>
        <n v="15.6"/>
        <n v="1089.75"/>
        <n v="447.84"/>
        <n v="16.399999999999999"/>
        <n v="399.96"/>
        <n v="158.9"/>
        <n v="13.183999999999999"/>
        <n v="101.96"/>
        <n v="259.74"/>
        <n v="255.42"/>
        <n v="14.45"/>
        <n v="95.647999999999996"/>
        <n v="29.24"/>
        <n v="589.41"/>
        <n v="135.88200000000001"/>
        <n v="3991.98"/>
        <n v="275.94"/>
        <n v="360"/>
        <n v="43.57"/>
        <n v="8.3759999999999994"/>
        <n v="58.24"/>
        <n v="35.340000000000003"/>
        <n v="666.34400000000005"/>
        <n v="573.72799999999995"/>
        <n v="21.936"/>
        <n v="447.96800000000002"/>
        <n v="52.064"/>
        <n v="2.94"/>
        <n v="129.97999999999999"/>
        <n v="19.536000000000001"/>
        <n v="59.52"/>
        <n v="479.97"/>
        <n v="18.62"/>
        <n v="49.631999999999998"/>
        <n v="97.82"/>
        <n v="55.48"/>
        <n v="22.96"/>
        <n v="28.99"/>
        <n v="4164.05"/>
        <n v="52.095999999999997"/>
        <n v="40.200000000000003"/>
        <n v="13.89"/>
        <n v="689.82"/>
        <n v="115.36"/>
        <n v="9.42"/>
        <n v="6.56"/>
        <n v="24.56"/>
        <n v="127.869"/>
        <n v="45.247999999999998"/>
        <n v="11.88"/>
        <n v="35.44"/>
        <n v="14.62"/>
        <n v="220.77600000000001"/>
        <n v="281.42399999999998"/>
        <n v="4.3680000000000003"/>
        <n v="19.52"/>
        <n v="9.81"/>
        <n v="213.21600000000001"/>
        <n v="20.94"/>
        <n v="110.96"/>
        <n v="340.14400000000001"/>
        <n v="16.36"/>
        <n v="15.78"/>
        <n v="45.98"/>
        <n v="79.47"/>
        <n v="4.5599999999999996"/>
        <n v="1133.3499999999999"/>
        <n v="135.99"/>
        <n v="15.96"/>
        <n v="489.23"/>
        <n v="264.32"/>
        <n v="31.984000000000002"/>
        <n v="91.92"/>
        <n v="20.04"/>
        <n v="47.79"/>
        <n v="273.56799999999998"/>
        <n v="13.194000000000001"/>
        <n v="1080.096"/>
        <n v="51.56"/>
        <n v="58.415999999999997"/>
        <n v="149.9"/>
        <n v="1113.0239999999999"/>
        <n v="167.96799999999999"/>
        <n v="24.815999999999999"/>
        <n v="408.74400000000003"/>
        <n v="348.488"/>
        <n v="172.73599999999999"/>
        <n v="98.376000000000005"/>
        <n v="29.94"/>
        <n v="36.738"/>
        <n v="179.94"/>
        <n v="26.46"/>
        <n v="49.12"/>
        <n v="15"/>
        <n v="250.26"/>
        <n v="12.78"/>
        <n v="2573.8200000000002"/>
        <n v="609.98"/>
        <n v="5.48"/>
        <n v="391.98"/>
        <n v="755.96"/>
        <n v="31.12"/>
        <n v="6.54"/>
        <n v="161.61000000000001"/>
        <n v="144.94999999999999"/>
        <n v="8.952"/>
        <n v="44.91"/>
        <n v="10.304"/>
        <n v="154.76400000000001"/>
        <n v="116.78400000000001"/>
        <n v="653.54999999999995"/>
        <n v="33.9"/>
        <n v="91.96"/>
        <n v="33.11"/>
        <n v="70.95"/>
        <n v="65.567999999999998"/>
        <n v="299.97000000000003"/>
        <n v="140.73599999999999"/>
        <n v="5.78"/>
        <n v="107.94"/>
        <n v="13.36"/>
        <n v="149.54400000000001"/>
        <n v="17.14"/>
        <n v="991.76400000000001"/>
        <n v="24.588000000000001"/>
        <n v="13.984"/>
        <n v="100.24"/>
        <n v="1.365"/>
        <n v="62.015999999999998"/>
        <n v="559.99199999999996"/>
        <n v="478.48"/>
        <n v="62.91"/>
        <n v="199.98"/>
        <n v="41.88"/>
        <n v="58.48"/>
        <n v="9.09"/>
        <n v="83.92"/>
        <n v="386.34"/>
        <n v="43.68"/>
        <n v="23.975999999999999"/>
        <n v="53.423999999999999"/>
        <n v="275.49"/>
        <n v="14.016"/>
        <n v="214.95"/>
        <n v="35.04"/>
        <n v="10.776"/>
        <n v="4.5999999999999996"/>
        <n v="35.167999999999999"/>
        <n v="1261.33"/>
        <n v="42.207999999999998"/>
        <n v="76.727999999999994"/>
        <n v="10.43"/>
        <n v="64.959999999999994"/>
        <n v="48.712000000000003"/>
        <n v="17.940000000000001"/>
        <n v="242.94"/>
        <n v="107.648"/>
        <n v="20.65"/>
        <n v="204.9"/>
        <n v="436.70400000000001"/>
        <n v="481.56799999999998"/>
        <n v="8.9600000000000009"/>
        <n v="629.95000000000005"/>
        <n v="122.97"/>
        <n v="58.32"/>
        <n v="200.97"/>
        <n v="16.14"/>
        <n v="194.25"/>
        <n v="8.64"/>
        <n v="872.32"/>
        <n v="12.462"/>
        <n v="268.935"/>
        <n v="172.18600000000001"/>
        <n v="69.007999999999996"/>
        <n v="64.784000000000006"/>
        <n v="32.381999999999998"/>
        <n v="42.368000000000002"/>
        <n v="399.54"/>
        <n v="57.69"/>
        <n v="42.81"/>
        <n v="821.88"/>
        <n v="104.85"/>
        <n v="377.97"/>
        <n v="196.77600000000001"/>
        <n v="2.92"/>
        <n v="200.79499999999999"/>
        <n v="46.688000000000002"/>
        <n v="21.864000000000001"/>
        <n v="429.9"/>
        <n v="32.06"/>
        <n v="161.96"/>
        <n v="19.86"/>
        <n v="27.36"/>
        <n v="20.56"/>
        <n v="13.16"/>
        <n v="3.8279999999999998"/>
        <n v="304.99"/>
        <n v="129.91999999999999"/>
        <n v="107.44"/>
        <n v="26.045999999999999"/>
        <n v="74.352000000000004"/>
        <n v="123.14400000000001"/>
        <n v="683.14400000000001"/>
        <n v="1.476"/>
        <n v="40.712000000000003"/>
        <n v="245.88"/>
        <n v="36.630000000000003"/>
        <n v="22.58"/>
        <n v="12.39"/>
        <n v="5.92"/>
        <n v="30.18"/>
        <n v="120.768"/>
        <n v="105.52"/>
        <n v="269.36"/>
        <n v="164.88"/>
        <n v="14.56"/>
        <n v="2.3679999999999999"/>
        <n v="19.007999999999999"/>
        <n v="1215.92"/>
        <n v="49.792000000000002"/>
        <n v="99.591999999999999"/>
        <n v="172.11"/>
        <n v="1799.97"/>
        <n v="585.55200000000002"/>
        <n v="170.352"/>
        <n v="68.48"/>
        <n v="1676.88"/>
        <n v="63.881999999999998"/>
        <n v="502.488"/>
        <n v="196.70400000000001"/>
        <n v="1199.9760000000001"/>
        <n v="445.96"/>
        <n v="327.76"/>
        <n v="121.376"/>
        <n v="95.975999999999999"/>
        <n v="423.28"/>
        <n v="549.99"/>
        <n v="167.535"/>
        <n v="38.340000000000003"/>
        <n v="53.88"/>
        <n v="299.98"/>
        <n v="155.45599999999999"/>
        <n v="9.9359999999999999"/>
        <n v="8159.9520000000002"/>
        <n v="275.928"/>
        <n v="1740.06"/>
        <n v="32.064"/>
        <n v="177.98"/>
        <n v="143.976"/>
        <n v="49.98"/>
        <n v="51.183999999999997"/>
        <n v="32.97"/>
        <n v="83.88"/>
        <n v="56.65"/>
        <n v="14.97"/>
        <n v="4.0199999999999996"/>
        <n v="45"/>
        <n v="209.97"/>
        <n v="16.78"/>
        <n v="5.88"/>
        <n v="975.92"/>
        <n v="303.83999999999997"/>
        <n v="485.88"/>
        <n v="17.904"/>
        <n v="966.7"/>
        <n v="182.11199999999999"/>
        <n v="172.76400000000001"/>
        <n v="3.52"/>
        <n v="8.6080000000000005"/>
        <n v="23.472000000000001"/>
        <n v="123.92"/>
        <n v="333.57600000000002"/>
        <n v="60.415999999999997"/>
        <n v="27.888000000000002"/>
        <n v="6.4560000000000004"/>
        <n v="52.68"/>
        <n v="13.88"/>
        <n v="103.92"/>
        <n v="11.52"/>
        <n v="10.368"/>
        <n v="39.072000000000003"/>
        <n v="45.68"/>
        <n v="603.91999999999996"/>
        <n v="39.880000000000003"/>
        <n v="79.44"/>
        <n v="9.3439999999999994"/>
        <n v="31.2"/>
        <n v="67.8"/>
        <n v="167.97"/>
        <n v="83.25"/>
        <n v="9.4499999999999993"/>
        <n v="45.36"/>
        <n v="48.86"/>
        <n v="7.28"/>
        <n v="907.15200000000004"/>
        <n v="18.504000000000001"/>
        <n v="114.9"/>
        <n v="1706.184"/>
        <n v="911.42399999999998"/>
        <n v="7.992"/>
        <n v="63.984000000000002"/>
        <n v="70.367999999999995"/>
        <n v="7.36"/>
        <n v="23.1"/>
        <n v="1441.3"/>
        <n v="18.059999999999999"/>
        <n v="79.14"/>
        <n v="37.4"/>
        <n v="14.352"/>
        <n v="2.88"/>
        <n v="41.904000000000003"/>
        <n v="23.92"/>
        <n v="14.304"/>
        <n v="119.833"/>
        <n v="5.56"/>
        <n v="32.4"/>
        <n v="178.38399999999999"/>
        <n v="20.88"/>
        <n v="1091.1679999999999"/>
        <n v="219.16800000000001"/>
        <n v="2060.7440000000001"/>
        <n v="5.98"/>
        <n v="4.4640000000000004"/>
        <n v="9.3450000000000006"/>
        <n v="103.6"/>
        <n v="166.44"/>
        <n v="785.88"/>
        <n v="26.2"/>
        <n v="1325.85"/>
        <n v="64.703999999999994"/>
        <n v="135.51599999999999"/>
        <n v="1299.99"/>
        <n v="60.671999999999997"/>
        <n v="30.815999999999999"/>
        <n v="88.768000000000001"/>
        <n v="144.6"/>
        <n v="15.992000000000001"/>
        <n v="340.92"/>
        <n v="222.666"/>
        <n v="703.96799999999996"/>
        <n v="92.52"/>
        <n v="62.65"/>
        <n v="94.85"/>
        <n v="56.52"/>
        <n v="34.68"/>
        <n v="100.70399999999999"/>
        <n v="10.688000000000001"/>
        <n v="237.096"/>
        <n v="8.4480000000000004"/>
        <n v="20.388000000000002"/>
        <n v="30.672000000000001"/>
        <n v="1079.9760000000001"/>
        <n v="2.89"/>
        <n v="51.94"/>
        <n v="22.38"/>
        <n v="636.40800000000002"/>
        <n v="83.168000000000006"/>
        <n v="158.13"/>
        <n v="43.6"/>
        <n v="349.96499999999997"/>
        <n v="22.32"/>
        <n v="1432"/>
        <n v="41.04"/>
        <n v="256.78399999999999"/>
        <n v="491.55"/>
        <n v="9.64"/>
        <n v="21.728000000000002"/>
        <n v="1487.04"/>
        <n v="81.92"/>
        <n v="254.9"/>
        <n v="46.872"/>
        <n v="719.952"/>
        <n v="755.94399999999996"/>
        <n v="11.98"/>
        <n v="0.89800000000000002"/>
        <n v="101.994"/>
        <n v="18.263999999999999"/>
        <n v="255.85"/>
        <n v="601.53599999999994"/>
        <n v="10.99"/>
        <n v="62.24"/>
        <n v="53.2"/>
        <n v="39.840000000000003"/>
        <n v="3.9"/>
        <n v="12.84"/>
        <n v="563.94000000000005"/>
        <n v="62.94"/>
        <n v="535.41"/>
        <n v="106.34399999999999"/>
        <n v="338.35199999999998"/>
        <n v="91.36"/>
        <n v="9.94"/>
        <n v="234.45"/>
        <n v="1256.22"/>
        <n v="17.46"/>
        <n v="60.89"/>
        <n v="332.94"/>
        <n v="51.9"/>
        <n v="8.32"/>
        <n v="10.464"/>
        <n v="108.92"/>
        <n v="146.76"/>
        <n v="32.96"/>
        <n v="587.97"/>
        <n v="7.98"/>
        <n v="6.9119999999999999"/>
        <n v="383.976"/>
        <n v="335.94400000000002"/>
        <n v="9.5839999999999996"/>
        <n v="758.35199999999998"/>
        <n v="87.08"/>
        <n v="105.584"/>
        <n v="217.44"/>
        <n v="58.112000000000002"/>
        <n v="100.792"/>
        <n v="66.111999999999995"/>
        <n v="46.863999999999997"/>
        <n v="35.909999999999997"/>
        <n v="1212.96"/>
        <n v="104.58"/>
        <n v="177.2"/>
        <n v="197.97"/>
        <n v="854.94"/>
        <n v="124.11"/>
        <n v="575.96799999999996"/>
        <n v="18.28"/>
        <n v="164.85"/>
        <n v="40.97"/>
        <n v="375.34"/>
        <n v="127.95"/>
        <n v="281.904"/>
        <n v="201.43199999999999"/>
        <n v="63.47"/>
        <n v="345"/>
        <n v="31.92"/>
        <n v="433.56799999999998"/>
        <n v="7.31"/>
        <n v="8.92"/>
        <n v="7.64"/>
        <n v="665.88"/>
        <n v="3.3919999999999999"/>
        <n v="559.98400000000004"/>
        <n v="896.99"/>
        <n v="1.234"/>
        <n v="67.56"/>
        <n v="21.72"/>
        <n v="262.33600000000001"/>
        <n v="148.47999999999999"/>
        <n v="241.17599999999999"/>
        <n v="30.48"/>
        <n v="112.648"/>
        <n v="23.968"/>
        <n v="521.96"/>
        <n v="575.928"/>
        <n v="7.78"/>
        <n v="22.98"/>
        <n v="102.13"/>
        <n v="2033.5840000000001"/>
        <n v="10.984"/>
        <n v="797.94399999999996"/>
        <n v="46.35"/>
        <n v="223.92"/>
        <n v="7.3"/>
        <n v="129.56800000000001"/>
        <n v="1075.088"/>
        <n v="438.36799999999999"/>
        <n v="18.088000000000001"/>
        <n v="308.49900000000002"/>
        <n v="39.68"/>
        <n v="34.79"/>
        <n v="700.05600000000004"/>
        <n v="7.7119999999999997"/>
        <n v="698.35199999999998"/>
        <n v="249.75"/>
        <n v="255.93600000000001"/>
        <n v="123.136"/>
        <n v="11.263999999999999"/>
        <n v="35.856000000000002"/>
        <n v="23.84"/>
        <n v="512.35799999999995"/>
        <n v="22.288"/>
        <n v="16.032"/>
        <n v="196.21"/>
        <n v="806.33600000000001"/>
        <n v="85.44"/>
        <n v="47.96"/>
        <n v="158.928"/>
        <n v="211.24799999999999"/>
        <n v="5.5519999999999996"/>
        <n v="2.952"/>
        <n v="14.04"/>
        <n v="272.61"/>
        <n v="69.989999999999995"/>
        <n v="166.84"/>
        <n v="15.215999999999999"/>
        <n v="5.18"/>
        <n v="63.923999999999999"/>
        <n v="357.93"/>
        <n v="57.4"/>
        <n v="331.96"/>
        <n v="40.56"/>
        <n v="3785.2919999999999"/>
        <n v="14.9"/>
        <n v="21.39"/>
        <n v="22.24"/>
        <n v="11.96"/>
        <n v="629.06399999999996"/>
        <n v="7.8719999999999999"/>
        <n v="2.6720000000000002"/>
        <n v="16.655999999999999"/>
        <n v="79.512"/>
        <n v="67.993200000000002"/>
        <n v="25.128"/>
        <n v="127.98399999999999"/>
        <n v="764.68799999999999"/>
        <n v="3610.848"/>
        <n v="254.97450000000001"/>
        <n v="43.31"/>
        <n v="210.392"/>
        <n v="12.54"/>
        <n v="8.94"/>
        <n v="9.24"/>
        <n v="58.72"/>
        <n v="15.984"/>
        <n v="184.75200000000001"/>
        <n v="3.552"/>
        <n v="55.328000000000003"/>
        <n v="1227.9983999999999"/>
        <n v="95.84"/>
        <n v="88.751999999999995"/>
        <n v="41.375999999999998"/>
        <n v="172.70400000000001"/>
        <n v="12.176"/>
        <n v="37.32"/>
        <n v="35.06"/>
        <n v="5.7279999999999998"/>
        <n v="42.24"/>
        <n v="403.68"/>
        <n v="41.9"/>
        <n v="28.91"/>
        <n v="11.76"/>
        <n v="1004.976"/>
        <n v="4.7519999999999998"/>
        <n v="959.98400000000004"/>
        <n v="14.368"/>
        <n v="114.6"/>
        <n v="60.74"/>
        <n v="124.36"/>
        <n v="1088.76"/>
        <n v="139.42400000000001"/>
        <n v="311.98"/>
        <n v="22.45"/>
        <n v="2.992"/>
        <n v="108.768"/>
        <n v="572.79999999999995"/>
        <n v="35.36"/>
        <n v="3.1680000000000001"/>
        <n v="4.95"/>
        <n v="13.52"/>
        <n v="259.7"/>
        <n v="42.95"/>
        <n v="1399.93"/>
        <n v="503.96"/>
        <n v="7.88"/>
        <n v="301.95999999999998"/>
        <n v="327.56400000000002"/>
        <n v="205.16399999999999"/>
        <n v="55.423999999999999"/>
        <n v="6.6879999999999997"/>
        <n v="13.9"/>
        <n v="61.68"/>
        <n v="63.96"/>
        <n v="2003.92"/>
        <n v="1913.4"/>
        <n v="146.72999999999999"/>
        <n v="114.2"/>
        <n v="2676.672"/>
        <n v="3.64"/>
        <n v="18.54"/>
        <n v="23.68"/>
        <n v="452.45"/>
        <n v="62.981999999999999"/>
        <n v="1188"/>
        <n v="89.584000000000003"/>
        <n v="85.52"/>
        <n v="9.84"/>
        <n v="787.53"/>
        <n v="10.16"/>
        <n v="101.88"/>
        <n v="32.192"/>
        <n v="50.12"/>
        <n v="47.975999999999999"/>
        <n v="9.1560000000000006"/>
        <n v="71.975999999999999"/>
        <n v="87.8"/>
        <n v="8.8559999999999999"/>
        <n v="158.376"/>
        <n v="32.783999999999999"/>
        <n v="408.42200000000003"/>
        <n v="382.11599999999999"/>
        <n v="68.599999999999994"/>
        <n v="435.50400000000002"/>
        <n v="11.167999999999999"/>
        <n v="11.952"/>
        <n v="74.239999999999995"/>
        <n v="159.84"/>
        <n v="2.8919999999999999"/>
        <n v="9.3919999999999995"/>
        <n v="6.3680000000000003"/>
        <n v="558.4"/>
        <n v="128.85"/>
        <n v="8.4"/>
        <n v="110.98"/>
        <n v="277.5"/>
        <n v="57.503999999999998"/>
        <n v="51.12"/>
        <n v="90"/>
        <n v="270.33999999999997"/>
        <n v="7.38"/>
        <n v="11.808"/>
        <n v="53.567999999999998"/>
        <n v="26.9"/>
        <n v="10.944000000000001"/>
        <n v="11.032"/>
        <n v="53.04"/>
        <n v="1038.8399999999999"/>
        <n v="447.93"/>
        <n v="109.764"/>
        <n v="96.96"/>
        <n v="117.488"/>
        <n v="512.49900000000002"/>
        <n v="2621.3220000000001"/>
        <n v="29.372"/>
        <n v="344.70400000000001"/>
        <n v="197.72"/>
        <n v="398.4"/>
        <n v="7.056"/>
        <n v="1352.3976"/>
        <n v="28.4"/>
        <n v="149.97"/>
        <n v="136.91999999999999"/>
        <n v="12.144"/>
        <n v="74.52"/>
        <n v="90.882000000000005"/>
        <n v="59.904000000000003"/>
        <n v="23.696000000000002"/>
        <n v="7.968"/>
        <n v="18.2"/>
        <n v="27.552"/>
        <n v="844.11599999999999"/>
        <n v="76.751999999999995"/>
        <n v="8.82"/>
        <n v="62.496000000000002"/>
        <n v="339.96"/>
        <n v="49.567999999999998"/>
        <n v="13.848000000000001"/>
        <n v="70.98"/>
        <n v="294.93"/>
        <n v="168.464"/>
        <n v="282.88799999999998"/>
        <n v="200.98400000000001"/>
        <n v="36.335999999999999"/>
        <n v="666.24800000000005"/>
        <n v="52.512"/>
        <n v="31.44"/>
        <n v="17.899999999999999"/>
        <n v="129.44999999999999"/>
        <n v="137.62"/>
        <n v="100.49"/>
        <n v="120.33"/>
        <n v="238.15199999999999"/>
        <n v="7.5"/>
        <n v="32.07"/>
        <n v="24"/>
        <n v="35.49"/>
        <n v="47.984000000000002"/>
        <n v="15.007999999999999"/>
        <n v="120.666"/>
        <n v="1212.848"/>
        <n v="42.6"/>
        <n v="6.6079999999999997"/>
        <n v="1448.82"/>
        <n v="482.34"/>
        <n v="2.96"/>
        <n v="10.752000000000001"/>
        <n v="36.783999999999999"/>
        <n v="590.35199999999998"/>
        <n v="359.49900000000002"/>
        <n v="77.951999999999998"/>
        <n v="95.97"/>
        <n v="184.66"/>
        <n v="32.340000000000003"/>
        <n v="39.9"/>
        <n v="192.22"/>
        <n v="108.4"/>
        <n v="82.343999999999994"/>
        <n v="9.0879999999999992"/>
        <n v="644.07600000000002"/>
        <n v="5.84"/>
        <n v="12.76"/>
        <n v="10.95"/>
        <n v="599.98"/>
        <n v="26.8"/>
        <n v="946.34400000000005"/>
        <n v="125.93"/>
        <n v="9.26"/>
        <n v="30.44"/>
        <n v="35.28"/>
        <n v="119.98"/>
        <n v="989.97"/>
        <n v="1099.96"/>
        <n v="15.48"/>
        <n v="22.847999999999999"/>
        <n v="279.89999999999998"/>
        <n v="619.95000000000005"/>
        <n v="4.3600000000000003"/>
        <n v="9.7620000000000005"/>
        <n v="134.376"/>
        <n v="7.6559999999999997"/>
        <n v="392.94"/>
        <n v="26.96"/>
        <n v="64.944000000000003"/>
        <n v="20.736000000000001"/>
        <n v="8.2260000000000009"/>
        <n v="28.44"/>
        <n v="364.41"/>
        <n v="361.76400000000001"/>
        <n v="384.17399999999998"/>
        <n v="1799.75"/>
        <n v="85.96"/>
        <n v="1598.058"/>
        <n v="36.96"/>
        <n v="271.44"/>
        <n v="110.352"/>
        <n v="16.899999999999999"/>
        <n v="25.08"/>
        <n v="61.584000000000003"/>
        <n v="17.48"/>
        <n v="13.167999999999999"/>
        <n v="87.36"/>
        <n v="56.16"/>
        <n v="29.34"/>
        <n v="383.60700000000003"/>
        <n v="563.4"/>
        <n v="60.69"/>
        <n v="466.15800000000002"/>
        <n v="10.311999999999999"/>
        <n v="2.556"/>
        <n v="99.372"/>
        <n v="33.567999999999998"/>
        <n v="7.1040000000000001"/>
        <n v="11.212"/>
        <n v="4.7119999999999997"/>
        <n v="180.98"/>
        <n v="157.79400000000001"/>
        <n v="98.111999999999995"/>
        <n v="563.80799999999999"/>
        <n v="10.428000000000001"/>
        <n v="547.13599999999997"/>
        <n v="14.85"/>
        <n v="41.988"/>
        <n v="7.5839999999999996"/>
        <n v="352.45"/>
        <n v="23.904"/>
        <n v="892.22400000000005"/>
        <n v="239.94"/>
        <n v="1522.6379999999999"/>
        <n v="10.56"/>
        <n v="7.23"/>
        <n v="19"/>
        <n v="34.799999999999997"/>
        <n v="38.975999999999999"/>
        <n v="23.04"/>
        <n v="1.3620000000000001"/>
        <n v="14.76"/>
        <n v="411.33199999999999"/>
        <n v="28.751999999999999"/>
        <n v="293.19900000000001"/>
        <n v="16.27"/>
        <n v="69.12"/>
        <n v="4.47"/>
        <n v="6.16"/>
        <n v="36.840000000000003"/>
        <n v="67.959999999999994"/>
        <n v="46.2"/>
        <n v="28.84"/>
        <n v="77.55"/>
        <n v="66.293999999999997"/>
        <n v="291.16800000000001"/>
        <n v="288"/>
        <n v="207"/>
        <n v="387.13600000000002"/>
        <n v="25.344000000000001"/>
        <n v="19.824000000000002"/>
        <n v="62.8"/>
        <n v="98.352000000000004"/>
        <n v="7.218"/>
        <n v="27.2"/>
        <n v="44.46"/>
        <n v="26.064"/>
        <n v="152.80000000000001"/>
        <n v="45.04"/>
        <n v="232.4"/>
        <n v="164.64599999999999"/>
        <n v="22.68"/>
        <n v="39"/>
        <n v="12.6"/>
        <n v="97.424000000000007"/>
        <n v="12.224"/>
        <n v="1.9379999999999999"/>
        <n v="5.28"/>
        <n v="1268.82"/>
        <n v="283.92"/>
        <n v="2.9340000000000002"/>
        <n v="18.527999999999999"/>
        <n v="670.75199999999995"/>
        <n v="29.9"/>
        <n v="435.26"/>
        <n v="1119.9839999999999"/>
        <n v="42.048000000000002"/>
        <n v="25.488"/>
        <n v="6.9"/>
        <n v="9.6479999999999997"/>
        <n v="47.951999999999998"/>
        <n v="155.82"/>
        <n v="124.95"/>
        <n v="601.65"/>
        <n v="11.12"/>
        <n v="27.216000000000001"/>
        <n v="35.520000000000003"/>
        <n v="6.23"/>
        <n v="56.704000000000001"/>
        <n v="369.19920000000002"/>
        <n v="6.0960000000000001"/>
        <n v="191.82"/>
        <n v="46.32"/>
        <n v="271.76400000000001"/>
        <n v="7.24"/>
        <n v="3.444"/>
        <n v="8.39"/>
        <n v="337.98"/>
        <n v="46.62"/>
        <n v="85.98"/>
        <n v="7.08"/>
        <n v="4.4009999999999998"/>
        <n v="120.15"/>
        <n v="219.184"/>
        <n v="2.7719999999999998"/>
        <n v="206.11199999999999"/>
        <n v="198.27199999999999"/>
        <n v="247.10400000000001"/>
        <n v="86.304000000000002"/>
        <n v="485.94"/>
        <n v="37.375999999999998"/>
        <n v="70.686000000000007"/>
        <n v="32.75"/>
        <n v="6.48"/>
        <n v="41.86"/>
        <n v="1619.91"/>
        <n v="113.92"/>
        <n v="999.98"/>
        <n v="173.94"/>
        <n v="14.832000000000001"/>
        <n v="311.14999999999998"/>
        <n v="119.85"/>
        <n v="69.28"/>
        <n v="463.24799999999999"/>
        <n v="383.952"/>
        <n v="11.736000000000001"/>
        <n v="244.006"/>
        <n v="18.312000000000001"/>
        <n v="8.016"/>
        <n v="3.3039999999999998"/>
        <n v="19.152000000000001"/>
        <n v="212.94"/>
        <n v="106.8"/>
        <n v="77.58"/>
        <n v="494.97"/>
        <n v="25.06"/>
        <n v="671.93"/>
        <n v="47.515999999999998"/>
        <n v="27.414000000000001"/>
        <n v="9.5220000000000002"/>
        <n v="791.96400000000006"/>
        <n v="4.923"/>
        <n v="559.92999999999995"/>
        <n v="70.260000000000005"/>
        <n v="481.17599999999999"/>
        <n v="190.72"/>
        <n v="26.18"/>
        <n v="24.4"/>
        <n v="715.2"/>
        <n v="16.146000000000001"/>
        <n v="1345.4849999999999"/>
        <n v="76.64"/>
        <n v="23.64"/>
        <n v="84.784000000000006"/>
        <n v="177.648"/>
        <n v="287.91000000000003"/>
        <n v="152.94"/>
        <n v="3.96"/>
        <n v="2.61"/>
        <n v="79.92"/>
        <n v="773.94"/>
        <n v="107.982"/>
        <n v="9.5399999999999991"/>
        <n v="5.81"/>
        <n v="512.94000000000005"/>
        <n v="860.93"/>
        <n v="769.95"/>
        <n v="14.98"/>
        <n v="373.08"/>
        <n v="3.4079999999999999"/>
        <n v="8.5679999999999996"/>
        <n v="8.3520000000000003"/>
        <n v="5.2480000000000002"/>
        <n v="43.98"/>
        <n v="123.96"/>
        <n v="37.94"/>
        <n v="127.764"/>
        <n v="2799.944"/>
        <n v="2.3759999999999999"/>
        <n v="143.12799999999999"/>
        <n v="173.488"/>
        <n v="516.96"/>
        <n v="173.208"/>
        <n v="4.4480000000000004"/>
        <n v="9"/>
        <n v="21.12"/>
        <n v="144.78399999999999"/>
        <n v="39.659999999999997"/>
        <n v="447.86"/>
        <n v="79.989999999999995"/>
        <n v="26.4"/>
        <n v="145.9"/>
        <n v="3.44"/>
        <n v="72.78"/>
        <n v="11.65"/>
        <n v="5"/>
        <n v="371.97"/>
        <n v="5.04"/>
        <n v="92.94"/>
        <n v="66.69"/>
        <n v="91.68"/>
        <n v="52.271999999999998"/>
        <n v="10.476000000000001"/>
        <n v="119.9"/>
        <n v="44.43"/>
        <n v="226.2"/>
        <n v="186.54"/>
        <n v="265.86"/>
        <n v="27.9"/>
        <n v="263.95999999999998"/>
        <n v="67.150000000000006"/>
        <n v="549.98"/>
        <n v="11.82"/>
        <n v="4643.8"/>
        <n v="577.76400000000001"/>
        <n v="31.504000000000001"/>
        <n v="39.878999999999998"/>
        <n v="4404.8999999999996"/>
        <n v="360.71199999999999"/>
        <n v="1718.4"/>
        <n v="221.96"/>
        <n v="236"/>
        <n v="106.32"/>
        <n v="163.44"/>
        <n v="42.76"/>
        <n v="51.55"/>
        <n v="20.8"/>
        <n v="40.095999999999997"/>
        <n v="40.783999999999999"/>
        <n v="203.92"/>
        <n v="479.952"/>
        <n v="113.52"/>
        <n v="359.88"/>
        <n v="4.6079999999999997"/>
        <n v="369.91199999999998"/>
        <n v="370.14"/>
        <n v="48.81"/>
        <n v="113.1"/>
        <n v="355.36"/>
        <n v="140.376"/>
        <n v="64.2"/>
        <n v="38.520000000000003"/>
        <n v="72.599999999999994"/>
        <n v="6.58"/>
        <n v="122.94"/>
        <n v="5.16"/>
        <n v="15.8"/>
        <n v="464.97"/>
        <n v="181.96"/>
        <n v="84.09"/>
        <n v="153.36000000000001"/>
        <n v="98.21"/>
        <n v="269.98200000000003"/>
        <n v="48.631999999999998"/>
        <n v="2.2000000000000002"/>
        <n v="622.45000000000005"/>
        <n v="21.98"/>
        <n v="307.98"/>
        <n v="382.80599999999998"/>
        <n v="41.96"/>
        <n v="1217.568"/>
        <n v="47.04"/>
        <n v="979.95"/>
        <n v="143.69999999999999"/>
        <n v="10.65"/>
        <n v="247.8"/>
        <n v="687.4"/>
        <n v="10.02"/>
        <n v="144.12"/>
        <n v="30.84"/>
        <n v="631.96"/>
        <n v="29.16"/>
        <n v="57.96"/>
        <n v="29.402999999999999"/>
        <n v="1.8720000000000001"/>
        <n v="11.214"/>
        <n v="389.97"/>
        <n v="269.91000000000003"/>
        <n v="11.352"/>
        <n v="17.22"/>
        <n v="1024.3800000000001"/>
        <n v="26.22"/>
        <n v="17.34"/>
        <n v="2321.9"/>
        <n v="244.55"/>
        <n v="12.24"/>
        <n v="13.98"/>
        <n v="899.95"/>
        <n v="2.48"/>
        <n v="10.74"/>
        <n v="34.020000000000003"/>
        <n v="1018.104"/>
        <n v="77.239999999999995"/>
        <n v="1.1120000000000001"/>
        <n v="89.82"/>
        <n v="12.832000000000001"/>
        <n v="142.04"/>
        <n v="14.67"/>
        <n v="70.97"/>
        <n v="3.3660000000000001"/>
        <n v="39.92"/>
        <n v="3.75"/>
        <n v="41.4"/>
        <n v="29.79"/>
        <n v="139.94399999999999"/>
        <n v="133.47200000000001"/>
        <n v="64.75"/>
        <n v="51.52"/>
        <n v="61.96"/>
        <n v="361.96"/>
        <n v="278.82"/>
        <n v="353.88"/>
        <n v="6.08"/>
        <n v="106.68"/>
        <n v="179.886"/>
        <n v="1801.6320000000001"/>
        <n v="362.13600000000002"/>
        <n v="31.05"/>
        <n v="79.900000000000006"/>
        <n v="714.3"/>
        <n v="715.64"/>
        <n v="795.51"/>
        <n v="74.760000000000005"/>
        <n v="29.22"/>
        <n v="577.58399999999995"/>
        <n v="801.96"/>
        <n v="191.96"/>
        <n v="1.78"/>
        <n v="101.94"/>
        <n v="799.98400000000004"/>
        <n v="41.28"/>
        <n v="44.75"/>
        <n v="134.99"/>
        <n v="542.94000000000005"/>
        <n v="56.3"/>
        <n v="53.088000000000001"/>
        <n v="85.14"/>
        <n v="21.99"/>
        <n v="406.6"/>
        <n v="67.36"/>
        <n v="54.527999999999999"/>
        <n v="639.96799999999996"/>
        <n v="52.76"/>
        <n v="191.96799999999999"/>
        <n v="53.7"/>
        <n v="36.26"/>
        <n v="1123.92"/>
        <n v="249.584"/>
        <n v="48.671999999999997"/>
        <n v="60.768000000000001"/>
        <n v="78.599999999999994"/>
        <n v="3.7679999999999998"/>
        <n v="1036.624"/>
        <n v="289.8"/>
        <n v="2.5019999999999998"/>
        <n v="341.488"/>
        <n v="29.97"/>
        <n v="199.83600000000001"/>
        <n v="716"/>
        <n v="221.06"/>
        <n v="46.152000000000001"/>
        <n v="138"/>
        <n v="181.35"/>
        <n v="210.68"/>
        <n v="78.8"/>
        <n v="19.989999999999998"/>
        <n v="772.68"/>
        <n v="24.64"/>
        <n v="209.6"/>
        <n v="111.04"/>
        <n v="38.880000000000003"/>
        <n v="957.57749999999999"/>
        <n v="22.367999999999999"/>
        <n v="31.95"/>
        <n v="418.32"/>
        <n v="123.858"/>
        <n v="196.62"/>
        <n v="159.98400000000001"/>
        <n v="46.344000000000001"/>
        <n v="12.827999999999999"/>
        <n v="13.12"/>
        <n v="69.575999999999993"/>
        <n v="4.2240000000000002"/>
        <n v="58.08"/>
        <n v="52.415999999999997"/>
        <n v="54.92"/>
        <n v="364.95"/>
        <n v="85.055999999999997"/>
        <n v="27.696000000000002"/>
        <n v="10.332000000000001"/>
        <n v="110.52800000000001"/>
        <n v="175.23"/>
        <n v="125.99"/>
        <n v="23"/>
        <n v="465.18"/>
        <n v="235.18799999999999"/>
        <n v="26.376000000000001"/>
        <n v="10.384"/>
        <n v="107.11799999999999"/>
        <n v="8.6880000000000006"/>
        <n v="30.88"/>
        <n v="6.4080000000000004"/>
        <n v="40.74"/>
        <n v="25.68"/>
        <n v="201.584"/>
        <n v="14.592000000000001"/>
        <n v="21.968"/>
        <n v="619.15200000000004"/>
        <n v="127.904"/>
        <n v="43.295999999999999"/>
        <n v="537.54399999999998"/>
        <n v="1.9279999999999999"/>
        <n v="7.76"/>
        <n v="659.16800000000001"/>
        <n v="307.16800000000001"/>
        <n v="105.98"/>
        <n v="1.24"/>
        <n v="20.7"/>
        <n v="28.9"/>
        <n v="27.18"/>
        <n v="899.13599999999997"/>
        <n v="71.760000000000005"/>
        <n v="51.84"/>
        <n v="209.67"/>
        <n v="135.72"/>
        <n v="12.56"/>
        <n v="81.96"/>
        <n v="15.7"/>
        <n v="5.2380000000000004"/>
        <n v="4.6619999999999999"/>
        <n v="523.91999999999996"/>
        <n v="146.136"/>
        <n v="223.88800000000001"/>
        <n v="348.928"/>
        <n v="7.86"/>
        <n v="24.448"/>
        <n v="8.2200000000000006"/>
        <n v="2.21"/>
        <n v="15.52"/>
        <n v="36.44"/>
        <n v="166.5"/>
        <n v="360.38"/>
        <n v="97.88"/>
        <n v="299.94"/>
        <n v="25.76"/>
        <n v="56.45"/>
        <n v="836.59199999999998"/>
        <n v="26.38"/>
        <n v="4899.93"/>
        <n v="161.94"/>
        <n v="263.88"/>
        <n v="35.119999999999997"/>
        <n v="31.56"/>
        <n v="30.143999999999998"/>
        <n v="88.04"/>
        <n v="1317.492"/>
        <n v="63.84"/>
        <n v="3.5920000000000001"/>
        <n v="7.04"/>
        <n v="12.99"/>
        <n v="3.984"/>
        <n v="370.62"/>
        <n v="2.742"/>
        <n v="109.92"/>
        <n v="14.2"/>
        <n v="58.34"/>
        <n v="1499.95"/>
        <n v="30.53"/>
        <n v="75.06"/>
        <n v="2.496"/>
        <n v="19.648"/>
        <n v="1039.7280000000001"/>
        <n v="45.96"/>
        <n v="19.312000000000001"/>
        <n v="6.79"/>
        <n v="3.048"/>
        <n v="4355.1679999999997"/>
        <n v="21.88"/>
        <n v="23.988"/>
        <n v="16.687999999999999"/>
        <n v="72.48"/>
        <n v="24.1"/>
        <n v="8.7799999999999994"/>
        <n v="376.74"/>
        <n v="29.52"/>
        <n v="194.84800000000001"/>
        <n v="69.900000000000006"/>
        <n v="41.85"/>
        <n v="330.58800000000002"/>
        <n v="28.352"/>
        <n v="5.3879999999999999"/>
        <n v="30.975999999999999"/>
        <n v="21.8"/>
        <n v="251.79"/>
        <n v="111.672"/>
        <n v="68.111999999999995"/>
        <n v="172.5"/>
        <n v="179.97"/>
        <n v="17.309999999999999"/>
        <n v="4.7039999999999997"/>
        <n v="16.739999999999998"/>
        <n v="88.08"/>
        <n v="751.92"/>
        <n v="863.928"/>
        <n v="248.43"/>
        <n v="11.648"/>
        <n v="85.245999999999995"/>
        <n v="137.94"/>
        <n v="111.15"/>
        <n v="901.95"/>
        <n v="366.00900000000001"/>
        <n v="2104.5500000000002"/>
        <n v="40.700000000000003"/>
        <n v="31.96"/>
        <n v="47.9"/>
        <n v="1112.94"/>
        <n v="22.92"/>
        <n v="231.98"/>
        <n v="117.96"/>
        <n v="8749.9500000000007"/>
        <n v="18.690000000000001"/>
        <n v="73.784000000000006"/>
        <n v="1454.9"/>
        <n v="86.352000000000004"/>
        <n v="44.94"/>
        <n v="45.576000000000001"/>
        <n v="187.05600000000001"/>
        <n v="18.936"/>
        <n v="12.672000000000001"/>
        <n v="366.74400000000003"/>
        <n v="90.48"/>
        <n v="13.08"/>
        <n v="214.7"/>
        <n v="51.648000000000003"/>
        <n v="11.231999999999999"/>
        <n v="195.184"/>
        <n v="7.7"/>
        <n v="528.42999999999995"/>
        <n v="41.472000000000001"/>
        <n v="136.464"/>
        <n v="12.544"/>
        <n v="75.48"/>
        <n v="39.979999999999997"/>
        <n v="1.81"/>
        <n v="8.26"/>
        <n v="46.53"/>
        <n v="1362.9"/>
        <n v="84.272000000000006"/>
        <n v="22.911000000000001"/>
        <n v="309.45600000000002"/>
        <n v="472.51799999999997"/>
        <n v="1012.68"/>
        <n v="159.56"/>
        <n v="215.976"/>
        <n v="65.94"/>
        <n v="94.68"/>
        <n v="23.67"/>
        <n v="568.72799999999995"/>
        <n v="7.3120000000000003"/>
        <n v="61.44"/>
        <n v="54.792000000000002"/>
        <n v="32.479999999999997"/>
        <n v="17499.95"/>
        <n v="735.98"/>
        <n v="34.369999999999997"/>
        <n v="33.96"/>
        <n v="40.46"/>
        <n v="33.869999999999997"/>
        <n v="24.704000000000001"/>
        <n v="59.7"/>
        <n v="14.52"/>
        <n v="104.184"/>
        <n v="2079.4"/>
        <n v="72.42"/>
        <n v="415.17599999999999"/>
        <n v="35.231999999999999"/>
        <n v="54.96"/>
        <n v="165.6"/>
        <n v="115.84"/>
        <n v="781.86400000000003"/>
        <n v="114.46"/>
        <n v="30.08"/>
        <n v="1592.85"/>
        <n v="866.4"/>
        <n v="479.95"/>
        <n v="42.783999999999999"/>
        <n v="563.42999999999995"/>
        <n v="134.85"/>
        <n v="637.89599999999996"/>
        <n v="36.6"/>
        <n v="25.35"/>
        <n v="3930.0720000000001"/>
        <n v="2.3039999999999998"/>
        <n v="431.976"/>
        <n v="41.72"/>
        <n v="99.846000000000004"/>
        <n v="71.12"/>
        <n v="259.95999999999998"/>
        <n v="2.1819999999999999"/>
        <n v="27.384"/>
        <n v="26.405999999999999"/>
        <n v="132.52000000000001"/>
        <n v="195.64"/>
        <n v="51.968000000000004"/>
        <n v="224.93700000000001"/>
        <n v="6"/>
        <n v="71.087999999999994"/>
        <n v="706.86"/>
        <n v="81.540000000000006"/>
        <n v="167.28"/>
        <n v="1141.47"/>
        <n v="280.78199999999998"/>
        <n v="83.951999999999998"/>
        <n v="8.8079999999999998"/>
        <n v="48.16"/>
        <n v="54.5"/>
        <n v="87.28"/>
        <n v="344.94"/>
        <n v="198.744"/>
        <n v="30.96"/>
        <n v="15.648"/>
        <n v="599.29200000000003"/>
        <n v="38.08"/>
        <n v="915.13599999999997"/>
        <n v="75.959999999999994"/>
        <n v="27.24"/>
        <n v="217.584"/>
        <n v="82.95"/>
        <n v="87.71"/>
        <n v="1101.48"/>
        <n v="20"/>
        <n v="8.75"/>
        <n v="842.94"/>
        <n v="15.26"/>
        <n v="43.32"/>
        <n v="43.584000000000003"/>
        <n v="116.28"/>
        <n v="9.2959999999999994"/>
        <n v="314.55"/>
        <n v="9.2479999999999993"/>
        <n v="4.1580000000000004"/>
        <n v="179.99100000000001"/>
        <n v="72"/>
        <n v="470.15499999999997"/>
        <n v="182.72"/>
        <n v="400.03199999999998"/>
        <n v="33.630000000000003"/>
        <n v="542.64599999999996"/>
        <n v="6.3"/>
        <n v="394.81599999999997"/>
        <n v="18.192"/>
        <n v="1649.95"/>
        <n v="111.9"/>
        <n v="581.96"/>
        <n v="29.98"/>
        <n v="268.70400000000001"/>
        <n v="21.92"/>
        <n v="48.72"/>
        <n v="205.666"/>
        <n v="959.96799999999996"/>
        <n v="93.02"/>
        <n v="16.989999999999998"/>
        <n v="10.08"/>
        <n v="128.4"/>
        <n v="27.81"/>
        <n v="588.78399999999999"/>
        <n v="82.64"/>
        <n v="31.02"/>
        <n v="75.88"/>
        <n v="419.68"/>
        <n v="11.688000000000001"/>
        <n v="177.22499999999999"/>
        <n v="4.0439999999999996"/>
        <n v="7.4080000000000004"/>
        <n v="1349.85"/>
        <n v="136.78399999999999"/>
        <n v="61.12"/>
        <n v="25.4"/>
        <n v="43.96"/>
        <n v="1279.165"/>
        <n v="27.92"/>
        <n v="177.48"/>
        <n v="4.13"/>
        <n v="109.8"/>
        <n v="3.98"/>
        <n v="302.38400000000001"/>
        <n v="20.952000000000002"/>
        <n v="3.9119999999999999"/>
        <n v="62.375999999999998"/>
        <n v="63.94"/>
        <n v="60.6"/>
        <n v="22.72"/>
        <n v="12.192"/>
        <n v="87.168000000000006"/>
        <n v="31.744"/>
        <n v="113.94"/>
        <n v="16.559999999999999"/>
        <n v="279.95"/>
        <n v="239.5"/>
        <n v="24.27"/>
        <n v="2799.96"/>
        <n v="59.752000000000002"/>
        <n v="30.4"/>
        <n v="5399.91"/>
        <n v="119.1"/>
        <n v="239.37200000000001"/>
        <n v="11.568"/>
        <n v="209.88"/>
        <n v="38.29"/>
        <n v="192.8"/>
        <n v="17.584"/>
        <n v="104.78400000000001"/>
        <n v="650.35199999999998"/>
        <n v="629.18399999999997"/>
        <n v="15.176"/>
        <n v="50.496000000000002"/>
        <n v="4.1760000000000002"/>
        <n v="876.3"/>
        <n v="185.376"/>
        <n v="686.4"/>
        <n v="11.375999999999999"/>
        <n v="113.79"/>
        <n v="78.150000000000006"/>
        <n v="1.728"/>
        <n v="182.94"/>
        <n v="193.86"/>
        <n v="212.88"/>
        <n v="15.528"/>
        <n v="191.47200000000001"/>
        <n v="59.183999999999997"/>
        <n v="80.98"/>
        <n v="348.84"/>
        <n v="239.98"/>
        <n v="167.96"/>
        <n v="484.83"/>
        <n v="154.44"/>
        <n v="342.37"/>
        <n v="14.73"/>
        <n v="557.72799999999995"/>
        <n v="159.96799999999999"/>
        <n v="149.352"/>
        <n v="12.992000000000001"/>
        <n v="158.36799999999999"/>
        <n v="118.782"/>
        <n v="769.18399999999997"/>
        <n v="246.16800000000001"/>
        <n v="298.77600000000001"/>
        <n v="16.72"/>
        <n v="1685.88"/>
        <n v="93.248000000000005"/>
        <n v="124.608"/>
        <n v="7.56"/>
        <n v="21.552"/>
        <n v="61.38"/>
        <n v="197.05"/>
        <n v="82.8"/>
        <n v="12.22"/>
        <n v="194.94"/>
        <n v="22.05"/>
        <n v="278.39999999999998"/>
        <n v="347.80200000000002"/>
        <n v="116"/>
        <n v="9.5549999999999997"/>
        <n v="86.058000000000007"/>
        <n v="108.78400000000001"/>
        <n v="62.79"/>
        <n v="96.08"/>
        <n v="11.68"/>
        <n v="15.808"/>
        <n v="192.16"/>
        <n v="93.456000000000003"/>
        <n v="1652.94"/>
        <n v="21.204000000000001"/>
        <n v="58.247999999999998"/>
        <n v="71.245999999999995"/>
        <n v="887.27099999999996"/>
        <n v="29.12"/>
        <n v="863.12800000000004"/>
        <n v="3.5640000000000001"/>
        <n v="956.66480000000001"/>
        <n v="12.587999999999999"/>
        <n v="171.96"/>
        <n v="104.9"/>
        <n v="51.75"/>
        <n v="53.247999999999998"/>
        <n v="11.84"/>
        <n v="479.72"/>
        <n v="113.88800000000001"/>
        <n v="273.95999999999998"/>
        <n v="756.8"/>
        <n v="407.976"/>
        <n v="384.45"/>
        <n v="1951.84"/>
        <n v="171.55"/>
        <n v="81.94"/>
        <n v="33.92"/>
        <n v="699.98"/>
        <n v="584.82000000000005"/>
        <n v="3.536"/>
        <n v="13.4"/>
        <n v="4.9800000000000004"/>
        <n v="109.69"/>
        <n v="132.22399999999999"/>
        <n v="431.94"/>
        <n v="2.0430000000000001"/>
        <n v="68.238"/>
        <n v="2.3340000000000001"/>
        <n v="159.04"/>
        <n v="145.97999999999999"/>
        <n v="1294.75"/>
        <n v="7.2160000000000002"/>
        <n v="54.712000000000003"/>
        <n v="3.2080000000000002"/>
        <n v="26.175999999999998"/>
        <n v="54.48"/>
        <n v="41.6"/>
        <n v="328.22399999999999"/>
        <n v="26.85"/>
        <n v="323.37"/>
        <n v="59.94"/>
        <n v="64.14"/>
        <n v="11.67"/>
        <n v="99.9"/>
        <n v="3023.9279999999999"/>
        <n v="477.6"/>
        <n v="466.32"/>
        <n v="70.88"/>
        <n v="211.16800000000001"/>
        <n v="77.88"/>
        <n v="31.86"/>
        <n v="722.35199999999998"/>
        <n v="95.951999999999998"/>
        <n v="3.2040000000000002"/>
        <n v="10.784000000000001"/>
        <n v="41.92"/>
        <n v="329.584"/>
        <n v="28.85"/>
        <n v="703.71"/>
        <n v="11.976000000000001"/>
        <n v="81.424000000000007"/>
        <n v="238.56"/>
        <n v="207.98400000000001"/>
        <n v="36.112000000000002"/>
        <n v="35.567999999999998"/>
        <n v="84.84"/>
        <n v="156.792"/>
        <n v="35.89"/>
        <n v="47.207999999999998"/>
        <n v="248.08"/>
        <n v="189.7"/>
        <n v="968.74400000000003"/>
        <n v="222.352"/>
        <n v="271.95999999999998"/>
        <n v="13.86"/>
        <n v="13.375999999999999"/>
        <n v="437.47199999999998"/>
        <n v="34.58"/>
        <n v="23.076000000000001"/>
        <n v="100"/>
        <n v="7.83"/>
        <n v="30.352"/>
        <n v="623.96"/>
        <n v="21.071999999999999"/>
        <n v="658.74599999999998"/>
        <n v="33.527999999999999"/>
        <n v="36.744"/>
        <n v="85.231999999999999"/>
        <n v="442.76400000000001"/>
        <n v="3999.95"/>
        <n v="199.95"/>
        <n v="63.68"/>
        <n v="4.7839999999999998"/>
        <n v="4.7300000000000004"/>
        <n v="45.584000000000003"/>
        <n v="215.65"/>
        <n v="60.287999999999997"/>
        <n v="2.6320000000000001"/>
        <n v="23.687999999999999"/>
        <n v="253.37200000000001"/>
        <n v="287.96800000000002"/>
        <n v="48.94"/>
        <n v="59.994"/>
        <n v="5.7149999999999999"/>
        <n v="27.263999999999999"/>
        <n v="837.6"/>
        <n v="93.36"/>
        <n v="27.68"/>
        <n v="37.44"/>
        <n v="26.975999999999999"/>
        <n v="14.82"/>
        <n v="119.976"/>
        <n v="14.96"/>
        <n v="12.9"/>
        <n v="1603.136"/>
        <n v="359.97"/>
        <n v="116.82"/>
        <n v="276.78399999999999"/>
        <n v="314.08800000000002"/>
        <n v="57.584000000000003"/>
        <n v="1565.88"/>
        <n v="106.05"/>
        <n v="30.827999999999999"/>
        <n v="47.616"/>
        <n v="1127.9760000000001"/>
        <n v="241.5"/>
        <n v="1363.96"/>
        <n v="102.36"/>
        <n v="9.702"/>
        <n v="108.57599999999999"/>
        <n v="5.984"/>
        <n v="113.6"/>
        <n v="69.456000000000003"/>
        <n v="27.96"/>
        <n v="146.352"/>
        <n v="207.14400000000001"/>
        <n v="388.70400000000001"/>
        <n v="17.04"/>
        <n v="34.4"/>
        <n v="431.928"/>
        <n v="95.983999999999995"/>
        <n v="1088.7919999999999"/>
        <n v="8.8719999999999999"/>
        <n v="121.104"/>
        <n v="24.7"/>
        <n v="17.920000000000002"/>
        <n v="30"/>
        <n v="159.91999999999999"/>
        <n v="211.96"/>
        <n v="1006.056"/>
        <n v="25.12"/>
        <n v="863.64"/>
        <n v="19.968"/>
        <n v="8.7360000000000007"/>
        <n v="662.88"/>
        <n v="107.98399999999999"/>
        <n v="19.295999999999999"/>
        <n v="823.96"/>
        <n v="53.951999999999998"/>
        <n v="23.34"/>
        <n v="513.024"/>
        <n v="487.92"/>
        <n v="35.951999999999998"/>
        <n v="2396.2656000000002"/>
        <n v="131.136"/>
        <n v="33.024000000000001"/>
        <n v="67.135999999999996"/>
        <n v="14.135999999999999"/>
        <n v="601.47"/>
        <n v="207.48"/>
        <n v="59.96"/>
        <n v="146.04"/>
        <n v="43.13"/>
        <n v="30.87"/>
        <n v="14.88"/>
        <n v="261.74"/>
        <n v="51.712000000000003"/>
        <n v="60.143999999999998"/>
        <n v="387.72"/>
        <n v="261.95999999999998"/>
        <n v="731.94"/>
        <n v="1097.5440000000001"/>
        <n v="190.92"/>
        <n v="114.95"/>
        <n v="12.957000000000001"/>
        <n v="1421.664"/>
        <n v="34.049999999999997"/>
        <n v="352.38"/>
        <n v="10.584"/>
        <n v="405.86"/>
        <n v="680.01"/>
        <n v="349.95"/>
        <n v="377.928"/>
        <n v="15.167999999999999"/>
        <n v="199.75"/>
        <n v="11.21"/>
        <n v="51.8"/>
        <n v="35.351999999999997"/>
        <n v="517.9"/>
        <n v="556.66499999999996"/>
        <n v="93.98"/>
        <n v="8"/>
        <n v="32.04"/>
        <n v="19.135999999999999"/>
        <n v="27.86"/>
        <n v="856.65599999999995"/>
        <n v="48.783999999999999"/>
        <n v="695.7"/>
        <n v="692.94"/>
        <n v="408.00599999999997"/>
        <n v="165.28"/>
        <n v="44.783999999999999"/>
        <n v="569.53599999999994"/>
        <n v="4.3380000000000001"/>
        <n v="14.624000000000001"/>
        <n v="55.36"/>
        <n v="332.83199999999999"/>
        <n v="1.4079999999999999"/>
        <n v="169.56800000000001"/>
        <n v="19.46"/>
        <n v="60.34"/>
        <n v="3.69"/>
        <n v="122.12"/>
        <n v="9.3279999999999994"/>
        <n v="79.974000000000004"/>
        <n v="2.9460000000000002"/>
        <n v="10.9"/>
        <n v="59.98"/>
        <n v="61.929000000000002"/>
        <n v="40.68"/>
        <n v="20.568000000000001"/>
        <n v="4.3559999999999999"/>
        <n v="19.04"/>
        <n v="273.92"/>
        <n v="1056.8599999999999"/>
        <n v="69.98"/>
        <n v="24.85"/>
        <n v="176.78399999999999"/>
        <n v="39.991999999999997"/>
        <n v="4158.9120000000003"/>
        <n v="3357.6"/>
        <n v="104.696"/>
        <n v="8.9039999999999999"/>
        <n v="23.2"/>
        <n v="113.76"/>
        <n v="579.51"/>
        <n v="150.66"/>
        <n v="48.031999999999996"/>
        <n v="13.568"/>
        <n v="743.98800000000006"/>
        <n v="7.0720000000000001"/>
        <n v="1335.68"/>
        <n v="23.616"/>
        <n v="16.768000000000001"/>
        <n v="338.04"/>
        <n v="154.24"/>
        <n v="44.856000000000002"/>
        <n v="341.99099999999999"/>
        <n v="59.48"/>
        <n v="6.69"/>
        <n v="300.93"/>
        <n v="719.96"/>
        <n v="519.67999999999995"/>
        <n v="14.256"/>
        <n v="81.98"/>
        <n v="39.624000000000002"/>
        <n v="20.608000000000001"/>
        <n v="4.0949999999999998"/>
        <n v="120.78400000000001"/>
        <n v="14"/>
        <n v="16.391999999999999"/>
        <n v="70.007999999999996"/>
        <n v="13.215999999999999"/>
        <n v="14.72"/>
        <n v="9.2159999999999993"/>
        <n v="41.957999999999998"/>
        <n v="89.567999999999998"/>
        <n v="22.248000000000001"/>
        <n v="334.88"/>
        <n v="148.28800000000001"/>
        <n v="4.6239999999999997"/>
        <n v="178.92"/>
        <n v="69.888000000000005"/>
        <n v="279.94400000000002"/>
        <n v="37.299999999999997"/>
        <n v="20.367999999999999"/>
        <n v="49.847999999999999"/>
        <n v="67.709999999999994"/>
        <n v="467.46"/>
        <n v="61.4"/>
        <n v="720.76"/>
        <n v="14.7"/>
        <n v="9.98"/>
        <n v="29.74"/>
        <n v="221.98"/>
        <n v="341.96"/>
        <n v="321.56799999999998"/>
        <n v="80.58"/>
        <n v="361.92"/>
        <n v="153.55199999999999"/>
        <n v="65.34"/>
        <n v="35.1"/>
        <n v="1424.9"/>
        <n v="80.28"/>
        <n v="679.96"/>
        <n v="62.82"/>
        <n v="63.311999999999998"/>
        <n v="15.587999999999999"/>
        <n v="54.991999999999997"/>
        <n v="69.930000000000007"/>
        <n v="76.92"/>
        <n v="481.32"/>
        <n v="30.335999999999999"/>
        <n v="1.3440000000000001"/>
        <n v="8.2720000000000002"/>
        <n v="53.984000000000002"/>
        <n v="902.71199999999999"/>
        <n v="77.56"/>
        <n v="7.61"/>
        <n v="3347.37"/>
        <n v="728.94600000000003"/>
        <n v="37.520000000000003"/>
        <n v="1599.92"/>
        <n v="11.09"/>
        <n v="39.872"/>
        <n v="224.75"/>
        <n v="1.9079999999999999"/>
        <n v="2.9119999999999999"/>
        <n v="9.5679999999999996"/>
        <n v="99.567999999999998"/>
        <n v="5.3440000000000003"/>
        <n v="27.72"/>
        <n v="59.97"/>
        <n v="83.36"/>
        <n v="47.991999999999997"/>
        <n v="257.98"/>
        <n v="6.96"/>
        <n v="9.8879999999999999"/>
        <n v="671.54399999999998"/>
        <n v="28.14"/>
        <n v="36"/>
        <n v="245.64599999999999"/>
        <n v="55.008000000000003"/>
        <n v="451.15199999999999"/>
        <n v="2678.94"/>
        <n v="14.112"/>
        <n v="1029.95"/>
        <n v="243.38399999999999"/>
        <n v="300.76799999999997"/>
        <n v="14.8"/>
        <n v="302.37599999999998"/>
        <n v="316"/>
        <n v="85.224000000000004"/>
        <n v="6.6719999999999997"/>
        <n v="458.43"/>
        <n v="328.59"/>
        <n v="403.92"/>
        <n v="23.32"/>
        <n v="30.98"/>
        <n v="363.92"/>
        <n v="35.808"/>
        <n v="122.688"/>
        <n v="892.13599999999997"/>
        <n v="50.22"/>
        <n v="83.42"/>
        <n v="5.8719999999999999"/>
        <n v="73.536000000000001"/>
        <n v="1350.12"/>
        <n v="15.92"/>
        <n v="676.55"/>
        <n v="30.56"/>
        <n v="770.35199999999998"/>
        <n v="19.98"/>
        <n v="343.92"/>
        <n v="40.99"/>
        <n v="63.9"/>
        <n v="638.28800000000001"/>
        <n v="13.208"/>
        <n v="194.352"/>
        <n v="36.624000000000002"/>
        <n v="51.984000000000002"/>
        <n v="10.96"/>
        <n v="82.367999999999995"/>
        <n v="54.9"/>
        <n v="120"/>
        <n v="8.67"/>
        <n v="208.16"/>
        <n v="226.56"/>
        <n v="115.02"/>
        <n v="68.040000000000006"/>
        <n v="1007.979"/>
        <n v="313.488"/>
        <n v="23.12"/>
        <n v="52.56"/>
        <n v="185.88"/>
        <n v="64.384"/>
        <n v="6.984"/>
        <n v="379.37200000000001"/>
        <n v="67.536000000000001"/>
        <n v="1.524"/>
        <n v="95.76"/>
        <n v="1399.944"/>
        <n v="145.76400000000001"/>
        <n v="562.29250000000002"/>
        <n v="209.148"/>
        <n v="1591.02"/>
        <n v="37.311999999999998"/>
        <n v="15.135999999999999"/>
        <n v="466.76799999999997"/>
        <n v="15.231999999999999"/>
        <n v="6.2640000000000002"/>
        <n v="10.47"/>
        <n v="11.07"/>
        <n v="20.704000000000001"/>
        <n v="11.34"/>
        <n v="67.900000000000006"/>
        <n v="1059.1199999999999"/>
        <n v="68.52"/>
        <n v="146.952"/>
        <n v="83.135999999999996"/>
        <n v="40.479999999999997"/>
        <n v="6.27"/>
        <n v="287.52"/>
        <n v="37.68"/>
        <n v="20.58"/>
        <n v="17.38"/>
        <n v="1474.8019999999999"/>
        <n v="110.096"/>
        <n v="16.751999999999999"/>
        <n v="1537.0740000000001"/>
        <n v="449.37200000000001"/>
        <n v="203.976"/>
        <n v="674.35199999999998"/>
        <n v="22.751999999999999"/>
        <n v="18.693000000000001"/>
        <n v="657.93"/>
        <n v="33.479999999999997"/>
        <n v="26.86"/>
        <n v="249.95"/>
        <n v="383.64"/>
        <n v="60.35"/>
        <n v="11.2"/>
        <n v="474.43"/>
        <n v="3.6"/>
        <n v="454.56"/>
        <n v="141.41999999999999"/>
        <n v="310.74400000000003"/>
        <n v="12.736000000000001"/>
        <n v="6.47"/>
        <n v="13.747999999999999"/>
        <n v="15.224"/>
        <n v="94.2"/>
        <n v="121.68"/>
        <n v="482.66399999999999"/>
        <n v="4799.9840000000004"/>
        <n v="42.93"/>
        <n v="20.808"/>
        <n v="218.352"/>
        <n v="48.9"/>
        <n v="3.3279999999999998"/>
        <n v="933.26199999999994"/>
        <n v="2803.92"/>
        <n v="314.35199999999998"/>
        <n v="3.798"/>
        <n v="27.744"/>
        <n v="53.9"/>
        <n v="324.74400000000003"/>
        <n v="1925.88"/>
        <n v="2405.1999999999998"/>
        <n v="83.97"/>
        <n v="39.89"/>
        <n v="169.99"/>
        <n v="1439.982"/>
        <n v="54.896000000000001"/>
        <n v="7.58"/>
        <n v="498.26"/>
        <n v="314.60000000000002"/>
        <n v="283.56"/>
        <n v="91.84"/>
        <n v="81.087999999999994"/>
        <n v="1.44"/>
        <n v="61.776000000000003"/>
        <n v="241.96"/>
        <n v="108.608"/>
        <n v="1704.89"/>
        <n v="104.75"/>
        <n v="2665.62"/>
        <n v="131.97999999999999"/>
        <n v="52.29"/>
        <n v="91.99"/>
        <n v="20.37"/>
        <n v="221.55"/>
        <n v="17.52"/>
        <n v="470.37599999999998"/>
        <n v="31.152000000000001"/>
        <n v="6.7830000000000004"/>
        <n v="406.36799999999999"/>
        <n v="104.68"/>
        <n v="62.957999999999998"/>
        <n v="219.8"/>
        <n v="317.05799999999999"/>
        <n v="10.128"/>
        <n v="37.392000000000003"/>
        <n v="79.12"/>
        <n v="897.15"/>
        <n v="141.96"/>
        <n v="70.680000000000007"/>
        <n v="541.24"/>
        <n v="629.64"/>
        <n v="8.0009999999999994"/>
        <n v="398.97199999999998"/>
        <n v="28.853999999999999"/>
        <n v="5.4320000000000004"/>
        <n v="913.43"/>
        <n v="372.14400000000001"/>
        <n v="16.59"/>
        <n v="21.456"/>
        <n v="86.26"/>
        <n v="139.04"/>
        <n v="210.58"/>
        <n v="239.98400000000001"/>
        <n v="6.976"/>
        <n v="12.222"/>
        <n v="479.94"/>
        <n v="441.96"/>
        <n v="0.55600000000000005"/>
        <n v="25.11"/>
        <n v="411.8"/>
        <n v="129.93"/>
        <n v="2.97"/>
        <n v="27.44"/>
        <n v="43.92"/>
        <n v="163.96"/>
        <n v="5.2320000000000002"/>
        <n v="1199.8"/>
        <n v="1928.78"/>
        <n v="6.57"/>
        <n v="11.54"/>
        <n v="254.52600000000001"/>
        <n v="12.98"/>
        <n v="26.431999999999999"/>
        <n v="1282.4100000000001"/>
        <n v="4.92"/>
        <n v="238"/>
        <n v="17.12"/>
        <n v="9.4"/>
        <n v="74"/>
        <n v="16"/>
        <n v="5.5880000000000001"/>
        <n v="235.92"/>
        <n v="18.72"/>
        <n v="236.52799999999999"/>
        <n v="1577.94"/>
        <n v="11.696"/>
        <n v="43.1"/>
        <n v="511.5"/>
        <n v="147.91999999999999"/>
        <n v="58.05"/>
        <n v="157.74"/>
        <n v="56.98"/>
        <n v="65.989999999999995"/>
        <n v="112.12"/>
        <n v="1575.14"/>
        <n v="9.6560000000000006"/>
        <n v="2314.116"/>
        <n v="34.235999999999997"/>
        <n v="19.760000000000002"/>
        <n v="217.76400000000001"/>
        <n v="22.638000000000002"/>
        <n v="95.144000000000005"/>
        <n v="369.16"/>
        <n v="21.984000000000002"/>
        <n v="23.85"/>
        <n v="18.239999999999998"/>
        <n v="27.78"/>
        <n v="76.58"/>
        <n v="8.8000000000000007"/>
        <n v="25.02"/>
        <n v="452.55"/>
        <n v="5.32"/>
        <n v="2249.91"/>
        <n v="59.92"/>
        <n v="3.3119999999999998"/>
        <n v="20.135999999999999"/>
        <n v="859.2"/>
        <n v="384.59199999999998"/>
        <n v="168.1"/>
        <n v="54.335999999999999"/>
        <n v="83.9"/>
        <n v="155.37200000000001"/>
        <n v="559.62"/>
        <n v="34.65"/>
        <n v="294.62"/>
        <n v="8.7520000000000007"/>
        <n v="9.0239999999999991"/>
        <n v="10.86"/>
        <n v="45.66"/>
        <n v="631.17600000000004"/>
        <n v="2479.96"/>
        <n v="1159.056"/>
        <n v="179.9"/>
        <n v="701.96"/>
        <n v="12.16"/>
        <n v="32.776000000000003"/>
        <n v="114.288"/>
        <n v="242.352"/>
        <n v="49.616"/>
        <n v="508.70400000000001"/>
        <n v="57.36"/>
        <n v="906.68"/>
        <n v="67.86"/>
        <n v="19.728000000000002"/>
        <n v="151.18799999999999"/>
        <n v="286.86"/>
        <n v="2022.2719999999999"/>
        <n v="9.1199999999999992"/>
        <n v="5.2290000000000001"/>
        <n v="285.55200000000002"/>
        <n v="3.8820000000000001"/>
        <n v="115.29600000000001"/>
        <n v="65.584000000000003"/>
        <n v="419.4"/>
        <n v="72.8"/>
        <n v="26.88"/>
        <n v="1049.44"/>
        <n v="399.67200000000003"/>
        <n v="25.472000000000001"/>
        <n v="763.44"/>
        <n v="32.448"/>
        <n v="26.388000000000002"/>
        <n v="373.47"/>
        <n v="1099.5"/>
        <n v="4.5540000000000003"/>
        <n v="5.2"/>
        <n v="205.99199999999999"/>
        <n v="24.472000000000001"/>
        <n v="241.56800000000001"/>
        <n v="110.4"/>
        <n v="384.76799999999997"/>
        <n v="78.66"/>
        <n v="136.26"/>
        <n v="23.99"/>
        <n v="287.97000000000003"/>
        <n v="9.5519999999999996"/>
        <n v="273.89600000000002"/>
        <n v="597.13199999999995"/>
        <n v="545.85"/>
        <n v="32.896000000000001"/>
        <n v="215.148"/>
        <n v="2395.1999999999998"/>
        <n v="1687.8"/>
        <n v="258.89999999999998"/>
        <n v="129.38999999999999"/>
        <n v="87.92"/>
        <n v="183.37200000000001"/>
        <n v="99.87"/>
        <n v="39.816000000000003"/>
        <n v="16.059999999999999"/>
        <n v="16.52"/>
        <n v="42.616"/>
        <n v="5.96"/>
        <n v="82.56"/>
        <n v="284.97000000000003"/>
        <n v="90.801000000000002"/>
        <n v="181.76400000000001"/>
        <n v="239.666"/>
        <n v="100.8"/>
        <n v="171.28800000000001"/>
        <n v="6.63"/>
        <n v="20.64"/>
        <n v="139.86000000000001"/>
        <n v="307.13600000000002"/>
        <n v="41.37"/>
        <n v="52.4"/>
        <n v="11.673"/>
        <n v="43.5"/>
        <n v="35.880000000000003"/>
        <n v="361.37599999999998"/>
        <n v="40.776000000000003"/>
        <n v="1673.184"/>
        <n v="16.271999999999998"/>
        <n v="18.367999999999999"/>
        <n v="486.36799999999999"/>
        <n v="4.0860000000000003"/>
        <n v="136.99"/>
        <n v="3.15"/>
        <n v="45.216000000000001"/>
        <n v="28.782"/>
        <n v="13.592000000000001"/>
        <n v="13.343999999999999"/>
        <n v="102.336"/>
        <n v="10.32"/>
        <n v="47.32"/>
        <n v="23.376000000000001"/>
        <n v="16.192"/>
        <n v="32.67"/>
        <n v="9.32"/>
        <n v="15.25"/>
        <n v="103.5"/>
        <n v="2.464"/>
        <n v="8.7200000000000006"/>
        <n v="383.84"/>
        <n v="41.22"/>
        <n v="240.37"/>
        <n v="119.02"/>
        <n v="16.98"/>
        <n v="183.96"/>
        <n v="17.61"/>
        <n v="300.904"/>
        <n v="9.11"/>
        <n v="571.44000000000005"/>
        <n v="16.91"/>
        <n v="2.3130000000000002"/>
        <n v="2.202"/>
        <n v="9.3960000000000008"/>
        <n v="243.16"/>
        <n v="71.983999999999995"/>
        <n v="12.48"/>
        <n v="6.37"/>
        <n v="108.08"/>
        <n v="8.7840000000000007"/>
        <n v="3.3180000000000001"/>
        <n v="10.192"/>
        <n v="16.783999999999999"/>
        <n v="1322.3520000000001"/>
        <n v="825.17399999999998"/>
        <n v="17.760000000000002"/>
        <n v="8.2560000000000002"/>
        <n v="25.56"/>
        <n v="487.98399999999998"/>
        <n v="217.85"/>
        <n v="54.32"/>
        <n v="1478.2719999999999"/>
        <n v="421.1"/>
        <n v="97.183999999999997"/>
        <n v="30.384"/>
        <n v="88.073999999999998"/>
        <n v="7999.98"/>
        <n v="167.44"/>
        <n v="9.6639999999999997"/>
        <n v="523.76400000000001"/>
        <n v="1359.96"/>
        <n v="143.928"/>
        <n v="7.5359999999999996"/>
        <n v="4.1440000000000001"/>
        <n v="52.752000000000002"/>
        <n v="70.72"/>
        <n v="4.3"/>
        <n v="5.3460000000000001"/>
        <n v="188.55199999999999"/>
        <n v="239.96"/>
        <n v="54.768000000000001"/>
        <n v="13.391999999999999"/>
        <n v="255.96799999999999"/>
        <n v="142.80000000000001"/>
        <n v="399.95"/>
        <n v="649"/>
        <n v="182.22"/>
        <n v="302.94"/>
        <n v="243.99199999999999"/>
        <n v="7.12"/>
        <n v="1640.7"/>
        <n v="371.2"/>
        <n v="7.9"/>
        <n v="221.16"/>
        <n v="127.96"/>
        <n v="42.68"/>
        <n v="262.24"/>
        <n v="234.36"/>
        <n v="23.16"/>
        <n v="89.991"/>
        <n v="34.5"/>
        <n v="6.68"/>
        <n v="332.02800000000002"/>
        <n v="11.394"/>
        <n v="6.3159999999999998"/>
        <n v="79.959999999999994"/>
        <n v="13.76"/>
        <n v="151.05600000000001"/>
        <n v="125.88"/>
        <n v="79.78"/>
        <n v="133.19999999999999"/>
        <n v="2.78"/>
        <n v="147.184"/>
        <n v="71.959999999999994"/>
        <n v="160.93"/>
        <n v="75.792000000000002"/>
        <n v="19.936"/>
        <n v="221.38200000000001"/>
        <n v="5199.96"/>
        <n v="63.823999999999998"/>
        <n v="435.16800000000001"/>
        <n v="72.900000000000006"/>
        <n v="206.352"/>
        <n v="2.3879999999999999"/>
        <n v="159.99"/>
        <n v="390.75"/>
        <n v="16.03"/>
        <n v="492.76799999999997"/>
        <n v="164.68799999999999"/>
        <n v="11.423999999999999"/>
        <n v="128.124"/>
        <n v="101.4"/>
        <n v="4.41"/>
        <n v="38.9"/>
        <n v="99.39"/>
        <n v="205.03"/>
        <n v="58.68"/>
        <n v="14.976000000000001"/>
        <n v="199.9"/>
        <n v="31.175999999999998"/>
        <n v="172.75200000000001"/>
        <n v="21.6"/>
        <n v="33.74"/>
        <n v="240.78399999999999"/>
        <n v="227.46"/>
        <n v="46.24"/>
        <n v="71.97"/>
        <n v="67.78"/>
        <n v="23.88"/>
        <n v="286.93"/>
        <n v="206.38399999999999"/>
        <n v="63.488"/>
        <n v="8.1"/>
        <n v="59.2"/>
        <n v="54.66"/>
        <n v="11.06"/>
        <n v="623.46479999999997"/>
        <n v="68.540999999999997"/>
        <n v="627.16800000000001"/>
        <n v="84.415999999999997"/>
        <n v="16.056000000000001"/>
        <n v="239.24"/>
        <n v="122.136"/>
        <n v="145.74"/>
        <n v="15.4"/>
        <n v="824.95"/>
        <n v="227.88"/>
        <n v="70.12"/>
        <n v="227.84"/>
        <n v="319.95999999999998"/>
        <n v="344.91"/>
        <n v="290.33600000000001"/>
        <n v="5.6820000000000004"/>
        <n v="46.26"/>
        <n v="8.73"/>
        <n v="499.584"/>
        <n v="28.271999999999998"/>
        <n v="259.13600000000002"/>
        <n v="127.372"/>
        <n v="16.95"/>
        <n v="318.95999999999998"/>
        <n v="2036.86"/>
        <n v="449.56799999999998"/>
        <n v="108.96"/>
        <n v="1.248"/>
        <n v="18.16"/>
        <n v="10.68"/>
        <n v="3059.982"/>
        <n v="2.8079999999999998"/>
        <n v="153.78"/>
        <n v="61.02"/>
        <n v="110.11"/>
        <n v="7.89"/>
        <n v="49.08"/>
        <n v="91.59"/>
        <n v="233.86"/>
        <n v="620.61450000000002"/>
        <n v="5.3280000000000003"/>
        <n v="258.072"/>
        <n v="617.976"/>
        <n v="16.256"/>
        <n v="1458.65"/>
        <n v="26.64"/>
        <n v="476.8"/>
        <n v="87.444000000000003"/>
        <n v="419.94400000000002"/>
        <n v="252"/>
        <n v="87.21"/>
        <n v="683.98800000000006"/>
        <n v="16.776"/>
        <n v="527.91999999999996"/>
        <n v="79.992000000000004"/>
        <n v="104.8"/>
        <n v="159.96"/>
        <n v="119.44799999999999"/>
        <n v="118.16"/>
        <n v="707.88"/>
        <n v="31.128"/>
        <n v="55.76"/>
        <n v="207.184"/>
        <n v="1473.1"/>
        <n v="47.94"/>
        <n v="478.08"/>
        <n v="73.007999999999996"/>
        <n v="7.8570000000000002"/>
        <n v="4.8959999999999999"/>
        <n v="13.48"/>
        <n v="25.16"/>
        <n v="126.56"/>
        <n v="135.30000000000001"/>
        <n v="161.56800000000001"/>
        <n v="81.567999999999998"/>
        <n v="80.959999999999994"/>
        <n v="455.71199999999999"/>
        <n v="25.98"/>
        <n v="307.666"/>
        <n v="1115.9100000000001"/>
        <n v="128.744"/>
        <n v="580.67200000000003"/>
        <n v="222.38399999999999"/>
        <n v="50.454000000000001"/>
        <n v="4.24"/>
        <n v="761.54399999999998"/>
        <n v="350.35199999999998"/>
        <n v="21.792000000000002"/>
        <n v="439.8"/>
        <n v="100.94"/>
        <n v="272.97000000000003"/>
        <n v="38.159999999999997"/>
        <n v="374.37599999999998"/>
        <n v="82.38"/>
        <n v="1889.99"/>
        <n v="320.64"/>
        <n v="52"/>
        <n v="50.04"/>
        <n v="892.98"/>
        <n v="647.84"/>
        <n v="171.2"/>
        <n v="3.36"/>
        <n v="56.28"/>
        <n v="2690.97"/>
        <n v="2591.56"/>
        <n v="41.95"/>
        <n v="195.76"/>
        <n v="306.89999999999998"/>
        <n v="3359.9520000000002"/>
        <n v="128.05799999999999"/>
        <n v="81.08"/>
        <n v="1.6240000000000001"/>
        <n v="23.76"/>
        <n v="381.57600000000002"/>
        <n v="10.36"/>
        <n v="1497.6659999999999"/>
        <n v="89.543999999999997"/>
        <n v="72.587999999999994"/>
        <n v="198.46"/>
        <n v="786.48"/>
        <n v="23.167999999999999"/>
        <n v="50"/>
        <n v="75.180000000000007"/>
        <n v="86.376000000000005"/>
        <n v="141.9"/>
        <n v="174.95"/>
        <n v="765.625"/>
        <n v="258.52800000000002"/>
        <n v="9.0960000000000001"/>
        <n v="116.83199999999999"/>
        <n v="85.2"/>
        <n v="319.98399999999998"/>
        <n v="45.92"/>
        <n v="21.184000000000001"/>
        <n v="213.43"/>
        <n v="65.12"/>
        <n v="103.19199999999999"/>
        <n v="109.9"/>
        <n v="274.2"/>
        <n v="179.95"/>
        <n v="27.15"/>
        <n v="1004.024"/>
        <n v="9.68"/>
        <n v="28.35"/>
        <n v="55.98"/>
        <n v="1336.829"/>
        <n v="113.568"/>
        <n v="109.48"/>
        <n v="272.94"/>
        <n v="128.9"/>
        <n v="60.12"/>
        <n v="69.48"/>
        <n v="22.423999999999999"/>
        <n v="178.11"/>
        <n v="61.06"/>
        <n v="459.92"/>
        <n v="27.52"/>
        <n v="592.74"/>
        <n v="215.54400000000001"/>
        <n v="13.247999999999999"/>
        <n v="83.988"/>
        <n v="274.49099999999999"/>
        <n v="252.78399999999999"/>
        <n v="35.97"/>
        <n v="191.6"/>
        <n v="501.81"/>
        <n v="17.43"/>
        <n v="251.64"/>
        <n v="478.24"/>
        <n v="37.896000000000001"/>
        <n v="65.231999999999999"/>
        <n v="104.28"/>
        <n v="286.85000000000002"/>
        <n v="108.925"/>
        <n v="36.351999999999997"/>
        <n v="1.08"/>
        <n v="8.84"/>
        <n v="58.463999999999999"/>
        <n v="228.92"/>
        <n v="526.45000000000005"/>
        <n v="274.8"/>
        <n v="119.04"/>
        <n v="141.37200000000001"/>
        <n v="3.036"/>
        <n v="4.5030000000000001"/>
        <n v="95.88"/>
        <n v="17.024000000000001"/>
        <n v="258.69600000000003"/>
        <n v="1931.9580000000001"/>
        <n v="628.80999999999995"/>
        <n v="8.8320000000000007"/>
        <n v="258.48"/>
        <n v="243.92"/>
        <n v="47.52"/>
        <n v="9.8559999999999999"/>
        <n v="11.176"/>
        <n v="17.712"/>
        <n v="4.8600000000000003"/>
        <n v="6.258"/>
        <n v="10.816000000000001"/>
        <n v="652.45000000000005"/>
        <n v="66.644999999999996"/>
        <n v="45.887999999999998"/>
        <n v="12.816000000000001"/>
        <n v="18.98"/>
        <n v="67.144000000000005"/>
        <n v="254.05799999999999"/>
        <n v="35.200000000000003"/>
        <n v="96.53"/>
        <n v="63.56"/>
        <n v="99.99"/>
        <n v="826.62"/>
        <n v="1633.14"/>
        <n v="544.38"/>
        <n v="47.12"/>
        <n v="523.39200000000005"/>
        <n v="191.976"/>
        <n v="499.16800000000001"/>
        <n v="9.7080000000000002"/>
        <n v="444.76799999999997"/>
        <n v="37.207999999999998"/>
        <n v="57.576000000000001"/>
        <n v="872.94"/>
        <n v="41.54"/>
        <n v="33.450000000000003"/>
        <n v="10.4"/>
        <n v="2.6240000000000001"/>
        <n v="104.88"/>
        <n v="34.700000000000003"/>
        <n v="33.72"/>
        <n v="896.32799999999997"/>
        <n v="189"/>
        <n v="13.005000000000001"/>
        <n v="148.25700000000001"/>
        <n v="29.36"/>
        <n v="214.9"/>
        <n v="146.44999999999999"/>
        <n v="15.14"/>
        <n v="1399.98"/>
        <n v="11.087999999999999"/>
        <n v="203.983"/>
        <n v="6.6959999999999997"/>
        <n v="43.872"/>
        <n v="53.981999999999999"/>
        <n v="13.092000000000001"/>
        <n v="111.96"/>
        <n v="933.40800000000002"/>
        <n v="95.736000000000004"/>
        <n v="12.32"/>
        <n v="4.4189999999999996"/>
        <n v="286.14999999999998"/>
        <n v="195.10400000000001"/>
        <n v="36.671999999999997"/>
        <n v="514.16499999999996"/>
        <n v="279.95999999999998"/>
        <n v="40.031999999999996"/>
        <n v="1347.52"/>
        <n v="11.56"/>
        <n v="15.58"/>
        <n v="14.13"/>
        <n v="298.464"/>
        <n v="41.91"/>
        <n v="70.08"/>
        <n v="121.3"/>
        <n v="1454.49"/>
        <n v="147.16800000000001"/>
        <n v="362.35199999999998"/>
        <n v="16.2"/>
        <n v="33.99"/>
        <n v="296.85000000000002"/>
        <n v="112.8"/>
        <n v="13.71"/>
        <n v="24.9"/>
        <n v="286.29000000000002"/>
        <n v="24.18"/>
        <n v="762.59400000000005"/>
        <n v="18.760000000000002"/>
        <n v="37.055999999999997"/>
        <n v="259.89600000000002"/>
        <n v="239.358"/>
        <n v="38.387999999999998"/>
        <n v="95.994"/>
        <n v="239.952"/>
        <n v="931.17600000000004"/>
        <n v="430.88"/>
        <n v="26.352"/>
        <n v="7.8"/>
        <n v="400.8"/>
        <n v="28.792000000000002"/>
        <n v="111.79"/>
        <n v="241.42400000000001"/>
        <n v="1669.6"/>
        <n v="310.88"/>
        <n v="426.79"/>
        <n v="19.103999999999999"/>
        <n v="324.89999999999998"/>
        <n v="599.97"/>
        <n v="38.97"/>
        <n v="3.2730000000000001"/>
        <n v="21.335999999999999"/>
        <n v="963.13599999999997"/>
        <n v="147.56800000000001"/>
        <n v="895.92"/>
        <n v="776.85"/>
        <n v="12.294"/>
        <n v="43.28"/>
        <n v="63.88"/>
        <n v="11.364000000000001"/>
        <n v="27.12"/>
        <n v="1.752"/>
        <n v="20.992000000000001"/>
        <n v="37.590000000000003"/>
        <n v="26.032"/>
        <n v="74.415999999999997"/>
        <n v="6.8479999999999999"/>
        <n v="7.9960000000000004"/>
        <n v="209.97900000000001"/>
        <n v="280.79199999999997"/>
        <n v="68.447999999999993"/>
        <n v="15.872"/>
        <n v="215.59200000000001"/>
        <n v="3.76"/>
        <n v="18.288"/>
        <n v="385.8"/>
        <n v="102.96"/>
        <n v="174.42"/>
        <n v="4.5720000000000001"/>
        <n v="132.6"/>
        <n v="30.32"/>
        <n v="1287.45"/>
        <n v="71.951999999999998"/>
        <n v="29.8"/>
        <n v="29.664000000000001"/>
        <n v="9.1839999999999993"/>
        <n v="153.584"/>
        <n v="12.864000000000001"/>
        <n v="477.51"/>
        <n v="34.503999999999998"/>
        <n v="22.18"/>
        <n v="2054.2719999999999"/>
        <n v="10.528"/>
        <n v="20.544"/>
        <n v="32.36"/>
        <n v="177.56800000000001"/>
        <n v="71.28"/>
        <n v="1471.96"/>
        <n v="512.19000000000005"/>
        <n v="1.556"/>
        <n v="143.952"/>
        <n v="195.68"/>
        <n v="10.44"/>
        <n v="10.89"/>
        <n v="121.6"/>
        <n v="181.86"/>
        <n v="35.479999999999997"/>
        <n v="1158.1199999999999"/>
        <n v="88.92"/>
        <n v="34.92"/>
        <n v="35.183999999999997"/>
        <n v="25.5"/>
        <n v="23.36"/>
        <n v="63.686"/>
        <n v="77.72"/>
        <n v="520.46400000000006"/>
        <n v="116.312"/>
        <n v="14.952"/>
        <n v="116.98"/>
        <n v="1.3919999999999999"/>
        <n v="721.875"/>
        <n v="73.567999999999998"/>
        <n v="13.584"/>
        <n v="5.4"/>
        <n v="22.75"/>
        <n v="40.08"/>
        <n v="9.7799999999999994"/>
        <n v="760.98"/>
        <n v="40.409999999999997"/>
        <n v="29.7"/>
        <n v="127.92"/>
        <n v="87.6"/>
        <n v="238.62"/>
        <n v="7.77"/>
        <n v="285.48"/>
        <n v="19.167999999999999"/>
        <n v="5.9039999999999999"/>
        <n v="42.85"/>
        <n v="17"/>
        <n v="87.4"/>
        <n v="91.2"/>
        <n v="452.94"/>
        <n v="13.128"/>
        <n v="858.24"/>
        <n v="63.92"/>
        <n v="3.8159999999999998"/>
        <n v="1779.9"/>
        <n v="219.9"/>
        <n v="299.99"/>
        <n v="242.624"/>
        <n v="46.74"/>
        <n v="8.36"/>
        <n v="90.86"/>
        <n v="45.78"/>
        <n v="254.60400000000001"/>
        <n v="595"/>
        <n v="79.872"/>
        <n v="0.99"/>
        <n v="101.84"/>
        <n v="435.84"/>
        <n v="39.984000000000002"/>
        <n v="2154.9"/>
        <n v="369.54399999999998"/>
        <n v="791.88"/>
        <n v="673.34400000000005"/>
        <n v="9.9600000000000009"/>
        <n v="223.05600000000001"/>
        <n v="540.048"/>
        <n v="370.78199999999998"/>
        <n v="7.92"/>
        <n v="671.98400000000004"/>
        <n v="67.992000000000004"/>
        <n v="10.848000000000001"/>
        <n v="18.544"/>
        <n v="9.2100000000000009"/>
        <n v="27.93"/>
        <n v="62.351999999999997"/>
        <n v="221.024"/>
        <n v="50.94"/>
        <n v="646.74"/>
        <n v="572.58000000000004"/>
        <n v="545.94000000000005"/>
        <n v="333.99900000000002"/>
        <n v="37.408000000000001"/>
        <n v="3.4380000000000002"/>
        <n v="77.599999999999994"/>
        <n v="464.85"/>
        <n v="209.94"/>
        <n v="315.77600000000001"/>
        <n v="21.744"/>
        <n v="169.06399999999999"/>
        <n v="168.624"/>
        <n v="111.98399999999999"/>
        <n v="5.97"/>
        <n v="2.508"/>
        <n v="67.400000000000006"/>
        <n v="2.52"/>
        <n v="12.12"/>
        <n v="159.80000000000001"/>
        <n v="18.96"/>
        <n v="149.94999999999999"/>
        <n v="52.34"/>
        <n v="4.66"/>
        <n v="254.97"/>
        <n v="181.797"/>
        <n v="49.536000000000001"/>
        <n v="34.384"/>
        <n v="1924.16"/>
        <n v="12.7"/>
        <n v="62.591999999999999"/>
        <n v="4.2759999999999998"/>
        <n v="127.104"/>
        <n v="124.2"/>
        <n v="18.588000000000001"/>
        <n v="30.071999999999999"/>
        <n v="90.57"/>
        <n v="5443.96"/>
        <n v="302.67"/>
        <n v="56.07"/>
        <n v="254.744"/>
        <n v="88.96"/>
        <n v="322.58999999999997"/>
        <n v="29.99"/>
        <n v="64.864000000000004"/>
        <n v="56.064"/>
        <n v="108.72"/>
        <n v="181.47"/>
        <n v="102.438"/>
        <n v="199.304"/>
        <n v="429.6"/>
        <n v="31.968"/>
        <n v="21.696000000000002"/>
        <n v="12.28"/>
        <n v="2.04"/>
        <n v="699.93"/>
        <n v="38.6"/>
        <n v="1067.94"/>
        <n v="19.36"/>
        <n v="19.3"/>
        <n v="19.05"/>
        <n v="247.71600000000001"/>
        <n v="66.58"/>
        <n v="67.194000000000003"/>
        <n v="207.846"/>
        <n v="160.77600000000001"/>
        <n v="24.2"/>
        <n v="359.976"/>
        <n v="25.248000000000001"/>
        <n v="153.56800000000001"/>
        <n v="1013.4880000000001"/>
        <n v="99.695999999999998"/>
        <n v="27.936"/>
        <n v="84.98"/>
        <n v="348.20800000000003"/>
        <n v="35.783999999999999"/>
        <n v="89.52"/>
        <n v="350.97300000000001"/>
        <n v="164.99"/>
        <n v="268.57600000000002"/>
        <n v="14.272"/>
        <n v="451.13600000000002"/>
        <n v="110.376"/>
        <n v="55.176000000000002"/>
        <n v="26.335999999999999"/>
        <n v="2999.95"/>
        <n v="51.45"/>
        <n v="1126.02"/>
        <n v="29.04"/>
        <n v="59.99"/>
        <n v="8.0399999999999991"/>
        <n v="1564.29"/>
        <n v="210.98"/>
        <n v="19.68"/>
        <n v="4.9379999999999997"/>
        <n v="31.36"/>
        <n v="5.67"/>
        <n v="25.86"/>
        <n v="18"/>
        <n v="43.12"/>
        <n v="313.72199999999998"/>
        <n v="428.68"/>
        <n v="489.92"/>
        <n v="16.68"/>
        <n v="155.35"/>
        <n v="12.42"/>
        <n v="187.98"/>
        <n v="15.47"/>
        <n v="62.72"/>
        <n v="2939.93"/>
        <n v="57.23"/>
        <n v="333"/>
        <n v="181.98599999999999"/>
        <n v="155.37"/>
        <n v="3.9279999999999999"/>
        <n v="4297.6440000000002"/>
        <n v="37.74"/>
        <n v="449.91"/>
        <n v="12.128"/>
        <n v="8.34"/>
        <n v="8.57"/>
        <n v="119.616"/>
        <n v="5.22"/>
        <n v="4.7679999999999998"/>
        <n v="14.91"/>
        <n v="229.94"/>
        <n v="227.36"/>
        <n v="1919.9760000000001"/>
        <n v="17.456"/>
        <n v="305.01"/>
        <n v="50.783999999999999"/>
        <n v="26.01"/>
        <n v="48.58"/>
        <n v="156.512"/>
        <n v="1439.9680000000001"/>
        <n v="626.1"/>
        <n v="32.35"/>
        <n v="7.71"/>
        <n v="40.299999999999997"/>
        <n v="129.30000000000001"/>
        <n v="12.74"/>
        <n v="419.13600000000002"/>
        <n v="69.375"/>
        <n v="2003.1679999999999"/>
        <n v="604.76800000000003"/>
        <n v="290.666"/>
        <n v="53.34"/>
        <n v="109.592"/>
        <n v="56.7"/>
        <n v="1270.99"/>
        <n v="125.36"/>
        <n v="1298.55"/>
        <n v="213.92"/>
        <n v="25.78"/>
        <n v="245.98"/>
        <n v="18.940000000000001"/>
        <n v="7.7519999999999998"/>
        <n v="315.2"/>
        <n v="15.18"/>
        <n v="83.72"/>
        <n v="287.94"/>
        <n v="76.176000000000002"/>
        <n v="65.88"/>
        <n v="727.45"/>
        <n v="24.96"/>
        <n v="8.2880000000000003"/>
        <n v="139.91999999999999"/>
        <n v="6.2859999999999996"/>
        <n v="82.26"/>
        <n v="18.175999999999998"/>
        <n v="59.712000000000003"/>
        <n v="24.84"/>
        <n v="904.9"/>
        <n v="96.784000000000006"/>
        <n v="5083.96"/>
        <n v="348.56"/>
        <n v="1504.52"/>
        <n v="269.89999999999998"/>
        <n v="3.16"/>
        <n v="1999.96"/>
        <n v="322.19200000000001"/>
        <n v="177"/>
        <n v="79.45"/>
        <n v="1628.82"/>
        <n v="102.592"/>
        <n v="22.704000000000001"/>
        <n v="35.008000000000003"/>
        <n v="39.152000000000001"/>
        <n v="1091.93"/>
        <n v="1649.75"/>
        <n v="37.659999999999997"/>
        <n v="9.4600000000000009"/>
        <n v="27.396000000000001"/>
        <n v="13.456"/>
        <n v="46.36"/>
        <n v="15.384"/>
        <n v="2453.4299999999998"/>
        <n v="131.376"/>
        <n v="71.599999999999994"/>
        <n v="20.16"/>
        <n v="29.46"/>
        <n v="868.59"/>
        <n v="5.5"/>
        <n v="232.96"/>
        <n v="66.540000000000006"/>
        <n v="43.26"/>
        <n v="510.24"/>
        <n v="204.95"/>
        <n v="13.05"/>
        <n v="152.65"/>
        <n v="824.97"/>
        <n v="142.18199999999999"/>
        <n v="124.75"/>
        <n v="547.29999999999995"/>
        <n v="307.77600000000001"/>
        <n v="599.98500000000001"/>
        <n v="1875.258"/>
        <n v="10.78"/>
        <n v="5.3120000000000003"/>
        <n v="449.97"/>
        <n v="1927.59"/>
        <n v="120.98"/>
        <n v="315.98"/>
        <n v="49.96"/>
        <n v="10.64"/>
        <n v="275.97000000000003"/>
        <n v="1394.95"/>
        <n v="545.88"/>
        <n v="186.91200000000001"/>
        <n v="10.048"/>
        <n v="605.34"/>
        <n v="73.164000000000001"/>
        <n v="10.11"/>
        <n v="307.92"/>
        <n v="13.44"/>
        <n v="20.064"/>
        <n v="18.75"/>
        <n v="117.57599999999999"/>
        <n v="321.55200000000002"/>
        <n v="34.44"/>
        <n v="38.28"/>
        <n v="270"/>
        <n v="1.72"/>
        <n v="29.472000000000001"/>
        <n v="56.56"/>
        <n v="32.700000000000003"/>
        <n v="123.256"/>
        <n v="309.57600000000002"/>
        <n v="1633.1880000000001"/>
        <n v="31.5"/>
        <n v="24.367999999999999"/>
        <n v="91.275000000000006"/>
        <n v="2.0720000000000001"/>
        <n v="328.39920000000001"/>
        <n v="319.96800000000002"/>
        <n v="505.32"/>
        <n v="3.8079999999999998"/>
        <n v="8.6820000000000004"/>
        <n v="24.423999999999999"/>
        <n v="16.02"/>
        <n v="364.77600000000001"/>
        <n v="7.1520000000000001"/>
        <n v="51.015999999999998"/>
        <n v="56.686"/>
        <n v="125.7"/>
        <n v="191.98"/>
        <n v="20.86"/>
        <n v="61.1"/>
        <n v="284.36399999999998"/>
        <n v="665.40800000000002"/>
        <n v="145.85"/>
        <n v="20.928000000000001"/>
        <n v="45.527999999999999"/>
        <n v="24.55"/>
        <n v="43.936"/>
        <n v="121.792"/>
        <n v="409.59"/>
        <n v="36.36"/>
        <n v="194.7"/>
        <n v="591.32000000000005"/>
        <n v="2.84"/>
        <n v="104.79"/>
        <n v="1043.92"/>
        <n v="98.16"/>
        <n v="235.15199999999999"/>
        <n v="661.17600000000004"/>
        <n v="113.22"/>
        <n v="4535.9759999999997"/>
        <n v="106.08"/>
        <n v="242.136"/>
        <n v="19.96"/>
        <n v="45.567999999999998"/>
        <n v="683.952"/>
        <n v="45.695999999999998"/>
        <n v="1439.92"/>
        <n v="262.11"/>
        <n v="909.12"/>
        <n v="17.856000000000002"/>
        <n v="23.992000000000001"/>
        <n v="8.5589999999999993"/>
        <n v="4.0640000000000001"/>
        <n v="6.2160000000000002"/>
        <n v="329.988"/>
        <n v="71.376000000000005"/>
        <n v="38.82"/>
        <n v="21.9"/>
        <n v="93.888000000000005"/>
        <n v="5.1760000000000002"/>
        <n v="9.952"/>
        <n v="31.4"/>
        <n v="11199.968000000001"/>
        <n v="2399.6"/>
        <n v="52.99"/>
        <n v="333.09"/>
        <n v="248.98"/>
        <n v="579.13599999999997"/>
        <n v="148.32"/>
        <n v="11.8"/>
        <n v="842.35199999999998"/>
        <n v="55.944000000000003"/>
        <n v="11.824"/>
        <n v="150.38399999999999"/>
        <n v="60.735999999999997"/>
        <n v="479.976"/>
        <n v="379.4"/>
        <n v="16.155999999999999"/>
        <n v="54.816000000000003"/>
        <n v="17.05"/>
        <n v="863.88"/>
        <n v="69.08"/>
        <n v="13.72"/>
        <n v="55.2"/>
        <n v="240.744"/>
        <n v="35"/>
        <n v="43.44"/>
        <n v="2.2200000000000002"/>
        <n v="34.271999999999998"/>
        <n v="11.85"/>
        <n v="347.36099999999999"/>
        <n v="454.27199999999999"/>
        <n v="359.98"/>
        <n v="199.99"/>
        <n v="450"/>
        <n v="517.40499999999997"/>
        <n v="49.408000000000001"/>
        <n v="13.698"/>
        <n v="60.45"/>
        <n v="253.17599999999999"/>
        <n v="158.99"/>
        <n v="291.10000000000002"/>
        <n v="582.33600000000001"/>
        <n v="383.96"/>
        <n v="68.72"/>
        <n v="146.54400000000001"/>
        <n v="131.904"/>
        <n v="203.88"/>
        <n v="718.64"/>
        <n v="356.85"/>
        <n v="251.58"/>
        <n v="61.542000000000002"/>
        <n v="81.438000000000002"/>
        <n v="33.281999999999996"/>
        <n v="118.65"/>
        <n v="55.616"/>
        <n v="25.032"/>
        <n v="290.98"/>
        <n v="427.64400000000001"/>
        <n v="40.67"/>
        <n v="9.7279999999999998"/>
        <n v="27.184000000000001"/>
        <n v="189.57599999999999"/>
        <n v="56.783999999999999"/>
        <n v="5.6070000000000002"/>
        <n v="6.5759999999999996"/>
        <n v="6.28"/>
        <n v="480.74"/>
        <n v="616.99800000000005"/>
        <n v="141.4"/>
        <n v="10.67"/>
        <n v="93.06"/>
        <n v="1082.48"/>
        <n v="56.91"/>
        <n v="14.28"/>
        <n v="50.96"/>
        <n v="37.424999999999997"/>
        <n v="63.968000000000004"/>
        <n v="165.048"/>
        <n v="17.616"/>
        <n v="38.19"/>
        <n v="47.98"/>
        <n v="21.93"/>
        <n v="2735.9520000000002"/>
        <n v="1.98"/>
        <n v="33.4"/>
        <n v="210.84"/>
        <n v="67"/>
        <n v="11.744"/>
        <n v="46.96"/>
        <n v="299.89999999999998"/>
        <n v="439.99200000000002"/>
        <n v="87.96"/>
        <n v="15.488"/>
        <n v="182.91"/>
        <n v="1035.8"/>
        <n v="3.62"/>
        <n v="13.904"/>
        <n v="43.86"/>
        <n v="7.42"/>
        <n v="71.992000000000004"/>
        <n v="1702.12"/>
        <n v="7.1680000000000001"/>
        <n v="442.4"/>
        <n v="97.567999999999998"/>
        <n v="614.27200000000005"/>
        <n v="251.006"/>
        <n v="54.192"/>
        <n v="33.94"/>
        <n v="80.3"/>
        <n v="15.968"/>
        <n v="64.739999999999995"/>
        <n v="405.64"/>
        <n v="251.91"/>
        <n v="49.25"/>
        <n v="34.08"/>
        <n v="17.670000000000002"/>
        <n v="1604.9"/>
        <n v="385.68599999999998"/>
        <n v="742.33600000000001"/>
        <n v="73.584000000000003"/>
        <n v="14.75"/>
        <n v="427.42"/>
        <n v="398.35199999999998"/>
        <n v="17.45"/>
        <n v="323.13600000000002"/>
        <n v="1295.8399999999999"/>
        <n v="46.84"/>
        <n v="425.83300000000003"/>
        <n v="492.83499999999998"/>
        <n v="1085.42"/>
        <n v="21.96"/>
        <n v="368.97"/>
        <n v="1403.92"/>
        <n v="508.76799999999997"/>
        <n v="9.9120000000000008"/>
        <n v="238.89599999999999"/>
        <n v="36.881999999999998"/>
        <n v="42.28"/>
        <n v="89.98"/>
        <n v="17.495999999999999"/>
        <n v="63.77"/>
        <n v="50.97"/>
        <n v="84.96"/>
        <n v="63.98"/>
        <n v="613.99919999999997"/>
        <n v="9.8719999999999999"/>
        <n v="683.33199999999999"/>
        <n v="29.96"/>
        <n v="44.02"/>
        <n v="52.136000000000003"/>
        <n v="4.18"/>
        <n v="217.05600000000001"/>
        <n v="3.1360000000000001"/>
        <n v="24.88"/>
        <n v="140.75"/>
        <n v="30.36"/>
        <n v="2279.96"/>
        <n v="19.54"/>
        <n v="9.3239999999999998"/>
        <n v="60.863999999999997"/>
        <n v="652.995"/>
        <n v="11.22"/>
        <n v="720.06399999999996"/>
        <n v="2404.7040000000002"/>
        <n v="563.024"/>
        <n v="2.0640000000000001"/>
        <n v="61.792000000000002"/>
        <n v="205.9992"/>
        <n v="154.94999999999999"/>
        <n v="239.92"/>
        <n v="22"/>
        <n v="832.93"/>
        <n v="43.8"/>
        <n v="12.72"/>
        <n v="69.263999999999996"/>
        <n v="37.6"/>
        <n v="59.9"/>
        <n v="37"/>
        <n v="826.11"/>
        <n v="76.14"/>
        <n v="91.176000000000002"/>
        <n v="883.84"/>
        <n v="230.352"/>
        <n v="499.98"/>
        <n v="2.2959999999999998"/>
        <n v="40.44"/>
        <n v="380.05799999999999"/>
        <n v="48.576000000000001"/>
        <n v="16.45"/>
        <n v="23.65"/>
        <n v="119.94"/>
        <n v="167.952"/>
        <n v="96.36"/>
        <n v="333.05599999999998"/>
        <n v="24.896000000000001"/>
        <n v="604.65599999999995"/>
        <n v="772.47"/>
        <n v="20.46"/>
        <n v="250.27199999999999"/>
        <n v="34.944000000000003"/>
        <n v="166.92"/>
        <n v="1016.792"/>
        <n v="38.136000000000003"/>
        <n v="630.024"/>
        <n v="220.06399999999999"/>
        <n v="339.13600000000002"/>
        <n v="78.349999999999994"/>
        <n v="169.45"/>
        <n v="37.295999999999999"/>
        <n v="79.968000000000004"/>
        <n v="305.97449999999998"/>
        <n v="523.25"/>
        <n v="179.82"/>
        <n v="185.58"/>
        <n v="214.11"/>
        <n v="999.96"/>
        <n v="696.42"/>
        <n v="304.77600000000001"/>
        <n v="21.488"/>
        <n v="811.28"/>
        <n v="52.44"/>
        <n v="73.680000000000007"/>
        <n v="107.88"/>
        <n v="33.29"/>
        <n v="1.8240000000000001"/>
        <n v="899.98199999999997"/>
        <n v="139.96"/>
        <n v="479.9"/>
        <n v="2934.33"/>
        <n v="124.41"/>
        <n v="733.95"/>
        <n v="241.44"/>
        <n v="12.448"/>
        <n v="2152.7759999999998"/>
        <n v="4007.84"/>
        <n v="40.92"/>
        <n v="415.96800000000002"/>
        <n v="304.89999999999998"/>
        <n v="777.21"/>
        <n v="225.56800000000001"/>
        <n v="1323.9"/>
        <n v="67.176000000000002"/>
        <n v="49.5"/>
        <n v="327.7328"/>
        <n v="10499.97"/>
        <n v="1247.6400000000001"/>
        <n v="19.608000000000001"/>
        <n v="268.24"/>
        <n v="431.16"/>
        <n v="187.76"/>
        <n v="206.1"/>
        <n v="50.997"/>
        <n v="76.792000000000002"/>
        <n v="60.311999999999998"/>
        <n v="1.944"/>
        <n v="9.5879999999999992"/>
        <n v="292.10000000000002"/>
        <n v="8.5440000000000005"/>
        <n v="424.11599999999999"/>
        <n v="381.72"/>
        <n v="137.54"/>
        <n v="730.2"/>
        <n v="1117.92"/>
        <n v="48.847999999999999"/>
        <n v="255.108"/>
        <n v="103.968"/>
        <n v="61.192"/>
        <n v="67.84"/>
        <n v="1319.96"/>
        <n v="169.68"/>
        <n v="95.94"/>
        <n v="38.863999999999997"/>
        <n v="44.384"/>
        <n v="2.944"/>
        <n v="74.95"/>
        <n v="81.36"/>
        <n v="20.231999999999999"/>
        <n v="389.05599999999998"/>
        <n v="55.584000000000003"/>
        <n v="127.386"/>
        <n v="37.76"/>
        <n v="5.82"/>
        <n v="29"/>
        <n v="4548.8100000000004"/>
        <n v="22.5"/>
        <n v="213.08"/>
        <n v="1025.8800000000001"/>
        <n v="47.496000000000002"/>
        <n v="281.97000000000003"/>
        <n v="31.08"/>
        <n v="861.76"/>
        <n v="2.3279999999999998"/>
        <n v="58.368000000000002"/>
        <n v="40.968000000000004"/>
        <n v="1.1919999999999999"/>
        <n v="17.28"/>
        <n v="18.48"/>
        <n v="8.74"/>
        <n v="219.07499999999999"/>
        <n v="16.896000000000001"/>
        <n v="99.135999999999996"/>
        <n v="233.05799999999999"/>
        <n v="305.31200000000001"/>
        <n v="18.7"/>
        <n v="2504.7399999999998"/>
        <n v="718.11599999999999"/>
        <n v="191.05799999999999"/>
        <n v="13.04"/>
        <n v="1525.1880000000001"/>
        <n v="59.912999999999997"/>
        <n v="58.408000000000001"/>
        <n v="34.74"/>
        <n v="833.94"/>
        <n v="186.048"/>
        <n v="19.649999999999999"/>
        <n v="72.744"/>
        <n v="572.16"/>
        <n v="24.192"/>
        <n v="22.14"/>
        <n v="141.55199999999999"/>
        <n v="479.988"/>
        <n v="17.440000000000001"/>
        <n v="62.88"/>
        <n v="290.35199999999998"/>
        <n v="344.37200000000001"/>
        <n v="9.6120000000000001"/>
        <n v="89.695999999999998"/>
        <n v="944.93"/>
        <n v="19.096"/>
        <n v="18.495999999999999"/>
        <n v="255.98400000000001"/>
        <n v="86.97"/>
        <n v="2.6280000000000001"/>
        <n v="14.427"/>
        <n v="318.43"/>
        <n v="122.92"/>
        <n v="7.0679999999999996"/>
        <n v="9.08"/>
        <n v="4.91"/>
        <n v="151.19200000000001"/>
        <n v="289.56799999999998"/>
        <n v="39.72"/>
        <n v="244.768"/>
        <n v="27.88"/>
        <n v="84.055999999999997"/>
        <n v="28.728000000000002"/>
        <n v="4.6559999999999997"/>
        <n v="46.76"/>
        <n v="183.96799999999999"/>
        <n v="1259.97"/>
        <n v="68.97"/>
        <n v="209.56800000000001"/>
        <n v="27.58"/>
        <n v="569.99"/>
        <n v="36.99"/>
        <n v="629.1"/>
        <n v="193.95"/>
        <n v="5.46"/>
        <n v="1.6319999999999999"/>
        <n v="267.95999999999998"/>
        <n v="94.99"/>
        <n v="396.80200000000002"/>
        <n v="15.88"/>
        <n v="66.048000000000002"/>
        <n v="246.1328"/>
        <n v="10.92"/>
        <n v="19.75"/>
        <n v="393.54"/>
        <n v="325.63200000000001"/>
        <n v="23.344000000000001"/>
        <n v="1252.704"/>
        <n v="110.97"/>
        <n v="1.696"/>
        <n v="195.136"/>
        <n v="404.94"/>
        <n v="30.344999999999999"/>
        <n v="127.554"/>
        <n v="38.432000000000002"/>
        <n v="21.568000000000001"/>
        <n v="81.575999999999993"/>
        <n v="27.42"/>
        <n v="9.02"/>
        <n v="8.6199999999999992"/>
        <n v="659.976"/>
        <n v="39.295999999999999"/>
        <n v="40.735999999999997"/>
        <n v="150.80000000000001"/>
        <n v="1039.992"/>
        <n v="16.23"/>
        <n v="319.89999999999998"/>
        <n v="675.12"/>
        <n v="6.9279999999999999"/>
        <n v="53.82"/>
        <n v="68.81"/>
        <n v="2.544"/>
        <n v="11.61"/>
        <n v="206.96199999999999"/>
        <n v="27.167999999999999"/>
        <n v="55.103999999999999"/>
        <n v="42.8"/>
        <n v="32.984999999999999"/>
        <n v="20.82"/>
        <n v="49.44"/>
        <n v="24.032"/>
        <n v="2.0880000000000001"/>
        <n v="4.4880000000000004"/>
        <n v="134.27199999999999"/>
        <n v="35.712000000000003"/>
        <n v="381.44"/>
        <n v="34.176000000000002"/>
        <n v="5.5439999999999996"/>
        <n v="62.808"/>
        <n v="335.52"/>
        <n v="23.911999999999999"/>
        <n v="27.056000000000001"/>
        <n v="2625.12"/>
        <n v="44.1"/>
        <n v="70.447999999999993"/>
        <n v="74.111999999999995"/>
        <n v="27.992000000000001"/>
        <n v="287.92"/>
        <n v="24.047999999999998"/>
        <n v="7.476"/>
        <n v="6.4640000000000004"/>
        <n v="195.96"/>
        <n v="127.785"/>
        <n v="6.1040000000000001"/>
        <n v="151.72"/>
        <n v="12.096"/>
        <n v="197.58"/>
        <n v="120.712"/>
        <n v="1049.97"/>
        <n v="611.05799999999999"/>
        <n v="646.20000000000005"/>
        <n v="1502.376"/>
        <n v="151.91999999999999"/>
        <n v="5.742"/>
        <n v="25.824000000000002"/>
        <n v="79.760000000000005"/>
        <n v="368.91"/>
        <n v="454.86"/>
        <n v="91.391999999999996"/>
        <n v="4.4160000000000004"/>
        <n v="17.216000000000001"/>
        <n v="88.4"/>
        <n v="33.520000000000003"/>
        <n v="297.57600000000002"/>
        <n v="94.992000000000004"/>
        <n v="24.783999999999999"/>
        <n v="657.55200000000002"/>
        <n v="659.9"/>
        <n v="1684.752"/>
        <n v="559.91999999999996"/>
        <n v="1219.96"/>
        <n v="207.76"/>
        <n v="40.752000000000002"/>
        <n v="339.92"/>
        <n v="42.384"/>
        <n v="10.824"/>
        <n v="977.29200000000003"/>
        <n v="79.099999999999994"/>
        <n v="327.84"/>
        <n v="1443.96"/>
        <n v="20.724"/>
        <n v="415.87200000000001"/>
        <n v="16.38"/>
        <n v="27.76"/>
        <n v="89.988"/>
        <n v="229.54400000000001"/>
        <n v="13.762"/>
        <n v="64.847999999999999"/>
        <n v="364.08"/>
        <n v="223.58"/>
        <n v="320.88"/>
        <n v="26.76"/>
        <n v="24.672000000000001"/>
        <n v="1218.7349999999999"/>
        <n v="52.96"/>
        <n v="275.952"/>
        <n v="539.91999999999996"/>
        <n v="725.34400000000005"/>
        <n v="7.44"/>
        <n v="5.08"/>
        <n v="319.92"/>
        <n v="1568.61"/>
        <n v="17.3"/>
        <n v="160"/>
        <n v="456.58800000000002"/>
        <n v="4499.9849999999997"/>
        <n v="59.975999999999999"/>
        <n v="73.36"/>
        <n v="10.48"/>
        <n v="48.87"/>
        <n v="723.92"/>
        <n v="299.95999999999998"/>
        <n v="853.93"/>
        <n v="18.687999999999999"/>
        <n v="669.08"/>
        <n v="438.33600000000001"/>
        <n v="12.912000000000001"/>
        <n v="93.15"/>
        <n v="4.32"/>
        <n v="40.54"/>
        <n v="61.04"/>
        <n v="692.47199999999998"/>
        <n v="599.99"/>
        <n v="33.75"/>
        <n v="3040"/>
        <n v="494.98200000000003"/>
        <n v="3.7440000000000002"/>
        <n v="313.17599999999999"/>
        <n v="78.759"/>
        <n v="3406.6640000000002"/>
        <n v="37.17"/>
        <n v="595.38"/>
        <n v="126.3"/>
        <n v="38.04"/>
        <n v="220.75200000000001"/>
        <n v="213.136"/>
        <n v="58.73"/>
        <n v="93.343999999999994"/>
        <n v="257.94"/>
        <n v="1879.96"/>
        <n v="828.6"/>
        <n v="375.45749999999998"/>
        <n v="83.975999999999999"/>
        <n v="104.97"/>
        <n v="107.97"/>
        <n v="113.82"/>
        <n v="748.75199999999995"/>
        <n v="259.98"/>
        <n v="170.98"/>
        <n v="446.06799999999998"/>
        <n v="97.983999999999995"/>
        <n v="62.4"/>
        <n v="271.99200000000002"/>
        <n v="167.292"/>
        <n v="34.950000000000003"/>
        <n v="152"/>
        <n v="116.76"/>
        <n v="331.02300000000002"/>
        <n v="39.808"/>
        <n v="79.95"/>
        <n v="46.94"/>
        <n v="143.72999999999999"/>
        <n v="166.16"/>
        <n v="8.76"/>
        <n v="57.567999999999998"/>
        <n v="6.99"/>
        <n v="107.42400000000001"/>
        <n v="158.28"/>
        <n v="497.94"/>
        <n v="397.6"/>
        <n v="139.93"/>
        <n v="998.85"/>
        <n v="64.02"/>
        <n v="12.132"/>
        <n v="53.92"/>
        <n v="647.904"/>
        <n v="151.96"/>
        <n v="68.16"/>
        <n v="8.2799999999999994"/>
        <n v="45.28"/>
        <n v="3.008"/>
        <n v="7.4340000000000002"/>
        <n v="182.67"/>
        <n v="101.7"/>
        <n v="1263.3"/>
        <n v="340.18200000000002"/>
        <n v="6.8879999999999999"/>
        <n v="32.543999999999997"/>
        <n v="516.48800000000006"/>
        <n v="1007.232"/>
        <n v="2065.3200000000002"/>
        <n v="1979.89"/>
        <n v="1.64"/>
        <n v="1049.2"/>
        <n v="20.9"/>
        <n v="12.624000000000001"/>
        <n v="555.21"/>
        <n v="523.48"/>
        <n v="161.82"/>
        <n v="1106.9100000000001"/>
        <n v="21.48"/>
        <n v="4.3040000000000003"/>
        <n v="242.17599999999999"/>
        <n v="390.36799999999999"/>
        <n v="101.52"/>
        <n v="62.28"/>
        <n v="6.6420000000000003"/>
        <n v="102.24"/>
        <n v="152.99100000000001"/>
        <n v="94.92"/>
        <n v="71.88"/>
        <n v="23.66"/>
        <n v="681.40800000000002"/>
        <n v="6.048"/>
        <n v="335.74400000000003"/>
        <n v="36.192"/>
        <n v="33.36"/>
        <n v="496.86"/>
        <n v="68.471999999999994"/>
        <n v="1242.9000000000001"/>
        <n v="173.8"/>
        <n v="155.94"/>
        <n v="663.93600000000004"/>
        <n v="1781.682"/>
        <n v="83.56"/>
        <n v="546.05999999999995"/>
        <n v="269.49"/>
        <n v="25.83"/>
        <n v="1079.316"/>
        <n v="90.24"/>
        <n v="94.427999999999997"/>
        <n v="5.2140000000000004"/>
        <n v="134.47999999999999"/>
        <n v="494.37599999999998"/>
        <n v="29.2"/>
        <n v="248.85"/>
        <n v="36.24"/>
        <n v="37.880000000000003"/>
        <n v="1114.2719999999999"/>
        <n v="287.976"/>
        <n v="201.04"/>
        <n v="5.1040000000000001"/>
        <n v="2.8959999999999999"/>
        <n v="35.015999999999998"/>
        <n v="186.304"/>
        <n v="136.53"/>
        <n v="6999.96"/>
        <n v="9.2639999999999993"/>
        <n v="8.0960000000000001"/>
        <n v="55.264000000000003"/>
        <n v="34.247999999999998"/>
        <n v="133.38"/>
        <n v="396.92"/>
        <n v="17.149999999999999"/>
        <n v="134.80000000000001"/>
        <n v="26.25"/>
        <n v="43.7"/>
        <n v="227.976"/>
        <n v="2.032"/>
        <n v="974.98800000000006"/>
        <n v="266.35199999999998"/>
        <n v="56.328000000000003"/>
        <n v="39.264000000000003"/>
        <n v="95.231999999999999"/>
        <n v="1199.98"/>
        <n v="73.849999999999994"/>
        <n v="25.71"/>
        <n v="526.58199999999999"/>
        <n v="763.28"/>
        <n v="445.80200000000002"/>
        <n v="3.28"/>
        <n v="899.91"/>
        <n v="51.311999999999998"/>
        <n v="2025.36"/>
        <n v="1799.9939999999999"/>
        <n v="101.988"/>
        <n v="262.86399999999998"/>
        <n v="296.37"/>
        <n v="564.19500000000005"/>
        <n v="2.214"/>
        <n v="22.77"/>
        <n v="22.83"/>
        <n v="1.167"/>
        <n v="395"/>
        <n v="1013.832"/>
        <n v="1.984"/>
        <n v="56.567999999999998"/>
        <n v="8.6240000000000006"/>
        <n v="4.7880000000000003"/>
        <n v="3.68"/>
        <n v="563.91999999999996"/>
        <n v="21.21"/>
        <n v="24.32"/>
        <n v="10.8"/>
        <n v="33.375999999999998"/>
        <n v="189.95"/>
        <n v="29.95"/>
        <n v="40.049999999999997"/>
        <n v="5.484"/>
        <n v="142.36000000000001"/>
        <n v="546.66"/>
        <n v="212.13"/>
        <n v="180.01599999999999"/>
        <n v="41.552"/>
        <n v="204.85"/>
        <n v="135.98400000000001"/>
        <n v="92.96"/>
        <n v="2003.52"/>
        <n v="13.488"/>
        <n v="11.416"/>
        <n v="9892.74"/>
        <n v="66.284000000000006"/>
        <n v="13.23"/>
        <n v="28.16"/>
        <n v="504.9"/>
        <n v="32.56"/>
        <n v="646.77599999999995"/>
        <n v="166.24"/>
        <n v="55.936"/>
        <n v="18.431999999999999"/>
        <n v="20.32"/>
        <n v="194.52799999999999"/>
        <n v="961.48"/>
        <n v="183.84"/>
        <n v="579.29999999999995"/>
        <n v="900.08"/>
        <n v="72.64"/>
        <n v="45.24"/>
        <n v="112.776"/>
        <n v="377.45"/>
        <n v="28.68"/>
        <n v="66.975999999999999"/>
        <n v="46.671999999999997"/>
        <n v="1141.9380000000001"/>
        <n v="1704.56"/>
        <n v="3.2"/>
        <n v="18.704000000000001"/>
        <n v="7.2359999999999998"/>
        <n v="4.8239999999999998"/>
        <n v="130.11199999999999"/>
        <n v="99.95"/>
        <n v="4.8120000000000003"/>
        <n v="152.76"/>
        <n v="7.27"/>
        <n v="1819.86"/>
        <n v="22.55"/>
        <n v="583.79999999999995"/>
        <n v="323.976"/>
        <n v="32.591999999999999"/>
        <n v="675.96"/>
        <n v="1265.8499999999999"/>
        <n v="434.35199999999998"/>
        <n v="88.831999999999994"/>
        <n v="1053.164"/>
        <n v="455.97"/>
        <n v="1.8"/>
        <n v="303.92"/>
        <n v="1665.62"/>
        <n v="78.256"/>
        <n v="102.018"/>
        <n v="122.48"/>
        <n v="2244.48"/>
        <n v="455.1"/>
        <n v="43.512"/>
        <n v="47.3"/>
        <n v="155.12"/>
        <n v="447.94400000000002"/>
        <n v="1103.97"/>
        <n v="190.84800000000001"/>
        <n v="221.92"/>
        <n v="19.431999999999999"/>
        <n v="65.44"/>
        <n v="192.18600000000001"/>
        <n v="88.8"/>
        <n v="359.05799999999999"/>
        <n v="36.270000000000003"/>
        <n v="66.3"/>
        <n v="18.920000000000002"/>
        <n v="15.42"/>
        <n v="50.351999999999997"/>
        <n v="1325.76"/>
        <n v="1618.37"/>
        <n v="99.6"/>
        <n v="60.984000000000002"/>
        <n v="50.88"/>
        <n v="27.312000000000001"/>
        <n v="600.53"/>
        <n v="637.44000000000005"/>
        <n v="51.756"/>
        <n v="1000.02"/>
        <n v="69.5"/>
        <n v="71"/>
        <n v="216.4"/>
        <n v="132.16"/>
        <n v="124.032"/>
        <n v="296.71199999999999"/>
        <n v="422.625"/>
        <n v="31.32"/>
        <n v="22.783999999999999"/>
        <n v="25.584"/>
        <n v="842.72"/>
        <n v="839.43"/>
        <n v="7.8239999999999998"/>
        <n v="1586.69"/>
        <n v="84.99"/>
        <n v="4.17"/>
        <n v="67.040000000000006"/>
        <n v="18.45"/>
        <n v="1.641"/>
        <n v="629.95799999999997"/>
        <n v="695.16"/>
        <n v="220.98"/>
        <n v="6.33"/>
        <n v="182.55"/>
        <n v="474.95"/>
        <n v="607.52"/>
        <n v="31.16"/>
        <n v="934.95600000000002"/>
        <n v="26.16"/>
        <n v="23.128"/>
        <n v="59.24"/>
        <n v="207.24"/>
        <n v="53.316000000000003"/>
        <n v="424.27199999999999"/>
        <n v="194.32"/>
        <n v="572.76"/>
        <n v="286.38"/>
        <n v="5.5529999999999999"/>
        <n v="4.2"/>
        <n v="227.28"/>
        <n v="453.57600000000002"/>
        <n v="287.88"/>
        <n v="131.88"/>
        <n v="1499.97"/>
        <n v="181.95"/>
        <n v="28.672000000000001"/>
        <n v="29.312000000000001"/>
        <n v="72.703999999999994"/>
        <n v="12.263999999999999"/>
        <n v="62.04"/>
        <n v="367.96"/>
        <n v="44.96"/>
        <n v="13.84"/>
        <n v="175.87200000000001"/>
        <n v="142.86000000000001"/>
        <n v="292.27199999999999"/>
        <n v="173.65600000000001"/>
        <n v="62.85"/>
        <n v="818.37599999999998"/>
        <n v="20.34"/>
        <n v="13.97"/>
        <n v="5.5839999999999996"/>
        <n v="19.776"/>
        <n v="132.79"/>
        <n v="590.05799999999999"/>
        <n v="106.232"/>
        <n v="27.882000000000001"/>
        <n v="255.68"/>
        <n v="799.56"/>
        <n v="39.76"/>
        <n v="17.88"/>
        <n v="1003.62"/>
        <n v="14.375999999999999"/>
        <n v="37.93"/>
        <n v="232.88"/>
        <n v="2879.9520000000002"/>
        <n v="842.37599999999998"/>
        <n v="21.312000000000001"/>
        <n v="12.3"/>
        <n v="160.97999999999999"/>
        <n v="414.96"/>
        <n v="1199.96"/>
        <n v="275.88"/>
        <n v="157.9"/>
        <n v="843.9"/>
        <n v="2575.944"/>
        <n v="254.24"/>
        <n v="1747.25"/>
        <n v="35.445"/>
        <n v="269.97000000000003"/>
        <n v="45.12"/>
        <n v="47.968000000000004"/>
        <n v="866.64599999999996"/>
        <n v="19.89"/>
        <n v="399.98"/>
        <n v="343.85"/>
        <n v="2563.056"/>
        <n v="191.98400000000001"/>
        <n v="304.45"/>
        <n v="13.023"/>
        <n v="273.06"/>
        <n v="39.311999999999998"/>
        <n v="270.62"/>
        <n v="3.8559999999999999"/>
        <n v="39.582000000000001"/>
        <n v="44.688000000000002"/>
        <n v="40.98"/>
        <n v="21"/>
        <n v="31.8"/>
        <n v="600.55799999999999"/>
        <n v="300.416"/>
        <n v="8.69"/>
        <n v="11.91"/>
        <n v="3.48"/>
        <n v="34.655999999999999"/>
        <n v="81.552000000000007"/>
        <n v="227.136"/>
        <n v="191.88"/>
        <n v="51.588000000000001"/>
        <n v="275.05799999999999"/>
        <n v="212.64"/>
        <n v="11.327999999999999"/>
        <n v="53.97"/>
        <n v="26.49"/>
        <n v="4.992"/>
        <n v="750.68"/>
        <n v="32.951999999999998"/>
        <n v="30.015999999999998"/>
        <n v="230.28"/>
        <n v="767.21400000000006"/>
        <n v="10.98"/>
        <n v="498"/>
        <n v="4.984"/>
        <n v="182.352"/>
        <n v="946.76400000000001"/>
        <n v="113.328"/>
        <n v="532.39919999999995"/>
        <n v="212.05799999999999"/>
        <n v="371.16800000000001"/>
        <n v="105.42"/>
        <n v="355.96"/>
        <n v="106.96"/>
        <n v="239.9"/>
        <n v="1548.99"/>
        <n v="19.872"/>
        <n v="4.7279999999999998"/>
        <n v="53.351999999999997"/>
        <n v="131.10400000000001"/>
        <n v="22.512"/>
        <n v="323.10000000000002"/>
        <n v="668.16"/>
        <n v="845.48800000000006"/>
        <n v="40"/>
        <n v="17.184000000000001"/>
        <n v="164.38800000000001"/>
        <n v="1737.18"/>
        <n v="704.25"/>
        <n v="141.76"/>
        <n v="998.82"/>
        <n v="51.15"/>
        <n v="54.384"/>
        <n v="725.84"/>
        <n v="72.45"/>
        <n v="33.264000000000003"/>
        <n v="78.852800000000002"/>
        <n v="7.4"/>
        <n v="1.1879999999999999"/>
        <n v="340.70400000000001"/>
        <n v="1.68"/>
        <n v="113.372"/>
        <n v="25.9"/>
        <n v="118.25"/>
        <n v="4.28"/>
        <n v="767.952"/>
        <n v="274.77"/>
        <n v="70.56"/>
        <n v="48.36"/>
        <n v="6.36"/>
        <n v="754.45"/>
        <n v="38.088000000000001"/>
        <n v="27.792000000000002"/>
        <n v="14.03"/>
        <n v="393.56799999999998"/>
        <n v="6.03"/>
        <n v="209.7"/>
        <n v="101.12"/>
        <n v="19.600000000000001"/>
        <n v="68.459999999999994"/>
        <n v="1207.8399999999999"/>
        <n v="12.53"/>
        <n v="300.98"/>
        <n v="258.75"/>
        <n v="12.984"/>
        <n v="328.77600000000001"/>
        <n v="2.286"/>
        <n v="551.98500000000001"/>
        <n v="27.968"/>
        <n v="251.964"/>
        <n v="35.448"/>
        <n v="39.128"/>
        <n v="74.94"/>
        <n v="2548.56"/>
        <n v="6.9240000000000004"/>
        <n v="13.712"/>
        <n v="6.3840000000000003"/>
        <n v="170.786"/>
        <n v="72.224000000000004"/>
        <n v="209.3"/>
        <n v="90.93"/>
        <n v="52.776000000000003"/>
        <n v="20.72"/>
        <n v="3.024"/>
        <n v="1573.4880000000001"/>
        <n v="29.68"/>
        <n v="47.53"/>
        <n v="63.2"/>
        <n v="113.97"/>
        <n v="605.88"/>
        <n v="34.770000000000003"/>
        <n v="3.6560000000000001"/>
        <n v="94.74"/>
        <n v="60.64"/>
        <n v="76.3"/>
        <n v="364.8"/>
        <n v="152.68799999999999"/>
        <n v="5.8879999999999999"/>
        <n v="116.4"/>
        <n v="159.768"/>
        <n v="23.48"/>
        <n v="38.375999999999998"/>
        <n v="799.96"/>
        <n v="107.53"/>
        <n v="10.71"/>
        <n v="90.64"/>
        <n v="16.175999999999998"/>
        <n v="323.98200000000003"/>
        <n v="26.423999999999999"/>
        <n v="625.99"/>
        <n v="4.7699999999999996"/>
        <n v="550.43100000000004"/>
        <n v="264.18"/>
        <n v="134.97"/>
        <n v="139.94999999999999"/>
        <n v="541.44000000000005"/>
        <n v="7.96"/>
        <n v="92.063999999999993"/>
        <n v="227.96"/>
        <n v="318.08"/>
        <n v="5.8"/>
        <n v="326.64600000000002"/>
        <n v="14.99"/>
        <n v="28.032"/>
        <n v="7.6920000000000002"/>
        <n v="54.207999999999998"/>
        <n v="480.96"/>
        <n v="124.792"/>
        <n v="166.45"/>
        <n v="89.066400000000002"/>
        <n v="175.44"/>
        <n v="57.594000000000001"/>
        <n v="899.43"/>
        <n v="35.543999999999997"/>
        <n v="167.976"/>
        <n v="109.53"/>
        <n v="1245.8599999999999"/>
        <n v="44.67"/>
        <n v="286.79000000000002"/>
        <n v="16.495999999999999"/>
        <n v="22.23"/>
        <n v="215.96799999999999"/>
        <n v="13.11"/>
        <n v="9.4320000000000004"/>
        <n v="31.992000000000001"/>
        <n v="51.167999999999999"/>
        <n v="386.91"/>
        <n v="8.85"/>
        <n v="2541.98"/>
        <n v="18.559999999999999"/>
        <n v="449.15"/>
        <n v="31.248000000000001"/>
        <n v="68.95"/>
        <n v="3.762"/>
        <n v="432.45600000000002"/>
        <n v="135.80000000000001"/>
        <n v="47.904000000000003"/>
        <n v="490.32"/>
        <n v="6.9359999999999999"/>
        <n v="4.4279999999999999"/>
        <n v="22.776"/>
        <n v="4.9560000000000004"/>
        <n v="1319.8"/>
        <n v="196.78399999999999"/>
        <n v="231.92"/>
        <n v="889.53599999999994"/>
        <n v="356.79"/>
        <n v="258.57600000000002"/>
        <n v="493.92"/>
        <n v="538.91999999999996"/>
        <n v="170.88"/>
        <n v="56.82"/>
        <n v="389.69600000000003"/>
        <n v="36.479999999999997"/>
        <n v="111.104"/>
        <n v="157.91999999999999"/>
        <n v="203.184"/>
        <n v="1.272"/>
        <n v="557.58500000000004"/>
        <n v="127.88"/>
        <n v="160.32"/>
        <n v="46"/>
        <n v="28.28"/>
        <n v="4912.59"/>
        <n v="386.68"/>
        <n v="379.96"/>
        <n v="539.91"/>
        <n v="41.24"/>
        <n v="51.896999999999998"/>
        <n v="552.55999999999995"/>
        <n v="126.08"/>
        <n v="449.1"/>
        <n v="90.8"/>
        <n v="288.24"/>
        <n v="1332.4960000000001"/>
        <n v="209.98599999999999"/>
        <n v="29.76"/>
        <n v="89.768000000000001"/>
        <n v="34.36"/>
        <n v="465.16"/>
        <n v="174.3"/>
        <n v="3.38"/>
        <n v="1139.92"/>
        <n v="33.088000000000001"/>
        <n v="62.048000000000002"/>
        <n v="574.91"/>
        <n v="91.055999999999997"/>
        <n v="671.94"/>
        <n v="241.33199999999999"/>
        <n v="145.54400000000001"/>
        <n v="142.77600000000001"/>
        <n v="43.188000000000002"/>
        <n v="4.5439999999999996"/>
        <n v="1352.0319999999999"/>
        <n v="319.76"/>
        <n v="22.385999999999999"/>
        <n v="471.92"/>
        <n v="2.74"/>
        <n v="6354.95"/>
        <n v="85.9"/>
        <n v="46.51"/>
        <n v="445.44"/>
        <n v="44.375999999999998"/>
        <n v="51.264000000000003"/>
        <n v="5.1929999999999996"/>
        <n v="54.223999999999997"/>
        <n v="310.12"/>
        <n v="70.463999999999999"/>
        <n v="140.66999999999999"/>
        <n v="93.78"/>
        <n v="47.18"/>
        <n v="53.4"/>
        <n v="1579.7460000000001"/>
        <n v="1071.576"/>
        <n v="613.90800000000002"/>
        <n v="155.04"/>
        <n v="11.43"/>
        <n v="126.624"/>
        <n v="15.02"/>
        <n v="33.82"/>
        <n v="32.54"/>
        <n v="971.5"/>
        <n v="119.7"/>
        <n v="9.1440000000000001"/>
        <n v="57.06"/>
        <n v="59.1"/>
        <n v="13.776"/>
        <n v="821.3"/>
        <n v="22638.48"/>
        <n v="21.376000000000001"/>
        <n v="30.768000000000001"/>
        <n v="1198.33"/>
        <n v="111"/>
        <n v="1279.9680000000001"/>
        <n v="1856.19"/>
        <n v="189.88200000000001"/>
        <n v="871.8"/>
        <n v="2.6880000000000002"/>
        <n v="27.815999999999999"/>
        <n v="82.524000000000001"/>
        <n v="182.994"/>
        <n v="23.832000000000001"/>
        <n v="19.399999999999999"/>
        <n v="33.57"/>
        <n v="20.015999999999998"/>
        <n v="170.24"/>
        <n v="3149.93"/>
        <n v="17.568000000000001"/>
        <n v="40.14"/>
        <n v="14.496"/>
        <n v="383.46559999999999"/>
        <n v="72.293999999999997"/>
        <n v="31.085999999999999"/>
        <n v="657.50400000000002"/>
        <n v="99.54"/>
        <n v="199.96"/>
        <n v="697.16"/>
        <n v="30.93"/>
        <n v="27.495999999999999"/>
        <n v="381.36"/>
        <n v="2.512"/>
        <n v="18.864000000000001"/>
        <n v="29.303999999999998"/>
        <n v="1087.9359999999999"/>
        <n v="16.821000000000002"/>
        <n v="11.992000000000001"/>
        <n v="86.45"/>
        <n v="2.91"/>
        <n v="265.93"/>
        <n v="274.06400000000002"/>
        <n v="3499.93"/>
        <n v="218.376"/>
        <n v="962.08"/>
        <n v="12.843"/>
        <n v="295.45600000000002"/>
        <n v="277.39999999999998"/>
        <n v="1805.88"/>
        <n v="30.576000000000001"/>
        <n v="13.02"/>
        <n v="359.32"/>
        <n v="7.6440000000000001"/>
        <n v="51.465000000000003"/>
        <n v="16.28"/>
        <n v="18.391999999999999"/>
        <n v="1487.9760000000001"/>
        <n v="19.559999999999999"/>
        <n v="150.40799999999999"/>
        <n v="58.58"/>
        <n v="167.88800000000001"/>
        <n v="330.4"/>
        <n v="604.75199999999995"/>
        <n v="107.77200000000001"/>
        <n v="192.72"/>
        <n v="211.84"/>
        <n v="143.72800000000001"/>
        <n v="347.58"/>
        <n v="34.76"/>
        <n v="13999.96"/>
        <n v="6.992"/>
        <n v="46.9"/>
        <n v="403.16800000000001"/>
        <n v="22.48"/>
        <n v="301.47000000000003"/>
        <n v="18.655999999999999"/>
        <n v="26"/>
        <n v="47.01"/>
        <n v="469.99"/>
        <n v="366.786"/>
        <n v="25.44"/>
        <n v="176.04"/>
        <n v="185.92"/>
        <n v="90.99"/>
        <n v="1526.56"/>
        <n v="11.05"/>
        <n v="28.783999999999999"/>
        <n v="3393.68"/>
        <n v="459.95"/>
        <n v="67.64"/>
        <n v="17.64"/>
        <n v="257.56799999999998"/>
        <n v="19.829999999999998"/>
        <n v="60.84"/>
        <n v="53.25"/>
        <n v="143.96"/>
        <n v="2399.96"/>
        <n v="32.231999999999999"/>
        <n v="83.7"/>
        <n v="20.239999999999998"/>
        <n v="11.94"/>
        <n v="1023.332"/>
        <n v="211.24600000000001"/>
        <n v="6.12"/>
        <n v="1184.72"/>
        <n v="68.742000000000004"/>
        <n v="26.48"/>
        <n v="532.72"/>
        <n v="795.48"/>
        <n v="890.84100000000001"/>
        <n v="1166.92"/>
        <n v="73.28"/>
        <n v="9.8699999999999992"/>
        <n v="812.73599999999999"/>
        <n v="414"/>
        <n v="41.328000000000003"/>
        <n v="299.97500000000002"/>
        <n v="81.400000000000006"/>
        <n v="49.65"/>
        <n v="10.5"/>
        <n v="335.72"/>
        <n v="251.94399999999999"/>
        <n v="127.30200000000001"/>
        <n v="23.52"/>
        <n v="325.86"/>
        <n v="59.76"/>
        <n v="164.792"/>
        <n v="673.56799999999998"/>
        <n v="52.98"/>
        <n v="0.85199999999999998"/>
        <n v="8.1340000000000003"/>
        <n v="79.983999999999995"/>
        <n v="1.869"/>
        <n v="1125.4880000000001"/>
        <n v="12.645"/>
        <n v="4.032"/>
        <n v="327.99599999999998"/>
        <n v="205.33279999999999"/>
        <n v="29.78"/>
        <n v="677.58"/>
        <n v="75.040000000000006"/>
        <n v="84.95"/>
        <n v="61"/>
        <n v="13.468"/>
        <n v="34.54"/>
        <n v="64.12"/>
        <n v="33.619999999999997"/>
        <n v="509.97"/>
        <n v="30.992000000000001"/>
        <n v="71.927999999999997"/>
        <n v="710.83199999999999"/>
        <n v="12.88"/>
        <n v="75.84"/>
        <n v="479.92"/>
        <n v="10.744"/>
        <n v="211.37200000000001"/>
        <n v="35.207999999999998"/>
        <n v="383.8"/>
        <n v="933.53599999999994"/>
        <n v="42.975999999999999"/>
        <n v="81.2"/>
        <n v="89.855999999999995"/>
        <n v="13.872"/>
        <n v="74.45"/>
        <n v="189.58799999999999"/>
        <n v="291.95999999999998"/>
        <n v="1121.568"/>
        <n v="4.8899999999999997"/>
        <n v="196.45"/>
        <n v="15.57"/>
        <n v="10.416"/>
        <n v="1.448"/>
        <n v="55.47"/>
        <n v="12.576000000000001"/>
        <n v="43.56"/>
        <n v="569.64"/>
        <n v="9.14"/>
        <n v="1196.8599999999999"/>
        <n v="523.26"/>
        <n v="9099.93"/>
        <n v="25.3"/>
        <n v="28.8"/>
        <n v="123.08799999999999"/>
        <n v="205.92"/>
        <n v="102.833"/>
        <n v="477.24"/>
        <n v="1447.65"/>
        <n v="62.295999999999999"/>
        <n v="36.792000000000002"/>
        <n v="18.623999999999999"/>
        <n v="29.05"/>
        <n v="257.49900000000002"/>
        <n v="12.03"/>
        <n v="2549.9850000000001"/>
        <n v="21.594000000000001"/>
        <n v="8.9640000000000004"/>
        <n v="274.89"/>
        <n v="10.75"/>
        <n v="11.62"/>
        <n v="38.22"/>
        <n v="89.99"/>
        <n v="106.5"/>
        <n v="947.17"/>
        <n v="115.44"/>
        <n v="41.423999999999999"/>
        <n v="4.3120000000000003"/>
        <n v="97.968000000000004"/>
        <n v="29.56"/>
        <n v="1554.9359999999999"/>
        <n v="6.84"/>
        <n v="19.568000000000001"/>
        <n v="310.392"/>
        <n v="205.17599999999999"/>
        <n v="73.2"/>
        <n v="9.3360000000000003"/>
        <n v="459.88"/>
        <n v="9.2799999999999994"/>
        <n v="744.1"/>
        <n v="44.84"/>
        <n v="401.59"/>
        <n v="117.456"/>
        <n v="51.335999999999999"/>
        <n v="332.70400000000001"/>
        <n v="42.408000000000001"/>
        <n v="15.76"/>
        <n v="146.86000000000001"/>
        <n v="36.56"/>
        <n v="848.54399999999998"/>
        <n v="8.6999999999999993"/>
        <n v="122.38200000000001"/>
        <n v="828.84"/>
        <n v="21.3"/>
        <n v="469.95"/>
        <n v="48.792000000000002"/>
        <n v="44.847999999999999"/>
        <n v="97.263999999999996"/>
        <n v="2.694"/>
        <n v="162.6"/>
        <n v="908.82"/>
        <n v="247.84"/>
        <n v="23.56"/>
        <n v="1272.6300000000001"/>
        <n v="28.484999999999999"/>
        <n v="78.272000000000006"/>
        <n v="86.62"/>
        <n v="23.952000000000002"/>
        <n v="32.130000000000003"/>
        <n v="254.352"/>
        <n v="675.06"/>
        <n v="281.37200000000001"/>
        <n v="7.4880000000000004"/>
        <n v="22.335999999999999"/>
        <n v="48.91"/>
        <n v="251.52"/>
        <n v="108.336"/>
        <n v="55.92"/>
        <n v="121.94"/>
        <n v="122.71"/>
        <n v="155.34"/>
        <n v="66.36"/>
        <n v="92.88"/>
        <n v="24.14"/>
        <n v="45.408000000000001"/>
        <n v="3"/>
        <n v="11.664"/>
        <n v="25.99"/>
        <n v="3.1080000000000001"/>
        <n v="99.28"/>
        <n v="7.5179999999999998"/>
        <n v="552"/>
        <n v="72.784000000000006"/>
        <n v="303.25"/>
        <n v="270.72000000000003"/>
        <n v="13.944000000000001"/>
        <n v="206.43"/>
        <n v="272.39999999999998"/>
        <n v="21.34"/>
        <n v="67.92"/>
        <n v="8.8960000000000008"/>
        <n v="73.343999999999994"/>
        <n v="344.98099999999999"/>
        <n v="831.93600000000004"/>
        <n v="97.04"/>
        <n v="63.936"/>
        <n v="311.976"/>
        <n v="191.5155"/>
        <n v="434.64600000000002"/>
        <n v="1.988"/>
        <n v="39.28"/>
        <n v="22.74"/>
        <n v="1267.53"/>
        <n v="1379.92"/>
        <n v="33.119999999999997"/>
        <n v="220.26560000000001"/>
        <n v="139.58000000000001"/>
        <n v="497.61"/>
        <n v="5.34"/>
        <n v="27.096"/>
        <n v="1679.96"/>
        <n v="8.6519999999999992"/>
        <n v="186.732"/>
        <n v="3812.97"/>
        <n v="369.57600000000002"/>
        <n v="15.712"/>
        <n v="41.567999999999998"/>
        <n v="30.344000000000001"/>
        <n v="8.3840000000000003"/>
        <n v="28.08"/>
        <n v="751.98400000000004"/>
        <n v="51.96"/>
        <n v="561.58399999999995"/>
        <n v="99.92"/>
        <n v="1048.3499999999999"/>
        <n v="826"/>
        <n v="213.11500000000001"/>
        <n v="1022.97"/>
        <n v="19.8"/>
        <n v="9.48"/>
        <n v="209.5"/>
        <n v="24.3"/>
        <n v="22.608000000000001"/>
        <n v="111.88800000000001"/>
        <n v="62.96"/>
        <n v="13.896000000000001"/>
        <n v="43.372"/>
        <n v="23.24"/>
        <n v="4.8419999999999996"/>
        <n v="220.70400000000001"/>
        <n v="55.5"/>
        <n v="279.45600000000002"/>
        <n v="914.97"/>
        <n v="530.34"/>
        <n v="299.52"/>
        <n v="20.768000000000001"/>
        <n v="47.36"/>
        <n v="97.695999999999998"/>
        <n v="2.6960000000000002"/>
        <n v="509.95749999999998"/>
        <n v="122.91"/>
        <n v="79.384"/>
        <n v="57.582000000000001"/>
        <n v="30.192"/>
        <n v="10.38"/>
        <n v="185.52799999999999"/>
        <n v="48.69"/>
        <n v="539.97"/>
        <n v="440.19"/>
        <n v="64.400000000000006"/>
        <n v="76.864000000000004"/>
        <n v="37.200000000000003"/>
        <n v="58.17"/>
        <n v="511.84"/>
        <n v="7.7640000000000002"/>
        <n v="29.591999999999999"/>
        <n v="42.624000000000002"/>
        <n v="220.96"/>
        <n v="56.4"/>
        <n v="282.83999999999997"/>
        <n v="33.28"/>
        <n v="14.087999999999999"/>
        <n v="55.6"/>
        <n v="27.018000000000001"/>
        <n v="65.17"/>
        <n v="173.24"/>
        <n v="7.8959999999999999"/>
        <n v="30.527999999999999"/>
        <n v="779.79600000000005"/>
        <n v="149.232"/>
        <n v="36.048000000000002"/>
        <n v="6.8739999999999997"/>
        <n v="1.996"/>
        <n v="8.9280000000000008"/>
        <n v="17.239999999999998"/>
        <n v="34.75"/>
        <n v="43.19"/>
        <n v="1.8919999999999999"/>
        <n v="57.42"/>
        <n v="34.200000000000003"/>
        <n v="641.96"/>
        <n v="242.9"/>
        <n v="454.9"/>
        <n v="35.92"/>
        <n v="47.744"/>
        <n v="87.84"/>
        <n v="97.16"/>
        <n v="281.33999999999997"/>
        <n v="36.32"/>
        <n v="38.015999999999998"/>
        <n v="95.992000000000004"/>
        <n v="133.12"/>
        <n v="20.783999999999999"/>
        <n v="163.136"/>
        <n v="15.423999999999999"/>
        <n v="40.634999999999998"/>
        <n v="131.94"/>
        <n v="704.76"/>
        <n v="7.41"/>
        <n v="21.5"/>
        <n v="518.27200000000005"/>
        <n v="6.98"/>
        <n v="343.2"/>
        <n v="1123.1279999999999"/>
        <n v="64.900000000000006"/>
        <n v="2715.93"/>
        <n v="617.97"/>
        <n v="31.84"/>
        <n v="4.8319999999999999"/>
        <n v="66.260000000000005"/>
        <n v="2396.4"/>
        <n v="1.964"/>
        <n v="82.656000000000006"/>
        <n v="520.04999999999995"/>
        <n v="17.97"/>
        <n v="135.97999999999999"/>
        <n v="44.95"/>
        <n v="2973.32"/>
        <n v="775.72799999999995"/>
        <n v="174.286"/>
        <n v="662.84"/>
        <n v="95.1"/>
        <n v="1.5920000000000001"/>
        <n v="22.344000000000001"/>
        <n v="49.56"/>
        <n v="3.282"/>
        <n v="21.167999999999999"/>
        <n v="55.188000000000002"/>
        <n v="17.96"/>
        <n v="186.69"/>
        <n v="19.193999999999999"/>
        <n v="850.5"/>
        <n v="75.33"/>
        <n v="37.049999999999997"/>
        <n v="1979.9280000000001"/>
        <n v="8399.9760000000006"/>
        <n v="6.2939999999999996"/>
        <n v="18.32"/>
        <n v="48.816000000000003"/>
        <n v="602.65099999999995"/>
        <n v="75.599999999999994"/>
        <n v="29.32"/>
        <n v="845.72799999999995"/>
        <n v="467.04"/>
        <n v="32.368000000000002"/>
        <n v="1267.6500000000001"/>
        <n v="29.84"/>
        <n v="663.92"/>
        <n v="3.29"/>
        <n v="50.136000000000003"/>
        <n v="83.983999999999995"/>
        <n v="225.29599999999999"/>
        <n v="48.4"/>
        <n v="102.624"/>
        <n v="359.77199999999999"/>
        <n v="18.271999999999998"/>
        <n v="153.72800000000001"/>
        <n v="167.94399999999999"/>
        <n v="105.68600000000001"/>
        <n v="104.93"/>
        <n v="388.43"/>
        <n v="63.991999999999997"/>
        <n v="1.504"/>
        <n v="34.847999999999999"/>
        <n v="484.70400000000001"/>
        <n v="371.976"/>
        <n v="184.70400000000001"/>
        <n v="47.92"/>
        <n v="26.94"/>
        <n v="208.44"/>
        <n v="23.08"/>
        <n v="567.12"/>
        <n v="1113.5039999999999"/>
        <n v="3504.9"/>
        <n v="25.175999999999998"/>
        <n v="1297.3679999999999"/>
        <n v="13.38"/>
        <n v="477.15"/>
        <n v="477.3"/>
        <n v="27.192"/>
        <n v="12.06"/>
        <n v="57.408000000000001"/>
        <n v="27.6"/>
        <n v="136.96"/>
        <n v="47.82"/>
        <n v="45.99"/>
        <n v="16.239999999999998"/>
        <n v="390.27199999999999"/>
        <n v="62.192"/>
        <n v="131.6"/>
        <n v="286.39999999999998"/>
        <n v="54.368000000000002"/>
        <n v="247.44"/>
        <n v="106.869"/>
        <n v="271.96800000000002"/>
        <n v="125.13"/>
        <n v="115.96"/>
        <n v="540.57000000000005"/>
        <n v="167.76"/>
        <n v="11.276999999999999"/>
        <n v="44.76"/>
        <n v="65.424000000000007"/>
        <n v="23.55"/>
        <n v="43.41"/>
        <n v="13.62"/>
        <n v="355.45499999999998"/>
        <n v="464"/>
        <n v="235.95"/>
        <n v="719.976"/>
        <n v="22.62"/>
        <n v="801.56799999999998"/>
        <n v="32.792000000000002"/>
        <n v="839.98800000000006"/>
        <n v="2275.5"/>
        <n v="1979.7"/>
        <n v="62.1"/>
        <n v="364.74"/>
        <n v="47.4"/>
        <n v="49.76"/>
        <n v="167.84"/>
        <n v="26.55"/>
        <n v="111.98"/>
        <n v="223.96"/>
        <n v="3.89"/>
        <n v="8.01"/>
        <n v="204.66640000000001"/>
        <n v="659.97"/>
        <n v="113.73"/>
        <n v="58.38"/>
        <n v="80.88"/>
        <n v="1406.86"/>
        <n v="15.75"/>
        <n v="2567.84"/>
        <n v="62.18"/>
        <n v="191.07900000000001"/>
        <n v="179.7"/>
        <n v="24.78"/>
        <n v="19.14"/>
        <n v="899.97"/>
        <n v="67.98"/>
        <n v="164.73599999999999"/>
        <n v="470.30200000000002"/>
        <n v="291.13600000000002"/>
        <n v="51.072000000000003"/>
        <n v="29.29"/>
        <n v="599.16499999999996"/>
        <n v="1293.4880000000001"/>
        <n v="337.17599999999999"/>
        <n v="39.936"/>
        <n v="18.463999999999999"/>
        <n v="1115.17"/>
        <n v="99.918000000000006"/>
        <n v="36.543999999999997"/>
        <n v="364.70400000000001"/>
        <n v="40.256"/>
        <n v="11.672000000000001"/>
        <n v="225.57599999999999"/>
        <n v="4.26"/>
        <n v="84.55"/>
        <n v="31.167999999999999"/>
        <n v="120.96"/>
        <n v="2239.9360000000001"/>
        <n v="76.608000000000004"/>
        <n v="77.727999999999994"/>
        <n v="39.552"/>
        <n v="6.2080000000000002"/>
        <n v="197.37200000000001"/>
        <n v="3050.3760000000002"/>
        <n v="133.97999999999999"/>
        <n v="91.474999999999994"/>
        <n v="180.66"/>
        <n v="5.9359999999999999"/>
        <n v="65.97"/>
        <n v="3266.3760000000002"/>
        <n v="208.56"/>
        <n v="319.41000000000003"/>
        <n v="48.48"/>
        <n v="219.84"/>
        <n v="483.13600000000002"/>
        <n v="566.97"/>
        <n v="376.86599999999999"/>
        <n v="155.25"/>
        <n v="9.36"/>
        <n v="3404.5"/>
        <n v="101.34"/>
        <n v="139.80000000000001"/>
        <n v="4.5359999999999996"/>
        <n v="75.36"/>
        <n v="51.98"/>
        <n v="13.632"/>
        <n v="6.1289999999999996"/>
        <n v="643.13599999999997"/>
        <n v="450.04"/>
        <n v="34.6"/>
        <n v="467.97"/>
        <n v="33.020000000000003"/>
        <n v="4.6260000000000003"/>
        <n v="453.6"/>
        <n v="917.92349999999999"/>
        <n v="5.7919999999999998"/>
        <n v="103.12"/>
        <n v="11.183999999999999"/>
        <n v="2.2639999999999998"/>
        <n v="0.44400000000000001"/>
        <n v="146.17599999999999"/>
        <n v="760.11599999999999"/>
        <n v="38.783999999999999"/>
        <n v="122.328"/>
        <n v="457.48500000000001"/>
        <n v="50.32"/>
        <n v="193.06559999999999"/>
        <n v="418.8"/>
        <n v="509.488"/>
        <n v="471.9"/>
        <n v="257.64"/>
        <n v="125.976"/>
        <n v="125.944"/>
        <n v="45.055999999999997"/>
        <n v="29.718"/>
        <n v="447.69600000000003"/>
        <n v="21.78"/>
        <n v="104.01"/>
        <n v="284.82"/>
        <n v="1322.93"/>
        <n v="25.164000000000001"/>
        <n v="206.99100000000001"/>
        <n v="44.415999999999997"/>
        <n v="9.0060000000000002"/>
        <n v="1214.8499999999999"/>
        <n v="107.976"/>
        <n v="186.14400000000001"/>
        <n v="0.83599999999999997"/>
        <n v="41.256"/>
        <n v="82.4"/>
        <n v="196.75200000000001"/>
        <n v="170.05799999999999"/>
        <n v="82.781999999999996"/>
        <n v="4.96"/>
        <n v="796.42499999999995"/>
        <n v="37.607999999999997"/>
        <n v="31.155000000000001"/>
        <n v="487.96"/>
        <n v="3.1040000000000001"/>
        <n v="201.56800000000001"/>
        <n v="5.43"/>
        <n v="165.98"/>
        <n v="75"/>
        <n v="835.17"/>
        <n v="93.68"/>
        <n v="862.34400000000005"/>
        <n v="4.2720000000000002"/>
        <n v="38.24"/>
        <n v="440.91"/>
        <n v="8.7119999999999997"/>
        <n v="4476.8"/>
        <n v="95.92"/>
        <n v="385.6"/>
        <n v="35.82"/>
        <n v="276.69"/>
        <n v="102.93"/>
        <n v="71.632000000000005"/>
        <n v="20.96"/>
        <n v="304.23"/>
        <n v="0.98399999999999999"/>
        <n v="75.384"/>
        <n v="422.05799999999999"/>
        <n v="60.81"/>
        <n v="32.712000000000003"/>
        <n v="71.040000000000006"/>
        <n v="11.304"/>
        <n v="871.4"/>
        <n v="400.78399999999999"/>
        <n v="43.04"/>
        <n v="971.88"/>
        <n v="43.055999999999997"/>
        <n v="13.616"/>
        <n v="5.3040000000000003"/>
        <n v="8.02"/>
        <n v="171.04"/>
        <n v="231.72"/>
        <n v="20.97"/>
        <n v="135.94999999999999"/>
        <n v="83.76"/>
        <n v="4.54"/>
        <n v="543.91999999999996"/>
        <n v="358.2"/>
        <n v="545.91600000000005"/>
        <n v="273.55200000000002"/>
        <n v="102.36799999999999"/>
        <n v="713.88"/>
        <n v="306.2"/>
        <n v="37.463999999999999"/>
        <n v="539.65800000000002"/>
        <n v="191.64599999999999"/>
        <n v="20.07"/>
        <n v="1228.4649999999999"/>
        <n v="621.76"/>
        <n v="482.94"/>
        <n v="119.56"/>
        <n v="121.96"/>
        <n v="275.24"/>
        <n v="32.76"/>
        <n v="13.92"/>
        <n v="20.103999999999999"/>
        <n v="117.88200000000001"/>
        <n v="269.98"/>
        <n v="1295.78"/>
        <n v="362.94"/>
        <n v="312.55200000000002"/>
        <n v="130.71"/>
        <n v="638.82000000000005"/>
        <n v="30.69"/>
        <n v="21.391999999999999"/>
        <n v="307.31400000000002"/>
        <n v="409.99919999999997"/>
        <n v="334.76799999999997"/>
        <n v="6.6"/>
        <n v="310.68799999999999"/>
        <n v="1266.8599999999999"/>
        <n v="1044.6300000000001"/>
        <n v="248.57"/>
        <n v="1001.5839999999999"/>
        <n v="569.05799999999999"/>
        <n v="14.224"/>
        <n v="435.99900000000002"/>
        <n v="351.21600000000001"/>
        <n v="1931.04"/>
        <n v="39.594000000000001"/>
        <n v="91.007999999999996"/>
        <n v="13.56"/>
        <n v="29.931999999999999"/>
        <n v="38.271999999999998"/>
        <n v="13.494"/>
        <n v="41.584000000000003"/>
        <n v="39.479999999999997"/>
        <n v="441.92"/>
        <n v="380.86399999999998"/>
        <n v="11.632"/>
        <n v="14.07"/>
        <n v="14.16"/>
        <n v="29.61"/>
        <n v="151.62"/>
        <n v="30.8"/>
        <n v="71.92"/>
        <n v="140.97"/>
        <n v="1889.9459999999999"/>
        <n v="239.45599999999999"/>
        <n v="310.44299999999998"/>
        <n v="664.14599999999996"/>
        <n v="1348.704"/>
        <n v="700.15200000000004"/>
        <n v="599.9"/>
        <n v="150.97999999999999"/>
        <n v="137.25"/>
        <n v="37.223999999999997"/>
        <n v="143.982"/>
        <n v="10.199999999999999"/>
        <n v="75.98"/>
        <n v="6.46"/>
        <n v="71.372"/>
        <n v="195.46600000000001"/>
        <n v="14.432"/>
        <n v="162.63999999999999"/>
        <n v="597"/>
        <n v="265.17"/>
        <n v="428.4"/>
        <n v="24.75"/>
        <n v="7.9039999999999999"/>
        <n v="39.08"/>
        <n v="57.9"/>
        <n v="1194.165"/>
        <n v="519.96"/>
        <n v="544.00800000000004"/>
        <n v="854.35199999999998"/>
        <n v="593.56799999999998"/>
        <n v="140.81"/>
        <n v="33.799999999999997"/>
        <n v="15.576000000000001"/>
        <n v="55.991999999999997"/>
        <n v="284.08"/>
        <n v="801.6"/>
        <n v="16.096"/>
        <n v="3.81"/>
        <n v="2.0249999999999999"/>
        <n v="245.94"/>
        <n v="8.6"/>
        <n v="35.984000000000002"/>
        <n v="342.86399999999998"/>
        <n v="981.37199999999996"/>
        <n v="8.7040000000000006"/>
        <n v="43.02"/>
        <n v="89.712000000000003"/>
        <n v="831.2"/>
        <n v="106.75"/>
        <n v="384.94400000000002"/>
        <n v="89.95"/>
        <n v="69.712000000000003"/>
        <n v="8.7919999999999998"/>
        <n v="416.32"/>
        <n v="43"/>
        <n v="60.83"/>
        <n v="163.76400000000001"/>
        <n v="183.92"/>
        <n v="99.2"/>
        <n v="272.84800000000001"/>
        <n v="1.044"/>
        <n v="35.979999999999997"/>
        <n v="1.9410000000000001"/>
        <n v="66.688000000000002"/>
        <n v="99.488"/>
        <n v="419.9"/>
        <n v="33.93"/>
        <n v="222.32"/>
        <n v="210.56399999999999"/>
        <n v="16.34"/>
        <n v="1626.192"/>
        <n v="124.404"/>
        <n v="2.8639999999999999"/>
        <n v="94.191999999999993"/>
        <n v="2.1120000000000001"/>
        <n v="717.72"/>
        <n v="236.5"/>
        <n v="26.632000000000001"/>
        <n v="4.16"/>
        <n v="109.95"/>
        <n v="965.85"/>
        <n v="86.2"/>
        <n v="526.34400000000005"/>
        <n v="8.16"/>
        <n v="1023.936"/>
        <n v="479.04"/>
        <n v="68.94"/>
        <n v="128.82"/>
        <n v="10.512"/>
        <n v="35.216000000000001"/>
        <n v="265.47500000000002"/>
        <n v="175.92"/>
        <n v="115.136"/>
        <n v="159.75"/>
        <n v="15.192"/>
        <n v="121.536"/>
        <n v="135.09"/>
        <n v="279.86"/>
        <n v="90.06"/>
        <n v="253.76400000000001"/>
        <n v="53.72"/>
        <n v="8187.65"/>
        <n v="77.92"/>
        <n v="704.9"/>
        <n v="561.56799999999998"/>
        <n v="98.46"/>
        <n v="358.58"/>
        <n v="255.76"/>
        <n v="69.3"/>
        <n v="1439.9760000000001"/>
        <n v="243.88"/>
        <n v="65.5"/>
        <n v="2430.08"/>
        <n v="20.936"/>
        <n v="20.62"/>
        <n v="124.25"/>
        <n v="297.55"/>
        <n v="403.56"/>
        <n v="95.2"/>
        <n v="20.23"/>
        <n v="20.096"/>
        <n v="37.752000000000002"/>
        <n v="138.58799999999999"/>
        <n v="259.92"/>
        <n v="298.11599999999999"/>
        <n v="123.55200000000001"/>
        <n v="911.98400000000004"/>
        <n v="134.01"/>
        <n v="170.97"/>
        <n v="111.93"/>
        <n v="67.88"/>
        <n v="162.88999999999999"/>
        <n v="2177.5839999999998"/>
        <n v="431.13600000000002"/>
        <n v="8.8800000000000008"/>
        <n v="4.8360000000000003"/>
        <n v="393.16500000000002"/>
        <n v="167.86"/>
        <n v="23.135999999999999"/>
        <n v="65.78"/>
        <n v="276.27999999999997"/>
        <n v="91.031999999999996"/>
        <n v="14.89"/>
        <n v="234.95"/>
        <n v="14.32"/>
        <n v="129.88800000000001"/>
        <n v="48.944000000000003"/>
        <n v="20.440000000000001"/>
        <n v="177.45"/>
        <n v="1369.7639999999999"/>
        <n v="302.72000000000003"/>
        <n v="9.984"/>
        <n v="1145.5999999999999"/>
        <n v="461.97"/>
        <n v="1367.84"/>
        <n v="209.93"/>
        <n v="155.88"/>
        <n v="76.775999999999996"/>
        <n v="2309.65"/>
        <n v="1090.7819999999999"/>
        <n v="239.7"/>
        <n v="52.59"/>
        <n v="283.14"/>
        <n v="635.96"/>
        <n v="118.99"/>
        <n v="285.57600000000002"/>
        <n v="849.95"/>
        <n v="11.01"/>
        <n v="50.8"/>
        <n v="422.85599999999999"/>
        <n v="64.680000000000007"/>
        <n v="8.52"/>
        <n v="71.98"/>
        <n v="58.923999999999999"/>
        <n v="83.79"/>
        <n v="36.024000000000001"/>
        <n v="272.048"/>
        <n v="1614.5820000000001"/>
        <n v="1.5840000000000001"/>
        <n v="423.64800000000002"/>
        <n v="15.54"/>
        <n v="105.55200000000001"/>
        <n v="247.18799999999999"/>
        <n v="418.29599999999999"/>
        <n v="152.24"/>
        <n v="152.91"/>
        <n v="46.44"/>
        <n v="104.23"/>
        <n v="18.882000000000001"/>
        <n v="705.54399999999998"/>
        <n v="312.02999999999997"/>
        <n v="97.84"/>
        <n v="50.4"/>
        <n v="853.09199999999998"/>
        <n v="313.024"/>
        <n v="519.79200000000003"/>
        <n v="2.7240000000000002"/>
        <n v="161.28"/>
        <n v="13.428000000000001"/>
        <n v="12.67"/>
        <n v="52.2"/>
        <n v="252.8"/>
        <n v="462.56400000000002"/>
        <n v="74.591999999999999"/>
        <n v="4416.174"/>
        <n v="2518.29"/>
        <n v="221.05600000000001"/>
        <n v="355.32"/>
        <n v="39.99"/>
        <n v="2.0680000000000001"/>
        <n v="37.909999999999997"/>
        <n v="88.02"/>
        <n v="200.06399999999999"/>
        <n v="21.38"/>
        <n v="6.7439999999999998"/>
        <n v="1496.16"/>
        <n v="2793.5279999999998"/>
        <n v="10.782"/>
        <n v="23.18"/>
        <n v="10.72"/>
        <n v="289.24"/>
        <n v="146.68799999999999"/>
        <n v="387.99"/>
        <n v="102.72"/>
        <n v="421.37200000000001"/>
        <n v="500.24"/>
        <n v="20.12"/>
        <n v="14.78"/>
        <n v="239.12"/>
        <n v="40.29"/>
        <n v="35.96"/>
        <n v="586.39800000000002"/>
        <n v="598.45799999999997"/>
        <n v="35.76"/>
        <n v="663.072"/>
        <n v="99.587999999999994"/>
        <n v="28.047999999999998"/>
        <n v="815.29200000000003"/>
        <n v="2887.056"/>
        <n v="33.44"/>
        <n v="573.17399999999998"/>
        <n v="37.24"/>
        <n v="431.96800000000002"/>
        <n v="117.14400000000001"/>
        <n v="203.52"/>
        <n v="33.18"/>
        <n v="32.088000000000001"/>
        <n v="4305.5519999999997"/>
        <n v="7.6319999999999997"/>
        <n v="50.112000000000002"/>
        <n v="113.55200000000001"/>
        <n v="134.28800000000001"/>
        <n v="98.328000000000003"/>
        <n v="210.00800000000001"/>
        <n v="314.53199999999998"/>
        <n v="6.8"/>
        <n v="143.63999999999999"/>
        <n v="12.032"/>
        <n v="5.7679999999999998"/>
        <n v="193.8"/>
        <n v="727.29600000000005"/>
        <n v="666.4"/>
        <n v="135.9"/>
        <n v="532.70399999999995"/>
        <n v="1040.8"/>
        <n v="25.2"/>
        <n v="4367.8959999999997"/>
        <n v="161.376"/>
        <n v="2.7839999999999998"/>
        <n v="13.28"/>
        <n v="999.43200000000002"/>
        <n v="724.08"/>
        <n v="918.78499999999997"/>
        <n v="3080"/>
        <n v="26.981999999999999"/>
        <n v="646.27200000000005"/>
        <n v="4.72"/>
        <n v="130.464"/>
        <n v="48.84"/>
        <n v="1007.944"/>
        <n v="12.384"/>
        <n v="6.5279999999999996"/>
        <n v="2.8620000000000001"/>
        <n v="20.856000000000002"/>
        <n v="105.96"/>
        <n v="25.696000000000002"/>
        <n v="130.97999999999999"/>
        <n v="176.8"/>
        <n v="10.23"/>
        <n v="1024.7159999999999"/>
        <n v="33"/>
        <n v="47.97"/>
        <n v="31.007999999999999"/>
        <n v="213.48"/>
        <n v="579.95000000000005"/>
        <n v="1202.94"/>
        <n v="484.65"/>
        <n v="32.94"/>
        <n v="3.08"/>
        <n v="3.528"/>
        <n v="55.167999999999999"/>
        <n v="244.61500000000001"/>
        <n v="1488.424"/>
        <n v="347.97"/>
        <n v="37.008000000000003"/>
        <n v="5.952"/>
        <n v="321.92"/>
        <n v="879.98400000000004"/>
        <n v="841.56799999999998"/>
        <n v="14.336"/>
        <n v="1119.8879999999999"/>
        <n v="120.57599999999999"/>
        <n v="892.35"/>
        <n v="728.82"/>
        <n v="41.36"/>
        <n v="103.48099999999999"/>
        <n v="470.36"/>
        <n v="13.14"/>
        <n v="10.023999999999999"/>
        <n v="156.37280000000001"/>
        <n v="1137.75"/>
        <n v="99.68"/>
        <n v="21.81"/>
        <n v="91.6"/>
        <n v="29.808"/>
        <n v="505.17599999999999"/>
        <n v="174.05850000000001"/>
        <n v="114.52"/>
        <n v="64.623999999999995"/>
        <n v="241.92"/>
        <n v="163.88"/>
        <n v="3.4860000000000002"/>
        <n v="3.24"/>
        <n v="148.02000000000001"/>
        <n v="290.89800000000002"/>
        <n v="786.74400000000003"/>
        <n v="37.764000000000003"/>
        <n v="1552.8309999999999"/>
        <n v="137.24"/>
        <n v="36.51"/>
        <n v="555.96"/>
        <n v="638.73"/>
        <n v="689.40800000000002"/>
        <n v="569.56799999999998"/>
        <n v="149.72999999999999"/>
        <n v="18.648"/>
        <n v="79.400000000000006"/>
        <n v="340.11599999999999"/>
        <n v="5.7"/>
        <n v="14.19"/>
        <n v="144.96"/>
        <n v="118"/>
        <n v="22.66"/>
        <n v="1516.2"/>
        <n v="2.4119999999999999"/>
        <n v="170.072"/>
        <n v="207.35"/>
        <n v="378"/>
        <n v="1336.44"/>
        <n v="52.448"/>
        <n v="13"/>
        <n v="142.4"/>
        <n v="464.29199999999997"/>
        <n v="601.29999999999995"/>
        <n v="44.82"/>
        <n v="8.5519999999999996"/>
        <n v="912.75"/>
        <n v="170.136"/>
        <n v="991.2"/>
        <n v="437.85"/>
        <n v="12.585000000000001"/>
        <n v="127.93600000000001"/>
        <n v="241.17"/>
        <n v="942.78399999999999"/>
        <n v="1079.8499999999999"/>
        <n v="895.94399999999996"/>
        <n v="103.93600000000001"/>
        <n v="55.968000000000004"/>
        <n v="190.86"/>
        <n v="3.5760000000000001"/>
        <n v="48.664000000000001"/>
        <n v="20.416"/>
        <n v="1128.3900000000001"/>
        <n v="35.4"/>
        <n v="31.872"/>
        <n v="35.56"/>
        <n v="782.94"/>
        <n v="242.48"/>
        <n v="2357.4879999999998"/>
        <n v="529.9"/>
        <n v="99.3"/>
        <n v="512.96"/>
        <n v="395.94"/>
        <n v="38.619999999999997"/>
        <n v="295.05599999999998"/>
        <n v="33.552"/>
        <n v="273.666"/>
        <n v="121.78"/>
        <n v="538.19399999999996"/>
        <n v="5.8920000000000003"/>
        <n v="30.28"/>
        <n v="57.93"/>
        <n v="38.256"/>
        <n v="40.24"/>
        <n v="29.925000000000001"/>
        <n v="148.70400000000001"/>
        <n v="3083.43"/>
        <n v="9.6180000000000003"/>
        <n v="3.2639999999999998"/>
        <n v="6.8579999999999997"/>
        <n v="6.5880000000000001"/>
        <n v="344.22"/>
        <n v="199.76400000000001"/>
        <n v="94.6"/>
        <n v="4228.7039999999997"/>
        <n v="20.100000000000001"/>
        <n v="396"/>
        <n v="295.39999999999998"/>
        <n v="1292.94"/>
        <n v="1415.76"/>
        <n v="480"/>
        <n v="160.72"/>
        <n v="636.86"/>
        <n v="499.99"/>
        <n v="1259.93"/>
        <n v="65.08"/>
        <n v="717.12"/>
        <n v="4.6159999999999997"/>
        <n v="383.43799999999999"/>
        <n v="350.98"/>
        <n v="5.3520000000000003"/>
        <n v="631.78200000000004"/>
        <n v="885.52800000000002"/>
        <n v="47.584000000000003"/>
        <n v="95.68"/>
        <n v="411.98"/>
        <n v="34.479999999999997"/>
        <n v="114.848"/>
        <n v="2519.9580000000001"/>
        <n v="67.343999999999994"/>
        <n v="2624.9850000000001"/>
        <n v="887.10299999999995"/>
        <n v="73.915000000000006"/>
        <n v="701.37199999999996"/>
        <n v="2.3079999999999998"/>
        <n v="1606.23"/>
        <n v="49.53"/>
        <n v="159.88"/>
        <n v="25.632000000000001"/>
        <n v="95.616"/>
        <n v="409.21600000000001"/>
        <n v="18.18"/>
        <n v="617.70000000000005"/>
        <n v="2.8159999999999998"/>
        <n v="164.22"/>
        <n v="493.43"/>
        <n v="1349.91"/>
        <n v="294.36799999999999"/>
        <n v="65.790000000000006"/>
        <n v="271.98399999999998"/>
        <n v="77.52"/>
        <n v="48.64"/>
        <n v="98.391999999999996"/>
        <n v="393.25"/>
        <n v="272.64600000000002"/>
        <n v="212.8"/>
        <n v="45.4"/>
        <n v="80.991"/>
        <n v="2888.127"/>
        <n v="1299.6600000000001"/>
        <n v="2254.41"/>
        <n v="246.38399999999999"/>
        <n v="25.96"/>
        <n v="19.350000000000001"/>
        <n v="66.03"/>
        <n v="199.74"/>
        <n v="85.3"/>
        <n v="589.9"/>
        <n v="1690.04"/>
        <n v="14.6"/>
        <n v="887.84"/>
        <n v="80.48"/>
        <n v="79.98"/>
        <n v="15.51"/>
        <n v="55.86"/>
        <n v="331.536"/>
        <n v="97.44"/>
        <n v="579.52800000000002"/>
        <n v="204.6"/>
        <n v="12"/>
        <n v="25.423999999999999"/>
        <n v="7.5060000000000002"/>
        <n v="128.34"/>
        <n v="68.432000000000002"/>
        <n v="97.98"/>
        <n v="33.04"/>
        <n v="4663.7359999999999"/>
        <n v="11.228"/>
        <n v="691.96"/>
        <n v="1071"/>
        <n v="12.07"/>
        <n v="139.44"/>
        <n v="404.9"/>
        <n v="9449.9500000000007"/>
        <n v="12.94"/>
        <n v="4.9119999999999999"/>
        <n v="13.68"/>
        <n v="4.08"/>
        <n v="28"/>
        <n v="12.201000000000001"/>
        <n v="6.88"/>
        <n v="29.327999999999999"/>
        <n v="180.58799999999999"/>
        <n v="160.96"/>
        <n v="73.176000000000002"/>
        <n v="211.04"/>
        <n v="594.81600000000003"/>
        <n v="72.959999999999994"/>
        <n v="517.5"/>
        <n v="1408.1"/>
        <n v="821.94"/>
        <n v="14.576000000000001"/>
        <n v="6.7320000000000002"/>
        <n v="41.7"/>
        <n v="21.44"/>
        <n v="511.05599999999998"/>
        <n v="6.38"/>
        <n v="442.37200000000001"/>
        <n v="563.24"/>
        <n v="235.94399999999999"/>
        <n v="103.056"/>
        <n v="655.9"/>
        <n v="1169.694"/>
        <n v="38.71"/>
        <n v="506.28"/>
        <n v="199.8"/>
        <n v="89.9"/>
        <n v="33.792000000000002"/>
        <n v="300.53280000000001"/>
        <n v="14.46"/>
        <n v="104.98"/>
        <n v="68.62"/>
        <n v="10.76"/>
        <n v="6.7"/>
        <n v="6.3360000000000003"/>
        <n v="2.4689999999999999"/>
        <n v="102.58199999999999"/>
        <n v="60.048000000000002"/>
        <n v="5.0220000000000002"/>
        <n v="499.95"/>
        <n v="3.04"/>
        <n v="201.96"/>
        <n v="68.64"/>
        <n v="286.25599999999997"/>
        <n v="24.224"/>
        <n v="477.666"/>
        <n v="44.735999999999997"/>
        <n v="488.64600000000002"/>
        <n v="10.608000000000001"/>
        <n v="177.55"/>
        <n v="8.5950000000000006"/>
        <n v="190.89599999999999"/>
        <n v="145.56800000000001"/>
        <n v="0.876"/>
        <n v="16.704000000000001"/>
        <n v="3.1520000000000001"/>
        <n v="153.82400000000001"/>
        <n v="2.08"/>
        <n v="1114.4000000000001"/>
        <n v="239.8"/>
        <n v="86.272000000000006"/>
        <n v="77.031000000000006"/>
        <n v="119.904"/>
        <n v="363.64800000000002"/>
        <n v="45.893999999999998"/>
        <n v="64.17"/>
        <n v="124.46"/>
        <n v="629.92999999999995"/>
        <n v="79.055999999999997"/>
        <n v="747.55799999999999"/>
        <n v="424.95749999999998"/>
        <n v="236.88"/>
        <n v="15.624000000000001"/>
        <n v="93.031999999999996"/>
        <n v="454.96499999999997"/>
        <n v="6.8159999999999998"/>
        <n v="2.2240000000000002"/>
        <n v="87.54"/>
        <n v="15.08"/>
        <n v="24.288"/>
        <n v="1871.88"/>
        <n v="2.907"/>
        <n v="96.256"/>
        <n v="337.08800000000002"/>
        <n v="12.536"/>
        <n v="4.5119999999999996"/>
        <n v="293.52"/>
        <n v="186.15"/>
        <n v="81.792000000000002"/>
        <n v="47.19"/>
        <n v="1.744"/>
        <n v="209.792"/>
        <n v="2.6549999999999998"/>
        <n v="686.32"/>
        <n v="409.27199999999999"/>
        <n v="55.44"/>
        <n v="2348.8200000000002"/>
        <n v="1395.54"/>
        <n v="117.36"/>
        <n v="807.75"/>
        <n v="40.880000000000003"/>
        <n v="18.97"/>
        <n v="10.496"/>
        <n v="336.51"/>
        <n v="21.248000000000001"/>
        <n v="97.3"/>
        <n v="69.215999999999994"/>
        <n v="795.40800000000002"/>
        <n v="20.664000000000001"/>
        <n v="11.646000000000001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0">
      <sharedItems containsSemiMixedTypes="0" containsString="0" containsNumber="1" minValue="-2.75" maxValue="0.5"/>
    </cacheField>
    <cacheField name="Year" numFmtId="0">
      <sharedItems containsSemiMixedTypes="0" containsString="0" containsNumber="1" containsInteger="1" minValue="2014" maxValue="2017" count="4">
        <n v="2014"/>
        <n v="2015"/>
        <n v="2016"/>
        <n v="2017"/>
      </sharedItems>
    </cacheField>
    <cacheField name="Month" numFmtId="0">
      <sharedItems count="12">
        <s v="Feb"/>
        <s v="Mar"/>
        <s v="Apr"/>
        <s v="Jun"/>
        <s v="Jul"/>
        <s v="Aug"/>
        <s v="Sep"/>
        <s v="Oct"/>
        <s v="Nov"/>
        <s v="Dec"/>
        <s v="May"/>
        <s v="Jan"/>
      </sharedItems>
    </cacheField>
  </cacheFields>
  <extLst>
    <ext xmlns:x14="http://schemas.microsoft.com/office/spreadsheetml/2009/9/main" uri="{725AE2AE-9491-48be-B2B4-4EB974FC3084}">
      <x14:pivotCacheDefinition pivotCacheId="12020314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541"/>
    <s v="CA-2014-140795"/>
    <d v="2014-02-01T00:00:00"/>
    <d v="2014-03-02T00:00:00"/>
    <s v="First Class"/>
    <s v="BD-11500"/>
    <s v="Bradley Drucker"/>
    <x v="0"/>
    <x v="0"/>
    <x v="0"/>
    <x v="0"/>
    <n v="54302"/>
    <x v="0"/>
    <s v="TEC-AC-10001432"/>
    <x v="0"/>
    <x v="0"/>
    <x v="0"/>
    <x v="0"/>
    <n v="6"/>
    <n v="0"/>
    <n v="206.316"/>
    <n v="0.44"/>
    <x v="0"/>
    <x v="0"/>
  </r>
  <r>
    <n v="158"/>
    <s v="CA-2014-104269"/>
    <d v="2014-03-01T00:00:00"/>
    <d v="2014-06-03T00:00:00"/>
    <s v="Second Class"/>
    <s v="DB-13060"/>
    <s v="Dave Brooks"/>
    <x v="0"/>
    <x v="0"/>
    <x v="1"/>
    <x v="1"/>
    <n v="98115"/>
    <x v="1"/>
    <s v="FUR-CH-10004063"/>
    <x v="1"/>
    <x v="1"/>
    <x v="1"/>
    <x v="1"/>
    <n v="2"/>
    <n v="0.2"/>
    <n v="51.476399999999998"/>
    <n v="0.1125"/>
    <x v="0"/>
    <x v="1"/>
  </r>
  <r>
    <n v="5714"/>
    <s v="US-2014-143707"/>
    <d v="2014-03-01T00:00:00"/>
    <d v="2014-05-03T00:00:00"/>
    <s v="Standard Class"/>
    <s v="HR-14770"/>
    <s v="Hallie Redmond"/>
    <x v="1"/>
    <x v="0"/>
    <x v="2"/>
    <x v="2"/>
    <n v="10035"/>
    <x v="2"/>
    <s v="TEC-PH-10003655"/>
    <x v="0"/>
    <x v="2"/>
    <x v="2"/>
    <x v="2"/>
    <n v="3"/>
    <n v="0"/>
    <n v="1.6037999999999999"/>
    <n v="0.26999999999999996"/>
    <x v="0"/>
    <x v="1"/>
  </r>
  <r>
    <n v="6548"/>
    <s v="CA-2014-113880"/>
    <d v="2014-03-01T00:00:00"/>
    <d v="2014-05-03T00:00:00"/>
    <s v="Standard Class"/>
    <s v="VF-21715"/>
    <s v="Vicky Freymann"/>
    <x v="1"/>
    <x v="0"/>
    <x v="3"/>
    <x v="3"/>
    <n v="60126"/>
    <x v="0"/>
    <s v="FUR-CH-10000863"/>
    <x v="1"/>
    <x v="1"/>
    <x v="3"/>
    <x v="3"/>
    <n v="6"/>
    <n v="0.3"/>
    <n v="-172.1172"/>
    <n v="-0.27142857142857141"/>
    <x v="0"/>
    <x v="1"/>
  </r>
  <r>
    <n v="6549"/>
    <s v="CA-2014-113880"/>
    <d v="2014-03-01T00:00:00"/>
    <d v="2014-05-03T00:00:00"/>
    <s v="Standard Class"/>
    <s v="VF-21715"/>
    <s v="Vicky Freymann"/>
    <x v="1"/>
    <x v="0"/>
    <x v="3"/>
    <x v="3"/>
    <n v="60126"/>
    <x v="0"/>
    <s v="OFF-PA-10003036"/>
    <x v="2"/>
    <x v="3"/>
    <x v="4"/>
    <x v="4"/>
    <n v="3"/>
    <n v="0.2"/>
    <n v="5.6783999999999999"/>
    <n v="0.32499999999999996"/>
    <x v="0"/>
    <x v="1"/>
  </r>
  <r>
    <n v="7948"/>
    <s v="CA-2014-131009"/>
    <d v="2014-03-01T00:00:00"/>
    <d v="2014-05-03T00:00:00"/>
    <s v="Standard Class"/>
    <s v="SC-20380"/>
    <s v="Shahid Collister"/>
    <x v="0"/>
    <x v="0"/>
    <x v="4"/>
    <x v="4"/>
    <n v="79907"/>
    <x v="0"/>
    <s v="OFF-FA-10004395"/>
    <x v="2"/>
    <x v="4"/>
    <x v="5"/>
    <x v="5"/>
    <n v="5"/>
    <n v="0.2"/>
    <n v="-3.5325000000000002"/>
    <n v="-0.1875"/>
    <x v="0"/>
    <x v="1"/>
  </r>
  <r>
    <n v="7949"/>
    <s v="CA-2014-131009"/>
    <d v="2014-03-01T00:00:00"/>
    <d v="2014-05-03T00:00:00"/>
    <s v="Standard Class"/>
    <s v="SC-20380"/>
    <s v="Shahid Collister"/>
    <x v="0"/>
    <x v="0"/>
    <x v="4"/>
    <x v="4"/>
    <n v="79907"/>
    <x v="0"/>
    <s v="FUR-CH-10001270"/>
    <x v="1"/>
    <x v="1"/>
    <x v="6"/>
    <x v="6"/>
    <n v="6"/>
    <n v="0.3"/>
    <n v="0"/>
    <n v="0"/>
    <x v="0"/>
    <x v="1"/>
  </r>
  <r>
    <n v="7950"/>
    <s v="CA-2014-131009"/>
    <d v="2014-03-01T00:00:00"/>
    <d v="2014-05-03T00:00:00"/>
    <s v="Standard Class"/>
    <s v="SC-20380"/>
    <s v="Shahid Collister"/>
    <x v="0"/>
    <x v="0"/>
    <x v="4"/>
    <x v="4"/>
    <n v="79907"/>
    <x v="0"/>
    <s v="FUR-FU-10001095"/>
    <x v="1"/>
    <x v="5"/>
    <x v="7"/>
    <x v="7"/>
    <n v="6"/>
    <n v="0.6"/>
    <n v="-34.953600000000002"/>
    <n v="-0.55000000000000004"/>
    <x v="0"/>
    <x v="1"/>
  </r>
  <r>
    <n v="7951"/>
    <s v="CA-2014-131009"/>
    <d v="2014-03-01T00:00:00"/>
    <d v="2014-05-03T00:00:00"/>
    <s v="Standard Class"/>
    <s v="SC-20380"/>
    <s v="Shahid Collister"/>
    <x v="0"/>
    <x v="0"/>
    <x v="4"/>
    <x v="4"/>
    <n v="79907"/>
    <x v="0"/>
    <s v="OFF-ST-10001469"/>
    <x v="2"/>
    <x v="6"/>
    <x v="8"/>
    <x v="8"/>
    <n v="3"/>
    <n v="0.2"/>
    <n v="-22.671600000000002"/>
    <n v="-0.17500000000000002"/>
    <x v="0"/>
    <x v="1"/>
  </r>
  <r>
    <n v="8310"/>
    <s v="CA-2014-168312"/>
    <d v="2014-03-01T00:00:00"/>
    <d v="2014-07-03T00:00:00"/>
    <s v="Standard Class"/>
    <s v="GW-14605"/>
    <s v="Giulietta Weimer"/>
    <x v="0"/>
    <x v="0"/>
    <x v="5"/>
    <x v="4"/>
    <n v="77036"/>
    <x v="0"/>
    <s v="OFF-ST-10003692"/>
    <x v="2"/>
    <x v="6"/>
    <x v="9"/>
    <x v="9"/>
    <n v="3"/>
    <n v="0.2"/>
    <n v="8.5845000000000002"/>
    <n v="6.25E-2"/>
    <x v="0"/>
    <x v="1"/>
  </r>
  <r>
    <n v="8311"/>
    <s v="CA-2014-168312"/>
    <d v="2014-03-01T00:00:00"/>
    <d v="2014-07-03T00:00:00"/>
    <s v="Standard Class"/>
    <s v="GW-14605"/>
    <s v="Giulietta Weimer"/>
    <x v="0"/>
    <x v="0"/>
    <x v="5"/>
    <x v="4"/>
    <n v="77036"/>
    <x v="0"/>
    <s v="FUR-TA-10001866"/>
    <x v="1"/>
    <x v="7"/>
    <x v="10"/>
    <x v="10"/>
    <n v="3"/>
    <n v="0.3"/>
    <n v="-43.029600000000002"/>
    <n v="-0.11428571428571428"/>
    <x v="0"/>
    <x v="1"/>
  </r>
  <r>
    <n v="1373"/>
    <s v="US-2014-157021"/>
    <d v="2014-04-01T00:00:00"/>
    <d v="2014-06-04T00:00:00"/>
    <s v="Second Class"/>
    <s v="KM-16720"/>
    <s v="Kunst Miller"/>
    <x v="0"/>
    <x v="0"/>
    <x v="6"/>
    <x v="5"/>
    <n v="94591"/>
    <x v="1"/>
    <s v="OFF-LA-10002312"/>
    <x v="2"/>
    <x v="8"/>
    <x v="11"/>
    <x v="11"/>
    <n v="2"/>
    <n v="0"/>
    <n v="14.8"/>
    <n v="0.5"/>
    <x v="0"/>
    <x v="2"/>
  </r>
  <r>
    <n v="1374"/>
    <s v="US-2014-157021"/>
    <d v="2014-04-01T00:00:00"/>
    <d v="2014-06-04T00:00:00"/>
    <s v="Second Class"/>
    <s v="KM-16720"/>
    <s v="Kunst Miller"/>
    <x v="0"/>
    <x v="0"/>
    <x v="6"/>
    <x v="5"/>
    <n v="94591"/>
    <x v="1"/>
    <s v="OFF-BI-10000042"/>
    <x v="2"/>
    <x v="9"/>
    <x v="12"/>
    <x v="12"/>
    <n v="4"/>
    <n v="0.2"/>
    <n v="5.5536000000000003"/>
    <n v="0.32500000000000001"/>
    <x v="0"/>
    <x v="2"/>
  </r>
  <r>
    <n v="7954"/>
    <s v="CA-2014-138359"/>
    <d v="2014-04-01T00:00:00"/>
    <d v="2014-06-04T00:00:00"/>
    <s v="Standard Class"/>
    <s v="KH-16330"/>
    <s v="Katharine Harms"/>
    <x v="2"/>
    <x v="0"/>
    <x v="7"/>
    <x v="6"/>
    <n v="2151"/>
    <x v="2"/>
    <s v="OFF-ST-10000636"/>
    <x v="2"/>
    <x v="6"/>
    <x v="13"/>
    <x v="13"/>
    <n v="4"/>
    <n v="0"/>
    <n v="2.6783999999999999"/>
    <n v="0.04"/>
    <x v="0"/>
    <x v="2"/>
  </r>
  <r>
    <n v="7955"/>
    <s v="CA-2014-138359"/>
    <d v="2014-04-01T00:00:00"/>
    <d v="2014-06-04T00:00:00"/>
    <s v="Standard Class"/>
    <s v="KH-16330"/>
    <s v="Katharine Harms"/>
    <x v="2"/>
    <x v="0"/>
    <x v="7"/>
    <x v="6"/>
    <n v="2151"/>
    <x v="2"/>
    <s v="OFF-BI-10000145"/>
    <x v="2"/>
    <x v="9"/>
    <x v="14"/>
    <x v="14"/>
    <n v="2"/>
    <n v="0"/>
    <n v="3.0575999999999999"/>
    <n v="0.48999999999999994"/>
    <x v="0"/>
    <x v="2"/>
  </r>
  <r>
    <n v="245"/>
    <s v="CA-2014-131926"/>
    <d v="2014-06-01T00:00:00"/>
    <d v="2014-06-06T00:00:00"/>
    <s v="Second Class"/>
    <s v="DW-13480"/>
    <s v="Dianna Wilson"/>
    <x v="1"/>
    <x v="0"/>
    <x v="8"/>
    <x v="7"/>
    <n v="55044"/>
    <x v="0"/>
    <s v="FUR-CH-10004063"/>
    <x v="1"/>
    <x v="1"/>
    <x v="1"/>
    <x v="15"/>
    <n v="7"/>
    <n v="0"/>
    <n v="580.5394"/>
    <n v="0.29000000000000004"/>
    <x v="0"/>
    <x v="3"/>
  </r>
  <r>
    <n v="246"/>
    <s v="CA-2014-131926"/>
    <d v="2014-06-01T00:00:00"/>
    <d v="2014-06-06T00:00:00"/>
    <s v="Second Class"/>
    <s v="DW-13480"/>
    <s v="Dianna Wilson"/>
    <x v="1"/>
    <x v="0"/>
    <x v="8"/>
    <x v="7"/>
    <n v="55044"/>
    <x v="0"/>
    <s v="OFF-ST-10002276"/>
    <x v="2"/>
    <x v="6"/>
    <x v="15"/>
    <x v="16"/>
    <n v="2"/>
    <n v="0"/>
    <n v="41.68"/>
    <n v="0.25"/>
    <x v="0"/>
    <x v="3"/>
  </r>
  <r>
    <n v="247"/>
    <s v="CA-2014-131926"/>
    <d v="2014-06-01T00:00:00"/>
    <d v="2014-06-06T00:00:00"/>
    <s v="Second Class"/>
    <s v="DW-13480"/>
    <s v="Dianna Wilson"/>
    <x v="1"/>
    <x v="0"/>
    <x v="8"/>
    <x v="7"/>
    <n v="55044"/>
    <x v="0"/>
    <s v="OFF-PA-10004082"/>
    <x v="2"/>
    <x v="3"/>
    <x v="16"/>
    <x v="17"/>
    <n v="6"/>
    <n v="0"/>
    <n v="23.94"/>
    <n v="0.5"/>
    <x v="0"/>
    <x v="3"/>
  </r>
  <r>
    <n v="248"/>
    <s v="CA-2014-131926"/>
    <d v="2014-06-01T00:00:00"/>
    <d v="2014-06-06T00:00:00"/>
    <s v="Second Class"/>
    <s v="DW-13480"/>
    <s v="Dianna Wilson"/>
    <x v="1"/>
    <x v="0"/>
    <x v="8"/>
    <x v="7"/>
    <n v="55044"/>
    <x v="0"/>
    <s v="OFF-AP-10002945"/>
    <x v="2"/>
    <x v="10"/>
    <x v="17"/>
    <x v="18"/>
    <n v="5"/>
    <n v="0"/>
    <n v="496.07249999999999"/>
    <n v="0.33"/>
    <x v="0"/>
    <x v="3"/>
  </r>
  <r>
    <n v="249"/>
    <s v="CA-2014-131926"/>
    <d v="2014-06-01T00:00:00"/>
    <d v="2014-06-06T00:00:00"/>
    <s v="Second Class"/>
    <s v="DW-13480"/>
    <s v="Dianna Wilson"/>
    <x v="1"/>
    <x v="0"/>
    <x v="8"/>
    <x v="7"/>
    <n v="55044"/>
    <x v="0"/>
    <s v="OFF-PA-10000061"/>
    <x v="2"/>
    <x v="3"/>
    <x v="18"/>
    <x v="19"/>
    <n v="4"/>
    <n v="0"/>
    <n v="12.441599999999999"/>
    <n v="0.47999999999999993"/>
    <x v="0"/>
    <x v="3"/>
  </r>
  <r>
    <n v="307"/>
    <s v="CA-2014-111003"/>
    <d v="2014-06-01T00:00:00"/>
    <d v="2014-06-06T00:00:00"/>
    <s v="Standard Class"/>
    <s v="CR-12625"/>
    <s v="Corey Roper"/>
    <x v="1"/>
    <x v="0"/>
    <x v="9"/>
    <x v="8"/>
    <n v="8701"/>
    <x v="2"/>
    <s v="OFF-BI-10001072"/>
    <x v="2"/>
    <x v="9"/>
    <x v="19"/>
    <x v="20"/>
    <n v="3"/>
    <n v="0"/>
    <n v="20.9208"/>
    <n v="0.46"/>
    <x v="0"/>
    <x v="3"/>
  </r>
  <r>
    <n v="308"/>
    <s v="CA-2014-111003"/>
    <d v="2014-06-01T00:00:00"/>
    <d v="2014-06-06T00:00:00"/>
    <s v="Standard Class"/>
    <s v="CR-12625"/>
    <s v="Corey Roper"/>
    <x v="1"/>
    <x v="0"/>
    <x v="9"/>
    <x v="8"/>
    <n v="8701"/>
    <x v="2"/>
    <s v="OFF-AR-10002135"/>
    <x v="2"/>
    <x v="11"/>
    <x v="20"/>
    <x v="21"/>
    <n v="6"/>
    <n v="0"/>
    <n v="83.867999999999995"/>
    <n v="0.28999999999999998"/>
    <x v="0"/>
    <x v="3"/>
  </r>
  <r>
    <n v="2201"/>
    <s v="US-2014-165659"/>
    <d v="2014-06-01T00:00:00"/>
    <d v="2014-06-06T00:00:00"/>
    <s v="Standard Class"/>
    <s v="LT-17110"/>
    <s v="Liz Thompson"/>
    <x v="0"/>
    <x v="0"/>
    <x v="10"/>
    <x v="9"/>
    <n v="72209"/>
    <x v="3"/>
    <s v="FUR-FU-10001935"/>
    <x v="1"/>
    <x v="5"/>
    <x v="21"/>
    <x v="22"/>
    <n v="6"/>
    <n v="0"/>
    <n v="9.1020000000000003"/>
    <n v="0.41000000000000003"/>
    <x v="0"/>
    <x v="3"/>
  </r>
  <r>
    <n v="2202"/>
    <s v="US-2014-165659"/>
    <d v="2014-06-01T00:00:00"/>
    <d v="2014-06-06T00:00:00"/>
    <s v="Standard Class"/>
    <s v="LT-17110"/>
    <s v="Liz Thompson"/>
    <x v="0"/>
    <x v="0"/>
    <x v="10"/>
    <x v="9"/>
    <n v="72209"/>
    <x v="3"/>
    <s v="TEC-PH-10002563"/>
    <x v="0"/>
    <x v="2"/>
    <x v="22"/>
    <x v="23"/>
    <n v="7"/>
    <n v="0"/>
    <n v="229.30179999999999"/>
    <n v="0.26"/>
    <x v="0"/>
    <x v="3"/>
  </r>
  <r>
    <n v="9150"/>
    <s v="US-2014-157070"/>
    <d v="2014-06-01T00:00:00"/>
    <d v="2014-06-06T00:00:00"/>
    <s v="Standard Class"/>
    <s v="QJ-19255"/>
    <s v="Quincy Jones"/>
    <x v="2"/>
    <x v="0"/>
    <x v="11"/>
    <x v="10"/>
    <n v="48234"/>
    <x v="0"/>
    <s v="OFF-BI-10001765"/>
    <x v="2"/>
    <x v="9"/>
    <x v="23"/>
    <x v="24"/>
    <n v="4"/>
    <n v="0"/>
    <n v="66.508799999999994"/>
    <n v="0.47999999999999993"/>
    <x v="0"/>
    <x v="3"/>
  </r>
  <r>
    <n v="9151"/>
    <s v="US-2014-157070"/>
    <d v="2014-06-01T00:00:00"/>
    <d v="2014-06-06T00:00:00"/>
    <s v="Standard Class"/>
    <s v="QJ-19255"/>
    <s v="Quincy Jones"/>
    <x v="2"/>
    <x v="0"/>
    <x v="11"/>
    <x v="10"/>
    <n v="48234"/>
    <x v="0"/>
    <s v="OFF-AP-10004859"/>
    <x v="2"/>
    <x v="10"/>
    <x v="24"/>
    <x v="25"/>
    <n v="5"/>
    <n v="0.1"/>
    <n v="12.375999999999999"/>
    <n v="0.18888888888888888"/>
    <x v="0"/>
    <x v="3"/>
  </r>
  <r>
    <n v="716"/>
    <s v="CA-2014-153150"/>
    <d v="2014-07-01T00:00:00"/>
    <d v="2014-06-07T00:00:00"/>
    <s v="Second Class"/>
    <s v="Dl-13600"/>
    <s v="Dorris liebe"/>
    <x v="2"/>
    <x v="0"/>
    <x v="1"/>
    <x v="1"/>
    <n v="98105"/>
    <x v="1"/>
    <s v="OFF-BI-10003355"/>
    <x v="2"/>
    <x v="9"/>
    <x v="25"/>
    <x v="26"/>
    <n v="5"/>
    <n v="0.2"/>
    <n v="6.9720000000000004"/>
    <n v="0.35"/>
    <x v="0"/>
    <x v="4"/>
  </r>
  <r>
    <n v="1319"/>
    <s v="CA-2014-160773"/>
    <d v="2014-07-01T00:00:00"/>
    <d v="2014-05-07T00:00:00"/>
    <s v="Standard Class"/>
    <s v="LW-16825"/>
    <s v="Laurel Workman"/>
    <x v="2"/>
    <x v="0"/>
    <x v="12"/>
    <x v="11"/>
    <n v="32725"/>
    <x v="3"/>
    <s v="TEC-PH-10004586"/>
    <x v="0"/>
    <x v="2"/>
    <x v="26"/>
    <x v="27"/>
    <n v="2"/>
    <n v="0.2"/>
    <n v="71.989999999999995"/>
    <n v="0.125"/>
    <x v="0"/>
    <x v="4"/>
  </r>
  <r>
    <n v="1320"/>
    <s v="CA-2014-160773"/>
    <d v="2014-07-01T00:00:00"/>
    <d v="2014-05-07T00:00:00"/>
    <s v="Standard Class"/>
    <s v="LW-16825"/>
    <s v="Laurel Workman"/>
    <x v="2"/>
    <x v="0"/>
    <x v="12"/>
    <x v="11"/>
    <n v="32725"/>
    <x v="3"/>
    <s v="OFF-BI-10000546"/>
    <x v="2"/>
    <x v="9"/>
    <x v="27"/>
    <x v="28"/>
    <n v="6"/>
    <n v="0.7"/>
    <n v="-3.6288"/>
    <n v="-0.7"/>
    <x v="0"/>
    <x v="4"/>
  </r>
  <r>
    <n v="1838"/>
    <s v="CA-2014-117345"/>
    <d v="2014-08-01T00:00:00"/>
    <d v="2014-05-08T00:00:00"/>
    <s v="Standard Class"/>
    <s v="BF-10975"/>
    <s v="Barbara Fisher"/>
    <x v="2"/>
    <x v="0"/>
    <x v="13"/>
    <x v="12"/>
    <n v="28205"/>
    <x v="3"/>
    <s v="OFF-LA-10000240"/>
    <x v="2"/>
    <x v="8"/>
    <x v="28"/>
    <x v="29"/>
    <n v="3"/>
    <n v="0.2"/>
    <n v="5.9211"/>
    <n v="0.33749999999999997"/>
    <x v="0"/>
    <x v="5"/>
  </r>
  <r>
    <n v="1839"/>
    <s v="CA-2014-117345"/>
    <d v="2014-08-01T00:00:00"/>
    <d v="2014-05-08T00:00:00"/>
    <s v="Standard Class"/>
    <s v="BF-10975"/>
    <s v="Barbara Fisher"/>
    <x v="2"/>
    <x v="0"/>
    <x v="13"/>
    <x v="12"/>
    <n v="28205"/>
    <x v="3"/>
    <s v="FUR-FU-10000629"/>
    <x v="1"/>
    <x v="5"/>
    <x v="29"/>
    <x v="30"/>
    <n v="4"/>
    <n v="0.2"/>
    <n v="12.135199999999999"/>
    <n v="0.27499999999999997"/>
    <x v="0"/>
    <x v="5"/>
  </r>
  <r>
    <n v="1840"/>
    <s v="CA-2014-117345"/>
    <d v="2014-08-01T00:00:00"/>
    <d v="2014-05-08T00:00:00"/>
    <s v="Standard Class"/>
    <s v="BF-10975"/>
    <s v="Barbara Fisher"/>
    <x v="2"/>
    <x v="0"/>
    <x v="13"/>
    <x v="12"/>
    <n v="28205"/>
    <x v="3"/>
    <s v="OFF-AP-10001005"/>
    <x v="2"/>
    <x v="10"/>
    <x v="30"/>
    <x v="31"/>
    <n v="1"/>
    <n v="0.2"/>
    <n v="10.224500000000001"/>
    <n v="0.16250000000000001"/>
    <x v="0"/>
    <x v="5"/>
  </r>
  <r>
    <n v="1841"/>
    <s v="CA-2014-117345"/>
    <d v="2014-08-01T00:00:00"/>
    <d v="2014-05-08T00:00:00"/>
    <s v="Standard Class"/>
    <s v="BF-10975"/>
    <s v="Barbara Fisher"/>
    <x v="2"/>
    <x v="0"/>
    <x v="13"/>
    <x v="12"/>
    <n v="28205"/>
    <x v="3"/>
    <s v="OFF-PA-10002377"/>
    <x v="2"/>
    <x v="3"/>
    <x v="31"/>
    <x v="32"/>
    <n v="2"/>
    <n v="0.2"/>
    <n v="29.364000000000001"/>
    <n v="0.375"/>
    <x v="0"/>
    <x v="5"/>
  </r>
  <r>
    <n v="2173"/>
    <s v="CA-2014-152296"/>
    <d v="2014-08-01T00:00:00"/>
    <d v="2014-03-08T00:00:00"/>
    <s v="First Class"/>
    <s v="IL-15100"/>
    <s v="Ivan Liston"/>
    <x v="0"/>
    <x v="0"/>
    <x v="14"/>
    <x v="5"/>
    <n v="94122"/>
    <x v="1"/>
    <s v="OFF-BI-10004506"/>
    <x v="2"/>
    <x v="9"/>
    <x v="32"/>
    <x v="33"/>
    <n v="3"/>
    <n v="0.2"/>
    <n v="6.9131999999999998"/>
    <n v="0.35000000000000003"/>
    <x v="0"/>
    <x v="5"/>
  </r>
  <r>
    <n v="2411"/>
    <s v="CA-2014-162684"/>
    <d v="2014-08-01T00:00:00"/>
    <d v="2014-06-08T00:00:00"/>
    <s v="Standard Class"/>
    <s v="AS-10630"/>
    <s v="Ann Steele"/>
    <x v="1"/>
    <x v="0"/>
    <x v="15"/>
    <x v="13"/>
    <n v="19120"/>
    <x v="2"/>
    <s v="OFF-FA-10000992"/>
    <x v="2"/>
    <x v="4"/>
    <x v="33"/>
    <x v="34"/>
    <n v="2"/>
    <n v="0.2"/>
    <n v="1.917"/>
    <n v="0.33750000000000002"/>
    <x v="0"/>
    <x v="5"/>
  </r>
  <r>
    <n v="1162"/>
    <s v="CA-2014-126522"/>
    <d v="2014-09-01T00:00:00"/>
    <d v="2014-05-09T00:00:00"/>
    <s v="Second Class"/>
    <s v="LT-16765"/>
    <s v="Larry Tron"/>
    <x v="0"/>
    <x v="0"/>
    <x v="16"/>
    <x v="5"/>
    <n v="92025"/>
    <x v="1"/>
    <s v="OFF-AR-10004042"/>
    <x v="2"/>
    <x v="11"/>
    <x v="34"/>
    <x v="35"/>
    <n v="3"/>
    <n v="0"/>
    <n v="15.6426"/>
    <n v="0.29000000000000004"/>
    <x v="0"/>
    <x v="6"/>
  </r>
  <r>
    <n v="3194"/>
    <s v="CA-2014-165428"/>
    <d v="2014-09-01T00:00:00"/>
    <d v="2014-04-09T00:00:00"/>
    <s v="First Class"/>
    <s v="JL-15130"/>
    <s v="Jack Lebron"/>
    <x v="0"/>
    <x v="0"/>
    <x v="5"/>
    <x v="4"/>
    <n v="77036"/>
    <x v="0"/>
    <s v="OFF-BI-10002949"/>
    <x v="2"/>
    <x v="9"/>
    <x v="35"/>
    <x v="36"/>
    <n v="3"/>
    <n v="0.8"/>
    <n v="-6.0191999999999997"/>
    <n v="-1.65"/>
    <x v="0"/>
    <x v="6"/>
  </r>
  <r>
    <n v="3195"/>
    <s v="CA-2014-165428"/>
    <d v="2014-09-01T00:00:00"/>
    <d v="2014-04-09T00:00:00"/>
    <s v="First Class"/>
    <s v="JL-15130"/>
    <s v="Jack Lebron"/>
    <x v="0"/>
    <x v="0"/>
    <x v="5"/>
    <x v="4"/>
    <n v="77036"/>
    <x v="0"/>
    <s v="OFF-PA-10004100"/>
    <x v="2"/>
    <x v="3"/>
    <x v="36"/>
    <x v="37"/>
    <n v="6"/>
    <n v="0.2"/>
    <n v="10.8864"/>
    <n v="0.35000000000000003"/>
    <x v="0"/>
    <x v="6"/>
  </r>
  <r>
    <n v="8242"/>
    <s v="CA-2014-109855"/>
    <d v="2014-09-01T00:00:00"/>
    <d v="2014-05-09T00:00:00"/>
    <s v="Standard Class"/>
    <s v="LH-16900"/>
    <s v="Lena Hernandez"/>
    <x v="0"/>
    <x v="0"/>
    <x v="2"/>
    <x v="2"/>
    <n v="10009"/>
    <x v="2"/>
    <s v="OFF-BI-10004716"/>
    <x v="2"/>
    <x v="9"/>
    <x v="37"/>
    <x v="38"/>
    <n v="2"/>
    <n v="0.2"/>
    <n v="8.3103999999999996"/>
    <n v="0.35"/>
    <x v="0"/>
    <x v="6"/>
  </r>
  <r>
    <n v="8243"/>
    <s v="CA-2014-109855"/>
    <d v="2014-09-01T00:00:00"/>
    <d v="2014-05-09T00:00:00"/>
    <s v="Standard Class"/>
    <s v="LH-16900"/>
    <s v="Lena Hernandez"/>
    <x v="0"/>
    <x v="0"/>
    <x v="2"/>
    <x v="2"/>
    <n v="10009"/>
    <x v="2"/>
    <s v="TEC-AC-10002842"/>
    <x v="0"/>
    <x v="0"/>
    <x v="38"/>
    <x v="39"/>
    <n v="3"/>
    <n v="0"/>
    <n v="57.12"/>
    <n v="0.16"/>
    <x v="0"/>
    <x v="6"/>
  </r>
  <r>
    <n v="8706"/>
    <s v="US-2014-132745"/>
    <d v="2014-10-01T00:00:00"/>
    <d v="2014-05-10T00:00:00"/>
    <s v="Standard Class"/>
    <s v="NF-18475"/>
    <s v="Neil Französisch"/>
    <x v="1"/>
    <x v="0"/>
    <x v="17"/>
    <x v="14"/>
    <n v="89502"/>
    <x v="1"/>
    <s v="OFF-FA-10000254"/>
    <x v="2"/>
    <x v="4"/>
    <x v="39"/>
    <x v="40"/>
    <n v="1"/>
    <n v="0"/>
    <n v="0"/>
    <n v="0"/>
    <x v="0"/>
    <x v="7"/>
  </r>
  <r>
    <n v="806"/>
    <s v="CA-2014-134313"/>
    <d v="2014-11-01T00:00:00"/>
    <d v="2014-07-11T00:00:00"/>
    <s v="Standard Class"/>
    <s v="RA-19915"/>
    <s v="Russell Applegate"/>
    <x v="0"/>
    <x v="0"/>
    <x v="18"/>
    <x v="15"/>
    <n v="80219"/>
    <x v="1"/>
    <s v="OFF-AR-10001897"/>
    <x v="2"/>
    <x v="11"/>
    <x v="40"/>
    <x v="41"/>
    <n v="3"/>
    <n v="0.2"/>
    <n v="4.3175999999999997"/>
    <n v="9.9999999999999992E-2"/>
    <x v="0"/>
    <x v="8"/>
  </r>
  <r>
    <n v="807"/>
    <s v="CA-2014-134313"/>
    <d v="2014-11-01T00:00:00"/>
    <d v="2014-07-11T00:00:00"/>
    <s v="Standard Class"/>
    <s v="RA-19915"/>
    <s v="Russell Applegate"/>
    <x v="0"/>
    <x v="0"/>
    <x v="18"/>
    <x v="15"/>
    <n v="80219"/>
    <x v="1"/>
    <s v="TEC-PH-10001795"/>
    <x v="0"/>
    <x v="2"/>
    <x v="41"/>
    <x v="42"/>
    <n v="4"/>
    <n v="0.2"/>
    <n v="247.99600000000001"/>
    <n v="0.125"/>
    <x v="0"/>
    <x v="8"/>
  </r>
  <r>
    <n v="2832"/>
    <s v="CA-2014-148915"/>
    <d v="2014-11-01T00:00:00"/>
    <d v="2014-05-11T00:00:00"/>
    <s v="Standard Class"/>
    <s v="ND-18370"/>
    <s v="Natalie DeCherney"/>
    <x v="0"/>
    <x v="0"/>
    <x v="19"/>
    <x v="16"/>
    <n v="97206"/>
    <x v="1"/>
    <s v="OFF-ST-10001128"/>
    <x v="2"/>
    <x v="6"/>
    <x v="42"/>
    <x v="43"/>
    <n v="5"/>
    <n v="0.2"/>
    <n v="-94.332999999999998"/>
    <n v="-0.21249999999999999"/>
    <x v="0"/>
    <x v="8"/>
  </r>
  <r>
    <n v="2833"/>
    <s v="CA-2014-148915"/>
    <d v="2014-11-01T00:00:00"/>
    <d v="2014-05-11T00:00:00"/>
    <s v="Standard Class"/>
    <s v="ND-18370"/>
    <s v="Natalie DeCherney"/>
    <x v="0"/>
    <x v="0"/>
    <x v="19"/>
    <x v="16"/>
    <n v="97206"/>
    <x v="1"/>
    <s v="TEC-PH-10000673"/>
    <x v="0"/>
    <x v="2"/>
    <x v="43"/>
    <x v="44"/>
    <n v="3"/>
    <n v="0.2"/>
    <n v="54.5916"/>
    <n v="0.35"/>
    <x v="0"/>
    <x v="8"/>
  </r>
  <r>
    <n v="4066"/>
    <s v="CA-2014-102673"/>
    <d v="2014-11-01T00:00:00"/>
    <d v="2014-05-11T00:00:00"/>
    <s v="Standard Class"/>
    <s v="KH-16630"/>
    <s v="Ken Heidel"/>
    <x v="2"/>
    <x v="0"/>
    <x v="13"/>
    <x v="12"/>
    <n v="28205"/>
    <x v="3"/>
    <s v="OFF-FA-10003021"/>
    <x v="2"/>
    <x v="4"/>
    <x v="44"/>
    <x v="45"/>
    <n v="5"/>
    <n v="0.2"/>
    <n v="1.41"/>
    <n v="0.1875"/>
    <x v="0"/>
    <x v="8"/>
  </r>
  <r>
    <n v="4067"/>
    <s v="CA-2014-102673"/>
    <d v="2014-11-01T00:00:00"/>
    <d v="2014-05-11T00:00:00"/>
    <s v="Standard Class"/>
    <s v="KH-16630"/>
    <s v="Ken Heidel"/>
    <x v="2"/>
    <x v="0"/>
    <x v="13"/>
    <x v="12"/>
    <n v="28205"/>
    <x v="3"/>
    <s v="OFF-AR-10000634"/>
    <x v="2"/>
    <x v="11"/>
    <x v="45"/>
    <x v="46"/>
    <n v="3"/>
    <n v="0.2"/>
    <n v="0.89880000000000004"/>
    <n v="8.7500000000000008E-2"/>
    <x v="0"/>
    <x v="8"/>
  </r>
  <r>
    <n v="4068"/>
    <s v="CA-2014-102673"/>
    <d v="2014-11-01T00:00:00"/>
    <d v="2014-05-11T00:00:00"/>
    <s v="Standard Class"/>
    <s v="KH-16630"/>
    <s v="Ken Heidel"/>
    <x v="2"/>
    <x v="0"/>
    <x v="13"/>
    <x v="12"/>
    <n v="28205"/>
    <x v="3"/>
    <s v="OFF-LA-10001771"/>
    <x v="2"/>
    <x v="8"/>
    <x v="46"/>
    <x v="47"/>
    <n v="12"/>
    <n v="0.2"/>
    <n v="15.537599999999999"/>
    <n v="0.32500000000000001"/>
    <x v="0"/>
    <x v="8"/>
  </r>
  <r>
    <n v="4069"/>
    <s v="CA-2014-102673"/>
    <d v="2014-11-01T00:00:00"/>
    <d v="2014-05-11T00:00:00"/>
    <s v="Standard Class"/>
    <s v="KH-16630"/>
    <s v="Ken Heidel"/>
    <x v="2"/>
    <x v="0"/>
    <x v="13"/>
    <x v="12"/>
    <n v="28205"/>
    <x v="3"/>
    <s v="TEC-PH-10004434"/>
    <x v="0"/>
    <x v="2"/>
    <x v="47"/>
    <x v="48"/>
    <n v="9"/>
    <n v="0.2"/>
    <n v="110.1195"/>
    <n v="0.1125"/>
    <x v="0"/>
    <x v="8"/>
  </r>
  <r>
    <n v="4159"/>
    <s v="CA-2014-126907"/>
    <d v="2014-11-01T00:00:00"/>
    <d v="2014-08-11T00:00:00"/>
    <s v="Standard Class"/>
    <s v="SM-20950"/>
    <s v="Suzanne McNair"/>
    <x v="2"/>
    <x v="0"/>
    <x v="20"/>
    <x v="3"/>
    <n v="60610"/>
    <x v="0"/>
    <s v="OFF-PA-10000533"/>
    <x v="2"/>
    <x v="3"/>
    <x v="48"/>
    <x v="49"/>
    <n v="3"/>
    <n v="0.2"/>
    <n v="5.1012000000000004"/>
    <n v="0.32500000000000001"/>
    <x v="0"/>
    <x v="8"/>
  </r>
  <r>
    <n v="4828"/>
    <s v="CA-2014-152562"/>
    <d v="2014-11-01T00:00:00"/>
    <d v="2014-08-11T00:00:00"/>
    <s v="Standard Class"/>
    <s v="JO-15145"/>
    <s v="Jack O'Briant"/>
    <x v="2"/>
    <x v="0"/>
    <x v="21"/>
    <x v="17"/>
    <n v="40475"/>
    <x v="3"/>
    <s v="OFF-ST-10000464"/>
    <x v="2"/>
    <x v="6"/>
    <x v="49"/>
    <x v="50"/>
    <n v="2"/>
    <n v="0"/>
    <n v="19.465599999999998"/>
    <n v="0.27999999999999997"/>
    <x v="0"/>
    <x v="8"/>
  </r>
  <r>
    <n v="4829"/>
    <s v="CA-2014-152562"/>
    <d v="2014-11-01T00:00:00"/>
    <d v="2014-08-11T00:00:00"/>
    <s v="Standard Class"/>
    <s v="JO-15145"/>
    <s v="Jack O'Briant"/>
    <x v="2"/>
    <x v="0"/>
    <x v="21"/>
    <x v="17"/>
    <n v="40475"/>
    <x v="3"/>
    <s v="OFF-AR-10001919"/>
    <x v="2"/>
    <x v="11"/>
    <x v="50"/>
    <x v="51"/>
    <n v="3"/>
    <n v="0"/>
    <n v="1.6355999999999999"/>
    <n v="0.28999999999999998"/>
    <x v="0"/>
    <x v="8"/>
  </r>
  <r>
    <n v="5896"/>
    <s v="CA-2014-168305"/>
    <d v="2014-11-01T00:00:00"/>
    <d v="2014-08-11T00:00:00"/>
    <s v="Standard Class"/>
    <s v="PL-18925"/>
    <s v="Paul Lucas"/>
    <x v="1"/>
    <x v="0"/>
    <x v="22"/>
    <x v="5"/>
    <n v="90049"/>
    <x v="1"/>
    <s v="OFF-LA-10003498"/>
    <x v="2"/>
    <x v="8"/>
    <x v="51"/>
    <x v="52"/>
    <n v="3"/>
    <n v="0"/>
    <n v="22.2"/>
    <n v="0.5"/>
    <x v="0"/>
    <x v="8"/>
  </r>
  <r>
    <n v="5897"/>
    <s v="CA-2014-168305"/>
    <d v="2014-11-01T00:00:00"/>
    <d v="2014-08-11T00:00:00"/>
    <s v="Standard Class"/>
    <s v="PL-18925"/>
    <s v="Paul Lucas"/>
    <x v="1"/>
    <x v="0"/>
    <x v="22"/>
    <x v="5"/>
    <n v="90049"/>
    <x v="1"/>
    <s v="OFF-PA-10004947"/>
    <x v="2"/>
    <x v="3"/>
    <x v="52"/>
    <x v="53"/>
    <n v="5"/>
    <n v="0"/>
    <n v="9.6300000000000008"/>
    <n v="0.45000000000000007"/>
    <x v="0"/>
    <x v="8"/>
  </r>
  <r>
    <n v="7559"/>
    <s v="US-2014-137155"/>
    <d v="2014-11-01T00:00:00"/>
    <d v="2014-05-11T00:00:00"/>
    <s v="Standard Class"/>
    <s v="DL-12925"/>
    <s v="Daniel Lacy"/>
    <x v="0"/>
    <x v="0"/>
    <x v="23"/>
    <x v="2"/>
    <n v="11561"/>
    <x v="2"/>
    <s v="OFF-AP-10002518"/>
    <x v="2"/>
    <x v="10"/>
    <x v="53"/>
    <x v="54"/>
    <n v="3"/>
    <n v="0"/>
    <n v="154.8426"/>
    <n v="0.28999999999999998"/>
    <x v="0"/>
    <x v="8"/>
  </r>
  <r>
    <n v="7560"/>
    <s v="US-2014-137155"/>
    <d v="2014-11-01T00:00:00"/>
    <d v="2014-05-11T00:00:00"/>
    <s v="Standard Class"/>
    <s v="DL-12925"/>
    <s v="Daniel Lacy"/>
    <x v="0"/>
    <x v="0"/>
    <x v="23"/>
    <x v="2"/>
    <n v="11561"/>
    <x v="2"/>
    <s v="OFF-PA-10000806"/>
    <x v="2"/>
    <x v="3"/>
    <x v="54"/>
    <x v="55"/>
    <n v="3"/>
    <n v="0"/>
    <n v="82.290599999999998"/>
    <n v="0.49"/>
    <x v="0"/>
    <x v="8"/>
  </r>
  <r>
    <n v="7561"/>
    <s v="US-2014-137155"/>
    <d v="2014-11-01T00:00:00"/>
    <d v="2014-05-11T00:00:00"/>
    <s v="Standard Class"/>
    <s v="DL-12925"/>
    <s v="Daniel Lacy"/>
    <x v="0"/>
    <x v="0"/>
    <x v="23"/>
    <x v="2"/>
    <n v="11561"/>
    <x v="2"/>
    <s v="FUR-FU-10003142"/>
    <x v="1"/>
    <x v="5"/>
    <x v="55"/>
    <x v="56"/>
    <n v="6"/>
    <n v="0"/>
    <n v="9.8208000000000002"/>
    <n v="0.31"/>
    <x v="0"/>
    <x v="8"/>
  </r>
  <r>
    <n v="8389"/>
    <s v="CA-2014-139423"/>
    <d v="2014-11-01T00:00:00"/>
    <d v="2014-05-11T00:00:00"/>
    <s v="Standard Class"/>
    <s v="DG-13300"/>
    <s v="Deirdre Greer"/>
    <x v="2"/>
    <x v="0"/>
    <x v="24"/>
    <x v="8"/>
    <n v="7050"/>
    <x v="2"/>
    <s v="OFF-AP-10004708"/>
    <x v="2"/>
    <x v="10"/>
    <x v="56"/>
    <x v="57"/>
    <n v="2"/>
    <n v="0"/>
    <n v="22.0748"/>
    <n v="0.28999999999999998"/>
    <x v="0"/>
    <x v="8"/>
  </r>
  <r>
    <n v="9869"/>
    <s v="CA-2014-114195"/>
    <d v="2014-11-01T00:00:00"/>
    <d v="2014-03-11T00:00:00"/>
    <s v="First Class"/>
    <s v="EA-14035"/>
    <s v="Erin Ashbrook"/>
    <x v="2"/>
    <x v="0"/>
    <x v="25"/>
    <x v="18"/>
    <n v="45040"/>
    <x v="2"/>
    <s v="FUR-FU-10002253"/>
    <x v="1"/>
    <x v="5"/>
    <x v="57"/>
    <x v="58"/>
    <n v="2"/>
    <n v="0.2"/>
    <n v="16.3172"/>
    <n v="0.23750000000000002"/>
    <x v="0"/>
    <x v="8"/>
  </r>
  <r>
    <n v="9870"/>
    <s v="CA-2014-114195"/>
    <d v="2014-11-01T00:00:00"/>
    <d v="2014-03-11T00:00:00"/>
    <s v="First Class"/>
    <s v="EA-14035"/>
    <s v="Erin Ashbrook"/>
    <x v="2"/>
    <x v="0"/>
    <x v="25"/>
    <x v="18"/>
    <n v="45040"/>
    <x v="2"/>
    <s v="OFF-BI-10000494"/>
    <x v="2"/>
    <x v="9"/>
    <x v="58"/>
    <x v="59"/>
    <n v="2"/>
    <n v="0.7"/>
    <n v="-2.61"/>
    <n v="-0.83333333333333326"/>
    <x v="0"/>
    <x v="8"/>
  </r>
  <r>
    <n v="9871"/>
    <s v="CA-2014-114195"/>
    <d v="2014-11-01T00:00:00"/>
    <d v="2014-03-11T00:00:00"/>
    <s v="First Class"/>
    <s v="EA-14035"/>
    <s v="Erin Ashbrook"/>
    <x v="2"/>
    <x v="0"/>
    <x v="25"/>
    <x v="18"/>
    <n v="45040"/>
    <x v="2"/>
    <s v="OFF-BI-10001658"/>
    <x v="2"/>
    <x v="9"/>
    <x v="59"/>
    <x v="60"/>
    <n v="3"/>
    <n v="0.7"/>
    <n v="-17.942399999999999"/>
    <n v="-0.79999999999999993"/>
    <x v="0"/>
    <x v="8"/>
  </r>
  <r>
    <n v="1792"/>
    <s v="CA-2014-120474"/>
    <d v="2014-12-01T00:00:00"/>
    <d v="2014-03-12T00:00:00"/>
    <s v="First Class"/>
    <s v="RP-19390"/>
    <s v="Resi Pölking"/>
    <x v="0"/>
    <x v="0"/>
    <x v="26"/>
    <x v="0"/>
    <n v="53711"/>
    <x v="0"/>
    <s v="FUR-CH-10001854"/>
    <x v="1"/>
    <x v="1"/>
    <x v="60"/>
    <x v="61"/>
    <n v="8"/>
    <n v="0"/>
    <n v="673.88160000000005"/>
    <n v="0.24"/>
    <x v="0"/>
    <x v="9"/>
  </r>
  <r>
    <n v="1793"/>
    <s v="CA-2014-120474"/>
    <d v="2014-12-01T00:00:00"/>
    <d v="2014-03-12T00:00:00"/>
    <s v="First Class"/>
    <s v="RP-19390"/>
    <s v="Resi Pölking"/>
    <x v="0"/>
    <x v="0"/>
    <x v="26"/>
    <x v="0"/>
    <n v="53711"/>
    <x v="0"/>
    <s v="OFF-AR-10000475"/>
    <x v="2"/>
    <x v="11"/>
    <x v="61"/>
    <x v="62"/>
    <n v="4"/>
    <n v="0"/>
    <n v="12.5928"/>
    <n v="0.27"/>
    <x v="0"/>
    <x v="9"/>
  </r>
  <r>
    <n v="2076"/>
    <s v="CA-2014-131051"/>
    <d v="2014-12-01T00:00:00"/>
    <d v="2014-05-12T00:00:00"/>
    <s v="Standard Class"/>
    <s v="TR-21325"/>
    <s v="Toby Ritter"/>
    <x v="0"/>
    <x v="0"/>
    <x v="14"/>
    <x v="5"/>
    <n v="94122"/>
    <x v="1"/>
    <s v="FUR-FU-10001861"/>
    <x v="1"/>
    <x v="5"/>
    <x v="62"/>
    <x v="63"/>
    <n v="3"/>
    <n v="0"/>
    <n v="28.518000000000001"/>
    <n v="0.49"/>
    <x v="0"/>
    <x v="9"/>
  </r>
  <r>
    <n v="3199"/>
    <s v="CA-2014-131527"/>
    <d v="2014-12-01T00:00:00"/>
    <d v="2014-07-12T00:00:00"/>
    <s v="Standard Class"/>
    <s v="TB-21280"/>
    <s v="Toby Braunhardt"/>
    <x v="0"/>
    <x v="0"/>
    <x v="27"/>
    <x v="12"/>
    <n v="28540"/>
    <x v="3"/>
    <s v="TEC-PH-10001644"/>
    <x v="0"/>
    <x v="2"/>
    <x v="63"/>
    <x v="64"/>
    <n v="4"/>
    <n v="0.2"/>
    <n v="9.5968"/>
    <n v="9.9999999999999992E-2"/>
    <x v="0"/>
    <x v="9"/>
  </r>
  <r>
    <n v="4492"/>
    <s v="CA-2014-150798"/>
    <d v="2014-12-01T00:00:00"/>
    <d v="2014-03-12T00:00:00"/>
    <s v="Second Class"/>
    <s v="JK-15730"/>
    <s v="Joe Kamberova"/>
    <x v="0"/>
    <x v="0"/>
    <x v="28"/>
    <x v="18"/>
    <n v="43229"/>
    <x v="2"/>
    <s v="TEC-CO-10001571"/>
    <x v="0"/>
    <x v="12"/>
    <x v="64"/>
    <x v="65"/>
    <n v="2"/>
    <n v="0.4"/>
    <n v="109.998"/>
    <n v="0.16666666666666666"/>
    <x v="0"/>
    <x v="9"/>
  </r>
  <r>
    <n v="4493"/>
    <s v="CA-2014-150798"/>
    <d v="2014-12-01T00:00:00"/>
    <d v="2014-03-12T00:00:00"/>
    <s v="Second Class"/>
    <s v="JK-15730"/>
    <s v="Joe Kamberova"/>
    <x v="0"/>
    <x v="0"/>
    <x v="28"/>
    <x v="18"/>
    <n v="43229"/>
    <x v="2"/>
    <s v="FUR-FU-10000221"/>
    <x v="1"/>
    <x v="5"/>
    <x v="65"/>
    <x v="66"/>
    <n v="2"/>
    <n v="0.2"/>
    <n v="1.4224000000000001"/>
    <n v="0.17500000000000002"/>
    <x v="0"/>
    <x v="9"/>
  </r>
  <r>
    <n v="4494"/>
    <s v="CA-2014-150798"/>
    <d v="2014-12-01T00:00:00"/>
    <d v="2014-03-12T00:00:00"/>
    <s v="Second Class"/>
    <s v="JK-15730"/>
    <s v="Joe Kamberova"/>
    <x v="0"/>
    <x v="0"/>
    <x v="28"/>
    <x v="18"/>
    <n v="43229"/>
    <x v="2"/>
    <s v="OFF-PA-10001972"/>
    <x v="2"/>
    <x v="3"/>
    <x v="66"/>
    <x v="67"/>
    <n v="7"/>
    <n v="0.2"/>
    <n v="12.700799999999999"/>
    <n v="0.35000000000000003"/>
    <x v="0"/>
    <x v="9"/>
  </r>
  <r>
    <n v="4495"/>
    <s v="CA-2014-150798"/>
    <d v="2014-12-01T00:00:00"/>
    <d v="2014-03-12T00:00:00"/>
    <s v="Second Class"/>
    <s v="JK-15730"/>
    <s v="Joe Kamberova"/>
    <x v="0"/>
    <x v="0"/>
    <x v="28"/>
    <x v="18"/>
    <n v="43229"/>
    <x v="2"/>
    <s v="FUR-CH-10000015"/>
    <x v="1"/>
    <x v="1"/>
    <x v="67"/>
    <x v="68"/>
    <n v="6"/>
    <n v="0.3"/>
    <n v="-51.984000000000002"/>
    <n v="-5.7142857142857141E-2"/>
    <x v="0"/>
    <x v="9"/>
  </r>
  <r>
    <n v="4905"/>
    <s v="US-2014-161613"/>
    <d v="2014-12-01T00:00:00"/>
    <d v="2014-03-12T00:00:00"/>
    <s v="Second Class"/>
    <s v="MC-17605"/>
    <s v="Matt Connell"/>
    <x v="2"/>
    <x v="0"/>
    <x v="5"/>
    <x v="4"/>
    <n v="77070"/>
    <x v="0"/>
    <s v="FUR-CH-10003746"/>
    <x v="1"/>
    <x v="1"/>
    <x v="68"/>
    <x v="69"/>
    <n v="3"/>
    <n v="0.3"/>
    <n v="-19.258800000000001"/>
    <n v="-2.8571428571428574E-2"/>
    <x v="0"/>
    <x v="9"/>
  </r>
  <r>
    <n v="8004"/>
    <s v="CA-2014-143210"/>
    <d v="2014-12-01T00:00:00"/>
    <d v="2014-03-12T00:00:00"/>
    <s v="First Class"/>
    <s v="AA-10645"/>
    <s v="Anna Andreadi"/>
    <x v="0"/>
    <x v="0"/>
    <x v="29"/>
    <x v="6"/>
    <n v="1852"/>
    <x v="2"/>
    <s v="TEC-PH-10004434"/>
    <x v="0"/>
    <x v="2"/>
    <x v="47"/>
    <x v="70"/>
    <n v="2"/>
    <n v="0"/>
    <n v="78.850999999999999"/>
    <n v="0.29000000000000004"/>
    <x v="0"/>
    <x v="9"/>
  </r>
  <r>
    <n v="8005"/>
    <s v="CA-2014-143210"/>
    <d v="2014-12-01T00:00:00"/>
    <d v="2014-03-12T00:00:00"/>
    <s v="First Class"/>
    <s v="AA-10645"/>
    <s v="Anna Andreadi"/>
    <x v="0"/>
    <x v="0"/>
    <x v="29"/>
    <x v="6"/>
    <n v="1852"/>
    <x v="2"/>
    <s v="FUR-FU-10003878"/>
    <x v="1"/>
    <x v="5"/>
    <x v="69"/>
    <x v="71"/>
    <n v="3"/>
    <n v="0"/>
    <n v="15.585599999999999"/>
    <n v="0.33999999999999997"/>
    <x v="0"/>
    <x v="9"/>
  </r>
  <r>
    <n v="8006"/>
    <s v="CA-2014-143210"/>
    <d v="2014-12-01T00:00:00"/>
    <d v="2014-03-12T00:00:00"/>
    <s v="First Class"/>
    <s v="AA-10645"/>
    <s v="Anna Andreadi"/>
    <x v="0"/>
    <x v="0"/>
    <x v="29"/>
    <x v="6"/>
    <n v="1852"/>
    <x v="2"/>
    <s v="FUR-FU-10002268"/>
    <x v="1"/>
    <x v="5"/>
    <x v="70"/>
    <x v="72"/>
    <n v="2"/>
    <n v="0"/>
    <n v="3.2406000000000001"/>
    <n v="0.33"/>
    <x v="0"/>
    <x v="9"/>
  </r>
  <r>
    <n v="1704"/>
    <s v="CA-2014-139857"/>
    <d v="2014-02-02T00:00:00"/>
    <d v="2014-06-02T00:00:00"/>
    <s v="Standard Class"/>
    <s v="CD-12790"/>
    <s v="Cynthia Delaney"/>
    <x v="1"/>
    <x v="0"/>
    <x v="30"/>
    <x v="5"/>
    <n v="92037"/>
    <x v="1"/>
    <s v="OFF-FA-10001843"/>
    <x v="2"/>
    <x v="4"/>
    <x v="44"/>
    <x v="73"/>
    <n v="5"/>
    <n v="0"/>
    <n v="5.8045"/>
    <n v="0.47000000000000003"/>
    <x v="0"/>
    <x v="0"/>
  </r>
  <r>
    <n v="9138"/>
    <s v="CA-2014-123400"/>
    <d v="2014-02-02T00:00:00"/>
    <d v="2014-09-02T00:00:00"/>
    <s v="Standard Class"/>
    <s v="EB-13930"/>
    <s v="Eric Barreto"/>
    <x v="0"/>
    <x v="0"/>
    <x v="31"/>
    <x v="11"/>
    <n v="33710"/>
    <x v="3"/>
    <s v="OFF-BI-10000666"/>
    <x v="2"/>
    <x v="9"/>
    <x v="71"/>
    <x v="74"/>
    <n v="2"/>
    <n v="0.7"/>
    <n v="-12.224"/>
    <n v="-0.66666666666666674"/>
    <x v="0"/>
    <x v="0"/>
  </r>
  <r>
    <n v="9139"/>
    <s v="CA-2014-123400"/>
    <d v="2014-02-02T00:00:00"/>
    <d v="2014-09-02T00:00:00"/>
    <s v="Standard Class"/>
    <s v="EB-13930"/>
    <s v="Eric Barreto"/>
    <x v="0"/>
    <x v="0"/>
    <x v="31"/>
    <x v="11"/>
    <n v="33710"/>
    <x v="3"/>
    <s v="TEC-PH-10002890"/>
    <x v="0"/>
    <x v="2"/>
    <x v="72"/>
    <x v="75"/>
    <n v="5"/>
    <n v="0.2"/>
    <n v="13.571999999999999"/>
    <n v="7.4999999999999997E-2"/>
    <x v="0"/>
    <x v="0"/>
  </r>
  <r>
    <n v="6058"/>
    <s v="CA-2014-107524"/>
    <d v="2014-03-02T00:00:00"/>
    <d v="2014-08-03T00:00:00"/>
    <s v="Standard Class"/>
    <s v="KN-16705"/>
    <s v="Kristina Nunn"/>
    <x v="1"/>
    <x v="0"/>
    <x v="2"/>
    <x v="2"/>
    <n v="10009"/>
    <x v="2"/>
    <s v="OFF-EN-10001990"/>
    <x v="2"/>
    <x v="13"/>
    <x v="73"/>
    <x v="76"/>
    <n v="2"/>
    <n v="0"/>
    <n v="5.3391999999999999"/>
    <n v="0.47000000000000003"/>
    <x v="0"/>
    <x v="1"/>
  </r>
  <r>
    <n v="6059"/>
    <s v="CA-2014-107524"/>
    <d v="2014-03-02T00:00:00"/>
    <d v="2014-08-03T00:00:00"/>
    <s v="Standard Class"/>
    <s v="KN-16705"/>
    <s v="Kristina Nunn"/>
    <x v="1"/>
    <x v="0"/>
    <x v="2"/>
    <x v="2"/>
    <n v="10009"/>
    <x v="2"/>
    <s v="OFF-PA-10000587"/>
    <x v="2"/>
    <x v="3"/>
    <x v="74"/>
    <x v="77"/>
    <n v="5"/>
    <n v="0"/>
    <n v="17.472000000000001"/>
    <n v="0.48000000000000004"/>
    <x v="0"/>
    <x v="1"/>
  </r>
  <r>
    <n v="9946"/>
    <s v="CA-2014-111157"/>
    <d v="2014-03-02T00:00:00"/>
    <d v="2014-06-03T00:00:00"/>
    <s v="Standard Class"/>
    <s v="NH-18610"/>
    <s v="Nicole Hansen"/>
    <x v="2"/>
    <x v="0"/>
    <x v="15"/>
    <x v="13"/>
    <n v="19120"/>
    <x v="2"/>
    <s v="OFF-PA-10000327"/>
    <x v="2"/>
    <x v="3"/>
    <x v="75"/>
    <x v="78"/>
    <n v="1"/>
    <n v="0.2"/>
    <n v="1.07"/>
    <n v="0.3125"/>
    <x v="0"/>
    <x v="1"/>
  </r>
  <r>
    <n v="9947"/>
    <s v="CA-2014-111157"/>
    <d v="2014-03-02T00:00:00"/>
    <d v="2014-06-03T00:00:00"/>
    <s v="Standard Class"/>
    <s v="NH-18610"/>
    <s v="Nicole Hansen"/>
    <x v="2"/>
    <x v="0"/>
    <x v="15"/>
    <x v="13"/>
    <n v="19120"/>
    <x v="2"/>
    <s v="TEC-AC-10004353"/>
    <x v="0"/>
    <x v="0"/>
    <x v="76"/>
    <x v="79"/>
    <n v="3"/>
    <n v="0.2"/>
    <n v="32.130000000000003"/>
    <n v="0.21250000000000002"/>
    <x v="0"/>
    <x v="1"/>
  </r>
  <r>
    <n v="5683"/>
    <s v="CA-2014-164315"/>
    <d v="2014-04-02T00:00:00"/>
    <d v="2014-08-04T00:00:00"/>
    <s v="Standard Class"/>
    <s v="RD-19585"/>
    <s v="Rob Dowd"/>
    <x v="0"/>
    <x v="0"/>
    <x v="32"/>
    <x v="19"/>
    <n v="30605"/>
    <x v="3"/>
    <s v="OFF-PA-10004248"/>
    <x v="2"/>
    <x v="3"/>
    <x v="77"/>
    <x v="80"/>
    <n v="3"/>
    <n v="0"/>
    <n v="7.1280000000000001"/>
    <n v="0.45"/>
    <x v="0"/>
    <x v="2"/>
  </r>
  <r>
    <n v="5684"/>
    <s v="CA-2014-164315"/>
    <d v="2014-04-02T00:00:00"/>
    <d v="2014-08-04T00:00:00"/>
    <s v="Standard Class"/>
    <s v="RD-19585"/>
    <s v="Rob Dowd"/>
    <x v="0"/>
    <x v="0"/>
    <x v="32"/>
    <x v="19"/>
    <n v="30605"/>
    <x v="3"/>
    <s v="TEC-PH-10001128"/>
    <x v="0"/>
    <x v="2"/>
    <x v="78"/>
    <x v="81"/>
    <n v="7"/>
    <n v="0"/>
    <n v="293.98039999999997"/>
    <n v="0.27999999999999997"/>
    <x v="0"/>
    <x v="2"/>
  </r>
  <r>
    <n v="5685"/>
    <s v="CA-2014-164315"/>
    <d v="2014-04-02T00:00:00"/>
    <d v="2014-08-04T00:00:00"/>
    <s v="Standard Class"/>
    <s v="RD-19585"/>
    <s v="Rob Dowd"/>
    <x v="0"/>
    <x v="0"/>
    <x v="32"/>
    <x v="19"/>
    <n v="30605"/>
    <x v="3"/>
    <s v="OFF-AP-10003842"/>
    <x v="2"/>
    <x v="10"/>
    <x v="79"/>
    <x v="82"/>
    <n v="5"/>
    <n v="0"/>
    <n v="40.274000000000001"/>
    <n v="0.26"/>
    <x v="0"/>
    <x v="2"/>
  </r>
  <r>
    <n v="8827"/>
    <s v="US-2014-157847"/>
    <d v="2014-04-02T00:00:00"/>
    <d v="2014-06-04T00:00:00"/>
    <s v="Second Class"/>
    <s v="SC-20020"/>
    <s v="Sam Craven"/>
    <x v="0"/>
    <x v="0"/>
    <x v="5"/>
    <x v="4"/>
    <n v="77095"/>
    <x v="0"/>
    <s v="OFF-PA-10002986"/>
    <x v="2"/>
    <x v="3"/>
    <x v="80"/>
    <x v="83"/>
    <n v="5"/>
    <n v="0.2"/>
    <n v="9.3520000000000003"/>
    <n v="0.35000000000000003"/>
    <x v="0"/>
    <x v="2"/>
  </r>
  <r>
    <n v="8828"/>
    <s v="US-2014-157847"/>
    <d v="2014-04-02T00:00:00"/>
    <d v="2014-06-04T00:00:00"/>
    <s v="Second Class"/>
    <s v="SC-20020"/>
    <s v="Sam Craven"/>
    <x v="0"/>
    <x v="0"/>
    <x v="5"/>
    <x v="4"/>
    <n v="77095"/>
    <x v="0"/>
    <s v="OFF-PA-10001593"/>
    <x v="2"/>
    <x v="3"/>
    <x v="81"/>
    <x v="84"/>
    <n v="7"/>
    <n v="0.2"/>
    <n v="10.465"/>
    <n v="0.3125"/>
    <x v="0"/>
    <x v="2"/>
  </r>
  <r>
    <n v="8920"/>
    <s v="CA-2014-160276"/>
    <d v="2014-04-02T00:00:00"/>
    <d v="2014-08-04T00:00:00"/>
    <s v="Standard Class"/>
    <s v="AH-10690"/>
    <s v="Anna Häberlin"/>
    <x v="2"/>
    <x v="0"/>
    <x v="33"/>
    <x v="20"/>
    <n v="23464"/>
    <x v="3"/>
    <s v="FUR-FU-10003192"/>
    <x v="1"/>
    <x v="5"/>
    <x v="82"/>
    <x v="85"/>
    <n v="2"/>
    <n v="0"/>
    <n v="46.196800000000003"/>
    <n v="0.26"/>
    <x v="0"/>
    <x v="2"/>
  </r>
  <r>
    <n v="5825"/>
    <s v="CA-2014-115056"/>
    <d v="2014-05-02T00:00:00"/>
    <d v="2014-02-05T00:00:00"/>
    <s v="Same Day"/>
    <s v="AR-10510"/>
    <s v="Andrew Roberts"/>
    <x v="0"/>
    <x v="0"/>
    <x v="28"/>
    <x v="18"/>
    <n v="43229"/>
    <x v="2"/>
    <s v="OFF-AP-10003971"/>
    <x v="2"/>
    <x v="10"/>
    <x v="83"/>
    <x v="86"/>
    <n v="3"/>
    <n v="0.2"/>
    <n v="1.9601999999999999"/>
    <n v="7.4999999999999997E-2"/>
    <x v="0"/>
    <x v="10"/>
  </r>
  <r>
    <n v="7037"/>
    <s v="CA-2014-124618"/>
    <d v="2014-05-02T00:00:00"/>
    <d v="2014-04-05T00:00:00"/>
    <s v="Second Class"/>
    <s v="CS-11860"/>
    <s v="Cari Schnelling"/>
    <x v="0"/>
    <x v="0"/>
    <x v="34"/>
    <x v="11"/>
    <n v="33801"/>
    <x v="3"/>
    <s v="TEC-CO-10004202"/>
    <x v="0"/>
    <x v="12"/>
    <x v="84"/>
    <x v="87"/>
    <n v="2"/>
    <n v="0.2"/>
    <n v="89.997"/>
    <n v="0.1875"/>
    <x v="0"/>
    <x v="10"/>
  </r>
  <r>
    <n v="719"/>
    <s v="CA-2014-104472"/>
    <d v="2014-06-02T00:00:00"/>
    <d v="2014-07-06T00:00:00"/>
    <s v="Standard Class"/>
    <s v="CK-12325"/>
    <s v="Christine Kargatis"/>
    <x v="1"/>
    <x v="0"/>
    <x v="35"/>
    <x v="21"/>
    <n v="84057"/>
    <x v="1"/>
    <s v="OFF-BI-10001658"/>
    <x v="2"/>
    <x v="9"/>
    <x v="59"/>
    <x v="88"/>
    <n v="3"/>
    <n v="0.2"/>
    <n v="19.4376"/>
    <n v="0.32500000000000001"/>
    <x v="0"/>
    <x v="3"/>
  </r>
  <r>
    <n v="720"/>
    <s v="CA-2014-104472"/>
    <d v="2014-06-02T00:00:00"/>
    <d v="2014-07-06T00:00:00"/>
    <s v="Standard Class"/>
    <s v="CK-12325"/>
    <s v="Christine Kargatis"/>
    <x v="1"/>
    <x v="0"/>
    <x v="35"/>
    <x v="21"/>
    <n v="84057"/>
    <x v="1"/>
    <s v="FUR-FU-10000246"/>
    <x v="1"/>
    <x v="5"/>
    <x v="85"/>
    <x v="89"/>
    <n v="6"/>
    <n v="0"/>
    <n v="21.995999999999999"/>
    <n v="0.3"/>
    <x v="0"/>
    <x v="3"/>
  </r>
  <r>
    <n v="3888"/>
    <s v="CA-2014-100895"/>
    <d v="2014-06-02T00:00:00"/>
    <d v="2014-06-06T00:00:00"/>
    <s v="Standard Class"/>
    <s v="SV-20785"/>
    <s v="Stewart Visinsky"/>
    <x v="0"/>
    <x v="0"/>
    <x v="36"/>
    <x v="19"/>
    <n v="30076"/>
    <x v="3"/>
    <s v="OFF-AR-10004511"/>
    <x v="2"/>
    <x v="11"/>
    <x v="86"/>
    <x v="90"/>
    <n v="2"/>
    <n v="0"/>
    <n v="2.6536"/>
    <n v="0.31"/>
    <x v="0"/>
    <x v="3"/>
  </r>
  <r>
    <n v="3889"/>
    <s v="CA-2014-100895"/>
    <d v="2014-06-02T00:00:00"/>
    <d v="2014-06-06T00:00:00"/>
    <s v="Standard Class"/>
    <s v="SV-20785"/>
    <s v="Stewart Visinsky"/>
    <x v="0"/>
    <x v="0"/>
    <x v="36"/>
    <x v="19"/>
    <n v="30076"/>
    <x v="3"/>
    <s v="TEC-PH-10001425"/>
    <x v="0"/>
    <x v="2"/>
    <x v="87"/>
    <x v="91"/>
    <n v="3"/>
    <n v="0"/>
    <n v="67.191599999999994"/>
    <n v="0.27999999999999997"/>
    <x v="0"/>
    <x v="3"/>
  </r>
  <r>
    <n v="3890"/>
    <s v="CA-2014-100895"/>
    <d v="2014-06-02T00:00:00"/>
    <d v="2014-06-06T00:00:00"/>
    <s v="Standard Class"/>
    <s v="SV-20785"/>
    <s v="Stewart Visinsky"/>
    <x v="0"/>
    <x v="0"/>
    <x v="36"/>
    <x v="19"/>
    <n v="30076"/>
    <x v="3"/>
    <s v="OFF-ST-10001490"/>
    <x v="2"/>
    <x v="6"/>
    <x v="88"/>
    <x v="92"/>
    <n v="2"/>
    <n v="0"/>
    <n v="107.08199999999999"/>
    <n v="0.3"/>
    <x v="0"/>
    <x v="3"/>
  </r>
  <r>
    <n v="2733"/>
    <s v="CA-2014-107594"/>
    <d v="2014-07-02T00:00:00"/>
    <d v="2014-06-07T00:00:00"/>
    <s v="Standard Class"/>
    <s v="EH-13945"/>
    <s v="Eric Hoffmann"/>
    <x v="0"/>
    <x v="0"/>
    <x v="37"/>
    <x v="8"/>
    <n v="7060"/>
    <x v="2"/>
    <s v="TEC-PH-10002923"/>
    <x v="0"/>
    <x v="2"/>
    <x v="89"/>
    <x v="93"/>
    <n v="2"/>
    <n v="0"/>
    <n v="19.974599999999999"/>
    <n v="0.26999999999999996"/>
    <x v="0"/>
    <x v="4"/>
  </r>
  <r>
    <n v="2734"/>
    <s v="CA-2014-107594"/>
    <d v="2014-07-02T00:00:00"/>
    <d v="2014-06-07T00:00:00"/>
    <s v="Standard Class"/>
    <s v="EH-13945"/>
    <s v="Eric Hoffmann"/>
    <x v="0"/>
    <x v="0"/>
    <x v="37"/>
    <x v="8"/>
    <n v="7060"/>
    <x v="2"/>
    <s v="OFF-AR-10000716"/>
    <x v="2"/>
    <x v="11"/>
    <x v="90"/>
    <x v="94"/>
    <n v="1"/>
    <n v="0"/>
    <n v="2.1762000000000001"/>
    <n v="0.39"/>
    <x v="0"/>
    <x v="4"/>
  </r>
  <r>
    <n v="6173"/>
    <s v="US-2014-106299"/>
    <d v="2014-08-02T00:00:00"/>
    <d v="2014-08-08T00:00:00"/>
    <s v="Standard Class"/>
    <s v="NZ-18565"/>
    <s v="Nick Zandusky"/>
    <x v="1"/>
    <x v="0"/>
    <x v="38"/>
    <x v="22"/>
    <n v="65807"/>
    <x v="0"/>
    <s v="OFF-BI-10001758"/>
    <x v="2"/>
    <x v="9"/>
    <x v="91"/>
    <x v="95"/>
    <n v="5"/>
    <n v="0"/>
    <n v="12.548999999999999"/>
    <n v="0.47"/>
    <x v="0"/>
    <x v="5"/>
  </r>
  <r>
    <n v="6174"/>
    <s v="US-2014-106299"/>
    <d v="2014-08-02T00:00:00"/>
    <d v="2014-08-08T00:00:00"/>
    <s v="Standard Class"/>
    <s v="NZ-18565"/>
    <s v="Nick Zandusky"/>
    <x v="1"/>
    <x v="0"/>
    <x v="38"/>
    <x v="22"/>
    <n v="65807"/>
    <x v="0"/>
    <s v="TEC-AC-10003237"/>
    <x v="0"/>
    <x v="0"/>
    <x v="92"/>
    <x v="96"/>
    <n v="2"/>
    <n v="0"/>
    <n v="9.1159999999999997"/>
    <n v="0.43"/>
    <x v="0"/>
    <x v="5"/>
  </r>
  <r>
    <n v="6175"/>
    <s v="US-2014-106299"/>
    <d v="2014-08-02T00:00:00"/>
    <d v="2014-08-08T00:00:00"/>
    <s v="Standard Class"/>
    <s v="NZ-18565"/>
    <s v="Nick Zandusky"/>
    <x v="1"/>
    <x v="0"/>
    <x v="38"/>
    <x v="22"/>
    <n v="65807"/>
    <x v="0"/>
    <s v="OFF-ST-10002011"/>
    <x v="2"/>
    <x v="6"/>
    <x v="93"/>
    <x v="97"/>
    <n v="2"/>
    <n v="0"/>
    <n v="226.36259999999999"/>
    <n v="0.26999999999999996"/>
    <x v="0"/>
    <x v="5"/>
  </r>
  <r>
    <n v="2925"/>
    <s v="CA-2014-157721"/>
    <d v="2014-09-02T00:00:00"/>
    <d v="2014-05-09T00:00:00"/>
    <s v="First Class"/>
    <s v="JM-16195"/>
    <s v="Justin MacKendrick"/>
    <x v="0"/>
    <x v="0"/>
    <x v="39"/>
    <x v="2"/>
    <n v="13601"/>
    <x v="2"/>
    <s v="OFF-AP-10001303"/>
    <x v="2"/>
    <x v="10"/>
    <x v="94"/>
    <x v="98"/>
    <n v="1"/>
    <n v="0"/>
    <n v="8.9550000000000001"/>
    <n v="0.45"/>
    <x v="0"/>
    <x v="6"/>
  </r>
  <r>
    <n v="2926"/>
    <s v="CA-2014-157721"/>
    <d v="2014-09-02T00:00:00"/>
    <d v="2014-05-09T00:00:00"/>
    <s v="First Class"/>
    <s v="JM-16195"/>
    <s v="Justin MacKendrick"/>
    <x v="0"/>
    <x v="0"/>
    <x v="39"/>
    <x v="2"/>
    <n v="13601"/>
    <x v="2"/>
    <s v="FUR-FU-10002116"/>
    <x v="1"/>
    <x v="5"/>
    <x v="95"/>
    <x v="99"/>
    <n v="1"/>
    <n v="0"/>
    <n v="4.9497"/>
    <n v="7.0000000000000007E-2"/>
    <x v="0"/>
    <x v="6"/>
  </r>
  <r>
    <n v="4404"/>
    <s v="CA-2014-127936"/>
    <d v="2014-09-02T00:00:00"/>
    <d v="2014-04-09T00:00:00"/>
    <s v="First Class"/>
    <s v="CL-12565"/>
    <s v="Clay Ludtke"/>
    <x v="0"/>
    <x v="0"/>
    <x v="2"/>
    <x v="2"/>
    <n v="10009"/>
    <x v="2"/>
    <s v="OFF-AR-10002445"/>
    <x v="2"/>
    <x v="11"/>
    <x v="96"/>
    <x v="100"/>
    <n v="3"/>
    <n v="0"/>
    <n v="8.0711999999999993"/>
    <n v="0.38"/>
    <x v="0"/>
    <x v="6"/>
  </r>
  <r>
    <n v="4930"/>
    <s v="US-2014-138828"/>
    <d v="2014-09-02T00:00:00"/>
    <d v="2014-03-09T00:00:00"/>
    <s v="First Class"/>
    <s v="KD-16345"/>
    <s v="Katherine Ducich"/>
    <x v="0"/>
    <x v="0"/>
    <x v="2"/>
    <x v="2"/>
    <n v="10009"/>
    <x v="2"/>
    <s v="OFF-AR-10000658"/>
    <x v="2"/>
    <x v="11"/>
    <x v="97"/>
    <x v="101"/>
    <n v="5"/>
    <n v="0"/>
    <n v="16.170000000000002"/>
    <n v="0.28000000000000003"/>
    <x v="0"/>
    <x v="6"/>
  </r>
  <r>
    <n v="4931"/>
    <s v="US-2014-138828"/>
    <d v="2014-09-02T00:00:00"/>
    <d v="2014-03-09T00:00:00"/>
    <s v="First Class"/>
    <s v="KD-16345"/>
    <s v="Katherine Ducich"/>
    <x v="0"/>
    <x v="0"/>
    <x v="2"/>
    <x v="2"/>
    <n v="10009"/>
    <x v="2"/>
    <s v="OFF-PA-10000349"/>
    <x v="2"/>
    <x v="3"/>
    <x v="52"/>
    <x v="102"/>
    <n v="3"/>
    <n v="0"/>
    <n v="7.0217999999999998"/>
    <n v="0.47000000000000003"/>
    <x v="0"/>
    <x v="6"/>
  </r>
  <r>
    <n v="5029"/>
    <s v="CA-2014-151792"/>
    <d v="2014-09-02T00:00:00"/>
    <d v="2014-07-09T00:00:00"/>
    <s v="Second Class"/>
    <s v="CV-12295"/>
    <s v="Christina VanderZanden"/>
    <x v="0"/>
    <x v="0"/>
    <x v="20"/>
    <x v="3"/>
    <n v="60653"/>
    <x v="0"/>
    <s v="TEC-AC-10001606"/>
    <x v="0"/>
    <x v="0"/>
    <x v="98"/>
    <x v="103"/>
    <n v="3"/>
    <n v="0.2"/>
    <n v="53.994599999999998"/>
    <n v="0.22500000000000001"/>
    <x v="0"/>
    <x v="6"/>
  </r>
  <r>
    <n v="7289"/>
    <s v="CA-2014-158281"/>
    <d v="2014-09-02T00:00:00"/>
    <d v="2014-07-09T00:00:00"/>
    <s v="Standard Class"/>
    <s v="AG-10525"/>
    <s v="Andy Gerbode"/>
    <x v="2"/>
    <x v="0"/>
    <x v="5"/>
    <x v="4"/>
    <n v="77095"/>
    <x v="0"/>
    <s v="TEC-MA-10002210"/>
    <x v="0"/>
    <x v="14"/>
    <x v="99"/>
    <x v="104"/>
    <n v="3"/>
    <n v="0.4"/>
    <n v="-121.2705"/>
    <n v="-0.21666666666666665"/>
    <x v="0"/>
    <x v="6"/>
  </r>
  <r>
    <n v="9034"/>
    <s v="CA-2014-152268"/>
    <d v="2014-09-02T00:00:00"/>
    <d v="2014-07-09T00:00:00"/>
    <s v="Standard Class"/>
    <s v="SC-20095"/>
    <s v="Sanjit Chand"/>
    <x v="0"/>
    <x v="0"/>
    <x v="40"/>
    <x v="9"/>
    <n v="72701"/>
    <x v="3"/>
    <s v="OFF-BI-10001359"/>
    <x v="2"/>
    <x v="9"/>
    <x v="100"/>
    <x v="105"/>
    <n v="2"/>
    <n v="0"/>
    <n v="843.17060000000004"/>
    <n v="0.47000000000000003"/>
    <x v="0"/>
    <x v="6"/>
  </r>
  <r>
    <n v="9140"/>
    <s v="CA-2014-106971"/>
    <d v="2014-09-02T00:00:00"/>
    <d v="2014-08-09T00:00:00"/>
    <s v="Standard Class"/>
    <s v="BM-11785"/>
    <s v="Bryan Mills"/>
    <x v="0"/>
    <x v="0"/>
    <x v="41"/>
    <x v="3"/>
    <n v="60089"/>
    <x v="0"/>
    <s v="TEC-AC-10000844"/>
    <x v="0"/>
    <x v="0"/>
    <x v="101"/>
    <x v="106"/>
    <n v="7"/>
    <n v="0.2"/>
    <n v="95.188800000000001"/>
    <n v="0.19999999999999998"/>
    <x v="0"/>
    <x v="6"/>
  </r>
  <r>
    <n v="3223"/>
    <s v="CA-2014-108189"/>
    <d v="2014-10-02T00:00:00"/>
    <d v="2014-05-10T00:00:00"/>
    <s v="First Class"/>
    <s v="ES-14080"/>
    <s v="Erin Smith"/>
    <x v="2"/>
    <x v="0"/>
    <x v="42"/>
    <x v="23"/>
    <n v="85281"/>
    <x v="1"/>
    <s v="OFF-PA-10001838"/>
    <x v="2"/>
    <x v="3"/>
    <x v="102"/>
    <x v="107"/>
    <n v="2"/>
    <n v="0.2"/>
    <n v="3.4104000000000001"/>
    <n v="0.36250000000000004"/>
    <x v="0"/>
    <x v="7"/>
  </r>
  <r>
    <n v="3224"/>
    <s v="CA-2014-108189"/>
    <d v="2014-10-02T00:00:00"/>
    <d v="2014-05-10T00:00:00"/>
    <s v="First Class"/>
    <s v="ES-14080"/>
    <s v="Erin Smith"/>
    <x v="2"/>
    <x v="0"/>
    <x v="42"/>
    <x v="23"/>
    <n v="85281"/>
    <x v="1"/>
    <s v="OFF-FA-10000735"/>
    <x v="2"/>
    <x v="4"/>
    <x v="44"/>
    <x v="108"/>
    <n v="2"/>
    <n v="0.2"/>
    <n v="1.46"/>
    <n v="0.3125"/>
    <x v="0"/>
    <x v="7"/>
  </r>
  <r>
    <n v="3225"/>
    <s v="CA-2014-108189"/>
    <d v="2014-10-02T00:00:00"/>
    <d v="2014-05-10T00:00:00"/>
    <s v="First Class"/>
    <s v="ES-14080"/>
    <s v="Erin Smith"/>
    <x v="2"/>
    <x v="0"/>
    <x v="42"/>
    <x v="23"/>
    <n v="85281"/>
    <x v="1"/>
    <s v="TEC-PH-10001760"/>
    <x v="0"/>
    <x v="2"/>
    <x v="103"/>
    <x v="109"/>
    <n v="2"/>
    <n v="0.2"/>
    <n v="107.46"/>
    <n v="0.33750000000000002"/>
    <x v="0"/>
    <x v="7"/>
  </r>
  <r>
    <n v="3226"/>
    <s v="CA-2014-108189"/>
    <d v="2014-10-02T00:00:00"/>
    <d v="2014-05-10T00:00:00"/>
    <s v="First Class"/>
    <s v="ES-14080"/>
    <s v="Erin Smith"/>
    <x v="2"/>
    <x v="0"/>
    <x v="42"/>
    <x v="23"/>
    <n v="85281"/>
    <x v="1"/>
    <s v="OFF-EN-10004846"/>
    <x v="2"/>
    <x v="13"/>
    <x v="104"/>
    <x v="110"/>
    <n v="6"/>
    <n v="0.2"/>
    <n v="4.6284000000000001"/>
    <n v="0.36249999999999999"/>
    <x v="0"/>
    <x v="7"/>
  </r>
  <r>
    <n v="3227"/>
    <s v="CA-2014-108189"/>
    <d v="2014-10-02T00:00:00"/>
    <d v="2014-05-10T00:00:00"/>
    <s v="First Class"/>
    <s v="ES-14080"/>
    <s v="Erin Smith"/>
    <x v="2"/>
    <x v="0"/>
    <x v="42"/>
    <x v="23"/>
    <n v="85281"/>
    <x v="1"/>
    <s v="OFF-SU-10003567"/>
    <x v="2"/>
    <x v="15"/>
    <x v="105"/>
    <x v="111"/>
    <n v="2"/>
    <n v="0.2"/>
    <n v="-3.2639999999999998"/>
    <n v="-0.21249999999999999"/>
    <x v="0"/>
    <x v="7"/>
  </r>
  <r>
    <n v="3228"/>
    <s v="CA-2014-108189"/>
    <d v="2014-10-02T00:00:00"/>
    <d v="2014-05-10T00:00:00"/>
    <s v="First Class"/>
    <s v="ES-14080"/>
    <s v="Erin Smith"/>
    <x v="2"/>
    <x v="0"/>
    <x v="42"/>
    <x v="23"/>
    <n v="85281"/>
    <x v="1"/>
    <s v="TEC-PH-10001557"/>
    <x v="0"/>
    <x v="2"/>
    <x v="106"/>
    <x v="112"/>
    <n v="3"/>
    <n v="0.2"/>
    <n v="20.157900000000001"/>
    <n v="8.7500000000000008E-2"/>
    <x v="0"/>
    <x v="7"/>
  </r>
  <r>
    <n v="3229"/>
    <s v="CA-2014-108189"/>
    <d v="2014-10-02T00:00:00"/>
    <d v="2014-05-10T00:00:00"/>
    <s v="First Class"/>
    <s v="ES-14080"/>
    <s v="Erin Smith"/>
    <x v="2"/>
    <x v="0"/>
    <x v="42"/>
    <x v="23"/>
    <n v="85281"/>
    <x v="1"/>
    <s v="TEC-AC-10003038"/>
    <x v="0"/>
    <x v="0"/>
    <x v="107"/>
    <x v="113"/>
    <n v="1"/>
    <n v="0.2"/>
    <n v="-8.9499999999999996E-2"/>
    <n v="-1.2499999999999999E-2"/>
    <x v="0"/>
    <x v="7"/>
  </r>
  <r>
    <n v="4524"/>
    <s v="CA-2014-107454"/>
    <d v="2014-11-02T00:00:00"/>
    <d v="2014-06-11T00:00:00"/>
    <s v="Standard Class"/>
    <s v="RD-19720"/>
    <s v="Roger Demir"/>
    <x v="0"/>
    <x v="0"/>
    <x v="2"/>
    <x v="2"/>
    <n v="10024"/>
    <x v="2"/>
    <s v="OFF-LA-10001569"/>
    <x v="2"/>
    <x v="8"/>
    <x v="108"/>
    <x v="114"/>
    <n v="7"/>
    <n v="0"/>
    <n v="16.035599999999999"/>
    <n v="0.45999999999999996"/>
    <x v="0"/>
    <x v="8"/>
  </r>
  <r>
    <n v="4525"/>
    <s v="CA-2014-107454"/>
    <d v="2014-11-02T00:00:00"/>
    <d v="2014-06-11T00:00:00"/>
    <s v="Standard Class"/>
    <s v="RD-19720"/>
    <s v="Roger Demir"/>
    <x v="0"/>
    <x v="0"/>
    <x v="2"/>
    <x v="2"/>
    <n v="10024"/>
    <x v="2"/>
    <s v="FUR-FU-10004018"/>
    <x v="1"/>
    <x v="5"/>
    <x v="109"/>
    <x v="115"/>
    <n v="6"/>
    <n v="0"/>
    <n v="24.1218"/>
    <n v="0.27"/>
    <x v="0"/>
    <x v="8"/>
  </r>
  <r>
    <n v="6228"/>
    <s v="CA-2014-148782"/>
    <d v="2014-11-02T00:00:00"/>
    <d v="2014-07-11T00:00:00"/>
    <s v="Standard Class"/>
    <s v="PO-18850"/>
    <s v="Patrick O'Brill"/>
    <x v="0"/>
    <x v="0"/>
    <x v="43"/>
    <x v="4"/>
    <n v="75061"/>
    <x v="0"/>
    <s v="TEC-PH-10002923"/>
    <x v="0"/>
    <x v="2"/>
    <x v="89"/>
    <x v="116"/>
    <n v="3"/>
    <n v="0.2"/>
    <n v="7.7679"/>
    <n v="8.7500000000000008E-2"/>
    <x v="0"/>
    <x v="8"/>
  </r>
  <r>
    <n v="6502"/>
    <s v="CA-2014-129147"/>
    <d v="2014-11-02T00:00:00"/>
    <d v="2014-06-11T00:00:00"/>
    <s v="Standard Class"/>
    <s v="LC-17050"/>
    <s v="Liz Carlisle"/>
    <x v="0"/>
    <x v="0"/>
    <x v="44"/>
    <x v="18"/>
    <n v="44256"/>
    <x v="2"/>
    <s v="TEC-PH-10001299"/>
    <x v="0"/>
    <x v="2"/>
    <x v="110"/>
    <x v="117"/>
    <n v="6"/>
    <n v="0.4"/>
    <n v="-107.9928"/>
    <n v="-0.19999999999999998"/>
    <x v="0"/>
    <x v="8"/>
  </r>
  <r>
    <n v="6503"/>
    <s v="CA-2014-129147"/>
    <d v="2014-11-02T00:00:00"/>
    <d v="2014-06-11T00:00:00"/>
    <s v="Standard Class"/>
    <s v="LC-17050"/>
    <s v="Liz Carlisle"/>
    <x v="0"/>
    <x v="0"/>
    <x v="44"/>
    <x v="18"/>
    <n v="44256"/>
    <x v="2"/>
    <s v="TEC-PH-10001552"/>
    <x v="0"/>
    <x v="2"/>
    <x v="111"/>
    <x v="118"/>
    <n v="7"/>
    <n v="0.4"/>
    <n v="-10.0464"/>
    <n v="-0.2"/>
    <x v="0"/>
    <x v="8"/>
  </r>
  <r>
    <n v="6504"/>
    <s v="CA-2014-129147"/>
    <d v="2014-11-02T00:00:00"/>
    <d v="2014-06-11T00:00:00"/>
    <s v="Standard Class"/>
    <s v="LC-17050"/>
    <s v="Liz Carlisle"/>
    <x v="0"/>
    <x v="0"/>
    <x v="44"/>
    <x v="18"/>
    <n v="44256"/>
    <x v="2"/>
    <s v="OFF-BI-10001098"/>
    <x v="2"/>
    <x v="9"/>
    <x v="112"/>
    <x v="119"/>
    <n v="3"/>
    <n v="0.7"/>
    <n v="-13.4694"/>
    <n v="-0.7"/>
    <x v="0"/>
    <x v="8"/>
  </r>
  <r>
    <n v="7277"/>
    <s v="CA-2014-120670"/>
    <d v="2014-11-02T00:00:00"/>
    <d v="2014-06-11T00:00:00"/>
    <s v="Standard Class"/>
    <s v="JK-16120"/>
    <s v="Julie Kriz"/>
    <x v="1"/>
    <x v="0"/>
    <x v="45"/>
    <x v="11"/>
    <n v="33311"/>
    <x v="3"/>
    <s v="TEC-AC-10004171"/>
    <x v="0"/>
    <x v="0"/>
    <x v="113"/>
    <x v="120"/>
    <n v="10"/>
    <n v="0.2"/>
    <n v="239.976"/>
    <n v="0.3"/>
    <x v="0"/>
    <x v="8"/>
  </r>
  <r>
    <n v="7507"/>
    <s v="CA-2014-115889"/>
    <d v="2014-11-02T00:00:00"/>
    <d v="2014-06-11T00:00:00"/>
    <s v="Standard Class"/>
    <s v="SH-20395"/>
    <s v="Shahid Hopkins"/>
    <x v="0"/>
    <x v="0"/>
    <x v="14"/>
    <x v="5"/>
    <n v="94122"/>
    <x v="1"/>
    <s v="TEC-PH-10001615"/>
    <x v="0"/>
    <x v="2"/>
    <x v="114"/>
    <x v="121"/>
    <n v="2"/>
    <n v="0.2"/>
    <n v="5.2182000000000004"/>
    <n v="0.1125"/>
    <x v="0"/>
    <x v="8"/>
  </r>
  <r>
    <n v="7508"/>
    <s v="CA-2014-115889"/>
    <d v="2014-11-02T00:00:00"/>
    <d v="2014-06-11T00:00:00"/>
    <s v="Standard Class"/>
    <s v="SH-20395"/>
    <s v="Shahid Hopkins"/>
    <x v="0"/>
    <x v="0"/>
    <x v="14"/>
    <x v="5"/>
    <n v="94122"/>
    <x v="1"/>
    <s v="OFF-ST-10003208"/>
    <x v="2"/>
    <x v="6"/>
    <x v="115"/>
    <x v="122"/>
    <n v="2"/>
    <n v="0"/>
    <n v="105.24679999999999"/>
    <n v="0.28999999999999998"/>
    <x v="0"/>
    <x v="8"/>
  </r>
  <r>
    <n v="7577"/>
    <s v="CA-2014-134726"/>
    <d v="2014-11-02T00:00:00"/>
    <d v="2014-07-11T00:00:00"/>
    <s v="Second Class"/>
    <s v="SW-20755"/>
    <s v="Steven Ward"/>
    <x v="2"/>
    <x v="0"/>
    <x v="1"/>
    <x v="1"/>
    <n v="98115"/>
    <x v="1"/>
    <s v="TEC-AC-10000023"/>
    <x v="0"/>
    <x v="0"/>
    <x v="116"/>
    <x v="123"/>
    <n v="2"/>
    <n v="0"/>
    <n v="15.0984"/>
    <n v="0.36000000000000004"/>
    <x v="0"/>
    <x v="8"/>
  </r>
  <r>
    <n v="7578"/>
    <s v="CA-2014-134726"/>
    <d v="2014-11-02T00:00:00"/>
    <d v="2014-07-11T00:00:00"/>
    <s v="Second Class"/>
    <s v="SW-20755"/>
    <s v="Steven Ward"/>
    <x v="2"/>
    <x v="0"/>
    <x v="1"/>
    <x v="1"/>
    <n v="98115"/>
    <x v="1"/>
    <s v="TEC-PH-10001750"/>
    <x v="0"/>
    <x v="2"/>
    <x v="117"/>
    <x v="124"/>
    <n v="1"/>
    <n v="0.2"/>
    <n v="4.6193"/>
    <n v="8.7499999999999994E-2"/>
    <x v="0"/>
    <x v="8"/>
  </r>
  <r>
    <n v="708"/>
    <s v="CA-2014-112158"/>
    <d v="2014-12-02T00:00:00"/>
    <d v="2014-04-12T00:00:00"/>
    <s v="First Class"/>
    <s v="DP-13165"/>
    <s v="David Philippe"/>
    <x v="0"/>
    <x v="0"/>
    <x v="2"/>
    <x v="2"/>
    <n v="10035"/>
    <x v="2"/>
    <s v="TEC-AC-10003628"/>
    <x v="0"/>
    <x v="0"/>
    <x v="118"/>
    <x v="125"/>
    <n v="4"/>
    <n v="0"/>
    <n v="52.782400000000003"/>
    <n v="0.44000000000000006"/>
    <x v="0"/>
    <x v="9"/>
  </r>
  <r>
    <n v="709"/>
    <s v="CA-2014-112158"/>
    <d v="2014-12-02T00:00:00"/>
    <d v="2014-04-12T00:00:00"/>
    <s v="First Class"/>
    <s v="DP-13165"/>
    <s v="David Philippe"/>
    <x v="0"/>
    <x v="0"/>
    <x v="2"/>
    <x v="2"/>
    <n v="10035"/>
    <x v="2"/>
    <s v="FUR-BO-10003272"/>
    <x v="1"/>
    <x v="16"/>
    <x v="119"/>
    <x v="126"/>
    <n v="5"/>
    <n v="0.2"/>
    <n v="-110.49"/>
    <n v="-0.125"/>
    <x v="0"/>
    <x v="9"/>
  </r>
  <r>
    <n v="710"/>
    <s v="CA-2014-112158"/>
    <d v="2014-12-02T00:00:00"/>
    <d v="2014-04-12T00:00:00"/>
    <s v="First Class"/>
    <s v="DP-13165"/>
    <s v="David Philippe"/>
    <x v="0"/>
    <x v="0"/>
    <x v="2"/>
    <x v="2"/>
    <n v="10035"/>
    <x v="2"/>
    <s v="OFF-BI-10000050"/>
    <x v="2"/>
    <x v="9"/>
    <x v="120"/>
    <x v="127"/>
    <n v="8"/>
    <n v="0.2"/>
    <n v="15.768000000000001"/>
    <n v="0.33750000000000002"/>
    <x v="0"/>
    <x v="9"/>
  </r>
  <r>
    <n v="2788"/>
    <s v="US-2014-117744"/>
    <d v="2014-12-02T00:00:00"/>
    <d v="2014-06-12T00:00:00"/>
    <s v="Standard Class"/>
    <s v="MD-17860"/>
    <s v="Michael Dominguez"/>
    <x v="2"/>
    <x v="0"/>
    <x v="46"/>
    <x v="4"/>
    <n v="78415"/>
    <x v="0"/>
    <s v="FUR-FU-10001588"/>
    <x v="1"/>
    <x v="5"/>
    <x v="121"/>
    <x v="128"/>
    <n v="5"/>
    <n v="0.6"/>
    <n v="-24.803000000000001"/>
    <n v="-0.42500000000000004"/>
    <x v="0"/>
    <x v="9"/>
  </r>
  <r>
    <n v="2789"/>
    <s v="US-2014-117744"/>
    <d v="2014-12-02T00:00:00"/>
    <d v="2014-06-12T00:00:00"/>
    <s v="Standard Class"/>
    <s v="MD-17860"/>
    <s v="Michael Dominguez"/>
    <x v="2"/>
    <x v="0"/>
    <x v="46"/>
    <x v="4"/>
    <n v="78415"/>
    <x v="0"/>
    <s v="OFF-AR-10000940"/>
    <x v="2"/>
    <x v="11"/>
    <x v="122"/>
    <x v="129"/>
    <n v="7"/>
    <n v="0.2"/>
    <n v="1.4406000000000001"/>
    <n v="8.7500000000000008E-2"/>
    <x v="0"/>
    <x v="9"/>
  </r>
  <r>
    <n v="2790"/>
    <s v="US-2014-117744"/>
    <d v="2014-12-02T00:00:00"/>
    <d v="2014-06-12T00:00:00"/>
    <s v="Standard Class"/>
    <s v="MD-17860"/>
    <s v="Michael Dominguez"/>
    <x v="2"/>
    <x v="0"/>
    <x v="46"/>
    <x v="4"/>
    <n v="78415"/>
    <x v="0"/>
    <s v="FUR-FU-10002759"/>
    <x v="1"/>
    <x v="5"/>
    <x v="123"/>
    <x v="130"/>
    <n v="5"/>
    <n v="0.6"/>
    <n v="-23.975999999999999"/>
    <n v="-0.6"/>
    <x v="0"/>
    <x v="9"/>
  </r>
  <r>
    <n v="4876"/>
    <s v="CA-2014-132864"/>
    <d v="2014-12-02T00:00:00"/>
    <d v="2014-07-12T00:00:00"/>
    <s v="Standard Class"/>
    <s v="KN-16390"/>
    <s v="Katherine Nockton"/>
    <x v="2"/>
    <x v="0"/>
    <x v="28"/>
    <x v="18"/>
    <n v="43229"/>
    <x v="2"/>
    <s v="TEC-AC-10001267"/>
    <x v="0"/>
    <x v="0"/>
    <x v="124"/>
    <x v="131"/>
    <n v="5"/>
    <n v="0.2"/>
    <n v="29.95"/>
    <n v="0.25"/>
    <x v="0"/>
    <x v="9"/>
  </r>
  <r>
    <n v="6252"/>
    <s v="CA-2014-101147"/>
    <d v="2014-12-02T00:00:00"/>
    <d v="2014-04-12T00:00:00"/>
    <s v="First Class"/>
    <s v="MC-17575"/>
    <s v="Matt Collins"/>
    <x v="0"/>
    <x v="0"/>
    <x v="20"/>
    <x v="3"/>
    <n v="60623"/>
    <x v="0"/>
    <s v="OFF-AP-10004249"/>
    <x v="2"/>
    <x v="10"/>
    <x v="125"/>
    <x v="132"/>
    <n v="1"/>
    <n v="0.8"/>
    <n v="-6.3441000000000001"/>
    <n v="-2.65"/>
    <x v="0"/>
    <x v="9"/>
  </r>
  <r>
    <n v="6600"/>
    <s v="CA-2014-154095"/>
    <d v="2014-12-02T00:00:00"/>
    <d v="2014-07-12T00:00:00"/>
    <s v="Standard Class"/>
    <s v="ON-18715"/>
    <s v="Odella Nelson"/>
    <x v="2"/>
    <x v="0"/>
    <x v="47"/>
    <x v="24"/>
    <n v="20735"/>
    <x v="2"/>
    <s v="FUR-FU-10003849"/>
    <x v="1"/>
    <x v="5"/>
    <x v="126"/>
    <x v="133"/>
    <n v="3"/>
    <n v="0"/>
    <n v="23.680800000000001"/>
    <n v="0.39"/>
    <x v="0"/>
    <x v="9"/>
  </r>
  <r>
    <n v="6601"/>
    <s v="CA-2014-154095"/>
    <d v="2014-12-02T00:00:00"/>
    <d v="2014-07-12T00:00:00"/>
    <s v="Standard Class"/>
    <s v="ON-18715"/>
    <s v="Odella Nelson"/>
    <x v="2"/>
    <x v="0"/>
    <x v="47"/>
    <x v="24"/>
    <n v="20735"/>
    <x v="2"/>
    <s v="OFF-PA-10002923"/>
    <x v="2"/>
    <x v="3"/>
    <x v="127"/>
    <x v="134"/>
    <n v="3"/>
    <n v="0"/>
    <n v="73.41"/>
    <n v="0.5"/>
    <x v="0"/>
    <x v="9"/>
  </r>
  <r>
    <n v="6602"/>
    <s v="CA-2014-154095"/>
    <d v="2014-12-02T00:00:00"/>
    <d v="2014-07-12T00:00:00"/>
    <s v="Standard Class"/>
    <s v="ON-18715"/>
    <s v="Odella Nelson"/>
    <x v="2"/>
    <x v="0"/>
    <x v="47"/>
    <x v="24"/>
    <n v="20735"/>
    <x v="2"/>
    <s v="FUR-CH-10004754"/>
    <x v="1"/>
    <x v="1"/>
    <x v="128"/>
    <x v="135"/>
    <n v="8"/>
    <n v="0"/>
    <n v="64.756799999999998"/>
    <n v="0.26999999999999996"/>
    <x v="0"/>
    <x v="9"/>
  </r>
  <r>
    <n v="6603"/>
    <s v="CA-2014-154095"/>
    <d v="2014-12-02T00:00:00"/>
    <d v="2014-07-12T00:00:00"/>
    <s v="Standard Class"/>
    <s v="ON-18715"/>
    <s v="Odella Nelson"/>
    <x v="2"/>
    <x v="0"/>
    <x v="47"/>
    <x v="24"/>
    <n v="20735"/>
    <x v="2"/>
    <s v="OFF-LA-10000634"/>
    <x v="2"/>
    <x v="8"/>
    <x v="129"/>
    <x v="136"/>
    <n v="6"/>
    <n v="0"/>
    <n v="7.2035999999999998"/>
    <n v="0.45999999999999996"/>
    <x v="0"/>
    <x v="9"/>
  </r>
  <r>
    <n v="9002"/>
    <s v="CA-2014-103807"/>
    <d v="2014-12-02T00:00:00"/>
    <d v="2014-09-12T00:00:00"/>
    <s v="Standard Class"/>
    <s v="EM-13825"/>
    <s v="Elizabeth Moffitt"/>
    <x v="2"/>
    <x v="0"/>
    <x v="48"/>
    <x v="19"/>
    <n v="30328"/>
    <x v="3"/>
    <s v="TEC-AC-10000199"/>
    <x v="0"/>
    <x v="0"/>
    <x v="130"/>
    <x v="137"/>
    <n v="1"/>
    <n v="0"/>
    <n v="0.83299999999999996"/>
    <n v="0.13999999999999999"/>
    <x v="0"/>
    <x v="9"/>
  </r>
  <r>
    <n v="9003"/>
    <s v="CA-2014-103807"/>
    <d v="2014-12-02T00:00:00"/>
    <d v="2014-09-12T00:00:00"/>
    <s v="Standard Class"/>
    <s v="EM-13825"/>
    <s v="Elizabeth Moffitt"/>
    <x v="2"/>
    <x v="0"/>
    <x v="48"/>
    <x v="19"/>
    <n v="30328"/>
    <x v="3"/>
    <s v="OFF-PA-10002195"/>
    <x v="2"/>
    <x v="3"/>
    <x v="131"/>
    <x v="138"/>
    <n v="3"/>
    <n v="0"/>
    <n v="7.1627999999999998"/>
    <n v="0.47"/>
    <x v="0"/>
    <x v="9"/>
  </r>
  <r>
    <n v="7981"/>
    <s v="CA-2014-103800"/>
    <d v="2014-01-03T00:00:00"/>
    <d v="2014-07-01T00:00:00"/>
    <s v="Standard Class"/>
    <s v="DP-13000"/>
    <s v="Darren Powers"/>
    <x v="0"/>
    <x v="0"/>
    <x v="5"/>
    <x v="4"/>
    <n v="77095"/>
    <x v="0"/>
    <s v="OFF-PA-10000174"/>
    <x v="2"/>
    <x v="3"/>
    <x v="132"/>
    <x v="139"/>
    <n v="2"/>
    <n v="0.2"/>
    <n v="5.5511999999999997"/>
    <n v="0.33749999999999997"/>
    <x v="0"/>
    <x v="11"/>
  </r>
  <r>
    <n v="1518"/>
    <s v="CA-2014-111059"/>
    <d v="2014-02-03T00:00:00"/>
    <d v="2014-06-02T00:00:00"/>
    <s v="Second Class"/>
    <s v="TB-21400"/>
    <s v="Tom Boeckenhauer"/>
    <x v="0"/>
    <x v="0"/>
    <x v="1"/>
    <x v="1"/>
    <n v="98105"/>
    <x v="1"/>
    <s v="OFF-BI-10004593"/>
    <x v="2"/>
    <x v="9"/>
    <x v="133"/>
    <x v="140"/>
    <n v="2"/>
    <n v="0.2"/>
    <n v="27.248000000000001"/>
    <n v="0.32500000000000001"/>
    <x v="0"/>
    <x v="0"/>
  </r>
  <r>
    <n v="1519"/>
    <s v="CA-2014-111059"/>
    <d v="2014-02-03T00:00:00"/>
    <d v="2014-06-02T00:00:00"/>
    <s v="Second Class"/>
    <s v="TB-21400"/>
    <s v="Tom Boeckenhauer"/>
    <x v="0"/>
    <x v="0"/>
    <x v="1"/>
    <x v="1"/>
    <n v="98105"/>
    <x v="1"/>
    <s v="OFF-BI-10002827"/>
    <x v="2"/>
    <x v="9"/>
    <x v="134"/>
    <x v="141"/>
    <n v="3"/>
    <n v="0.2"/>
    <n v="4.3133999999999997"/>
    <n v="0.32499999999999996"/>
    <x v="0"/>
    <x v="0"/>
  </r>
  <r>
    <n v="556"/>
    <s v="CA-2014-155852"/>
    <d v="2014-03-03T00:00:00"/>
    <d v="2014-07-03T00:00:00"/>
    <s v="Second Class"/>
    <s v="AJ-10945"/>
    <s v="Ashley Jarboe"/>
    <x v="0"/>
    <x v="0"/>
    <x v="49"/>
    <x v="12"/>
    <n v="28403"/>
    <x v="3"/>
    <s v="OFF-AR-10003560"/>
    <x v="2"/>
    <x v="11"/>
    <x v="135"/>
    <x v="142"/>
    <n v="4"/>
    <n v="0.2"/>
    <n v="3.4047999999999998"/>
    <n v="0.17499999999999999"/>
    <x v="0"/>
    <x v="1"/>
  </r>
  <r>
    <n v="1163"/>
    <s v="CA-2014-127964"/>
    <d v="2014-03-03T00:00:00"/>
    <d v="2014-08-03T00:00:00"/>
    <s v="Standard Class"/>
    <s v="AP-10720"/>
    <s v="Anne Pryor"/>
    <x v="1"/>
    <x v="0"/>
    <x v="2"/>
    <x v="2"/>
    <n v="10035"/>
    <x v="2"/>
    <s v="TEC-PH-10004700"/>
    <x v="0"/>
    <x v="2"/>
    <x v="136"/>
    <x v="143"/>
    <n v="1"/>
    <n v="0"/>
    <n v="4.5953999999999997"/>
    <n v="0.45999999999999996"/>
    <x v="0"/>
    <x v="1"/>
  </r>
  <r>
    <n v="1164"/>
    <s v="CA-2014-127964"/>
    <d v="2014-03-03T00:00:00"/>
    <d v="2014-08-03T00:00:00"/>
    <s v="Standard Class"/>
    <s v="AP-10720"/>
    <s v="Anne Pryor"/>
    <x v="1"/>
    <x v="0"/>
    <x v="2"/>
    <x v="2"/>
    <n v="10035"/>
    <x v="2"/>
    <s v="OFF-BI-10004593"/>
    <x v="2"/>
    <x v="9"/>
    <x v="133"/>
    <x v="144"/>
    <n v="3"/>
    <n v="0.2"/>
    <n v="40.872"/>
    <n v="0.32500000000000001"/>
    <x v="0"/>
    <x v="1"/>
  </r>
  <r>
    <n v="1165"/>
    <s v="CA-2014-127964"/>
    <d v="2014-03-03T00:00:00"/>
    <d v="2014-08-03T00:00:00"/>
    <s v="Standard Class"/>
    <s v="AP-10720"/>
    <s v="Anne Pryor"/>
    <x v="1"/>
    <x v="0"/>
    <x v="2"/>
    <x v="2"/>
    <n v="10035"/>
    <x v="2"/>
    <s v="OFF-BI-10003429"/>
    <x v="2"/>
    <x v="9"/>
    <x v="137"/>
    <x v="145"/>
    <n v="5"/>
    <n v="0.2"/>
    <n v="9.1784999999999997"/>
    <n v="0.36249999999999999"/>
    <x v="0"/>
    <x v="1"/>
  </r>
  <r>
    <n v="7247"/>
    <s v="US-2014-127978"/>
    <d v="2014-03-03T00:00:00"/>
    <d v="2014-08-03T00:00:00"/>
    <s v="Standard Class"/>
    <s v="JS-15595"/>
    <s v="Jill Stevenson"/>
    <x v="2"/>
    <x v="0"/>
    <x v="28"/>
    <x v="18"/>
    <n v="43229"/>
    <x v="2"/>
    <s v="OFF-LA-10000305"/>
    <x v="2"/>
    <x v="8"/>
    <x v="138"/>
    <x v="146"/>
    <n v="3"/>
    <n v="0.2"/>
    <n v="4.9139999999999997"/>
    <n v="0.32500000000000001"/>
    <x v="0"/>
    <x v="1"/>
  </r>
  <r>
    <n v="7248"/>
    <s v="US-2014-127978"/>
    <d v="2014-03-03T00:00:00"/>
    <d v="2014-08-03T00:00:00"/>
    <s v="Standard Class"/>
    <s v="JS-15595"/>
    <s v="Jill Stevenson"/>
    <x v="2"/>
    <x v="0"/>
    <x v="28"/>
    <x v="18"/>
    <n v="43229"/>
    <x v="2"/>
    <s v="FUR-BO-10001972"/>
    <x v="1"/>
    <x v="16"/>
    <x v="139"/>
    <x v="147"/>
    <n v="5"/>
    <n v="0.5"/>
    <n v="-199.61699999999999"/>
    <n v="-0.66"/>
    <x v="0"/>
    <x v="1"/>
  </r>
  <r>
    <n v="7249"/>
    <s v="US-2014-127978"/>
    <d v="2014-03-03T00:00:00"/>
    <d v="2014-08-03T00:00:00"/>
    <s v="Standard Class"/>
    <s v="JS-15595"/>
    <s v="Jill Stevenson"/>
    <x v="2"/>
    <x v="0"/>
    <x v="28"/>
    <x v="18"/>
    <n v="43229"/>
    <x v="2"/>
    <s v="OFF-ST-10002486"/>
    <x v="2"/>
    <x v="6"/>
    <x v="140"/>
    <x v="148"/>
    <n v="8"/>
    <n v="0.2"/>
    <n v="-10.0512"/>
    <n v="-0.22500000000000001"/>
    <x v="0"/>
    <x v="1"/>
  </r>
  <r>
    <n v="7349"/>
    <s v="CA-2014-130421"/>
    <d v="2014-03-03T00:00:00"/>
    <d v="2014-07-03T00:00:00"/>
    <s v="Standard Class"/>
    <s v="SC-20020"/>
    <s v="Sam Craven"/>
    <x v="0"/>
    <x v="0"/>
    <x v="5"/>
    <x v="4"/>
    <n v="77095"/>
    <x v="0"/>
    <s v="OFF-AP-10002534"/>
    <x v="2"/>
    <x v="10"/>
    <x v="141"/>
    <x v="149"/>
    <n v="3"/>
    <n v="0.8"/>
    <n v="-459.60719999999998"/>
    <n v="-2.6"/>
    <x v="0"/>
    <x v="1"/>
  </r>
  <r>
    <n v="8712"/>
    <s v="CA-2014-105648"/>
    <d v="2014-03-03T00:00:00"/>
    <d v="2014-07-03T00:00:00"/>
    <s v="Standard Class"/>
    <s v="EJ-14155"/>
    <s v="Eva Jacobs"/>
    <x v="0"/>
    <x v="0"/>
    <x v="30"/>
    <x v="5"/>
    <n v="92037"/>
    <x v="1"/>
    <s v="FUR-TA-10002958"/>
    <x v="1"/>
    <x v="7"/>
    <x v="142"/>
    <x v="150"/>
    <n v="3"/>
    <n v="0.2"/>
    <n v="-23.488199999999999"/>
    <n v="-3.7499999999999999E-2"/>
    <x v="0"/>
    <x v="1"/>
  </r>
  <r>
    <n v="9884"/>
    <s v="CA-2014-112291"/>
    <d v="2014-04-03T00:00:00"/>
    <d v="2014-08-04T00:00:00"/>
    <s v="Standard Class"/>
    <s v="KE-16420"/>
    <s v="Katrina Edelman"/>
    <x v="2"/>
    <x v="0"/>
    <x v="22"/>
    <x v="5"/>
    <n v="90008"/>
    <x v="1"/>
    <s v="OFF-EN-10001415"/>
    <x v="2"/>
    <x v="13"/>
    <x v="73"/>
    <x v="151"/>
    <n v="2"/>
    <n v="0"/>
    <n v="5.58"/>
    <n v="0.5"/>
    <x v="0"/>
    <x v="2"/>
  </r>
  <r>
    <n v="9885"/>
    <s v="CA-2014-112291"/>
    <d v="2014-04-03T00:00:00"/>
    <d v="2014-08-04T00:00:00"/>
    <s v="Standard Class"/>
    <s v="KE-16420"/>
    <s v="Katrina Edelman"/>
    <x v="2"/>
    <x v="0"/>
    <x v="22"/>
    <x v="5"/>
    <n v="90008"/>
    <x v="1"/>
    <s v="TEC-AC-10001284"/>
    <x v="0"/>
    <x v="0"/>
    <x v="143"/>
    <x v="152"/>
    <n v="3"/>
    <n v="0"/>
    <n v="22.4316"/>
    <n v="0.36"/>
    <x v="0"/>
    <x v="2"/>
  </r>
  <r>
    <n v="9886"/>
    <s v="CA-2014-112291"/>
    <d v="2014-04-03T00:00:00"/>
    <d v="2014-08-04T00:00:00"/>
    <s v="Standard Class"/>
    <s v="KE-16420"/>
    <s v="Katrina Edelman"/>
    <x v="2"/>
    <x v="0"/>
    <x v="22"/>
    <x v="5"/>
    <n v="90008"/>
    <x v="1"/>
    <s v="TEC-AC-10000736"/>
    <x v="0"/>
    <x v="0"/>
    <x v="144"/>
    <x v="153"/>
    <n v="2"/>
    <n v="0"/>
    <n v="57.592799999999997"/>
    <n v="0.36"/>
    <x v="0"/>
    <x v="2"/>
  </r>
  <r>
    <n v="1553"/>
    <s v="CA-2014-130274"/>
    <d v="2014-05-03T00:00:00"/>
    <d v="2014-05-05T00:00:00"/>
    <s v="First Class"/>
    <s v="JS-15940"/>
    <s v="Joni Sundaresam"/>
    <x v="1"/>
    <x v="0"/>
    <x v="50"/>
    <x v="0"/>
    <n v="54915"/>
    <x v="0"/>
    <s v="OFF-LA-10002195"/>
    <x v="2"/>
    <x v="8"/>
    <x v="145"/>
    <x v="154"/>
    <n v="7"/>
    <n v="0"/>
    <n v="10.348800000000001"/>
    <n v="0.48000000000000004"/>
    <x v="0"/>
    <x v="10"/>
  </r>
  <r>
    <n v="3862"/>
    <s v="CA-2014-135755"/>
    <d v="2014-05-03T00:00:00"/>
    <d v="2014-10-05T00:00:00"/>
    <s v="Standard Class"/>
    <s v="NC-18415"/>
    <s v="Nathan Cano"/>
    <x v="0"/>
    <x v="0"/>
    <x v="51"/>
    <x v="2"/>
    <n v="10701"/>
    <x v="2"/>
    <s v="OFF-BI-10004828"/>
    <x v="2"/>
    <x v="9"/>
    <x v="146"/>
    <x v="155"/>
    <n v="3"/>
    <n v="0.2"/>
    <n v="14.563800000000001"/>
    <n v="0.36249999999999999"/>
    <x v="0"/>
    <x v="10"/>
  </r>
  <r>
    <n v="3863"/>
    <s v="CA-2014-135755"/>
    <d v="2014-05-03T00:00:00"/>
    <d v="2014-10-05T00:00:00"/>
    <s v="Standard Class"/>
    <s v="NC-18415"/>
    <s v="Nathan Cano"/>
    <x v="0"/>
    <x v="0"/>
    <x v="51"/>
    <x v="2"/>
    <n v="10701"/>
    <x v="2"/>
    <s v="OFF-BI-10003981"/>
    <x v="2"/>
    <x v="9"/>
    <x v="147"/>
    <x v="156"/>
    <n v="3"/>
    <n v="0.2"/>
    <n v="3.9498000000000002"/>
    <n v="0.36249999999999999"/>
    <x v="0"/>
    <x v="10"/>
  </r>
  <r>
    <n v="1700"/>
    <s v="CA-2014-135657"/>
    <d v="2014-06-03T00:00:00"/>
    <d v="2014-07-06T00:00:00"/>
    <s v="Second Class"/>
    <s v="SC-20725"/>
    <s v="Steven Cartwright"/>
    <x v="0"/>
    <x v="0"/>
    <x v="1"/>
    <x v="1"/>
    <n v="98115"/>
    <x v="1"/>
    <s v="FUR-TA-10004086"/>
    <x v="1"/>
    <x v="7"/>
    <x v="148"/>
    <x v="157"/>
    <n v="6"/>
    <n v="0"/>
    <n v="113.4936"/>
    <n v="0.22"/>
    <x v="0"/>
    <x v="3"/>
  </r>
  <r>
    <n v="6323"/>
    <s v="CA-2014-141299"/>
    <d v="2014-06-03T00:00:00"/>
    <d v="2014-07-06T00:00:00"/>
    <s v="Second Class"/>
    <s v="RB-19795"/>
    <s v="Ross Baird"/>
    <x v="1"/>
    <x v="0"/>
    <x v="52"/>
    <x v="10"/>
    <n v="48640"/>
    <x v="0"/>
    <s v="OFF-EN-10004459"/>
    <x v="2"/>
    <x v="13"/>
    <x v="149"/>
    <x v="158"/>
    <n v="2"/>
    <n v="0"/>
    <n v="7.4871999999999996"/>
    <n v="0.49"/>
    <x v="0"/>
    <x v="3"/>
  </r>
  <r>
    <n v="9844"/>
    <s v="CA-2014-163867"/>
    <d v="2014-06-03T00:00:00"/>
    <d v="2014-06-06T00:00:00"/>
    <s v="First Class"/>
    <s v="RE-19450"/>
    <s v="Richard Eichhorn"/>
    <x v="0"/>
    <x v="0"/>
    <x v="53"/>
    <x v="3"/>
    <n v="62521"/>
    <x v="0"/>
    <s v="OFF-LA-10001771"/>
    <x v="2"/>
    <x v="8"/>
    <x v="46"/>
    <x v="159"/>
    <n v="4"/>
    <n v="0.2"/>
    <n v="5.1791999999999998"/>
    <n v="0.32500000000000001"/>
    <x v="0"/>
    <x v="3"/>
  </r>
  <r>
    <n v="9845"/>
    <s v="CA-2014-163867"/>
    <d v="2014-06-03T00:00:00"/>
    <d v="2014-06-06T00:00:00"/>
    <s v="First Class"/>
    <s v="RE-19450"/>
    <s v="Richard Eichhorn"/>
    <x v="0"/>
    <x v="0"/>
    <x v="53"/>
    <x v="3"/>
    <n v="62521"/>
    <x v="0"/>
    <s v="FUR-FU-10001475"/>
    <x v="1"/>
    <x v="5"/>
    <x v="150"/>
    <x v="160"/>
    <n v="7"/>
    <n v="0.6"/>
    <n v="-40.003599999999999"/>
    <n v="-0.65"/>
    <x v="0"/>
    <x v="3"/>
  </r>
  <r>
    <n v="9846"/>
    <s v="CA-2014-163867"/>
    <d v="2014-06-03T00:00:00"/>
    <d v="2014-06-06T00:00:00"/>
    <s v="First Class"/>
    <s v="RE-19450"/>
    <s v="Richard Eichhorn"/>
    <x v="0"/>
    <x v="0"/>
    <x v="53"/>
    <x v="3"/>
    <n v="62521"/>
    <x v="0"/>
    <s v="OFF-ST-10000877"/>
    <x v="2"/>
    <x v="6"/>
    <x v="151"/>
    <x v="161"/>
    <n v="3"/>
    <n v="0.2"/>
    <n v="9.9521999999999995"/>
    <n v="7.4999999999999997E-2"/>
    <x v="0"/>
    <x v="3"/>
  </r>
  <r>
    <n v="202"/>
    <s v="CA-2014-133690"/>
    <d v="2014-08-03T00:00:00"/>
    <d v="2014-05-08T00:00:00"/>
    <s v="First Class"/>
    <s v="BS-11755"/>
    <s v="Bruce Stewart"/>
    <x v="0"/>
    <x v="0"/>
    <x v="18"/>
    <x v="15"/>
    <n v="80219"/>
    <x v="1"/>
    <s v="FUR-TA-10004289"/>
    <x v="1"/>
    <x v="7"/>
    <x v="152"/>
    <x v="162"/>
    <n v="2"/>
    <n v="0.5"/>
    <n v="-161.875"/>
    <n v="-0.74"/>
    <x v="0"/>
    <x v="5"/>
  </r>
  <r>
    <n v="203"/>
    <s v="CA-2014-133690"/>
    <d v="2014-08-03T00:00:00"/>
    <d v="2014-05-08T00:00:00"/>
    <s v="First Class"/>
    <s v="BS-11755"/>
    <s v="Bruce Stewart"/>
    <x v="0"/>
    <x v="0"/>
    <x v="18"/>
    <x v="15"/>
    <n v="80219"/>
    <x v="1"/>
    <s v="OFF-AP-10003622"/>
    <x v="2"/>
    <x v="10"/>
    <x v="153"/>
    <x v="163"/>
    <n v="1"/>
    <n v="0.2"/>
    <n v="0.29249999999999998"/>
    <n v="0.11249999999999999"/>
    <x v="0"/>
    <x v="5"/>
  </r>
  <r>
    <n v="856"/>
    <s v="CA-2014-125612"/>
    <d v="2014-08-03T00:00:00"/>
    <d v="2014-08-08T00:00:00"/>
    <s v="Standard Class"/>
    <s v="BK-11260"/>
    <s v="Berenike Kampe"/>
    <x v="0"/>
    <x v="0"/>
    <x v="2"/>
    <x v="2"/>
    <n v="10035"/>
    <x v="2"/>
    <s v="OFF-PA-10001019"/>
    <x v="2"/>
    <x v="3"/>
    <x v="154"/>
    <x v="130"/>
    <n v="2"/>
    <n v="0"/>
    <n v="18.781199999999998"/>
    <n v="0.47"/>
    <x v="0"/>
    <x v="5"/>
  </r>
  <r>
    <n v="857"/>
    <s v="CA-2014-125612"/>
    <d v="2014-08-03T00:00:00"/>
    <d v="2014-08-08T00:00:00"/>
    <s v="Standard Class"/>
    <s v="BK-11260"/>
    <s v="Berenike Kampe"/>
    <x v="0"/>
    <x v="0"/>
    <x v="2"/>
    <x v="2"/>
    <n v="10035"/>
    <x v="2"/>
    <s v="OFF-SU-10002537"/>
    <x v="2"/>
    <x v="15"/>
    <x v="155"/>
    <x v="164"/>
    <n v="10"/>
    <n v="0"/>
    <n v="26.597999999999999"/>
    <n v="0.26"/>
    <x v="0"/>
    <x v="5"/>
  </r>
  <r>
    <n v="858"/>
    <s v="CA-2014-125612"/>
    <d v="2014-08-03T00:00:00"/>
    <d v="2014-08-08T00:00:00"/>
    <s v="Standard Class"/>
    <s v="BK-11260"/>
    <s v="Berenike Kampe"/>
    <x v="0"/>
    <x v="0"/>
    <x v="2"/>
    <x v="2"/>
    <n v="10035"/>
    <x v="2"/>
    <s v="OFF-ST-10003221"/>
    <x v="2"/>
    <x v="6"/>
    <x v="156"/>
    <x v="165"/>
    <n v="2"/>
    <n v="0"/>
    <n v="5.7671999999999999"/>
    <n v="0.27"/>
    <x v="0"/>
    <x v="5"/>
  </r>
  <r>
    <n v="3156"/>
    <s v="CA-2014-128986"/>
    <d v="2014-08-03T00:00:00"/>
    <d v="2014-05-08T00:00:00"/>
    <s v="Second Class"/>
    <s v="GH-14410"/>
    <s v="Gary Hansen"/>
    <x v="1"/>
    <x v="0"/>
    <x v="54"/>
    <x v="23"/>
    <n v="85301"/>
    <x v="1"/>
    <s v="OFF-PA-10001289"/>
    <x v="2"/>
    <x v="3"/>
    <x v="157"/>
    <x v="166"/>
    <n v="3"/>
    <n v="0.2"/>
    <n v="33.721200000000003"/>
    <n v="0.36250000000000004"/>
    <x v="0"/>
    <x v="5"/>
  </r>
  <r>
    <n v="4986"/>
    <s v="CA-2014-125171"/>
    <d v="2014-09-03T00:00:00"/>
    <d v="2014-03-09T00:00:00"/>
    <s v="Same Day"/>
    <s v="AG-10390"/>
    <s v="Allen Goldenen"/>
    <x v="0"/>
    <x v="0"/>
    <x v="2"/>
    <x v="2"/>
    <n v="10009"/>
    <x v="2"/>
    <s v="OFF-LA-10001175"/>
    <x v="2"/>
    <x v="8"/>
    <x v="158"/>
    <x v="167"/>
    <n v="5"/>
    <n v="0"/>
    <n v="7.056"/>
    <n v="0.49"/>
    <x v="0"/>
    <x v="6"/>
  </r>
  <r>
    <n v="8398"/>
    <s v="US-2014-120236"/>
    <d v="2014-09-03T00:00:00"/>
    <d v="2014-04-09T00:00:00"/>
    <s v="First Class"/>
    <s v="MR-17545"/>
    <s v="Mathew Reese"/>
    <x v="1"/>
    <x v="0"/>
    <x v="5"/>
    <x v="4"/>
    <n v="77095"/>
    <x v="0"/>
    <s v="OFF-BI-10004099"/>
    <x v="2"/>
    <x v="9"/>
    <x v="159"/>
    <x v="168"/>
    <n v="5"/>
    <n v="0.8"/>
    <n v="-11.52"/>
    <n v="-1.5"/>
    <x v="0"/>
    <x v="6"/>
  </r>
  <r>
    <n v="1351"/>
    <s v="CA-2014-153976"/>
    <d v="2014-10-03T00:00:00"/>
    <d v="2014-08-10T00:00:00"/>
    <s v="Second Class"/>
    <s v="BP-11290"/>
    <s v="Beth Paige"/>
    <x v="0"/>
    <x v="0"/>
    <x v="55"/>
    <x v="3"/>
    <n v="60201"/>
    <x v="0"/>
    <s v="FUR-CH-10002880"/>
    <x v="1"/>
    <x v="1"/>
    <x v="160"/>
    <x v="169"/>
    <n v="3"/>
    <n v="0.3"/>
    <n v="-70.104299999999995"/>
    <n v="-0.27142857142857141"/>
    <x v="0"/>
    <x v="7"/>
  </r>
  <r>
    <n v="2275"/>
    <s v="CA-2014-157882"/>
    <d v="2014-10-03T00:00:00"/>
    <d v="2014-08-10T00:00:00"/>
    <s v="Second Class"/>
    <s v="AR-10405"/>
    <s v="Allen Rosenblatt"/>
    <x v="2"/>
    <x v="0"/>
    <x v="22"/>
    <x v="5"/>
    <n v="90036"/>
    <x v="1"/>
    <s v="FUR-TA-10001866"/>
    <x v="1"/>
    <x v="7"/>
    <x v="10"/>
    <x v="170"/>
    <n v="1"/>
    <n v="0.2"/>
    <n v="3.5857999999999999"/>
    <n v="2.5000000000000001E-2"/>
    <x v="0"/>
    <x v="7"/>
  </r>
  <r>
    <n v="2276"/>
    <s v="CA-2014-157882"/>
    <d v="2014-10-03T00:00:00"/>
    <d v="2014-08-10T00:00:00"/>
    <s v="Second Class"/>
    <s v="AR-10405"/>
    <s v="Allen Rosenblatt"/>
    <x v="2"/>
    <x v="0"/>
    <x v="22"/>
    <x v="5"/>
    <n v="90036"/>
    <x v="1"/>
    <s v="FUR-CH-10002774"/>
    <x v="1"/>
    <x v="1"/>
    <x v="161"/>
    <x v="171"/>
    <n v="3"/>
    <n v="0.2"/>
    <n v="13.7646"/>
    <n v="0.11249999999999999"/>
    <x v="0"/>
    <x v="7"/>
  </r>
  <r>
    <n v="4877"/>
    <s v="US-2014-155817"/>
    <d v="2014-10-03T00:00:00"/>
    <d v="2014-09-10T00:00:00"/>
    <s v="Standard Class"/>
    <s v="SL-20155"/>
    <s v="Sara Luxemburg"/>
    <x v="1"/>
    <x v="0"/>
    <x v="56"/>
    <x v="12"/>
    <n v="27707"/>
    <x v="3"/>
    <s v="OFF-ST-10000532"/>
    <x v="2"/>
    <x v="6"/>
    <x v="162"/>
    <x v="172"/>
    <n v="2"/>
    <n v="0.2"/>
    <n v="4.6176000000000004"/>
    <n v="7.5000000000000011E-2"/>
    <x v="0"/>
    <x v="7"/>
  </r>
  <r>
    <n v="4878"/>
    <s v="US-2014-155817"/>
    <d v="2014-10-03T00:00:00"/>
    <d v="2014-09-10T00:00:00"/>
    <s v="Standard Class"/>
    <s v="SL-20155"/>
    <s v="Sara Luxemburg"/>
    <x v="1"/>
    <x v="0"/>
    <x v="56"/>
    <x v="12"/>
    <n v="27707"/>
    <x v="3"/>
    <s v="OFF-AR-10002335"/>
    <x v="2"/>
    <x v="11"/>
    <x v="163"/>
    <x v="173"/>
    <n v="3"/>
    <n v="0.2"/>
    <n v="0.46439999999999998"/>
    <n v="7.4999999999999997E-2"/>
    <x v="0"/>
    <x v="7"/>
  </r>
  <r>
    <n v="5600"/>
    <s v="CA-2014-108903"/>
    <d v="2014-10-03T00:00:00"/>
    <d v="2014-03-10T00:00:00"/>
    <s v="Same Day"/>
    <s v="DO-13435"/>
    <s v="Denny Ordway"/>
    <x v="0"/>
    <x v="0"/>
    <x v="28"/>
    <x v="18"/>
    <n v="43229"/>
    <x v="2"/>
    <s v="OFF-AR-10004010"/>
    <x v="2"/>
    <x v="11"/>
    <x v="164"/>
    <x v="174"/>
    <n v="2"/>
    <n v="0.2"/>
    <n v="4.1988000000000003"/>
    <n v="7.4999999999999997E-2"/>
    <x v="0"/>
    <x v="7"/>
  </r>
  <r>
    <n v="5601"/>
    <s v="CA-2014-108903"/>
    <d v="2014-10-03T00:00:00"/>
    <d v="2014-03-10T00:00:00"/>
    <s v="Same Day"/>
    <s v="DO-13435"/>
    <s v="Denny Ordway"/>
    <x v="0"/>
    <x v="0"/>
    <x v="28"/>
    <x v="18"/>
    <n v="43229"/>
    <x v="2"/>
    <s v="OFF-EN-10004030"/>
    <x v="2"/>
    <x v="13"/>
    <x v="165"/>
    <x v="175"/>
    <n v="5"/>
    <n v="0.2"/>
    <n v="4.8869999999999996"/>
    <n v="0.33749999999999997"/>
    <x v="0"/>
    <x v="7"/>
  </r>
  <r>
    <n v="5602"/>
    <s v="CA-2014-108903"/>
    <d v="2014-10-03T00:00:00"/>
    <d v="2014-03-10T00:00:00"/>
    <s v="Same Day"/>
    <s v="DO-13435"/>
    <s v="Denny Ordway"/>
    <x v="0"/>
    <x v="0"/>
    <x v="28"/>
    <x v="18"/>
    <n v="43229"/>
    <x v="2"/>
    <s v="TEC-AC-10003023"/>
    <x v="0"/>
    <x v="0"/>
    <x v="166"/>
    <x v="176"/>
    <n v="3"/>
    <n v="0.2"/>
    <n v="-3.5621999999999998"/>
    <n v="-2.4999999999999998E-2"/>
    <x v="0"/>
    <x v="7"/>
  </r>
  <r>
    <n v="8218"/>
    <s v="CA-2014-120775"/>
    <d v="2014-10-03T00:00:00"/>
    <d v="2014-07-10T00:00:00"/>
    <s v="Standard Class"/>
    <s v="RD-19930"/>
    <s v="Russell D'Ascenzo"/>
    <x v="0"/>
    <x v="0"/>
    <x v="57"/>
    <x v="4"/>
    <n v="75217"/>
    <x v="0"/>
    <s v="OFF-FA-10002676"/>
    <x v="2"/>
    <x v="4"/>
    <x v="167"/>
    <x v="177"/>
    <n v="3"/>
    <n v="0.2"/>
    <n v="0.86880000000000002"/>
    <n v="0.19999999999999998"/>
    <x v="0"/>
    <x v="7"/>
  </r>
  <r>
    <n v="8219"/>
    <s v="CA-2014-120775"/>
    <d v="2014-10-03T00:00:00"/>
    <d v="2014-07-10T00:00:00"/>
    <s v="Standard Class"/>
    <s v="RD-19930"/>
    <s v="Russell D'Ascenzo"/>
    <x v="0"/>
    <x v="0"/>
    <x v="57"/>
    <x v="4"/>
    <n v="75217"/>
    <x v="0"/>
    <s v="FUR-FU-10000758"/>
    <x v="1"/>
    <x v="5"/>
    <x v="168"/>
    <x v="178"/>
    <n v="3"/>
    <n v="0.6"/>
    <n v="-19.0656"/>
    <n v="-0.6"/>
    <x v="0"/>
    <x v="7"/>
  </r>
  <r>
    <n v="8220"/>
    <s v="CA-2014-120775"/>
    <d v="2014-10-03T00:00:00"/>
    <d v="2014-07-10T00:00:00"/>
    <s v="Standard Class"/>
    <s v="RD-19930"/>
    <s v="Russell D'Ascenzo"/>
    <x v="0"/>
    <x v="0"/>
    <x v="57"/>
    <x v="4"/>
    <n v="75217"/>
    <x v="0"/>
    <s v="OFF-LA-10002271"/>
    <x v="2"/>
    <x v="8"/>
    <x v="169"/>
    <x v="179"/>
    <n v="2"/>
    <n v="0.2"/>
    <n v="1.7248000000000001"/>
    <n v="0.35000000000000003"/>
    <x v="0"/>
    <x v="7"/>
  </r>
  <r>
    <n v="8221"/>
    <s v="CA-2014-120775"/>
    <d v="2014-10-03T00:00:00"/>
    <d v="2014-07-10T00:00:00"/>
    <s v="Standard Class"/>
    <s v="RD-19930"/>
    <s v="Russell D'Ascenzo"/>
    <x v="0"/>
    <x v="0"/>
    <x v="57"/>
    <x v="4"/>
    <n v="75217"/>
    <x v="0"/>
    <s v="OFF-BI-10002609"/>
    <x v="2"/>
    <x v="9"/>
    <x v="170"/>
    <x v="180"/>
    <n v="3"/>
    <n v="0.8"/>
    <n v="-3.0396000000000001"/>
    <n v="-1.7"/>
    <x v="0"/>
    <x v="7"/>
  </r>
  <r>
    <n v="8222"/>
    <s v="CA-2014-120775"/>
    <d v="2014-10-03T00:00:00"/>
    <d v="2014-07-10T00:00:00"/>
    <s v="Standard Class"/>
    <s v="RD-19930"/>
    <s v="Russell D'Ascenzo"/>
    <x v="0"/>
    <x v="0"/>
    <x v="57"/>
    <x v="4"/>
    <n v="75217"/>
    <x v="0"/>
    <s v="OFF-FA-10000254"/>
    <x v="2"/>
    <x v="4"/>
    <x v="39"/>
    <x v="181"/>
    <n v="4"/>
    <n v="0.2"/>
    <n v="-3.7679999999999998"/>
    <n v="-0.25"/>
    <x v="0"/>
    <x v="7"/>
  </r>
  <r>
    <n v="3991"/>
    <s v="CA-2014-137589"/>
    <d v="2014-11-03T00:00:00"/>
    <d v="2014-08-11T00:00:00"/>
    <s v="Standard Class"/>
    <s v="MS-17770"/>
    <s v="Maxwell Schwartz"/>
    <x v="0"/>
    <x v="0"/>
    <x v="58"/>
    <x v="13"/>
    <n v="17602"/>
    <x v="2"/>
    <s v="OFF-SU-10000157"/>
    <x v="2"/>
    <x v="15"/>
    <x v="171"/>
    <x v="182"/>
    <n v="3"/>
    <n v="0.2"/>
    <n v="-64.427400000000006"/>
    <n v="-0.22500000000000003"/>
    <x v="0"/>
    <x v="8"/>
  </r>
  <r>
    <n v="4759"/>
    <s v="CA-2014-121573"/>
    <d v="2014-11-03T00:00:00"/>
    <d v="2014-07-11T00:00:00"/>
    <s v="Standard Class"/>
    <s v="SG-20605"/>
    <s v="Speros Goranitis"/>
    <x v="0"/>
    <x v="0"/>
    <x v="2"/>
    <x v="2"/>
    <n v="10009"/>
    <x v="2"/>
    <s v="TEC-PH-10000984"/>
    <x v="0"/>
    <x v="2"/>
    <x v="172"/>
    <x v="183"/>
    <n v="4"/>
    <n v="0"/>
    <n v="219.50880000000001"/>
    <n v="0.27999999999999997"/>
    <x v="0"/>
    <x v="8"/>
  </r>
  <r>
    <n v="4760"/>
    <s v="CA-2014-121573"/>
    <d v="2014-11-03T00:00:00"/>
    <d v="2014-07-11T00:00:00"/>
    <s v="Standard Class"/>
    <s v="SG-20605"/>
    <s v="Speros Goranitis"/>
    <x v="0"/>
    <x v="0"/>
    <x v="2"/>
    <x v="2"/>
    <n v="10009"/>
    <x v="2"/>
    <s v="OFF-BI-10000666"/>
    <x v="2"/>
    <x v="9"/>
    <x v="71"/>
    <x v="184"/>
    <n v="2"/>
    <n v="0.2"/>
    <n v="18.335999999999999"/>
    <n v="0.37499999999999994"/>
    <x v="0"/>
    <x v="8"/>
  </r>
  <r>
    <n v="4761"/>
    <s v="CA-2014-121573"/>
    <d v="2014-11-03T00:00:00"/>
    <d v="2014-07-11T00:00:00"/>
    <s v="Standard Class"/>
    <s v="SG-20605"/>
    <s v="Speros Goranitis"/>
    <x v="0"/>
    <x v="0"/>
    <x v="2"/>
    <x v="2"/>
    <n v="10009"/>
    <x v="2"/>
    <s v="OFF-BI-10003712"/>
    <x v="2"/>
    <x v="9"/>
    <x v="173"/>
    <x v="185"/>
    <n v="2"/>
    <n v="0.2"/>
    <n v="2.8477999999999999"/>
    <n v="0.36249999999999999"/>
    <x v="0"/>
    <x v="8"/>
  </r>
  <r>
    <n v="5706"/>
    <s v="CA-2014-155593"/>
    <d v="2014-11-03T00:00:00"/>
    <d v="2014-08-11T00:00:00"/>
    <s v="Standard Class"/>
    <s v="RP-19390"/>
    <s v="Resi Pölking"/>
    <x v="0"/>
    <x v="0"/>
    <x v="59"/>
    <x v="25"/>
    <n v="6824"/>
    <x v="2"/>
    <s v="OFF-SU-10002522"/>
    <x v="2"/>
    <x v="15"/>
    <x v="174"/>
    <x v="186"/>
    <n v="3"/>
    <n v="0"/>
    <n v="3.3755999999999999"/>
    <n v="0.28999999999999998"/>
    <x v="0"/>
    <x v="8"/>
  </r>
  <r>
    <n v="6266"/>
    <s v="CA-2014-146731"/>
    <d v="2014-11-03T00:00:00"/>
    <d v="2014-08-11T00:00:00"/>
    <s v="Standard Class"/>
    <s v="AT-10735"/>
    <s v="Annie Thurman"/>
    <x v="0"/>
    <x v="0"/>
    <x v="60"/>
    <x v="26"/>
    <n v="37211"/>
    <x v="3"/>
    <s v="OFF-PA-10000141"/>
    <x v="2"/>
    <x v="3"/>
    <x v="175"/>
    <x v="187"/>
    <n v="2"/>
    <n v="0.2"/>
    <n v="1.1772"/>
    <n v="0.33750000000000002"/>
    <x v="0"/>
    <x v="8"/>
  </r>
  <r>
    <n v="6267"/>
    <s v="CA-2014-146731"/>
    <d v="2014-11-03T00:00:00"/>
    <d v="2014-08-11T00:00:00"/>
    <s v="Standard Class"/>
    <s v="AT-10735"/>
    <s v="Annie Thurman"/>
    <x v="0"/>
    <x v="0"/>
    <x v="60"/>
    <x v="26"/>
    <n v="37211"/>
    <x v="3"/>
    <s v="OFF-PA-10001019"/>
    <x v="2"/>
    <x v="3"/>
    <x v="154"/>
    <x v="188"/>
    <n v="9"/>
    <n v="0.2"/>
    <n v="48.551400000000001"/>
    <n v="0.33750000000000002"/>
    <x v="0"/>
    <x v="8"/>
  </r>
  <r>
    <n v="6430"/>
    <s v="CA-2014-165764"/>
    <d v="2014-11-03T00:00:00"/>
    <d v="2014-07-11T00:00:00"/>
    <s v="Standard Class"/>
    <s v="SH-20395"/>
    <s v="Shahid Hopkins"/>
    <x v="0"/>
    <x v="0"/>
    <x v="27"/>
    <x v="12"/>
    <n v="28540"/>
    <x v="3"/>
    <s v="OFF-ST-10001558"/>
    <x v="2"/>
    <x v="6"/>
    <x v="176"/>
    <x v="189"/>
    <n v="2"/>
    <n v="0.2"/>
    <n v="-1.6240000000000001"/>
    <n v="-6.25E-2"/>
    <x v="0"/>
    <x v="8"/>
  </r>
  <r>
    <n v="6431"/>
    <s v="CA-2014-165764"/>
    <d v="2014-11-03T00:00:00"/>
    <d v="2014-07-11T00:00:00"/>
    <s v="Standard Class"/>
    <s v="SH-20395"/>
    <s v="Shahid Hopkins"/>
    <x v="0"/>
    <x v="0"/>
    <x v="27"/>
    <x v="12"/>
    <n v="28540"/>
    <x v="3"/>
    <s v="FUR-TA-10001768"/>
    <x v="1"/>
    <x v="7"/>
    <x v="177"/>
    <x v="190"/>
    <n v="6"/>
    <n v="0.4"/>
    <n v="-299.26139999999998"/>
    <n v="-0.31666666666666665"/>
    <x v="0"/>
    <x v="8"/>
  </r>
  <r>
    <n v="6432"/>
    <s v="CA-2014-165764"/>
    <d v="2014-11-03T00:00:00"/>
    <d v="2014-07-11T00:00:00"/>
    <s v="Standard Class"/>
    <s v="SH-20395"/>
    <s v="Shahid Hopkins"/>
    <x v="0"/>
    <x v="0"/>
    <x v="27"/>
    <x v="12"/>
    <n v="28540"/>
    <x v="3"/>
    <s v="OFF-BI-10002982"/>
    <x v="2"/>
    <x v="9"/>
    <x v="178"/>
    <x v="191"/>
    <n v="7"/>
    <n v="0.7"/>
    <n v="-10.487399999999999"/>
    <n v="-0.73333333333333328"/>
    <x v="0"/>
    <x v="8"/>
  </r>
  <r>
    <n v="6433"/>
    <s v="CA-2014-165764"/>
    <d v="2014-11-03T00:00:00"/>
    <d v="2014-07-11T00:00:00"/>
    <s v="Standard Class"/>
    <s v="SH-20395"/>
    <s v="Shahid Hopkins"/>
    <x v="0"/>
    <x v="0"/>
    <x v="27"/>
    <x v="12"/>
    <n v="28540"/>
    <x v="3"/>
    <s v="FUR-FU-10001468"/>
    <x v="1"/>
    <x v="5"/>
    <x v="179"/>
    <x v="192"/>
    <n v="3"/>
    <n v="0.2"/>
    <n v="-51.293999999999997"/>
    <n v="-0.125"/>
    <x v="0"/>
    <x v="8"/>
  </r>
  <r>
    <n v="8979"/>
    <s v="CA-2014-119529"/>
    <d v="2014-11-03T00:00:00"/>
    <d v="2014-05-11T00:00:00"/>
    <s v="Second Class"/>
    <s v="DM-13345"/>
    <s v="Denise Monton"/>
    <x v="2"/>
    <x v="0"/>
    <x v="24"/>
    <x v="8"/>
    <n v="7050"/>
    <x v="2"/>
    <s v="OFF-BI-10000546"/>
    <x v="2"/>
    <x v="9"/>
    <x v="27"/>
    <x v="193"/>
    <n v="2"/>
    <n v="0"/>
    <n v="2.8224"/>
    <n v="0.49000000000000005"/>
    <x v="0"/>
    <x v="8"/>
  </r>
  <r>
    <n v="9078"/>
    <s v="US-2014-124625"/>
    <d v="2014-11-03T00:00:00"/>
    <d v="2014-07-11T00:00:00"/>
    <s v="Standard Class"/>
    <s v="SP-20650"/>
    <s v="Stephanie Phelps"/>
    <x v="2"/>
    <x v="0"/>
    <x v="61"/>
    <x v="27"/>
    <n v="68104"/>
    <x v="0"/>
    <s v="TEC-AC-10003280"/>
    <x v="0"/>
    <x v="0"/>
    <x v="180"/>
    <x v="194"/>
    <n v="3"/>
    <n v="0"/>
    <n v="18.893699999999999"/>
    <n v="0.21"/>
    <x v="0"/>
    <x v="8"/>
  </r>
  <r>
    <n v="9229"/>
    <s v="CA-2014-153619"/>
    <d v="2014-11-03T00:00:00"/>
    <d v="2014-03-11T00:00:00"/>
    <s v="Same Day"/>
    <s v="TC-21535"/>
    <s v="Tracy Collins"/>
    <x v="1"/>
    <x v="0"/>
    <x v="22"/>
    <x v="5"/>
    <n v="90049"/>
    <x v="1"/>
    <s v="OFF-AR-10001868"/>
    <x v="2"/>
    <x v="11"/>
    <x v="181"/>
    <x v="195"/>
    <n v="4"/>
    <n v="0"/>
    <n v="3.36"/>
    <n v="0.5"/>
    <x v="0"/>
    <x v="8"/>
  </r>
  <r>
    <n v="1983"/>
    <s v="CA-2014-122749"/>
    <d v="2014-12-03T00:00:00"/>
    <d v="2014-09-12T00:00:00"/>
    <s v="Standard Class"/>
    <s v="NG-18430"/>
    <s v="Nathan Gelder"/>
    <x v="0"/>
    <x v="0"/>
    <x v="62"/>
    <x v="28"/>
    <n v="73120"/>
    <x v="0"/>
    <s v="TEC-PH-10003811"/>
    <x v="0"/>
    <x v="2"/>
    <x v="182"/>
    <x v="196"/>
    <n v="4"/>
    <n v="0"/>
    <n v="134.3888"/>
    <n v="0.28000000000000003"/>
    <x v="0"/>
    <x v="9"/>
  </r>
  <r>
    <n v="2623"/>
    <s v="CA-2014-164861"/>
    <d v="2014-12-03T00:00:00"/>
    <d v="2014-06-12T00:00:00"/>
    <s v="Second Class"/>
    <s v="MC-17635"/>
    <s v="Matthew Clasen"/>
    <x v="2"/>
    <x v="0"/>
    <x v="63"/>
    <x v="22"/>
    <n v="63116"/>
    <x v="0"/>
    <s v="OFF-PA-10001972"/>
    <x v="2"/>
    <x v="3"/>
    <x v="66"/>
    <x v="19"/>
    <n v="4"/>
    <n v="0"/>
    <n v="12.441599999999999"/>
    <n v="0.47999999999999993"/>
    <x v="0"/>
    <x v="9"/>
  </r>
  <r>
    <n v="740"/>
    <s v="CA-2014-112326"/>
    <d v="2014-01-04T00:00:00"/>
    <d v="2014-08-01T00:00:00"/>
    <s v="Standard Class"/>
    <s v="PO-19195"/>
    <s v="Phillina Ober"/>
    <x v="1"/>
    <x v="0"/>
    <x v="64"/>
    <x v="3"/>
    <n v="60540"/>
    <x v="0"/>
    <s v="OFF-LA-10003223"/>
    <x v="2"/>
    <x v="8"/>
    <x v="183"/>
    <x v="197"/>
    <n v="3"/>
    <n v="0.2"/>
    <n v="4.2717000000000001"/>
    <n v="0.36249999999999999"/>
    <x v="0"/>
    <x v="11"/>
  </r>
  <r>
    <n v="741"/>
    <s v="CA-2014-112326"/>
    <d v="2014-01-04T00:00:00"/>
    <d v="2014-08-01T00:00:00"/>
    <s v="Standard Class"/>
    <s v="PO-19195"/>
    <s v="Phillina Ober"/>
    <x v="1"/>
    <x v="0"/>
    <x v="64"/>
    <x v="3"/>
    <n v="60540"/>
    <x v="0"/>
    <s v="OFF-ST-10002743"/>
    <x v="2"/>
    <x v="6"/>
    <x v="184"/>
    <x v="198"/>
    <n v="3"/>
    <n v="0.2"/>
    <n v="-64.774799999999999"/>
    <n v="-0.23750000000000002"/>
    <x v="0"/>
    <x v="11"/>
  </r>
  <r>
    <n v="742"/>
    <s v="CA-2014-112326"/>
    <d v="2014-01-04T00:00:00"/>
    <d v="2014-08-01T00:00:00"/>
    <s v="Standard Class"/>
    <s v="PO-19195"/>
    <s v="Phillina Ober"/>
    <x v="1"/>
    <x v="0"/>
    <x v="64"/>
    <x v="3"/>
    <n v="60540"/>
    <x v="0"/>
    <s v="OFF-BI-10004094"/>
    <x v="2"/>
    <x v="9"/>
    <x v="185"/>
    <x v="199"/>
    <n v="2"/>
    <n v="0.8"/>
    <n v="-5.4870000000000001"/>
    <n v="-1.55"/>
    <x v="0"/>
    <x v="11"/>
  </r>
  <r>
    <n v="1544"/>
    <s v="CA-2014-107181"/>
    <d v="2014-02-04T00:00:00"/>
    <d v="2014-08-02T00:00:00"/>
    <s v="Standard Class"/>
    <s v="DB-13270"/>
    <s v="Deborah Brumfield"/>
    <x v="1"/>
    <x v="0"/>
    <x v="30"/>
    <x v="5"/>
    <n v="92024"/>
    <x v="1"/>
    <s v="OFF-BI-10004230"/>
    <x v="2"/>
    <x v="9"/>
    <x v="186"/>
    <x v="200"/>
    <n v="3"/>
    <n v="0.2"/>
    <n v="29.0136"/>
    <n v="0.35"/>
    <x v="0"/>
    <x v="0"/>
  </r>
  <r>
    <n v="1545"/>
    <s v="CA-2014-107181"/>
    <d v="2014-02-04T00:00:00"/>
    <d v="2014-08-02T00:00:00"/>
    <s v="Standard Class"/>
    <s v="DB-13270"/>
    <s v="Deborah Brumfield"/>
    <x v="1"/>
    <x v="0"/>
    <x v="30"/>
    <x v="5"/>
    <n v="92024"/>
    <x v="1"/>
    <s v="OFF-PA-10000350"/>
    <x v="2"/>
    <x v="3"/>
    <x v="187"/>
    <x v="201"/>
    <n v="4"/>
    <n v="0"/>
    <n v="16.0928"/>
    <n v="0.47"/>
    <x v="0"/>
    <x v="0"/>
  </r>
  <r>
    <n v="8585"/>
    <s v="CA-2014-104808"/>
    <d v="2014-02-04T00:00:00"/>
    <d v="2014-08-02T00:00:00"/>
    <s v="Second Class"/>
    <s v="MH-17440"/>
    <s v="Mark Haberlin"/>
    <x v="2"/>
    <x v="0"/>
    <x v="16"/>
    <x v="5"/>
    <n v="92025"/>
    <x v="1"/>
    <s v="OFF-BI-10003676"/>
    <x v="2"/>
    <x v="9"/>
    <x v="188"/>
    <x v="202"/>
    <n v="2"/>
    <n v="0.2"/>
    <n v="6.0368000000000004"/>
    <n v="0.35"/>
    <x v="0"/>
    <x v="0"/>
  </r>
  <r>
    <n v="1565"/>
    <s v="CA-2014-116239"/>
    <d v="2014-03-04T00:00:00"/>
    <d v="2014-04-03T00:00:00"/>
    <s v="Same Day"/>
    <s v="CL-12565"/>
    <s v="Clay Ludtke"/>
    <x v="0"/>
    <x v="0"/>
    <x v="65"/>
    <x v="29"/>
    <n v="29203"/>
    <x v="3"/>
    <s v="OFF-ST-10001370"/>
    <x v="2"/>
    <x v="6"/>
    <x v="189"/>
    <x v="203"/>
    <n v="5"/>
    <n v="0"/>
    <n v="17.745000000000001"/>
    <n v="0.05"/>
    <x v="0"/>
    <x v="1"/>
  </r>
  <r>
    <n v="4422"/>
    <s v="CA-2014-117016"/>
    <d v="2014-03-04T00:00:00"/>
    <d v="2014-09-03T00:00:00"/>
    <s v="Standard Class"/>
    <s v="SC-20095"/>
    <s v="Sanjit Chand"/>
    <x v="0"/>
    <x v="0"/>
    <x v="66"/>
    <x v="11"/>
    <n v="33063"/>
    <x v="3"/>
    <s v="OFF-AR-10001374"/>
    <x v="2"/>
    <x v="11"/>
    <x v="190"/>
    <x v="204"/>
    <n v="3"/>
    <n v="0.2"/>
    <n v="2.3328000000000002"/>
    <n v="0.15000000000000002"/>
    <x v="0"/>
    <x v="1"/>
  </r>
  <r>
    <n v="1561"/>
    <s v="CA-2014-105172"/>
    <d v="2014-04-04T00:00:00"/>
    <d v="2014-09-04T00:00:00"/>
    <s v="Standard Class"/>
    <s v="PK-18910"/>
    <s v="Paul Knutson"/>
    <x v="1"/>
    <x v="0"/>
    <x v="14"/>
    <x v="5"/>
    <n v="94109"/>
    <x v="1"/>
    <s v="OFF-LA-10001641"/>
    <x v="2"/>
    <x v="8"/>
    <x v="191"/>
    <x v="205"/>
    <n v="6"/>
    <n v="0"/>
    <n v="9.0719999999999992"/>
    <n v="0.48"/>
    <x v="0"/>
    <x v="2"/>
  </r>
  <r>
    <n v="3955"/>
    <s v="CA-2014-133228"/>
    <d v="2014-04-04T00:00:00"/>
    <d v="2014-09-04T00:00:00"/>
    <s v="Standard Class"/>
    <s v="MS-17710"/>
    <s v="Maurice Satty"/>
    <x v="0"/>
    <x v="0"/>
    <x v="11"/>
    <x v="10"/>
    <n v="48205"/>
    <x v="0"/>
    <s v="FUR-FU-10004020"/>
    <x v="1"/>
    <x v="5"/>
    <x v="192"/>
    <x v="206"/>
    <n v="1"/>
    <n v="0"/>
    <n v="2.3521000000000001"/>
    <n v="0.43000000000000005"/>
    <x v="0"/>
    <x v="2"/>
  </r>
  <r>
    <n v="3956"/>
    <s v="CA-2014-133228"/>
    <d v="2014-04-04T00:00:00"/>
    <d v="2014-09-04T00:00:00"/>
    <s v="Standard Class"/>
    <s v="MS-17710"/>
    <s v="Maurice Satty"/>
    <x v="0"/>
    <x v="0"/>
    <x v="11"/>
    <x v="10"/>
    <n v="48205"/>
    <x v="0"/>
    <s v="OFF-AR-10001955"/>
    <x v="2"/>
    <x v="11"/>
    <x v="193"/>
    <x v="207"/>
    <n v="4"/>
    <n v="0"/>
    <n v="23.808"/>
    <n v="0.3"/>
    <x v="0"/>
    <x v="2"/>
  </r>
  <r>
    <n v="4845"/>
    <s v="US-2014-128685"/>
    <d v="2014-04-04T00:00:00"/>
    <d v="2014-05-04T00:00:00"/>
    <s v="First Class"/>
    <s v="MZ-17515"/>
    <s v="Mary Zewe"/>
    <x v="2"/>
    <x v="0"/>
    <x v="22"/>
    <x v="5"/>
    <n v="90008"/>
    <x v="1"/>
    <s v="OFF-BI-10004140"/>
    <x v="2"/>
    <x v="9"/>
    <x v="194"/>
    <x v="208"/>
    <n v="2"/>
    <n v="0.2"/>
    <n v="2.2450000000000001"/>
    <n v="0.3125"/>
    <x v="0"/>
    <x v="2"/>
  </r>
  <r>
    <n v="5121"/>
    <s v="CA-2014-149538"/>
    <d v="2014-04-04T00:00:00"/>
    <d v="2014-08-04T00:00:00"/>
    <s v="Standard Class"/>
    <s v="KB-16585"/>
    <s v="Ken Black"/>
    <x v="2"/>
    <x v="0"/>
    <x v="67"/>
    <x v="30"/>
    <n v="70506"/>
    <x v="3"/>
    <s v="OFF-ST-10004180"/>
    <x v="2"/>
    <x v="6"/>
    <x v="195"/>
    <x v="209"/>
    <n v="5"/>
    <n v="0"/>
    <n v="9.3019999999999996"/>
    <n v="3.9999999999999994E-2"/>
    <x v="0"/>
    <x v="2"/>
  </r>
  <r>
    <n v="5122"/>
    <s v="CA-2014-149538"/>
    <d v="2014-04-04T00:00:00"/>
    <d v="2014-08-04T00:00:00"/>
    <s v="Standard Class"/>
    <s v="KB-16585"/>
    <s v="Ken Black"/>
    <x v="2"/>
    <x v="0"/>
    <x v="67"/>
    <x v="30"/>
    <n v="70506"/>
    <x v="3"/>
    <s v="TEC-AC-10002926"/>
    <x v="0"/>
    <x v="0"/>
    <x v="196"/>
    <x v="210"/>
    <n v="2"/>
    <n v="0"/>
    <n v="42.991399999999999"/>
    <n v="0.43"/>
    <x v="0"/>
    <x v="2"/>
  </r>
  <r>
    <n v="5123"/>
    <s v="CA-2014-149538"/>
    <d v="2014-04-04T00:00:00"/>
    <d v="2014-08-04T00:00:00"/>
    <s v="Standard Class"/>
    <s v="KB-16585"/>
    <s v="Ken Black"/>
    <x v="2"/>
    <x v="0"/>
    <x v="67"/>
    <x v="30"/>
    <n v="70506"/>
    <x v="3"/>
    <s v="OFF-PA-10003797"/>
    <x v="2"/>
    <x v="3"/>
    <x v="197"/>
    <x v="211"/>
    <n v="3"/>
    <n v="0"/>
    <n v="9.3312000000000008"/>
    <n v="0.48000000000000004"/>
    <x v="0"/>
    <x v="2"/>
  </r>
  <r>
    <n v="5124"/>
    <s v="CA-2014-149538"/>
    <d v="2014-04-04T00:00:00"/>
    <d v="2014-08-04T00:00:00"/>
    <s v="Standard Class"/>
    <s v="KB-16585"/>
    <s v="Ken Black"/>
    <x v="2"/>
    <x v="0"/>
    <x v="67"/>
    <x v="30"/>
    <n v="70506"/>
    <x v="3"/>
    <s v="OFF-PA-10002195"/>
    <x v="2"/>
    <x v="3"/>
    <x v="198"/>
    <x v="212"/>
    <n v="2"/>
    <n v="0"/>
    <n v="6.3503999999999996"/>
    <n v="0.48999999999999994"/>
    <x v="0"/>
    <x v="2"/>
  </r>
  <r>
    <n v="1166"/>
    <s v="CA-2014-117709"/>
    <d v="2014-05-04T00:00:00"/>
    <d v="2014-08-05T00:00:00"/>
    <s v="Standard Class"/>
    <s v="PM-18940"/>
    <s v="Paul MacIntyre"/>
    <x v="0"/>
    <x v="0"/>
    <x v="68"/>
    <x v="10"/>
    <n v="49201"/>
    <x v="0"/>
    <s v="OFF-BI-10001294"/>
    <x v="2"/>
    <x v="9"/>
    <x v="199"/>
    <x v="213"/>
    <n v="4"/>
    <n v="0"/>
    <n v="21.06"/>
    <n v="0.45"/>
    <x v="0"/>
    <x v="10"/>
  </r>
  <r>
    <n v="1460"/>
    <s v="CA-2014-155271"/>
    <d v="2014-05-04T00:00:00"/>
    <d v="2014-04-05T00:00:00"/>
    <s v="Same Day"/>
    <s v="AA-10480"/>
    <s v="Andrew Allen"/>
    <x v="0"/>
    <x v="0"/>
    <x v="69"/>
    <x v="25"/>
    <n v="6457"/>
    <x v="2"/>
    <s v="FUR-FU-10001473"/>
    <x v="1"/>
    <x v="5"/>
    <x v="200"/>
    <x v="214"/>
    <n v="2"/>
    <n v="0"/>
    <n v="9.8856000000000002"/>
    <n v="0.36"/>
    <x v="0"/>
    <x v="10"/>
  </r>
  <r>
    <n v="7296"/>
    <s v="CA-2014-111899"/>
    <d v="2014-05-04T00:00:00"/>
    <d v="2014-05-05T00:00:00"/>
    <s v="First Class"/>
    <s v="NC-18340"/>
    <s v="Nat Carroll"/>
    <x v="0"/>
    <x v="0"/>
    <x v="5"/>
    <x v="4"/>
    <n v="77036"/>
    <x v="0"/>
    <s v="OFF-AR-10001725"/>
    <x v="2"/>
    <x v="11"/>
    <x v="201"/>
    <x v="215"/>
    <n v="2"/>
    <n v="0.2"/>
    <n v="2.8380000000000001"/>
    <n v="7.4999999999999997E-2"/>
    <x v="0"/>
    <x v="10"/>
  </r>
  <r>
    <n v="7297"/>
    <s v="CA-2014-111899"/>
    <d v="2014-05-04T00:00:00"/>
    <d v="2014-05-05T00:00:00"/>
    <s v="First Class"/>
    <s v="NC-18340"/>
    <s v="Nat Carroll"/>
    <x v="0"/>
    <x v="0"/>
    <x v="5"/>
    <x v="4"/>
    <n v="77036"/>
    <x v="0"/>
    <s v="OFF-FA-10000840"/>
    <x v="2"/>
    <x v="4"/>
    <x v="202"/>
    <x v="216"/>
    <n v="6"/>
    <n v="0.2"/>
    <n v="1.8468"/>
    <n v="0.33749999999999997"/>
    <x v="0"/>
    <x v="10"/>
  </r>
  <r>
    <n v="7999"/>
    <s v="US-2014-148194"/>
    <d v="2014-05-04T00:00:00"/>
    <d v="2014-07-05T00:00:00"/>
    <s v="First Class"/>
    <s v="BS-11365"/>
    <s v="Bill Shonely"/>
    <x v="2"/>
    <x v="0"/>
    <x v="1"/>
    <x v="1"/>
    <n v="98105"/>
    <x v="1"/>
    <s v="FUR-FU-10001852"/>
    <x v="1"/>
    <x v="5"/>
    <x v="203"/>
    <x v="217"/>
    <n v="7"/>
    <n v="0"/>
    <n v="3.8976000000000002"/>
    <n v="0.32"/>
    <x v="0"/>
    <x v="10"/>
  </r>
  <r>
    <n v="8000"/>
    <s v="US-2014-148194"/>
    <d v="2014-05-04T00:00:00"/>
    <d v="2014-07-05T00:00:00"/>
    <s v="First Class"/>
    <s v="BS-11365"/>
    <s v="Bill Shonely"/>
    <x v="2"/>
    <x v="0"/>
    <x v="1"/>
    <x v="1"/>
    <n v="98105"/>
    <x v="1"/>
    <s v="OFF-AP-10000696"/>
    <x v="2"/>
    <x v="10"/>
    <x v="204"/>
    <x v="218"/>
    <n v="4"/>
    <n v="0"/>
    <n v="19.034400000000002"/>
    <n v="0.33"/>
    <x v="0"/>
    <x v="10"/>
  </r>
  <r>
    <n v="1875"/>
    <s v="CA-2014-147914"/>
    <d v="2014-06-04T00:00:00"/>
    <d v="2014-09-06T00:00:00"/>
    <s v="Standard Class"/>
    <s v="MP-17470"/>
    <s v="Mark Packer"/>
    <x v="1"/>
    <x v="0"/>
    <x v="28"/>
    <x v="18"/>
    <n v="43229"/>
    <x v="2"/>
    <s v="OFF-PA-10001685"/>
    <x v="2"/>
    <x v="3"/>
    <x v="52"/>
    <x v="219"/>
    <n v="2"/>
    <n v="0.2"/>
    <n v="5.8811999999999998"/>
    <n v="0.36249999999999999"/>
    <x v="0"/>
    <x v="3"/>
  </r>
  <r>
    <n v="8608"/>
    <s v="CA-2014-151946"/>
    <d v="2014-06-04T00:00:00"/>
    <d v="2014-09-06T00:00:00"/>
    <s v="Standard Class"/>
    <s v="BT-11440"/>
    <s v="Bobby Trafton"/>
    <x v="0"/>
    <x v="0"/>
    <x v="2"/>
    <x v="2"/>
    <n v="10035"/>
    <x v="2"/>
    <s v="FUR-FU-10002878"/>
    <x v="1"/>
    <x v="5"/>
    <x v="205"/>
    <x v="220"/>
    <n v="2"/>
    <n v="0"/>
    <n v="21.075199999999999"/>
    <n v="0.37"/>
    <x v="0"/>
    <x v="3"/>
  </r>
  <r>
    <n v="8609"/>
    <s v="CA-2014-151946"/>
    <d v="2014-06-04T00:00:00"/>
    <d v="2014-09-06T00:00:00"/>
    <s v="Standard Class"/>
    <s v="BT-11440"/>
    <s v="Bobby Trafton"/>
    <x v="0"/>
    <x v="0"/>
    <x v="2"/>
    <x v="2"/>
    <n v="10035"/>
    <x v="2"/>
    <s v="OFF-AP-10001626"/>
    <x v="2"/>
    <x v="10"/>
    <x v="206"/>
    <x v="221"/>
    <n v="4"/>
    <n v="0"/>
    <n v="4.0456000000000003"/>
    <n v="0.26"/>
    <x v="0"/>
    <x v="3"/>
  </r>
  <r>
    <n v="8610"/>
    <s v="CA-2014-151946"/>
    <d v="2014-06-04T00:00:00"/>
    <d v="2014-09-06T00:00:00"/>
    <s v="Standard Class"/>
    <s v="BT-11440"/>
    <s v="Bobby Trafton"/>
    <x v="0"/>
    <x v="0"/>
    <x v="2"/>
    <x v="2"/>
    <n v="10035"/>
    <x v="2"/>
    <s v="FUR-BO-10003272"/>
    <x v="1"/>
    <x v="16"/>
    <x v="119"/>
    <x v="222"/>
    <n v="2"/>
    <n v="0.2"/>
    <n v="-44.195999999999998"/>
    <n v="-0.125"/>
    <x v="0"/>
    <x v="3"/>
  </r>
  <r>
    <n v="8611"/>
    <s v="CA-2014-151946"/>
    <d v="2014-06-04T00:00:00"/>
    <d v="2014-09-06T00:00:00"/>
    <s v="Standard Class"/>
    <s v="BT-11440"/>
    <s v="Bobby Trafton"/>
    <x v="0"/>
    <x v="0"/>
    <x v="2"/>
    <x v="2"/>
    <n v="10035"/>
    <x v="2"/>
    <s v="FUR-FU-10002191"/>
    <x v="1"/>
    <x v="5"/>
    <x v="207"/>
    <x v="223"/>
    <n v="2"/>
    <n v="0"/>
    <n v="6.7008000000000001"/>
    <n v="0.48"/>
    <x v="0"/>
    <x v="3"/>
  </r>
  <r>
    <n v="6733"/>
    <s v="CA-2014-120096"/>
    <d v="2014-07-04T00:00:00"/>
    <d v="2014-07-07T00:00:00"/>
    <s v="First Class"/>
    <s v="KE-16420"/>
    <s v="Katrina Edelman"/>
    <x v="2"/>
    <x v="0"/>
    <x v="70"/>
    <x v="15"/>
    <n v="80013"/>
    <x v="1"/>
    <s v="OFF-PA-10001977"/>
    <x v="2"/>
    <x v="3"/>
    <x v="208"/>
    <x v="224"/>
    <n v="4"/>
    <n v="0.2"/>
    <n v="62.137599999999999"/>
    <n v="0.35"/>
    <x v="0"/>
    <x v="4"/>
  </r>
  <r>
    <n v="6734"/>
    <s v="CA-2014-120096"/>
    <d v="2014-07-04T00:00:00"/>
    <d v="2014-07-07T00:00:00"/>
    <s v="First Class"/>
    <s v="KE-16420"/>
    <s v="Katrina Edelman"/>
    <x v="2"/>
    <x v="0"/>
    <x v="70"/>
    <x v="15"/>
    <n v="80013"/>
    <x v="1"/>
    <s v="OFF-AP-10000692"/>
    <x v="2"/>
    <x v="10"/>
    <x v="209"/>
    <x v="225"/>
    <n v="2"/>
    <n v="0.2"/>
    <n v="3.2431999999999999"/>
    <n v="9.9999999999999992E-2"/>
    <x v="0"/>
    <x v="4"/>
  </r>
  <r>
    <n v="7162"/>
    <s v="CA-2014-138709"/>
    <d v="2014-07-04T00:00:00"/>
    <d v="2014-09-07T00:00:00"/>
    <s v="Standard Class"/>
    <s v="MS-17770"/>
    <s v="Maxwell Schwartz"/>
    <x v="0"/>
    <x v="0"/>
    <x v="21"/>
    <x v="20"/>
    <n v="23223"/>
    <x v="3"/>
    <s v="OFF-PA-10004734"/>
    <x v="2"/>
    <x v="3"/>
    <x v="210"/>
    <x v="226"/>
    <n v="3"/>
    <n v="0"/>
    <n v="10.92"/>
    <n v="0.5"/>
    <x v="0"/>
    <x v="4"/>
  </r>
  <r>
    <n v="7163"/>
    <s v="CA-2014-138709"/>
    <d v="2014-07-04T00:00:00"/>
    <d v="2014-09-07T00:00:00"/>
    <s v="Standard Class"/>
    <s v="MS-17770"/>
    <s v="Maxwell Schwartz"/>
    <x v="0"/>
    <x v="0"/>
    <x v="21"/>
    <x v="20"/>
    <n v="23223"/>
    <x v="3"/>
    <s v="OFF-BI-10000145"/>
    <x v="2"/>
    <x v="9"/>
    <x v="14"/>
    <x v="227"/>
    <n v="5"/>
    <n v="0"/>
    <n v="7.6440000000000001"/>
    <n v="0.49000000000000005"/>
    <x v="0"/>
    <x v="4"/>
  </r>
  <r>
    <n v="1376"/>
    <s v="CA-2014-126361"/>
    <d v="2014-08-04T00:00:00"/>
    <d v="2014-09-08T00:00:00"/>
    <s v="Second Class"/>
    <s v="VD-21670"/>
    <s v="Valerie Dominguez"/>
    <x v="0"/>
    <x v="0"/>
    <x v="71"/>
    <x v="21"/>
    <n v="84062"/>
    <x v="1"/>
    <s v="OFF-AP-10003590"/>
    <x v="2"/>
    <x v="10"/>
    <x v="211"/>
    <x v="228"/>
    <n v="3"/>
    <n v="0"/>
    <n v="305.13"/>
    <n v="0.27999999999999997"/>
    <x v="0"/>
    <x v="5"/>
  </r>
  <r>
    <n v="1377"/>
    <s v="CA-2014-126361"/>
    <d v="2014-08-04T00:00:00"/>
    <d v="2014-09-08T00:00:00"/>
    <s v="Second Class"/>
    <s v="VD-21670"/>
    <s v="Valerie Dominguez"/>
    <x v="0"/>
    <x v="0"/>
    <x v="71"/>
    <x v="21"/>
    <n v="84062"/>
    <x v="1"/>
    <s v="OFF-PA-10000806"/>
    <x v="2"/>
    <x v="3"/>
    <x v="54"/>
    <x v="229"/>
    <n v="8"/>
    <n v="0"/>
    <n v="219.44159999999999"/>
    <n v="0.49"/>
    <x v="0"/>
    <x v="5"/>
  </r>
  <r>
    <n v="1378"/>
    <s v="CA-2014-126361"/>
    <d v="2014-08-04T00:00:00"/>
    <d v="2014-09-08T00:00:00"/>
    <s v="Second Class"/>
    <s v="VD-21670"/>
    <s v="Valerie Dominguez"/>
    <x v="0"/>
    <x v="0"/>
    <x v="71"/>
    <x v="21"/>
    <n v="84062"/>
    <x v="1"/>
    <s v="OFF-AR-10000896"/>
    <x v="2"/>
    <x v="11"/>
    <x v="212"/>
    <x v="230"/>
    <n v="5"/>
    <n v="0"/>
    <n v="4.2640000000000002"/>
    <n v="0.26000000000000006"/>
    <x v="0"/>
    <x v="5"/>
  </r>
  <r>
    <n v="1379"/>
    <s v="CA-2014-126361"/>
    <d v="2014-08-04T00:00:00"/>
    <d v="2014-09-08T00:00:00"/>
    <s v="Second Class"/>
    <s v="VD-21670"/>
    <s v="Valerie Dominguez"/>
    <x v="0"/>
    <x v="0"/>
    <x v="71"/>
    <x v="21"/>
    <n v="84062"/>
    <x v="1"/>
    <s v="TEC-PH-10002310"/>
    <x v="0"/>
    <x v="2"/>
    <x v="213"/>
    <x v="231"/>
    <n v="5"/>
    <n v="0.2"/>
    <n v="34.996499999999997"/>
    <n v="8.7499999999999994E-2"/>
    <x v="0"/>
    <x v="5"/>
  </r>
  <r>
    <n v="1380"/>
    <s v="CA-2014-126361"/>
    <d v="2014-08-04T00:00:00"/>
    <d v="2014-09-08T00:00:00"/>
    <s v="Second Class"/>
    <s v="VD-21670"/>
    <s v="Valerie Dominguez"/>
    <x v="0"/>
    <x v="0"/>
    <x v="71"/>
    <x v="21"/>
    <n v="84062"/>
    <x v="1"/>
    <s v="OFF-ST-10002289"/>
    <x v="2"/>
    <x v="6"/>
    <x v="214"/>
    <x v="232"/>
    <n v="5"/>
    <n v="0"/>
    <n v="7.9450000000000003"/>
    <n v="0.05"/>
    <x v="0"/>
    <x v="5"/>
  </r>
  <r>
    <n v="1381"/>
    <s v="CA-2014-126361"/>
    <d v="2014-08-04T00:00:00"/>
    <d v="2014-09-08T00:00:00"/>
    <s v="Second Class"/>
    <s v="VD-21670"/>
    <s v="Valerie Dominguez"/>
    <x v="0"/>
    <x v="0"/>
    <x v="71"/>
    <x v="21"/>
    <n v="84062"/>
    <x v="1"/>
    <s v="OFF-BI-10002852"/>
    <x v="2"/>
    <x v="9"/>
    <x v="215"/>
    <x v="233"/>
    <n v="1"/>
    <n v="0.2"/>
    <n v="4.7792000000000003"/>
    <n v="0.36250000000000004"/>
    <x v="0"/>
    <x v="5"/>
  </r>
  <r>
    <n v="9157"/>
    <s v="CA-2014-134215"/>
    <d v="2014-08-04T00:00:00"/>
    <d v="2014-08-08T00:00:00"/>
    <s v="Standard Class"/>
    <s v="ML-17395"/>
    <s v="Marina Lichtenstein"/>
    <x v="2"/>
    <x v="0"/>
    <x v="72"/>
    <x v="31"/>
    <n v="4401"/>
    <x v="2"/>
    <s v="OFF-AP-10001271"/>
    <x v="2"/>
    <x v="10"/>
    <x v="216"/>
    <x v="234"/>
    <n v="2"/>
    <n v="0"/>
    <n v="27.529199999999999"/>
    <n v="0.27"/>
    <x v="0"/>
    <x v="5"/>
  </r>
  <r>
    <n v="9158"/>
    <s v="CA-2014-134215"/>
    <d v="2014-08-04T00:00:00"/>
    <d v="2014-08-08T00:00:00"/>
    <s v="Standard Class"/>
    <s v="ML-17395"/>
    <s v="Marina Lichtenstein"/>
    <x v="2"/>
    <x v="0"/>
    <x v="72"/>
    <x v="31"/>
    <n v="4401"/>
    <x v="2"/>
    <s v="OFF-PA-10004353"/>
    <x v="2"/>
    <x v="3"/>
    <x v="217"/>
    <x v="235"/>
    <n v="13"/>
    <n v="0"/>
    <n v="124.6752"/>
    <n v="0.48"/>
    <x v="0"/>
    <x v="5"/>
  </r>
  <r>
    <n v="9159"/>
    <s v="CA-2014-134215"/>
    <d v="2014-08-04T00:00:00"/>
    <d v="2014-08-08T00:00:00"/>
    <s v="Standard Class"/>
    <s v="ML-17395"/>
    <s v="Marina Lichtenstein"/>
    <x v="2"/>
    <x v="0"/>
    <x v="72"/>
    <x v="31"/>
    <n v="4401"/>
    <x v="2"/>
    <s v="TEC-AC-10002473"/>
    <x v="0"/>
    <x v="0"/>
    <x v="218"/>
    <x v="236"/>
    <n v="9"/>
    <n v="0"/>
    <n v="104.7222"/>
    <n v="0.41000000000000003"/>
    <x v="0"/>
    <x v="5"/>
  </r>
  <r>
    <n v="2724"/>
    <s v="CA-2014-153479"/>
    <d v="2014-10-04T00:00:00"/>
    <d v="2014-08-10T00:00:00"/>
    <s v="Standard Class"/>
    <s v="DF-13135"/>
    <s v="David Flashing"/>
    <x v="0"/>
    <x v="0"/>
    <x v="6"/>
    <x v="5"/>
    <n v="94591"/>
    <x v="1"/>
    <s v="OFF-LA-10004689"/>
    <x v="2"/>
    <x v="8"/>
    <x v="219"/>
    <x v="237"/>
    <n v="5"/>
    <n v="0"/>
    <n v="6.7915000000000001"/>
    <n v="0.47000000000000003"/>
    <x v="0"/>
    <x v="7"/>
  </r>
  <r>
    <n v="2725"/>
    <s v="CA-2014-153479"/>
    <d v="2014-10-04T00:00:00"/>
    <d v="2014-08-10T00:00:00"/>
    <s v="Standard Class"/>
    <s v="DF-13135"/>
    <s v="David Flashing"/>
    <x v="0"/>
    <x v="0"/>
    <x v="6"/>
    <x v="5"/>
    <n v="94591"/>
    <x v="1"/>
    <s v="OFF-BI-10002867"/>
    <x v="2"/>
    <x v="9"/>
    <x v="220"/>
    <x v="238"/>
    <n v="2"/>
    <n v="0.2"/>
    <n v="31.085599999999999"/>
    <n v="0.32500000000000001"/>
    <x v="0"/>
    <x v="7"/>
  </r>
  <r>
    <n v="4948"/>
    <s v="CA-2014-102085"/>
    <d v="2014-10-04T00:00:00"/>
    <d v="2014-09-10T00:00:00"/>
    <s v="Standard Class"/>
    <s v="JD-16015"/>
    <s v="Joy Daniels"/>
    <x v="0"/>
    <x v="0"/>
    <x v="1"/>
    <x v="1"/>
    <n v="98115"/>
    <x v="1"/>
    <s v="OFF-LA-10002475"/>
    <x v="2"/>
    <x v="8"/>
    <x v="221"/>
    <x v="239"/>
    <n v="4"/>
    <n v="0"/>
    <n v="13.742800000000001"/>
    <n v="0.47000000000000003"/>
    <x v="0"/>
    <x v="7"/>
  </r>
  <r>
    <n v="6440"/>
    <s v="CA-2014-166891"/>
    <d v="2014-10-04T00:00:00"/>
    <d v="2014-06-10T00:00:00"/>
    <s v="First Class"/>
    <s v="CC-12220"/>
    <s v="Chris Cortes"/>
    <x v="0"/>
    <x v="0"/>
    <x v="2"/>
    <x v="2"/>
    <n v="10024"/>
    <x v="2"/>
    <s v="FUR-CH-10003298"/>
    <x v="1"/>
    <x v="1"/>
    <x v="222"/>
    <x v="240"/>
    <n v="5"/>
    <n v="0.1"/>
    <n v="-6.5490000000000004"/>
    <n v="-1.1111111111111112E-2"/>
    <x v="0"/>
    <x v="7"/>
  </r>
  <r>
    <n v="318"/>
    <s v="CA-2014-164973"/>
    <d v="2014-11-04T00:00:00"/>
    <d v="2014-09-11T00:00:00"/>
    <s v="Standard Class"/>
    <s v="NM-18445"/>
    <s v="Nathan Mautz"/>
    <x v="1"/>
    <x v="0"/>
    <x v="2"/>
    <x v="2"/>
    <n v="10024"/>
    <x v="2"/>
    <s v="FUR-CH-10002602"/>
    <x v="1"/>
    <x v="1"/>
    <x v="223"/>
    <x v="241"/>
    <n v="1"/>
    <n v="0.1"/>
    <n v="24.1568"/>
    <n v="0.17777777777777778"/>
    <x v="0"/>
    <x v="8"/>
  </r>
  <r>
    <n v="319"/>
    <s v="CA-2014-164973"/>
    <d v="2014-11-04T00:00:00"/>
    <d v="2014-09-11T00:00:00"/>
    <s v="Standard Class"/>
    <s v="NM-18445"/>
    <s v="Nathan Mautz"/>
    <x v="1"/>
    <x v="0"/>
    <x v="2"/>
    <x v="2"/>
    <n v="10024"/>
    <x v="2"/>
    <s v="TEC-MA-10002927"/>
    <x v="0"/>
    <x v="14"/>
    <x v="224"/>
    <x v="242"/>
    <n v="2"/>
    <n v="0"/>
    <n v="1995.99"/>
    <n v="0.5"/>
    <x v="0"/>
    <x v="8"/>
  </r>
  <r>
    <n v="320"/>
    <s v="CA-2014-164973"/>
    <d v="2014-11-04T00:00:00"/>
    <d v="2014-09-11T00:00:00"/>
    <s v="Standard Class"/>
    <s v="NM-18445"/>
    <s v="Nathan Mautz"/>
    <x v="1"/>
    <x v="0"/>
    <x v="2"/>
    <x v="2"/>
    <n v="10024"/>
    <x v="2"/>
    <s v="TEC-PH-10004093"/>
    <x v="0"/>
    <x v="2"/>
    <x v="225"/>
    <x v="243"/>
    <n v="6"/>
    <n v="0"/>
    <n v="80.022599999999997"/>
    <n v="0.28999999999999998"/>
    <x v="0"/>
    <x v="8"/>
  </r>
  <r>
    <n v="321"/>
    <s v="CA-2014-164973"/>
    <d v="2014-11-04T00:00:00"/>
    <d v="2014-09-11T00:00:00"/>
    <s v="Standard Class"/>
    <s v="NM-18445"/>
    <s v="Nathan Mautz"/>
    <x v="1"/>
    <x v="0"/>
    <x v="2"/>
    <x v="2"/>
    <n v="10024"/>
    <x v="2"/>
    <s v="TEC-AC-10000892"/>
    <x v="0"/>
    <x v="0"/>
    <x v="226"/>
    <x v="244"/>
    <n v="4"/>
    <n v="0"/>
    <n v="129.6"/>
    <n v="0.36"/>
    <x v="0"/>
    <x v="8"/>
  </r>
  <r>
    <n v="322"/>
    <s v="CA-2014-164973"/>
    <d v="2014-11-04T00:00:00"/>
    <d v="2014-09-11T00:00:00"/>
    <s v="Standard Class"/>
    <s v="NM-18445"/>
    <s v="Nathan Mautz"/>
    <x v="1"/>
    <x v="0"/>
    <x v="2"/>
    <x v="2"/>
    <n v="10024"/>
    <x v="2"/>
    <s v="OFF-ST-10002974"/>
    <x v="2"/>
    <x v="6"/>
    <x v="227"/>
    <x v="245"/>
    <n v="1"/>
    <n v="0"/>
    <n v="13.071"/>
    <n v="0.3"/>
    <x v="0"/>
    <x v="8"/>
  </r>
  <r>
    <n v="2721"/>
    <s v="CA-2014-121286"/>
    <d v="2014-11-04T00:00:00"/>
    <d v="2014-08-11T00:00:00"/>
    <s v="Second Class"/>
    <s v="ON-18715"/>
    <s v="Odella Nelson"/>
    <x v="2"/>
    <x v="0"/>
    <x v="73"/>
    <x v="12"/>
    <n v="27511"/>
    <x v="3"/>
    <s v="OFF-FA-10000585"/>
    <x v="2"/>
    <x v="4"/>
    <x v="228"/>
    <x v="246"/>
    <n v="3"/>
    <n v="0.2"/>
    <n v="2.7222"/>
    <n v="0.32500000000000001"/>
    <x v="0"/>
    <x v="8"/>
  </r>
  <r>
    <n v="2722"/>
    <s v="CA-2014-121286"/>
    <d v="2014-11-04T00:00:00"/>
    <d v="2014-08-11T00:00:00"/>
    <s v="Second Class"/>
    <s v="ON-18715"/>
    <s v="Odella Nelson"/>
    <x v="2"/>
    <x v="0"/>
    <x v="73"/>
    <x v="12"/>
    <n v="27511"/>
    <x v="3"/>
    <s v="OFF-AP-10004859"/>
    <x v="2"/>
    <x v="10"/>
    <x v="24"/>
    <x v="247"/>
    <n v="5"/>
    <n v="0.2"/>
    <n v="5.0960000000000001"/>
    <n v="8.7499999999999994E-2"/>
    <x v="0"/>
    <x v="8"/>
  </r>
  <r>
    <n v="2743"/>
    <s v="CA-2014-149244"/>
    <d v="2014-11-04T00:00:00"/>
    <d v="2014-08-11T00:00:00"/>
    <s v="Standard Class"/>
    <s v="MS-17530"/>
    <s v="MaryBeth Skach"/>
    <x v="0"/>
    <x v="0"/>
    <x v="30"/>
    <x v="5"/>
    <n v="92037"/>
    <x v="1"/>
    <s v="FUR-FU-10004671"/>
    <x v="1"/>
    <x v="5"/>
    <x v="229"/>
    <x v="248"/>
    <n v="2"/>
    <n v="0"/>
    <n v="13.4292"/>
    <n v="0.37999999999999995"/>
    <x v="0"/>
    <x v="8"/>
  </r>
  <r>
    <n v="4309"/>
    <s v="CA-2014-125829"/>
    <d v="2014-11-04T00:00:00"/>
    <d v="2014-11-11T00:00:00"/>
    <s v="Standard Class"/>
    <s v="WB-21850"/>
    <s v="William Brown"/>
    <x v="0"/>
    <x v="0"/>
    <x v="22"/>
    <x v="5"/>
    <n v="90045"/>
    <x v="1"/>
    <s v="TEC-PH-10001079"/>
    <x v="0"/>
    <x v="2"/>
    <x v="230"/>
    <x v="249"/>
    <n v="7"/>
    <n v="0.2"/>
    <n v="66.634399999999999"/>
    <n v="9.9999999999999992E-2"/>
    <x v="0"/>
    <x v="8"/>
  </r>
  <r>
    <n v="4310"/>
    <s v="CA-2014-125829"/>
    <d v="2014-11-04T00:00:00"/>
    <d v="2014-11-11T00:00:00"/>
    <s v="Standard Class"/>
    <s v="WB-21850"/>
    <s v="William Brown"/>
    <x v="0"/>
    <x v="0"/>
    <x v="22"/>
    <x v="5"/>
    <n v="90045"/>
    <x v="1"/>
    <s v="FUR-TA-10002041"/>
    <x v="1"/>
    <x v="7"/>
    <x v="231"/>
    <x v="250"/>
    <n v="4"/>
    <n v="0.2"/>
    <n v="-64.544399999999996"/>
    <n v="-0.1125"/>
    <x v="0"/>
    <x v="8"/>
  </r>
  <r>
    <n v="4311"/>
    <s v="CA-2014-125829"/>
    <d v="2014-11-04T00:00:00"/>
    <d v="2014-11-11T00:00:00"/>
    <s v="Standard Class"/>
    <s v="WB-21850"/>
    <s v="William Brown"/>
    <x v="0"/>
    <x v="0"/>
    <x v="22"/>
    <x v="5"/>
    <n v="90045"/>
    <x v="1"/>
    <s v="OFF-BI-10001036"/>
    <x v="2"/>
    <x v="9"/>
    <x v="232"/>
    <x v="251"/>
    <n v="3"/>
    <n v="0.2"/>
    <n v="8.2260000000000009"/>
    <n v="0.37500000000000006"/>
    <x v="0"/>
    <x v="8"/>
  </r>
  <r>
    <n v="4312"/>
    <s v="CA-2014-125829"/>
    <d v="2014-11-04T00:00:00"/>
    <d v="2014-11-11T00:00:00"/>
    <s v="Standard Class"/>
    <s v="WB-21850"/>
    <s v="William Brown"/>
    <x v="0"/>
    <x v="0"/>
    <x v="22"/>
    <x v="5"/>
    <n v="90045"/>
    <x v="1"/>
    <s v="OFF-PA-10000223"/>
    <x v="2"/>
    <x v="3"/>
    <x v="233"/>
    <x v="211"/>
    <n v="3"/>
    <n v="0"/>
    <n v="9.3312000000000008"/>
    <n v="0.48000000000000004"/>
    <x v="0"/>
    <x v="8"/>
  </r>
  <r>
    <n v="4313"/>
    <s v="CA-2014-125829"/>
    <d v="2014-11-04T00:00:00"/>
    <d v="2014-11-11T00:00:00"/>
    <s v="Standard Class"/>
    <s v="WB-21850"/>
    <s v="William Brown"/>
    <x v="0"/>
    <x v="0"/>
    <x v="22"/>
    <x v="5"/>
    <n v="90045"/>
    <x v="1"/>
    <s v="TEC-MA-10003246"/>
    <x v="0"/>
    <x v="14"/>
    <x v="234"/>
    <x v="252"/>
    <n v="4"/>
    <n v="0.2"/>
    <n v="139.99"/>
    <n v="0.3125"/>
    <x v="0"/>
    <x v="8"/>
  </r>
  <r>
    <n v="4996"/>
    <s v="CA-2014-132227"/>
    <d v="2014-11-04T00:00:00"/>
    <d v="2014-10-11T00:00:00"/>
    <s v="Standard Class"/>
    <s v="SZ-20035"/>
    <s v="Sam Zeldin"/>
    <x v="1"/>
    <x v="0"/>
    <x v="2"/>
    <x v="2"/>
    <n v="10011"/>
    <x v="2"/>
    <s v="OFF-BI-10000962"/>
    <x v="2"/>
    <x v="9"/>
    <x v="235"/>
    <x v="253"/>
    <n v="4"/>
    <n v="0.2"/>
    <n v="18.873200000000001"/>
    <n v="0.36249999999999999"/>
    <x v="0"/>
    <x v="8"/>
  </r>
  <r>
    <n v="5654"/>
    <s v="US-2014-134187"/>
    <d v="2014-11-04T00:00:00"/>
    <d v="2014-11-11T00:00:00"/>
    <s v="Standard Class"/>
    <s v="TH-21235"/>
    <s v="Tiffany House"/>
    <x v="2"/>
    <x v="0"/>
    <x v="23"/>
    <x v="5"/>
    <n v="90805"/>
    <x v="1"/>
    <s v="OFF-AR-10000940"/>
    <x v="2"/>
    <x v="11"/>
    <x v="122"/>
    <x v="254"/>
    <n v="1"/>
    <n v="0"/>
    <n v="0.79379999999999995"/>
    <n v="0.26999999999999996"/>
    <x v="0"/>
    <x v="8"/>
  </r>
  <r>
    <n v="2716"/>
    <s v="CA-2014-127187"/>
    <d v="2014-12-04T00:00:00"/>
    <d v="2014-08-12T00:00:00"/>
    <s v="Standard Class"/>
    <s v="CP-12085"/>
    <s v="Cathy Prescott"/>
    <x v="2"/>
    <x v="0"/>
    <x v="2"/>
    <x v="2"/>
    <n v="10024"/>
    <x v="2"/>
    <s v="TEC-PH-10000673"/>
    <x v="0"/>
    <x v="2"/>
    <x v="43"/>
    <x v="255"/>
    <n v="2"/>
    <n v="0"/>
    <n v="62.3904"/>
    <n v="0.48000000000000004"/>
    <x v="0"/>
    <x v="9"/>
  </r>
  <r>
    <n v="1760"/>
    <s v="CA-2014-141817"/>
    <d v="2014-01-05T00:00:00"/>
    <d v="2014-12-01T00:00:00"/>
    <s v="Standard Class"/>
    <s v="MB-18085"/>
    <s v="Mick Brown"/>
    <x v="0"/>
    <x v="0"/>
    <x v="15"/>
    <x v="13"/>
    <n v="19143"/>
    <x v="2"/>
    <s v="OFF-AR-10003478"/>
    <x v="2"/>
    <x v="11"/>
    <x v="236"/>
    <x v="256"/>
    <n v="3"/>
    <n v="0.2"/>
    <n v="4.8840000000000003"/>
    <n v="0.25"/>
    <x v="0"/>
    <x v="11"/>
  </r>
  <r>
    <n v="8497"/>
    <s v="CA-2014-169061"/>
    <d v="2014-03-05T00:00:00"/>
    <d v="2014-08-03T00:00:00"/>
    <s v="Second Class"/>
    <s v="AB-10150"/>
    <s v="Aimee Bixby"/>
    <x v="0"/>
    <x v="0"/>
    <x v="51"/>
    <x v="2"/>
    <n v="10701"/>
    <x v="2"/>
    <s v="OFF-AR-10000588"/>
    <x v="2"/>
    <x v="11"/>
    <x v="237"/>
    <x v="257"/>
    <n v="3"/>
    <n v="0"/>
    <n v="15.475199999999999"/>
    <n v="0.25999999999999995"/>
    <x v="0"/>
    <x v="1"/>
  </r>
  <r>
    <n v="8498"/>
    <s v="CA-2014-169061"/>
    <d v="2014-03-05T00:00:00"/>
    <d v="2014-08-03T00:00:00"/>
    <s v="Second Class"/>
    <s v="AB-10150"/>
    <s v="Aimee Bixby"/>
    <x v="0"/>
    <x v="0"/>
    <x v="51"/>
    <x v="2"/>
    <n v="10701"/>
    <x v="2"/>
    <s v="TEC-AC-10002001"/>
    <x v="0"/>
    <x v="0"/>
    <x v="238"/>
    <x v="258"/>
    <n v="3"/>
    <n v="0"/>
    <n v="177.5889"/>
    <n v="0.37"/>
    <x v="0"/>
    <x v="1"/>
  </r>
  <r>
    <n v="8499"/>
    <s v="CA-2014-169061"/>
    <d v="2014-03-05T00:00:00"/>
    <d v="2014-08-03T00:00:00"/>
    <s v="Second Class"/>
    <s v="AB-10150"/>
    <s v="Aimee Bixby"/>
    <x v="0"/>
    <x v="0"/>
    <x v="51"/>
    <x v="2"/>
    <n v="10701"/>
    <x v="2"/>
    <s v="OFF-SU-10000381"/>
    <x v="2"/>
    <x v="15"/>
    <x v="239"/>
    <x v="259"/>
    <n v="2"/>
    <n v="0"/>
    <n v="5.3997999999999999"/>
    <n v="0.28999999999999998"/>
    <x v="0"/>
    <x v="1"/>
  </r>
  <r>
    <n v="8500"/>
    <s v="CA-2014-169061"/>
    <d v="2014-03-05T00:00:00"/>
    <d v="2014-08-03T00:00:00"/>
    <s v="Second Class"/>
    <s v="AB-10150"/>
    <s v="Aimee Bixby"/>
    <x v="0"/>
    <x v="0"/>
    <x v="51"/>
    <x v="2"/>
    <n v="10701"/>
    <x v="2"/>
    <s v="OFF-BI-10001617"/>
    <x v="2"/>
    <x v="9"/>
    <x v="240"/>
    <x v="260"/>
    <n v="6"/>
    <n v="0.2"/>
    <n v="16.750800000000002"/>
    <n v="0.33750000000000002"/>
    <x v="0"/>
    <x v="1"/>
  </r>
  <r>
    <n v="8501"/>
    <s v="CA-2014-169061"/>
    <d v="2014-03-05T00:00:00"/>
    <d v="2014-08-03T00:00:00"/>
    <s v="Second Class"/>
    <s v="AB-10150"/>
    <s v="Aimee Bixby"/>
    <x v="0"/>
    <x v="0"/>
    <x v="51"/>
    <x v="2"/>
    <n v="10701"/>
    <x v="2"/>
    <s v="OFF-PA-10001878"/>
    <x v="2"/>
    <x v="3"/>
    <x v="241"/>
    <x v="261"/>
    <n v="2"/>
    <n v="0"/>
    <n v="45.9754"/>
    <n v="0.47000000000000003"/>
    <x v="0"/>
    <x v="1"/>
  </r>
  <r>
    <n v="711"/>
    <s v="CA-2014-113887"/>
    <d v="2014-04-05T00:00:00"/>
    <d v="2014-07-04T00:00:00"/>
    <s v="First Class"/>
    <s v="TH-21550"/>
    <s v="Tracy Hopkins"/>
    <x v="1"/>
    <x v="0"/>
    <x v="2"/>
    <x v="2"/>
    <n v="10035"/>
    <x v="2"/>
    <s v="OFF-PA-10004071"/>
    <x v="2"/>
    <x v="3"/>
    <x v="242"/>
    <x v="262"/>
    <n v="1"/>
    <n v="0"/>
    <n v="26.630400000000002"/>
    <n v="0.48000000000000004"/>
    <x v="0"/>
    <x v="2"/>
  </r>
  <r>
    <n v="3277"/>
    <s v="CA-2014-102988"/>
    <d v="2014-04-05T00:00:00"/>
    <d v="2014-09-04T00:00:00"/>
    <s v="Second Class"/>
    <s v="GM-14695"/>
    <s v="Greg Maxwell"/>
    <x v="2"/>
    <x v="0"/>
    <x v="74"/>
    <x v="20"/>
    <n v="22304"/>
    <x v="3"/>
    <s v="OFF-AR-10004757"/>
    <x v="2"/>
    <x v="11"/>
    <x v="243"/>
    <x v="263"/>
    <n v="7"/>
    <n v="0"/>
    <n v="7.5768000000000004"/>
    <n v="0.33"/>
    <x v="0"/>
    <x v="2"/>
  </r>
  <r>
    <n v="3278"/>
    <s v="CA-2014-102988"/>
    <d v="2014-04-05T00:00:00"/>
    <d v="2014-09-04T00:00:00"/>
    <s v="Second Class"/>
    <s v="GM-14695"/>
    <s v="Greg Maxwell"/>
    <x v="2"/>
    <x v="0"/>
    <x v="74"/>
    <x v="20"/>
    <n v="22304"/>
    <x v="3"/>
    <s v="TEC-PH-10001615"/>
    <x v="0"/>
    <x v="2"/>
    <x v="114"/>
    <x v="264"/>
    <n v="1"/>
    <n v="0"/>
    <n v="8.4070999999999998"/>
    <n v="0.29000000000000004"/>
    <x v="0"/>
    <x v="2"/>
  </r>
  <r>
    <n v="3279"/>
    <s v="CA-2014-102988"/>
    <d v="2014-04-05T00:00:00"/>
    <d v="2014-09-04T00:00:00"/>
    <s v="Second Class"/>
    <s v="GM-14695"/>
    <s v="Greg Maxwell"/>
    <x v="2"/>
    <x v="0"/>
    <x v="74"/>
    <x v="20"/>
    <n v="22304"/>
    <x v="3"/>
    <s v="OFF-PA-10003349"/>
    <x v="2"/>
    <x v="3"/>
    <x v="244"/>
    <x v="212"/>
    <n v="2"/>
    <n v="0"/>
    <n v="6.3503999999999996"/>
    <n v="0.48999999999999994"/>
    <x v="0"/>
    <x v="2"/>
  </r>
  <r>
    <n v="3280"/>
    <s v="CA-2014-102988"/>
    <d v="2014-04-05T00:00:00"/>
    <d v="2014-09-04T00:00:00"/>
    <s v="Second Class"/>
    <s v="GM-14695"/>
    <s v="Greg Maxwell"/>
    <x v="2"/>
    <x v="0"/>
    <x v="74"/>
    <x v="20"/>
    <n v="22304"/>
    <x v="3"/>
    <s v="OFF-AR-10000127"/>
    <x v="2"/>
    <x v="11"/>
    <x v="245"/>
    <x v="263"/>
    <n v="7"/>
    <n v="0"/>
    <n v="6.6584000000000003"/>
    <n v="0.28999999999999998"/>
    <x v="0"/>
    <x v="2"/>
  </r>
  <r>
    <n v="3281"/>
    <s v="CA-2014-102988"/>
    <d v="2014-04-05T00:00:00"/>
    <d v="2014-09-04T00:00:00"/>
    <s v="Second Class"/>
    <s v="GM-14695"/>
    <s v="Greg Maxwell"/>
    <x v="2"/>
    <x v="0"/>
    <x v="74"/>
    <x v="20"/>
    <n v="22304"/>
    <x v="3"/>
    <s v="OFF-SU-10002881"/>
    <x v="2"/>
    <x v="15"/>
    <x v="246"/>
    <x v="265"/>
    <n v="5"/>
    <n v="0"/>
    <n v="83.281000000000006"/>
    <n v="0.02"/>
    <x v="0"/>
    <x v="2"/>
  </r>
  <r>
    <n v="3879"/>
    <s v="CA-2014-151001"/>
    <d v="2014-04-05T00:00:00"/>
    <d v="2014-07-04T00:00:00"/>
    <s v="First Class"/>
    <s v="JG-15805"/>
    <s v="John Grady"/>
    <x v="2"/>
    <x v="0"/>
    <x v="53"/>
    <x v="3"/>
    <n v="62521"/>
    <x v="0"/>
    <s v="OFF-ST-10003455"/>
    <x v="2"/>
    <x v="6"/>
    <x v="247"/>
    <x v="260"/>
    <n v="4"/>
    <n v="0.2"/>
    <n v="3.7223999999999999"/>
    <n v="7.4999999999999997E-2"/>
    <x v="0"/>
    <x v="2"/>
  </r>
  <r>
    <n v="3880"/>
    <s v="CA-2014-151001"/>
    <d v="2014-04-05T00:00:00"/>
    <d v="2014-07-04T00:00:00"/>
    <s v="First Class"/>
    <s v="JG-15805"/>
    <s v="John Grady"/>
    <x v="2"/>
    <x v="0"/>
    <x v="53"/>
    <x v="3"/>
    <n v="62521"/>
    <x v="0"/>
    <s v="OFF-ST-10001031"/>
    <x v="2"/>
    <x v="6"/>
    <x v="248"/>
    <x v="266"/>
    <n v="4"/>
    <n v="0.2"/>
    <n v="3.9072"/>
    <n v="7.5000000000000011E-2"/>
    <x v="0"/>
    <x v="2"/>
  </r>
  <r>
    <n v="9507"/>
    <s v="CA-2014-149104"/>
    <d v="2014-04-05T00:00:00"/>
    <d v="2014-07-04T00:00:00"/>
    <s v="Second Class"/>
    <s v="RD-19900"/>
    <s v="Ruben Dartt"/>
    <x v="0"/>
    <x v="0"/>
    <x v="75"/>
    <x v="10"/>
    <n v="48127"/>
    <x v="0"/>
    <s v="OFF-AR-10002952"/>
    <x v="2"/>
    <x v="11"/>
    <x v="249"/>
    <x v="95"/>
    <n v="2"/>
    <n v="0"/>
    <n v="7.476"/>
    <n v="0.28000000000000003"/>
    <x v="0"/>
    <x v="2"/>
  </r>
  <r>
    <n v="9508"/>
    <s v="CA-2014-149104"/>
    <d v="2014-04-05T00:00:00"/>
    <d v="2014-07-04T00:00:00"/>
    <s v="Second Class"/>
    <s v="RD-19900"/>
    <s v="Ruben Dartt"/>
    <x v="0"/>
    <x v="0"/>
    <x v="75"/>
    <x v="10"/>
    <n v="48127"/>
    <x v="0"/>
    <s v="OFF-BI-10004209"/>
    <x v="2"/>
    <x v="9"/>
    <x v="250"/>
    <x v="267"/>
    <n v="5"/>
    <n v="0"/>
    <n v="18.09"/>
    <n v="0.44999999999999996"/>
    <x v="0"/>
    <x v="2"/>
  </r>
  <r>
    <n v="9509"/>
    <s v="CA-2014-149104"/>
    <d v="2014-04-05T00:00:00"/>
    <d v="2014-07-04T00:00:00"/>
    <s v="Second Class"/>
    <s v="RD-19900"/>
    <s v="Ruben Dartt"/>
    <x v="0"/>
    <x v="0"/>
    <x v="75"/>
    <x v="10"/>
    <n v="48127"/>
    <x v="0"/>
    <s v="OFF-AR-10004685"/>
    <x v="2"/>
    <x v="11"/>
    <x v="251"/>
    <x v="268"/>
    <n v="3"/>
    <n v="0"/>
    <n v="4.5837000000000003"/>
    <n v="0.33"/>
    <x v="0"/>
    <x v="2"/>
  </r>
  <r>
    <n v="9510"/>
    <s v="CA-2014-149104"/>
    <d v="2014-04-05T00:00:00"/>
    <d v="2014-07-04T00:00:00"/>
    <s v="Second Class"/>
    <s v="RD-19900"/>
    <s v="Ruben Dartt"/>
    <x v="0"/>
    <x v="0"/>
    <x v="75"/>
    <x v="10"/>
    <n v="48127"/>
    <x v="0"/>
    <s v="OFF-ST-10000991"/>
    <x v="2"/>
    <x v="6"/>
    <x v="252"/>
    <x v="269"/>
    <n v="6"/>
    <n v="0"/>
    <n v="20.694600000000001"/>
    <n v="0.03"/>
    <x v="0"/>
    <x v="2"/>
  </r>
  <r>
    <n v="9912"/>
    <s v="US-2014-157231"/>
    <d v="2014-04-05T00:00:00"/>
    <d v="2014-09-04T00:00:00"/>
    <s v="Standard Class"/>
    <s v="RP-19855"/>
    <s v="Roy Phan"/>
    <x v="2"/>
    <x v="0"/>
    <x v="21"/>
    <x v="17"/>
    <n v="40475"/>
    <x v="3"/>
    <s v="OFF-BI-10002852"/>
    <x v="2"/>
    <x v="9"/>
    <x v="215"/>
    <x v="270"/>
    <n v="7"/>
    <n v="0"/>
    <n v="56.526400000000002"/>
    <n v="0.49000000000000005"/>
    <x v="0"/>
    <x v="2"/>
  </r>
  <r>
    <n v="4212"/>
    <s v="CA-2014-166457"/>
    <d v="2014-05-05T00:00:00"/>
    <d v="2014-09-05T00:00:00"/>
    <s v="Second Class"/>
    <s v="PF-19120"/>
    <s v="Peter Fuller"/>
    <x v="0"/>
    <x v="0"/>
    <x v="21"/>
    <x v="17"/>
    <n v="40475"/>
    <x v="3"/>
    <s v="OFF-PA-10003016"/>
    <x v="2"/>
    <x v="3"/>
    <x v="253"/>
    <x v="271"/>
    <n v="3"/>
    <n v="0"/>
    <n v="4.2389999999999999"/>
    <n v="0.45"/>
    <x v="0"/>
    <x v="10"/>
  </r>
  <r>
    <n v="4213"/>
    <s v="CA-2014-166457"/>
    <d v="2014-05-05T00:00:00"/>
    <d v="2014-09-05T00:00:00"/>
    <s v="Second Class"/>
    <s v="PF-19120"/>
    <s v="Peter Fuller"/>
    <x v="0"/>
    <x v="0"/>
    <x v="21"/>
    <x v="17"/>
    <n v="40475"/>
    <x v="3"/>
    <s v="OFF-AR-10003651"/>
    <x v="2"/>
    <x v="11"/>
    <x v="254"/>
    <x v="272"/>
    <n v="2"/>
    <n v="0"/>
    <n v="1.9024000000000001"/>
    <n v="0.29000000000000004"/>
    <x v="0"/>
    <x v="10"/>
  </r>
  <r>
    <n v="4214"/>
    <s v="CA-2014-166457"/>
    <d v="2014-05-05T00:00:00"/>
    <d v="2014-09-05T00:00:00"/>
    <s v="Second Class"/>
    <s v="PF-19120"/>
    <s v="Peter Fuller"/>
    <x v="0"/>
    <x v="0"/>
    <x v="21"/>
    <x v="17"/>
    <n v="40475"/>
    <x v="3"/>
    <s v="OFF-PA-10001363"/>
    <x v="2"/>
    <x v="3"/>
    <x v="255"/>
    <x v="273"/>
    <n v="2"/>
    <n v="0"/>
    <n v="11.543200000000001"/>
    <n v="0.47000000000000003"/>
    <x v="0"/>
    <x v="10"/>
  </r>
  <r>
    <n v="4560"/>
    <s v="CA-2014-110219"/>
    <d v="2014-05-05T00:00:00"/>
    <d v="2014-08-05T00:00:00"/>
    <s v="First Class"/>
    <s v="EB-13870"/>
    <s v="Emily Burns"/>
    <x v="0"/>
    <x v="0"/>
    <x v="76"/>
    <x v="4"/>
    <n v="78207"/>
    <x v="0"/>
    <s v="FUR-CH-10001146"/>
    <x v="1"/>
    <x v="1"/>
    <x v="256"/>
    <x v="274"/>
    <n v="3"/>
    <n v="0.3"/>
    <n v="-9.1334999999999997"/>
    <n v="-7.1428571428571425E-2"/>
    <x v="0"/>
    <x v="10"/>
  </r>
  <r>
    <n v="4656"/>
    <s v="CA-2014-160738"/>
    <d v="2014-05-05T00:00:00"/>
    <d v="2014-10-05T00:00:00"/>
    <s v="Standard Class"/>
    <s v="KH-16330"/>
    <s v="Katharine Harms"/>
    <x v="2"/>
    <x v="0"/>
    <x v="77"/>
    <x v="3"/>
    <n v="61032"/>
    <x v="0"/>
    <s v="OFF-ST-10003442"/>
    <x v="2"/>
    <x v="6"/>
    <x v="257"/>
    <x v="275"/>
    <n v="2"/>
    <n v="0.2"/>
    <n v="3.9592000000000001"/>
    <n v="8.7500000000000008E-2"/>
    <x v="0"/>
    <x v="10"/>
  </r>
  <r>
    <n v="8596"/>
    <s v="CA-2014-111934"/>
    <d v="2014-05-05T00:00:00"/>
    <d v="2014-07-05T00:00:00"/>
    <s v="First Class"/>
    <s v="GD-14590"/>
    <s v="Giulietta Dortch"/>
    <x v="2"/>
    <x v="0"/>
    <x v="78"/>
    <x v="20"/>
    <n v="22204"/>
    <x v="3"/>
    <s v="OFF-BI-10004364"/>
    <x v="2"/>
    <x v="9"/>
    <x v="258"/>
    <x v="276"/>
    <n v="2"/>
    <n v="0"/>
    <n v="5.3460000000000001"/>
    <n v="0.44999999999999996"/>
    <x v="0"/>
    <x v="10"/>
  </r>
  <r>
    <n v="8597"/>
    <s v="CA-2014-111934"/>
    <d v="2014-05-05T00:00:00"/>
    <d v="2014-07-05T00:00:00"/>
    <s v="First Class"/>
    <s v="GD-14590"/>
    <s v="Giulietta Dortch"/>
    <x v="2"/>
    <x v="0"/>
    <x v="78"/>
    <x v="20"/>
    <n v="22204"/>
    <x v="3"/>
    <s v="OFF-PA-10000474"/>
    <x v="2"/>
    <x v="3"/>
    <x v="52"/>
    <x v="277"/>
    <n v="1"/>
    <n v="0"/>
    <n v="16.6568"/>
    <n v="0.47000000000000003"/>
    <x v="0"/>
    <x v="10"/>
  </r>
  <r>
    <n v="686"/>
    <s v="CA-2014-157784"/>
    <d v="2014-07-05T00:00:00"/>
    <d v="2014-08-07T00:00:00"/>
    <s v="First Class"/>
    <s v="MC-17845"/>
    <s v="Michael Chen"/>
    <x v="0"/>
    <x v="0"/>
    <x v="68"/>
    <x v="32"/>
    <n v="39212"/>
    <x v="3"/>
    <s v="TEC-AC-10003911"/>
    <x v="0"/>
    <x v="0"/>
    <x v="259"/>
    <x v="258"/>
    <n v="3"/>
    <n v="0"/>
    <n v="163.18979999999999"/>
    <n v="0.33999999999999997"/>
    <x v="0"/>
    <x v="4"/>
  </r>
  <r>
    <n v="687"/>
    <s v="CA-2014-157784"/>
    <d v="2014-07-05T00:00:00"/>
    <d v="2014-08-07T00:00:00"/>
    <s v="First Class"/>
    <s v="MC-17845"/>
    <s v="Michael Chen"/>
    <x v="0"/>
    <x v="0"/>
    <x v="68"/>
    <x v="32"/>
    <n v="39212"/>
    <x v="3"/>
    <s v="OFF-LA-10001934"/>
    <x v="2"/>
    <x v="8"/>
    <x v="260"/>
    <x v="278"/>
    <n v="2"/>
    <n v="0"/>
    <n v="6.8714000000000004"/>
    <n v="0.47000000000000003"/>
    <x v="0"/>
    <x v="4"/>
  </r>
  <r>
    <n v="688"/>
    <s v="CA-2014-157784"/>
    <d v="2014-07-05T00:00:00"/>
    <d v="2014-08-07T00:00:00"/>
    <s v="First Class"/>
    <s v="MC-17845"/>
    <s v="Michael Chen"/>
    <x v="0"/>
    <x v="0"/>
    <x v="68"/>
    <x v="32"/>
    <n v="39212"/>
    <x v="3"/>
    <s v="OFF-PA-10000304"/>
    <x v="2"/>
    <x v="3"/>
    <x v="261"/>
    <x v="211"/>
    <n v="3"/>
    <n v="0"/>
    <n v="9.3312000000000008"/>
    <n v="0.48000000000000004"/>
    <x v="0"/>
    <x v="4"/>
  </r>
  <r>
    <n v="1356"/>
    <s v="US-2014-160444"/>
    <d v="2014-07-05T00:00:00"/>
    <d v="2014-05-07T00:00:00"/>
    <s v="Same Day"/>
    <s v="DC-12850"/>
    <s v="Dan Campbell"/>
    <x v="0"/>
    <x v="0"/>
    <x v="5"/>
    <x v="4"/>
    <n v="77036"/>
    <x v="0"/>
    <s v="OFF-ST-10001522"/>
    <x v="2"/>
    <x v="6"/>
    <x v="262"/>
    <x v="279"/>
    <n v="3"/>
    <n v="0.2"/>
    <n v="-44.155200000000001"/>
    <n v="-0.19999999999999998"/>
    <x v="0"/>
    <x v="4"/>
  </r>
  <r>
    <n v="1357"/>
    <s v="US-2014-160444"/>
    <d v="2014-07-05T00:00:00"/>
    <d v="2014-05-07T00:00:00"/>
    <s v="Same Day"/>
    <s v="DC-12850"/>
    <s v="Dan Campbell"/>
    <x v="0"/>
    <x v="0"/>
    <x v="5"/>
    <x v="4"/>
    <n v="77036"/>
    <x v="0"/>
    <s v="OFF-ST-10000563"/>
    <x v="2"/>
    <x v="6"/>
    <x v="263"/>
    <x v="280"/>
    <n v="11"/>
    <n v="0.2"/>
    <n v="-35.177999999999997"/>
    <n v="-0.125"/>
    <x v="0"/>
    <x v="4"/>
  </r>
  <r>
    <n v="3791"/>
    <s v="CA-2014-107139"/>
    <d v="2014-07-05T00:00:00"/>
    <d v="2014-11-07T00:00:00"/>
    <s v="Standard Class"/>
    <s v="DP-13390"/>
    <s v="Dennis Pardue"/>
    <x v="1"/>
    <x v="0"/>
    <x v="22"/>
    <x v="5"/>
    <n v="90004"/>
    <x v="1"/>
    <s v="OFF-BI-10001670"/>
    <x v="2"/>
    <x v="9"/>
    <x v="264"/>
    <x v="75"/>
    <n v="6"/>
    <n v="0.2"/>
    <n v="67.86"/>
    <n v="0.375"/>
    <x v="0"/>
    <x v="4"/>
  </r>
  <r>
    <n v="3885"/>
    <s v="CA-2014-152849"/>
    <d v="2014-07-05T00:00:00"/>
    <d v="2014-12-07T00:00:00"/>
    <s v="Standard Class"/>
    <s v="DW-13195"/>
    <s v="David Wiener"/>
    <x v="2"/>
    <x v="0"/>
    <x v="79"/>
    <x v="26"/>
    <n v="37918"/>
    <x v="3"/>
    <s v="OFF-AR-10002833"/>
    <x v="2"/>
    <x v="11"/>
    <x v="265"/>
    <x v="281"/>
    <n v="3"/>
    <n v="0.2"/>
    <n v="0.38219999999999998"/>
    <n v="8.7499999999999994E-2"/>
    <x v="0"/>
    <x v="4"/>
  </r>
  <r>
    <n v="5437"/>
    <s v="CA-2014-103317"/>
    <d v="2014-07-05T00:00:00"/>
    <d v="2014-08-07T00:00:00"/>
    <s v="First Class"/>
    <s v="DM-13525"/>
    <s v="Don Miller"/>
    <x v="2"/>
    <x v="0"/>
    <x v="80"/>
    <x v="11"/>
    <n v="32137"/>
    <x v="3"/>
    <s v="FUR-FU-10001591"/>
    <x v="1"/>
    <x v="5"/>
    <x v="266"/>
    <x v="282"/>
    <n v="2"/>
    <n v="0.2"/>
    <n v="5.3680000000000003"/>
    <n v="0.27500000000000002"/>
    <x v="0"/>
    <x v="4"/>
  </r>
  <r>
    <n v="5438"/>
    <s v="CA-2014-103317"/>
    <d v="2014-07-05T00:00:00"/>
    <d v="2014-08-07T00:00:00"/>
    <s v="First Class"/>
    <s v="DM-13525"/>
    <s v="Don Miller"/>
    <x v="2"/>
    <x v="0"/>
    <x v="80"/>
    <x v="11"/>
    <n v="32137"/>
    <x v="3"/>
    <s v="OFF-BI-10001787"/>
    <x v="2"/>
    <x v="9"/>
    <x v="267"/>
    <x v="283"/>
    <n v="5"/>
    <n v="0.7"/>
    <n v="-6.867"/>
    <n v="-0.7"/>
    <x v="0"/>
    <x v="4"/>
  </r>
  <r>
    <n v="5439"/>
    <s v="CA-2014-103317"/>
    <d v="2014-07-05T00:00:00"/>
    <d v="2014-08-07T00:00:00"/>
    <s v="First Class"/>
    <s v="DM-13525"/>
    <s v="Don Miller"/>
    <x v="2"/>
    <x v="0"/>
    <x v="80"/>
    <x v="11"/>
    <n v="32137"/>
    <x v="3"/>
    <s v="FUR-FU-10003192"/>
    <x v="1"/>
    <x v="5"/>
    <x v="82"/>
    <x v="284"/>
    <n v="3"/>
    <n v="0.2"/>
    <n v="15.991199999999999"/>
    <n v="7.4999999999999997E-2"/>
    <x v="0"/>
    <x v="4"/>
  </r>
  <r>
    <n v="172"/>
    <s v="CA-2014-118962"/>
    <d v="2014-08-05T00:00:00"/>
    <d v="2014-09-08T00:00:00"/>
    <s v="Standard Class"/>
    <s v="CS-12130"/>
    <s v="Chad Sievert"/>
    <x v="0"/>
    <x v="0"/>
    <x v="22"/>
    <x v="5"/>
    <n v="90004"/>
    <x v="1"/>
    <s v="OFF-PA-10000659"/>
    <x v="2"/>
    <x v="3"/>
    <x v="268"/>
    <x v="285"/>
    <n v="3"/>
    <n v="0"/>
    <n v="9.8417999999999992"/>
    <n v="0.46999999999999992"/>
    <x v="0"/>
    <x v="5"/>
  </r>
  <r>
    <n v="173"/>
    <s v="CA-2014-118962"/>
    <d v="2014-08-05T00:00:00"/>
    <d v="2014-09-08T00:00:00"/>
    <s v="Standard Class"/>
    <s v="CS-12130"/>
    <s v="Chad Sievert"/>
    <x v="0"/>
    <x v="0"/>
    <x v="22"/>
    <x v="5"/>
    <n v="90004"/>
    <x v="1"/>
    <s v="OFF-PA-10001144"/>
    <x v="2"/>
    <x v="3"/>
    <x v="269"/>
    <x v="286"/>
    <n v="2"/>
    <n v="0"/>
    <n v="53.260800000000003"/>
    <n v="0.48000000000000004"/>
    <x v="0"/>
    <x v="5"/>
  </r>
  <r>
    <n v="174"/>
    <s v="CA-2014-118962"/>
    <d v="2014-08-05T00:00:00"/>
    <d v="2014-09-08T00:00:00"/>
    <s v="Standard Class"/>
    <s v="CS-12130"/>
    <s v="Chad Sievert"/>
    <x v="0"/>
    <x v="0"/>
    <x v="22"/>
    <x v="5"/>
    <n v="90004"/>
    <x v="1"/>
    <s v="FUR-CH-10003817"/>
    <x v="1"/>
    <x v="1"/>
    <x v="270"/>
    <x v="287"/>
    <n v="7"/>
    <n v="0.2"/>
    <n v="21.259"/>
    <n v="6.25E-2"/>
    <x v="0"/>
    <x v="5"/>
  </r>
  <r>
    <n v="5358"/>
    <s v="CA-2014-150490"/>
    <d v="2014-08-05T00:00:00"/>
    <d v="2014-11-08T00:00:00"/>
    <s v="Standard Class"/>
    <s v="SS-20590"/>
    <s v="Sonia Sunley"/>
    <x v="0"/>
    <x v="0"/>
    <x v="14"/>
    <x v="5"/>
    <n v="94122"/>
    <x v="1"/>
    <s v="TEC-AC-10004510"/>
    <x v="0"/>
    <x v="0"/>
    <x v="271"/>
    <x v="288"/>
    <n v="1"/>
    <n v="0"/>
    <n v="1.6359999999999999"/>
    <n v="9.9999999999999992E-2"/>
    <x v="0"/>
    <x v="5"/>
  </r>
  <r>
    <n v="5359"/>
    <s v="CA-2014-150490"/>
    <d v="2014-08-05T00:00:00"/>
    <d v="2014-11-08T00:00:00"/>
    <s v="Standard Class"/>
    <s v="SS-20590"/>
    <s v="Sonia Sunley"/>
    <x v="0"/>
    <x v="0"/>
    <x v="14"/>
    <x v="5"/>
    <n v="94122"/>
    <x v="1"/>
    <s v="OFF-ST-10000321"/>
    <x v="2"/>
    <x v="6"/>
    <x v="272"/>
    <x v="289"/>
    <n v="2"/>
    <n v="0"/>
    <n v="0.63119999999999998"/>
    <n v="0.04"/>
    <x v="0"/>
    <x v="5"/>
  </r>
  <r>
    <n v="5360"/>
    <s v="CA-2014-150490"/>
    <d v="2014-08-05T00:00:00"/>
    <d v="2014-11-08T00:00:00"/>
    <s v="Standard Class"/>
    <s v="SS-20590"/>
    <s v="Sonia Sunley"/>
    <x v="0"/>
    <x v="0"/>
    <x v="14"/>
    <x v="5"/>
    <n v="94122"/>
    <x v="1"/>
    <s v="OFF-AR-10004602"/>
    <x v="2"/>
    <x v="11"/>
    <x v="273"/>
    <x v="290"/>
    <n v="2"/>
    <n v="0"/>
    <n v="12.8744"/>
    <n v="0.28000000000000003"/>
    <x v="0"/>
    <x v="5"/>
  </r>
  <r>
    <n v="5865"/>
    <s v="US-2014-117968"/>
    <d v="2014-08-05T00:00:00"/>
    <d v="2014-07-08T00:00:00"/>
    <s v="Second Class"/>
    <s v="RS-19420"/>
    <s v="Ricardo Sperren"/>
    <x v="2"/>
    <x v="0"/>
    <x v="81"/>
    <x v="25"/>
    <n v="6450"/>
    <x v="2"/>
    <s v="OFF-AP-10002765"/>
    <x v="2"/>
    <x v="10"/>
    <x v="274"/>
    <x v="291"/>
    <n v="3"/>
    <n v="0"/>
    <n v="22.2516"/>
    <n v="0.28000000000000003"/>
    <x v="0"/>
    <x v="5"/>
  </r>
  <r>
    <n v="5866"/>
    <s v="US-2014-117968"/>
    <d v="2014-08-05T00:00:00"/>
    <d v="2014-07-08T00:00:00"/>
    <s v="Second Class"/>
    <s v="RS-19420"/>
    <s v="Ricardo Sperren"/>
    <x v="2"/>
    <x v="0"/>
    <x v="81"/>
    <x v="25"/>
    <n v="6450"/>
    <x v="2"/>
    <s v="OFF-AR-10004165"/>
    <x v="2"/>
    <x v="11"/>
    <x v="275"/>
    <x v="292"/>
    <n v="2"/>
    <n v="0"/>
    <n v="2.0064000000000002"/>
    <n v="0.44000000000000006"/>
    <x v="0"/>
    <x v="5"/>
  </r>
  <r>
    <n v="5867"/>
    <s v="US-2014-117968"/>
    <d v="2014-08-05T00:00:00"/>
    <d v="2014-07-08T00:00:00"/>
    <s v="Second Class"/>
    <s v="RS-19420"/>
    <s v="Ricardo Sperren"/>
    <x v="2"/>
    <x v="0"/>
    <x v="81"/>
    <x v="25"/>
    <n v="6450"/>
    <x v="2"/>
    <s v="FUR-CH-10002335"/>
    <x v="1"/>
    <x v="1"/>
    <x v="276"/>
    <x v="293"/>
    <n v="5"/>
    <n v="0"/>
    <n v="294.67099999999999"/>
    <n v="0.26"/>
    <x v="0"/>
    <x v="5"/>
  </r>
  <r>
    <n v="6457"/>
    <s v="CA-2014-110065"/>
    <d v="2014-08-05T00:00:00"/>
    <d v="2014-11-08T00:00:00"/>
    <s v="Standard Class"/>
    <s v="SP-20650"/>
    <s v="Stephanie Phelps"/>
    <x v="2"/>
    <x v="0"/>
    <x v="2"/>
    <x v="2"/>
    <n v="10009"/>
    <x v="2"/>
    <s v="TEC-PH-10002468"/>
    <x v="0"/>
    <x v="2"/>
    <x v="277"/>
    <x v="294"/>
    <n v="1"/>
    <n v="0"/>
    <n v="36.717300000000002"/>
    <n v="0.27"/>
    <x v="0"/>
    <x v="5"/>
  </r>
  <r>
    <n v="6458"/>
    <s v="CA-2014-110065"/>
    <d v="2014-08-05T00:00:00"/>
    <d v="2014-11-08T00:00:00"/>
    <s v="Standard Class"/>
    <s v="SP-20650"/>
    <s v="Stephanie Phelps"/>
    <x v="2"/>
    <x v="0"/>
    <x v="2"/>
    <x v="2"/>
    <n v="10009"/>
    <x v="2"/>
    <s v="OFF-AR-10004165"/>
    <x v="2"/>
    <x v="11"/>
    <x v="275"/>
    <x v="295"/>
    <n v="7"/>
    <n v="0"/>
    <n v="7.0224000000000002"/>
    <n v="0.44"/>
    <x v="0"/>
    <x v="5"/>
  </r>
  <r>
    <n v="8894"/>
    <s v="CA-2014-124723"/>
    <d v="2014-08-05T00:00:00"/>
    <d v="2014-12-08T00:00:00"/>
    <s v="Standard Class"/>
    <s v="GZ-14470"/>
    <s v="Gary Zandusky"/>
    <x v="0"/>
    <x v="0"/>
    <x v="82"/>
    <x v="4"/>
    <n v="77590"/>
    <x v="0"/>
    <s v="FUR-TA-10001307"/>
    <x v="1"/>
    <x v="7"/>
    <x v="278"/>
    <x v="296"/>
    <n v="2"/>
    <n v="0.3"/>
    <n v="41.933999999999997"/>
    <n v="8.5714285714285701E-2"/>
    <x v="0"/>
    <x v="5"/>
  </r>
  <r>
    <n v="2516"/>
    <s v="CA-2014-106572"/>
    <d v="2014-09-05T00:00:00"/>
    <d v="2014-10-09T00:00:00"/>
    <s v="Standard Class"/>
    <s v="NP-18700"/>
    <s v="Nora Preis"/>
    <x v="0"/>
    <x v="0"/>
    <x v="83"/>
    <x v="18"/>
    <n v="43402"/>
    <x v="2"/>
    <s v="OFF-ST-10000585"/>
    <x v="2"/>
    <x v="6"/>
    <x v="279"/>
    <x v="297"/>
    <n v="2"/>
    <n v="0.2"/>
    <n v="19.824000000000002"/>
    <n v="7.5000000000000011E-2"/>
    <x v="0"/>
    <x v="6"/>
  </r>
  <r>
    <n v="5430"/>
    <s v="CA-2014-136861"/>
    <d v="2014-09-05T00:00:00"/>
    <d v="2014-07-09T00:00:00"/>
    <s v="First Class"/>
    <s v="PR-18880"/>
    <s v="Patrick Ryan"/>
    <x v="0"/>
    <x v="0"/>
    <x v="31"/>
    <x v="11"/>
    <n v="33710"/>
    <x v="3"/>
    <s v="FUR-FU-10001967"/>
    <x v="1"/>
    <x v="5"/>
    <x v="280"/>
    <x v="298"/>
    <n v="2"/>
    <n v="0.2"/>
    <n v="1.9990000000000001"/>
    <n v="6.25E-2"/>
    <x v="0"/>
    <x v="6"/>
  </r>
  <r>
    <n v="6020"/>
    <s v="CA-2014-152422"/>
    <d v="2014-10-05T00:00:00"/>
    <d v="2014-10-10T00:00:00"/>
    <s v="Second Class"/>
    <s v="BD-11635"/>
    <s v="Brian Derr"/>
    <x v="0"/>
    <x v="0"/>
    <x v="28"/>
    <x v="18"/>
    <n v="43229"/>
    <x v="2"/>
    <s v="OFF-AP-10002892"/>
    <x v="2"/>
    <x v="10"/>
    <x v="281"/>
    <x v="299"/>
    <n v="5"/>
    <n v="0.2"/>
    <n v="11.49"/>
    <n v="0.125"/>
    <x v="0"/>
    <x v="7"/>
  </r>
  <r>
    <n v="6805"/>
    <s v="CA-2014-152233"/>
    <d v="2014-10-05T00:00:00"/>
    <d v="2014-06-10T00:00:00"/>
    <s v="First Class"/>
    <s v="KH-16510"/>
    <s v="Keith Herrera"/>
    <x v="0"/>
    <x v="0"/>
    <x v="84"/>
    <x v="5"/>
    <n v="91767"/>
    <x v="1"/>
    <s v="TEC-AC-10002800"/>
    <x v="0"/>
    <x v="0"/>
    <x v="282"/>
    <x v="210"/>
    <n v="2"/>
    <n v="0"/>
    <n v="34.993000000000002"/>
    <n v="0.35000000000000003"/>
    <x v="0"/>
    <x v="7"/>
  </r>
  <r>
    <n v="6684"/>
    <s v="CA-2014-109134"/>
    <d v="2014-11-05T00:00:00"/>
    <d v="2014-10-11T00:00:00"/>
    <s v="Standard Class"/>
    <s v="DE-13255"/>
    <s v="Deanra Eno"/>
    <x v="1"/>
    <x v="0"/>
    <x v="22"/>
    <x v="5"/>
    <n v="90008"/>
    <x v="1"/>
    <s v="FUR-FU-10000320"/>
    <x v="1"/>
    <x v="5"/>
    <x v="283"/>
    <x v="300"/>
    <n v="6"/>
    <n v="0"/>
    <n v="8.8176000000000005"/>
    <n v="0.44000000000000006"/>
    <x v="0"/>
    <x v="8"/>
  </r>
  <r>
    <n v="8683"/>
    <s v="CA-2014-133634"/>
    <d v="2014-11-05T00:00:00"/>
    <d v="2014-10-11T00:00:00"/>
    <s v="Standard Class"/>
    <s v="SR-20740"/>
    <s v="Steven Roelle"/>
    <x v="1"/>
    <x v="0"/>
    <x v="78"/>
    <x v="20"/>
    <n v="22204"/>
    <x v="3"/>
    <s v="TEC-AC-10002550"/>
    <x v="0"/>
    <x v="0"/>
    <x v="284"/>
    <x v="301"/>
    <n v="3"/>
    <n v="0"/>
    <n v="16.2486"/>
    <n v="0.34"/>
    <x v="0"/>
    <x v="8"/>
  </r>
  <r>
    <n v="9711"/>
    <s v="CA-2014-114251"/>
    <d v="2014-11-05T00:00:00"/>
    <d v="2014-10-11T00:00:00"/>
    <s v="Standard Class"/>
    <s v="MD-17350"/>
    <s v="Maribeth Dona"/>
    <x v="0"/>
    <x v="0"/>
    <x v="15"/>
    <x v="13"/>
    <n v="19143"/>
    <x v="2"/>
    <s v="FUR-FU-10001468"/>
    <x v="1"/>
    <x v="5"/>
    <x v="179"/>
    <x v="302"/>
    <n v="2"/>
    <n v="0.2"/>
    <n v="-34.195999999999998"/>
    <n v="-0.125"/>
    <x v="0"/>
    <x v="8"/>
  </r>
  <r>
    <n v="9712"/>
    <s v="CA-2014-114251"/>
    <d v="2014-11-05T00:00:00"/>
    <d v="2014-10-11T00:00:00"/>
    <s v="Standard Class"/>
    <s v="MD-17350"/>
    <s v="Maribeth Dona"/>
    <x v="0"/>
    <x v="0"/>
    <x v="15"/>
    <x v="13"/>
    <n v="19143"/>
    <x v="2"/>
    <s v="OFF-BI-10003684"/>
    <x v="2"/>
    <x v="9"/>
    <x v="285"/>
    <x v="303"/>
    <n v="2"/>
    <n v="0.7"/>
    <n v="-8.7959999999999994"/>
    <n v="-0.66666666666666663"/>
    <x v="0"/>
    <x v="8"/>
  </r>
  <r>
    <n v="9713"/>
    <s v="CA-2014-114251"/>
    <d v="2014-11-05T00:00:00"/>
    <d v="2014-10-11T00:00:00"/>
    <s v="Standard Class"/>
    <s v="MD-17350"/>
    <s v="Maribeth Dona"/>
    <x v="0"/>
    <x v="0"/>
    <x v="15"/>
    <x v="13"/>
    <n v="19143"/>
    <x v="2"/>
    <s v="OFF-ST-10003716"/>
    <x v="2"/>
    <x v="6"/>
    <x v="286"/>
    <x v="304"/>
    <n v="6"/>
    <n v="0.2"/>
    <n v="-94.508399999999995"/>
    <n v="-8.7499999999999994E-2"/>
    <x v="0"/>
    <x v="8"/>
  </r>
  <r>
    <n v="9714"/>
    <s v="CA-2014-114251"/>
    <d v="2014-11-05T00:00:00"/>
    <d v="2014-10-11T00:00:00"/>
    <s v="Standard Class"/>
    <s v="MD-17350"/>
    <s v="Maribeth Dona"/>
    <x v="0"/>
    <x v="0"/>
    <x v="15"/>
    <x v="13"/>
    <n v="19143"/>
    <x v="2"/>
    <s v="TEC-AC-10001101"/>
    <x v="0"/>
    <x v="0"/>
    <x v="287"/>
    <x v="305"/>
    <n v="5"/>
    <n v="0.2"/>
    <n v="-6.4450000000000003"/>
    <n v="-0.125"/>
    <x v="0"/>
    <x v="8"/>
  </r>
  <r>
    <n v="9715"/>
    <s v="CA-2014-114251"/>
    <d v="2014-11-05T00:00:00"/>
    <d v="2014-10-11T00:00:00"/>
    <s v="Standard Class"/>
    <s v="MD-17350"/>
    <s v="Maribeth Dona"/>
    <x v="0"/>
    <x v="0"/>
    <x v="15"/>
    <x v="13"/>
    <n v="19143"/>
    <x v="2"/>
    <s v="TEC-AC-10004864"/>
    <x v="0"/>
    <x v="0"/>
    <x v="288"/>
    <x v="306"/>
    <n v="2"/>
    <n v="0.2"/>
    <n v="16.794599999999999"/>
    <n v="0.28749999999999998"/>
    <x v="0"/>
    <x v="8"/>
  </r>
  <r>
    <n v="9787"/>
    <s v="US-2014-114377"/>
    <d v="2014-11-05T00:00:00"/>
    <d v="2014-05-11T00:00:00"/>
    <s v="Same Day"/>
    <s v="BG-11035"/>
    <s v="Barry Gonzalez"/>
    <x v="0"/>
    <x v="0"/>
    <x v="85"/>
    <x v="20"/>
    <n v="23666"/>
    <x v="3"/>
    <s v="FUR-CH-10004754"/>
    <x v="1"/>
    <x v="1"/>
    <x v="128"/>
    <x v="307"/>
    <n v="5"/>
    <n v="0"/>
    <n v="40.472999999999999"/>
    <n v="0.26999999999999996"/>
    <x v="0"/>
    <x v="8"/>
  </r>
  <r>
    <n v="68"/>
    <s v="CA-2014-106376"/>
    <d v="2014-12-05T00:00:00"/>
    <d v="2014-10-12T00:00:00"/>
    <s v="Standard Class"/>
    <s v="BS-11590"/>
    <s v="Brendan Sweed"/>
    <x v="2"/>
    <x v="0"/>
    <x v="86"/>
    <x v="23"/>
    <n v="85234"/>
    <x v="1"/>
    <s v="OFF-AR-10002671"/>
    <x v="2"/>
    <x v="11"/>
    <x v="289"/>
    <x v="308"/>
    <n v="8"/>
    <n v="0.2"/>
    <n v="111.30240000000001"/>
    <n v="0.10000000000000002"/>
    <x v="0"/>
    <x v="9"/>
  </r>
  <r>
    <n v="69"/>
    <s v="CA-2014-106376"/>
    <d v="2014-12-05T00:00:00"/>
    <d v="2014-10-12T00:00:00"/>
    <s v="Standard Class"/>
    <s v="BS-11590"/>
    <s v="Brendan Sweed"/>
    <x v="2"/>
    <x v="0"/>
    <x v="86"/>
    <x v="23"/>
    <n v="85234"/>
    <x v="1"/>
    <s v="TEC-PH-10002726"/>
    <x v="0"/>
    <x v="2"/>
    <x v="290"/>
    <x v="309"/>
    <n v="4"/>
    <n v="0.2"/>
    <n v="62.988"/>
    <n v="0.375"/>
    <x v="0"/>
    <x v="9"/>
  </r>
  <r>
    <n v="181"/>
    <s v="CA-2014-166191"/>
    <d v="2014-12-05T00:00:00"/>
    <d v="2014-09-12T00:00:00"/>
    <s v="Second Class"/>
    <s v="DK-13150"/>
    <s v="David Kendrick"/>
    <x v="2"/>
    <x v="0"/>
    <x v="53"/>
    <x v="3"/>
    <n v="62521"/>
    <x v="0"/>
    <s v="OFF-ST-10003455"/>
    <x v="2"/>
    <x v="6"/>
    <x v="247"/>
    <x v="310"/>
    <n v="2"/>
    <n v="0.2"/>
    <n v="1.8612"/>
    <n v="7.4999999999999997E-2"/>
    <x v="0"/>
    <x v="9"/>
  </r>
  <r>
    <n v="182"/>
    <s v="CA-2014-166191"/>
    <d v="2014-12-05T00:00:00"/>
    <d v="2014-09-12T00:00:00"/>
    <s v="Second Class"/>
    <s v="DK-13150"/>
    <s v="David Kendrick"/>
    <x v="2"/>
    <x v="0"/>
    <x v="53"/>
    <x v="3"/>
    <n v="62521"/>
    <x v="0"/>
    <s v="TEC-AC-10004659"/>
    <x v="0"/>
    <x v="0"/>
    <x v="291"/>
    <x v="311"/>
    <n v="7"/>
    <n v="0.2"/>
    <n v="76.639499999999998"/>
    <n v="0.18749999999999997"/>
    <x v="0"/>
    <x v="9"/>
  </r>
  <r>
    <n v="921"/>
    <s v="CA-2014-138296"/>
    <d v="2014-12-05T00:00:00"/>
    <d v="2014-12-12T00:00:00"/>
    <s v="Standard Class"/>
    <s v="RC-19825"/>
    <s v="Roy Collins"/>
    <x v="0"/>
    <x v="0"/>
    <x v="74"/>
    <x v="20"/>
    <n v="22304"/>
    <x v="3"/>
    <s v="OFF-ST-10002444"/>
    <x v="2"/>
    <x v="6"/>
    <x v="292"/>
    <x v="273"/>
    <n v="2"/>
    <n v="0"/>
    <n v="6.8768000000000002"/>
    <n v="0.28000000000000003"/>
    <x v="0"/>
    <x v="9"/>
  </r>
  <r>
    <n v="5378"/>
    <s v="CA-2014-125542"/>
    <d v="2014-12-05T00:00:00"/>
    <d v="2014-07-12T00:00:00"/>
    <s v="First Class"/>
    <s v="NB-18655"/>
    <s v="Nona Balk"/>
    <x v="2"/>
    <x v="0"/>
    <x v="15"/>
    <x v="13"/>
    <n v="19134"/>
    <x v="2"/>
    <s v="OFF-EN-10000056"/>
    <x v="2"/>
    <x v="13"/>
    <x v="293"/>
    <x v="312"/>
    <n v="7"/>
    <n v="0.2"/>
    <n v="117.6147"/>
    <n v="0.33750000000000002"/>
    <x v="0"/>
    <x v="9"/>
  </r>
  <r>
    <n v="5379"/>
    <s v="CA-2014-125542"/>
    <d v="2014-12-05T00:00:00"/>
    <d v="2014-07-12T00:00:00"/>
    <s v="First Class"/>
    <s v="NB-18655"/>
    <s v="Nona Balk"/>
    <x v="2"/>
    <x v="0"/>
    <x v="15"/>
    <x v="13"/>
    <n v="19134"/>
    <x v="2"/>
    <s v="OFF-ST-10001469"/>
    <x v="2"/>
    <x v="6"/>
    <x v="8"/>
    <x v="313"/>
    <n v="4"/>
    <n v="0.2"/>
    <n v="-30.2288"/>
    <n v="-0.17500000000000002"/>
    <x v="0"/>
    <x v="9"/>
  </r>
  <r>
    <n v="5572"/>
    <s v="CA-2014-151162"/>
    <d v="2014-12-05T00:00:00"/>
    <d v="2014-09-12T00:00:00"/>
    <s v="Standard Class"/>
    <s v="EA-14035"/>
    <s v="Erin Ashbrook"/>
    <x v="2"/>
    <x v="0"/>
    <x v="28"/>
    <x v="18"/>
    <n v="43229"/>
    <x v="2"/>
    <s v="OFF-PA-10001033"/>
    <x v="2"/>
    <x v="3"/>
    <x v="294"/>
    <x v="314"/>
    <n v="3"/>
    <n v="0.2"/>
    <n v="35.661299999999997"/>
    <n v="0.36249999999999993"/>
    <x v="0"/>
    <x v="9"/>
  </r>
  <r>
    <n v="5573"/>
    <s v="CA-2014-151162"/>
    <d v="2014-12-05T00:00:00"/>
    <d v="2014-09-12T00:00:00"/>
    <s v="Standard Class"/>
    <s v="EA-14035"/>
    <s v="Erin Ashbrook"/>
    <x v="2"/>
    <x v="0"/>
    <x v="28"/>
    <x v="18"/>
    <n v="43229"/>
    <x v="2"/>
    <s v="OFF-BI-10003719"/>
    <x v="2"/>
    <x v="9"/>
    <x v="295"/>
    <x v="315"/>
    <n v="4"/>
    <n v="0.7"/>
    <n v="-23.952000000000002"/>
    <n v="-0.8"/>
    <x v="0"/>
    <x v="9"/>
  </r>
  <r>
    <n v="5574"/>
    <s v="CA-2014-151162"/>
    <d v="2014-12-05T00:00:00"/>
    <d v="2014-09-12T00:00:00"/>
    <s v="Standard Class"/>
    <s v="EA-14035"/>
    <s v="Erin Ashbrook"/>
    <x v="2"/>
    <x v="0"/>
    <x v="28"/>
    <x v="18"/>
    <n v="43229"/>
    <x v="2"/>
    <s v="OFF-PA-10003036"/>
    <x v="2"/>
    <x v="3"/>
    <x v="4"/>
    <x v="4"/>
    <n v="3"/>
    <n v="0.2"/>
    <n v="5.6783999999999999"/>
    <n v="0.32499999999999996"/>
    <x v="0"/>
    <x v="9"/>
  </r>
  <r>
    <n v="5575"/>
    <s v="CA-2014-151162"/>
    <d v="2014-12-05T00:00:00"/>
    <d v="2014-09-12T00:00:00"/>
    <s v="Standard Class"/>
    <s v="EA-14035"/>
    <s v="Erin Ashbrook"/>
    <x v="2"/>
    <x v="0"/>
    <x v="28"/>
    <x v="18"/>
    <n v="43229"/>
    <x v="2"/>
    <s v="TEC-PH-10001870"/>
    <x v="0"/>
    <x v="2"/>
    <x v="296"/>
    <x v="316"/>
    <n v="1"/>
    <n v="0.4"/>
    <n v="-9.1844999999999999"/>
    <n v="-0.25"/>
    <x v="0"/>
    <x v="9"/>
  </r>
  <r>
    <n v="5576"/>
    <s v="CA-2014-151162"/>
    <d v="2014-12-05T00:00:00"/>
    <d v="2014-09-12T00:00:00"/>
    <s v="Standard Class"/>
    <s v="EA-14035"/>
    <s v="Erin Ashbrook"/>
    <x v="2"/>
    <x v="0"/>
    <x v="28"/>
    <x v="18"/>
    <n v="43229"/>
    <x v="2"/>
    <s v="TEC-PH-10001809"/>
    <x v="0"/>
    <x v="2"/>
    <x v="297"/>
    <x v="317"/>
    <n v="2"/>
    <n v="0.4"/>
    <n v="-44.984999999999999"/>
    <n v="-0.25"/>
    <x v="0"/>
    <x v="9"/>
  </r>
  <r>
    <n v="7569"/>
    <s v="CA-2014-133830"/>
    <d v="2014-12-05T00:00:00"/>
    <d v="2014-10-12T00:00:00"/>
    <s v="Standard Class"/>
    <s v="RL-19615"/>
    <s v="Rob Lucas"/>
    <x v="0"/>
    <x v="0"/>
    <x v="22"/>
    <x v="5"/>
    <n v="90045"/>
    <x v="1"/>
    <s v="OFF-AR-10003045"/>
    <x v="2"/>
    <x v="11"/>
    <x v="298"/>
    <x v="318"/>
    <n v="9"/>
    <n v="0"/>
    <n v="11.907"/>
    <n v="0.45"/>
    <x v="0"/>
    <x v="9"/>
  </r>
  <r>
    <n v="7570"/>
    <s v="CA-2014-133830"/>
    <d v="2014-12-05T00:00:00"/>
    <d v="2014-10-12T00:00:00"/>
    <s v="Standard Class"/>
    <s v="RL-19615"/>
    <s v="Rob Lucas"/>
    <x v="0"/>
    <x v="0"/>
    <x v="22"/>
    <x v="5"/>
    <n v="90045"/>
    <x v="1"/>
    <s v="OFF-PA-10001363"/>
    <x v="2"/>
    <x v="3"/>
    <x v="255"/>
    <x v="319"/>
    <n v="4"/>
    <n v="0"/>
    <n v="23.086400000000001"/>
    <n v="0.47000000000000003"/>
    <x v="0"/>
    <x v="9"/>
  </r>
  <r>
    <n v="7571"/>
    <s v="CA-2014-133830"/>
    <d v="2014-12-05T00:00:00"/>
    <d v="2014-10-12T00:00:00"/>
    <s v="Standard Class"/>
    <s v="RL-19615"/>
    <s v="Rob Lucas"/>
    <x v="0"/>
    <x v="0"/>
    <x v="22"/>
    <x v="5"/>
    <n v="90045"/>
    <x v="1"/>
    <s v="OFF-FA-10002280"/>
    <x v="2"/>
    <x v="4"/>
    <x v="299"/>
    <x v="320"/>
    <n v="3"/>
    <n v="0"/>
    <n v="7.2"/>
    <n v="0.48000000000000004"/>
    <x v="0"/>
    <x v="9"/>
  </r>
  <r>
    <n v="7715"/>
    <s v="CA-2014-150203"/>
    <d v="2014-12-05T00:00:00"/>
    <d v="2014-07-12T00:00:00"/>
    <s v="First Class"/>
    <s v="JB-15925"/>
    <s v="Joni Blumstein"/>
    <x v="0"/>
    <x v="0"/>
    <x v="22"/>
    <x v="5"/>
    <n v="90032"/>
    <x v="1"/>
    <s v="OFF-AP-10001469"/>
    <x v="2"/>
    <x v="10"/>
    <x v="300"/>
    <x v="321"/>
    <n v="6"/>
    <n v="0"/>
    <n v="72.575400000000002"/>
    <n v="0.29000000000000004"/>
    <x v="0"/>
    <x v="9"/>
  </r>
  <r>
    <n v="5328"/>
    <s v="CA-2014-130813"/>
    <d v="2014-01-06T00:00:00"/>
    <d v="2014-08-01T00:00:00"/>
    <s v="Second Class"/>
    <s v="LS-17230"/>
    <s v="Lycoris Saunders"/>
    <x v="0"/>
    <x v="0"/>
    <x v="22"/>
    <x v="5"/>
    <n v="90049"/>
    <x v="1"/>
    <s v="OFF-PA-10002005"/>
    <x v="2"/>
    <x v="3"/>
    <x v="301"/>
    <x v="211"/>
    <n v="3"/>
    <n v="0"/>
    <n v="9.3312000000000008"/>
    <n v="0.48000000000000004"/>
    <x v="0"/>
    <x v="11"/>
  </r>
  <r>
    <n v="7181"/>
    <s v="CA-2014-106054"/>
    <d v="2014-01-06T00:00:00"/>
    <d v="2014-07-01T00:00:00"/>
    <s v="First Class"/>
    <s v="JO-15145"/>
    <s v="Jack O'Briant"/>
    <x v="2"/>
    <x v="0"/>
    <x v="32"/>
    <x v="19"/>
    <n v="30605"/>
    <x v="3"/>
    <s v="OFF-AR-10002399"/>
    <x v="2"/>
    <x v="11"/>
    <x v="302"/>
    <x v="322"/>
    <n v="3"/>
    <n v="0"/>
    <n v="5.2397999999999998"/>
    <n v="0.41000000000000003"/>
    <x v="0"/>
    <x v="11"/>
  </r>
  <r>
    <n v="7475"/>
    <s v="CA-2014-167199"/>
    <d v="2014-01-06T00:00:00"/>
    <d v="2014-10-01T00:00:00"/>
    <s v="Standard Class"/>
    <s v="ME-17320"/>
    <s v="Maria Etezadi"/>
    <x v="1"/>
    <x v="0"/>
    <x v="87"/>
    <x v="17"/>
    <n v="42420"/>
    <x v="3"/>
    <s v="FUR-CH-10004063"/>
    <x v="1"/>
    <x v="1"/>
    <x v="1"/>
    <x v="323"/>
    <n v="9"/>
    <n v="0"/>
    <n v="746.40779999999995"/>
    <n v="0.28999999999999998"/>
    <x v="0"/>
    <x v="11"/>
  </r>
  <r>
    <n v="7476"/>
    <s v="CA-2014-167199"/>
    <d v="2014-01-06T00:00:00"/>
    <d v="2014-10-01T00:00:00"/>
    <s v="Standard Class"/>
    <s v="ME-17320"/>
    <s v="Maria Etezadi"/>
    <x v="1"/>
    <x v="0"/>
    <x v="87"/>
    <x v="17"/>
    <n v="42420"/>
    <x v="3"/>
    <s v="OFF-BI-10004632"/>
    <x v="2"/>
    <x v="9"/>
    <x v="303"/>
    <x v="324"/>
    <n v="2"/>
    <n v="0"/>
    <n v="274.49099999999999"/>
    <n v="0.44999999999999996"/>
    <x v="0"/>
    <x v="11"/>
  </r>
  <r>
    <n v="7477"/>
    <s v="CA-2014-167199"/>
    <d v="2014-01-06T00:00:00"/>
    <d v="2014-10-01T00:00:00"/>
    <s v="Standard Class"/>
    <s v="ME-17320"/>
    <s v="Maria Etezadi"/>
    <x v="1"/>
    <x v="0"/>
    <x v="87"/>
    <x v="17"/>
    <n v="42420"/>
    <x v="3"/>
    <s v="OFF-AR-10001662"/>
    <x v="2"/>
    <x v="11"/>
    <x v="304"/>
    <x v="325"/>
    <n v="2"/>
    <n v="0"/>
    <n v="1.4796"/>
    <n v="0.26999999999999996"/>
    <x v="0"/>
    <x v="11"/>
  </r>
  <r>
    <n v="7478"/>
    <s v="CA-2014-167199"/>
    <d v="2014-01-06T00:00:00"/>
    <d v="2014-10-01T00:00:00"/>
    <s v="Standard Class"/>
    <s v="ME-17320"/>
    <s v="Maria Etezadi"/>
    <x v="1"/>
    <x v="0"/>
    <x v="87"/>
    <x v="17"/>
    <n v="42420"/>
    <x v="3"/>
    <s v="TEC-PH-10004977"/>
    <x v="0"/>
    <x v="2"/>
    <x v="305"/>
    <x v="326"/>
    <n v="2"/>
    <n v="0"/>
    <n v="113.6742"/>
    <n v="0.28999999999999998"/>
    <x v="0"/>
    <x v="11"/>
  </r>
  <r>
    <n v="7479"/>
    <s v="CA-2014-167199"/>
    <d v="2014-01-06T00:00:00"/>
    <d v="2014-10-01T00:00:00"/>
    <s v="Standard Class"/>
    <s v="ME-17320"/>
    <s v="Maria Etezadi"/>
    <x v="1"/>
    <x v="0"/>
    <x v="87"/>
    <x v="17"/>
    <n v="42420"/>
    <x v="3"/>
    <s v="TEC-PH-10004539"/>
    <x v="0"/>
    <x v="2"/>
    <x v="306"/>
    <x v="327"/>
    <n v="4"/>
    <n v="0"/>
    <n v="204.10919999999999"/>
    <n v="0.26999999999999996"/>
    <x v="0"/>
    <x v="11"/>
  </r>
  <r>
    <n v="7480"/>
    <s v="CA-2014-167199"/>
    <d v="2014-01-06T00:00:00"/>
    <d v="2014-10-01T00:00:00"/>
    <s v="Standard Class"/>
    <s v="ME-17320"/>
    <s v="Maria Etezadi"/>
    <x v="1"/>
    <x v="0"/>
    <x v="87"/>
    <x v="17"/>
    <n v="42420"/>
    <x v="3"/>
    <s v="OFF-FA-10001883"/>
    <x v="2"/>
    <x v="4"/>
    <x v="307"/>
    <x v="328"/>
    <n v="4"/>
    <n v="0"/>
    <n v="0.31119999999999998"/>
    <n v="9.9999999999999985E-3"/>
    <x v="0"/>
    <x v="11"/>
  </r>
  <r>
    <n v="7481"/>
    <s v="CA-2014-167199"/>
    <d v="2014-01-06T00:00:00"/>
    <d v="2014-10-01T00:00:00"/>
    <s v="Standard Class"/>
    <s v="ME-17320"/>
    <s v="Maria Etezadi"/>
    <x v="1"/>
    <x v="0"/>
    <x v="87"/>
    <x v="17"/>
    <n v="42420"/>
    <x v="3"/>
    <s v="OFF-PA-10000955"/>
    <x v="2"/>
    <x v="3"/>
    <x v="308"/>
    <x v="329"/>
    <n v="1"/>
    <n v="0"/>
    <n v="3.0084"/>
    <n v="0.45999999999999996"/>
    <x v="0"/>
    <x v="11"/>
  </r>
  <r>
    <n v="1998"/>
    <s v="CA-2014-131905"/>
    <d v="2014-02-06T00:00:00"/>
    <d v="2014-09-02T00:00:00"/>
    <s v="First Class"/>
    <s v="ND-18460"/>
    <s v="Neil Ducich"/>
    <x v="2"/>
    <x v="0"/>
    <x v="88"/>
    <x v="20"/>
    <n v="23320"/>
    <x v="3"/>
    <s v="OFF-LA-10002787"/>
    <x v="2"/>
    <x v="8"/>
    <x v="309"/>
    <x v="320"/>
    <n v="4"/>
    <n v="0"/>
    <n v="7.2"/>
    <n v="0.48000000000000004"/>
    <x v="0"/>
    <x v="0"/>
  </r>
  <r>
    <n v="1999"/>
    <s v="CA-2014-131905"/>
    <d v="2014-02-06T00:00:00"/>
    <d v="2014-09-02T00:00:00"/>
    <s v="First Class"/>
    <s v="ND-18460"/>
    <s v="Neil Ducich"/>
    <x v="2"/>
    <x v="0"/>
    <x v="88"/>
    <x v="20"/>
    <n v="23320"/>
    <x v="3"/>
    <s v="TEC-PH-10003645"/>
    <x v="0"/>
    <x v="2"/>
    <x v="310"/>
    <x v="330"/>
    <n v="1"/>
    <n v="0"/>
    <n v="42.018599999999999"/>
    <n v="0.25999999999999995"/>
    <x v="0"/>
    <x v="0"/>
  </r>
  <r>
    <n v="2000"/>
    <s v="CA-2014-131905"/>
    <d v="2014-02-06T00:00:00"/>
    <d v="2014-09-02T00:00:00"/>
    <s v="First Class"/>
    <s v="ND-18460"/>
    <s v="Neil Ducich"/>
    <x v="2"/>
    <x v="0"/>
    <x v="88"/>
    <x v="20"/>
    <n v="23320"/>
    <x v="3"/>
    <s v="TEC-PH-10001615"/>
    <x v="0"/>
    <x v="2"/>
    <x v="114"/>
    <x v="331"/>
    <n v="5"/>
    <n v="0"/>
    <n v="42.035499999999999"/>
    <n v="0.29000000000000004"/>
    <x v="0"/>
    <x v="0"/>
  </r>
  <r>
    <n v="8981"/>
    <s v="CA-2014-108182"/>
    <d v="2014-02-06T00:00:00"/>
    <d v="2014-10-02T00:00:00"/>
    <s v="Second Class"/>
    <s v="DL-13315"/>
    <s v="Delfina Latchford"/>
    <x v="0"/>
    <x v="0"/>
    <x v="89"/>
    <x v="3"/>
    <n v="60441"/>
    <x v="0"/>
    <s v="OFF-BI-10001196"/>
    <x v="2"/>
    <x v="9"/>
    <x v="311"/>
    <x v="332"/>
    <n v="2"/>
    <n v="0.8"/>
    <n v="-14.770799999999999"/>
    <n v="-1.65"/>
    <x v="0"/>
    <x v="0"/>
  </r>
  <r>
    <n v="869"/>
    <s v="CA-2014-136742"/>
    <d v="2014-04-06T00:00:00"/>
    <d v="2014-10-04T00:00:00"/>
    <s v="Standard Class"/>
    <s v="GP-14740"/>
    <s v="Guy Phonely"/>
    <x v="2"/>
    <x v="0"/>
    <x v="58"/>
    <x v="13"/>
    <n v="17602"/>
    <x v="2"/>
    <s v="OFF-BI-10003719"/>
    <x v="2"/>
    <x v="9"/>
    <x v="295"/>
    <x v="333"/>
    <n v="6"/>
    <n v="0.7"/>
    <n v="-35.927999999999997"/>
    <n v="-0.8"/>
    <x v="0"/>
    <x v="2"/>
  </r>
  <r>
    <n v="1405"/>
    <s v="US-2014-118486"/>
    <d v="2014-04-06T00:00:00"/>
    <d v="2014-08-04T00:00:00"/>
    <s v="First Class"/>
    <s v="SD-20485"/>
    <s v="Shirley Daniels"/>
    <x v="1"/>
    <x v="0"/>
    <x v="15"/>
    <x v="13"/>
    <n v="19143"/>
    <x v="2"/>
    <s v="OFF-SU-10004498"/>
    <x v="2"/>
    <x v="15"/>
    <x v="312"/>
    <x v="334"/>
    <n v="1"/>
    <n v="0.2"/>
    <n v="-2.1896"/>
    <n v="-0.21249999999999999"/>
    <x v="0"/>
    <x v="2"/>
  </r>
  <r>
    <n v="1406"/>
    <s v="US-2014-118486"/>
    <d v="2014-04-06T00:00:00"/>
    <d v="2014-08-04T00:00:00"/>
    <s v="First Class"/>
    <s v="SD-20485"/>
    <s v="Shirley Daniels"/>
    <x v="1"/>
    <x v="0"/>
    <x v="15"/>
    <x v="13"/>
    <n v="19143"/>
    <x v="2"/>
    <s v="FUR-TA-10001039"/>
    <x v="1"/>
    <x v="7"/>
    <x v="148"/>
    <x v="335"/>
    <n v="3"/>
    <n v="0.4"/>
    <n v="-36.111600000000003"/>
    <n v="-0.23333333333333334"/>
    <x v="0"/>
    <x v="2"/>
  </r>
  <r>
    <n v="1407"/>
    <s v="US-2014-118486"/>
    <d v="2014-04-06T00:00:00"/>
    <d v="2014-08-04T00:00:00"/>
    <s v="First Class"/>
    <s v="SD-20485"/>
    <s v="Shirley Daniels"/>
    <x v="1"/>
    <x v="0"/>
    <x v="15"/>
    <x v="13"/>
    <n v="19143"/>
    <x v="2"/>
    <s v="TEC-AC-10004659"/>
    <x v="0"/>
    <x v="0"/>
    <x v="291"/>
    <x v="336"/>
    <n v="2"/>
    <n v="0.2"/>
    <n v="21.896999999999998"/>
    <n v="0.18749999999999997"/>
    <x v="0"/>
    <x v="2"/>
  </r>
  <r>
    <n v="5036"/>
    <s v="CA-2014-169803"/>
    <d v="2014-04-06T00:00:00"/>
    <d v="2014-12-04T00:00:00"/>
    <s v="Standard Class"/>
    <s v="SC-20260"/>
    <s v="Scott Cohen"/>
    <x v="2"/>
    <x v="0"/>
    <x v="1"/>
    <x v="1"/>
    <n v="98115"/>
    <x v="1"/>
    <s v="FUR-TA-10000688"/>
    <x v="1"/>
    <x v="7"/>
    <x v="313"/>
    <x v="337"/>
    <n v="3"/>
    <n v="0"/>
    <n v="111.1035"/>
    <n v="0.17"/>
    <x v="0"/>
    <x v="2"/>
  </r>
  <r>
    <n v="5037"/>
    <s v="CA-2014-169803"/>
    <d v="2014-04-06T00:00:00"/>
    <d v="2014-12-04T00:00:00"/>
    <s v="Standard Class"/>
    <s v="SC-20260"/>
    <s v="Scott Cohen"/>
    <x v="2"/>
    <x v="0"/>
    <x v="1"/>
    <x v="1"/>
    <n v="98115"/>
    <x v="1"/>
    <s v="TEC-AC-10003441"/>
    <x v="0"/>
    <x v="0"/>
    <x v="314"/>
    <x v="338"/>
    <n v="2"/>
    <n v="0"/>
    <n v="2.0339999999999998"/>
    <n v="0.06"/>
    <x v="0"/>
    <x v="2"/>
  </r>
  <r>
    <n v="6016"/>
    <s v="CA-2014-102652"/>
    <d v="2014-04-06T00:00:00"/>
    <d v="2014-12-04T00:00:00"/>
    <s v="Standard Class"/>
    <s v="AY-10555"/>
    <s v="Andy Yotov"/>
    <x v="2"/>
    <x v="0"/>
    <x v="22"/>
    <x v="5"/>
    <n v="90049"/>
    <x v="1"/>
    <s v="FUR-FU-10000747"/>
    <x v="1"/>
    <x v="5"/>
    <x v="315"/>
    <x v="339"/>
    <n v="2"/>
    <n v="0"/>
    <n v="15.6332"/>
    <n v="0.17"/>
    <x v="0"/>
    <x v="2"/>
  </r>
  <r>
    <n v="6017"/>
    <s v="CA-2014-102652"/>
    <d v="2014-04-06T00:00:00"/>
    <d v="2014-12-04T00:00:00"/>
    <s v="Standard Class"/>
    <s v="AY-10555"/>
    <s v="Andy Yotov"/>
    <x v="2"/>
    <x v="0"/>
    <x v="22"/>
    <x v="5"/>
    <n v="90049"/>
    <x v="1"/>
    <s v="FUR-FU-10001918"/>
    <x v="1"/>
    <x v="5"/>
    <x v="316"/>
    <x v="340"/>
    <n v="7"/>
    <n v="0"/>
    <n v="12.9129"/>
    <n v="0.39"/>
    <x v="0"/>
    <x v="2"/>
  </r>
  <r>
    <n v="6018"/>
    <s v="CA-2014-102652"/>
    <d v="2014-04-06T00:00:00"/>
    <d v="2014-12-04T00:00:00"/>
    <s v="Standard Class"/>
    <s v="AY-10555"/>
    <s v="Andy Yotov"/>
    <x v="2"/>
    <x v="0"/>
    <x v="22"/>
    <x v="5"/>
    <n v="90049"/>
    <x v="1"/>
    <s v="OFF-PA-10003309"/>
    <x v="2"/>
    <x v="3"/>
    <x v="317"/>
    <x v="211"/>
    <n v="3"/>
    <n v="0"/>
    <n v="9.3312000000000008"/>
    <n v="0.48000000000000004"/>
    <x v="0"/>
    <x v="2"/>
  </r>
  <r>
    <n v="6019"/>
    <s v="CA-2014-102652"/>
    <d v="2014-04-06T00:00:00"/>
    <d v="2014-12-04T00:00:00"/>
    <s v="Standard Class"/>
    <s v="AY-10555"/>
    <s v="Andy Yotov"/>
    <x v="2"/>
    <x v="0"/>
    <x v="22"/>
    <x v="5"/>
    <n v="90049"/>
    <x v="1"/>
    <s v="OFF-PA-10001977"/>
    <x v="2"/>
    <x v="3"/>
    <x v="208"/>
    <x v="262"/>
    <n v="1"/>
    <n v="0"/>
    <n v="26.630400000000002"/>
    <n v="0.48000000000000004"/>
    <x v="0"/>
    <x v="2"/>
  </r>
  <r>
    <n v="8839"/>
    <s v="CA-2014-153808"/>
    <d v="2014-04-06T00:00:00"/>
    <d v="2014-10-04T00:00:00"/>
    <s v="Second Class"/>
    <s v="FH-14275"/>
    <s v="Frank Hawley"/>
    <x v="2"/>
    <x v="0"/>
    <x v="22"/>
    <x v="5"/>
    <n v="90004"/>
    <x v="1"/>
    <s v="OFF-AR-10001725"/>
    <x v="2"/>
    <x v="11"/>
    <x v="201"/>
    <x v="341"/>
    <n v="3"/>
    <n v="0"/>
    <n v="18.446999999999999"/>
    <n v="0.25999999999999995"/>
    <x v="0"/>
    <x v="2"/>
  </r>
  <r>
    <n v="8840"/>
    <s v="CA-2014-153808"/>
    <d v="2014-04-06T00:00:00"/>
    <d v="2014-10-04T00:00:00"/>
    <s v="Second Class"/>
    <s v="FH-14275"/>
    <s v="Frank Hawley"/>
    <x v="2"/>
    <x v="0"/>
    <x v="22"/>
    <x v="5"/>
    <n v="90004"/>
    <x v="1"/>
    <s v="OFF-BI-10002794"/>
    <x v="2"/>
    <x v="9"/>
    <x v="318"/>
    <x v="342"/>
    <n v="2"/>
    <n v="0.2"/>
    <n v="23.7684"/>
    <n v="0.36249999999999999"/>
    <x v="0"/>
    <x v="2"/>
  </r>
  <r>
    <n v="8841"/>
    <s v="CA-2014-153808"/>
    <d v="2014-04-06T00:00:00"/>
    <d v="2014-10-04T00:00:00"/>
    <s v="Second Class"/>
    <s v="FH-14275"/>
    <s v="Frank Hawley"/>
    <x v="2"/>
    <x v="0"/>
    <x v="22"/>
    <x v="5"/>
    <n v="90004"/>
    <x v="1"/>
    <s v="TEC-AC-10004171"/>
    <x v="0"/>
    <x v="0"/>
    <x v="113"/>
    <x v="343"/>
    <n v="3"/>
    <n v="0"/>
    <n v="131.98679999999999"/>
    <n v="0.43999999999999995"/>
    <x v="0"/>
    <x v="2"/>
  </r>
  <r>
    <n v="1335"/>
    <s v="CA-2014-121664"/>
    <d v="2014-05-06T00:00:00"/>
    <d v="2014-10-05T00:00:00"/>
    <s v="Standard Class"/>
    <s v="HP-14815"/>
    <s v="Harold Pawlan"/>
    <x v="1"/>
    <x v="0"/>
    <x v="22"/>
    <x v="5"/>
    <n v="90049"/>
    <x v="1"/>
    <s v="OFF-BI-10003684"/>
    <x v="2"/>
    <x v="9"/>
    <x v="285"/>
    <x v="344"/>
    <n v="8"/>
    <n v="0.2"/>
    <n v="52.776000000000003"/>
    <n v="0.37500000000000006"/>
    <x v="0"/>
    <x v="10"/>
  </r>
  <r>
    <n v="4410"/>
    <s v="US-2014-154879"/>
    <d v="2014-05-06T00:00:00"/>
    <d v="2014-11-05T00:00:00"/>
    <s v="Standard Class"/>
    <s v="SN-20710"/>
    <s v="Steve Nguyen"/>
    <x v="1"/>
    <x v="0"/>
    <x v="22"/>
    <x v="5"/>
    <n v="90004"/>
    <x v="1"/>
    <s v="OFF-LA-10004425"/>
    <x v="2"/>
    <x v="8"/>
    <x v="319"/>
    <x v="345"/>
    <n v="2"/>
    <n v="0"/>
    <n v="2.7166000000000001"/>
    <n v="0.47000000000000003"/>
    <x v="0"/>
    <x v="10"/>
  </r>
  <r>
    <n v="4411"/>
    <s v="US-2014-154879"/>
    <d v="2014-05-06T00:00:00"/>
    <d v="2014-11-05T00:00:00"/>
    <s v="Standard Class"/>
    <s v="SN-20710"/>
    <s v="Steve Nguyen"/>
    <x v="1"/>
    <x v="0"/>
    <x v="22"/>
    <x v="5"/>
    <n v="90004"/>
    <x v="1"/>
    <s v="OFF-AR-10001897"/>
    <x v="2"/>
    <x v="11"/>
    <x v="40"/>
    <x v="346"/>
    <n v="6"/>
    <n v="0"/>
    <n v="30.223199999999999"/>
    <n v="0.27999999999999997"/>
    <x v="0"/>
    <x v="10"/>
  </r>
  <r>
    <n v="1746"/>
    <s v="CA-2014-133270"/>
    <d v="2014-06-06T00:00:00"/>
    <d v="2014-09-06T00:00:00"/>
    <s v="First Class"/>
    <s v="BM-11785"/>
    <s v="Bryan Mills"/>
    <x v="0"/>
    <x v="0"/>
    <x v="90"/>
    <x v="2"/>
    <n v="14609"/>
    <x v="2"/>
    <s v="OFF-AR-10002656"/>
    <x v="2"/>
    <x v="11"/>
    <x v="320"/>
    <x v="347"/>
    <n v="2"/>
    <n v="0"/>
    <n v="4.9432"/>
    <n v="0.37"/>
    <x v="0"/>
    <x v="3"/>
  </r>
  <r>
    <n v="2140"/>
    <s v="CA-2014-159520"/>
    <d v="2014-06-06T00:00:00"/>
    <d v="2014-11-06T00:00:00"/>
    <s v="Standard Class"/>
    <s v="GT-14635"/>
    <s v="Grant Thornton"/>
    <x v="2"/>
    <x v="0"/>
    <x v="23"/>
    <x v="2"/>
    <n v="11561"/>
    <x v="2"/>
    <s v="OFF-BI-10003982"/>
    <x v="2"/>
    <x v="9"/>
    <x v="321"/>
    <x v="348"/>
    <n v="9"/>
    <n v="0.2"/>
    <n v="50.4711"/>
    <n v="0.33749999999999997"/>
    <x v="0"/>
    <x v="3"/>
  </r>
  <r>
    <n v="2141"/>
    <s v="CA-2014-159520"/>
    <d v="2014-06-06T00:00:00"/>
    <d v="2014-11-06T00:00:00"/>
    <s v="Standard Class"/>
    <s v="GT-14635"/>
    <s v="Grant Thornton"/>
    <x v="2"/>
    <x v="0"/>
    <x v="23"/>
    <x v="2"/>
    <n v="11561"/>
    <x v="2"/>
    <s v="OFF-SU-10001664"/>
    <x v="2"/>
    <x v="15"/>
    <x v="322"/>
    <x v="349"/>
    <n v="2"/>
    <n v="0"/>
    <n v="4.4564000000000004"/>
    <n v="0.26"/>
    <x v="0"/>
    <x v="3"/>
  </r>
  <r>
    <n v="2142"/>
    <s v="CA-2014-159520"/>
    <d v="2014-06-06T00:00:00"/>
    <d v="2014-11-06T00:00:00"/>
    <s v="Standard Class"/>
    <s v="GT-14635"/>
    <s v="Grant Thornton"/>
    <x v="2"/>
    <x v="0"/>
    <x v="23"/>
    <x v="2"/>
    <n v="11561"/>
    <x v="2"/>
    <s v="FUR-TA-10003238"/>
    <x v="1"/>
    <x v="7"/>
    <x v="323"/>
    <x v="350"/>
    <n v="3"/>
    <n v="0.4"/>
    <n v="-347.11739999999998"/>
    <n v="-0.35"/>
    <x v="0"/>
    <x v="3"/>
  </r>
  <r>
    <n v="6301"/>
    <s v="US-2014-161305"/>
    <d v="2014-06-06T00:00:00"/>
    <d v="2014-12-06T00:00:00"/>
    <s v="Standard Class"/>
    <s v="SB-20170"/>
    <s v="Sarah Bern"/>
    <x v="0"/>
    <x v="0"/>
    <x v="20"/>
    <x v="3"/>
    <n v="60623"/>
    <x v="0"/>
    <s v="OFF-BI-10002794"/>
    <x v="2"/>
    <x v="9"/>
    <x v="318"/>
    <x v="351"/>
    <n v="3"/>
    <n v="0.8"/>
    <n v="-38.111400000000003"/>
    <n v="-1.55"/>
    <x v="0"/>
    <x v="3"/>
  </r>
  <r>
    <n v="6302"/>
    <s v="US-2014-161305"/>
    <d v="2014-06-06T00:00:00"/>
    <d v="2014-12-06T00:00:00"/>
    <s v="Standard Class"/>
    <s v="SB-20170"/>
    <s v="Sarah Bern"/>
    <x v="0"/>
    <x v="0"/>
    <x v="20"/>
    <x v="3"/>
    <n v="60623"/>
    <x v="0"/>
    <s v="OFF-EN-10000461"/>
    <x v="2"/>
    <x v="13"/>
    <x v="324"/>
    <x v="352"/>
    <n v="2"/>
    <n v="0.2"/>
    <n v="4.7195999999999998"/>
    <n v="0.33749999999999997"/>
    <x v="0"/>
    <x v="3"/>
  </r>
  <r>
    <n v="6473"/>
    <s v="CA-2014-151897"/>
    <d v="2014-06-06T00:00:00"/>
    <d v="2014-10-06T00:00:00"/>
    <s v="Standard Class"/>
    <s v="VT-21700"/>
    <s v="Valerie Takahito"/>
    <x v="1"/>
    <x v="0"/>
    <x v="5"/>
    <x v="4"/>
    <n v="77070"/>
    <x v="0"/>
    <s v="OFF-LA-10001074"/>
    <x v="2"/>
    <x v="8"/>
    <x v="325"/>
    <x v="353"/>
    <n v="10"/>
    <n v="0.2"/>
    <n v="33.831000000000003"/>
    <n v="0.33750000000000002"/>
    <x v="0"/>
    <x v="3"/>
  </r>
  <r>
    <n v="6598"/>
    <s v="CA-2014-169257"/>
    <d v="2014-06-06T00:00:00"/>
    <d v="2014-12-06T00:00:00"/>
    <s v="Standard Class"/>
    <s v="SV-20785"/>
    <s v="Stewart Visinsky"/>
    <x v="0"/>
    <x v="0"/>
    <x v="27"/>
    <x v="11"/>
    <n v="32216"/>
    <x v="3"/>
    <s v="OFF-BI-10002557"/>
    <x v="2"/>
    <x v="9"/>
    <x v="326"/>
    <x v="354"/>
    <n v="1"/>
    <n v="0.7"/>
    <n v="-0.91"/>
    <n v="-0.66666666666666674"/>
    <x v="0"/>
    <x v="3"/>
  </r>
  <r>
    <n v="6599"/>
    <s v="CA-2014-169257"/>
    <d v="2014-06-06T00:00:00"/>
    <d v="2014-12-06T00:00:00"/>
    <s v="Standard Class"/>
    <s v="SV-20785"/>
    <s v="Stewart Visinsky"/>
    <x v="0"/>
    <x v="0"/>
    <x v="27"/>
    <x v="11"/>
    <n v="32216"/>
    <x v="3"/>
    <s v="OFF-PA-10002319"/>
    <x v="2"/>
    <x v="3"/>
    <x v="327"/>
    <x v="355"/>
    <n v="2"/>
    <n v="0.2"/>
    <n v="22.480799999999999"/>
    <n v="0.36249999999999999"/>
    <x v="0"/>
    <x v="3"/>
  </r>
  <r>
    <n v="1550"/>
    <s v="CA-2014-134278"/>
    <d v="2014-07-06T00:00:00"/>
    <d v="2014-08-07T00:00:00"/>
    <s v="First Class"/>
    <s v="EP-13915"/>
    <s v="Emily Phan"/>
    <x v="0"/>
    <x v="0"/>
    <x v="2"/>
    <x v="2"/>
    <n v="10011"/>
    <x v="2"/>
    <s v="TEC-CO-10001046"/>
    <x v="0"/>
    <x v="12"/>
    <x v="328"/>
    <x v="356"/>
    <n v="1"/>
    <n v="0.2"/>
    <n v="174.9975"/>
    <n v="0.3125"/>
    <x v="0"/>
    <x v="4"/>
  </r>
  <r>
    <n v="6846"/>
    <s v="CA-2014-147543"/>
    <d v="2014-07-06T00:00:00"/>
    <d v="2014-12-07T00:00:00"/>
    <s v="Standard Class"/>
    <s v="BC-11125"/>
    <s v="Becky Castell"/>
    <x v="1"/>
    <x v="0"/>
    <x v="91"/>
    <x v="5"/>
    <n v="92020"/>
    <x v="1"/>
    <s v="FUR-CH-10000155"/>
    <x v="1"/>
    <x v="1"/>
    <x v="329"/>
    <x v="357"/>
    <n v="2"/>
    <n v="0.2"/>
    <n v="47.847999999999999"/>
    <n v="9.9999999999999992E-2"/>
    <x v="0"/>
    <x v="4"/>
  </r>
  <r>
    <n v="3773"/>
    <s v="CA-2014-115357"/>
    <d v="2014-08-06T00:00:00"/>
    <d v="2014-11-08T00:00:00"/>
    <s v="Second Class"/>
    <s v="RF-19735"/>
    <s v="Roland Fjeld"/>
    <x v="0"/>
    <x v="0"/>
    <x v="65"/>
    <x v="29"/>
    <n v="29203"/>
    <x v="3"/>
    <s v="TEC-AC-10000023"/>
    <x v="0"/>
    <x v="0"/>
    <x v="116"/>
    <x v="358"/>
    <n v="3"/>
    <n v="0"/>
    <n v="22.647600000000001"/>
    <n v="0.36000000000000004"/>
    <x v="0"/>
    <x v="5"/>
  </r>
  <r>
    <n v="8544"/>
    <s v="CA-2014-137575"/>
    <d v="2014-08-06T00:00:00"/>
    <d v="2014-11-08T00:00:00"/>
    <s v="Standard Class"/>
    <s v="TB-21625"/>
    <s v="Trudy Brown"/>
    <x v="0"/>
    <x v="0"/>
    <x v="2"/>
    <x v="2"/>
    <n v="10035"/>
    <x v="2"/>
    <s v="TEC-AC-10004571"/>
    <x v="0"/>
    <x v="0"/>
    <x v="330"/>
    <x v="359"/>
    <n v="2"/>
    <n v="0"/>
    <n v="83.991600000000005"/>
    <n v="0.42000000000000004"/>
    <x v="0"/>
    <x v="5"/>
  </r>
  <r>
    <n v="6623"/>
    <s v="CA-2014-130449"/>
    <d v="2014-09-06T00:00:00"/>
    <d v="2014-09-09T00:00:00"/>
    <s v="First Class"/>
    <s v="VP-21760"/>
    <s v="Victoria Pisteka"/>
    <x v="2"/>
    <x v="0"/>
    <x v="14"/>
    <x v="5"/>
    <n v="94109"/>
    <x v="1"/>
    <s v="FUR-FU-10001487"/>
    <x v="1"/>
    <x v="5"/>
    <x v="331"/>
    <x v="360"/>
    <n v="6"/>
    <n v="0"/>
    <n v="12.145200000000001"/>
    <n v="0.28999999999999998"/>
    <x v="0"/>
    <x v="6"/>
  </r>
  <r>
    <n v="6624"/>
    <s v="CA-2014-130449"/>
    <d v="2014-09-06T00:00:00"/>
    <d v="2014-09-09T00:00:00"/>
    <s v="First Class"/>
    <s v="VP-21760"/>
    <s v="Victoria Pisteka"/>
    <x v="2"/>
    <x v="0"/>
    <x v="14"/>
    <x v="5"/>
    <n v="94109"/>
    <x v="1"/>
    <s v="OFF-LA-10001934"/>
    <x v="2"/>
    <x v="8"/>
    <x v="260"/>
    <x v="361"/>
    <n v="8"/>
    <n v="0"/>
    <n v="27.485600000000002"/>
    <n v="0.47000000000000003"/>
    <x v="0"/>
    <x v="6"/>
  </r>
  <r>
    <n v="482"/>
    <s v="CA-2014-134677"/>
    <d v="2014-10-06T00:00:00"/>
    <d v="2014-10-10T00:00:00"/>
    <s v="Standard Class"/>
    <s v="XP-21865"/>
    <s v="Xylona Preis"/>
    <x v="0"/>
    <x v="0"/>
    <x v="30"/>
    <x v="5"/>
    <n v="92024"/>
    <x v="1"/>
    <s v="TEC-AC-10001445"/>
    <x v="0"/>
    <x v="0"/>
    <x v="332"/>
    <x v="362"/>
    <n v="3"/>
    <n v="0"/>
    <n v="1.9089"/>
    <n v="0.21000000000000002"/>
    <x v="0"/>
    <x v="7"/>
  </r>
  <r>
    <n v="5418"/>
    <s v="CA-2014-132542"/>
    <d v="2014-10-06T00:00:00"/>
    <d v="2014-08-10T00:00:00"/>
    <s v="Second Class"/>
    <s v="AM-10360"/>
    <s v="Alice McCarthy"/>
    <x v="2"/>
    <x v="0"/>
    <x v="61"/>
    <x v="27"/>
    <n v="68104"/>
    <x v="0"/>
    <s v="OFF-BI-10004099"/>
    <x v="2"/>
    <x v="9"/>
    <x v="159"/>
    <x v="111"/>
    <n v="2"/>
    <n v="0"/>
    <n v="7.68"/>
    <n v="0.5"/>
    <x v="0"/>
    <x v="7"/>
  </r>
  <r>
    <n v="6356"/>
    <s v="CA-2014-110611"/>
    <d v="2014-10-06T00:00:00"/>
    <s v="10/13/2014"/>
    <s v="Standard Class"/>
    <s v="JD-16015"/>
    <s v="Joy Daniels"/>
    <x v="0"/>
    <x v="0"/>
    <x v="15"/>
    <x v="13"/>
    <n v="19120"/>
    <x v="2"/>
    <s v="OFF-ST-10000642"/>
    <x v="2"/>
    <x v="6"/>
    <x v="333"/>
    <x v="363"/>
    <n v="5"/>
    <n v="0.2"/>
    <n v="-13.637"/>
    <n v="-0.16250000000000001"/>
    <x v="0"/>
    <x v="7"/>
  </r>
  <r>
    <n v="8830"/>
    <s v="CA-2014-109680"/>
    <d v="2014-10-06T00:00:00"/>
    <d v="2014-09-10T00:00:00"/>
    <s v="First Class"/>
    <s v="VP-21760"/>
    <s v="Victoria Pisteka"/>
    <x v="2"/>
    <x v="0"/>
    <x v="92"/>
    <x v="33"/>
    <n v="46203"/>
    <x v="0"/>
    <s v="OFF-ST-10001932"/>
    <x v="2"/>
    <x v="6"/>
    <x v="334"/>
    <x v="364"/>
    <n v="2"/>
    <n v="0"/>
    <n v="54.087600000000002"/>
    <n v="0.14000000000000001"/>
    <x v="0"/>
    <x v="7"/>
  </r>
  <r>
    <n v="9857"/>
    <s v="CA-2014-120950"/>
    <d v="2014-11-06T00:00:00"/>
    <d v="2014-11-11T00:00:00"/>
    <s v="Standard Class"/>
    <s v="GA-14515"/>
    <s v="George Ashbrook"/>
    <x v="0"/>
    <x v="0"/>
    <x v="28"/>
    <x v="19"/>
    <n v="31907"/>
    <x v="3"/>
    <s v="OFF-PA-10000587"/>
    <x v="2"/>
    <x v="3"/>
    <x v="74"/>
    <x v="365"/>
    <n v="6"/>
    <n v="0"/>
    <n v="20.9664"/>
    <n v="0.48"/>
    <x v="0"/>
    <x v="8"/>
  </r>
  <r>
    <n v="2720"/>
    <s v="CA-2014-110030"/>
    <d v="2014-12-06T00:00:00"/>
    <d v="2014-08-12T00:00:00"/>
    <s v="Second Class"/>
    <s v="LF-17185"/>
    <s v="Luke Foster"/>
    <x v="0"/>
    <x v="0"/>
    <x v="5"/>
    <x v="4"/>
    <n v="77095"/>
    <x v="0"/>
    <s v="FUR-FU-10002759"/>
    <x v="1"/>
    <x v="5"/>
    <x v="123"/>
    <x v="366"/>
    <n v="3"/>
    <n v="0.6"/>
    <n v="-14.3856"/>
    <n v="-0.6"/>
    <x v="0"/>
    <x v="9"/>
  </r>
  <r>
    <n v="2984"/>
    <s v="US-2014-112872"/>
    <d v="2014-12-06T00:00:00"/>
    <d v="2014-11-12T00:00:00"/>
    <s v="Second Class"/>
    <s v="RC-19960"/>
    <s v="Ryan Crowe"/>
    <x v="0"/>
    <x v="0"/>
    <x v="38"/>
    <x v="16"/>
    <n v="97477"/>
    <x v="1"/>
    <s v="OFF-ST-10002205"/>
    <x v="2"/>
    <x v="6"/>
    <x v="335"/>
    <x v="367"/>
    <n v="3"/>
    <n v="0.2"/>
    <n v="4.6745999999999999"/>
    <n v="8.7499999999999994E-2"/>
    <x v="0"/>
    <x v="9"/>
  </r>
  <r>
    <n v="2985"/>
    <s v="US-2014-112872"/>
    <d v="2014-12-06T00:00:00"/>
    <d v="2014-11-12T00:00:00"/>
    <s v="Second Class"/>
    <s v="RC-19960"/>
    <s v="Ryan Crowe"/>
    <x v="0"/>
    <x v="0"/>
    <x v="38"/>
    <x v="16"/>
    <n v="97477"/>
    <x v="1"/>
    <s v="FUR-TA-10003238"/>
    <x v="1"/>
    <x v="7"/>
    <x v="323"/>
    <x v="368"/>
    <n v="1"/>
    <n v="0.5"/>
    <n v="-170.8038"/>
    <n v="-0.62"/>
    <x v="0"/>
    <x v="9"/>
  </r>
  <r>
    <n v="5094"/>
    <s v="US-2014-140452"/>
    <d v="2014-12-06T00:00:00"/>
    <d v="2014-10-12T00:00:00"/>
    <s v="Standard Class"/>
    <s v="BK-11260"/>
    <s v="Berenike Kampe"/>
    <x v="0"/>
    <x v="0"/>
    <x v="20"/>
    <x v="3"/>
    <n v="60610"/>
    <x v="0"/>
    <s v="OFF-AP-10004036"/>
    <x v="2"/>
    <x v="10"/>
    <x v="336"/>
    <x v="369"/>
    <n v="4"/>
    <n v="0.8"/>
    <n v="-31.536000000000001"/>
    <n v="-2.25"/>
    <x v="0"/>
    <x v="9"/>
  </r>
  <r>
    <n v="5095"/>
    <s v="US-2014-140452"/>
    <d v="2014-12-06T00:00:00"/>
    <d v="2014-10-12T00:00:00"/>
    <s v="Standard Class"/>
    <s v="BK-11260"/>
    <s v="Berenike Kampe"/>
    <x v="0"/>
    <x v="0"/>
    <x v="20"/>
    <x v="3"/>
    <n v="60610"/>
    <x v="0"/>
    <s v="FUR-TA-10004086"/>
    <x v="1"/>
    <x v="7"/>
    <x v="148"/>
    <x v="370"/>
    <n v="5"/>
    <n v="0.5"/>
    <n v="-120.372"/>
    <n v="-0.56000000000000005"/>
    <x v="0"/>
    <x v="9"/>
  </r>
  <r>
    <n v="5096"/>
    <s v="US-2014-140452"/>
    <d v="2014-12-06T00:00:00"/>
    <d v="2014-10-12T00:00:00"/>
    <s v="Standard Class"/>
    <s v="BK-11260"/>
    <s v="Berenike Kampe"/>
    <x v="0"/>
    <x v="0"/>
    <x v="20"/>
    <x v="3"/>
    <n v="60610"/>
    <x v="0"/>
    <s v="TEC-PH-10000307"/>
    <x v="0"/>
    <x v="2"/>
    <x v="337"/>
    <x v="371"/>
    <n v="4"/>
    <n v="0.2"/>
    <n v="-7.008"/>
    <n v="-0.2"/>
    <x v="0"/>
    <x v="9"/>
  </r>
  <r>
    <n v="5097"/>
    <s v="US-2014-140452"/>
    <d v="2014-12-06T00:00:00"/>
    <d v="2014-10-12T00:00:00"/>
    <s v="Standard Class"/>
    <s v="BK-11260"/>
    <s v="Berenike Kampe"/>
    <x v="0"/>
    <x v="0"/>
    <x v="20"/>
    <x v="3"/>
    <n v="60610"/>
    <x v="0"/>
    <s v="FUR-FU-10002088"/>
    <x v="1"/>
    <x v="5"/>
    <x v="338"/>
    <x v="372"/>
    <n v="3"/>
    <n v="0.6"/>
    <n v="-4.8491999999999997"/>
    <n v="-0.45"/>
    <x v="0"/>
    <x v="9"/>
  </r>
  <r>
    <n v="5098"/>
    <s v="US-2014-140452"/>
    <d v="2014-12-06T00:00:00"/>
    <d v="2014-10-12T00:00:00"/>
    <s v="Standard Class"/>
    <s v="BK-11260"/>
    <s v="Berenike Kampe"/>
    <x v="0"/>
    <x v="0"/>
    <x v="20"/>
    <x v="3"/>
    <n v="60610"/>
    <x v="0"/>
    <s v="OFF-BI-10004965"/>
    <x v="2"/>
    <x v="9"/>
    <x v="339"/>
    <x v="373"/>
    <n v="2"/>
    <n v="0.8"/>
    <n v="-8.0500000000000007"/>
    <n v="-1.7500000000000002"/>
    <x v="0"/>
    <x v="9"/>
  </r>
  <r>
    <n v="5099"/>
    <s v="US-2014-140452"/>
    <d v="2014-12-06T00:00:00"/>
    <d v="2014-10-12T00:00:00"/>
    <s v="Standard Class"/>
    <s v="BK-11260"/>
    <s v="Berenike Kampe"/>
    <x v="0"/>
    <x v="0"/>
    <x v="20"/>
    <x v="3"/>
    <n v="60610"/>
    <x v="0"/>
    <s v="OFF-ST-10002485"/>
    <x v="2"/>
    <x v="6"/>
    <x v="340"/>
    <x v="374"/>
    <n v="2"/>
    <n v="0.2"/>
    <n v="-8.3523999999999994"/>
    <n v="-0.23749999999999999"/>
    <x v="0"/>
    <x v="9"/>
  </r>
  <r>
    <n v="7066"/>
    <s v="CA-2014-106726"/>
    <d v="2014-12-06T00:00:00"/>
    <d v="2014-08-12T00:00:00"/>
    <s v="First Class"/>
    <s v="RS-19765"/>
    <s v="Roland Schwarz"/>
    <x v="2"/>
    <x v="0"/>
    <x v="22"/>
    <x v="5"/>
    <n v="90008"/>
    <x v="1"/>
    <s v="OFF-ST-10001496"/>
    <x v="2"/>
    <x v="6"/>
    <x v="341"/>
    <x v="375"/>
    <n v="7"/>
    <n v="0"/>
    <n v="327.94580000000002"/>
    <n v="0.26"/>
    <x v="0"/>
    <x v="9"/>
  </r>
  <r>
    <n v="7761"/>
    <s v="CA-2014-155390"/>
    <d v="2014-12-06T00:00:00"/>
    <d v="2014-11-12T00:00:00"/>
    <s v="Standard Class"/>
    <s v="BG-11035"/>
    <s v="Barry Gonzalez"/>
    <x v="0"/>
    <x v="0"/>
    <x v="93"/>
    <x v="26"/>
    <n v="38109"/>
    <x v="3"/>
    <s v="OFF-PA-10003641"/>
    <x v="2"/>
    <x v="3"/>
    <x v="342"/>
    <x v="376"/>
    <n v="2"/>
    <n v="0.2"/>
    <n v="13.717599999999999"/>
    <n v="0.32500000000000001"/>
    <x v="0"/>
    <x v="9"/>
  </r>
  <r>
    <n v="7661"/>
    <s v="CA-2014-105417"/>
    <d v="2014-01-07T00:00:00"/>
    <d v="2014-12-01T00:00:00"/>
    <s v="Standard Class"/>
    <s v="VS-21820"/>
    <s v="Vivek Sundaresam"/>
    <x v="0"/>
    <x v="0"/>
    <x v="94"/>
    <x v="4"/>
    <n v="77340"/>
    <x v="0"/>
    <s v="FUR-FU-10004864"/>
    <x v="1"/>
    <x v="5"/>
    <x v="343"/>
    <x v="377"/>
    <n v="3"/>
    <n v="0.6"/>
    <n v="-53.709600000000002"/>
    <n v="-0.70000000000000007"/>
    <x v="0"/>
    <x v="11"/>
  </r>
  <r>
    <n v="7662"/>
    <s v="CA-2014-105417"/>
    <d v="2014-01-07T00:00:00"/>
    <d v="2014-12-01T00:00:00"/>
    <s v="Standard Class"/>
    <s v="VS-21820"/>
    <s v="Vivek Sundaresam"/>
    <x v="0"/>
    <x v="0"/>
    <x v="94"/>
    <x v="4"/>
    <n v="77340"/>
    <x v="0"/>
    <s v="OFF-BI-10003708"/>
    <x v="2"/>
    <x v="9"/>
    <x v="344"/>
    <x v="378"/>
    <n v="7"/>
    <n v="0.8"/>
    <n v="-18.252500000000001"/>
    <n v="-1.7500000000000002"/>
    <x v="0"/>
    <x v="11"/>
  </r>
  <r>
    <n v="850"/>
    <s v="CA-2014-107755"/>
    <d v="2014-02-07T00:00:00"/>
    <d v="2014-12-02T00:00:00"/>
    <s v="Standard Class"/>
    <s v="CK-12760"/>
    <s v="Cyma Kinney"/>
    <x v="2"/>
    <x v="0"/>
    <x v="95"/>
    <x v="8"/>
    <n v="7036"/>
    <x v="2"/>
    <s v="TEC-AC-10000710"/>
    <x v="0"/>
    <x v="0"/>
    <x v="345"/>
    <x v="270"/>
    <n v="7"/>
    <n v="0"/>
    <n v="49.604799999999997"/>
    <n v="0.43"/>
    <x v="0"/>
    <x v="0"/>
  </r>
  <r>
    <n v="8736"/>
    <s v="US-2014-169390"/>
    <d v="2014-02-07T00:00:00"/>
    <d v="2014-10-02T00:00:00"/>
    <s v="Second Class"/>
    <s v="CS-12250"/>
    <s v="Chris Selesnick"/>
    <x v="2"/>
    <x v="0"/>
    <x v="2"/>
    <x v="2"/>
    <n v="10024"/>
    <x v="2"/>
    <s v="OFF-ST-10001558"/>
    <x v="2"/>
    <x v="6"/>
    <x v="176"/>
    <x v="379"/>
    <n v="4"/>
    <n v="0"/>
    <n v="9.7439999999999998"/>
    <n v="0.15000000000000002"/>
    <x v="0"/>
    <x v="0"/>
  </r>
  <r>
    <n v="4962"/>
    <s v="CA-2014-156587"/>
    <d v="2014-03-07T00:00:00"/>
    <d v="2014-08-03T00:00:00"/>
    <s v="First Class"/>
    <s v="AB-10015"/>
    <s v="Aaron Bergman"/>
    <x v="0"/>
    <x v="0"/>
    <x v="1"/>
    <x v="1"/>
    <n v="98103"/>
    <x v="1"/>
    <s v="FUR-CH-10004477"/>
    <x v="1"/>
    <x v="1"/>
    <x v="346"/>
    <x v="380"/>
    <n v="1"/>
    <n v="0.2"/>
    <n v="5.4801000000000002"/>
    <n v="0.1125"/>
    <x v="0"/>
    <x v="1"/>
  </r>
  <r>
    <n v="4963"/>
    <s v="CA-2014-156587"/>
    <d v="2014-03-07T00:00:00"/>
    <d v="2014-08-03T00:00:00"/>
    <s v="First Class"/>
    <s v="AB-10015"/>
    <s v="Aaron Bergman"/>
    <x v="0"/>
    <x v="0"/>
    <x v="1"/>
    <x v="1"/>
    <n v="98103"/>
    <x v="1"/>
    <s v="OFF-AR-10001427"/>
    <x v="2"/>
    <x v="11"/>
    <x v="347"/>
    <x v="381"/>
    <n v="3"/>
    <n v="0"/>
    <n v="4.6643999999999997"/>
    <n v="0.25999999999999995"/>
    <x v="0"/>
    <x v="1"/>
  </r>
  <r>
    <n v="4964"/>
    <s v="CA-2014-156587"/>
    <d v="2014-03-07T00:00:00"/>
    <d v="2014-08-03T00:00:00"/>
    <s v="First Class"/>
    <s v="AB-10015"/>
    <s v="Aaron Bergman"/>
    <x v="0"/>
    <x v="0"/>
    <x v="1"/>
    <x v="1"/>
    <n v="98103"/>
    <x v="1"/>
    <s v="OFF-ST-10002344"/>
    <x v="2"/>
    <x v="6"/>
    <x v="348"/>
    <x v="382"/>
    <n v="3"/>
    <n v="0"/>
    <n v="4.8587999999999996"/>
    <n v="1.9999999999999997E-2"/>
    <x v="0"/>
    <x v="1"/>
  </r>
  <r>
    <n v="5254"/>
    <s v="US-2014-131982"/>
    <d v="2014-03-07T00:00:00"/>
    <d v="2014-11-03T00:00:00"/>
    <s v="Second Class"/>
    <s v="NP-18685"/>
    <s v="Nora Pelletier"/>
    <x v="1"/>
    <x v="0"/>
    <x v="96"/>
    <x v="1"/>
    <n v="98198"/>
    <x v="1"/>
    <s v="OFF-BI-10004224"/>
    <x v="2"/>
    <x v="9"/>
    <x v="349"/>
    <x v="383"/>
    <n v="2"/>
    <n v="0.2"/>
    <n v="33.64"/>
    <n v="0.3125"/>
    <x v="0"/>
    <x v="1"/>
  </r>
  <r>
    <n v="9641"/>
    <s v="CA-2014-104563"/>
    <d v="2014-03-07T00:00:00"/>
    <d v="2014-12-03T00:00:00"/>
    <s v="Standard Class"/>
    <s v="CM-12715"/>
    <s v="Craig Molinari"/>
    <x v="2"/>
    <x v="0"/>
    <x v="1"/>
    <x v="1"/>
    <n v="98103"/>
    <x v="1"/>
    <s v="OFF-AR-10000390"/>
    <x v="2"/>
    <x v="11"/>
    <x v="350"/>
    <x v="384"/>
    <n v="5"/>
    <n v="0"/>
    <n v="9.4990000000000006"/>
    <n v="0.46000000000000008"/>
    <x v="0"/>
    <x v="1"/>
  </r>
  <r>
    <n v="9642"/>
    <s v="CA-2014-104563"/>
    <d v="2014-03-07T00:00:00"/>
    <d v="2014-12-03T00:00:00"/>
    <s v="Standard Class"/>
    <s v="CM-12715"/>
    <s v="Craig Molinari"/>
    <x v="2"/>
    <x v="0"/>
    <x v="1"/>
    <x v="1"/>
    <n v="98103"/>
    <x v="1"/>
    <s v="OFF-ST-10000934"/>
    <x v="2"/>
    <x v="6"/>
    <x v="351"/>
    <x v="385"/>
    <n v="5"/>
    <n v="0"/>
    <n v="0"/>
    <n v="0"/>
    <x v="0"/>
    <x v="1"/>
  </r>
  <r>
    <n v="9643"/>
    <s v="CA-2014-104563"/>
    <d v="2014-03-07T00:00:00"/>
    <d v="2014-12-03T00:00:00"/>
    <s v="Standard Class"/>
    <s v="CM-12715"/>
    <s v="Craig Molinari"/>
    <x v="2"/>
    <x v="0"/>
    <x v="1"/>
    <x v="1"/>
    <n v="98103"/>
    <x v="1"/>
    <s v="FUR-CH-10002780"/>
    <x v="1"/>
    <x v="1"/>
    <x v="352"/>
    <x v="386"/>
    <n v="6"/>
    <n v="0.2"/>
    <n v="21.8352"/>
    <n v="0.05"/>
    <x v="0"/>
    <x v="1"/>
  </r>
  <r>
    <n v="9644"/>
    <s v="CA-2014-104563"/>
    <d v="2014-03-07T00:00:00"/>
    <d v="2014-12-03T00:00:00"/>
    <s v="Standard Class"/>
    <s v="CM-12715"/>
    <s v="Craig Molinari"/>
    <x v="2"/>
    <x v="0"/>
    <x v="1"/>
    <x v="1"/>
    <n v="98103"/>
    <x v="1"/>
    <s v="FUR-CH-10004495"/>
    <x v="1"/>
    <x v="1"/>
    <x v="353"/>
    <x v="387"/>
    <n v="2"/>
    <n v="0.2"/>
    <n v="54.176400000000001"/>
    <n v="0.1125"/>
    <x v="0"/>
    <x v="1"/>
  </r>
  <r>
    <n v="3482"/>
    <s v="CA-2014-124023"/>
    <d v="2014-04-07T00:00:00"/>
    <d v="2014-10-04T00:00:00"/>
    <s v="First Class"/>
    <s v="PJ-19015"/>
    <s v="Pauline Johnson"/>
    <x v="0"/>
    <x v="0"/>
    <x v="97"/>
    <x v="34"/>
    <n v="36608"/>
    <x v="3"/>
    <s v="FUR-FU-10004415"/>
    <x v="1"/>
    <x v="5"/>
    <x v="354"/>
    <x v="388"/>
    <n v="2"/>
    <n v="0"/>
    <n v="2.7776000000000001"/>
    <n v="0.31"/>
    <x v="0"/>
    <x v="2"/>
  </r>
  <r>
    <n v="4177"/>
    <s v="CA-2014-128846"/>
    <d v="2014-04-07T00:00:00"/>
    <d v="2014-12-04T00:00:00"/>
    <s v="Standard Class"/>
    <s v="RS-19765"/>
    <s v="Roland Schwarz"/>
    <x v="2"/>
    <x v="0"/>
    <x v="65"/>
    <x v="29"/>
    <n v="29203"/>
    <x v="3"/>
    <s v="TEC-PH-10003273"/>
    <x v="0"/>
    <x v="2"/>
    <x v="355"/>
    <x v="389"/>
    <n v="5"/>
    <n v="0"/>
    <n v="163.78700000000001"/>
    <n v="0.26"/>
    <x v="0"/>
    <x v="2"/>
  </r>
  <r>
    <n v="4178"/>
    <s v="CA-2014-128846"/>
    <d v="2014-04-07T00:00:00"/>
    <d v="2014-12-04T00:00:00"/>
    <s v="Standard Class"/>
    <s v="RS-19765"/>
    <s v="Roland Schwarz"/>
    <x v="2"/>
    <x v="0"/>
    <x v="65"/>
    <x v="29"/>
    <n v="29203"/>
    <x v="3"/>
    <s v="OFF-PA-10000100"/>
    <x v="2"/>
    <x v="3"/>
    <x v="356"/>
    <x v="390"/>
    <n v="3"/>
    <n v="0"/>
    <n v="60.255299999999998"/>
    <n v="0.49"/>
    <x v="0"/>
    <x v="2"/>
  </r>
  <r>
    <n v="6253"/>
    <s v="CA-2014-165806"/>
    <d v="2014-04-07T00:00:00"/>
    <d v="2014-07-04T00:00:00"/>
    <s v="Same Day"/>
    <s v="VM-21685"/>
    <s v="Valerie Mitchum"/>
    <x v="1"/>
    <x v="0"/>
    <x v="98"/>
    <x v="19"/>
    <n v="30062"/>
    <x v="3"/>
    <s v="OFF-PA-10003441"/>
    <x v="2"/>
    <x v="3"/>
    <x v="357"/>
    <x v="391"/>
    <n v="9"/>
    <n v="0"/>
    <n v="27.993600000000001"/>
    <n v="0.48"/>
    <x v="0"/>
    <x v="2"/>
  </r>
  <r>
    <n v="6254"/>
    <s v="CA-2014-165806"/>
    <d v="2014-04-07T00:00:00"/>
    <d v="2014-07-04T00:00:00"/>
    <s v="Same Day"/>
    <s v="VM-21685"/>
    <s v="Valerie Mitchum"/>
    <x v="1"/>
    <x v="0"/>
    <x v="98"/>
    <x v="19"/>
    <n v="30062"/>
    <x v="3"/>
    <s v="TEC-PH-10004922"/>
    <x v="0"/>
    <x v="2"/>
    <x v="358"/>
    <x v="392"/>
    <n v="3"/>
    <n v="0"/>
    <n v="50.2425"/>
    <n v="0.25"/>
    <x v="0"/>
    <x v="2"/>
  </r>
  <r>
    <n v="6563"/>
    <s v="CA-2014-166086"/>
    <d v="2014-05-07T00:00:00"/>
    <d v="2014-12-05T00:00:00"/>
    <s v="Standard Class"/>
    <s v="CT-11995"/>
    <s v="Carol Triggs"/>
    <x v="0"/>
    <x v="0"/>
    <x v="99"/>
    <x v="6"/>
    <n v="1841"/>
    <x v="2"/>
    <s v="OFF-BI-10001078"/>
    <x v="2"/>
    <x v="9"/>
    <x v="359"/>
    <x v="393"/>
    <n v="3"/>
    <n v="0"/>
    <n v="7.9085999999999999"/>
    <n v="0.49"/>
    <x v="0"/>
    <x v="10"/>
  </r>
  <r>
    <n v="6564"/>
    <s v="CA-2014-166086"/>
    <d v="2014-05-07T00:00:00"/>
    <d v="2014-12-05T00:00:00"/>
    <s v="Standard Class"/>
    <s v="CT-11995"/>
    <s v="Carol Triggs"/>
    <x v="0"/>
    <x v="0"/>
    <x v="99"/>
    <x v="6"/>
    <n v="1841"/>
    <x v="2"/>
    <s v="FUR-TA-10003469"/>
    <x v="1"/>
    <x v="7"/>
    <x v="360"/>
    <x v="394"/>
    <n v="2"/>
    <n v="0.3"/>
    <n v="-38.85"/>
    <n v="-0.2"/>
    <x v="0"/>
    <x v="10"/>
  </r>
  <r>
    <n v="6565"/>
    <s v="CA-2014-166086"/>
    <d v="2014-05-07T00:00:00"/>
    <d v="2014-12-05T00:00:00"/>
    <s v="Standard Class"/>
    <s v="CT-11995"/>
    <s v="Carol Triggs"/>
    <x v="0"/>
    <x v="0"/>
    <x v="99"/>
    <x v="6"/>
    <n v="1841"/>
    <x v="2"/>
    <s v="OFF-AR-10002578"/>
    <x v="2"/>
    <x v="11"/>
    <x v="361"/>
    <x v="395"/>
    <n v="3"/>
    <n v="0"/>
    <n v="2.5055999999999998"/>
    <n v="0.28999999999999998"/>
    <x v="0"/>
    <x v="10"/>
  </r>
  <r>
    <n v="6566"/>
    <s v="CA-2014-166086"/>
    <d v="2014-05-07T00:00:00"/>
    <d v="2014-12-05T00:00:00"/>
    <s v="Standard Class"/>
    <s v="CT-11995"/>
    <s v="Carol Triggs"/>
    <x v="0"/>
    <x v="0"/>
    <x v="99"/>
    <x v="6"/>
    <n v="1841"/>
    <x v="2"/>
    <s v="FUR-CH-10004675"/>
    <x v="1"/>
    <x v="1"/>
    <x v="362"/>
    <x v="396"/>
    <n v="4"/>
    <n v="0"/>
    <n v="244.24959999999999"/>
    <n v="0.27999999999999997"/>
    <x v="0"/>
    <x v="10"/>
  </r>
  <r>
    <n v="394"/>
    <s v="US-2014-134971"/>
    <d v="2014-06-07T00:00:00"/>
    <d v="2014-10-06T00:00:00"/>
    <s v="Second Class"/>
    <s v="BP-11095"/>
    <s v="Bart Pistole"/>
    <x v="2"/>
    <x v="0"/>
    <x v="100"/>
    <x v="3"/>
    <n v="61604"/>
    <x v="0"/>
    <s v="OFF-BI-10003982"/>
    <x v="2"/>
    <x v="9"/>
    <x v="321"/>
    <x v="397"/>
    <n v="3"/>
    <n v="0.8"/>
    <n v="-20.5623"/>
    <n v="-1.6500000000000001"/>
    <x v="0"/>
    <x v="3"/>
  </r>
  <r>
    <n v="4722"/>
    <s v="CA-2014-106229"/>
    <d v="2014-06-07T00:00:00"/>
    <d v="2014-11-06T00:00:00"/>
    <s v="Second Class"/>
    <s v="NR-18550"/>
    <s v="Nick Radford"/>
    <x v="0"/>
    <x v="0"/>
    <x v="70"/>
    <x v="3"/>
    <n v="60505"/>
    <x v="0"/>
    <s v="FUR-TA-10002041"/>
    <x v="1"/>
    <x v="7"/>
    <x v="231"/>
    <x v="398"/>
    <n v="3"/>
    <n v="0.5"/>
    <n v="-209.76929999999999"/>
    <n v="-0.77999999999999992"/>
    <x v="0"/>
    <x v="3"/>
  </r>
  <r>
    <n v="4398"/>
    <s v="US-2014-138758"/>
    <d v="2014-07-07T00:00:00"/>
    <d v="2014-11-07T00:00:00"/>
    <s v="Standard Class"/>
    <s v="JL-15835"/>
    <s v="John Lee"/>
    <x v="0"/>
    <x v="0"/>
    <x v="15"/>
    <x v="13"/>
    <n v="19120"/>
    <x v="2"/>
    <s v="FUR-CH-10002880"/>
    <x v="1"/>
    <x v="1"/>
    <x v="160"/>
    <x v="399"/>
    <n v="2"/>
    <n v="0.3"/>
    <n v="-46.736199999999997"/>
    <n v="-0.27142857142857141"/>
    <x v="0"/>
    <x v="4"/>
  </r>
  <r>
    <n v="4399"/>
    <s v="US-2014-138758"/>
    <d v="2014-07-07T00:00:00"/>
    <d v="2014-11-07T00:00:00"/>
    <s v="Standard Class"/>
    <s v="JL-15835"/>
    <s v="John Lee"/>
    <x v="0"/>
    <x v="0"/>
    <x v="15"/>
    <x v="13"/>
    <n v="19120"/>
    <x v="2"/>
    <s v="FUR-FU-10003039"/>
    <x v="1"/>
    <x v="5"/>
    <x v="363"/>
    <x v="400"/>
    <n v="2"/>
    <n v="0.2"/>
    <n v="12.0764"/>
    <n v="0.17500000000000002"/>
    <x v="0"/>
    <x v="4"/>
  </r>
  <r>
    <n v="1679"/>
    <s v="CA-2014-122882"/>
    <d v="2014-09-07T00:00:00"/>
    <s v="9/13/2014"/>
    <s v="Standard Class"/>
    <s v="SB-20290"/>
    <s v="Sean Braxton"/>
    <x v="2"/>
    <x v="0"/>
    <x v="15"/>
    <x v="13"/>
    <n v="19134"/>
    <x v="2"/>
    <s v="OFF-ST-10002344"/>
    <x v="2"/>
    <x v="6"/>
    <x v="348"/>
    <x v="401"/>
    <n v="1"/>
    <n v="0.2"/>
    <n v="-14.5764"/>
    <n v="-0.22499999999999998"/>
    <x v="0"/>
    <x v="6"/>
  </r>
  <r>
    <n v="1680"/>
    <s v="CA-2014-122882"/>
    <d v="2014-09-07T00:00:00"/>
    <s v="9/13/2014"/>
    <s v="Standard Class"/>
    <s v="SB-20290"/>
    <s v="Sean Braxton"/>
    <x v="2"/>
    <x v="0"/>
    <x v="15"/>
    <x v="13"/>
    <n v="19134"/>
    <x v="2"/>
    <s v="TEC-PH-10003589"/>
    <x v="0"/>
    <x v="2"/>
    <x v="364"/>
    <x v="402"/>
    <n v="3"/>
    <n v="0.4"/>
    <n v="4.3175999999999997"/>
    <n v="0.13333333333333333"/>
    <x v="0"/>
    <x v="6"/>
  </r>
  <r>
    <n v="1681"/>
    <s v="CA-2014-122882"/>
    <d v="2014-09-07T00:00:00"/>
    <s v="9/13/2014"/>
    <s v="Standard Class"/>
    <s v="SB-20290"/>
    <s v="Sean Braxton"/>
    <x v="2"/>
    <x v="0"/>
    <x v="15"/>
    <x v="13"/>
    <n v="19134"/>
    <x v="2"/>
    <s v="FUR-FU-10000758"/>
    <x v="1"/>
    <x v="5"/>
    <x v="168"/>
    <x v="403"/>
    <n v="2"/>
    <n v="0.2"/>
    <n v="8.4735999999999994"/>
    <n v="0.19999999999999998"/>
    <x v="0"/>
    <x v="6"/>
  </r>
  <r>
    <n v="1682"/>
    <s v="CA-2014-122882"/>
    <d v="2014-09-07T00:00:00"/>
    <s v="9/13/2014"/>
    <s v="Standard Class"/>
    <s v="SB-20290"/>
    <s v="Sean Braxton"/>
    <x v="2"/>
    <x v="0"/>
    <x v="15"/>
    <x v="13"/>
    <n v="19134"/>
    <x v="2"/>
    <s v="TEC-MA-10004679"/>
    <x v="0"/>
    <x v="14"/>
    <x v="365"/>
    <x v="404"/>
    <n v="4"/>
    <n v="0.7"/>
    <n v="-559.35599999999999"/>
    <n v="-1.4"/>
    <x v="0"/>
    <x v="6"/>
  </r>
  <r>
    <n v="2646"/>
    <s v="CA-2014-131002"/>
    <d v="2014-09-07T00:00:00"/>
    <d v="2014-12-09T00:00:00"/>
    <s v="Second Class"/>
    <s v="TB-21400"/>
    <s v="Tom Boeckenhauer"/>
    <x v="0"/>
    <x v="0"/>
    <x v="101"/>
    <x v="28"/>
    <n v="74133"/>
    <x v="0"/>
    <s v="FUR-FU-10004270"/>
    <x v="1"/>
    <x v="5"/>
    <x v="366"/>
    <x v="405"/>
    <n v="3"/>
    <n v="0"/>
    <n v="23.652899999999999"/>
    <n v="0.41"/>
    <x v="0"/>
    <x v="6"/>
  </r>
  <r>
    <n v="2647"/>
    <s v="CA-2014-131002"/>
    <d v="2014-09-07T00:00:00"/>
    <d v="2014-12-09T00:00:00"/>
    <s v="Second Class"/>
    <s v="TB-21400"/>
    <s v="Tom Boeckenhauer"/>
    <x v="0"/>
    <x v="0"/>
    <x v="101"/>
    <x v="28"/>
    <n v="74133"/>
    <x v="0"/>
    <s v="OFF-BI-10000948"/>
    <x v="2"/>
    <x v="9"/>
    <x v="367"/>
    <x v="406"/>
    <n v="3"/>
    <n v="0"/>
    <n v="20.120699999999999"/>
    <n v="0.47"/>
    <x v="0"/>
    <x v="6"/>
  </r>
  <r>
    <n v="2648"/>
    <s v="CA-2014-131002"/>
    <d v="2014-09-07T00:00:00"/>
    <d v="2014-12-09T00:00:00"/>
    <s v="Second Class"/>
    <s v="TB-21400"/>
    <s v="Tom Boeckenhauer"/>
    <x v="0"/>
    <x v="0"/>
    <x v="101"/>
    <x v="28"/>
    <n v="74133"/>
    <x v="0"/>
    <s v="OFF-PA-10000223"/>
    <x v="2"/>
    <x v="3"/>
    <x v="233"/>
    <x v="212"/>
    <n v="2"/>
    <n v="0"/>
    <n v="6.2207999999999997"/>
    <n v="0.47999999999999993"/>
    <x v="0"/>
    <x v="6"/>
  </r>
  <r>
    <n v="2649"/>
    <s v="CA-2014-131002"/>
    <d v="2014-09-07T00:00:00"/>
    <d v="2014-12-09T00:00:00"/>
    <s v="Second Class"/>
    <s v="TB-21400"/>
    <s v="Tom Boeckenhauer"/>
    <x v="0"/>
    <x v="0"/>
    <x v="101"/>
    <x v="28"/>
    <n v="74133"/>
    <x v="0"/>
    <s v="FUR-FU-10004665"/>
    <x v="1"/>
    <x v="5"/>
    <x v="368"/>
    <x v="407"/>
    <n v="6"/>
    <n v="0"/>
    <n v="213.68879999999999"/>
    <n v="0.26"/>
    <x v="0"/>
    <x v="6"/>
  </r>
  <r>
    <n v="2650"/>
    <s v="CA-2014-131002"/>
    <d v="2014-09-07T00:00:00"/>
    <d v="2014-12-09T00:00:00"/>
    <s v="Second Class"/>
    <s v="TB-21400"/>
    <s v="Tom Boeckenhauer"/>
    <x v="0"/>
    <x v="0"/>
    <x v="101"/>
    <x v="28"/>
    <n v="74133"/>
    <x v="0"/>
    <s v="TEC-PH-10000215"/>
    <x v="0"/>
    <x v="2"/>
    <x v="369"/>
    <x v="408"/>
    <n v="3"/>
    <n v="0"/>
    <n v="28.3095"/>
    <n v="0.27"/>
    <x v="0"/>
    <x v="6"/>
  </r>
  <r>
    <n v="2718"/>
    <s v="CA-2014-100006"/>
    <d v="2014-09-07T00:00:00"/>
    <s v="9/13/2014"/>
    <s v="Standard Class"/>
    <s v="DK-13375"/>
    <s v="Dennis Kane"/>
    <x v="0"/>
    <x v="0"/>
    <x v="2"/>
    <x v="2"/>
    <n v="10024"/>
    <x v="2"/>
    <s v="TEC-PH-10002075"/>
    <x v="0"/>
    <x v="2"/>
    <x v="370"/>
    <x v="409"/>
    <n v="3"/>
    <n v="0"/>
    <n v="109.6113"/>
    <n v="0.28999999999999998"/>
    <x v="0"/>
    <x v="6"/>
  </r>
  <r>
    <n v="5261"/>
    <s v="CA-2014-105165"/>
    <d v="2014-09-07T00:00:00"/>
    <d v="2014-10-09T00:00:00"/>
    <s v="First Class"/>
    <s v="SZ-20035"/>
    <s v="Sam Zeldin"/>
    <x v="1"/>
    <x v="0"/>
    <x v="5"/>
    <x v="4"/>
    <n v="77036"/>
    <x v="0"/>
    <s v="TEC-PH-10000675"/>
    <x v="0"/>
    <x v="2"/>
    <x v="371"/>
    <x v="410"/>
    <n v="3"/>
    <n v="0.2"/>
    <n v="14.7582"/>
    <n v="7.4999999999999997E-2"/>
    <x v="0"/>
    <x v="6"/>
  </r>
  <r>
    <n v="5262"/>
    <s v="CA-2014-105165"/>
    <d v="2014-09-07T00:00:00"/>
    <d v="2014-10-09T00:00:00"/>
    <s v="First Class"/>
    <s v="SZ-20035"/>
    <s v="Sam Zeldin"/>
    <x v="1"/>
    <x v="0"/>
    <x v="5"/>
    <x v="4"/>
    <n v="77036"/>
    <x v="0"/>
    <s v="OFF-BI-10000050"/>
    <x v="2"/>
    <x v="9"/>
    <x v="120"/>
    <x v="411"/>
    <n v="2"/>
    <n v="0.8"/>
    <n v="-4.8179999999999996"/>
    <n v="-1.65"/>
    <x v="0"/>
    <x v="6"/>
  </r>
  <r>
    <n v="5263"/>
    <s v="CA-2014-105165"/>
    <d v="2014-09-07T00:00:00"/>
    <d v="2014-10-09T00:00:00"/>
    <s v="First Class"/>
    <s v="SZ-20035"/>
    <s v="Sam Zeldin"/>
    <x v="1"/>
    <x v="0"/>
    <x v="5"/>
    <x v="4"/>
    <n v="77036"/>
    <x v="0"/>
    <s v="FUR-TA-10004154"/>
    <x v="1"/>
    <x v="7"/>
    <x v="372"/>
    <x v="412"/>
    <n v="1"/>
    <n v="0.3"/>
    <n v="-22.948"/>
    <n v="-0.1142857142857143"/>
    <x v="0"/>
    <x v="6"/>
  </r>
  <r>
    <n v="5264"/>
    <s v="CA-2014-105165"/>
    <d v="2014-09-07T00:00:00"/>
    <d v="2014-10-09T00:00:00"/>
    <s v="First Class"/>
    <s v="SZ-20035"/>
    <s v="Sam Zeldin"/>
    <x v="1"/>
    <x v="0"/>
    <x v="5"/>
    <x v="4"/>
    <n v="77036"/>
    <x v="0"/>
    <s v="TEC-AC-10002718"/>
    <x v="0"/>
    <x v="0"/>
    <x v="373"/>
    <x v="413"/>
    <n v="4"/>
    <n v="0.2"/>
    <n v="-2.9180000000000001"/>
    <n v="-6.25E-2"/>
    <x v="0"/>
    <x v="6"/>
  </r>
  <r>
    <n v="5265"/>
    <s v="CA-2014-105165"/>
    <d v="2014-09-07T00:00:00"/>
    <d v="2014-10-09T00:00:00"/>
    <s v="First Class"/>
    <s v="SZ-20035"/>
    <s v="Sam Zeldin"/>
    <x v="1"/>
    <x v="0"/>
    <x v="5"/>
    <x v="4"/>
    <n v="77036"/>
    <x v="0"/>
    <s v="OFF-AR-10003179"/>
    <x v="2"/>
    <x v="11"/>
    <x v="374"/>
    <x v="414"/>
    <n v="3"/>
    <n v="0.2"/>
    <n v="3.5529000000000002"/>
    <n v="0.16250000000000001"/>
    <x v="0"/>
    <x v="6"/>
  </r>
  <r>
    <n v="5979"/>
    <s v="CA-2014-117765"/>
    <d v="2014-09-07T00:00:00"/>
    <s v="9/13/2014"/>
    <s v="Standard Class"/>
    <s v="RB-19465"/>
    <s v="Rick Bensley"/>
    <x v="1"/>
    <x v="0"/>
    <x v="101"/>
    <x v="28"/>
    <n v="74133"/>
    <x v="0"/>
    <s v="FUR-TA-10001039"/>
    <x v="1"/>
    <x v="7"/>
    <x v="148"/>
    <x v="415"/>
    <n v="5"/>
    <n v="0"/>
    <n v="111.774"/>
    <n v="0.26"/>
    <x v="0"/>
    <x v="6"/>
  </r>
  <r>
    <n v="5980"/>
    <s v="CA-2014-117765"/>
    <d v="2014-09-07T00:00:00"/>
    <s v="9/13/2014"/>
    <s v="Standard Class"/>
    <s v="RB-19465"/>
    <s v="Rick Bensley"/>
    <x v="1"/>
    <x v="0"/>
    <x v="101"/>
    <x v="28"/>
    <n v="74133"/>
    <x v="0"/>
    <s v="OFF-BI-10000474"/>
    <x v="2"/>
    <x v="9"/>
    <x v="375"/>
    <x v="416"/>
    <n v="2"/>
    <n v="0"/>
    <n v="15.3888"/>
    <n v="0.48"/>
    <x v="0"/>
    <x v="6"/>
  </r>
  <r>
    <n v="5981"/>
    <s v="CA-2014-117765"/>
    <d v="2014-09-07T00:00:00"/>
    <s v="9/13/2014"/>
    <s v="Standard Class"/>
    <s v="RB-19465"/>
    <s v="Rick Bensley"/>
    <x v="1"/>
    <x v="0"/>
    <x v="101"/>
    <x v="28"/>
    <n v="74133"/>
    <x v="0"/>
    <s v="FUR-CH-10004698"/>
    <x v="1"/>
    <x v="1"/>
    <x v="376"/>
    <x v="417"/>
    <n v="2"/>
    <n v="0"/>
    <n v="45.348799999999997"/>
    <n v="0.27999999999999997"/>
    <x v="0"/>
    <x v="6"/>
  </r>
  <r>
    <n v="5982"/>
    <s v="CA-2014-117765"/>
    <d v="2014-09-07T00:00:00"/>
    <s v="9/13/2014"/>
    <s v="Standard Class"/>
    <s v="RB-19465"/>
    <s v="Rick Bensley"/>
    <x v="1"/>
    <x v="0"/>
    <x v="101"/>
    <x v="28"/>
    <n v="74133"/>
    <x v="0"/>
    <s v="OFF-ST-10003327"/>
    <x v="2"/>
    <x v="6"/>
    <x v="377"/>
    <x v="418"/>
    <n v="2"/>
    <n v="0"/>
    <n v="5.7594000000000003"/>
    <n v="0.29000000000000004"/>
    <x v="0"/>
    <x v="6"/>
  </r>
  <r>
    <n v="8367"/>
    <s v="CA-2014-109918"/>
    <d v="2014-09-07T00:00:00"/>
    <d v="2014-12-09T00:00:00"/>
    <s v="Second Class"/>
    <s v="LR-17035"/>
    <s v="Lisa Ryan"/>
    <x v="2"/>
    <x v="0"/>
    <x v="102"/>
    <x v="5"/>
    <n v="95051"/>
    <x v="1"/>
    <s v="OFF-SU-10004290"/>
    <x v="2"/>
    <x v="15"/>
    <x v="378"/>
    <x v="419"/>
    <n v="4"/>
    <n v="0"/>
    <n v="7.3872"/>
    <n v="0.27"/>
    <x v="0"/>
    <x v="6"/>
  </r>
  <r>
    <n v="8368"/>
    <s v="CA-2014-109918"/>
    <d v="2014-09-07T00:00:00"/>
    <d v="2014-12-09T00:00:00"/>
    <s v="Second Class"/>
    <s v="LR-17035"/>
    <s v="Lisa Ryan"/>
    <x v="2"/>
    <x v="0"/>
    <x v="102"/>
    <x v="5"/>
    <n v="95051"/>
    <x v="1"/>
    <s v="OFF-PA-10000174"/>
    <x v="2"/>
    <x v="3"/>
    <x v="132"/>
    <x v="420"/>
    <n v="2"/>
    <n v="0"/>
    <n v="9.6631999999999998"/>
    <n v="0.47000000000000003"/>
    <x v="0"/>
    <x v="6"/>
  </r>
  <r>
    <n v="8369"/>
    <s v="CA-2014-109918"/>
    <d v="2014-09-07T00:00:00"/>
    <d v="2014-12-09T00:00:00"/>
    <s v="Second Class"/>
    <s v="LR-17035"/>
    <s v="Lisa Ryan"/>
    <x v="2"/>
    <x v="0"/>
    <x v="102"/>
    <x v="5"/>
    <n v="95051"/>
    <x v="1"/>
    <s v="OFF-BI-10004308"/>
    <x v="2"/>
    <x v="9"/>
    <x v="379"/>
    <x v="363"/>
    <n v="5"/>
    <n v="0.2"/>
    <n v="31.47"/>
    <n v="0.375"/>
    <x v="0"/>
    <x v="6"/>
  </r>
  <r>
    <n v="9479"/>
    <s v="CA-2014-126193"/>
    <d v="2014-09-07T00:00:00"/>
    <s v="9/14/2014"/>
    <s v="Standard Class"/>
    <s v="SS-20410"/>
    <s v="Shahid Shariari"/>
    <x v="0"/>
    <x v="0"/>
    <x v="103"/>
    <x v="3"/>
    <n v="60543"/>
    <x v="0"/>
    <s v="OFF-FA-10000936"/>
    <x v="2"/>
    <x v="4"/>
    <x v="380"/>
    <x v="421"/>
    <n v="5"/>
    <n v="0.2"/>
    <n v="4.1124999999999998"/>
    <n v="0.3125"/>
    <x v="0"/>
    <x v="6"/>
  </r>
  <r>
    <n v="9480"/>
    <s v="CA-2014-126193"/>
    <d v="2014-09-07T00:00:00"/>
    <s v="9/14/2014"/>
    <s v="Standard Class"/>
    <s v="SS-20410"/>
    <s v="Shahid Shariari"/>
    <x v="0"/>
    <x v="0"/>
    <x v="103"/>
    <x v="3"/>
    <n v="60543"/>
    <x v="0"/>
    <s v="OFF-BI-10001249"/>
    <x v="2"/>
    <x v="9"/>
    <x v="381"/>
    <x v="422"/>
    <n v="3"/>
    <n v="0.8"/>
    <n v="-6.5076000000000001"/>
    <n v="-1.7000000000000002"/>
    <x v="0"/>
    <x v="6"/>
  </r>
  <r>
    <n v="9481"/>
    <s v="CA-2014-126193"/>
    <d v="2014-09-07T00:00:00"/>
    <s v="9/14/2014"/>
    <s v="Standard Class"/>
    <s v="SS-20410"/>
    <s v="Shahid Shariari"/>
    <x v="0"/>
    <x v="0"/>
    <x v="103"/>
    <x v="3"/>
    <n v="60543"/>
    <x v="0"/>
    <s v="OFF-BI-10004632"/>
    <x v="2"/>
    <x v="9"/>
    <x v="303"/>
    <x v="423"/>
    <n v="5"/>
    <n v="0.8"/>
    <n v="-533.73249999999996"/>
    <n v="-1.7499999999999998"/>
    <x v="0"/>
    <x v="6"/>
  </r>
  <r>
    <n v="724"/>
    <s v="CA-2014-117429"/>
    <d v="2014-10-07T00:00:00"/>
    <s v="10/13/2014"/>
    <s v="Standard Class"/>
    <s v="MR-17545"/>
    <s v="Mathew Reese"/>
    <x v="1"/>
    <x v="0"/>
    <x v="15"/>
    <x v="13"/>
    <n v="19140"/>
    <x v="2"/>
    <s v="FUR-FU-10000222"/>
    <x v="1"/>
    <x v="5"/>
    <x v="382"/>
    <x v="424"/>
    <n v="5"/>
    <n v="0.2"/>
    <n v="21.111999999999998"/>
    <n v="0.16250000000000001"/>
    <x v="0"/>
    <x v="7"/>
  </r>
  <r>
    <n v="3827"/>
    <s v="CA-2014-132801"/>
    <d v="2014-10-07T00:00:00"/>
    <d v="2014-12-10T00:00:00"/>
    <s v="Standard Class"/>
    <s v="JG-15805"/>
    <s v="John Grady"/>
    <x v="2"/>
    <x v="0"/>
    <x v="57"/>
    <x v="4"/>
    <n v="75217"/>
    <x v="0"/>
    <s v="OFF-ST-10001228"/>
    <x v="2"/>
    <x v="6"/>
    <x v="383"/>
    <x v="425"/>
    <n v="10"/>
    <n v="0.2"/>
    <n v="10.744"/>
    <n v="0.1"/>
    <x v="0"/>
    <x v="7"/>
  </r>
  <r>
    <n v="3186"/>
    <s v="CA-2014-123498"/>
    <d v="2014-11-07T00:00:00"/>
    <d v="2014-09-11T00:00:00"/>
    <s v="First Class"/>
    <s v="TC-20980"/>
    <s v="Tamara Chand"/>
    <x v="2"/>
    <x v="0"/>
    <x v="5"/>
    <x v="4"/>
    <n v="77041"/>
    <x v="0"/>
    <s v="OFF-BI-10000632"/>
    <x v="2"/>
    <x v="9"/>
    <x v="384"/>
    <x v="426"/>
    <n v="3"/>
    <n v="0.8"/>
    <n v="-44.278199999999998"/>
    <n v="-1.7"/>
    <x v="0"/>
    <x v="8"/>
  </r>
  <r>
    <n v="3187"/>
    <s v="CA-2014-123498"/>
    <d v="2014-11-07T00:00:00"/>
    <d v="2014-09-11T00:00:00"/>
    <s v="First Class"/>
    <s v="TC-20980"/>
    <s v="Tamara Chand"/>
    <x v="2"/>
    <x v="0"/>
    <x v="5"/>
    <x v="4"/>
    <n v="77041"/>
    <x v="0"/>
    <s v="OFF-EN-10004773"/>
    <x v="2"/>
    <x v="13"/>
    <x v="73"/>
    <x v="427"/>
    <n v="3"/>
    <n v="0.2"/>
    <n v="26.9526"/>
    <n v="0.36249999999999999"/>
    <x v="0"/>
    <x v="8"/>
  </r>
  <r>
    <n v="4729"/>
    <s v="CA-2014-123323"/>
    <d v="2014-11-07T00:00:00"/>
    <d v="2014-12-11T00:00:00"/>
    <s v="Standard Class"/>
    <s v="LH-16900"/>
    <s v="Lena Hernandez"/>
    <x v="0"/>
    <x v="0"/>
    <x v="14"/>
    <x v="5"/>
    <n v="94110"/>
    <x v="1"/>
    <s v="OFF-BI-10003684"/>
    <x v="2"/>
    <x v="9"/>
    <x v="285"/>
    <x v="428"/>
    <n v="7"/>
    <n v="0.2"/>
    <n v="46.179000000000002"/>
    <n v="0.375"/>
    <x v="0"/>
    <x v="8"/>
  </r>
  <r>
    <n v="4781"/>
    <s v="CA-2014-159310"/>
    <d v="2014-11-07T00:00:00"/>
    <d v="2014-12-11T00:00:00"/>
    <s v="Standard Class"/>
    <s v="SC-20725"/>
    <s v="Steven Cartwright"/>
    <x v="0"/>
    <x v="0"/>
    <x v="5"/>
    <x v="4"/>
    <n v="77070"/>
    <x v="0"/>
    <s v="FUR-CH-10002758"/>
    <x v="1"/>
    <x v="1"/>
    <x v="385"/>
    <x v="429"/>
    <n v="4"/>
    <n v="0.3"/>
    <n v="0"/>
    <n v="0"/>
    <x v="0"/>
    <x v="8"/>
  </r>
  <r>
    <n v="4782"/>
    <s v="CA-2014-159310"/>
    <d v="2014-11-07T00:00:00"/>
    <d v="2014-12-11T00:00:00"/>
    <s v="Standard Class"/>
    <s v="SC-20725"/>
    <s v="Steven Cartwright"/>
    <x v="0"/>
    <x v="0"/>
    <x v="5"/>
    <x v="4"/>
    <n v="77070"/>
    <x v="0"/>
    <s v="OFF-BI-10000201"/>
    <x v="2"/>
    <x v="9"/>
    <x v="386"/>
    <x v="430"/>
    <n v="3"/>
    <n v="0.8"/>
    <n v="-2.214"/>
    <n v="-1.5"/>
    <x v="0"/>
    <x v="8"/>
  </r>
  <r>
    <n v="4783"/>
    <s v="CA-2014-159310"/>
    <d v="2014-11-07T00:00:00"/>
    <d v="2014-12-11T00:00:00"/>
    <s v="Standard Class"/>
    <s v="SC-20725"/>
    <s v="Steven Cartwright"/>
    <x v="0"/>
    <x v="0"/>
    <x v="5"/>
    <x v="4"/>
    <n v="77070"/>
    <x v="0"/>
    <s v="OFF-SU-10004115"/>
    <x v="2"/>
    <x v="15"/>
    <x v="387"/>
    <x v="431"/>
    <n v="7"/>
    <n v="0.2"/>
    <n v="3.5623"/>
    <n v="8.7499999999999994E-2"/>
    <x v="0"/>
    <x v="8"/>
  </r>
  <r>
    <n v="4831"/>
    <s v="CA-2014-120278"/>
    <d v="2014-11-07T00:00:00"/>
    <d v="2014-12-11T00:00:00"/>
    <s v="Standard Class"/>
    <s v="MS-17365"/>
    <s v="Maribeth Schnelling"/>
    <x v="0"/>
    <x v="0"/>
    <x v="104"/>
    <x v="0"/>
    <n v="54401"/>
    <x v="0"/>
    <s v="OFF-AP-10001293"/>
    <x v="2"/>
    <x v="10"/>
    <x v="388"/>
    <x v="432"/>
    <n v="6"/>
    <n v="0"/>
    <n v="68.846400000000003"/>
    <n v="0.28000000000000003"/>
    <x v="0"/>
    <x v="8"/>
  </r>
  <r>
    <n v="4832"/>
    <s v="CA-2014-120278"/>
    <d v="2014-11-07T00:00:00"/>
    <d v="2014-12-11T00:00:00"/>
    <s v="Standard Class"/>
    <s v="MS-17365"/>
    <s v="Maribeth Schnelling"/>
    <x v="0"/>
    <x v="0"/>
    <x v="104"/>
    <x v="0"/>
    <n v="54401"/>
    <x v="0"/>
    <s v="OFF-ST-10004258"/>
    <x v="2"/>
    <x v="6"/>
    <x v="389"/>
    <x v="433"/>
    <n v="3"/>
    <n v="0"/>
    <n v="9.8901000000000003"/>
    <n v="0.27"/>
    <x v="0"/>
    <x v="8"/>
  </r>
  <r>
    <n v="4833"/>
    <s v="CA-2014-120278"/>
    <d v="2014-11-07T00:00:00"/>
    <d v="2014-12-11T00:00:00"/>
    <s v="Standard Class"/>
    <s v="MS-17365"/>
    <s v="Maribeth Schnelling"/>
    <x v="0"/>
    <x v="0"/>
    <x v="104"/>
    <x v="0"/>
    <n v="54401"/>
    <x v="0"/>
    <s v="OFF-ST-10002214"/>
    <x v="2"/>
    <x v="6"/>
    <x v="390"/>
    <x v="434"/>
    <n v="2"/>
    <n v="0"/>
    <n v="5.8708"/>
    <n v="0.26"/>
    <x v="0"/>
    <x v="8"/>
  </r>
  <r>
    <n v="4834"/>
    <s v="CA-2014-120278"/>
    <d v="2014-11-07T00:00:00"/>
    <d v="2014-12-11T00:00:00"/>
    <s v="Standard Class"/>
    <s v="MS-17365"/>
    <s v="Maribeth Schnelling"/>
    <x v="0"/>
    <x v="0"/>
    <x v="104"/>
    <x v="0"/>
    <n v="54401"/>
    <x v="0"/>
    <s v="OFF-BI-10004970"/>
    <x v="2"/>
    <x v="9"/>
    <x v="391"/>
    <x v="435"/>
    <n v="3"/>
    <n v="0"/>
    <n v="5.8232999999999997"/>
    <n v="0.47"/>
    <x v="0"/>
    <x v="8"/>
  </r>
  <r>
    <n v="6981"/>
    <s v="CA-2014-146990"/>
    <d v="2014-11-07T00:00:00"/>
    <d v="2014-08-11T00:00:00"/>
    <s v="First Class"/>
    <s v="BP-11095"/>
    <s v="Bart Pistole"/>
    <x v="2"/>
    <x v="0"/>
    <x v="2"/>
    <x v="2"/>
    <n v="10024"/>
    <x v="2"/>
    <s v="OFF-FA-10000611"/>
    <x v="2"/>
    <x v="4"/>
    <x v="392"/>
    <x v="436"/>
    <n v="4"/>
    <n v="0"/>
    <n v="2.8416000000000001"/>
    <n v="0.48000000000000004"/>
    <x v="0"/>
    <x v="8"/>
  </r>
  <r>
    <n v="6982"/>
    <s v="CA-2014-146990"/>
    <d v="2014-11-07T00:00:00"/>
    <d v="2014-08-11T00:00:00"/>
    <s v="First Class"/>
    <s v="BP-11095"/>
    <s v="Bart Pistole"/>
    <x v="2"/>
    <x v="0"/>
    <x v="2"/>
    <x v="2"/>
    <n v="10024"/>
    <x v="2"/>
    <s v="OFF-PA-10000246"/>
    <x v="2"/>
    <x v="3"/>
    <x v="393"/>
    <x v="437"/>
    <n v="3"/>
    <n v="0"/>
    <n v="13.8828"/>
    <n v="0.45999999999999996"/>
    <x v="0"/>
    <x v="8"/>
  </r>
  <r>
    <n v="9810"/>
    <s v="US-2014-139640"/>
    <d v="2014-11-07T00:00:00"/>
    <d v="2014-11-11T00:00:00"/>
    <s v="Second Class"/>
    <s v="TB-21595"/>
    <s v="Troy Blackwell"/>
    <x v="0"/>
    <x v="0"/>
    <x v="19"/>
    <x v="16"/>
    <n v="97206"/>
    <x v="1"/>
    <s v="OFF-PA-10000304"/>
    <x v="2"/>
    <x v="3"/>
    <x v="261"/>
    <x v="19"/>
    <n v="5"/>
    <n v="0.2"/>
    <n v="9.0719999999999992"/>
    <n v="0.34999999999999992"/>
    <x v="0"/>
    <x v="8"/>
  </r>
  <r>
    <n v="9811"/>
    <s v="US-2014-139640"/>
    <d v="2014-11-07T00:00:00"/>
    <d v="2014-11-11T00:00:00"/>
    <s v="Second Class"/>
    <s v="TB-21595"/>
    <s v="Troy Blackwell"/>
    <x v="0"/>
    <x v="0"/>
    <x v="19"/>
    <x v="16"/>
    <n v="97206"/>
    <x v="1"/>
    <s v="OFF-AR-10002240"/>
    <x v="2"/>
    <x v="11"/>
    <x v="394"/>
    <x v="438"/>
    <n v="4"/>
    <n v="0.2"/>
    <n v="9.0576000000000008"/>
    <n v="7.5000000000000011E-2"/>
    <x v="0"/>
    <x v="8"/>
  </r>
  <r>
    <n v="5279"/>
    <s v="CA-2014-159681"/>
    <d v="2014-12-07T00:00:00"/>
    <s v="12/13/2014"/>
    <s v="Standard Class"/>
    <s v="PO-18850"/>
    <s v="Patrick O'Brill"/>
    <x v="0"/>
    <x v="0"/>
    <x v="33"/>
    <x v="20"/>
    <n v="23464"/>
    <x v="3"/>
    <s v="OFF-PA-10003641"/>
    <x v="2"/>
    <x v="3"/>
    <x v="342"/>
    <x v="439"/>
    <n v="4"/>
    <n v="0"/>
    <n v="48.539200000000001"/>
    <n v="0.46"/>
    <x v="0"/>
    <x v="9"/>
  </r>
  <r>
    <n v="7237"/>
    <s v="CA-2014-138737"/>
    <d v="2014-12-07T00:00:00"/>
    <d v="2014-10-12T00:00:00"/>
    <s v="First Class"/>
    <s v="FP-14320"/>
    <s v="Frank Preis"/>
    <x v="0"/>
    <x v="0"/>
    <x v="22"/>
    <x v="5"/>
    <n v="90049"/>
    <x v="1"/>
    <s v="OFF-AR-10003190"/>
    <x v="2"/>
    <x v="11"/>
    <x v="395"/>
    <x v="395"/>
    <n v="3"/>
    <n v="0"/>
    <n v="2.4192"/>
    <n v="0.27999999999999997"/>
    <x v="0"/>
    <x v="9"/>
  </r>
  <r>
    <n v="8091"/>
    <s v="CA-2014-101392"/>
    <d v="2014-12-07T00:00:00"/>
    <s v="12/13/2014"/>
    <s v="Standard Class"/>
    <s v="AS-10630"/>
    <s v="Ann Steele"/>
    <x v="1"/>
    <x v="0"/>
    <x v="1"/>
    <x v="1"/>
    <n v="98103"/>
    <x v="1"/>
    <s v="OFF-ST-10000532"/>
    <x v="2"/>
    <x v="6"/>
    <x v="162"/>
    <x v="440"/>
    <n v="7"/>
    <n v="0"/>
    <n v="70.033600000000007"/>
    <n v="0.26"/>
    <x v="0"/>
    <x v="9"/>
  </r>
  <r>
    <n v="8945"/>
    <s v="CA-2014-154592"/>
    <d v="2014-12-07T00:00:00"/>
    <d v="2014-08-12T00:00:00"/>
    <s v="First Class"/>
    <s v="EH-14005"/>
    <s v="Erica Hernandez"/>
    <x v="1"/>
    <x v="0"/>
    <x v="14"/>
    <x v="5"/>
    <n v="94109"/>
    <x v="1"/>
    <s v="OFF-PA-10000062"/>
    <x v="2"/>
    <x v="3"/>
    <x v="396"/>
    <x v="441"/>
    <n v="3"/>
    <n v="0"/>
    <n v="80.791200000000003"/>
    <n v="0.49000000000000005"/>
    <x v="0"/>
    <x v="9"/>
  </r>
  <r>
    <n v="9267"/>
    <s v="CA-2014-125759"/>
    <d v="2014-02-08T00:00:00"/>
    <d v="2014-09-02T00:00:00"/>
    <s v="First Class"/>
    <s v="NM-18445"/>
    <s v="Nathan Mautz"/>
    <x v="1"/>
    <x v="0"/>
    <x v="105"/>
    <x v="14"/>
    <n v="89031"/>
    <x v="1"/>
    <s v="FUR-FU-10002111"/>
    <x v="1"/>
    <x v="5"/>
    <x v="397"/>
    <x v="442"/>
    <n v="2"/>
    <n v="0"/>
    <n v="5.5327999999999999"/>
    <n v="0.38"/>
    <x v="0"/>
    <x v="0"/>
  </r>
  <r>
    <n v="3836"/>
    <s v="CA-2014-100363"/>
    <d v="2014-04-08T00:00:00"/>
    <s v="4/15/2014"/>
    <s v="Standard Class"/>
    <s v="JM-15655"/>
    <s v="Jim Mitchum"/>
    <x v="2"/>
    <x v="0"/>
    <x v="54"/>
    <x v="23"/>
    <n v="85301"/>
    <x v="1"/>
    <s v="OFF-FA-10000611"/>
    <x v="2"/>
    <x v="4"/>
    <x v="392"/>
    <x v="443"/>
    <n v="2"/>
    <n v="0.2"/>
    <n v="0.82879999999999998"/>
    <n v="0.35000000000000003"/>
    <x v="0"/>
    <x v="2"/>
  </r>
  <r>
    <n v="3837"/>
    <s v="CA-2014-100363"/>
    <d v="2014-04-08T00:00:00"/>
    <s v="4/15/2014"/>
    <s v="Standard Class"/>
    <s v="JM-15655"/>
    <s v="Jim Mitchum"/>
    <x v="2"/>
    <x v="0"/>
    <x v="54"/>
    <x v="23"/>
    <n v="85301"/>
    <x v="1"/>
    <s v="OFF-PA-10004733"/>
    <x v="2"/>
    <x v="3"/>
    <x v="398"/>
    <x v="444"/>
    <n v="3"/>
    <n v="0.2"/>
    <n v="6.8903999999999996"/>
    <n v="0.36249999999999999"/>
    <x v="0"/>
    <x v="2"/>
  </r>
  <r>
    <n v="5927"/>
    <s v="US-2014-118997"/>
    <d v="2014-04-08T00:00:00"/>
    <d v="2014-12-04T00:00:00"/>
    <s v="Standard Class"/>
    <s v="RA-19885"/>
    <s v="Ruben Ausman"/>
    <x v="2"/>
    <x v="0"/>
    <x v="53"/>
    <x v="34"/>
    <n v="35601"/>
    <x v="3"/>
    <s v="FUR-TA-10001086"/>
    <x v="1"/>
    <x v="7"/>
    <x v="399"/>
    <x v="445"/>
    <n v="8"/>
    <n v="0"/>
    <n v="316.13920000000002"/>
    <n v="0.26"/>
    <x v="0"/>
    <x v="2"/>
  </r>
  <r>
    <n v="6381"/>
    <s v="US-2014-163797"/>
    <d v="2014-04-08T00:00:00"/>
    <s v="4/13/2014"/>
    <s v="Standard Class"/>
    <s v="PC-19000"/>
    <s v="Pauline Chand"/>
    <x v="1"/>
    <x v="0"/>
    <x v="106"/>
    <x v="23"/>
    <n v="85224"/>
    <x v="1"/>
    <s v="OFF-FA-10001883"/>
    <x v="2"/>
    <x v="4"/>
    <x v="307"/>
    <x v="446"/>
    <n v="8"/>
    <n v="0.2"/>
    <n v="-11.8256"/>
    <n v="-0.23749999999999999"/>
    <x v="0"/>
    <x v="2"/>
  </r>
  <r>
    <n v="7047"/>
    <s v="CA-2014-150581"/>
    <d v="2014-04-08T00:00:00"/>
    <d v="2014-12-04T00:00:00"/>
    <s v="Standard Class"/>
    <s v="NM-18445"/>
    <s v="Nathan Mautz"/>
    <x v="1"/>
    <x v="0"/>
    <x v="107"/>
    <x v="5"/>
    <n v="94521"/>
    <x v="1"/>
    <s v="FUR-TA-10003748"/>
    <x v="1"/>
    <x v="7"/>
    <x v="400"/>
    <x v="447"/>
    <n v="1"/>
    <n v="0.2"/>
    <n v="2.4897999999999998"/>
    <n v="2.4999999999999998E-2"/>
    <x v="0"/>
    <x v="2"/>
  </r>
  <r>
    <n v="7048"/>
    <s v="CA-2014-150581"/>
    <d v="2014-04-08T00:00:00"/>
    <d v="2014-12-04T00:00:00"/>
    <s v="Standard Class"/>
    <s v="NM-18445"/>
    <s v="Nathan Mautz"/>
    <x v="1"/>
    <x v="0"/>
    <x v="107"/>
    <x v="5"/>
    <n v="94521"/>
    <x v="1"/>
    <s v="TEC-AC-10001908"/>
    <x v="0"/>
    <x v="0"/>
    <x v="401"/>
    <x v="231"/>
    <n v="4"/>
    <n v="0"/>
    <n v="139.98599999999999"/>
    <n v="0.35"/>
    <x v="0"/>
    <x v="2"/>
  </r>
  <r>
    <n v="7410"/>
    <s v="CA-2014-121769"/>
    <d v="2014-04-08T00:00:00"/>
    <d v="2014-12-04T00:00:00"/>
    <s v="Standard Class"/>
    <s v="JS-15880"/>
    <s v="John Stevenson"/>
    <x v="0"/>
    <x v="0"/>
    <x v="108"/>
    <x v="18"/>
    <n v="43615"/>
    <x v="2"/>
    <s v="FUR-TA-10004442"/>
    <x v="1"/>
    <x v="7"/>
    <x v="402"/>
    <x v="448"/>
    <n v="1"/>
    <n v="0.4"/>
    <n v="-94.660499999999999"/>
    <n v="-0.54999999999999993"/>
    <x v="0"/>
    <x v="2"/>
  </r>
  <r>
    <n v="8800"/>
    <s v="CA-2014-116666"/>
    <d v="2014-05-08T00:00:00"/>
    <d v="2014-10-05T00:00:00"/>
    <s v="First Class"/>
    <s v="KT-16480"/>
    <s v="Kean Thornton"/>
    <x v="0"/>
    <x v="0"/>
    <x v="15"/>
    <x v="13"/>
    <n v="19134"/>
    <x v="2"/>
    <s v="TEC-CO-10001449"/>
    <x v="0"/>
    <x v="12"/>
    <x v="403"/>
    <x v="449"/>
    <n v="5"/>
    <n v="0.4"/>
    <n v="239.99600000000001"/>
    <n v="0.13333333333333333"/>
    <x v="0"/>
    <x v="10"/>
  </r>
  <r>
    <n v="2750"/>
    <s v="US-2014-141257"/>
    <d v="2014-06-08T00:00:00"/>
    <s v="6/14/2014"/>
    <s v="Standard Class"/>
    <s v="CS-11950"/>
    <s v="Carlos Soltero"/>
    <x v="0"/>
    <x v="0"/>
    <x v="1"/>
    <x v="1"/>
    <n v="98115"/>
    <x v="1"/>
    <s v="FUR-CH-10002758"/>
    <x v="1"/>
    <x v="1"/>
    <x v="385"/>
    <x v="450"/>
    <n v="3"/>
    <n v="0.2"/>
    <n v="73.194000000000003"/>
    <n v="0.125"/>
    <x v="0"/>
    <x v="3"/>
  </r>
  <r>
    <n v="3842"/>
    <s v="US-2014-109162"/>
    <d v="2014-06-08T00:00:00"/>
    <d v="2014-12-06T00:00:00"/>
    <s v="Standard Class"/>
    <s v="KE-16420"/>
    <s v="Katrina Edelman"/>
    <x v="2"/>
    <x v="0"/>
    <x v="109"/>
    <x v="26"/>
    <n v="37620"/>
    <x v="3"/>
    <s v="FUR-CH-10002647"/>
    <x v="1"/>
    <x v="1"/>
    <x v="404"/>
    <x v="451"/>
    <n v="3"/>
    <n v="0.2"/>
    <n v="10.647"/>
    <n v="6.25E-2"/>
    <x v="0"/>
    <x v="3"/>
  </r>
  <r>
    <n v="9367"/>
    <s v="CA-2014-108147"/>
    <d v="2014-06-08T00:00:00"/>
    <s v="6/13/2014"/>
    <s v="Standard Class"/>
    <s v="RD-19480"/>
    <s v="Rick Duston"/>
    <x v="0"/>
    <x v="0"/>
    <x v="23"/>
    <x v="2"/>
    <n v="11561"/>
    <x v="2"/>
    <s v="OFF-BI-10003876"/>
    <x v="2"/>
    <x v="9"/>
    <x v="405"/>
    <x v="452"/>
    <n v="2"/>
    <n v="0.2"/>
    <n v="25.68"/>
    <n v="0.375"/>
    <x v="0"/>
    <x v="3"/>
  </r>
  <r>
    <n v="9368"/>
    <s v="CA-2014-108147"/>
    <d v="2014-06-08T00:00:00"/>
    <s v="6/13/2014"/>
    <s v="Standard Class"/>
    <s v="RD-19480"/>
    <s v="Rick Duston"/>
    <x v="0"/>
    <x v="0"/>
    <x v="23"/>
    <x v="2"/>
    <n v="11561"/>
    <x v="2"/>
    <s v="OFF-ST-10003470"/>
    <x v="2"/>
    <x v="6"/>
    <x v="406"/>
    <x v="453"/>
    <n v="6"/>
    <n v="0"/>
    <n v="83.843999999999994"/>
    <n v="4.9999999999999996E-2"/>
    <x v="0"/>
    <x v="3"/>
  </r>
  <r>
    <n v="4780"/>
    <s v="CA-2014-150301"/>
    <d v="2014-07-08T00:00:00"/>
    <d v="2014-10-07T00:00:00"/>
    <s v="First Class"/>
    <s v="MH-18025"/>
    <s v="Michelle Huthwaite"/>
    <x v="0"/>
    <x v="0"/>
    <x v="110"/>
    <x v="2"/>
    <n v="14215"/>
    <x v="2"/>
    <s v="FUR-CH-10002647"/>
    <x v="1"/>
    <x v="1"/>
    <x v="404"/>
    <x v="454"/>
    <n v="1"/>
    <n v="0.1"/>
    <n v="10.647"/>
    <n v="0.16666666666666669"/>
    <x v="0"/>
    <x v="4"/>
  </r>
  <r>
    <n v="6288"/>
    <s v="CA-2014-100090"/>
    <d v="2014-07-08T00:00:00"/>
    <d v="2014-12-07T00:00:00"/>
    <s v="Standard Class"/>
    <s v="EB-13705"/>
    <s v="Ed Braxton"/>
    <x v="2"/>
    <x v="0"/>
    <x v="14"/>
    <x v="5"/>
    <n v="94122"/>
    <x v="1"/>
    <s v="FUR-TA-10003715"/>
    <x v="1"/>
    <x v="7"/>
    <x v="407"/>
    <x v="455"/>
    <n v="3"/>
    <n v="0.2"/>
    <n v="-87.935400000000001"/>
    <n v="-0.17500000000000002"/>
    <x v="0"/>
    <x v="4"/>
  </r>
  <r>
    <n v="6289"/>
    <s v="CA-2014-100090"/>
    <d v="2014-07-08T00:00:00"/>
    <d v="2014-12-07T00:00:00"/>
    <s v="Standard Class"/>
    <s v="EB-13705"/>
    <s v="Ed Braxton"/>
    <x v="2"/>
    <x v="0"/>
    <x v="14"/>
    <x v="5"/>
    <n v="94122"/>
    <x v="1"/>
    <s v="OFF-BI-10001597"/>
    <x v="2"/>
    <x v="9"/>
    <x v="408"/>
    <x v="456"/>
    <n v="6"/>
    <n v="0.2"/>
    <n v="68.846400000000003"/>
    <n v="0.35"/>
    <x v="0"/>
    <x v="4"/>
  </r>
  <r>
    <n v="595"/>
    <s v="CA-2014-131450"/>
    <d v="2014-08-08T00:00:00"/>
    <s v="8/15/2014"/>
    <s v="Standard Class"/>
    <s v="LR-16915"/>
    <s v="Lena Radford"/>
    <x v="0"/>
    <x v="0"/>
    <x v="30"/>
    <x v="5"/>
    <n v="92024"/>
    <x v="1"/>
    <s v="OFF-AP-10004708"/>
    <x v="2"/>
    <x v="10"/>
    <x v="56"/>
    <x v="57"/>
    <n v="2"/>
    <n v="0"/>
    <n v="22.0748"/>
    <n v="0.28999999999999998"/>
    <x v="0"/>
    <x v="5"/>
  </r>
  <r>
    <n v="596"/>
    <s v="CA-2014-131450"/>
    <d v="2014-08-08T00:00:00"/>
    <s v="8/15/2014"/>
    <s v="Standard Class"/>
    <s v="LR-16915"/>
    <s v="Lena Radford"/>
    <x v="0"/>
    <x v="0"/>
    <x v="30"/>
    <x v="5"/>
    <n v="92024"/>
    <x v="1"/>
    <s v="TEC-CO-10004115"/>
    <x v="0"/>
    <x v="12"/>
    <x v="409"/>
    <x v="457"/>
    <n v="3"/>
    <n v="0.2"/>
    <n v="434.99130000000002"/>
    <n v="0.36249999999999999"/>
    <x v="0"/>
    <x v="5"/>
  </r>
  <r>
    <n v="597"/>
    <s v="CA-2014-131450"/>
    <d v="2014-08-08T00:00:00"/>
    <s v="8/15/2014"/>
    <s v="Standard Class"/>
    <s v="LR-16915"/>
    <s v="Lena Radford"/>
    <x v="0"/>
    <x v="0"/>
    <x v="30"/>
    <x v="5"/>
    <n v="92024"/>
    <x v="1"/>
    <s v="TEC-PH-10002398"/>
    <x v="0"/>
    <x v="2"/>
    <x v="410"/>
    <x v="458"/>
    <n v="5"/>
    <n v="0.2"/>
    <n v="55.744999999999997"/>
    <n v="0.125"/>
    <x v="0"/>
    <x v="5"/>
  </r>
  <r>
    <n v="598"/>
    <s v="CA-2014-131450"/>
    <d v="2014-08-08T00:00:00"/>
    <s v="8/15/2014"/>
    <s v="Standard Class"/>
    <s v="LR-16915"/>
    <s v="Lena Radford"/>
    <x v="0"/>
    <x v="0"/>
    <x v="30"/>
    <x v="5"/>
    <n v="92024"/>
    <x v="1"/>
    <s v="FUR-FU-10001979"/>
    <x v="1"/>
    <x v="5"/>
    <x v="411"/>
    <x v="459"/>
    <n v="8"/>
    <n v="0"/>
    <n v="91.772800000000004"/>
    <n v="0.28000000000000003"/>
    <x v="0"/>
    <x v="5"/>
  </r>
  <r>
    <n v="1466"/>
    <s v="CA-2014-151708"/>
    <d v="2014-08-08T00:00:00"/>
    <s v="8/14/2014"/>
    <s v="Standard Class"/>
    <s v="MB-17305"/>
    <s v="Maria Bertelson"/>
    <x v="0"/>
    <x v="0"/>
    <x v="54"/>
    <x v="23"/>
    <n v="85301"/>
    <x v="1"/>
    <s v="FUR-FU-10001602"/>
    <x v="1"/>
    <x v="5"/>
    <x v="412"/>
    <x v="460"/>
    <n v="4"/>
    <n v="0.2"/>
    <n v="-3.0344000000000002"/>
    <n v="-2.5000000000000001E-2"/>
    <x v="0"/>
    <x v="5"/>
  </r>
  <r>
    <n v="1467"/>
    <s v="CA-2014-151708"/>
    <d v="2014-08-08T00:00:00"/>
    <s v="8/14/2014"/>
    <s v="Standard Class"/>
    <s v="MB-17305"/>
    <s v="Maria Bertelson"/>
    <x v="0"/>
    <x v="0"/>
    <x v="54"/>
    <x v="23"/>
    <n v="85301"/>
    <x v="1"/>
    <s v="TEC-AC-10001767"/>
    <x v="0"/>
    <x v="0"/>
    <x v="413"/>
    <x v="461"/>
    <n v="3"/>
    <n v="0.2"/>
    <n v="-10.7973"/>
    <n v="-0.1125"/>
    <x v="0"/>
    <x v="5"/>
  </r>
  <r>
    <n v="2751"/>
    <s v="CA-2014-154669"/>
    <d v="2014-08-08T00:00:00"/>
    <d v="2014-11-08T00:00:00"/>
    <s v="Second Class"/>
    <s v="TM-21010"/>
    <s v="Tamara Manning"/>
    <x v="0"/>
    <x v="0"/>
    <x v="111"/>
    <x v="5"/>
    <n v="95687"/>
    <x v="1"/>
    <s v="OFF-ST-10000532"/>
    <x v="2"/>
    <x v="6"/>
    <x v="162"/>
    <x v="462"/>
    <n v="11"/>
    <n v="0"/>
    <n v="110.0528"/>
    <n v="0.26"/>
    <x v="0"/>
    <x v="5"/>
  </r>
  <r>
    <n v="5069"/>
    <s v="CA-2014-124478"/>
    <d v="2014-08-08T00:00:00"/>
    <d v="2014-12-08T00:00:00"/>
    <s v="Standard Class"/>
    <s v="MA-17560"/>
    <s v="Matt Abelman"/>
    <x v="1"/>
    <x v="0"/>
    <x v="112"/>
    <x v="10"/>
    <n v="48183"/>
    <x v="0"/>
    <s v="TEC-CO-10001571"/>
    <x v="0"/>
    <x v="12"/>
    <x v="64"/>
    <x v="463"/>
    <n v="1"/>
    <n v="0"/>
    <n v="274.995"/>
    <n v="0.5"/>
    <x v="0"/>
    <x v="5"/>
  </r>
  <r>
    <n v="5070"/>
    <s v="CA-2014-124478"/>
    <d v="2014-08-08T00:00:00"/>
    <d v="2014-12-08T00:00:00"/>
    <s v="Standard Class"/>
    <s v="MA-17560"/>
    <s v="Matt Abelman"/>
    <x v="1"/>
    <x v="0"/>
    <x v="112"/>
    <x v="10"/>
    <n v="48183"/>
    <x v="0"/>
    <s v="OFF-AP-10002495"/>
    <x v="2"/>
    <x v="10"/>
    <x v="414"/>
    <x v="464"/>
    <n v="3"/>
    <n v="0.1"/>
    <n v="37.229999999999997"/>
    <n v="0.22222222222222221"/>
    <x v="0"/>
    <x v="5"/>
  </r>
  <r>
    <n v="5071"/>
    <s v="CA-2014-124478"/>
    <d v="2014-08-08T00:00:00"/>
    <d v="2014-12-08T00:00:00"/>
    <s v="Standard Class"/>
    <s v="MA-17560"/>
    <s v="Matt Abelman"/>
    <x v="1"/>
    <x v="0"/>
    <x v="112"/>
    <x v="10"/>
    <n v="48183"/>
    <x v="0"/>
    <s v="OFF-EN-10002500"/>
    <x v="2"/>
    <x v="13"/>
    <x v="415"/>
    <x v="465"/>
    <n v="3"/>
    <n v="0"/>
    <n v="17.253"/>
    <n v="0.44999999999999996"/>
    <x v="0"/>
    <x v="5"/>
  </r>
  <r>
    <n v="5072"/>
    <s v="CA-2014-124478"/>
    <d v="2014-08-08T00:00:00"/>
    <d v="2014-12-08T00:00:00"/>
    <s v="Standard Class"/>
    <s v="MA-17560"/>
    <s v="Matt Abelman"/>
    <x v="1"/>
    <x v="0"/>
    <x v="112"/>
    <x v="10"/>
    <n v="48183"/>
    <x v="0"/>
    <s v="FUR-FU-10002088"/>
    <x v="1"/>
    <x v="5"/>
    <x v="338"/>
    <x v="466"/>
    <n v="6"/>
    <n v="0"/>
    <n v="22.6296"/>
    <n v="0.42"/>
    <x v="0"/>
    <x v="5"/>
  </r>
  <r>
    <n v="5073"/>
    <s v="CA-2014-124478"/>
    <d v="2014-08-08T00:00:00"/>
    <d v="2014-12-08T00:00:00"/>
    <s v="Standard Class"/>
    <s v="MA-17560"/>
    <s v="Matt Abelman"/>
    <x v="1"/>
    <x v="0"/>
    <x v="112"/>
    <x v="10"/>
    <n v="48183"/>
    <x v="0"/>
    <s v="TEC-PH-10001128"/>
    <x v="0"/>
    <x v="2"/>
    <x v="78"/>
    <x v="467"/>
    <n v="2"/>
    <n v="0"/>
    <n v="83.994399999999999"/>
    <n v="0.27999999999999997"/>
    <x v="0"/>
    <x v="5"/>
  </r>
  <r>
    <n v="8955"/>
    <s v="CA-2014-156790"/>
    <d v="2014-08-08T00:00:00"/>
    <d v="2014-10-08T00:00:00"/>
    <s v="Second Class"/>
    <s v="VG-21790"/>
    <s v="Vivek Gonzalez"/>
    <x v="0"/>
    <x v="0"/>
    <x v="27"/>
    <x v="11"/>
    <n v="32216"/>
    <x v="3"/>
    <s v="FUR-BO-10000468"/>
    <x v="1"/>
    <x v="16"/>
    <x v="416"/>
    <x v="468"/>
    <n v="4"/>
    <n v="0.2"/>
    <n v="-7.7728000000000002"/>
    <n v="-0.05"/>
    <x v="0"/>
    <x v="5"/>
  </r>
  <r>
    <n v="165"/>
    <s v="CA-2014-139892"/>
    <d v="2014-09-08T00:00:00"/>
    <d v="2014-12-09T00:00:00"/>
    <s v="Standard Class"/>
    <s v="BM-11140"/>
    <s v="Becky Martin"/>
    <x v="0"/>
    <x v="0"/>
    <x v="76"/>
    <x v="4"/>
    <n v="78207"/>
    <x v="0"/>
    <s v="OFF-AR-10004441"/>
    <x v="2"/>
    <x v="11"/>
    <x v="417"/>
    <x v="469"/>
    <n v="3"/>
    <n v="0.2"/>
    <n v="2.7324000000000002"/>
    <n v="0.27500000000000002"/>
    <x v="0"/>
    <x v="6"/>
  </r>
  <r>
    <n v="166"/>
    <s v="CA-2014-139892"/>
    <d v="2014-09-08T00:00:00"/>
    <d v="2014-12-09T00:00:00"/>
    <s v="Standard Class"/>
    <s v="BM-11140"/>
    <s v="Becky Martin"/>
    <x v="0"/>
    <x v="0"/>
    <x v="76"/>
    <x v="4"/>
    <n v="78207"/>
    <x v="0"/>
    <s v="TEC-MA-10000822"/>
    <x v="0"/>
    <x v="14"/>
    <x v="418"/>
    <x v="470"/>
    <n v="8"/>
    <n v="0.4"/>
    <n v="-1359.992"/>
    <n v="-0.16666666666666666"/>
    <x v="0"/>
    <x v="6"/>
  </r>
  <r>
    <n v="167"/>
    <s v="CA-2014-139892"/>
    <d v="2014-09-08T00:00:00"/>
    <d v="2014-12-09T00:00:00"/>
    <s v="Standard Class"/>
    <s v="BM-11140"/>
    <s v="Becky Martin"/>
    <x v="0"/>
    <x v="0"/>
    <x v="76"/>
    <x v="4"/>
    <n v="78207"/>
    <x v="0"/>
    <s v="OFF-ST-10000991"/>
    <x v="2"/>
    <x v="6"/>
    <x v="252"/>
    <x v="471"/>
    <n v="3"/>
    <n v="0.2"/>
    <n v="-58.634700000000002"/>
    <n v="-0.21250000000000002"/>
    <x v="0"/>
    <x v="6"/>
  </r>
  <r>
    <n v="168"/>
    <s v="CA-2014-139892"/>
    <d v="2014-09-08T00:00:00"/>
    <d v="2014-12-09T00:00:00"/>
    <s v="Standard Class"/>
    <s v="BM-11140"/>
    <s v="Becky Martin"/>
    <x v="0"/>
    <x v="0"/>
    <x v="76"/>
    <x v="4"/>
    <n v="78207"/>
    <x v="0"/>
    <s v="FUR-CH-10004287"/>
    <x v="1"/>
    <x v="1"/>
    <x v="419"/>
    <x v="472"/>
    <n v="9"/>
    <n v="0.3"/>
    <n v="-24.858000000000001"/>
    <n v="-1.4285714285714287E-2"/>
    <x v="0"/>
    <x v="6"/>
  </r>
  <r>
    <n v="169"/>
    <s v="CA-2014-139892"/>
    <d v="2014-09-08T00:00:00"/>
    <d v="2014-12-09T00:00:00"/>
    <s v="Standard Class"/>
    <s v="BM-11140"/>
    <s v="Becky Martin"/>
    <x v="0"/>
    <x v="0"/>
    <x v="76"/>
    <x v="4"/>
    <n v="78207"/>
    <x v="0"/>
    <s v="OFF-AR-10002656"/>
    <x v="2"/>
    <x v="11"/>
    <x v="320"/>
    <x v="473"/>
    <n v="6"/>
    <n v="0.2"/>
    <n v="6.8136000000000001"/>
    <n v="0.21249999999999999"/>
    <x v="0"/>
    <x v="6"/>
  </r>
  <r>
    <n v="170"/>
    <s v="CA-2014-139892"/>
    <d v="2014-09-08T00:00:00"/>
    <d v="2014-12-09T00:00:00"/>
    <s v="Standard Class"/>
    <s v="BM-11140"/>
    <s v="Becky Martin"/>
    <x v="0"/>
    <x v="0"/>
    <x v="76"/>
    <x v="4"/>
    <n v="78207"/>
    <x v="0"/>
    <s v="OFF-AP-10002518"/>
    <x v="2"/>
    <x v="10"/>
    <x v="53"/>
    <x v="474"/>
    <n v="5"/>
    <n v="0.8"/>
    <n v="-453.84899999999999"/>
    <n v="-2.5500000000000003"/>
    <x v="0"/>
    <x v="6"/>
  </r>
  <r>
    <n v="171"/>
    <s v="CA-2014-139892"/>
    <d v="2014-09-08T00:00:00"/>
    <d v="2014-12-09T00:00:00"/>
    <s v="Standard Class"/>
    <s v="BM-11140"/>
    <s v="Becky Martin"/>
    <x v="0"/>
    <x v="0"/>
    <x v="76"/>
    <x v="4"/>
    <n v="78207"/>
    <x v="0"/>
    <s v="TEC-PH-10003931"/>
    <x v="0"/>
    <x v="2"/>
    <x v="420"/>
    <x v="475"/>
    <n v="3"/>
    <n v="0.2"/>
    <n v="8.9984999999999999"/>
    <n v="6.25E-2"/>
    <x v="0"/>
    <x v="6"/>
  </r>
  <r>
    <n v="739"/>
    <s v="CA-2014-132500"/>
    <d v="2014-09-08T00:00:00"/>
    <d v="2014-12-09T00:00:00"/>
    <s v="Standard Class"/>
    <s v="GZ-14470"/>
    <s v="Gary Zandusky"/>
    <x v="0"/>
    <x v="0"/>
    <x v="14"/>
    <x v="5"/>
    <n v="94110"/>
    <x v="1"/>
    <s v="TEC-AC-10001383"/>
    <x v="0"/>
    <x v="0"/>
    <x v="421"/>
    <x v="476"/>
    <n v="2"/>
    <n v="0"/>
    <n v="8.4966000000000008"/>
    <n v="0.17000000000000004"/>
    <x v="0"/>
    <x v="6"/>
  </r>
  <r>
    <n v="837"/>
    <s v="US-2014-115987"/>
    <d v="2014-09-08T00:00:00"/>
    <s v="9/13/2014"/>
    <s v="Second Class"/>
    <s v="LH-17020"/>
    <s v="Lisa Hazard"/>
    <x v="0"/>
    <x v="0"/>
    <x v="113"/>
    <x v="4"/>
    <n v="75701"/>
    <x v="0"/>
    <s v="OFF-BI-10001071"/>
    <x v="2"/>
    <x v="9"/>
    <x v="422"/>
    <x v="477"/>
    <n v="4"/>
    <n v="0.8"/>
    <n v="-79.3352"/>
    <n v="-1.55"/>
    <x v="0"/>
    <x v="6"/>
  </r>
  <r>
    <n v="1279"/>
    <s v="CA-2014-163293"/>
    <d v="2014-09-08T00:00:00"/>
    <d v="2014-11-09T00:00:00"/>
    <s v="First Class"/>
    <s v="KC-16255"/>
    <s v="Karen Carlisle"/>
    <x v="2"/>
    <x v="0"/>
    <x v="114"/>
    <x v="19"/>
    <n v="31204"/>
    <x v="3"/>
    <s v="TEC-AC-10004209"/>
    <x v="0"/>
    <x v="0"/>
    <x v="423"/>
    <x v="478"/>
    <n v="3"/>
    <n v="0"/>
    <n v="12.8583"/>
    <n v="0.39"/>
    <x v="0"/>
    <x v="6"/>
  </r>
  <r>
    <n v="1280"/>
    <s v="CA-2014-163293"/>
    <d v="2014-09-08T00:00:00"/>
    <d v="2014-11-09T00:00:00"/>
    <s v="First Class"/>
    <s v="KC-16255"/>
    <s v="Karen Carlisle"/>
    <x v="2"/>
    <x v="0"/>
    <x v="114"/>
    <x v="19"/>
    <n v="31204"/>
    <x v="3"/>
    <s v="TEC-AC-10000023"/>
    <x v="0"/>
    <x v="0"/>
    <x v="116"/>
    <x v="479"/>
    <n v="4"/>
    <n v="0"/>
    <n v="30.1968"/>
    <n v="0.36000000000000004"/>
    <x v="0"/>
    <x v="6"/>
  </r>
  <r>
    <n v="3450"/>
    <s v="CA-2014-168592"/>
    <d v="2014-09-08T00:00:00"/>
    <s v="9/14/2014"/>
    <s v="Standard Class"/>
    <s v="DP-13390"/>
    <s v="Dennis Pardue"/>
    <x v="1"/>
    <x v="0"/>
    <x v="14"/>
    <x v="5"/>
    <n v="94110"/>
    <x v="1"/>
    <s v="OFF-AP-10004785"/>
    <x v="2"/>
    <x v="10"/>
    <x v="424"/>
    <x v="480"/>
    <n v="5"/>
    <n v="0"/>
    <n v="24.359500000000001"/>
    <n v="0.43000000000000005"/>
    <x v="0"/>
    <x v="6"/>
  </r>
  <r>
    <n v="3451"/>
    <s v="CA-2014-168592"/>
    <d v="2014-09-08T00:00:00"/>
    <s v="9/14/2014"/>
    <s v="Standard Class"/>
    <s v="DP-13390"/>
    <s v="Dennis Pardue"/>
    <x v="1"/>
    <x v="0"/>
    <x v="14"/>
    <x v="5"/>
    <n v="94110"/>
    <x v="1"/>
    <s v="OFF-ST-10002406"/>
    <x v="2"/>
    <x v="6"/>
    <x v="425"/>
    <x v="481"/>
    <n v="1"/>
    <n v="0"/>
    <n v="4.1916000000000002"/>
    <n v="0.28000000000000003"/>
    <x v="0"/>
    <x v="6"/>
  </r>
  <r>
    <n v="3452"/>
    <s v="CA-2014-168592"/>
    <d v="2014-09-08T00:00:00"/>
    <s v="9/14/2014"/>
    <s v="Standard Class"/>
    <s v="DP-13390"/>
    <s v="Dennis Pardue"/>
    <x v="1"/>
    <x v="0"/>
    <x v="14"/>
    <x v="5"/>
    <n v="94110"/>
    <x v="1"/>
    <s v="OFF-FA-10002988"/>
    <x v="2"/>
    <x v="4"/>
    <x v="426"/>
    <x v="482"/>
    <n v="2"/>
    <n v="0"/>
    <n v="1.9698"/>
    <n v="0.49000000000000005"/>
    <x v="0"/>
    <x v="6"/>
  </r>
  <r>
    <n v="4134"/>
    <s v="CA-2014-128839"/>
    <d v="2014-09-08T00:00:00"/>
    <s v="9/13/2014"/>
    <s v="Standard Class"/>
    <s v="TT-21070"/>
    <s v="Ted Trevino"/>
    <x v="0"/>
    <x v="0"/>
    <x v="88"/>
    <x v="20"/>
    <n v="23320"/>
    <x v="3"/>
    <s v="OFF-FA-10002280"/>
    <x v="2"/>
    <x v="4"/>
    <x v="299"/>
    <x v="483"/>
    <n v="9"/>
    <n v="0"/>
    <n v="21.6"/>
    <n v="0.48000000000000004"/>
    <x v="0"/>
    <x v="6"/>
  </r>
  <r>
    <n v="4135"/>
    <s v="CA-2014-128839"/>
    <d v="2014-09-08T00:00:00"/>
    <s v="9/13/2014"/>
    <s v="Standard Class"/>
    <s v="TT-21070"/>
    <s v="Ted Trevino"/>
    <x v="0"/>
    <x v="0"/>
    <x v="88"/>
    <x v="20"/>
    <n v="23320"/>
    <x v="3"/>
    <s v="TEC-MA-10000029"/>
    <x v="0"/>
    <x v="14"/>
    <x v="427"/>
    <x v="484"/>
    <n v="3"/>
    <n v="0"/>
    <n v="90.287099999999995"/>
    <n v="0.43"/>
    <x v="0"/>
    <x v="6"/>
  </r>
  <r>
    <n v="4314"/>
    <s v="CA-2014-123127"/>
    <d v="2014-09-08T00:00:00"/>
    <d v="2014-12-09T00:00:00"/>
    <s v="Standard Class"/>
    <s v="SP-20620"/>
    <s v="Stefania Perrino"/>
    <x v="2"/>
    <x v="0"/>
    <x v="23"/>
    <x v="2"/>
    <n v="11561"/>
    <x v="2"/>
    <s v="OFF-AP-10001962"/>
    <x v="2"/>
    <x v="10"/>
    <x v="428"/>
    <x v="485"/>
    <n v="2"/>
    <n v="0"/>
    <n v="4.1950000000000003"/>
    <n v="0.25"/>
    <x v="0"/>
    <x v="6"/>
  </r>
  <r>
    <n v="4850"/>
    <s v="CA-2014-107818"/>
    <d v="2014-09-08T00:00:00"/>
    <s v="9/14/2014"/>
    <s v="Standard Class"/>
    <s v="MC-17275"/>
    <s v="Marc Crier"/>
    <x v="0"/>
    <x v="0"/>
    <x v="115"/>
    <x v="1"/>
    <n v="99301"/>
    <x v="1"/>
    <s v="OFF-AR-10003045"/>
    <x v="2"/>
    <x v="11"/>
    <x v="298"/>
    <x v="486"/>
    <n v="2"/>
    <n v="0"/>
    <n v="2.6459999999999999"/>
    <n v="0.45"/>
    <x v="0"/>
    <x v="6"/>
  </r>
  <r>
    <n v="4851"/>
    <s v="CA-2014-107818"/>
    <d v="2014-09-08T00:00:00"/>
    <s v="9/14/2014"/>
    <s v="Standard Class"/>
    <s v="MC-17275"/>
    <s v="Marc Crier"/>
    <x v="0"/>
    <x v="0"/>
    <x v="115"/>
    <x v="1"/>
    <n v="99301"/>
    <x v="1"/>
    <s v="FUR-CH-10000454"/>
    <x v="1"/>
    <x v="1"/>
    <x v="429"/>
    <x v="487"/>
    <n v="5"/>
    <n v="0.2"/>
    <n v="121.99"/>
    <n v="0.125"/>
    <x v="0"/>
    <x v="6"/>
  </r>
  <r>
    <n v="4852"/>
    <s v="CA-2014-107818"/>
    <d v="2014-09-08T00:00:00"/>
    <s v="9/14/2014"/>
    <s v="Standard Class"/>
    <s v="MC-17275"/>
    <s v="Marc Crier"/>
    <x v="0"/>
    <x v="0"/>
    <x v="115"/>
    <x v="1"/>
    <n v="99301"/>
    <x v="1"/>
    <s v="OFF-AR-10000380"/>
    <x v="2"/>
    <x v="11"/>
    <x v="430"/>
    <x v="488"/>
    <n v="8"/>
    <n v="0"/>
    <n v="91.152000000000001"/>
    <n v="0.30000000000000004"/>
    <x v="0"/>
    <x v="6"/>
  </r>
  <r>
    <n v="4853"/>
    <s v="CA-2014-107818"/>
    <d v="2014-09-08T00:00:00"/>
    <s v="9/14/2014"/>
    <s v="Standard Class"/>
    <s v="MC-17275"/>
    <s v="Marc Crier"/>
    <x v="0"/>
    <x v="0"/>
    <x v="115"/>
    <x v="1"/>
    <n v="99301"/>
    <x v="1"/>
    <s v="OFF-ST-10000736"/>
    <x v="2"/>
    <x v="6"/>
    <x v="431"/>
    <x v="489"/>
    <n v="6"/>
    <n v="0"/>
    <n v="19.435199999999998"/>
    <n v="3.9999999999999994E-2"/>
    <x v="0"/>
    <x v="6"/>
  </r>
  <r>
    <n v="5290"/>
    <s v="CA-2014-146283"/>
    <d v="2014-09-08T00:00:00"/>
    <s v="9/15/2014"/>
    <s v="Standard Class"/>
    <s v="KT-16465"/>
    <s v="Kean Takahito"/>
    <x v="0"/>
    <x v="0"/>
    <x v="5"/>
    <x v="4"/>
    <n v="77036"/>
    <x v="0"/>
    <s v="OFF-PA-10002259"/>
    <x v="2"/>
    <x v="3"/>
    <x v="432"/>
    <x v="490"/>
    <n v="2"/>
    <n v="0.2"/>
    <n v="6.2664"/>
    <n v="0.35"/>
    <x v="0"/>
    <x v="6"/>
  </r>
  <r>
    <n v="5291"/>
    <s v="CA-2014-146283"/>
    <d v="2014-09-08T00:00:00"/>
    <s v="9/15/2014"/>
    <s v="Standard Class"/>
    <s v="KT-16465"/>
    <s v="Kean Takahito"/>
    <x v="0"/>
    <x v="0"/>
    <x v="5"/>
    <x v="4"/>
    <n v="77036"/>
    <x v="0"/>
    <s v="FUR-CH-10004287"/>
    <x v="1"/>
    <x v="1"/>
    <x v="419"/>
    <x v="491"/>
    <n v="5"/>
    <n v="0.3"/>
    <n v="-13.81"/>
    <n v="-1.4285714285714285E-2"/>
    <x v="0"/>
    <x v="6"/>
  </r>
  <r>
    <n v="5292"/>
    <s v="CA-2014-146283"/>
    <d v="2014-09-08T00:00:00"/>
    <s v="9/15/2014"/>
    <s v="Standard Class"/>
    <s v="KT-16465"/>
    <s v="Kean Takahito"/>
    <x v="0"/>
    <x v="0"/>
    <x v="5"/>
    <x v="4"/>
    <n v="77036"/>
    <x v="0"/>
    <s v="OFF-PA-10000482"/>
    <x v="2"/>
    <x v="3"/>
    <x v="433"/>
    <x v="492"/>
    <n v="6"/>
    <n v="0.2"/>
    <n v="61.462800000000001"/>
    <n v="0.33750000000000002"/>
    <x v="0"/>
    <x v="6"/>
  </r>
  <r>
    <n v="8707"/>
    <s v="CA-2014-146815"/>
    <d v="2014-09-08T00:00:00"/>
    <s v="9/13/2014"/>
    <s v="Standard Class"/>
    <s v="PP-18955"/>
    <s v="Paul Prost"/>
    <x v="1"/>
    <x v="0"/>
    <x v="2"/>
    <x v="2"/>
    <n v="10009"/>
    <x v="2"/>
    <s v="FUR-CH-10004289"/>
    <x v="1"/>
    <x v="1"/>
    <x v="434"/>
    <x v="493"/>
    <n v="2"/>
    <n v="0.1"/>
    <n v="13.437200000000001"/>
    <n v="7.7777777777777779E-2"/>
    <x v="0"/>
    <x v="6"/>
  </r>
  <r>
    <n v="8708"/>
    <s v="CA-2014-146815"/>
    <d v="2014-09-08T00:00:00"/>
    <s v="9/13/2014"/>
    <s v="Standard Class"/>
    <s v="PP-18955"/>
    <s v="Paul Prost"/>
    <x v="1"/>
    <x v="0"/>
    <x v="2"/>
    <x v="2"/>
    <n v="10009"/>
    <x v="2"/>
    <s v="OFF-AR-10003469"/>
    <x v="2"/>
    <x v="11"/>
    <x v="435"/>
    <x v="494"/>
    <n v="2"/>
    <n v="0"/>
    <n v="1.6896"/>
    <n v="0.48"/>
    <x v="0"/>
    <x v="6"/>
  </r>
  <r>
    <n v="9450"/>
    <s v="CA-2014-140032"/>
    <d v="2014-09-08T00:00:00"/>
    <s v="9/13/2014"/>
    <s v="Standard Class"/>
    <s v="TS-21340"/>
    <s v="Toby Swindell"/>
    <x v="0"/>
    <x v="0"/>
    <x v="14"/>
    <x v="5"/>
    <n v="94109"/>
    <x v="1"/>
    <s v="OFF-BI-10000822"/>
    <x v="2"/>
    <x v="9"/>
    <x v="436"/>
    <x v="495"/>
    <n v="2"/>
    <n v="0.2"/>
    <n v="3.0127999999999999"/>
    <n v="0.35"/>
    <x v="0"/>
    <x v="6"/>
  </r>
  <r>
    <n v="7677"/>
    <s v="CA-2014-142951"/>
    <d v="2014-10-08T00:00:00"/>
    <d v="2014-08-10T00:00:00"/>
    <s v="Same Day"/>
    <s v="JG-15115"/>
    <s v="Jack Garza"/>
    <x v="0"/>
    <x v="0"/>
    <x v="13"/>
    <x v="12"/>
    <n v="28205"/>
    <x v="3"/>
    <s v="TEC-AC-10002331"/>
    <x v="0"/>
    <x v="0"/>
    <x v="437"/>
    <x v="496"/>
    <n v="3"/>
    <n v="0.2"/>
    <n v="4.9878"/>
    <n v="0.21249999999999999"/>
    <x v="0"/>
    <x v="7"/>
  </r>
  <r>
    <n v="8853"/>
    <s v="CA-2014-119977"/>
    <d v="2014-10-08T00:00:00"/>
    <s v="10/13/2014"/>
    <s v="Second Class"/>
    <s v="DN-13690"/>
    <s v="Duane Noonan"/>
    <x v="0"/>
    <x v="0"/>
    <x v="2"/>
    <x v="2"/>
    <n v="10011"/>
    <x v="2"/>
    <s v="OFF-PA-10003823"/>
    <x v="2"/>
    <x v="3"/>
    <x v="438"/>
    <x v="497"/>
    <n v="4"/>
    <n v="0"/>
    <n v="55.764000000000003"/>
    <n v="0.45"/>
    <x v="0"/>
    <x v="7"/>
  </r>
  <r>
    <n v="5766"/>
    <s v="US-2014-126340"/>
    <d v="2014-11-08T00:00:00"/>
    <s v="11/14/2014"/>
    <s v="Standard Class"/>
    <s v="EB-13870"/>
    <s v="Emily Burns"/>
    <x v="0"/>
    <x v="0"/>
    <x v="116"/>
    <x v="5"/>
    <n v="96003"/>
    <x v="1"/>
    <s v="TEC-PH-10004447"/>
    <x v="0"/>
    <x v="2"/>
    <x v="439"/>
    <x v="498"/>
    <n v="3"/>
    <n v="0.2"/>
    <n v="25.0182"/>
    <n v="7.4999999999999997E-2"/>
    <x v="0"/>
    <x v="8"/>
  </r>
  <r>
    <n v="1794"/>
    <s v="CA-2014-104773"/>
    <d v="2014-12-08T00:00:00"/>
    <s v="12/13/2014"/>
    <s v="Standard Class"/>
    <s v="TB-21175"/>
    <s v="Thomas Boland"/>
    <x v="2"/>
    <x v="0"/>
    <x v="5"/>
    <x v="4"/>
    <n v="77041"/>
    <x v="0"/>
    <s v="OFF-ST-10000777"/>
    <x v="2"/>
    <x v="6"/>
    <x v="440"/>
    <x v="499"/>
    <n v="2"/>
    <n v="0.2"/>
    <n v="6.0415999999999999"/>
    <n v="0.1"/>
    <x v="0"/>
    <x v="9"/>
  </r>
  <r>
    <n v="3665"/>
    <s v="CA-2014-129364"/>
    <d v="2014-12-08T00:00:00"/>
    <s v="12/13/2014"/>
    <s v="Standard Class"/>
    <s v="TB-21250"/>
    <s v="Tim Brockman"/>
    <x v="0"/>
    <x v="0"/>
    <x v="117"/>
    <x v="16"/>
    <n v="97301"/>
    <x v="1"/>
    <s v="OFF-LA-10001569"/>
    <x v="2"/>
    <x v="8"/>
    <x v="108"/>
    <x v="500"/>
    <n v="7"/>
    <n v="0.2"/>
    <n v="9.0635999999999992"/>
    <n v="0.32499999999999996"/>
    <x v="0"/>
    <x v="9"/>
  </r>
  <r>
    <n v="3666"/>
    <s v="CA-2014-129364"/>
    <d v="2014-12-08T00:00:00"/>
    <s v="12/13/2014"/>
    <s v="Standard Class"/>
    <s v="TB-21250"/>
    <s v="Tim Brockman"/>
    <x v="0"/>
    <x v="0"/>
    <x v="117"/>
    <x v="16"/>
    <n v="97301"/>
    <x v="1"/>
    <s v="OFF-BI-10001132"/>
    <x v="2"/>
    <x v="9"/>
    <x v="441"/>
    <x v="501"/>
    <n v="4"/>
    <n v="0.7"/>
    <n v="-4.5191999999999997"/>
    <n v="-0.7"/>
    <x v="0"/>
    <x v="9"/>
  </r>
  <r>
    <n v="3667"/>
    <s v="CA-2014-129364"/>
    <d v="2014-12-08T00:00:00"/>
    <s v="12/13/2014"/>
    <s v="Standard Class"/>
    <s v="TB-21250"/>
    <s v="Tim Brockman"/>
    <x v="0"/>
    <x v="0"/>
    <x v="117"/>
    <x v="16"/>
    <n v="97301"/>
    <x v="1"/>
    <s v="TEC-PH-10003095"/>
    <x v="0"/>
    <x v="2"/>
    <x v="442"/>
    <x v="502"/>
    <n v="3"/>
    <n v="0.2"/>
    <n v="19.754999999999999"/>
    <n v="0.375"/>
    <x v="0"/>
    <x v="9"/>
  </r>
  <r>
    <n v="3668"/>
    <s v="CA-2014-129364"/>
    <d v="2014-12-08T00:00:00"/>
    <s v="12/13/2014"/>
    <s v="Standard Class"/>
    <s v="TB-21250"/>
    <s v="Tim Brockman"/>
    <x v="0"/>
    <x v="0"/>
    <x v="117"/>
    <x v="16"/>
    <n v="97301"/>
    <x v="1"/>
    <s v="OFF-SU-10000432"/>
    <x v="2"/>
    <x v="15"/>
    <x v="443"/>
    <x v="503"/>
    <n v="5"/>
    <n v="0.2"/>
    <n v="-2.6025"/>
    <n v="-0.1875"/>
    <x v="0"/>
    <x v="9"/>
  </r>
  <r>
    <n v="3669"/>
    <s v="CA-2014-129364"/>
    <d v="2014-12-08T00:00:00"/>
    <s v="12/13/2014"/>
    <s v="Standard Class"/>
    <s v="TB-21250"/>
    <s v="Tim Brockman"/>
    <x v="0"/>
    <x v="0"/>
    <x v="117"/>
    <x v="16"/>
    <n v="97301"/>
    <x v="1"/>
    <s v="TEC-AC-10004227"/>
    <x v="0"/>
    <x v="0"/>
    <x v="444"/>
    <x v="504"/>
    <n v="10"/>
    <n v="0.2"/>
    <n v="-18.186"/>
    <n v="-0.17499999999999999"/>
    <x v="0"/>
    <x v="9"/>
  </r>
  <r>
    <n v="3670"/>
    <s v="CA-2014-129364"/>
    <d v="2014-12-08T00:00:00"/>
    <s v="12/13/2014"/>
    <s v="Standard Class"/>
    <s v="TB-21250"/>
    <s v="Tim Brockman"/>
    <x v="0"/>
    <x v="0"/>
    <x v="117"/>
    <x v="16"/>
    <n v="97301"/>
    <x v="1"/>
    <s v="OFF-LA-10004409"/>
    <x v="2"/>
    <x v="8"/>
    <x v="445"/>
    <x v="505"/>
    <n v="5"/>
    <n v="0.2"/>
    <n v="3.7440000000000002"/>
    <n v="0.32500000000000001"/>
    <x v="0"/>
    <x v="9"/>
  </r>
  <r>
    <n v="3671"/>
    <s v="CA-2014-129364"/>
    <d v="2014-12-08T00:00:00"/>
    <s v="12/13/2014"/>
    <s v="Standard Class"/>
    <s v="TB-21250"/>
    <s v="Tim Brockman"/>
    <x v="0"/>
    <x v="0"/>
    <x v="117"/>
    <x v="16"/>
    <n v="97301"/>
    <x v="1"/>
    <s v="OFF-PA-10001569"/>
    <x v="2"/>
    <x v="3"/>
    <x v="446"/>
    <x v="506"/>
    <n v="2"/>
    <n v="0.2"/>
    <n v="3.6288"/>
    <n v="0.35"/>
    <x v="0"/>
    <x v="9"/>
  </r>
  <r>
    <n v="3672"/>
    <s v="CA-2014-129364"/>
    <d v="2014-12-08T00:00:00"/>
    <s v="12/13/2014"/>
    <s v="Standard Class"/>
    <s v="TB-21250"/>
    <s v="Tim Brockman"/>
    <x v="0"/>
    <x v="0"/>
    <x v="117"/>
    <x v="16"/>
    <n v="97301"/>
    <x v="1"/>
    <s v="OFF-ST-10001031"/>
    <x v="2"/>
    <x v="6"/>
    <x v="248"/>
    <x v="507"/>
    <n v="3"/>
    <n v="0.2"/>
    <n v="2.9304000000000001"/>
    <n v="7.4999999999999997E-2"/>
    <x v="0"/>
    <x v="9"/>
  </r>
  <r>
    <n v="3715"/>
    <s v="CA-2014-135608"/>
    <d v="2014-12-08T00:00:00"/>
    <d v="2014-10-12T00:00:00"/>
    <s v="Second Class"/>
    <s v="JK-15625"/>
    <s v="Jim Karlsson"/>
    <x v="0"/>
    <x v="0"/>
    <x v="118"/>
    <x v="1"/>
    <n v="98502"/>
    <x v="1"/>
    <s v="OFF-PA-10001954"/>
    <x v="2"/>
    <x v="3"/>
    <x v="447"/>
    <x v="508"/>
    <n v="2"/>
    <n v="0"/>
    <n v="21.012799999999999"/>
    <n v="0.45999999999999996"/>
    <x v="0"/>
    <x v="9"/>
  </r>
  <r>
    <n v="3716"/>
    <s v="CA-2014-135608"/>
    <d v="2014-12-08T00:00:00"/>
    <d v="2014-10-12T00:00:00"/>
    <s v="Second Class"/>
    <s v="JK-15625"/>
    <s v="Jim Karlsson"/>
    <x v="0"/>
    <x v="0"/>
    <x v="118"/>
    <x v="1"/>
    <n v="98502"/>
    <x v="1"/>
    <s v="FUR-CH-10002602"/>
    <x v="1"/>
    <x v="1"/>
    <x v="223"/>
    <x v="509"/>
    <n v="5"/>
    <n v="0.2"/>
    <n v="45.293999999999997"/>
    <n v="7.4999999999999997E-2"/>
    <x v="0"/>
    <x v="9"/>
  </r>
  <r>
    <n v="9213"/>
    <s v="CA-2014-144071"/>
    <d v="2014-12-08T00:00:00"/>
    <s v="12/15/2014"/>
    <s v="Standard Class"/>
    <s v="DJ-13420"/>
    <s v="Denny Joy"/>
    <x v="2"/>
    <x v="0"/>
    <x v="14"/>
    <x v="5"/>
    <n v="94110"/>
    <x v="1"/>
    <s v="FUR-FU-10000397"/>
    <x v="1"/>
    <x v="5"/>
    <x v="448"/>
    <x v="510"/>
    <n v="2"/>
    <n v="0"/>
    <n v="11.166399999999999"/>
    <n v="0.27999999999999997"/>
    <x v="0"/>
    <x v="9"/>
  </r>
  <r>
    <n v="9214"/>
    <s v="CA-2014-144071"/>
    <d v="2014-12-08T00:00:00"/>
    <s v="12/15/2014"/>
    <s v="Standard Class"/>
    <s v="DJ-13420"/>
    <s v="Denny Joy"/>
    <x v="2"/>
    <x v="0"/>
    <x v="14"/>
    <x v="5"/>
    <n v="94110"/>
    <x v="1"/>
    <s v="FUR-FU-10000758"/>
    <x v="1"/>
    <x v="5"/>
    <x v="168"/>
    <x v="511"/>
    <n v="3"/>
    <n v="0"/>
    <n v="28.598400000000002"/>
    <n v="0.36000000000000004"/>
    <x v="0"/>
    <x v="9"/>
  </r>
  <r>
    <n v="593"/>
    <s v="CA-2014-135405"/>
    <d v="2014-01-09T00:00:00"/>
    <s v="1/13/2014"/>
    <s v="Standard Class"/>
    <s v="MS-17830"/>
    <s v="Melanie Seite"/>
    <x v="0"/>
    <x v="0"/>
    <x v="119"/>
    <x v="4"/>
    <n v="78041"/>
    <x v="0"/>
    <s v="OFF-AR-10004078"/>
    <x v="2"/>
    <x v="11"/>
    <x v="449"/>
    <x v="512"/>
    <n v="2"/>
    <n v="0.2"/>
    <n v="1.1679999999999999"/>
    <n v="0.125"/>
    <x v="0"/>
    <x v="11"/>
  </r>
  <r>
    <n v="594"/>
    <s v="CA-2014-135405"/>
    <d v="2014-01-09T00:00:00"/>
    <s v="1/13/2014"/>
    <s v="Standard Class"/>
    <s v="MS-17830"/>
    <s v="Melanie Seite"/>
    <x v="0"/>
    <x v="0"/>
    <x v="119"/>
    <x v="4"/>
    <n v="78041"/>
    <x v="0"/>
    <s v="TEC-AC-10001266"/>
    <x v="0"/>
    <x v="0"/>
    <x v="450"/>
    <x v="513"/>
    <n v="3"/>
    <n v="0.2"/>
    <n v="9.75"/>
    <n v="0.3125"/>
    <x v="0"/>
    <x v="11"/>
  </r>
  <r>
    <n v="825"/>
    <s v="US-2014-102071"/>
    <d v="2014-05-09T00:00:00"/>
    <s v="5/15/2014"/>
    <s v="Standard Class"/>
    <s v="PG-18820"/>
    <s v="Patrick Gardner"/>
    <x v="0"/>
    <x v="0"/>
    <x v="14"/>
    <x v="5"/>
    <n v="94110"/>
    <x v="1"/>
    <s v="TEC-AC-10003441"/>
    <x v="0"/>
    <x v="0"/>
    <x v="314"/>
    <x v="514"/>
    <n v="4"/>
    <n v="0"/>
    <n v="4.0679999999999996"/>
    <n v="0.06"/>
    <x v="0"/>
    <x v="10"/>
  </r>
  <r>
    <n v="826"/>
    <s v="US-2014-102071"/>
    <d v="2014-05-09T00:00:00"/>
    <s v="5/15/2014"/>
    <s v="Standard Class"/>
    <s v="PG-18820"/>
    <s v="Patrick Gardner"/>
    <x v="0"/>
    <x v="0"/>
    <x v="14"/>
    <x v="5"/>
    <n v="94110"/>
    <x v="1"/>
    <s v="TEC-AC-10000109"/>
    <x v="0"/>
    <x v="0"/>
    <x v="451"/>
    <x v="515"/>
    <n v="3"/>
    <n v="0"/>
    <n v="40.312800000000003"/>
    <n v="0.24000000000000002"/>
    <x v="0"/>
    <x v="10"/>
  </r>
  <r>
    <n v="3538"/>
    <s v="CA-2014-158771"/>
    <d v="2014-05-09T00:00:00"/>
    <d v="2014-09-05T00:00:00"/>
    <s v="Same Day"/>
    <s v="SB-20290"/>
    <s v="Sean Braxton"/>
    <x v="2"/>
    <x v="0"/>
    <x v="87"/>
    <x v="17"/>
    <n v="42420"/>
    <x v="3"/>
    <s v="OFF-ST-10000107"/>
    <x v="2"/>
    <x v="6"/>
    <x v="452"/>
    <x v="516"/>
    <n v="3"/>
    <n v="0"/>
    <n v="14.984999999999999"/>
    <n v="0.18"/>
    <x v="0"/>
    <x v="10"/>
  </r>
  <r>
    <n v="3539"/>
    <s v="CA-2014-158771"/>
    <d v="2014-05-09T00:00:00"/>
    <d v="2014-09-05T00:00:00"/>
    <s v="Same Day"/>
    <s v="SB-20290"/>
    <s v="Sean Braxton"/>
    <x v="2"/>
    <x v="0"/>
    <x v="87"/>
    <x v="17"/>
    <n v="42420"/>
    <x v="3"/>
    <s v="OFF-LA-10001641"/>
    <x v="2"/>
    <x v="8"/>
    <x v="191"/>
    <x v="517"/>
    <n v="3"/>
    <n v="0"/>
    <n v="4.5359999999999996"/>
    <n v="0.48"/>
    <x v="0"/>
    <x v="10"/>
  </r>
  <r>
    <n v="3540"/>
    <s v="CA-2014-158771"/>
    <d v="2014-05-09T00:00:00"/>
    <d v="2014-09-05T00:00:00"/>
    <s v="Same Day"/>
    <s v="SB-20290"/>
    <s v="Sean Braxton"/>
    <x v="2"/>
    <x v="0"/>
    <x v="87"/>
    <x v="17"/>
    <n v="42420"/>
    <x v="3"/>
    <s v="OFF-LA-10003121"/>
    <x v="2"/>
    <x v="8"/>
    <x v="453"/>
    <x v="384"/>
    <n v="5"/>
    <n v="0"/>
    <n v="9.4990000000000006"/>
    <n v="0.46000000000000008"/>
    <x v="0"/>
    <x v="10"/>
  </r>
  <r>
    <n v="3541"/>
    <s v="CA-2014-158771"/>
    <d v="2014-05-09T00:00:00"/>
    <d v="2014-09-05T00:00:00"/>
    <s v="Same Day"/>
    <s v="SB-20290"/>
    <s v="Sean Braxton"/>
    <x v="2"/>
    <x v="0"/>
    <x v="87"/>
    <x v="17"/>
    <n v="42420"/>
    <x v="3"/>
    <s v="OFF-PA-10002689"/>
    <x v="2"/>
    <x v="3"/>
    <x v="454"/>
    <x v="518"/>
    <n v="7"/>
    <n v="0"/>
    <n v="21.7728"/>
    <n v="0.48"/>
    <x v="0"/>
    <x v="10"/>
  </r>
  <r>
    <n v="6"/>
    <s v="CA-2014-115812"/>
    <d v="2014-06-09T00:00:00"/>
    <s v="6/14/2014"/>
    <s v="Standard Class"/>
    <s v="BH-11710"/>
    <s v="Brosina Hoffman"/>
    <x v="0"/>
    <x v="0"/>
    <x v="22"/>
    <x v="5"/>
    <n v="90032"/>
    <x v="1"/>
    <s v="FUR-FU-10001487"/>
    <x v="1"/>
    <x v="5"/>
    <x v="331"/>
    <x v="519"/>
    <n v="7"/>
    <n v="0"/>
    <n v="14.1694"/>
    <n v="0.28999999999999998"/>
    <x v="0"/>
    <x v="3"/>
  </r>
  <r>
    <n v="7"/>
    <s v="CA-2014-115812"/>
    <d v="2014-06-09T00:00:00"/>
    <s v="6/14/2014"/>
    <s v="Standard Class"/>
    <s v="BH-11710"/>
    <s v="Brosina Hoffman"/>
    <x v="0"/>
    <x v="0"/>
    <x v="22"/>
    <x v="5"/>
    <n v="90032"/>
    <x v="1"/>
    <s v="OFF-AR-10002833"/>
    <x v="2"/>
    <x v="11"/>
    <x v="265"/>
    <x v="520"/>
    <n v="4"/>
    <n v="0"/>
    <n v="1.9656"/>
    <n v="0.27"/>
    <x v="0"/>
    <x v="3"/>
  </r>
  <r>
    <n v="8"/>
    <s v="CA-2014-115812"/>
    <d v="2014-06-09T00:00:00"/>
    <s v="6/14/2014"/>
    <s v="Standard Class"/>
    <s v="BH-11710"/>
    <s v="Brosina Hoffman"/>
    <x v="0"/>
    <x v="0"/>
    <x v="22"/>
    <x v="5"/>
    <n v="90032"/>
    <x v="1"/>
    <s v="TEC-PH-10002275"/>
    <x v="0"/>
    <x v="2"/>
    <x v="455"/>
    <x v="521"/>
    <n v="6"/>
    <n v="0.2"/>
    <n v="90.715199999999996"/>
    <n v="9.9999999999999992E-2"/>
    <x v="0"/>
    <x v="3"/>
  </r>
  <r>
    <n v="9"/>
    <s v="CA-2014-115812"/>
    <d v="2014-06-09T00:00:00"/>
    <s v="6/14/2014"/>
    <s v="Standard Class"/>
    <s v="BH-11710"/>
    <s v="Brosina Hoffman"/>
    <x v="0"/>
    <x v="0"/>
    <x v="22"/>
    <x v="5"/>
    <n v="90032"/>
    <x v="1"/>
    <s v="OFF-BI-10003910"/>
    <x v="2"/>
    <x v="9"/>
    <x v="456"/>
    <x v="522"/>
    <n v="3"/>
    <n v="0.2"/>
    <n v="5.7824999999999998"/>
    <n v="0.31249999999999994"/>
    <x v="0"/>
    <x v="3"/>
  </r>
  <r>
    <n v="10"/>
    <s v="CA-2014-115812"/>
    <d v="2014-06-09T00:00:00"/>
    <s v="6/14/2014"/>
    <s v="Standard Class"/>
    <s v="BH-11710"/>
    <s v="Brosina Hoffman"/>
    <x v="0"/>
    <x v="0"/>
    <x v="22"/>
    <x v="5"/>
    <n v="90032"/>
    <x v="1"/>
    <s v="OFF-AP-10002892"/>
    <x v="2"/>
    <x v="10"/>
    <x v="281"/>
    <x v="523"/>
    <n v="5"/>
    <n v="0"/>
    <n v="34.47"/>
    <n v="0.3"/>
    <x v="0"/>
    <x v="3"/>
  </r>
  <r>
    <n v="11"/>
    <s v="CA-2014-115812"/>
    <d v="2014-06-09T00:00:00"/>
    <s v="6/14/2014"/>
    <s v="Standard Class"/>
    <s v="BH-11710"/>
    <s v="Brosina Hoffman"/>
    <x v="0"/>
    <x v="0"/>
    <x v="22"/>
    <x v="5"/>
    <n v="90032"/>
    <x v="1"/>
    <s v="FUR-TA-10001539"/>
    <x v="1"/>
    <x v="7"/>
    <x v="457"/>
    <x v="524"/>
    <n v="9"/>
    <n v="0.2"/>
    <n v="85.309200000000004"/>
    <n v="0.05"/>
    <x v="0"/>
    <x v="3"/>
  </r>
  <r>
    <n v="12"/>
    <s v="CA-2014-115812"/>
    <d v="2014-06-09T00:00:00"/>
    <s v="6/14/2014"/>
    <s v="Standard Class"/>
    <s v="BH-11710"/>
    <s v="Brosina Hoffman"/>
    <x v="0"/>
    <x v="0"/>
    <x v="22"/>
    <x v="5"/>
    <n v="90032"/>
    <x v="1"/>
    <s v="TEC-PH-10002033"/>
    <x v="0"/>
    <x v="2"/>
    <x v="458"/>
    <x v="525"/>
    <n v="4"/>
    <n v="0.2"/>
    <n v="68.356800000000007"/>
    <n v="7.5000000000000011E-2"/>
    <x v="0"/>
    <x v="3"/>
  </r>
  <r>
    <n v="489"/>
    <s v="CA-2014-133753"/>
    <d v="2014-06-09T00:00:00"/>
    <s v="6/13/2014"/>
    <s v="Second Class"/>
    <s v="CW-11905"/>
    <s v="Carl Weiss"/>
    <x v="1"/>
    <x v="0"/>
    <x v="94"/>
    <x v="4"/>
    <n v="77340"/>
    <x v="0"/>
    <s v="TEC-PH-10000376"/>
    <x v="0"/>
    <x v="2"/>
    <x v="459"/>
    <x v="526"/>
    <n v="1"/>
    <n v="0.2"/>
    <n v="0.59940000000000004"/>
    <n v="7.5000000000000011E-2"/>
    <x v="0"/>
    <x v="3"/>
  </r>
  <r>
    <n v="490"/>
    <s v="CA-2014-133753"/>
    <d v="2014-06-09T00:00:00"/>
    <s v="6/13/2014"/>
    <s v="Second Class"/>
    <s v="CW-11905"/>
    <s v="Carl Weiss"/>
    <x v="1"/>
    <x v="0"/>
    <x v="94"/>
    <x v="4"/>
    <n v="77340"/>
    <x v="0"/>
    <s v="TEC-AC-10000303"/>
    <x v="0"/>
    <x v="0"/>
    <x v="460"/>
    <x v="527"/>
    <n v="2"/>
    <n v="0.2"/>
    <n v="10.397399999999999"/>
    <n v="0.16249999999999998"/>
    <x v="0"/>
    <x v="3"/>
  </r>
  <r>
    <n v="491"/>
    <s v="CA-2014-133753"/>
    <d v="2014-06-09T00:00:00"/>
    <s v="6/13/2014"/>
    <s v="Second Class"/>
    <s v="CW-11905"/>
    <s v="Carl Weiss"/>
    <x v="1"/>
    <x v="0"/>
    <x v="94"/>
    <x v="4"/>
    <n v="77340"/>
    <x v="0"/>
    <s v="OFF-AR-10001953"/>
    <x v="2"/>
    <x v="11"/>
    <x v="461"/>
    <x v="528"/>
    <n v="2"/>
    <n v="0.2"/>
    <n v="6.1571999999999996"/>
    <n v="8.7499999999999994E-2"/>
    <x v="0"/>
    <x v="3"/>
  </r>
  <r>
    <n v="861"/>
    <s v="CA-2014-133851"/>
    <d v="2014-06-09T00:00:00"/>
    <s v="6/16/2014"/>
    <s v="Standard Class"/>
    <s v="CM-12445"/>
    <s v="Chuck Magee"/>
    <x v="0"/>
    <x v="0"/>
    <x v="14"/>
    <x v="5"/>
    <n v="94122"/>
    <x v="1"/>
    <s v="OFF-SU-10001225"/>
    <x v="2"/>
    <x v="15"/>
    <x v="462"/>
    <x v="529"/>
    <n v="2"/>
    <n v="0"/>
    <n v="0.1472"/>
    <n v="0.02"/>
    <x v="0"/>
    <x v="3"/>
  </r>
  <r>
    <n v="862"/>
    <s v="CA-2014-133851"/>
    <d v="2014-06-09T00:00:00"/>
    <s v="6/16/2014"/>
    <s v="Standard Class"/>
    <s v="CM-12445"/>
    <s v="Chuck Magee"/>
    <x v="0"/>
    <x v="0"/>
    <x v="14"/>
    <x v="5"/>
    <n v="94122"/>
    <x v="1"/>
    <s v="OFF-AR-10003752"/>
    <x v="2"/>
    <x v="11"/>
    <x v="463"/>
    <x v="530"/>
    <n v="2"/>
    <n v="0"/>
    <n v="10.625999999999999"/>
    <n v="0.45999999999999996"/>
    <x v="0"/>
    <x v="3"/>
  </r>
  <r>
    <n v="1812"/>
    <s v="CA-2014-132612"/>
    <d v="2014-06-09T00:00:00"/>
    <d v="2014-11-06T00:00:00"/>
    <s v="Second Class"/>
    <s v="FO-14305"/>
    <s v="Frank Olsen"/>
    <x v="0"/>
    <x v="0"/>
    <x v="120"/>
    <x v="20"/>
    <n v="22801"/>
    <x v="3"/>
    <s v="FUR-TA-10004534"/>
    <x v="1"/>
    <x v="7"/>
    <x v="464"/>
    <x v="531"/>
    <n v="7"/>
    <n v="0"/>
    <n v="245.02099999999999"/>
    <n v="0.16999999999999998"/>
    <x v="0"/>
    <x v="3"/>
  </r>
  <r>
    <n v="4955"/>
    <s v="CA-2014-160262"/>
    <d v="2014-06-09T00:00:00"/>
    <s v="6/13/2014"/>
    <s v="Second Class"/>
    <s v="TS-21205"/>
    <s v="Thomas Seio"/>
    <x v="2"/>
    <x v="0"/>
    <x v="105"/>
    <x v="14"/>
    <n v="89031"/>
    <x v="1"/>
    <s v="OFF-AR-10002335"/>
    <x v="2"/>
    <x v="11"/>
    <x v="163"/>
    <x v="532"/>
    <n v="7"/>
    <n v="0"/>
    <n v="4.6955999999999998"/>
    <n v="0.26"/>
    <x v="0"/>
    <x v="3"/>
  </r>
  <r>
    <n v="4956"/>
    <s v="CA-2014-160262"/>
    <d v="2014-06-09T00:00:00"/>
    <s v="6/13/2014"/>
    <s v="Second Class"/>
    <s v="TS-21205"/>
    <s v="Thomas Seio"/>
    <x v="2"/>
    <x v="0"/>
    <x v="105"/>
    <x v="14"/>
    <n v="89031"/>
    <x v="1"/>
    <s v="OFF-PA-10003641"/>
    <x v="2"/>
    <x v="3"/>
    <x v="342"/>
    <x v="533"/>
    <n v="3"/>
    <n v="0"/>
    <n v="36.404400000000003"/>
    <n v="0.46"/>
    <x v="0"/>
    <x v="3"/>
  </r>
  <r>
    <n v="4957"/>
    <s v="CA-2014-160262"/>
    <d v="2014-06-09T00:00:00"/>
    <s v="6/13/2014"/>
    <s v="Second Class"/>
    <s v="TS-21205"/>
    <s v="Thomas Seio"/>
    <x v="2"/>
    <x v="0"/>
    <x v="105"/>
    <x v="14"/>
    <n v="89031"/>
    <x v="1"/>
    <s v="FUR-FU-10002685"/>
    <x v="1"/>
    <x v="5"/>
    <x v="465"/>
    <x v="534"/>
    <n v="2"/>
    <n v="0"/>
    <n v="14.212"/>
    <n v="0.38"/>
    <x v="0"/>
    <x v="3"/>
  </r>
  <r>
    <n v="3367"/>
    <s v="CA-2014-165379"/>
    <d v="2014-07-09T00:00:00"/>
    <s v="7/15/2014"/>
    <s v="Standard Class"/>
    <s v="BM-11650"/>
    <s v="Brian Moss"/>
    <x v="2"/>
    <x v="0"/>
    <x v="57"/>
    <x v="4"/>
    <n v="75217"/>
    <x v="0"/>
    <s v="OFF-PA-10003072"/>
    <x v="2"/>
    <x v="3"/>
    <x v="466"/>
    <x v="506"/>
    <n v="2"/>
    <n v="0.2"/>
    <n v="3.6288"/>
    <n v="0.35"/>
    <x v="0"/>
    <x v="4"/>
  </r>
  <r>
    <n v="3368"/>
    <s v="CA-2014-165379"/>
    <d v="2014-07-09T00:00:00"/>
    <s v="7/15/2014"/>
    <s v="Standard Class"/>
    <s v="BM-11650"/>
    <s v="Brian Moss"/>
    <x v="2"/>
    <x v="0"/>
    <x v="57"/>
    <x v="4"/>
    <n v="75217"/>
    <x v="0"/>
    <s v="OFF-PA-10002245"/>
    <x v="2"/>
    <x v="3"/>
    <x v="467"/>
    <x v="535"/>
    <n v="3"/>
    <n v="0.2"/>
    <n v="4.4850000000000003"/>
    <n v="0.3125"/>
    <x v="0"/>
    <x v="4"/>
  </r>
  <r>
    <n v="8173"/>
    <s v="CA-2014-114125"/>
    <d v="2014-07-09T00:00:00"/>
    <s v="7/13/2014"/>
    <s v="Standard Class"/>
    <s v="GH-14410"/>
    <s v="Gary Hansen"/>
    <x v="1"/>
    <x v="0"/>
    <x v="22"/>
    <x v="5"/>
    <n v="90049"/>
    <x v="1"/>
    <s v="OFF-LA-10004559"/>
    <x v="2"/>
    <x v="8"/>
    <x v="468"/>
    <x v="536"/>
    <n v="1"/>
    <n v="0"/>
    <n v="1.4112"/>
    <n v="0.49000000000000005"/>
    <x v="0"/>
    <x v="4"/>
  </r>
  <r>
    <n v="8174"/>
    <s v="CA-2014-114125"/>
    <d v="2014-07-09T00:00:00"/>
    <s v="7/13/2014"/>
    <s v="Standard Class"/>
    <s v="GH-14410"/>
    <s v="Gary Hansen"/>
    <x v="1"/>
    <x v="0"/>
    <x v="22"/>
    <x v="5"/>
    <n v="90049"/>
    <x v="1"/>
    <s v="OFF-BI-10003291"/>
    <x v="2"/>
    <x v="9"/>
    <x v="469"/>
    <x v="537"/>
    <n v="6"/>
    <n v="0.2"/>
    <n v="14.1426"/>
    <n v="0.33749999999999997"/>
    <x v="0"/>
    <x v="4"/>
  </r>
  <r>
    <n v="8175"/>
    <s v="CA-2014-114125"/>
    <d v="2014-07-09T00:00:00"/>
    <s v="7/13/2014"/>
    <s v="Standard Class"/>
    <s v="GH-14410"/>
    <s v="Gary Hansen"/>
    <x v="1"/>
    <x v="0"/>
    <x v="22"/>
    <x v="5"/>
    <n v="90049"/>
    <x v="1"/>
    <s v="OFF-ST-10001505"/>
    <x v="2"/>
    <x v="6"/>
    <x v="470"/>
    <x v="538"/>
    <n v="4"/>
    <n v="0"/>
    <n v="4.0663999999999998"/>
    <n v="0.16999999999999998"/>
    <x v="0"/>
    <x v="4"/>
  </r>
  <r>
    <n v="9243"/>
    <s v="CA-2014-113271"/>
    <d v="2014-07-09T00:00:00"/>
    <s v="7/14/2014"/>
    <s v="Standard Class"/>
    <s v="DS-13030"/>
    <s v="Darrin Sayre"/>
    <x v="1"/>
    <x v="0"/>
    <x v="14"/>
    <x v="5"/>
    <n v="94122"/>
    <x v="1"/>
    <s v="OFF-BI-10002609"/>
    <x v="2"/>
    <x v="9"/>
    <x v="170"/>
    <x v="539"/>
    <n v="6"/>
    <n v="0.2"/>
    <n v="4.6487999999999996"/>
    <n v="0.32499999999999996"/>
    <x v="0"/>
    <x v="4"/>
  </r>
  <r>
    <n v="9244"/>
    <s v="CA-2014-113271"/>
    <d v="2014-07-09T00:00:00"/>
    <s v="7/14/2014"/>
    <s v="Standard Class"/>
    <s v="DS-13030"/>
    <s v="Darrin Sayre"/>
    <x v="1"/>
    <x v="0"/>
    <x v="14"/>
    <x v="5"/>
    <n v="94122"/>
    <x v="1"/>
    <s v="FUR-BO-10004218"/>
    <x v="1"/>
    <x v="16"/>
    <x v="471"/>
    <x v="540"/>
    <n v="1"/>
    <n v="0.15"/>
    <n v="7.0490000000000004"/>
    <n v="5.8823529411764712E-2"/>
    <x v="0"/>
    <x v="4"/>
  </r>
  <r>
    <n v="9245"/>
    <s v="CA-2014-113271"/>
    <d v="2014-07-09T00:00:00"/>
    <s v="7/14/2014"/>
    <s v="Standard Class"/>
    <s v="DS-13030"/>
    <s v="Darrin Sayre"/>
    <x v="1"/>
    <x v="0"/>
    <x v="14"/>
    <x v="5"/>
    <n v="94122"/>
    <x v="1"/>
    <s v="OFF-AR-10003251"/>
    <x v="2"/>
    <x v="11"/>
    <x v="472"/>
    <x v="541"/>
    <n v="2"/>
    <n v="0"/>
    <n v="2.2240000000000002"/>
    <n v="0.40000000000000008"/>
    <x v="0"/>
    <x v="4"/>
  </r>
  <r>
    <n v="9246"/>
    <s v="CA-2014-113271"/>
    <d v="2014-07-09T00:00:00"/>
    <s v="7/14/2014"/>
    <s v="Standard Class"/>
    <s v="DS-13030"/>
    <s v="Darrin Sayre"/>
    <x v="1"/>
    <x v="0"/>
    <x v="14"/>
    <x v="5"/>
    <n v="94122"/>
    <x v="1"/>
    <s v="OFF-PA-10002365"/>
    <x v="2"/>
    <x v="3"/>
    <x v="473"/>
    <x v="542"/>
    <n v="5"/>
    <n v="0"/>
    <n v="15.552"/>
    <n v="0.48"/>
    <x v="0"/>
    <x v="4"/>
  </r>
  <r>
    <n v="315"/>
    <s v="CA-2014-167850"/>
    <d v="2014-08-09T00:00:00"/>
    <s v="8/16/2014"/>
    <s v="Standard Class"/>
    <s v="AG-10525"/>
    <s v="Andy Gerbode"/>
    <x v="2"/>
    <x v="0"/>
    <x v="31"/>
    <x v="11"/>
    <n v="33710"/>
    <x v="3"/>
    <s v="TEC-PH-10002398"/>
    <x v="0"/>
    <x v="2"/>
    <x v="410"/>
    <x v="543"/>
    <n v="2"/>
    <n v="0.2"/>
    <n v="22.297999999999998"/>
    <n v="0.125"/>
    <x v="0"/>
    <x v="5"/>
  </r>
  <r>
    <n v="316"/>
    <s v="CA-2014-167850"/>
    <d v="2014-08-09T00:00:00"/>
    <s v="8/16/2014"/>
    <s v="Standard Class"/>
    <s v="AG-10525"/>
    <s v="Andy Gerbode"/>
    <x v="2"/>
    <x v="0"/>
    <x v="31"/>
    <x v="11"/>
    <n v="33710"/>
    <x v="3"/>
    <s v="OFF-PA-10001937"/>
    <x v="2"/>
    <x v="3"/>
    <x v="474"/>
    <x v="204"/>
    <n v="3"/>
    <n v="0.2"/>
    <n v="5.4432"/>
    <n v="0.35000000000000003"/>
    <x v="0"/>
    <x v="5"/>
  </r>
  <r>
    <n v="1741"/>
    <s v="CA-2014-110527"/>
    <d v="2014-08-09T00:00:00"/>
    <s v="8/16/2014"/>
    <s v="Standard Class"/>
    <s v="ED-13885"/>
    <s v="Emily Ducich"/>
    <x v="1"/>
    <x v="0"/>
    <x v="30"/>
    <x v="5"/>
    <n v="92037"/>
    <x v="1"/>
    <s v="OFF-LA-10000262"/>
    <x v="2"/>
    <x v="8"/>
    <x v="475"/>
    <x v="544"/>
    <n v="8"/>
    <n v="0"/>
    <n v="9.6047999999999991"/>
    <n v="0.45999999999999996"/>
    <x v="0"/>
    <x v="5"/>
  </r>
  <r>
    <n v="3392"/>
    <s v="CA-2014-166471"/>
    <d v="2014-08-09T00:00:00"/>
    <s v="8/13/2014"/>
    <s v="Standard Class"/>
    <s v="MG-17650"/>
    <s v="Matthew Grinstein"/>
    <x v="1"/>
    <x v="0"/>
    <x v="1"/>
    <x v="1"/>
    <n v="98103"/>
    <x v="1"/>
    <s v="TEC-PH-10001530"/>
    <x v="0"/>
    <x v="2"/>
    <x v="476"/>
    <x v="545"/>
    <n v="4"/>
    <n v="0.2"/>
    <n v="68.197999999999993"/>
    <n v="6.25E-2"/>
    <x v="0"/>
    <x v="5"/>
  </r>
  <r>
    <n v="3393"/>
    <s v="CA-2014-166471"/>
    <d v="2014-08-09T00:00:00"/>
    <s v="8/13/2014"/>
    <s v="Standard Class"/>
    <s v="MG-17650"/>
    <s v="Matthew Grinstein"/>
    <x v="1"/>
    <x v="0"/>
    <x v="1"/>
    <x v="1"/>
    <n v="98103"/>
    <x v="1"/>
    <s v="TEC-PH-10000038"/>
    <x v="0"/>
    <x v="2"/>
    <x v="477"/>
    <x v="546"/>
    <n v="2"/>
    <n v="0.2"/>
    <n v="-43.833599999999997"/>
    <n v="-0.19999999999999998"/>
    <x v="0"/>
    <x v="5"/>
  </r>
  <r>
    <n v="3629"/>
    <s v="CA-2014-169726"/>
    <d v="2014-08-09T00:00:00"/>
    <s v="8/13/2014"/>
    <s v="Standard Class"/>
    <s v="JH-15985"/>
    <s v="Joseph Holt"/>
    <x v="0"/>
    <x v="0"/>
    <x v="1"/>
    <x v="1"/>
    <n v="98103"/>
    <x v="1"/>
    <s v="OFF-BI-10004600"/>
    <x v="2"/>
    <x v="9"/>
    <x v="478"/>
    <x v="547"/>
    <n v="7"/>
    <n v="0.2"/>
    <n v="643.98249999999996"/>
    <n v="0.31249999999999994"/>
    <x v="0"/>
    <x v="5"/>
  </r>
  <r>
    <n v="7070"/>
    <s v="CA-2014-141901"/>
    <d v="2014-08-09T00:00:00"/>
    <s v="8/14/2014"/>
    <s v="Standard Class"/>
    <s v="GM-14500"/>
    <s v="Gene McClure"/>
    <x v="0"/>
    <x v="0"/>
    <x v="121"/>
    <x v="5"/>
    <n v="93727"/>
    <x v="1"/>
    <s v="OFF-PA-10001667"/>
    <x v="2"/>
    <x v="3"/>
    <x v="479"/>
    <x v="548"/>
    <n v="1"/>
    <n v="0"/>
    <n v="2.6909999999999998"/>
    <n v="0.44999999999999996"/>
    <x v="0"/>
    <x v="5"/>
  </r>
  <r>
    <n v="7433"/>
    <s v="CA-2014-161249"/>
    <d v="2014-08-09T00:00:00"/>
    <s v="8/13/2014"/>
    <s v="Standard Class"/>
    <s v="RD-19720"/>
    <s v="Roger Demir"/>
    <x v="0"/>
    <x v="0"/>
    <x v="122"/>
    <x v="23"/>
    <n v="85023"/>
    <x v="1"/>
    <s v="OFF-FA-10004838"/>
    <x v="2"/>
    <x v="4"/>
    <x v="480"/>
    <x v="549"/>
    <n v="3"/>
    <n v="0.2"/>
    <n v="-0.9486"/>
    <n v="-0.21249999999999997"/>
    <x v="0"/>
    <x v="5"/>
  </r>
  <r>
    <n v="7434"/>
    <s v="CA-2014-161249"/>
    <d v="2014-08-09T00:00:00"/>
    <s v="8/13/2014"/>
    <s v="Standard Class"/>
    <s v="RD-19720"/>
    <s v="Roger Demir"/>
    <x v="0"/>
    <x v="0"/>
    <x v="122"/>
    <x v="23"/>
    <n v="85023"/>
    <x v="1"/>
    <s v="OFF-BI-10001097"/>
    <x v="2"/>
    <x v="9"/>
    <x v="481"/>
    <x v="550"/>
    <n v="5"/>
    <n v="0.7"/>
    <n v="-6.5415000000000001"/>
    <n v="-0.7"/>
    <x v="0"/>
    <x v="5"/>
  </r>
  <r>
    <n v="898"/>
    <s v="CA-2014-144407"/>
    <d v="2014-09-09T00:00:00"/>
    <s v="9/15/2014"/>
    <s v="Standard Class"/>
    <s v="MS-17365"/>
    <s v="Maribeth Schnelling"/>
    <x v="0"/>
    <x v="0"/>
    <x v="11"/>
    <x v="10"/>
    <n v="48227"/>
    <x v="0"/>
    <s v="OFF-LA-10003923"/>
    <x v="2"/>
    <x v="8"/>
    <x v="482"/>
    <x v="551"/>
    <n v="7"/>
    <n v="0"/>
    <n v="51.8"/>
    <n v="0.5"/>
    <x v="0"/>
    <x v="6"/>
  </r>
  <r>
    <n v="2671"/>
    <s v="CA-2014-126403"/>
    <d v="2014-09-09T00:00:00"/>
    <d v="2014-12-09T00:00:00"/>
    <s v="Second Class"/>
    <s v="RR-19525"/>
    <s v="Rick Reed"/>
    <x v="2"/>
    <x v="0"/>
    <x v="29"/>
    <x v="6"/>
    <n v="1852"/>
    <x v="2"/>
    <s v="OFF-PA-10001144"/>
    <x v="2"/>
    <x v="3"/>
    <x v="269"/>
    <x v="552"/>
    <n v="3"/>
    <n v="0"/>
    <n v="79.891199999999998"/>
    <n v="0.48"/>
    <x v="0"/>
    <x v="6"/>
  </r>
  <r>
    <n v="2672"/>
    <s v="CA-2014-126403"/>
    <d v="2014-09-09T00:00:00"/>
    <d v="2014-12-09T00:00:00"/>
    <s v="Second Class"/>
    <s v="RR-19525"/>
    <s v="Rick Reed"/>
    <x v="2"/>
    <x v="0"/>
    <x v="29"/>
    <x v="6"/>
    <n v="1852"/>
    <x v="2"/>
    <s v="FUR-CH-10003761"/>
    <x v="1"/>
    <x v="1"/>
    <x v="483"/>
    <x v="553"/>
    <n v="6"/>
    <n v="0"/>
    <n v="212.1876"/>
    <n v="0.27"/>
    <x v="0"/>
    <x v="6"/>
  </r>
  <r>
    <n v="2673"/>
    <s v="CA-2014-126403"/>
    <d v="2014-09-09T00:00:00"/>
    <d v="2014-12-09T00:00:00"/>
    <s v="Second Class"/>
    <s v="RR-19525"/>
    <s v="Rick Reed"/>
    <x v="2"/>
    <x v="0"/>
    <x v="29"/>
    <x v="6"/>
    <n v="1852"/>
    <x v="2"/>
    <s v="OFF-PA-10004665"/>
    <x v="2"/>
    <x v="3"/>
    <x v="484"/>
    <x v="554"/>
    <n v="2"/>
    <n v="0"/>
    <n v="12.837999999999999"/>
    <n v="0.49"/>
    <x v="0"/>
    <x v="6"/>
  </r>
  <r>
    <n v="2674"/>
    <s v="CA-2014-126403"/>
    <d v="2014-09-09T00:00:00"/>
    <d v="2014-12-09T00:00:00"/>
    <s v="Second Class"/>
    <s v="RR-19525"/>
    <s v="Rick Reed"/>
    <x v="2"/>
    <x v="0"/>
    <x v="29"/>
    <x v="6"/>
    <n v="1852"/>
    <x v="2"/>
    <s v="OFF-ST-10000078"/>
    <x v="2"/>
    <x v="6"/>
    <x v="485"/>
    <x v="555"/>
    <n v="5"/>
    <n v="0"/>
    <n v="238.65299999999999"/>
    <n v="0.18"/>
    <x v="0"/>
    <x v="6"/>
  </r>
  <r>
    <n v="3597"/>
    <s v="CA-2014-102869"/>
    <d v="2014-09-09T00:00:00"/>
    <s v="9/14/2014"/>
    <s v="Second Class"/>
    <s v="LC-17140"/>
    <s v="Logan Currie"/>
    <x v="0"/>
    <x v="0"/>
    <x v="15"/>
    <x v="13"/>
    <n v="19140"/>
    <x v="2"/>
    <s v="OFF-PA-10000788"/>
    <x v="2"/>
    <x v="3"/>
    <x v="486"/>
    <x v="204"/>
    <n v="3"/>
    <n v="0.2"/>
    <n v="5.4432"/>
    <n v="0.35000000000000003"/>
    <x v="0"/>
    <x v="6"/>
  </r>
  <r>
    <n v="3598"/>
    <s v="CA-2014-102869"/>
    <d v="2014-09-09T00:00:00"/>
    <s v="9/14/2014"/>
    <s v="Second Class"/>
    <s v="LC-17140"/>
    <s v="Logan Currie"/>
    <x v="0"/>
    <x v="0"/>
    <x v="15"/>
    <x v="13"/>
    <n v="19140"/>
    <x v="2"/>
    <s v="TEC-AC-10002134"/>
    <x v="0"/>
    <x v="0"/>
    <x v="487"/>
    <x v="556"/>
    <n v="6"/>
    <n v="0.2"/>
    <n v="-4.8528000000000002"/>
    <n v="-7.5000000000000011E-2"/>
    <x v="0"/>
    <x v="6"/>
  </r>
  <r>
    <n v="3599"/>
    <s v="CA-2014-102869"/>
    <d v="2014-09-09T00:00:00"/>
    <s v="9/14/2014"/>
    <s v="Second Class"/>
    <s v="LC-17140"/>
    <s v="Logan Currie"/>
    <x v="0"/>
    <x v="0"/>
    <x v="15"/>
    <x v="13"/>
    <n v="19140"/>
    <x v="2"/>
    <s v="FUR-FU-10002456"/>
    <x v="1"/>
    <x v="5"/>
    <x v="488"/>
    <x v="4"/>
    <n v="3"/>
    <n v="0.2"/>
    <n v="5.0232000000000001"/>
    <n v="0.28749999999999998"/>
    <x v="0"/>
    <x v="6"/>
  </r>
  <r>
    <n v="3600"/>
    <s v="CA-2014-102869"/>
    <d v="2014-09-09T00:00:00"/>
    <s v="9/14/2014"/>
    <s v="Second Class"/>
    <s v="LC-17140"/>
    <s v="Logan Currie"/>
    <x v="0"/>
    <x v="0"/>
    <x v="15"/>
    <x v="13"/>
    <n v="19140"/>
    <x v="2"/>
    <s v="TEC-PH-10002549"/>
    <x v="0"/>
    <x v="2"/>
    <x v="489"/>
    <x v="557"/>
    <n v="1"/>
    <n v="0.4"/>
    <n v="-31.6204"/>
    <n v="-0.23333333333333334"/>
    <x v="0"/>
    <x v="6"/>
  </r>
  <r>
    <n v="7647"/>
    <s v="US-2014-115196"/>
    <d v="2014-09-09T00:00:00"/>
    <s v="9/13/2014"/>
    <s v="Standard Class"/>
    <s v="DL-12925"/>
    <s v="Daniel Lacy"/>
    <x v="0"/>
    <x v="0"/>
    <x v="123"/>
    <x v="12"/>
    <n v="27834"/>
    <x v="3"/>
    <s v="TEC-MA-10002073"/>
    <x v="0"/>
    <x v="14"/>
    <x v="490"/>
    <x v="558"/>
    <n v="2"/>
    <n v="0.5"/>
    <n v="-571.99559999999997"/>
    <n v="-0.43999999999999995"/>
    <x v="0"/>
    <x v="6"/>
  </r>
  <r>
    <n v="8017"/>
    <s v="US-2014-131870"/>
    <d v="2014-09-09T00:00:00"/>
    <d v="2014-11-09T00:00:00"/>
    <s v="First Class"/>
    <s v="NF-18595"/>
    <s v="Nicole Fjeld"/>
    <x v="1"/>
    <x v="0"/>
    <x v="58"/>
    <x v="18"/>
    <n v="43130"/>
    <x v="2"/>
    <s v="FUR-FU-10002501"/>
    <x v="1"/>
    <x v="5"/>
    <x v="491"/>
    <x v="559"/>
    <n v="6"/>
    <n v="0.2"/>
    <n v="12.892799999999999"/>
    <n v="0.21249999999999999"/>
    <x v="0"/>
    <x v="6"/>
  </r>
  <r>
    <n v="8018"/>
    <s v="US-2014-131870"/>
    <d v="2014-09-09T00:00:00"/>
    <d v="2014-11-09T00:00:00"/>
    <s v="First Class"/>
    <s v="NF-18595"/>
    <s v="Nicole Fjeld"/>
    <x v="1"/>
    <x v="0"/>
    <x v="58"/>
    <x v="18"/>
    <n v="43130"/>
    <x v="2"/>
    <s v="OFF-AR-10000634"/>
    <x v="2"/>
    <x v="11"/>
    <x v="45"/>
    <x v="560"/>
    <n v="9"/>
    <n v="0.2"/>
    <n v="2.6964000000000001"/>
    <n v="8.7500000000000008E-2"/>
    <x v="0"/>
    <x v="6"/>
  </r>
  <r>
    <n v="8381"/>
    <s v="CA-2014-103527"/>
    <d v="2014-09-09T00:00:00"/>
    <s v="9/14/2014"/>
    <s v="Second Class"/>
    <s v="CC-12220"/>
    <s v="Chris Cortes"/>
    <x v="0"/>
    <x v="0"/>
    <x v="20"/>
    <x v="3"/>
    <n v="60653"/>
    <x v="0"/>
    <s v="OFF-PA-10001622"/>
    <x v="2"/>
    <x v="3"/>
    <x v="492"/>
    <x v="156"/>
    <n v="3"/>
    <n v="0.2"/>
    <n v="3.4049999999999998"/>
    <n v="0.31249999999999994"/>
    <x v="0"/>
    <x v="6"/>
  </r>
  <r>
    <n v="7153"/>
    <s v="CA-2014-137911"/>
    <d v="2014-10-09T00:00:00"/>
    <s v="10/15/2014"/>
    <s v="Standard Class"/>
    <s v="BP-11095"/>
    <s v="Bart Pistole"/>
    <x v="2"/>
    <x v="0"/>
    <x v="27"/>
    <x v="12"/>
    <n v="28540"/>
    <x v="3"/>
    <s v="OFF-PA-10004071"/>
    <x v="2"/>
    <x v="3"/>
    <x v="242"/>
    <x v="561"/>
    <n v="2"/>
    <n v="0.2"/>
    <n v="31.0688"/>
    <n v="0.35"/>
    <x v="0"/>
    <x v="7"/>
  </r>
  <r>
    <n v="9459"/>
    <s v="CA-2014-138240"/>
    <d v="2014-10-09T00:00:00"/>
    <s v="10/14/2014"/>
    <s v="Standard Class"/>
    <s v="SJ-20500"/>
    <s v="Shirley Jackson"/>
    <x v="0"/>
    <x v="0"/>
    <x v="14"/>
    <x v="5"/>
    <n v="94122"/>
    <x v="1"/>
    <s v="OFF-AR-10002135"/>
    <x v="2"/>
    <x v="11"/>
    <x v="20"/>
    <x v="562"/>
    <n v="3"/>
    <n v="0"/>
    <n v="41.933999999999997"/>
    <n v="0.28999999999999998"/>
    <x v="0"/>
    <x v="7"/>
  </r>
  <r>
    <n v="9460"/>
    <s v="CA-2014-138240"/>
    <d v="2014-10-09T00:00:00"/>
    <s v="10/14/2014"/>
    <s v="Standard Class"/>
    <s v="SJ-20500"/>
    <s v="Shirley Jackson"/>
    <x v="0"/>
    <x v="0"/>
    <x v="14"/>
    <x v="5"/>
    <n v="94122"/>
    <x v="1"/>
    <s v="TEC-PH-10002583"/>
    <x v="0"/>
    <x v="2"/>
    <x v="493"/>
    <x v="563"/>
    <n v="1"/>
    <n v="0.2"/>
    <n v="-2.9984999999999999"/>
    <n v="-0.18749999999999997"/>
    <x v="0"/>
    <x v="7"/>
  </r>
  <r>
    <n v="472"/>
    <s v="CA-2014-144666"/>
    <d v="2014-11-09T00:00:00"/>
    <d v="2014-11-11T00:00:00"/>
    <s v="Second Class"/>
    <s v="JP-15520"/>
    <s v="Jeremy Pistek"/>
    <x v="0"/>
    <x v="0"/>
    <x v="14"/>
    <x v="5"/>
    <n v="94110"/>
    <x v="1"/>
    <s v="OFF-ST-10002743"/>
    <x v="2"/>
    <x v="6"/>
    <x v="184"/>
    <x v="564"/>
    <n v="3"/>
    <n v="0"/>
    <n v="3.4091999999999998"/>
    <n v="9.9999999999999985E-3"/>
    <x v="0"/>
    <x v="8"/>
  </r>
  <r>
    <n v="473"/>
    <s v="CA-2014-144666"/>
    <d v="2014-11-09T00:00:00"/>
    <d v="2014-11-11T00:00:00"/>
    <s v="Second Class"/>
    <s v="JP-15520"/>
    <s v="Jeremy Pistek"/>
    <x v="0"/>
    <x v="0"/>
    <x v="14"/>
    <x v="5"/>
    <n v="94110"/>
    <x v="1"/>
    <s v="FUR-BO-10001601"/>
    <x v="1"/>
    <x v="16"/>
    <x v="494"/>
    <x v="565"/>
    <n v="2"/>
    <n v="0.15"/>
    <n v="10.478400000000001"/>
    <n v="4.7058823529411771E-2"/>
    <x v="0"/>
    <x v="8"/>
  </r>
  <r>
    <n v="474"/>
    <s v="CA-2014-144666"/>
    <d v="2014-11-09T00:00:00"/>
    <d v="2014-11-11T00:00:00"/>
    <s v="Second Class"/>
    <s v="JP-15520"/>
    <s v="Jeremy Pistek"/>
    <x v="0"/>
    <x v="0"/>
    <x v="14"/>
    <x v="5"/>
    <n v="94110"/>
    <x v="1"/>
    <s v="TEC-PH-10002680"/>
    <x v="0"/>
    <x v="2"/>
    <x v="495"/>
    <x v="566"/>
    <n v="4"/>
    <n v="0.2"/>
    <n v="87.995999999999995"/>
    <n v="0.125"/>
    <x v="0"/>
    <x v="8"/>
  </r>
  <r>
    <n v="475"/>
    <s v="CA-2014-144666"/>
    <d v="2014-11-09T00:00:00"/>
    <d v="2014-11-11T00:00:00"/>
    <s v="Second Class"/>
    <s v="JP-15520"/>
    <s v="Jeremy Pistek"/>
    <x v="0"/>
    <x v="0"/>
    <x v="14"/>
    <x v="5"/>
    <n v="94110"/>
    <x v="1"/>
    <s v="OFF-ST-10001321"/>
    <x v="2"/>
    <x v="6"/>
    <x v="496"/>
    <x v="567"/>
    <n v="6"/>
    <n v="0"/>
    <n v="24.980399999999999"/>
    <n v="0.27"/>
    <x v="0"/>
    <x v="8"/>
  </r>
  <r>
    <n v="476"/>
    <s v="CA-2014-144666"/>
    <d v="2014-11-09T00:00:00"/>
    <d v="2014-11-11T00:00:00"/>
    <s v="Second Class"/>
    <s v="JP-15520"/>
    <s v="Jeremy Pistek"/>
    <x v="0"/>
    <x v="0"/>
    <x v="14"/>
    <x v="5"/>
    <n v="94110"/>
    <x v="1"/>
    <s v="OFF-PA-10001509"/>
    <x v="2"/>
    <x v="3"/>
    <x v="497"/>
    <x v="568"/>
    <n v="7"/>
    <n v="0"/>
    <n v="28.818999999999999"/>
    <n v="0.46"/>
    <x v="0"/>
    <x v="8"/>
  </r>
  <r>
    <n v="477"/>
    <s v="CA-2014-144666"/>
    <d v="2014-11-09T00:00:00"/>
    <d v="2014-11-11T00:00:00"/>
    <s v="Second Class"/>
    <s v="JP-15520"/>
    <s v="Jeremy Pistek"/>
    <x v="0"/>
    <x v="0"/>
    <x v="14"/>
    <x v="5"/>
    <n v="94110"/>
    <x v="1"/>
    <s v="OFF-PA-10003465"/>
    <x v="2"/>
    <x v="3"/>
    <x v="498"/>
    <x v="569"/>
    <n v="5"/>
    <n v="0"/>
    <n v="45.527999999999999"/>
    <n v="0.48000000000000004"/>
    <x v="0"/>
    <x v="8"/>
  </r>
  <r>
    <n v="8138"/>
    <s v="CA-2014-103219"/>
    <d v="2014-11-09T00:00:00"/>
    <s v="11/13/2014"/>
    <s v="Standard Class"/>
    <s v="BF-11215"/>
    <s v="Benjamin Farhat"/>
    <x v="1"/>
    <x v="0"/>
    <x v="2"/>
    <x v="2"/>
    <n v="10035"/>
    <x v="2"/>
    <s v="FUR-FU-10004091"/>
    <x v="1"/>
    <x v="5"/>
    <x v="499"/>
    <x v="570"/>
    <n v="9"/>
    <n v="0"/>
    <n v="21.477599999999999"/>
    <n v="0.37999999999999995"/>
    <x v="0"/>
    <x v="8"/>
  </r>
  <r>
    <n v="889"/>
    <s v="CA-2014-104976"/>
    <d v="2014-12-09T00:00:00"/>
    <s v="12/16/2014"/>
    <s v="Standard Class"/>
    <s v="CK-12760"/>
    <s v="Cyma Kinney"/>
    <x v="2"/>
    <x v="0"/>
    <x v="14"/>
    <x v="5"/>
    <n v="94122"/>
    <x v="1"/>
    <s v="OFF-PA-10003845"/>
    <x v="2"/>
    <x v="3"/>
    <x v="500"/>
    <x v="571"/>
    <n v="6"/>
    <n v="0"/>
    <n v="16.993200000000002"/>
    <n v="0.49000000000000005"/>
    <x v="0"/>
    <x v="9"/>
  </r>
  <r>
    <n v="4565"/>
    <s v="CA-2014-101175"/>
    <d v="2014-12-09T00:00:00"/>
    <s v="12/14/2014"/>
    <s v="Standard Class"/>
    <s v="DM-12955"/>
    <s v="Dario Medina"/>
    <x v="2"/>
    <x v="0"/>
    <x v="124"/>
    <x v="23"/>
    <n v="85204"/>
    <x v="1"/>
    <s v="OFF-ST-10004950"/>
    <x v="2"/>
    <x v="6"/>
    <x v="501"/>
    <x v="572"/>
    <n v="6"/>
    <n v="0.2"/>
    <n v="-1.2587999999999999"/>
    <n v="-1.2500000000000001E-2"/>
    <x v="0"/>
    <x v="9"/>
  </r>
  <r>
    <n v="7443"/>
    <s v="CA-2014-109932"/>
    <d v="2014-12-09T00:00:00"/>
    <d v="2014-11-12T00:00:00"/>
    <s v="First Class"/>
    <s v="VP-21760"/>
    <s v="Victoria Pisteka"/>
    <x v="2"/>
    <x v="0"/>
    <x v="125"/>
    <x v="4"/>
    <n v="78521"/>
    <x v="0"/>
    <s v="OFF-PA-10001804"/>
    <x v="2"/>
    <x v="3"/>
    <x v="502"/>
    <x v="573"/>
    <n v="2"/>
    <n v="0.2"/>
    <n v="3.7408000000000001"/>
    <n v="0.35"/>
    <x v="0"/>
    <x v="9"/>
  </r>
  <r>
    <n v="7444"/>
    <s v="CA-2014-109932"/>
    <d v="2014-12-09T00:00:00"/>
    <d v="2014-11-12T00:00:00"/>
    <s v="First Class"/>
    <s v="VP-21760"/>
    <s v="Victoria Pisteka"/>
    <x v="2"/>
    <x v="0"/>
    <x v="125"/>
    <x v="4"/>
    <n v="78521"/>
    <x v="0"/>
    <s v="OFF-ST-10000036"/>
    <x v="2"/>
    <x v="6"/>
    <x v="503"/>
    <x v="574"/>
    <n v="3"/>
    <n v="0.2"/>
    <n v="20.745899999999999"/>
    <n v="8.7499999999999994E-2"/>
    <x v="0"/>
    <x v="9"/>
  </r>
  <r>
    <n v="7852"/>
    <s v="CA-2014-169649"/>
    <d v="2014-12-09T00:00:00"/>
    <s v="12/15/2014"/>
    <s v="Standard Class"/>
    <s v="TS-21205"/>
    <s v="Thomas Seio"/>
    <x v="2"/>
    <x v="0"/>
    <x v="20"/>
    <x v="3"/>
    <n v="60653"/>
    <x v="0"/>
    <s v="OFF-PA-10000143"/>
    <x v="2"/>
    <x v="3"/>
    <x v="504"/>
    <x v="575"/>
    <n v="2"/>
    <n v="0.2"/>
    <n v="2.9567999999999999"/>
    <n v="0.35"/>
    <x v="0"/>
    <x v="9"/>
  </r>
  <r>
    <n v="7853"/>
    <s v="CA-2014-169649"/>
    <d v="2014-12-09T00:00:00"/>
    <s v="12/15/2014"/>
    <s v="Standard Class"/>
    <s v="TS-21205"/>
    <s v="Thomas Seio"/>
    <x v="2"/>
    <x v="0"/>
    <x v="20"/>
    <x v="3"/>
    <n v="60653"/>
    <x v="0"/>
    <s v="OFF-AP-10003287"/>
    <x v="2"/>
    <x v="10"/>
    <x v="505"/>
    <x v="576"/>
    <n v="2"/>
    <n v="0.8"/>
    <n v="-53.008800000000001"/>
    <n v="-2.5999999999999996"/>
    <x v="0"/>
    <x v="9"/>
  </r>
  <r>
    <n v="8123"/>
    <s v="CA-2014-138128"/>
    <d v="2014-12-09T00:00:00"/>
    <s v="12/15/2014"/>
    <s v="Standard Class"/>
    <s v="FP-14320"/>
    <s v="Frank Preis"/>
    <x v="0"/>
    <x v="0"/>
    <x v="15"/>
    <x v="13"/>
    <n v="19134"/>
    <x v="2"/>
    <s v="OFF-EN-10002500"/>
    <x v="2"/>
    <x v="13"/>
    <x v="415"/>
    <x v="577"/>
    <n v="3"/>
    <n v="0.2"/>
    <n v="9.5850000000000009"/>
    <n v="0.3125"/>
    <x v="0"/>
    <x v="9"/>
  </r>
  <r>
    <n v="8124"/>
    <s v="CA-2014-138128"/>
    <d v="2014-12-09T00:00:00"/>
    <s v="12/15/2014"/>
    <s v="Standard Class"/>
    <s v="FP-14320"/>
    <s v="Frank Preis"/>
    <x v="0"/>
    <x v="0"/>
    <x v="15"/>
    <x v="13"/>
    <n v="19134"/>
    <x v="2"/>
    <s v="TEC-CO-10001766"/>
    <x v="0"/>
    <x v="12"/>
    <x v="506"/>
    <x v="578"/>
    <n v="4"/>
    <n v="0.4"/>
    <n v="125.99720000000001"/>
    <n v="0.11666666666666665"/>
    <x v="0"/>
    <x v="9"/>
  </r>
  <r>
    <n v="866"/>
    <s v="CA-2014-149020"/>
    <d v="2014-01-10T00:00:00"/>
    <s v="1/15/2014"/>
    <s v="Standard Class"/>
    <s v="AJ-10780"/>
    <s v="Anthony Jacobs"/>
    <x v="2"/>
    <x v="0"/>
    <x v="38"/>
    <x v="20"/>
    <n v="22153"/>
    <x v="3"/>
    <s v="OFF-LA-10004272"/>
    <x v="2"/>
    <x v="8"/>
    <x v="507"/>
    <x v="579"/>
    <n v="1"/>
    <n v="0"/>
    <n v="1.3583000000000001"/>
    <n v="0.47000000000000003"/>
    <x v="0"/>
    <x v="11"/>
  </r>
  <r>
    <n v="867"/>
    <s v="CA-2014-149020"/>
    <d v="2014-01-10T00:00:00"/>
    <s v="1/15/2014"/>
    <s v="Standard Class"/>
    <s v="AJ-10780"/>
    <s v="Anthony Jacobs"/>
    <x v="2"/>
    <x v="0"/>
    <x v="38"/>
    <x v="20"/>
    <n v="22153"/>
    <x v="3"/>
    <s v="FUR-FU-10000965"/>
    <x v="1"/>
    <x v="5"/>
    <x v="508"/>
    <x v="580"/>
    <n v="1"/>
    <n v="0"/>
    <n v="21.295400000000001"/>
    <n v="0.41000000000000003"/>
    <x v="0"/>
    <x v="11"/>
  </r>
  <r>
    <n v="1172"/>
    <s v="US-2014-100279"/>
    <d v="2014-03-10T00:00:00"/>
    <s v="3/14/2014"/>
    <s v="Standard Class"/>
    <s v="SW-20275"/>
    <s v="Scott Williamson"/>
    <x v="0"/>
    <x v="0"/>
    <x v="126"/>
    <x v="10"/>
    <n v="48073"/>
    <x v="0"/>
    <s v="OFF-PA-10002259"/>
    <x v="2"/>
    <x v="3"/>
    <x v="432"/>
    <x v="581"/>
    <n v="2"/>
    <n v="0"/>
    <n v="10.7424"/>
    <n v="0.48000000000000004"/>
    <x v="0"/>
    <x v="1"/>
  </r>
  <r>
    <n v="2101"/>
    <s v="US-2014-140116"/>
    <d v="2014-03-10T00:00:00"/>
    <s v="3/17/2014"/>
    <s v="Standard Class"/>
    <s v="KT-16480"/>
    <s v="Kean Thornton"/>
    <x v="0"/>
    <x v="0"/>
    <x v="18"/>
    <x v="15"/>
    <n v="80219"/>
    <x v="1"/>
    <s v="OFF-ST-10000078"/>
    <x v="2"/>
    <x v="6"/>
    <x v="485"/>
    <x v="582"/>
    <n v="3"/>
    <n v="0.2"/>
    <n v="-15.9102"/>
    <n v="-2.4999999999999998E-2"/>
    <x v="0"/>
    <x v="1"/>
  </r>
  <r>
    <n v="2102"/>
    <s v="US-2014-140116"/>
    <d v="2014-03-10T00:00:00"/>
    <s v="3/17/2014"/>
    <s v="Standard Class"/>
    <s v="KT-16480"/>
    <s v="Kean Thornton"/>
    <x v="0"/>
    <x v="0"/>
    <x v="18"/>
    <x v="15"/>
    <n v="80219"/>
    <x v="1"/>
    <s v="OFF-AR-10001044"/>
    <x v="2"/>
    <x v="11"/>
    <x v="509"/>
    <x v="583"/>
    <n v="4"/>
    <n v="0.2"/>
    <n v="9.3564000000000007"/>
    <n v="0.1125"/>
    <x v="0"/>
    <x v="1"/>
  </r>
  <r>
    <n v="5197"/>
    <s v="CA-2014-159709"/>
    <d v="2014-05-10T00:00:00"/>
    <s v="5/15/2014"/>
    <s v="Standard Class"/>
    <s v="AI-10855"/>
    <s v="Arianne Irving"/>
    <x v="0"/>
    <x v="0"/>
    <x v="127"/>
    <x v="1"/>
    <n v="98031"/>
    <x v="1"/>
    <s v="OFF-EN-10001434"/>
    <x v="2"/>
    <x v="13"/>
    <x v="510"/>
    <x v="584"/>
    <n v="3"/>
    <n v="0"/>
    <n v="77.483699999999999"/>
    <n v="0.49"/>
    <x v="0"/>
    <x v="10"/>
  </r>
  <r>
    <n v="5198"/>
    <s v="CA-2014-159709"/>
    <d v="2014-05-10T00:00:00"/>
    <s v="5/15/2014"/>
    <s v="Standard Class"/>
    <s v="AI-10855"/>
    <s v="Arianne Irving"/>
    <x v="0"/>
    <x v="0"/>
    <x v="127"/>
    <x v="1"/>
    <n v="98031"/>
    <x v="1"/>
    <s v="TEC-PH-10003988"/>
    <x v="0"/>
    <x v="2"/>
    <x v="511"/>
    <x v="585"/>
    <n v="5"/>
    <n v="0.2"/>
    <n v="4.3600000000000003"/>
    <n v="0.1"/>
    <x v="0"/>
    <x v="10"/>
  </r>
  <r>
    <n v="7555"/>
    <s v="CA-2014-114181"/>
    <d v="2014-05-10T00:00:00"/>
    <s v="5/14/2014"/>
    <s v="Second Class"/>
    <s v="AF-10885"/>
    <s v="Art Foster"/>
    <x v="0"/>
    <x v="0"/>
    <x v="15"/>
    <x v="13"/>
    <n v="19134"/>
    <x v="2"/>
    <s v="FUR-BO-10004467"/>
    <x v="1"/>
    <x v="16"/>
    <x v="512"/>
    <x v="586"/>
    <n v="7"/>
    <n v="0.5"/>
    <n v="-216.97829999999999"/>
    <n v="-0.62"/>
    <x v="0"/>
    <x v="10"/>
  </r>
  <r>
    <n v="7556"/>
    <s v="CA-2014-114181"/>
    <d v="2014-05-10T00:00:00"/>
    <s v="5/14/2014"/>
    <s v="Second Class"/>
    <s v="AF-10885"/>
    <s v="Art Foster"/>
    <x v="0"/>
    <x v="0"/>
    <x v="15"/>
    <x v="13"/>
    <n v="19134"/>
    <x v="2"/>
    <s v="OFF-AR-10000716"/>
    <x v="2"/>
    <x v="11"/>
    <x v="90"/>
    <x v="587"/>
    <n v="5"/>
    <n v="0.2"/>
    <n v="5.3010000000000002"/>
    <n v="0.23750000000000002"/>
    <x v="0"/>
    <x v="10"/>
  </r>
  <r>
    <n v="9197"/>
    <s v="CA-2014-103310"/>
    <d v="2014-05-10T00:00:00"/>
    <s v="5/15/2014"/>
    <s v="Standard Class"/>
    <s v="GM-14680"/>
    <s v="Greg Matthias"/>
    <x v="0"/>
    <x v="0"/>
    <x v="128"/>
    <x v="5"/>
    <n v="95123"/>
    <x v="1"/>
    <s v="OFF-PA-10004353"/>
    <x v="2"/>
    <x v="3"/>
    <x v="217"/>
    <x v="130"/>
    <n v="2"/>
    <n v="0"/>
    <n v="19.180800000000001"/>
    <n v="0.48000000000000004"/>
    <x v="0"/>
    <x v="10"/>
  </r>
  <r>
    <n v="9198"/>
    <s v="CA-2014-103310"/>
    <d v="2014-05-10T00:00:00"/>
    <s v="5/15/2014"/>
    <s v="Standard Class"/>
    <s v="GM-14680"/>
    <s v="Greg Matthias"/>
    <x v="0"/>
    <x v="0"/>
    <x v="128"/>
    <x v="5"/>
    <n v="95123"/>
    <x v="1"/>
    <s v="TEC-PH-10001817"/>
    <x v="0"/>
    <x v="2"/>
    <x v="513"/>
    <x v="588"/>
    <n v="5"/>
    <n v="0.2"/>
    <n v="125.3"/>
    <n v="8.7499999999999994E-2"/>
    <x v="0"/>
    <x v="10"/>
  </r>
  <r>
    <n v="9199"/>
    <s v="CA-2014-103310"/>
    <d v="2014-05-10T00:00:00"/>
    <s v="5/15/2014"/>
    <s v="Standard Class"/>
    <s v="GM-14680"/>
    <s v="Greg Matthias"/>
    <x v="0"/>
    <x v="0"/>
    <x v="128"/>
    <x v="5"/>
    <n v="95123"/>
    <x v="1"/>
    <s v="OFF-SU-10004737"/>
    <x v="2"/>
    <x v="15"/>
    <x v="514"/>
    <x v="589"/>
    <n v="6"/>
    <n v="0"/>
    <n v="11.0808"/>
    <n v="0.27"/>
    <x v="0"/>
    <x v="10"/>
  </r>
  <r>
    <n v="9200"/>
    <s v="CA-2014-103310"/>
    <d v="2014-05-10T00:00:00"/>
    <s v="5/15/2014"/>
    <s v="Standard Class"/>
    <s v="GM-14680"/>
    <s v="Greg Matthias"/>
    <x v="0"/>
    <x v="0"/>
    <x v="128"/>
    <x v="5"/>
    <n v="95123"/>
    <x v="1"/>
    <s v="FUR-CH-10002320"/>
    <x v="1"/>
    <x v="1"/>
    <x v="515"/>
    <x v="590"/>
    <n v="1"/>
    <n v="0.2"/>
    <n v="32.097999999999999"/>
    <n v="0.125"/>
    <x v="0"/>
    <x v="10"/>
  </r>
  <r>
    <n v="9697"/>
    <s v="CA-2014-144281"/>
    <d v="2014-06-10T00:00:00"/>
    <s v="6/15/2014"/>
    <s v="Second Class"/>
    <s v="HK-14890"/>
    <s v="Heather Kirkland"/>
    <x v="2"/>
    <x v="0"/>
    <x v="11"/>
    <x v="10"/>
    <n v="48234"/>
    <x v="0"/>
    <s v="OFF-LA-10003930"/>
    <x v="2"/>
    <x v="8"/>
    <x v="516"/>
    <x v="591"/>
    <n v="5"/>
    <n v="0"/>
    <n v="240.8595"/>
    <n v="0.49"/>
    <x v="0"/>
    <x v="3"/>
  </r>
  <r>
    <n v="5854"/>
    <s v="US-2014-138835"/>
    <d v="2014-09-10T00:00:00"/>
    <s v="9/14/2014"/>
    <s v="Standard Class"/>
    <s v="DA-13450"/>
    <s v="Dianna Arnett"/>
    <x v="1"/>
    <x v="0"/>
    <x v="33"/>
    <x v="20"/>
    <n v="23464"/>
    <x v="3"/>
    <s v="OFF-BI-10003314"/>
    <x v="2"/>
    <x v="9"/>
    <x v="517"/>
    <x v="592"/>
    <n v="2"/>
    <n v="0"/>
    <n v="4.7236000000000002"/>
    <n v="0.49"/>
    <x v="0"/>
    <x v="6"/>
  </r>
  <r>
    <n v="7525"/>
    <s v="CA-2014-125731"/>
    <d v="2014-09-10T00:00:00"/>
    <s v="9/16/2014"/>
    <s v="Standard Class"/>
    <s v="CL-12565"/>
    <s v="Clay Ludtke"/>
    <x v="0"/>
    <x v="0"/>
    <x v="129"/>
    <x v="16"/>
    <n v="97030"/>
    <x v="1"/>
    <s v="OFF-EN-10003072"/>
    <x v="2"/>
    <x v="13"/>
    <x v="518"/>
    <x v="593"/>
    <n v="7"/>
    <n v="0.2"/>
    <n v="7.6048"/>
    <n v="0.35"/>
    <x v="0"/>
    <x v="6"/>
  </r>
  <r>
    <n v="7526"/>
    <s v="CA-2014-125731"/>
    <d v="2014-09-10T00:00:00"/>
    <s v="9/16/2014"/>
    <s v="Standard Class"/>
    <s v="CL-12565"/>
    <s v="Clay Ludtke"/>
    <x v="0"/>
    <x v="0"/>
    <x v="129"/>
    <x v="16"/>
    <n v="97030"/>
    <x v="1"/>
    <s v="FUR-CH-10003973"/>
    <x v="1"/>
    <x v="1"/>
    <x v="519"/>
    <x v="594"/>
    <n v="5"/>
    <n v="0.2"/>
    <n v="148.70400000000001"/>
    <n v="0.1"/>
    <x v="0"/>
    <x v="6"/>
  </r>
  <r>
    <n v="7982"/>
    <s v="CA-2014-113383"/>
    <d v="2014-09-10T00:00:00"/>
    <s v="9/13/2014"/>
    <s v="First Class"/>
    <s v="SF-20065"/>
    <s v="Sandra Flanagan"/>
    <x v="0"/>
    <x v="0"/>
    <x v="130"/>
    <x v="8"/>
    <n v="7011"/>
    <x v="2"/>
    <s v="OFF-AP-10004532"/>
    <x v="2"/>
    <x v="10"/>
    <x v="520"/>
    <x v="595"/>
    <n v="4"/>
    <n v="0"/>
    <n v="22.118400000000001"/>
    <n v="0.27"/>
    <x v="0"/>
    <x v="6"/>
  </r>
  <r>
    <n v="7983"/>
    <s v="CA-2014-113383"/>
    <d v="2014-09-10T00:00:00"/>
    <s v="9/13/2014"/>
    <s v="First Class"/>
    <s v="SF-20065"/>
    <s v="Sandra Flanagan"/>
    <x v="0"/>
    <x v="0"/>
    <x v="130"/>
    <x v="8"/>
    <n v="7011"/>
    <x v="2"/>
    <s v="FUR-FU-10001986"/>
    <x v="1"/>
    <x v="5"/>
    <x v="521"/>
    <x v="596"/>
    <n v="5"/>
    <n v="0"/>
    <n v="76.47"/>
    <n v="0.3"/>
    <x v="0"/>
    <x v="6"/>
  </r>
  <r>
    <n v="4533"/>
    <s v="CA-2014-140403"/>
    <d v="2014-10-10T00:00:00"/>
    <d v="2014-10-10T00:00:00"/>
    <s v="Same Day"/>
    <s v="TN-21040"/>
    <s v="Tanja Norvell"/>
    <x v="1"/>
    <x v="0"/>
    <x v="131"/>
    <x v="5"/>
    <n v="95336"/>
    <x v="1"/>
    <s v="FUR-CH-10002774"/>
    <x v="1"/>
    <x v="1"/>
    <x v="161"/>
    <x v="171"/>
    <n v="3"/>
    <n v="0.2"/>
    <n v="13.7646"/>
    <n v="0.11249999999999999"/>
    <x v="0"/>
    <x v="7"/>
  </r>
  <r>
    <n v="4534"/>
    <s v="CA-2014-140403"/>
    <d v="2014-10-10T00:00:00"/>
    <d v="2014-10-10T00:00:00"/>
    <s v="Same Day"/>
    <s v="TN-21040"/>
    <s v="Tanja Norvell"/>
    <x v="1"/>
    <x v="0"/>
    <x v="131"/>
    <x v="5"/>
    <n v="95336"/>
    <x v="1"/>
    <s v="OFF-EN-10001219"/>
    <x v="2"/>
    <x v="13"/>
    <x v="522"/>
    <x v="158"/>
    <n v="2"/>
    <n v="0"/>
    <n v="7.4871999999999996"/>
    <n v="0.49"/>
    <x v="0"/>
    <x v="7"/>
  </r>
  <r>
    <n v="6679"/>
    <s v="CA-2014-150329"/>
    <d v="2014-10-10T00:00:00"/>
    <s v="10/14/2014"/>
    <s v="Standard Class"/>
    <s v="SD-20485"/>
    <s v="Shirley Daniels"/>
    <x v="1"/>
    <x v="0"/>
    <x v="122"/>
    <x v="23"/>
    <n v="85023"/>
    <x v="1"/>
    <s v="FUR-FU-10003724"/>
    <x v="1"/>
    <x v="5"/>
    <x v="523"/>
    <x v="597"/>
    <n v="7"/>
    <n v="0.2"/>
    <n v="3.5154000000000001"/>
    <n v="7.4999999999999997E-2"/>
    <x v="0"/>
    <x v="7"/>
  </r>
  <r>
    <n v="7546"/>
    <s v="CA-2014-103492"/>
    <d v="2014-10-10T00:00:00"/>
    <s v="10/15/2014"/>
    <s v="Standard Class"/>
    <s v="CM-12715"/>
    <s v="Craig Molinari"/>
    <x v="2"/>
    <x v="0"/>
    <x v="94"/>
    <x v="4"/>
    <n v="77340"/>
    <x v="0"/>
    <s v="TEC-PH-10001128"/>
    <x v="0"/>
    <x v="2"/>
    <x v="78"/>
    <x v="598"/>
    <n v="6"/>
    <n v="0.2"/>
    <n v="71.995199999999997"/>
    <n v="9.9999999999999992E-2"/>
    <x v="0"/>
    <x v="7"/>
  </r>
  <r>
    <n v="7547"/>
    <s v="CA-2014-103492"/>
    <d v="2014-10-10T00:00:00"/>
    <s v="10/15/2014"/>
    <s v="Standard Class"/>
    <s v="CM-12715"/>
    <s v="Craig Molinari"/>
    <x v="2"/>
    <x v="0"/>
    <x v="94"/>
    <x v="4"/>
    <n v="77340"/>
    <x v="0"/>
    <s v="TEC-PH-10004667"/>
    <x v="0"/>
    <x v="2"/>
    <x v="524"/>
    <x v="599"/>
    <n v="7"/>
    <n v="0.2"/>
    <n v="66.145099999999999"/>
    <n v="8.7500000000000008E-2"/>
    <x v="0"/>
    <x v="7"/>
  </r>
  <r>
    <n v="7548"/>
    <s v="CA-2014-103492"/>
    <d v="2014-10-10T00:00:00"/>
    <s v="10/15/2014"/>
    <s v="Standard Class"/>
    <s v="CM-12715"/>
    <s v="Craig Molinari"/>
    <x v="2"/>
    <x v="0"/>
    <x v="94"/>
    <x v="4"/>
    <n v="77340"/>
    <x v="0"/>
    <s v="OFF-BI-10004817"/>
    <x v="2"/>
    <x v="9"/>
    <x v="525"/>
    <x v="600"/>
    <n v="5"/>
    <n v="0.8"/>
    <n v="-19.167999999999999"/>
    <n v="-1.5999999999999999"/>
    <x v="0"/>
    <x v="7"/>
  </r>
  <r>
    <n v="7549"/>
    <s v="CA-2014-103492"/>
    <d v="2014-10-10T00:00:00"/>
    <s v="10/15/2014"/>
    <s v="Standard Class"/>
    <s v="CM-12715"/>
    <s v="Craig Molinari"/>
    <x v="2"/>
    <x v="0"/>
    <x v="94"/>
    <x v="4"/>
    <n v="77340"/>
    <x v="0"/>
    <s v="OFF-BI-10004140"/>
    <x v="2"/>
    <x v="9"/>
    <x v="194"/>
    <x v="601"/>
    <n v="1"/>
    <n v="0.8"/>
    <n v="-1.5714999999999999"/>
    <n v="-1.7499999999999998"/>
    <x v="0"/>
    <x v="7"/>
  </r>
  <r>
    <n v="8873"/>
    <s v="US-2014-105137"/>
    <d v="2014-10-10T00:00:00"/>
    <d v="2014-10-10T00:00:00"/>
    <s v="Same Day"/>
    <s v="RB-19435"/>
    <s v="Richard Bierner"/>
    <x v="0"/>
    <x v="0"/>
    <x v="28"/>
    <x v="18"/>
    <n v="43229"/>
    <x v="2"/>
    <s v="TEC-MA-10002694"/>
    <x v="0"/>
    <x v="14"/>
    <x v="526"/>
    <x v="602"/>
    <n v="2"/>
    <n v="0.7"/>
    <n v="-71.395799999999994"/>
    <n v="-0.7"/>
    <x v="0"/>
    <x v="7"/>
  </r>
  <r>
    <n v="8874"/>
    <s v="US-2014-105137"/>
    <d v="2014-10-10T00:00:00"/>
    <d v="2014-10-10T00:00:00"/>
    <s v="Same Day"/>
    <s v="RB-19435"/>
    <s v="Richard Bierner"/>
    <x v="0"/>
    <x v="0"/>
    <x v="28"/>
    <x v="18"/>
    <n v="43229"/>
    <x v="2"/>
    <s v="OFF-BI-10002429"/>
    <x v="2"/>
    <x v="9"/>
    <x v="527"/>
    <x v="603"/>
    <n v="2"/>
    <n v="0.7"/>
    <n v="-13.393599999999999"/>
    <n v="-0.73333333333333328"/>
    <x v="0"/>
    <x v="7"/>
  </r>
  <r>
    <n v="9275"/>
    <s v="US-2014-134054"/>
    <d v="2014-10-10T00:00:00"/>
    <d v="2014-10-10T00:00:00"/>
    <s v="Same Day"/>
    <s v="FC-14335"/>
    <s v="Fred Chung"/>
    <x v="2"/>
    <x v="0"/>
    <x v="132"/>
    <x v="35"/>
    <n v="87105"/>
    <x v="1"/>
    <s v="OFF-AR-10000937"/>
    <x v="2"/>
    <x v="11"/>
    <x v="528"/>
    <x v="604"/>
    <n v="7"/>
    <n v="0"/>
    <n v="112.574"/>
    <n v="0.44"/>
    <x v="0"/>
    <x v="7"/>
  </r>
  <r>
    <n v="3203"/>
    <s v="CA-2014-158372"/>
    <d v="2014-11-10T00:00:00"/>
    <s v="11/16/2014"/>
    <s v="Standard Class"/>
    <s v="RD-19900"/>
    <s v="Ruben Dartt"/>
    <x v="0"/>
    <x v="0"/>
    <x v="30"/>
    <x v="5"/>
    <n v="92037"/>
    <x v="1"/>
    <s v="TEC-PH-10002103"/>
    <x v="0"/>
    <x v="2"/>
    <x v="529"/>
    <x v="605"/>
    <n v="8"/>
    <n v="0.2"/>
    <n v="60.153599999999997"/>
    <n v="0.1"/>
    <x v="0"/>
    <x v="8"/>
  </r>
  <r>
    <n v="3204"/>
    <s v="CA-2014-158372"/>
    <d v="2014-11-10T00:00:00"/>
    <s v="11/16/2014"/>
    <s v="Standard Class"/>
    <s v="RD-19900"/>
    <s v="Ruben Dartt"/>
    <x v="0"/>
    <x v="0"/>
    <x v="30"/>
    <x v="5"/>
    <n v="92037"/>
    <x v="1"/>
    <s v="TEC-AC-10004209"/>
    <x v="0"/>
    <x v="0"/>
    <x v="423"/>
    <x v="606"/>
    <n v="1"/>
    <n v="0"/>
    <n v="4.2861000000000002"/>
    <n v="0.39"/>
    <x v="0"/>
    <x v="8"/>
  </r>
  <r>
    <n v="3205"/>
    <s v="CA-2014-158372"/>
    <d v="2014-11-10T00:00:00"/>
    <s v="11/16/2014"/>
    <s v="Standard Class"/>
    <s v="RD-19900"/>
    <s v="Ruben Dartt"/>
    <x v="0"/>
    <x v="0"/>
    <x v="30"/>
    <x v="5"/>
    <n v="92037"/>
    <x v="1"/>
    <s v="FUR-FU-10000397"/>
    <x v="1"/>
    <x v="5"/>
    <x v="448"/>
    <x v="510"/>
    <n v="2"/>
    <n v="0"/>
    <n v="11.166399999999999"/>
    <n v="0.27999999999999997"/>
    <x v="0"/>
    <x v="8"/>
  </r>
  <r>
    <n v="3206"/>
    <s v="CA-2014-158372"/>
    <d v="2014-11-10T00:00:00"/>
    <s v="11/16/2014"/>
    <s v="Standard Class"/>
    <s v="RD-19900"/>
    <s v="Ruben Dartt"/>
    <x v="0"/>
    <x v="0"/>
    <x v="30"/>
    <x v="5"/>
    <n v="92037"/>
    <x v="1"/>
    <s v="OFF-PA-10002137"/>
    <x v="2"/>
    <x v="3"/>
    <x v="530"/>
    <x v="607"/>
    <n v="8"/>
    <n v="0"/>
    <n v="28.007999999999999"/>
    <n v="0.44999999999999996"/>
    <x v="0"/>
    <x v="8"/>
  </r>
  <r>
    <n v="3207"/>
    <s v="CA-2014-158372"/>
    <d v="2014-11-10T00:00:00"/>
    <s v="11/16/2014"/>
    <s v="Standard Class"/>
    <s v="RD-19900"/>
    <s v="Ruben Dartt"/>
    <x v="0"/>
    <x v="0"/>
    <x v="30"/>
    <x v="5"/>
    <n v="92037"/>
    <x v="1"/>
    <s v="FUR-FU-10001867"/>
    <x v="1"/>
    <x v="5"/>
    <x v="531"/>
    <x v="608"/>
    <n v="5"/>
    <n v="0"/>
    <n v="14.896000000000001"/>
    <n v="0.28000000000000003"/>
    <x v="0"/>
    <x v="8"/>
  </r>
  <r>
    <n v="3208"/>
    <s v="CA-2014-158372"/>
    <d v="2014-11-10T00:00:00"/>
    <s v="11/16/2014"/>
    <s v="Standard Class"/>
    <s v="RD-19900"/>
    <s v="Ruben Dartt"/>
    <x v="0"/>
    <x v="0"/>
    <x v="30"/>
    <x v="5"/>
    <n v="92037"/>
    <x v="1"/>
    <s v="OFF-LA-10000407"/>
    <x v="2"/>
    <x v="8"/>
    <x v="532"/>
    <x v="609"/>
    <n v="8"/>
    <n v="0"/>
    <n v="18.3264"/>
    <n v="0.45999999999999996"/>
    <x v="0"/>
    <x v="8"/>
  </r>
  <r>
    <n v="5165"/>
    <s v="CA-2014-121006"/>
    <d v="2014-11-10T00:00:00"/>
    <s v="11/16/2014"/>
    <s v="Standard Class"/>
    <s v="SC-20020"/>
    <s v="Sam Craven"/>
    <x v="0"/>
    <x v="0"/>
    <x v="52"/>
    <x v="10"/>
    <n v="48640"/>
    <x v="0"/>
    <s v="OFF-AR-10001149"/>
    <x v="2"/>
    <x v="11"/>
    <x v="533"/>
    <x v="610"/>
    <n v="2"/>
    <n v="0"/>
    <n v="1.5209999999999999"/>
    <n v="0.38999999999999996"/>
    <x v="0"/>
    <x v="8"/>
  </r>
  <r>
    <n v="5166"/>
    <s v="CA-2014-121006"/>
    <d v="2014-11-10T00:00:00"/>
    <s v="11/16/2014"/>
    <s v="Standard Class"/>
    <s v="SC-20020"/>
    <s v="Sam Craven"/>
    <x v="0"/>
    <x v="0"/>
    <x v="52"/>
    <x v="10"/>
    <n v="48640"/>
    <x v="0"/>
    <s v="OFF-PA-10000130"/>
    <x v="2"/>
    <x v="3"/>
    <x v="534"/>
    <x v="611"/>
    <n v="3"/>
    <n v="0"/>
    <n v="5.7779999999999996"/>
    <n v="0.44999999999999996"/>
    <x v="0"/>
    <x v="8"/>
  </r>
  <r>
    <n v="5167"/>
    <s v="CA-2014-121006"/>
    <d v="2014-11-10T00:00:00"/>
    <s v="11/16/2014"/>
    <s v="Standard Class"/>
    <s v="SC-20020"/>
    <s v="Sam Craven"/>
    <x v="0"/>
    <x v="0"/>
    <x v="52"/>
    <x v="10"/>
    <n v="48640"/>
    <x v="0"/>
    <s v="OFF-PA-10002479"/>
    <x v="2"/>
    <x v="3"/>
    <x v="535"/>
    <x v="80"/>
    <n v="3"/>
    <n v="0"/>
    <n v="7.1280000000000001"/>
    <n v="0.45"/>
    <x v="0"/>
    <x v="8"/>
  </r>
  <r>
    <n v="5168"/>
    <s v="CA-2014-121006"/>
    <d v="2014-11-10T00:00:00"/>
    <s v="11/16/2014"/>
    <s v="Standard Class"/>
    <s v="SC-20020"/>
    <s v="Sam Craven"/>
    <x v="0"/>
    <x v="0"/>
    <x v="52"/>
    <x v="10"/>
    <n v="48640"/>
    <x v="0"/>
    <s v="FUR-CH-10004997"/>
    <x v="1"/>
    <x v="1"/>
    <x v="536"/>
    <x v="612"/>
    <n v="3"/>
    <n v="0"/>
    <n v="112.788"/>
    <n v="0.19999999999999998"/>
    <x v="0"/>
    <x v="8"/>
  </r>
  <r>
    <n v="5169"/>
    <s v="CA-2014-121006"/>
    <d v="2014-11-10T00:00:00"/>
    <s v="11/16/2014"/>
    <s v="Standard Class"/>
    <s v="SC-20020"/>
    <s v="Sam Craven"/>
    <x v="0"/>
    <x v="0"/>
    <x v="52"/>
    <x v="10"/>
    <n v="48640"/>
    <x v="0"/>
    <s v="OFF-ST-10004950"/>
    <x v="2"/>
    <x v="6"/>
    <x v="501"/>
    <x v="613"/>
    <n v="3"/>
    <n v="0"/>
    <n v="11.958600000000001"/>
    <n v="0.19"/>
    <x v="0"/>
    <x v="8"/>
  </r>
  <r>
    <n v="5170"/>
    <s v="CA-2014-121006"/>
    <d v="2014-11-10T00:00:00"/>
    <s v="11/16/2014"/>
    <s v="Standard Class"/>
    <s v="SC-20020"/>
    <s v="Sam Craven"/>
    <x v="0"/>
    <x v="0"/>
    <x v="52"/>
    <x v="10"/>
    <n v="48640"/>
    <x v="0"/>
    <s v="OFF-ST-10001490"/>
    <x v="2"/>
    <x v="6"/>
    <x v="88"/>
    <x v="614"/>
    <n v="3"/>
    <n v="0"/>
    <n v="160.62299999999999"/>
    <n v="0.3"/>
    <x v="0"/>
    <x v="8"/>
  </r>
  <r>
    <n v="873"/>
    <s v="CA-2014-148488"/>
    <d v="2014-12-10T00:00:00"/>
    <s v="12/15/2014"/>
    <s v="Standard Class"/>
    <s v="SM-20005"/>
    <s v="Sally Matthias"/>
    <x v="0"/>
    <x v="0"/>
    <x v="2"/>
    <x v="2"/>
    <n v="10009"/>
    <x v="2"/>
    <s v="OFF-PA-10004470"/>
    <x v="2"/>
    <x v="3"/>
    <x v="537"/>
    <x v="76"/>
    <n v="2"/>
    <n v="0"/>
    <n v="5.2256"/>
    <n v="0.46"/>
    <x v="0"/>
    <x v="9"/>
  </r>
  <r>
    <n v="874"/>
    <s v="CA-2014-148488"/>
    <d v="2014-12-10T00:00:00"/>
    <s v="12/15/2014"/>
    <s v="Standard Class"/>
    <s v="SM-20005"/>
    <s v="Sally Matthias"/>
    <x v="0"/>
    <x v="0"/>
    <x v="2"/>
    <x v="2"/>
    <n v="10009"/>
    <x v="2"/>
    <s v="OFF-BI-10000315"/>
    <x v="2"/>
    <x v="9"/>
    <x v="538"/>
    <x v="615"/>
    <n v="7"/>
    <n v="0.2"/>
    <n v="37.220399999999998"/>
    <n v="0.35"/>
    <x v="0"/>
    <x v="9"/>
  </r>
  <r>
    <n v="5999"/>
    <s v="US-2014-112991"/>
    <d v="2014-12-10T00:00:00"/>
    <s v="12/14/2014"/>
    <s v="Standard Class"/>
    <s v="SH-19975"/>
    <s v="Sally Hughsby"/>
    <x v="2"/>
    <x v="0"/>
    <x v="133"/>
    <x v="36"/>
    <n v="83605"/>
    <x v="1"/>
    <s v="FUR-CH-10001708"/>
    <x v="1"/>
    <x v="1"/>
    <x v="539"/>
    <x v="616"/>
    <n v="3"/>
    <n v="0.2"/>
    <n v="4.2294"/>
    <n v="1.2500000000000001E-2"/>
    <x v="0"/>
    <x v="9"/>
  </r>
  <r>
    <n v="6000"/>
    <s v="US-2014-112991"/>
    <d v="2014-12-10T00:00:00"/>
    <s v="12/14/2014"/>
    <s v="Standard Class"/>
    <s v="SH-19975"/>
    <s v="Sally Hughsby"/>
    <x v="2"/>
    <x v="0"/>
    <x v="133"/>
    <x v="36"/>
    <n v="83605"/>
    <x v="1"/>
    <s v="OFF-PA-10000019"/>
    <x v="2"/>
    <x v="3"/>
    <x v="540"/>
    <x v="19"/>
    <n v="4"/>
    <n v="0"/>
    <n v="12.441599999999999"/>
    <n v="0.47999999999999993"/>
    <x v="0"/>
    <x v="9"/>
  </r>
  <r>
    <n v="6001"/>
    <s v="US-2014-112991"/>
    <d v="2014-12-10T00:00:00"/>
    <s v="12/14/2014"/>
    <s v="Standard Class"/>
    <s v="SH-19975"/>
    <s v="Sally Hughsby"/>
    <x v="2"/>
    <x v="0"/>
    <x v="133"/>
    <x v="36"/>
    <n v="83605"/>
    <x v="1"/>
    <s v="OFF-PA-10002222"/>
    <x v="2"/>
    <x v="3"/>
    <x v="541"/>
    <x v="617"/>
    <n v="4"/>
    <n v="0"/>
    <n v="42.025599999999997"/>
    <n v="0.45999999999999996"/>
    <x v="0"/>
    <x v="9"/>
  </r>
  <r>
    <n v="717"/>
    <s v="CA-2014-130092"/>
    <d v="2014-01-11T00:00:00"/>
    <s v="1/14/2014"/>
    <s v="First Class"/>
    <s v="SV-20365"/>
    <s v="Seth Vernon"/>
    <x v="0"/>
    <x v="0"/>
    <x v="134"/>
    <x v="37"/>
    <n v="19901"/>
    <x v="2"/>
    <s v="FUR-FU-10000010"/>
    <x v="1"/>
    <x v="5"/>
    <x v="542"/>
    <x v="618"/>
    <n v="2"/>
    <n v="0"/>
    <n v="3.0813999999999999"/>
    <n v="0.31"/>
    <x v="0"/>
    <x v="11"/>
  </r>
  <r>
    <n v="5631"/>
    <s v="CA-2014-127614"/>
    <d v="2014-02-11T00:00:00"/>
    <s v="2/15/2014"/>
    <s v="Standard Class"/>
    <s v="NF-18385"/>
    <s v="Natalie Fritzler"/>
    <x v="0"/>
    <x v="0"/>
    <x v="88"/>
    <x v="20"/>
    <n v="23320"/>
    <x v="3"/>
    <s v="TEC-AC-10001432"/>
    <x v="0"/>
    <x v="0"/>
    <x v="0"/>
    <x v="619"/>
    <n v="3"/>
    <n v="0"/>
    <n v="103.158"/>
    <n v="0.44"/>
    <x v="0"/>
    <x v="0"/>
  </r>
  <r>
    <n v="5632"/>
    <s v="CA-2014-127614"/>
    <d v="2014-02-11T00:00:00"/>
    <s v="2/15/2014"/>
    <s v="Standard Class"/>
    <s v="NF-18385"/>
    <s v="Natalie Fritzler"/>
    <x v="0"/>
    <x v="0"/>
    <x v="88"/>
    <x v="20"/>
    <n v="23320"/>
    <x v="3"/>
    <s v="FUR-TA-10003715"/>
    <x v="1"/>
    <x v="7"/>
    <x v="407"/>
    <x v="620"/>
    <n v="6"/>
    <n v="0"/>
    <n v="75.373199999999997"/>
    <n v="0.06"/>
    <x v="0"/>
    <x v="0"/>
  </r>
  <r>
    <n v="5633"/>
    <s v="CA-2014-127614"/>
    <d v="2014-02-11T00:00:00"/>
    <s v="2/15/2014"/>
    <s v="Standard Class"/>
    <s v="NF-18385"/>
    <s v="Natalie Fritzler"/>
    <x v="0"/>
    <x v="0"/>
    <x v="88"/>
    <x v="20"/>
    <n v="23320"/>
    <x v="3"/>
    <s v="OFF-BI-10003291"/>
    <x v="2"/>
    <x v="9"/>
    <x v="469"/>
    <x v="621"/>
    <n v="2"/>
    <n v="0"/>
    <n v="8.2062000000000008"/>
    <n v="0.47000000000000003"/>
    <x v="0"/>
    <x v="0"/>
  </r>
  <r>
    <n v="9255"/>
    <s v="CA-2014-168368"/>
    <d v="2014-02-11T00:00:00"/>
    <s v="2/15/2014"/>
    <s v="Second Class"/>
    <s v="GA-14725"/>
    <s v="Guy Armstrong"/>
    <x v="0"/>
    <x v="0"/>
    <x v="65"/>
    <x v="22"/>
    <n v="65203"/>
    <x v="0"/>
    <s v="FUR-CH-10001146"/>
    <x v="1"/>
    <x v="1"/>
    <x v="256"/>
    <x v="622"/>
    <n v="1"/>
    <n v="0"/>
    <n v="15.2225"/>
    <n v="0.25"/>
    <x v="0"/>
    <x v="0"/>
  </r>
  <r>
    <n v="9256"/>
    <s v="CA-2014-168368"/>
    <d v="2014-02-11T00:00:00"/>
    <s v="2/15/2014"/>
    <s v="Second Class"/>
    <s v="GA-14725"/>
    <s v="Guy Armstrong"/>
    <x v="0"/>
    <x v="0"/>
    <x v="65"/>
    <x v="22"/>
    <n v="65203"/>
    <x v="0"/>
    <s v="OFF-LA-10004853"/>
    <x v="2"/>
    <x v="8"/>
    <x v="543"/>
    <x v="102"/>
    <n v="3"/>
    <n v="0"/>
    <n v="6.8723999999999998"/>
    <n v="0.46"/>
    <x v="0"/>
    <x v="0"/>
  </r>
  <r>
    <n v="9257"/>
    <s v="CA-2014-168368"/>
    <d v="2014-02-11T00:00:00"/>
    <s v="2/15/2014"/>
    <s v="Second Class"/>
    <s v="GA-14725"/>
    <s v="Guy Armstrong"/>
    <x v="0"/>
    <x v="0"/>
    <x v="65"/>
    <x v="22"/>
    <n v="65203"/>
    <x v="0"/>
    <s v="OFF-BI-10004728"/>
    <x v="2"/>
    <x v="9"/>
    <x v="544"/>
    <x v="592"/>
    <n v="2"/>
    <n v="0"/>
    <n v="4.4344000000000001"/>
    <n v="0.45999999999999996"/>
    <x v="0"/>
    <x v="0"/>
  </r>
  <r>
    <n v="9258"/>
    <s v="CA-2014-168368"/>
    <d v="2014-02-11T00:00:00"/>
    <s v="2/15/2014"/>
    <s v="Second Class"/>
    <s v="GA-14725"/>
    <s v="Guy Armstrong"/>
    <x v="0"/>
    <x v="0"/>
    <x v="65"/>
    <x v="22"/>
    <n v="65203"/>
    <x v="0"/>
    <s v="FUR-FU-10002298"/>
    <x v="1"/>
    <x v="5"/>
    <x v="545"/>
    <x v="623"/>
    <n v="3"/>
    <n v="0"/>
    <n v="53.270400000000002"/>
    <n v="0.16"/>
    <x v="0"/>
    <x v="0"/>
  </r>
  <r>
    <n v="9259"/>
    <s v="CA-2014-168368"/>
    <d v="2014-02-11T00:00:00"/>
    <s v="2/15/2014"/>
    <s v="Second Class"/>
    <s v="GA-14725"/>
    <s v="Guy Armstrong"/>
    <x v="0"/>
    <x v="0"/>
    <x v="65"/>
    <x v="22"/>
    <n v="65203"/>
    <x v="0"/>
    <s v="OFF-BI-10004654"/>
    <x v="2"/>
    <x v="9"/>
    <x v="546"/>
    <x v="624"/>
    <n v="3"/>
    <n v="0"/>
    <n v="24.393000000000001"/>
    <n v="0.47000000000000003"/>
    <x v="0"/>
    <x v="0"/>
  </r>
  <r>
    <n v="9260"/>
    <s v="CA-2014-168368"/>
    <d v="2014-02-11T00:00:00"/>
    <s v="2/15/2014"/>
    <s v="Second Class"/>
    <s v="GA-14725"/>
    <s v="Guy Armstrong"/>
    <x v="0"/>
    <x v="0"/>
    <x v="65"/>
    <x v="22"/>
    <n v="65203"/>
    <x v="0"/>
    <s v="OFF-ST-10002583"/>
    <x v="2"/>
    <x v="6"/>
    <x v="547"/>
    <x v="379"/>
    <n v="2"/>
    <n v="0"/>
    <n v="2.5983999999999998"/>
    <n v="0.04"/>
    <x v="0"/>
    <x v="0"/>
  </r>
  <r>
    <n v="1542"/>
    <s v="CA-2014-166884"/>
    <d v="2014-03-11T00:00:00"/>
    <s v="3/16/2014"/>
    <s v="Second Class"/>
    <s v="CK-12205"/>
    <s v="Chloris Kastensmidt"/>
    <x v="0"/>
    <x v="0"/>
    <x v="28"/>
    <x v="18"/>
    <n v="43229"/>
    <x v="2"/>
    <s v="FUR-FU-10003981"/>
    <x v="1"/>
    <x v="5"/>
    <x v="548"/>
    <x v="625"/>
    <n v="5"/>
    <n v="0.2"/>
    <n v="2.2879999999999998"/>
    <n v="0.27499999999999997"/>
    <x v="0"/>
    <x v="1"/>
  </r>
  <r>
    <n v="1543"/>
    <s v="CA-2014-166884"/>
    <d v="2014-03-11T00:00:00"/>
    <s v="3/16/2014"/>
    <s v="Second Class"/>
    <s v="CK-12205"/>
    <s v="Chloris Kastensmidt"/>
    <x v="0"/>
    <x v="0"/>
    <x v="28"/>
    <x v="18"/>
    <n v="43229"/>
    <x v="2"/>
    <s v="OFF-FA-10001561"/>
    <x v="2"/>
    <x v="4"/>
    <x v="549"/>
    <x v="626"/>
    <n v="6"/>
    <n v="0.2"/>
    <n v="1.7003999999999999"/>
    <n v="0.16249999999999998"/>
    <x v="0"/>
    <x v="1"/>
  </r>
  <r>
    <n v="3442"/>
    <s v="CA-2014-158337"/>
    <d v="2014-03-11T00:00:00"/>
    <s v="3/14/2014"/>
    <s v="Second Class"/>
    <s v="KA-16525"/>
    <s v="Kelly Andreada"/>
    <x v="0"/>
    <x v="0"/>
    <x v="2"/>
    <x v="2"/>
    <n v="10024"/>
    <x v="2"/>
    <s v="OFF-PA-10002137"/>
    <x v="2"/>
    <x v="3"/>
    <x v="530"/>
    <x v="627"/>
    <n v="14"/>
    <n v="0"/>
    <n v="49.014000000000003"/>
    <n v="0.45"/>
    <x v="0"/>
    <x v="1"/>
  </r>
  <r>
    <n v="7015"/>
    <s v="CA-2014-114790"/>
    <d v="2014-03-11T00:00:00"/>
    <s v="3/13/2014"/>
    <s v="Second Class"/>
    <s v="FM-14215"/>
    <s v="Filia McAdams"/>
    <x v="2"/>
    <x v="0"/>
    <x v="21"/>
    <x v="17"/>
    <n v="40475"/>
    <x v="3"/>
    <s v="OFF-AP-10002578"/>
    <x v="2"/>
    <x v="10"/>
    <x v="550"/>
    <x v="628"/>
    <n v="3"/>
    <n v="0"/>
    <n v="38.157600000000002"/>
    <n v="0.26"/>
    <x v="0"/>
    <x v="1"/>
  </r>
  <r>
    <n v="7016"/>
    <s v="CA-2014-114790"/>
    <d v="2014-03-11T00:00:00"/>
    <s v="3/13/2014"/>
    <s v="Second Class"/>
    <s v="FM-14215"/>
    <s v="Filia McAdams"/>
    <x v="2"/>
    <x v="0"/>
    <x v="21"/>
    <x v="17"/>
    <n v="40475"/>
    <x v="3"/>
    <s v="TEC-AC-10000710"/>
    <x v="0"/>
    <x v="0"/>
    <x v="345"/>
    <x v="629"/>
    <n v="2"/>
    <n v="0"/>
    <n v="14.172800000000001"/>
    <n v="0.43"/>
    <x v="0"/>
    <x v="1"/>
  </r>
  <r>
    <n v="7017"/>
    <s v="CA-2014-114790"/>
    <d v="2014-03-11T00:00:00"/>
    <s v="3/13/2014"/>
    <s v="Second Class"/>
    <s v="FM-14215"/>
    <s v="Filia McAdams"/>
    <x v="2"/>
    <x v="0"/>
    <x v="21"/>
    <x v="17"/>
    <n v="40475"/>
    <x v="3"/>
    <s v="TEC-PH-10000984"/>
    <x v="0"/>
    <x v="2"/>
    <x v="172"/>
    <x v="630"/>
    <n v="3"/>
    <n v="0"/>
    <n v="164.63159999999999"/>
    <n v="0.27999999999999997"/>
    <x v="0"/>
    <x v="1"/>
  </r>
  <r>
    <n v="7018"/>
    <s v="CA-2014-114790"/>
    <d v="2014-03-11T00:00:00"/>
    <s v="3/13/2014"/>
    <s v="Second Class"/>
    <s v="FM-14215"/>
    <s v="Filia McAdams"/>
    <x v="2"/>
    <x v="0"/>
    <x v="21"/>
    <x v="17"/>
    <n v="40475"/>
    <x v="3"/>
    <s v="OFF-PA-10000213"/>
    <x v="2"/>
    <x v="3"/>
    <x v="551"/>
    <x v="102"/>
    <n v="3"/>
    <n v="0"/>
    <n v="7.0217999999999998"/>
    <n v="0.47000000000000003"/>
    <x v="0"/>
    <x v="1"/>
  </r>
  <r>
    <n v="8300"/>
    <s v="US-2014-103338"/>
    <d v="2014-03-11T00:00:00"/>
    <s v="3/15/2014"/>
    <s v="Standard Class"/>
    <s v="RB-19435"/>
    <s v="Richard Bierner"/>
    <x v="0"/>
    <x v="0"/>
    <x v="135"/>
    <x v="5"/>
    <n v="95661"/>
    <x v="1"/>
    <s v="OFF-AR-10001770"/>
    <x v="2"/>
    <x v="11"/>
    <x v="552"/>
    <x v="631"/>
    <n v="3"/>
    <n v="0"/>
    <n v="2.0748000000000002"/>
    <n v="0.26"/>
    <x v="0"/>
    <x v="1"/>
  </r>
  <r>
    <n v="3774"/>
    <s v="US-2014-102715"/>
    <d v="2014-04-11T00:00:00"/>
    <s v="4/13/2014"/>
    <s v="Second Class"/>
    <s v="JK-15370"/>
    <s v="Jay Kimmel"/>
    <x v="0"/>
    <x v="0"/>
    <x v="136"/>
    <x v="11"/>
    <n v="33180"/>
    <x v="3"/>
    <s v="OFF-FA-10001332"/>
    <x v="2"/>
    <x v="4"/>
    <x v="553"/>
    <x v="632"/>
    <n v="3"/>
    <n v="0.2"/>
    <n v="2.3328000000000002"/>
    <n v="0.33750000000000002"/>
    <x v="0"/>
    <x v="2"/>
  </r>
  <r>
    <n v="3775"/>
    <s v="US-2014-102715"/>
    <d v="2014-04-11T00:00:00"/>
    <s v="4/13/2014"/>
    <s v="Second Class"/>
    <s v="JK-15370"/>
    <s v="Jay Kimmel"/>
    <x v="0"/>
    <x v="0"/>
    <x v="136"/>
    <x v="11"/>
    <n v="33180"/>
    <x v="3"/>
    <s v="TEC-AC-10002001"/>
    <x v="0"/>
    <x v="0"/>
    <x v="238"/>
    <x v="633"/>
    <n v="3"/>
    <n v="0.2"/>
    <n v="81.594899999999996"/>
    <n v="0.21249999999999999"/>
    <x v="0"/>
    <x v="2"/>
  </r>
  <r>
    <n v="3776"/>
    <s v="US-2014-102715"/>
    <d v="2014-04-11T00:00:00"/>
    <s v="4/13/2014"/>
    <s v="Second Class"/>
    <s v="JK-15370"/>
    <s v="Jay Kimmel"/>
    <x v="0"/>
    <x v="0"/>
    <x v="136"/>
    <x v="11"/>
    <n v="33180"/>
    <x v="3"/>
    <s v="OFF-PA-10000029"/>
    <x v="2"/>
    <x v="3"/>
    <x v="554"/>
    <x v="506"/>
    <n v="2"/>
    <n v="0.2"/>
    <n v="3.6288"/>
    <n v="0.35"/>
    <x v="0"/>
    <x v="2"/>
  </r>
  <r>
    <n v="3777"/>
    <s v="US-2014-102715"/>
    <d v="2014-04-11T00:00:00"/>
    <s v="4/13/2014"/>
    <s v="Second Class"/>
    <s v="JK-15370"/>
    <s v="Jay Kimmel"/>
    <x v="0"/>
    <x v="0"/>
    <x v="136"/>
    <x v="11"/>
    <n v="33180"/>
    <x v="3"/>
    <s v="TEC-AC-10001874"/>
    <x v="0"/>
    <x v="0"/>
    <x v="555"/>
    <x v="634"/>
    <n v="7"/>
    <n v="0.2"/>
    <n v="41.993000000000002"/>
    <n v="0.125"/>
    <x v="0"/>
    <x v="2"/>
  </r>
  <r>
    <n v="4578"/>
    <s v="US-2014-121734"/>
    <d v="2014-04-11T00:00:00"/>
    <s v="4/16/2014"/>
    <s v="Standard Class"/>
    <s v="SE-20110"/>
    <s v="Sanjit Engle"/>
    <x v="0"/>
    <x v="0"/>
    <x v="137"/>
    <x v="36"/>
    <n v="83501"/>
    <x v="1"/>
    <s v="OFF-BI-10004817"/>
    <x v="2"/>
    <x v="9"/>
    <x v="525"/>
    <x v="635"/>
    <n v="1"/>
    <n v="0.2"/>
    <n v="3.3544"/>
    <n v="0.35000000000000003"/>
    <x v="0"/>
    <x v="2"/>
  </r>
  <r>
    <n v="4862"/>
    <s v="CA-2014-138940"/>
    <d v="2014-04-11T00:00:00"/>
    <s v="4/16/2014"/>
    <s v="Second Class"/>
    <s v="GM-14455"/>
    <s v="Gary Mitchum"/>
    <x v="1"/>
    <x v="0"/>
    <x v="138"/>
    <x v="4"/>
    <n v="78745"/>
    <x v="0"/>
    <s v="TEC-PH-10001835"/>
    <x v="0"/>
    <x v="2"/>
    <x v="556"/>
    <x v="636"/>
    <n v="6"/>
    <n v="0.2"/>
    <n v="265.42320000000001"/>
    <n v="0.35000000000000003"/>
    <x v="0"/>
    <x v="2"/>
  </r>
  <r>
    <n v="8358"/>
    <s v="CA-2014-110555"/>
    <d v="2014-04-11T00:00:00"/>
    <s v="4/18/2014"/>
    <s v="Standard Class"/>
    <s v="MM-18055"/>
    <s v="Michelle Moray"/>
    <x v="0"/>
    <x v="0"/>
    <x v="139"/>
    <x v="38"/>
    <n v="59405"/>
    <x v="1"/>
    <s v="OFF-ST-10000876"/>
    <x v="2"/>
    <x v="6"/>
    <x v="557"/>
    <x v="637"/>
    <n v="7"/>
    <n v="0"/>
    <n v="24.382400000000001"/>
    <n v="0.28000000000000003"/>
    <x v="0"/>
    <x v="2"/>
  </r>
  <r>
    <n v="8359"/>
    <s v="CA-2014-110555"/>
    <d v="2014-04-11T00:00:00"/>
    <s v="4/18/2014"/>
    <s v="Standard Class"/>
    <s v="MM-18055"/>
    <s v="Michelle Moray"/>
    <x v="0"/>
    <x v="0"/>
    <x v="139"/>
    <x v="38"/>
    <n v="59405"/>
    <x v="1"/>
    <s v="TEC-PH-10000586"/>
    <x v="0"/>
    <x v="2"/>
    <x v="558"/>
    <x v="638"/>
    <n v="2"/>
    <n v="0.2"/>
    <n v="9.2385999999999999"/>
    <n v="8.7499999999999994E-2"/>
    <x v="0"/>
    <x v="2"/>
  </r>
  <r>
    <n v="8360"/>
    <s v="CA-2014-110555"/>
    <d v="2014-04-11T00:00:00"/>
    <s v="4/18/2014"/>
    <s v="Standard Class"/>
    <s v="MM-18055"/>
    <s v="Michelle Moray"/>
    <x v="0"/>
    <x v="0"/>
    <x v="139"/>
    <x v="38"/>
    <n v="59405"/>
    <x v="1"/>
    <s v="TEC-AC-10003399"/>
    <x v="0"/>
    <x v="0"/>
    <x v="559"/>
    <x v="639"/>
    <n v="6"/>
    <n v="0"/>
    <n v="91.324799999999996"/>
    <n v="0.42"/>
    <x v="0"/>
    <x v="2"/>
  </r>
  <r>
    <n v="544"/>
    <s v="CA-2014-103849"/>
    <d v="2014-05-11T00:00:00"/>
    <s v="5/16/2014"/>
    <s v="Standard Class"/>
    <s v="PG-18895"/>
    <s v="Paul Gonzalez"/>
    <x v="0"/>
    <x v="0"/>
    <x v="140"/>
    <x v="4"/>
    <n v="76106"/>
    <x v="0"/>
    <s v="TEC-AC-10001465"/>
    <x v="0"/>
    <x v="0"/>
    <x v="560"/>
    <x v="640"/>
    <n v="2"/>
    <n v="0.2"/>
    <n v="7.2640000000000002"/>
    <n v="0.125"/>
    <x v="0"/>
    <x v="10"/>
  </r>
  <r>
    <n v="545"/>
    <s v="CA-2014-103849"/>
    <d v="2014-05-11T00:00:00"/>
    <s v="5/16/2014"/>
    <s v="Standard Class"/>
    <s v="PG-18895"/>
    <s v="Paul Gonzalez"/>
    <x v="0"/>
    <x v="0"/>
    <x v="140"/>
    <x v="4"/>
    <n v="76106"/>
    <x v="0"/>
    <s v="TEC-PH-10002597"/>
    <x v="0"/>
    <x v="2"/>
    <x v="561"/>
    <x v="641"/>
    <n v="1"/>
    <n v="0.2"/>
    <n v="6.2995000000000001"/>
    <n v="6.25E-2"/>
    <x v="0"/>
    <x v="10"/>
  </r>
  <r>
    <n v="546"/>
    <s v="CA-2014-103849"/>
    <d v="2014-05-11T00:00:00"/>
    <s v="5/16/2014"/>
    <s v="Standard Class"/>
    <s v="PG-18895"/>
    <s v="Paul Gonzalez"/>
    <x v="0"/>
    <x v="0"/>
    <x v="140"/>
    <x v="4"/>
    <n v="76106"/>
    <x v="0"/>
    <s v="FUR-FU-10000723"/>
    <x v="1"/>
    <x v="5"/>
    <x v="562"/>
    <x v="642"/>
    <n v="4"/>
    <n v="0.6"/>
    <n v="-84.2928"/>
    <n v="-1.2750000000000001"/>
    <x v="0"/>
    <x v="10"/>
  </r>
  <r>
    <n v="1759"/>
    <s v="CA-2014-139017"/>
    <d v="2014-05-11T00:00:00"/>
    <s v="5/17/2014"/>
    <s v="Standard Class"/>
    <s v="RM-19375"/>
    <s v="Raymond Messe"/>
    <x v="0"/>
    <x v="0"/>
    <x v="5"/>
    <x v="4"/>
    <n v="77095"/>
    <x v="0"/>
    <s v="TEC-AC-10001013"/>
    <x v="0"/>
    <x v="0"/>
    <x v="563"/>
    <x v="643"/>
    <n v="2"/>
    <n v="0.2"/>
    <n v="7.6154000000000002"/>
    <n v="0.16250000000000001"/>
    <x v="0"/>
    <x v="10"/>
  </r>
  <r>
    <n v="4125"/>
    <s v="CA-2014-127523"/>
    <d v="2014-05-11T00:00:00"/>
    <s v="5/18/2014"/>
    <s v="Standard Class"/>
    <s v="BG-11695"/>
    <s v="Brooke Gillingham"/>
    <x v="2"/>
    <x v="0"/>
    <x v="39"/>
    <x v="2"/>
    <n v="13601"/>
    <x v="2"/>
    <s v="OFF-AP-10004249"/>
    <x v="2"/>
    <x v="10"/>
    <x v="125"/>
    <x v="644"/>
    <n v="3"/>
    <n v="0"/>
    <n v="9.6957000000000004"/>
    <n v="0.27"/>
    <x v="0"/>
    <x v="10"/>
  </r>
  <r>
    <n v="9429"/>
    <s v="CA-2014-152100"/>
    <d v="2014-05-11T00:00:00"/>
    <s v="5/16/2014"/>
    <s v="Standard Class"/>
    <s v="VW-21775"/>
    <s v="Victoria Wilson"/>
    <x v="2"/>
    <x v="0"/>
    <x v="94"/>
    <x v="4"/>
    <n v="77340"/>
    <x v="0"/>
    <s v="FUR-CH-10000015"/>
    <x v="1"/>
    <x v="1"/>
    <x v="67"/>
    <x v="645"/>
    <n v="8"/>
    <n v="0.3"/>
    <n v="-69.311999999999998"/>
    <n v="-5.7142857142857141E-2"/>
    <x v="0"/>
    <x v="10"/>
  </r>
  <r>
    <n v="9590"/>
    <s v="CA-2014-119172"/>
    <d v="2014-05-11T00:00:00"/>
    <s v="5/15/2014"/>
    <s v="Standard Class"/>
    <s v="HD-14785"/>
    <s v="Harold Dahlen"/>
    <x v="1"/>
    <x v="0"/>
    <x v="20"/>
    <x v="3"/>
    <n v="60610"/>
    <x v="0"/>
    <s v="OFF-PA-10003036"/>
    <x v="2"/>
    <x v="3"/>
    <x v="4"/>
    <x v="4"/>
    <n v="3"/>
    <n v="0.2"/>
    <n v="5.6783999999999999"/>
    <n v="0.32499999999999996"/>
    <x v="0"/>
    <x v="10"/>
  </r>
  <r>
    <n v="9591"/>
    <s v="CA-2014-119172"/>
    <d v="2014-05-11T00:00:00"/>
    <s v="5/15/2014"/>
    <s v="Standard Class"/>
    <s v="HD-14785"/>
    <s v="Harold Dahlen"/>
    <x v="1"/>
    <x v="0"/>
    <x v="20"/>
    <x v="3"/>
    <n v="60610"/>
    <x v="0"/>
    <s v="OFF-BI-10002026"/>
    <x v="2"/>
    <x v="9"/>
    <x v="564"/>
    <x v="646"/>
    <n v="9"/>
    <n v="0.8"/>
    <n v="-172.55699999999999"/>
    <n v="-1.65"/>
    <x v="0"/>
    <x v="10"/>
  </r>
  <r>
    <n v="1029"/>
    <s v="CA-2014-163552"/>
    <d v="2014-07-11T00:00:00"/>
    <s v="7/15/2014"/>
    <s v="Standard Class"/>
    <s v="LA-16780"/>
    <s v="Laura Armstrong"/>
    <x v="2"/>
    <x v="0"/>
    <x v="141"/>
    <x v="8"/>
    <n v="7601"/>
    <x v="2"/>
    <s v="OFF-PA-10000474"/>
    <x v="2"/>
    <x v="3"/>
    <x v="52"/>
    <x v="647"/>
    <n v="5"/>
    <n v="0"/>
    <n v="83.284000000000006"/>
    <n v="0.47000000000000008"/>
    <x v="0"/>
    <x v="4"/>
  </r>
  <r>
    <n v="1030"/>
    <s v="CA-2014-163552"/>
    <d v="2014-07-11T00:00:00"/>
    <s v="7/15/2014"/>
    <s v="Standard Class"/>
    <s v="LA-16780"/>
    <s v="Laura Armstrong"/>
    <x v="2"/>
    <x v="0"/>
    <x v="141"/>
    <x v="8"/>
    <n v="7601"/>
    <x v="2"/>
    <s v="TEC-PH-10003885"/>
    <x v="0"/>
    <x v="2"/>
    <x v="565"/>
    <x v="648"/>
    <n v="3"/>
    <n v="0"/>
    <n v="57.411299999999997"/>
    <n v="0.28999999999999998"/>
    <x v="0"/>
    <x v="4"/>
  </r>
  <r>
    <n v="1031"/>
    <s v="CA-2014-163552"/>
    <d v="2014-07-11T00:00:00"/>
    <s v="7/15/2014"/>
    <s v="Standard Class"/>
    <s v="LA-16780"/>
    <s v="Laura Armstrong"/>
    <x v="2"/>
    <x v="0"/>
    <x v="141"/>
    <x v="8"/>
    <n v="7601"/>
    <x v="2"/>
    <s v="FUR-CH-10003379"/>
    <x v="1"/>
    <x v="1"/>
    <x v="566"/>
    <x v="649"/>
    <n v="3"/>
    <n v="0"/>
    <n v="213.73500000000001"/>
    <n v="0.25"/>
    <x v="0"/>
    <x v="4"/>
  </r>
  <r>
    <n v="1032"/>
    <s v="CA-2014-163552"/>
    <d v="2014-07-11T00:00:00"/>
    <s v="7/15/2014"/>
    <s v="Standard Class"/>
    <s v="LA-16780"/>
    <s v="Laura Armstrong"/>
    <x v="2"/>
    <x v="0"/>
    <x v="141"/>
    <x v="8"/>
    <n v="7601"/>
    <x v="2"/>
    <s v="FUR-FU-10000629"/>
    <x v="1"/>
    <x v="5"/>
    <x v="29"/>
    <x v="650"/>
    <n v="9"/>
    <n v="0"/>
    <n v="52.126199999999997"/>
    <n v="0.42"/>
    <x v="0"/>
    <x v="4"/>
  </r>
  <r>
    <n v="1033"/>
    <s v="CA-2014-163552"/>
    <d v="2014-07-11T00:00:00"/>
    <s v="7/15/2014"/>
    <s v="Standard Class"/>
    <s v="LA-16780"/>
    <s v="Laura Armstrong"/>
    <x v="2"/>
    <x v="0"/>
    <x v="141"/>
    <x v="8"/>
    <n v="7601"/>
    <x v="2"/>
    <s v="OFF-LA-10001175"/>
    <x v="2"/>
    <x v="8"/>
    <x v="158"/>
    <x v="167"/>
    <n v="5"/>
    <n v="0"/>
    <n v="7.056"/>
    <n v="0.49"/>
    <x v="0"/>
    <x v="4"/>
  </r>
  <r>
    <n v="5801"/>
    <s v="CA-2014-123225"/>
    <d v="2014-07-11T00:00:00"/>
    <s v="7/14/2014"/>
    <s v="First Class"/>
    <s v="MN-17935"/>
    <s v="Michael Nguyen"/>
    <x v="0"/>
    <x v="0"/>
    <x v="4"/>
    <x v="4"/>
    <n v="79907"/>
    <x v="0"/>
    <s v="TEC-PH-10000895"/>
    <x v="0"/>
    <x v="2"/>
    <x v="567"/>
    <x v="651"/>
    <n v="4"/>
    <n v="0.2"/>
    <n v="43.197600000000001"/>
    <n v="7.5000000000000011E-2"/>
    <x v="0"/>
    <x v="4"/>
  </r>
  <r>
    <n v="5802"/>
    <s v="CA-2014-123225"/>
    <d v="2014-07-11T00:00:00"/>
    <s v="7/14/2014"/>
    <s v="First Class"/>
    <s v="MN-17935"/>
    <s v="Michael Nguyen"/>
    <x v="0"/>
    <x v="0"/>
    <x v="4"/>
    <x v="4"/>
    <n v="79907"/>
    <x v="0"/>
    <s v="OFF-PA-10000552"/>
    <x v="2"/>
    <x v="3"/>
    <x v="568"/>
    <x v="506"/>
    <n v="2"/>
    <n v="0.2"/>
    <n v="3.6288"/>
    <n v="0.35"/>
    <x v="0"/>
    <x v="4"/>
  </r>
  <r>
    <n v="6335"/>
    <s v="CA-2014-133305"/>
    <d v="2014-07-11T00:00:00"/>
    <s v="7/15/2014"/>
    <s v="Standard Class"/>
    <s v="MH-17455"/>
    <s v="Mark Hamilton"/>
    <x v="0"/>
    <x v="0"/>
    <x v="2"/>
    <x v="2"/>
    <n v="10011"/>
    <x v="2"/>
    <s v="OFF-PA-10001970"/>
    <x v="2"/>
    <x v="3"/>
    <x v="569"/>
    <x v="319"/>
    <n v="4"/>
    <n v="0"/>
    <n v="23.086400000000001"/>
    <n v="0.47000000000000003"/>
    <x v="0"/>
    <x v="4"/>
  </r>
  <r>
    <n v="6336"/>
    <s v="CA-2014-133305"/>
    <d v="2014-07-11T00:00:00"/>
    <s v="7/15/2014"/>
    <s v="Standard Class"/>
    <s v="MH-17455"/>
    <s v="Mark Hamilton"/>
    <x v="0"/>
    <x v="0"/>
    <x v="2"/>
    <x v="2"/>
    <n v="10011"/>
    <x v="2"/>
    <s v="OFF-BI-10002954"/>
    <x v="2"/>
    <x v="9"/>
    <x v="570"/>
    <x v="652"/>
    <n v="5"/>
    <n v="0.2"/>
    <n v="6.3979999999999997"/>
    <n v="0.35"/>
    <x v="0"/>
    <x v="4"/>
  </r>
  <r>
    <n v="9934"/>
    <s v="CA-2014-166555"/>
    <d v="2014-07-11T00:00:00"/>
    <s v="7/14/2014"/>
    <s v="First Class"/>
    <s v="JK-15205"/>
    <s v="Jamie Kunitz"/>
    <x v="0"/>
    <x v="0"/>
    <x v="142"/>
    <x v="2"/>
    <n v="14304"/>
    <x v="2"/>
    <s v="TEC-PH-10004912"/>
    <x v="0"/>
    <x v="2"/>
    <x v="571"/>
    <x v="653"/>
    <n v="3"/>
    <n v="0"/>
    <n v="47.8065"/>
    <n v="0.29000000000000004"/>
    <x v="0"/>
    <x v="4"/>
  </r>
  <r>
    <n v="1239"/>
    <s v="CA-2014-127012"/>
    <d v="2014-08-11T00:00:00"/>
    <s v="8/15/2014"/>
    <s v="Standard Class"/>
    <s v="GM-14680"/>
    <s v="Greg Matthias"/>
    <x v="0"/>
    <x v="0"/>
    <x v="1"/>
    <x v="1"/>
    <n v="98105"/>
    <x v="1"/>
    <s v="FUR-FU-10003691"/>
    <x v="1"/>
    <x v="5"/>
    <x v="572"/>
    <x v="73"/>
    <n v="1"/>
    <n v="0"/>
    <n v="5.4340000000000002"/>
    <n v="0.44"/>
    <x v="0"/>
    <x v="5"/>
  </r>
  <r>
    <n v="1240"/>
    <s v="CA-2014-127012"/>
    <d v="2014-08-11T00:00:00"/>
    <s v="8/15/2014"/>
    <s v="Standard Class"/>
    <s v="GM-14680"/>
    <s v="Greg Matthias"/>
    <x v="0"/>
    <x v="0"/>
    <x v="1"/>
    <x v="1"/>
    <n v="98105"/>
    <x v="1"/>
    <s v="OFF-AR-10003903"/>
    <x v="2"/>
    <x v="11"/>
    <x v="573"/>
    <x v="654"/>
    <n v="1"/>
    <n v="0"/>
    <n v="10.652200000000001"/>
    <n v="0.26"/>
    <x v="0"/>
    <x v="5"/>
  </r>
  <r>
    <n v="1241"/>
    <s v="CA-2014-127012"/>
    <d v="2014-08-11T00:00:00"/>
    <s v="8/15/2014"/>
    <s v="Standard Class"/>
    <s v="GM-14680"/>
    <s v="Greg Matthias"/>
    <x v="0"/>
    <x v="0"/>
    <x v="1"/>
    <x v="1"/>
    <n v="98105"/>
    <x v="1"/>
    <s v="OFF-FA-10004854"/>
    <x v="2"/>
    <x v="4"/>
    <x v="574"/>
    <x v="263"/>
    <n v="2"/>
    <n v="0"/>
    <n v="10.7912"/>
    <n v="0.47"/>
    <x v="0"/>
    <x v="5"/>
  </r>
  <r>
    <n v="3230"/>
    <s v="CA-2014-154641"/>
    <d v="2014-08-11T00:00:00"/>
    <s v="8/16/2014"/>
    <s v="Standard Class"/>
    <s v="KL-16645"/>
    <s v="Ken Lonsdale"/>
    <x v="0"/>
    <x v="0"/>
    <x v="2"/>
    <x v="2"/>
    <n v="10035"/>
    <x v="2"/>
    <s v="OFF-ST-10004459"/>
    <x v="2"/>
    <x v="6"/>
    <x v="575"/>
    <x v="655"/>
    <n v="1"/>
    <n v="0"/>
    <n v="18.766999999999999"/>
    <n v="0.05"/>
    <x v="0"/>
    <x v="5"/>
  </r>
  <r>
    <n v="6312"/>
    <s v="CA-2014-112837"/>
    <d v="2014-09-11T00:00:00"/>
    <s v="9/16/2014"/>
    <s v="Standard Class"/>
    <s v="LW-17125"/>
    <s v="Liz Willingham"/>
    <x v="0"/>
    <x v="0"/>
    <x v="143"/>
    <x v="5"/>
    <n v="93030"/>
    <x v="1"/>
    <s v="FUR-FU-10004006"/>
    <x v="1"/>
    <x v="5"/>
    <x v="576"/>
    <x v="656"/>
    <n v="3"/>
    <n v="0"/>
    <n v="21.7515"/>
    <n v="0.16999999999999998"/>
    <x v="0"/>
    <x v="6"/>
  </r>
  <r>
    <n v="3266"/>
    <s v="US-2014-126571"/>
    <d v="2014-10-11T00:00:00"/>
    <s v="10/15/2014"/>
    <s v="Standard Class"/>
    <s v="JF-15565"/>
    <s v="Jill Fjeld"/>
    <x v="0"/>
    <x v="0"/>
    <x v="15"/>
    <x v="13"/>
    <n v="19120"/>
    <x v="2"/>
    <s v="OFF-ST-10003816"/>
    <x v="2"/>
    <x v="6"/>
    <x v="577"/>
    <x v="657"/>
    <n v="2"/>
    <n v="0.2"/>
    <n v="10.571400000000001"/>
    <n v="3.7500000000000006E-2"/>
    <x v="0"/>
    <x v="7"/>
  </r>
  <r>
    <n v="3267"/>
    <s v="US-2014-126571"/>
    <d v="2014-10-11T00:00:00"/>
    <s v="10/15/2014"/>
    <s v="Standard Class"/>
    <s v="JF-15565"/>
    <s v="Jill Fjeld"/>
    <x v="0"/>
    <x v="0"/>
    <x v="15"/>
    <x v="13"/>
    <n v="19120"/>
    <x v="2"/>
    <s v="OFF-EN-10002230"/>
    <x v="2"/>
    <x v="13"/>
    <x v="578"/>
    <x v="658"/>
    <n v="3"/>
    <n v="0.2"/>
    <n v="67.9833"/>
    <n v="0.33750000000000002"/>
    <x v="0"/>
    <x v="7"/>
  </r>
  <r>
    <n v="4001"/>
    <s v="CA-2014-116834"/>
    <d v="2014-10-11T00:00:00"/>
    <s v="10/16/2014"/>
    <s v="Standard Class"/>
    <s v="Dp-13240"/>
    <s v="Dean percer"/>
    <x v="1"/>
    <x v="0"/>
    <x v="1"/>
    <x v="1"/>
    <n v="98115"/>
    <x v="1"/>
    <s v="FUR-FU-10001196"/>
    <x v="1"/>
    <x v="5"/>
    <x v="579"/>
    <x v="659"/>
    <n v="11"/>
    <n v="0"/>
    <n v="19.041"/>
    <n v="0.3"/>
    <x v="0"/>
    <x v="7"/>
  </r>
  <r>
    <n v="4002"/>
    <s v="CA-2014-116834"/>
    <d v="2014-10-11T00:00:00"/>
    <s v="10/16/2014"/>
    <s v="Standard Class"/>
    <s v="Dp-13240"/>
    <s v="Dean percer"/>
    <x v="1"/>
    <x v="0"/>
    <x v="1"/>
    <x v="1"/>
    <n v="98115"/>
    <x v="1"/>
    <s v="TEC-AC-10002942"/>
    <x v="0"/>
    <x v="0"/>
    <x v="580"/>
    <x v="660"/>
    <n v="5"/>
    <n v="0"/>
    <n v="58.65"/>
    <n v="0.16999999999999998"/>
    <x v="0"/>
    <x v="7"/>
  </r>
  <r>
    <n v="4168"/>
    <s v="CA-2014-157924"/>
    <d v="2014-10-11T00:00:00"/>
    <s v="10/13/2014"/>
    <s v="First Class"/>
    <s v="HA-14920"/>
    <s v="Helen Andreada"/>
    <x v="0"/>
    <x v="0"/>
    <x v="144"/>
    <x v="5"/>
    <n v="91104"/>
    <x v="1"/>
    <s v="OFF-ST-10002352"/>
    <x v="2"/>
    <x v="6"/>
    <x v="581"/>
    <x v="661"/>
    <n v="4"/>
    <n v="0"/>
    <n v="8.2992000000000008"/>
    <n v="0.26"/>
    <x v="0"/>
    <x v="7"/>
  </r>
  <r>
    <n v="4169"/>
    <s v="CA-2014-157924"/>
    <d v="2014-10-11T00:00:00"/>
    <s v="10/13/2014"/>
    <s v="First Class"/>
    <s v="HA-14920"/>
    <s v="Helen Andreada"/>
    <x v="0"/>
    <x v="0"/>
    <x v="144"/>
    <x v="5"/>
    <n v="91104"/>
    <x v="1"/>
    <s v="FUR-CH-10000229"/>
    <x v="1"/>
    <x v="1"/>
    <x v="582"/>
    <x v="662"/>
    <n v="2"/>
    <n v="0.2"/>
    <n v="-65.035200000000003"/>
    <n v="-0.15000000000000002"/>
    <x v="0"/>
    <x v="7"/>
  </r>
  <r>
    <n v="5928"/>
    <s v="CA-2014-114314"/>
    <d v="2014-10-11T00:00:00"/>
    <s v="10/15/2014"/>
    <s v="Standard Class"/>
    <s v="DB-13555"/>
    <s v="Dorothy Badders"/>
    <x v="2"/>
    <x v="0"/>
    <x v="40"/>
    <x v="9"/>
    <n v="72701"/>
    <x v="3"/>
    <s v="OFF-LA-10000240"/>
    <x v="2"/>
    <x v="8"/>
    <x v="28"/>
    <x v="663"/>
    <n v="1"/>
    <n v="0"/>
    <n v="3.4357000000000002"/>
    <n v="0.47000000000000003"/>
    <x v="0"/>
    <x v="7"/>
  </r>
  <r>
    <n v="5929"/>
    <s v="CA-2014-114314"/>
    <d v="2014-10-11T00:00:00"/>
    <s v="10/15/2014"/>
    <s v="Standard Class"/>
    <s v="DB-13555"/>
    <s v="Dorothy Badders"/>
    <x v="2"/>
    <x v="0"/>
    <x v="40"/>
    <x v="9"/>
    <n v="72701"/>
    <x v="3"/>
    <s v="FUR-FU-10002107"/>
    <x v="1"/>
    <x v="5"/>
    <x v="583"/>
    <x v="664"/>
    <n v="4"/>
    <n v="0"/>
    <n v="3.9247999999999998"/>
    <n v="0.44"/>
    <x v="0"/>
    <x v="7"/>
  </r>
  <r>
    <n v="6215"/>
    <s v="CA-2014-128538"/>
    <d v="2014-10-11T00:00:00"/>
    <s v="10/15/2014"/>
    <s v="Standard Class"/>
    <s v="AS-10240"/>
    <s v="Alan Shonely"/>
    <x v="0"/>
    <x v="0"/>
    <x v="145"/>
    <x v="5"/>
    <n v="90278"/>
    <x v="1"/>
    <s v="OFF-EN-10001219"/>
    <x v="2"/>
    <x v="13"/>
    <x v="522"/>
    <x v="665"/>
    <n v="1"/>
    <n v="0"/>
    <n v="3.7435999999999998"/>
    <n v="0.49"/>
    <x v="0"/>
    <x v="7"/>
  </r>
  <r>
    <n v="17"/>
    <s v="CA-2014-105893"/>
    <d v="2014-11-11T00:00:00"/>
    <s v="11/18/2014"/>
    <s v="Standard Class"/>
    <s v="PK-19075"/>
    <s v="Pete Kriz"/>
    <x v="0"/>
    <x v="0"/>
    <x v="26"/>
    <x v="0"/>
    <n v="53711"/>
    <x v="0"/>
    <s v="OFF-ST-10004186"/>
    <x v="2"/>
    <x v="6"/>
    <x v="584"/>
    <x v="666"/>
    <n v="6"/>
    <n v="0"/>
    <n v="13.317600000000001"/>
    <n v="0.02"/>
    <x v="0"/>
    <x v="8"/>
  </r>
  <r>
    <n v="982"/>
    <s v="CA-2014-163419"/>
    <d v="2014-11-11T00:00:00"/>
    <s v="11/14/2014"/>
    <s v="Second Class"/>
    <s v="TZ-21580"/>
    <s v="Tracy Zic"/>
    <x v="0"/>
    <x v="0"/>
    <x v="146"/>
    <x v="15"/>
    <n v="80027"/>
    <x v="1"/>
    <s v="OFF-AR-10000034"/>
    <x v="2"/>
    <x v="11"/>
    <x v="585"/>
    <x v="667"/>
    <n v="1"/>
    <n v="0.2"/>
    <n v="0.80559999999999998"/>
    <n v="0.23749999999999999"/>
    <x v="0"/>
    <x v="8"/>
  </r>
  <r>
    <n v="983"/>
    <s v="CA-2014-163419"/>
    <d v="2014-11-11T00:00:00"/>
    <s v="11/14/2014"/>
    <s v="Second Class"/>
    <s v="TZ-21580"/>
    <s v="Tracy Zic"/>
    <x v="0"/>
    <x v="0"/>
    <x v="146"/>
    <x v="15"/>
    <n v="80027"/>
    <x v="1"/>
    <s v="TEC-PH-10000560"/>
    <x v="0"/>
    <x v="2"/>
    <x v="586"/>
    <x v="668"/>
    <n v="2"/>
    <n v="0.2"/>
    <n v="55.998399999999997"/>
    <n v="9.9999999999999992E-2"/>
    <x v="0"/>
    <x v="8"/>
  </r>
  <r>
    <n v="984"/>
    <s v="CA-2014-163419"/>
    <d v="2014-11-11T00:00:00"/>
    <s v="11/14/2014"/>
    <s v="Second Class"/>
    <s v="TZ-21580"/>
    <s v="Tracy Zic"/>
    <x v="0"/>
    <x v="0"/>
    <x v="146"/>
    <x v="15"/>
    <n v="80027"/>
    <x v="1"/>
    <s v="FUR-CH-10000665"/>
    <x v="1"/>
    <x v="1"/>
    <x v="587"/>
    <x v="509"/>
    <n v="5"/>
    <n v="0.2"/>
    <n v="75.489999999999995"/>
    <n v="0.125"/>
    <x v="0"/>
    <x v="8"/>
  </r>
  <r>
    <n v="3325"/>
    <s v="CA-2014-165309"/>
    <d v="2014-11-11T00:00:00"/>
    <s v="11/15/2014"/>
    <s v="Standard Class"/>
    <s v="KD-16270"/>
    <s v="Karen Daniels"/>
    <x v="0"/>
    <x v="0"/>
    <x v="5"/>
    <x v="4"/>
    <n v="77095"/>
    <x v="0"/>
    <s v="OFF-BI-10001359"/>
    <x v="2"/>
    <x v="9"/>
    <x v="100"/>
    <x v="669"/>
    <n v="5"/>
    <n v="0.8"/>
    <n v="-1480.0335"/>
    <n v="-1.65"/>
    <x v="0"/>
    <x v="8"/>
  </r>
  <r>
    <n v="3326"/>
    <s v="CA-2014-165309"/>
    <d v="2014-11-11T00:00:00"/>
    <s v="11/15/2014"/>
    <s v="Standard Class"/>
    <s v="KD-16270"/>
    <s v="Karen Daniels"/>
    <x v="0"/>
    <x v="0"/>
    <x v="5"/>
    <x v="4"/>
    <n v="77095"/>
    <x v="0"/>
    <s v="OFF-BI-10001267"/>
    <x v="2"/>
    <x v="9"/>
    <x v="588"/>
    <x v="670"/>
    <n v="1"/>
    <n v="0.8"/>
    <n v="-1.9743999999999999"/>
    <n v="-1.5999999999999999"/>
    <x v="0"/>
    <x v="8"/>
  </r>
  <r>
    <n v="3327"/>
    <s v="CA-2014-165309"/>
    <d v="2014-11-11T00:00:00"/>
    <s v="11/15/2014"/>
    <s v="Standard Class"/>
    <s v="KD-16270"/>
    <s v="Karen Daniels"/>
    <x v="0"/>
    <x v="0"/>
    <x v="5"/>
    <x v="4"/>
    <n v="77095"/>
    <x v="0"/>
    <s v="OFF-AR-10003582"/>
    <x v="2"/>
    <x v="11"/>
    <x v="589"/>
    <x v="671"/>
    <n v="3"/>
    <n v="0.2"/>
    <n v="6.7560000000000002"/>
    <n v="0.1"/>
    <x v="0"/>
    <x v="8"/>
  </r>
  <r>
    <n v="3328"/>
    <s v="CA-2014-165309"/>
    <d v="2014-11-11T00:00:00"/>
    <s v="11/15/2014"/>
    <s v="Standard Class"/>
    <s v="KD-16270"/>
    <s v="Karen Daniels"/>
    <x v="0"/>
    <x v="0"/>
    <x v="5"/>
    <x v="4"/>
    <n v="77095"/>
    <x v="0"/>
    <s v="OFF-PA-10003724"/>
    <x v="2"/>
    <x v="3"/>
    <x v="590"/>
    <x v="672"/>
    <n v="5"/>
    <n v="0.2"/>
    <n v="7.8734999999999999"/>
    <n v="0.36249999999999999"/>
    <x v="0"/>
    <x v="8"/>
  </r>
  <r>
    <n v="3329"/>
    <s v="CA-2014-165309"/>
    <d v="2014-11-11T00:00:00"/>
    <s v="11/15/2014"/>
    <s v="Standard Class"/>
    <s v="KD-16270"/>
    <s v="Karen Daniels"/>
    <x v="0"/>
    <x v="0"/>
    <x v="5"/>
    <x v="4"/>
    <n v="77095"/>
    <x v="0"/>
    <s v="OFF-PA-10001033"/>
    <x v="2"/>
    <x v="3"/>
    <x v="294"/>
    <x v="673"/>
    <n v="8"/>
    <n v="0.2"/>
    <n v="95.096800000000002"/>
    <n v="0.36249999999999999"/>
    <x v="0"/>
    <x v="8"/>
  </r>
  <r>
    <n v="3330"/>
    <s v="CA-2014-165309"/>
    <d v="2014-11-11T00:00:00"/>
    <s v="11/15/2014"/>
    <s v="Standard Class"/>
    <s v="KD-16270"/>
    <s v="Karen Daniels"/>
    <x v="0"/>
    <x v="0"/>
    <x v="5"/>
    <x v="4"/>
    <n v="77095"/>
    <x v="0"/>
    <s v="TEC-PH-10003505"/>
    <x v="0"/>
    <x v="2"/>
    <x v="591"/>
    <x v="674"/>
    <n v="2"/>
    <n v="0.2"/>
    <n v="16.704000000000001"/>
    <n v="0.11250000000000002"/>
    <x v="0"/>
    <x v="8"/>
  </r>
  <r>
    <n v="3331"/>
    <s v="CA-2014-165309"/>
    <d v="2014-11-11T00:00:00"/>
    <s v="11/15/2014"/>
    <s v="Standard Class"/>
    <s v="KD-16270"/>
    <s v="Karen Daniels"/>
    <x v="0"/>
    <x v="0"/>
    <x v="5"/>
    <x v="4"/>
    <n v="77095"/>
    <x v="0"/>
    <s v="TEC-PH-10004959"/>
    <x v="0"/>
    <x v="2"/>
    <x v="592"/>
    <x v="675"/>
    <n v="3"/>
    <n v="0.2"/>
    <n v="15.073499999999999"/>
    <n v="6.25E-2"/>
    <x v="0"/>
    <x v="8"/>
  </r>
  <r>
    <n v="5779"/>
    <s v="CA-2014-105270"/>
    <d v="2014-11-11T00:00:00"/>
    <s v="11/18/2014"/>
    <s v="Standard Class"/>
    <s v="AP-10915"/>
    <s v="Arthur Prichep"/>
    <x v="0"/>
    <x v="0"/>
    <x v="22"/>
    <x v="5"/>
    <n v="90008"/>
    <x v="1"/>
    <s v="OFF-AR-10003156"/>
    <x v="2"/>
    <x v="11"/>
    <x v="593"/>
    <x v="676"/>
    <n v="3"/>
    <n v="0"/>
    <n v="7.9248000000000003"/>
    <n v="0.26"/>
    <x v="0"/>
    <x v="8"/>
  </r>
  <r>
    <n v="5780"/>
    <s v="CA-2014-105270"/>
    <d v="2014-11-11T00:00:00"/>
    <s v="11/18/2014"/>
    <s v="Standard Class"/>
    <s v="AP-10915"/>
    <s v="Arthur Prichep"/>
    <x v="0"/>
    <x v="0"/>
    <x v="22"/>
    <x v="5"/>
    <n v="90008"/>
    <x v="1"/>
    <s v="FUR-CH-10000988"/>
    <x v="1"/>
    <x v="1"/>
    <x v="594"/>
    <x v="677"/>
    <n v="1"/>
    <n v="0.2"/>
    <n v="11.264799999999999"/>
    <n v="9.9999999999999992E-2"/>
    <x v="0"/>
    <x v="8"/>
  </r>
  <r>
    <n v="5955"/>
    <s v="CA-2014-155796"/>
    <d v="2014-11-11T00:00:00"/>
    <s v="11/15/2014"/>
    <s v="Second Class"/>
    <s v="TS-21430"/>
    <s v="Tom Stivers"/>
    <x v="2"/>
    <x v="0"/>
    <x v="147"/>
    <x v="13"/>
    <n v="19601"/>
    <x v="2"/>
    <s v="FUR-FU-10000409"/>
    <x v="1"/>
    <x v="5"/>
    <x v="595"/>
    <x v="678"/>
    <n v="2"/>
    <n v="0.2"/>
    <n v="7.7896000000000001"/>
    <n v="0.32500000000000001"/>
    <x v="0"/>
    <x v="8"/>
  </r>
  <r>
    <n v="5956"/>
    <s v="CA-2014-155796"/>
    <d v="2014-11-11T00:00:00"/>
    <s v="11/15/2014"/>
    <s v="Second Class"/>
    <s v="TS-21430"/>
    <s v="Tom Stivers"/>
    <x v="2"/>
    <x v="0"/>
    <x v="147"/>
    <x v="13"/>
    <n v="19601"/>
    <x v="2"/>
    <s v="FUR-BO-10002545"/>
    <x v="1"/>
    <x v="16"/>
    <x v="596"/>
    <x v="679"/>
    <n v="4"/>
    <n v="0.5"/>
    <n v="-250.54079999999999"/>
    <n v="-0.47999999999999993"/>
    <x v="0"/>
    <x v="8"/>
  </r>
  <r>
    <n v="5962"/>
    <s v="CA-2014-140732"/>
    <d v="2014-11-11T00:00:00"/>
    <s v="11/13/2014"/>
    <s v="Second Class"/>
    <s v="MA-17560"/>
    <s v="Matt Abelman"/>
    <x v="1"/>
    <x v="0"/>
    <x v="22"/>
    <x v="5"/>
    <n v="90004"/>
    <x v="1"/>
    <s v="TEC-PH-10001425"/>
    <x v="0"/>
    <x v="2"/>
    <x v="87"/>
    <x v="680"/>
    <n v="9"/>
    <n v="0.2"/>
    <n v="57.592799999999997"/>
    <n v="9.9999999999999992E-2"/>
    <x v="0"/>
    <x v="8"/>
  </r>
  <r>
    <n v="5963"/>
    <s v="CA-2014-140732"/>
    <d v="2014-11-11T00:00:00"/>
    <s v="11/13/2014"/>
    <s v="Second Class"/>
    <s v="MA-17560"/>
    <s v="Matt Abelman"/>
    <x v="1"/>
    <x v="0"/>
    <x v="22"/>
    <x v="5"/>
    <n v="90004"/>
    <x v="1"/>
    <s v="OFF-AP-10001626"/>
    <x v="2"/>
    <x v="10"/>
    <x v="206"/>
    <x v="681"/>
    <n v="2"/>
    <n v="0"/>
    <n v="2.0228000000000002"/>
    <n v="0.26"/>
    <x v="0"/>
    <x v="8"/>
  </r>
  <r>
    <n v="5964"/>
    <s v="CA-2014-140732"/>
    <d v="2014-11-11T00:00:00"/>
    <s v="11/13/2014"/>
    <s v="Second Class"/>
    <s v="MA-17560"/>
    <s v="Matt Abelman"/>
    <x v="1"/>
    <x v="0"/>
    <x v="22"/>
    <x v="5"/>
    <n v="90004"/>
    <x v="1"/>
    <s v="OFF-PA-10003625"/>
    <x v="2"/>
    <x v="3"/>
    <x v="597"/>
    <x v="497"/>
    <n v="4"/>
    <n v="0"/>
    <n v="55.764000000000003"/>
    <n v="0.45"/>
    <x v="0"/>
    <x v="8"/>
  </r>
  <r>
    <n v="9614"/>
    <s v="CA-2014-128524"/>
    <d v="2014-11-11T00:00:00"/>
    <s v="11/13/2014"/>
    <s v="First Class"/>
    <s v="MZ-17515"/>
    <s v="Mary Zewe"/>
    <x v="2"/>
    <x v="0"/>
    <x v="1"/>
    <x v="1"/>
    <n v="98115"/>
    <x v="1"/>
    <s v="OFF-AP-10002892"/>
    <x v="2"/>
    <x v="10"/>
    <x v="281"/>
    <x v="682"/>
    <n v="1"/>
    <n v="0"/>
    <n v="6.8940000000000001"/>
    <n v="0.3"/>
    <x v="0"/>
    <x v="8"/>
  </r>
  <r>
    <n v="9615"/>
    <s v="CA-2014-128524"/>
    <d v="2014-11-11T00:00:00"/>
    <s v="11/13/2014"/>
    <s v="First Class"/>
    <s v="MZ-17515"/>
    <s v="Mary Zewe"/>
    <x v="2"/>
    <x v="0"/>
    <x v="1"/>
    <x v="1"/>
    <n v="98115"/>
    <x v="1"/>
    <s v="TEC-AC-10002718"/>
    <x v="0"/>
    <x v="0"/>
    <x v="373"/>
    <x v="683"/>
    <n v="7"/>
    <n v="0"/>
    <n v="15.3195"/>
    <n v="0.15"/>
    <x v="0"/>
    <x v="8"/>
  </r>
  <r>
    <n v="9616"/>
    <s v="CA-2014-128524"/>
    <d v="2014-11-11T00:00:00"/>
    <s v="11/13/2014"/>
    <s v="First Class"/>
    <s v="MZ-17515"/>
    <s v="Mary Zewe"/>
    <x v="2"/>
    <x v="0"/>
    <x v="1"/>
    <x v="1"/>
    <n v="98115"/>
    <x v="1"/>
    <s v="OFF-BI-10003527"/>
    <x v="2"/>
    <x v="9"/>
    <x v="598"/>
    <x v="684"/>
    <n v="2"/>
    <n v="0.2"/>
    <n v="762.59400000000005"/>
    <n v="0.375"/>
    <x v="0"/>
    <x v="8"/>
  </r>
  <r>
    <n v="9748"/>
    <s v="US-2014-140914"/>
    <d v="2014-11-11T00:00:00"/>
    <s v="11/15/2014"/>
    <s v="Standard Class"/>
    <s v="BH-11710"/>
    <s v="Brosina Hoffman"/>
    <x v="0"/>
    <x v="0"/>
    <x v="20"/>
    <x v="3"/>
    <n v="60653"/>
    <x v="0"/>
    <s v="FUR-FU-10000175"/>
    <x v="1"/>
    <x v="5"/>
    <x v="599"/>
    <x v="685"/>
    <n v="2"/>
    <n v="0.6"/>
    <n v="-7.9634"/>
    <n v="-0.72499999999999998"/>
    <x v="0"/>
    <x v="8"/>
  </r>
  <r>
    <n v="9749"/>
    <s v="US-2014-140914"/>
    <d v="2014-11-11T00:00:00"/>
    <s v="11/15/2014"/>
    <s v="Standard Class"/>
    <s v="BH-11710"/>
    <s v="Brosina Hoffman"/>
    <x v="0"/>
    <x v="0"/>
    <x v="20"/>
    <x v="3"/>
    <n v="60653"/>
    <x v="0"/>
    <s v="FUR-CH-10003379"/>
    <x v="1"/>
    <x v="1"/>
    <x v="566"/>
    <x v="686"/>
    <n v="4"/>
    <n v="0.3"/>
    <n v="-56.996000000000002"/>
    <n v="-7.1428571428571438E-2"/>
    <x v="0"/>
    <x v="8"/>
  </r>
  <r>
    <n v="9957"/>
    <s v="US-2014-143287"/>
    <d v="2014-11-11T00:00:00"/>
    <s v="11/17/2014"/>
    <s v="Standard Class"/>
    <s v="KN-16705"/>
    <s v="Kristina Nunn"/>
    <x v="1"/>
    <x v="0"/>
    <x v="148"/>
    <x v="2"/>
    <n v="10801"/>
    <x v="2"/>
    <s v="OFF-PA-10001776"/>
    <x v="2"/>
    <x v="3"/>
    <x v="600"/>
    <x v="687"/>
    <n v="5"/>
    <n v="0"/>
    <n v="21.784500000000001"/>
    <n v="0.47000000000000003"/>
    <x v="0"/>
    <x v="8"/>
  </r>
  <r>
    <n v="9958"/>
    <s v="US-2014-143287"/>
    <d v="2014-11-11T00:00:00"/>
    <s v="11/17/2014"/>
    <s v="Standard Class"/>
    <s v="KN-16705"/>
    <s v="Kristina Nunn"/>
    <x v="1"/>
    <x v="0"/>
    <x v="148"/>
    <x v="2"/>
    <n v="10801"/>
    <x v="2"/>
    <s v="OFF-PA-10004039"/>
    <x v="2"/>
    <x v="3"/>
    <x v="601"/>
    <x v="688"/>
    <n v="4"/>
    <n v="0"/>
    <n v="109.7208"/>
    <n v="0.49"/>
    <x v="0"/>
    <x v="8"/>
  </r>
  <r>
    <n v="9959"/>
    <s v="US-2014-143287"/>
    <d v="2014-11-11T00:00:00"/>
    <s v="11/17/2014"/>
    <s v="Standard Class"/>
    <s v="KN-16705"/>
    <s v="Kristina Nunn"/>
    <x v="1"/>
    <x v="0"/>
    <x v="148"/>
    <x v="2"/>
    <n v="10801"/>
    <x v="2"/>
    <s v="OFF-SU-10001574"/>
    <x v="2"/>
    <x v="15"/>
    <x v="602"/>
    <x v="689"/>
    <n v="2"/>
    <n v="0"/>
    <n v="2.19"/>
    <n v="0.3"/>
    <x v="0"/>
    <x v="8"/>
  </r>
  <r>
    <n v="457"/>
    <s v="US-2014-110674"/>
    <d v="2014-02-12T00:00:00"/>
    <s v="2/18/2014"/>
    <s v="Standard Class"/>
    <s v="SC-20095"/>
    <s v="Sanjit Chand"/>
    <x v="0"/>
    <x v="0"/>
    <x v="107"/>
    <x v="5"/>
    <n v="94521"/>
    <x v="1"/>
    <s v="FUR-CH-10000225"/>
    <x v="1"/>
    <x v="1"/>
    <x v="603"/>
    <x v="690"/>
    <n v="2"/>
    <n v="0.2"/>
    <n v="-24.294"/>
    <n v="-0.1875"/>
    <x v="0"/>
    <x v="0"/>
  </r>
  <r>
    <n v="2794"/>
    <s v="CA-2014-154599"/>
    <d v="2014-04-12T00:00:00"/>
    <s v="4/17/2014"/>
    <s v="Standard Class"/>
    <s v="KN-16450"/>
    <s v="Kean Nguyen"/>
    <x v="2"/>
    <x v="0"/>
    <x v="145"/>
    <x v="5"/>
    <n v="90278"/>
    <x v="1"/>
    <s v="TEC-PH-10001557"/>
    <x v="0"/>
    <x v="2"/>
    <x v="106"/>
    <x v="691"/>
    <n v="14"/>
    <n v="0.2"/>
    <n v="94.0702"/>
    <n v="8.7500000000000008E-2"/>
    <x v="0"/>
    <x v="2"/>
  </r>
  <r>
    <n v="2795"/>
    <s v="CA-2014-154599"/>
    <d v="2014-04-12T00:00:00"/>
    <s v="4/17/2014"/>
    <s v="Standard Class"/>
    <s v="KN-16450"/>
    <s v="Kean Nguyen"/>
    <x v="2"/>
    <x v="0"/>
    <x v="145"/>
    <x v="5"/>
    <n v="90278"/>
    <x v="1"/>
    <s v="TEC-PH-10000576"/>
    <x v="0"/>
    <x v="2"/>
    <x v="604"/>
    <x v="692"/>
    <n v="4"/>
    <n v="0.2"/>
    <n v="38.357199999999999"/>
    <n v="8.7499999999999994E-2"/>
    <x v="0"/>
    <x v="2"/>
  </r>
  <r>
    <n v="2796"/>
    <s v="CA-2014-154599"/>
    <d v="2014-04-12T00:00:00"/>
    <s v="4/17/2014"/>
    <s v="Standard Class"/>
    <s v="KN-16450"/>
    <s v="Kean Nguyen"/>
    <x v="2"/>
    <x v="0"/>
    <x v="145"/>
    <x v="5"/>
    <n v="90278"/>
    <x v="1"/>
    <s v="OFF-BI-10002764"/>
    <x v="2"/>
    <x v="9"/>
    <x v="605"/>
    <x v="693"/>
    <n v="7"/>
    <n v="0.2"/>
    <n v="6.5568999999999997"/>
    <n v="0.36249999999999999"/>
    <x v="0"/>
    <x v="2"/>
  </r>
  <r>
    <n v="2797"/>
    <s v="CA-2014-154599"/>
    <d v="2014-04-12T00:00:00"/>
    <s v="4/17/2014"/>
    <s v="Standard Class"/>
    <s v="KN-16450"/>
    <s v="Kean Nguyen"/>
    <x v="2"/>
    <x v="0"/>
    <x v="145"/>
    <x v="5"/>
    <n v="90278"/>
    <x v="1"/>
    <s v="FUR-BO-10001337"/>
    <x v="1"/>
    <x v="16"/>
    <x v="606"/>
    <x v="694"/>
    <n v="3"/>
    <n v="0.15"/>
    <n v="-18.146999999999998"/>
    <n v="-5.8823529411764698E-2"/>
    <x v="0"/>
    <x v="2"/>
  </r>
  <r>
    <n v="9098"/>
    <s v="US-2014-158365"/>
    <d v="2014-04-12T00:00:00"/>
    <s v="4/17/2014"/>
    <s v="Standard Class"/>
    <s v="SV-20785"/>
    <s v="Stewart Visinsky"/>
    <x v="0"/>
    <x v="0"/>
    <x v="149"/>
    <x v="33"/>
    <n v="47401"/>
    <x v="0"/>
    <s v="OFF-PA-10000289"/>
    <x v="2"/>
    <x v="3"/>
    <x v="607"/>
    <x v="542"/>
    <n v="5"/>
    <n v="0"/>
    <n v="15.552"/>
    <n v="0.48"/>
    <x v="0"/>
    <x v="2"/>
  </r>
  <r>
    <n v="9850"/>
    <s v="CA-2014-142979"/>
    <d v="2014-04-12T00:00:00"/>
    <s v="4/18/2014"/>
    <s v="Standard Class"/>
    <s v="EH-13765"/>
    <s v="Edward Hooks"/>
    <x v="2"/>
    <x v="0"/>
    <x v="150"/>
    <x v="5"/>
    <n v="95240"/>
    <x v="1"/>
    <s v="OFF-AR-10002987"/>
    <x v="2"/>
    <x v="11"/>
    <x v="608"/>
    <x v="695"/>
    <n v="2"/>
    <n v="0"/>
    <n v="16.268799999999999"/>
    <n v="0.41"/>
    <x v="0"/>
    <x v="2"/>
  </r>
  <r>
    <n v="1658"/>
    <s v="CA-2014-127159"/>
    <d v="2014-05-12T00:00:00"/>
    <s v="5/15/2014"/>
    <s v="First Class"/>
    <s v="HL-15040"/>
    <s v="Hunter Lopez"/>
    <x v="0"/>
    <x v="0"/>
    <x v="151"/>
    <x v="0"/>
    <n v="53209"/>
    <x v="0"/>
    <s v="FUR-FU-10000010"/>
    <x v="1"/>
    <x v="5"/>
    <x v="542"/>
    <x v="696"/>
    <n v="7"/>
    <n v="0"/>
    <n v="10.7849"/>
    <n v="0.31"/>
    <x v="0"/>
    <x v="10"/>
  </r>
  <r>
    <n v="2747"/>
    <s v="CA-2014-155887"/>
    <d v="2014-05-12T00:00:00"/>
    <s v="5/17/2014"/>
    <s v="Standard Class"/>
    <s v="KT-16480"/>
    <s v="Kean Thornton"/>
    <x v="0"/>
    <x v="0"/>
    <x v="152"/>
    <x v="6"/>
    <n v="2038"/>
    <x v="2"/>
    <s v="FUR-TA-10002228"/>
    <x v="1"/>
    <x v="7"/>
    <x v="609"/>
    <x v="697"/>
    <n v="3"/>
    <n v="0.3"/>
    <n v="-130.0104"/>
    <n v="-0.18571428571428572"/>
    <x v="0"/>
    <x v="10"/>
  </r>
  <r>
    <n v="338"/>
    <s v="CA-2014-129924"/>
    <d v="2014-07-12T00:00:00"/>
    <s v="7/17/2014"/>
    <s v="Standard Class"/>
    <s v="AC-10420"/>
    <s v="Alyssa Crouse"/>
    <x v="2"/>
    <x v="0"/>
    <x v="14"/>
    <x v="5"/>
    <n v="94122"/>
    <x v="1"/>
    <s v="OFF-BI-10003314"/>
    <x v="2"/>
    <x v="9"/>
    <x v="517"/>
    <x v="698"/>
    <n v="2"/>
    <n v="0.2"/>
    <n v="2.7955999999999999"/>
    <n v="0.36249999999999999"/>
    <x v="0"/>
    <x v="4"/>
  </r>
  <r>
    <n v="339"/>
    <s v="CA-2014-129924"/>
    <d v="2014-07-12T00:00:00"/>
    <s v="7/17/2014"/>
    <s v="Standard Class"/>
    <s v="AC-10420"/>
    <s v="Alyssa Crouse"/>
    <x v="2"/>
    <x v="0"/>
    <x v="14"/>
    <x v="5"/>
    <n v="94122"/>
    <x v="1"/>
    <s v="FUR-TA-10004575"/>
    <x v="1"/>
    <x v="7"/>
    <x v="610"/>
    <x v="699"/>
    <n v="3"/>
    <n v="0.2"/>
    <n v="-17.4588"/>
    <n v="-2.5000000000000001E-2"/>
    <x v="0"/>
    <x v="4"/>
  </r>
  <r>
    <n v="1221"/>
    <s v="CA-2014-110184"/>
    <d v="2014-07-12T00:00:00"/>
    <s v="7/16/2014"/>
    <s v="Standard Class"/>
    <s v="BF-11170"/>
    <s v="Ben Ferrer"/>
    <x v="1"/>
    <x v="0"/>
    <x v="22"/>
    <x v="5"/>
    <n v="90036"/>
    <x v="1"/>
    <s v="OFF-ST-10000107"/>
    <x v="2"/>
    <x v="6"/>
    <x v="452"/>
    <x v="700"/>
    <n v="9"/>
    <n v="0"/>
    <n v="44.954999999999998"/>
    <n v="0.18"/>
    <x v="0"/>
    <x v="4"/>
  </r>
  <r>
    <n v="1222"/>
    <s v="CA-2014-110184"/>
    <d v="2014-07-12T00:00:00"/>
    <s v="7/16/2014"/>
    <s v="Standard Class"/>
    <s v="BF-11170"/>
    <s v="Ben Ferrer"/>
    <x v="1"/>
    <x v="0"/>
    <x v="22"/>
    <x v="5"/>
    <n v="90036"/>
    <x v="1"/>
    <s v="TEC-PH-10000439"/>
    <x v="0"/>
    <x v="2"/>
    <x v="611"/>
    <x v="701"/>
    <n v="8"/>
    <n v="0.2"/>
    <n v="28.7928"/>
    <n v="0.11249999999999999"/>
    <x v="0"/>
    <x v="4"/>
  </r>
  <r>
    <n v="2982"/>
    <s v="CA-2014-131310"/>
    <d v="2014-07-12T00:00:00"/>
    <s v="7/18/2014"/>
    <s v="Standard Class"/>
    <s v="CL-12565"/>
    <s v="Clay Ludtke"/>
    <x v="0"/>
    <x v="0"/>
    <x v="1"/>
    <x v="1"/>
    <n v="98115"/>
    <x v="1"/>
    <s v="FUR-CH-10001797"/>
    <x v="1"/>
    <x v="1"/>
    <x v="612"/>
    <x v="702"/>
    <n v="4"/>
    <n v="0.2"/>
    <n v="13.8528"/>
    <n v="0.1125"/>
    <x v="0"/>
    <x v="4"/>
  </r>
  <r>
    <n v="2983"/>
    <s v="CA-2014-131310"/>
    <d v="2014-07-12T00:00:00"/>
    <s v="7/18/2014"/>
    <s v="Standard Class"/>
    <s v="CL-12565"/>
    <s v="Clay Ludtke"/>
    <x v="0"/>
    <x v="0"/>
    <x v="1"/>
    <x v="1"/>
    <n v="98115"/>
    <x v="1"/>
    <s v="OFF-BI-10003094"/>
    <x v="2"/>
    <x v="9"/>
    <x v="613"/>
    <x v="703"/>
    <n v="4"/>
    <n v="0.2"/>
    <n v="3.8016000000000001"/>
    <n v="0.33750000000000002"/>
    <x v="0"/>
    <x v="4"/>
  </r>
  <r>
    <n v="7399"/>
    <s v="CA-2014-124807"/>
    <d v="2014-07-12T00:00:00"/>
    <s v="7/15/2014"/>
    <s v="Second Class"/>
    <s v="ME-17725"/>
    <s v="Max Engle"/>
    <x v="0"/>
    <x v="0"/>
    <x v="20"/>
    <x v="3"/>
    <n v="60610"/>
    <x v="0"/>
    <s v="OFF-PA-10001526"/>
    <x v="2"/>
    <x v="3"/>
    <x v="614"/>
    <x v="704"/>
    <n v="9"/>
    <n v="0.2"/>
    <n v="12.9978"/>
    <n v="0.36249999999999999"/>
    <x v="0"/>
    <x v="4"/>
  </r>
  <r>
    <n v="7400"/>
    <s v="CA-2014-124807"/>
    <d v="2014-07-12T00:00:00"/>
    <s v="7/15/2014"/>
    <s v="Second Class"/>
    <s v="ME-17725"/>
    <s v="Max Engle"/>
    <x v="0"/>
    <x v="0"/>
    <x v="20"/>
    <x v="3"/>
    <n v="60610"/>
    <x v="0"/>
    <s v="TEC-AC-10002857"/>
    <x v="0"/>
    <x v="0"/>
    <x v="615"/>
    <x v="705"/>
    <n v="4"/>
    <n v="0.2"/>
    <n v="3.278"/>
    <n v="0.13750000000000001"/>
    <x v="0"/>
    <x v="4"/>
  </r>
  <r>
    <n v="8314"/>
    <s v="CA-2014-161508"/>
    <d v="2014-07-12T00:00:00"/>
    <s v="7/16/2014"/>
    <s v="Standard Class"/>
    <s v="PV-18985"/>
    <s v="Paul Van Hugh"/>
    <x v="1"/>
    <x v="0"/>
    <x v="153"/>
    <x v="4"/>
    <n v="77573"/>
    <x v="0"/>
    <s v="FUR-CH-10002126"/>
    <x v="1"/>
    <x v="1"/>
    <x v="616"/>
    <x v="706"/>
    <n v="3"/>
    <n v="0.3"/>
    <n v="-14.6388"/>
    <n v="-2.8571428571428574E-2"/>
    <x v="0"/>
    <x v="4"/>
  </r>
  <r>
    <n v="8315"/>
    <s v="CA-2014-161508"/>
    <d v="2014-07-12T00:00:00"/>
    <s v="7/16/2014"/>
    <s v="Standard Class"/>
    <s v="PV-18985"/>
    <s v="Paul Van Hugh"/>
    <x v="1"/>
    <x v="0"/>
    <x v="153"/>
    <x v="4"/>
    <n v="77573"/>
    <x v="0"/>
    <s v="OFF-FA-10001561"/>
    <x v="2"/>
    <x v="4"/>
    <x v="549"/>
    <x v="187"/>
    <n v="2"/>
    <n v="0.2"/>
    <n v="0.56679999999999997"/>
    <n v="0.16250000000000001"/>
    <x v="0"/>
    <x v="4"/>
  </r>
  <r>
    <n v="8316"/>
    <s v="CA-2014-161508"/>
    <d v="2014-07-12T00:00:00"/>
    <s v="7/16/2014"/>
    <s v="Standard Class"/>
    <s v="PV-18985"/>
    <s v="Paul Van Hugh"/>
    <x v="1"/>
    <x v="0"/>
    <x v="153"/>
    <x v="4"/>
    <n v="77573"/>
    <x v="0"/>
    <s v="OFF-AR-10003158"/>
    <x v="2"/>
    <x v="11"/>
    <x v="617"/>
    <x v="707"/>
    <n v="7"/>
    <n v="0.2"/>
    <n v="3.9003999999999999"/>
    <n v="0.17499999999999999"/>
    <x v="0"/>
    <x v="4"/>
  </r>
  <r>
    <n v="8317"/>
    <s v="CA-2014-161508"/>
    <d v="2014-07-12T00:00:00"/>
    <s v="7/16/2014"/>
    <s v="Standard Class"/>
    <s v="PV-18985"/>
    <s v="Paul Van Hugh"/>
    <x v="1"/>
    <x v="0"/>
    <x v="153"/>
    <x v="4"/>
    <n v="77573"/>
    <x v="0"/>
    <s v="OFF-PA-10001804"/>
    <x v="2"/>
    <x v="3"/>
    <x v="502"/>
    <x v="708"/>
    <n v="3"/>
    <n v="0.2"/>
    <n v="5.6112000000000002"/>
    <n v="0.35000000000000003"/>
    <x v="0"/>
    <x v="4"/>
  </r>
  <r>
    <n v="6769"/>
    <s v="CA-2014-109302"/>
    <d v="2014-08-12T00:00:00"/>
    <s v="8/16/2014"/>
    <s v="Standard Class"/>
    <s v="CS-12175"/>
    <s v="Charles Sheldon"/>
    <x v="2"/>
    <x v="0"/>
    <x v="9"/>
    <x v="8"/>
    <n v="8701"/>
    <x v="2"/>
    <s v="OFF-BI-10002854"/>
    <x v="2"/>
    <x v="9"/>
    <x v="618"/>
    <x v="709"/>
    <n v="7"/>
    <n v="0"/>
    <n v="98.105000000000004"/>
    <n v="0.5"/>
    <x v="0"/>
    <x v="5"/>
  </r>
  <r>
    <n v="8244"/>
    <s v="CA-2014-109897"/>
    <d v="2014-08-12T00:00:00"/>
    <s v="8/16/2014"/>
    <s v="Standard Class"/>
    <s v="BW-11200"/>
    <s v="Ben Wallace"/>
    <x v="0"/>
    <x v="0"/>
    <x v="14"/>
    <x v="5"/>
    <n v="94122"/>
    <x v="1"/>
    <s v="TEC-PH-10003691"/>
    <x v="0"/>
    <x v="2"/>
    <x v="619"/>
    <x v="710"/>
    <n v="8"/>
    <n v="0.2"/>
    <n v="50.396000000000001"/>
    <n v="6.25E-2"/>
    <x v="0"/>
    <x v="5"/>
  </r>
  <r>
    <n v="8245"/>
    <s v="CA-2014-109897"/>
    <d v="2014-08-12T00:00:00"/>
    <s v="8/16/2014"/>
    <s v="Standard Class"/>
    <s v="BW-11200"/>
    <s v="Ben Wallace"/>
    <x v="0"/>
    <x v="0"/>
    <x v="14"/>
    <x v="5"/>
    <n v="94122"/>
    <x v="1"/>
    <s v="FUR-FU-10002878"/>
    <x v="1"/>
    <x v="5"/>
    <x v="205"/>
    <x v="711"/>
    <n v="3"/>
    <n v="0"/>
    <n v="31.6128"/>
    <n v="0.37"/>
    <x v="0"/>
    <x v="5"/>
  </r>
  <r>
    <n v="8287"/>
    <s v="CA-2014-156244"/>
    <d v="2014-08-12T00:00:00"/>
    <s v="8/16/2014"/>
    <s v="Standard Class"/>
    <s v="DH-13675"/>
    <s v="Duane Huffman"/>
    <x v="1"/>
    <x v="0"/>
    <x v="136"/>
    <x v="11"/>
    <n v="33180"/>
    <x v="3"/>
    <s v="OFF-PA-10000295"/>
    <x v="2"/>
    <x v="3"/>
    <x v="620"/>
    <x v="37"/>
    <n v="6"/>
    <n v="0.2"/>
    <n v="10.8864"/>
    <n v="0.35000000000000003"/>
    <x v="0"/>
    <x v="5"/>
  </r>
  <r>
    <n v="8288"/>
    <s v="CA-2014-156244"/>
    <d v="2014-08-12T00:00:00"/>
    <s v="8/16/2014"/>
    <s v="Standard Class"/>
    <s v="DH-13675"/>
    <s v="Duane Huffman"/>
    <x v="1"/>
    <x v="0"/>
    <x v="136"/>
    <x v="11"/>
    <n v="33180"/>
    <x v="3"/>
    <s v="OFF-AR-10004344"/>
    <x v="2"/>
    <x v="11"/>
    <x v="621"/>
    <x v="712"/>
    <n v="5"/>
    <n v="0.2"/>
    <n v="4.1965000000000003"/>
    <n v="8.7500000000000008E-2"/>
    <x v="0"/>
    <x v="5"/>
  </r>
  <r>
    <n v="8289"/>
    <s v="CA-2014-156244"/>
    <d v="2014-08-12T00:00:00"/>
    <s v="8/16/2014"/>
    <s v="Standard Class"/>
    <s v="DH-13675"/>
    <s v="Duane Huffman"/>
    <x v="1"/>
    <x v="0"/>
    <x v="136"/>
    <x v="11"/>
    <n v="33180"/>
    <x v="3"/>
    <s v="TEC-AC-10002473"/>
    <x v="0"/>
    <x v="0"/>
    <x v="218"/>
    <x v="713"/>
    <n v="7"/>
    <n v="0.2"/>
    <n v="41.718600000000002"/>
    <n v="0.26250000000000001"/>
    <x v="0"/>
    <x v="5"/>
  </r>
  <r>
    <n v="8290"/>
    <s v="CA-2014-156244"/>
    <d v="2014-08-12T00:00:00"/>
    <s v="8/16/2014"/>
    <s v="Standard Class"/>
    <s v="DH-13675"/>
    <s v="Duane Huffman"/>
    <x v="1"/>
    <x v="0"/>
    <x v="136"/>
    <x v="11"/>
    <n v="33180"/>
    <x v="3"/>
    <s v="OFF-AP-10002403"/>
    <x v="2"/>
    <x v="10"/>
    <x v="622"/>
    <x v="714"/>
    <n v="6"/>
    <n v="0.2"/>
    <n v="15.8436"/>
    <n v="7.5000000000000011E-2"/>
    <x v="0"/>
    <x v="5"/>
  </r>
  <r>
    <n v="8291"/>
    <s v="CA-2014-156244"/>
    <d v="2014-08-12T00:00:00"/>
    <s v="8/16/2014"/>
    <s v="Standard Class"/>
    <s v="DH-13675"/>
    <s v="Duane Huffman"/>
    <x v="1"/>
    <x v="0"/>
    <x v="136"/>
    <x v="11"/>
    <n v="33180"/>
    <x v="3"/>
    <s v="OFF-SU-10000432"/>
    <x v="2"/>
    <x v="15"/>
    <x v="443"/>
    <x v="715"/>
    <n v="2"/>
    <n v="0.2"/>
    <n v="-1.0409999999999999"/>
    <n v="-0.1875"/>
    <x v="0"/>
    <x v="5"/>
  </r>
  <r>
    <n v="8292"/>
    <s v="CA-2014-156244"/>
    <d v="2014-08-12T00:00:00"/>
    <s v="8/16/2014"/>
    <s v="Standard Class"/>
    <s v="DH-13675"/>
    <s v="Duane Huffman"/>
    <x v="1"/>
    <x v="0"/>
    <x v="136"/>
    <x v="11"/>
    <n v="33180"/>
    <x v="3"/>
    <s v="OFF-LA-10000443"/>
    <x v="2"/>
    <x v="8"/>
    <x v="623"/>
    <x v="716"/>
    <n v="1"/>
    <n v="0.2"/>
    <n v="0.99629999999999996"/>
    <n v="0.33749999999999997"/>
    <x v="0"/>
    <x v="5"/>
  </r>
  <r>
    <n v="9882"/>
    <s v="CA-2014-153927"/>
    <d v="2014-08-12T00:00:00"/>
    <s v="8/13/2014"/>
    <s v="First Class"/>
    <s v="LL-16840"/>
    <s v="Lauren Leatherbury"/>
    <x v="0"/>
    <x v="0"/>
    <x v="154"/>
    <x v="19"/>
    <n v="30188"/>
    <x v="3"/>
    <s v="OFF-BI-10000138"/>
    <x v="2"/>
    <x v="9"/>
    <x v="624"/>
    <x v="717"/>
    <n v="3"/>
    <n v="0"/>
    <n v="6.7392000000000003"/>
    <n v="0.48000000000000004"/>
    <x v="0"/>
    <x v="5"/>
  </r>
  <r>
    <n v="9883"/>
    <s v="CA-2014-153927"/>
    <d v="2014-08-12T00:00:00"/>
    <s v="8/13/2014"/>
    <s v="First Class"/>
    <s v="LL-16840"/>
    <s v="Lauren Leatherbury"/>
    <x v="0"/>
    <x v="0"/>
    <x v="154"/>
    <x v="19"/>
    <n v="30188"/>
    <x v="3"/>
    <s v="TEC-AC-10000023"/>
    <x v="0"/>
    <x v="0"/>
    <x v="116"/>
    <x v="718"/>
    <n v="13"/>
    <n v="0"/>
    <n v="98.139600000000002"/>
    <n v="0.36"/>
    <x v="0"/>
    <x v="5"/>
  </r>
  <r>
    <n v="428"/>
    <s v="CA-2014-101476"/>
    <d v="2014-09-12T00:00:00"/>
    <s v="9/13/2014"/>
    <s v="First Class"/>
    <s v="SD-20485"/>
    <s v="Shirley Daniels"/>
    <x v="1"/>
    <x v="0"/>
    <x v="148"/>
    <x v="2"/>
    <n v="10801"/>
    <x v="2"/>
    <s v="TEC-MA-10000029"/>
    <x v="0"/>
    <x v="14"/>
    <x v="427"/>
    <x v="719"/>
    <n v="1"/>
    <n v="0"/>
    <n v="30.095700000000001"/>
    <n v="0.43000000000000005"/>
    <x v="0"/>
    <x v="6"/>
  </r>
  <r>
    <n v="705"/>
    <s v="CA-2014-138527"/>
    <d v="2014-09-12T00:00:00"/>
    <s v="9/17/2014"/>
    <s v="Standard Class"/>
    <s v="BN-11470"/>
    <s v="Brad Norvell"/>
    <x v="2"/>
    <x v="0"/>
    <x v="73"/>
    <x v="12"/>
    <n v="27511"/>
    <x v="3"/>
    <s v="OFF-PA-10001800"/>
    <x v="2"/>
    <x v="3"/>
    <x v="625"/>
    <x v="506"/>
    <n v="2"/>
    <n v="0.2"/>
    <n v="3.6288"/>
    <n v="0.35"/>
    <x v="0"/>
    <x v="6"/>
  </r>
  <r>
    <n v="706"/>
    <s v="CA-2014-138527"/>
    <d v="2014-09-12T00:00:00"/>
    <s v="9/17/2014"/>
    <s v="Standard Class"/>
    <s v="BN-11470"/>
    <s v="Brad Norvell"/>
    <x v="2"/>
    <x v="0"/>
    <x v="73"/>
    <x v="12"/>
    <n v="27511"/>
    <x v="3"/>
    <s v="OFF-AP-10001469"/>
    <x v="2"/>
    <x v="10"/>
    <x v="300"/>
    <x v="720"/>
    <n v="5"/>
    <n v="0.2"/>
    <n v="18.769500000000001"/>
    <n v="0.1125"/>
    <x v="0"/>
    <x v="6"/>
  </r>
  <r>
    <n v="707"/>
    <s v="CA-2014-138527"/>
    <d v="2014-09-12T00:00:00"/>
    <s v="9/17/2014"/>
    <s v="Standard Class"/>
    <s v="BN-11470"/>
    <s v="Brad Norvell"/>
    <x v="2"/>
    <x v="0"/>
    <x v="73"/>
    <x v="12"/>
    <n v="27511"/>
    <x v="3"/>
    <s v="TEC-AC-10002399"/>
    <x v="0"/>
    <x v="0"/>
    <x v="626"/>
    <x v="721"/>
    <n v="1"/>
    <n v="0.2"/>
    <n v="2.2824"/>
    <n v="0.15"/>
    <x v="0"/>
    <x v="6"/>
  </r>
  <r>
    <n v="3161"/>
    <s v="US-2014-150924"/>
    <d v="2014-09-12T00:00:00"/>
    <s v="9/16/2014"/>
    <s v="Second Class"/>
    <s v="PT-19090"/>
    <s v="Pete Takahito"/>
    <x v="0"/>
    <x v="0"/>
    <x v="5"/>
    <x v="4"/>
    <n v="77070"/>
    <x v="0"/>
    <s v="OFF-BI-10004040"/>
    <x v="2"/>
    <x v="9"/>
    <x v="627"/>
    <x v="722"/>
    <n v="5"/>
    <n v="0.8"/>
    <n v="-8.0289999999999999"/>
    <n v="-1.55"/>
    <x v="0"/>
    <x v="6"/>
  </r>
  <r>
    <n v="3285"/>
    <s v="CA-2014-103702"/>
    <d v="2014-09-12T00:00:00"/>
    <s v="9/17/2014"/>
    <s v="Standard Class"/>
    <s v="AF-10885"/>
    <s v="Art Foster"/>
    <x v="0"/>
    <x v="0"/>
    <x v="59"/>
    <x v="18"/>
    <n v="45014"/>
    <x v="2"/>
    <s v="OFF-BI-10002429"/>
    <x v="2"/>
    <x v="9"/>
    <x v="527"/>
    <x v="723"/>
    <n v="7"/>
    <n v="0.7"/>
    <n v="-46.877600000000001"/>
    <n v="-0.73333333333333339"/>
    <x v="0"/>
    <x v="6"/>
  </r>
  <r>
    <n v="5449"/>
    <s v="US-2014-119081"/>
    <d v="2014-09-12T00:00:00"/>
    <s v="9/19/2014"/>
    <s v="Standard Class"/>
    <s v="TA-21385"/>
    <s v="Tom Ashbrook"/>
    <x v="1"/>
    <x v="0"/>
    <x v="155"/>
    <x v="39"/>
    <n v="66062"/>
    <x v="0"/>
    <s v="OFF-SU-10000157"/>
    <x v="2"/>
    <x v="15"/>
    <x v="171"/>
    <x v="724"/>
    <n v="3"/>
    <n v="0"/>
    <n v="7.1585999999999999"/>
    <n v="0.02"/>
    <x v="0"/>
    <x v="6"/>
  </r>
  <r>
    <n v="5450"/>
    <s v="US-2014-119081"/>
    <d v="2014-09-12T00:00:00"/>
    <s v="9/19/2014"/>
    <s v="Standard Class"/>
    <s v="TA-21385"/>
    <s v="Tom Ashbrook"/>
    <x v="1"/>
    <x v="0"/>
    <x v="155"/>
    <x v="39"/>
    <n v="66062"/>
    <x v="0"/>
    <s v="TEC-AC-10001542"/>
    <x v="0"/>
    <x v="0"/>
    <x v="628"/>
    <x v="725"/>
    <n v="5"/>
    <n v="0"/>
    <n v="10.906000000000001"/>
    <n v="0.19"/>
    <x v="0"/>
    <x v="6"/>
  </r>
  <r>
    <n v="5451"/>
    <s v="US-2014-119081"/>
    <d v="2014-09-12T00:00:00"/>
    <s v="9/19/2014"/>
    <s v="Standard Class"/>
    <s v="TA-21385"/>
    <s v="Tom Ashbrook"/>
    <x v="1"/>
    <x v="0"/>
    <x v="155"/>
    <x v="39"/>
    <n v="66062"/>
    <x v="0"/>
    <s v="OFF-BI-10004519"/>
    <x v="2"/>
    <x v="9"/>
    <x v="629"/>
    <x v="726"/>
    <n v="2"/>
    <n v="0"/>
    <n v="149.38200000000001"/>
    <n v="0.45000000000000007"/>
    <x v="0"/>
    <x v="6"/>
  </r>
  <r>
    <n v="5452"/>
    <s v="US-2014-119081"/>
    <d v="2014-09-12T00:00:00"/>
    <s v="9/19/2014"/>
    <s v="Standard Class"/>
    <s v="TA-21385"/>
    <s v="Tom Ashbrook"/>
    <x v="1"/>
    <x v="0"/>
    <x v="155"/>
    <x v="39"/>
    <n v="66062"/>
    <x v="0"/>
    <s v="FUR-FU-10003464"/>
    <x v="1"/>
    <x v="5"/>
    <x v="630"/>
    <x v="727"/>
    <n v="2"/>
    <n v="0"/>
    <n v="12.979200000000001"/>
    <n v="0.32"/>
    <x v="0"/>
    <x v="6"/>
  </r>
  <r>
    <n v="9426"/>
    <s v="CA-2014-116246"/>
    <d v="2014-09-12T00:00:00"/>
    <s v="9/17/2014"/>
    <s v="Second Class"/>
    <s v="LW-17215"/>
    <s v="Luke Weiss"/>
    <x v="0"/>
    <x v="0"/>
    <x v="2"/>
    <x v="2"/>
    <n v="10035"/>
    <x v="2"/>
    <s v="FUR-CH-10002024"/>
    <x v="1"/>
    <x v="1"/>
    <x v="631"/>
    <x v="728"/>
    <n v="6"/>
    <n v="0.1"/>
    <n v="420.58800000000002"/>
    <n v="0.11111111111111112"/>
    <x v="0"/>
    <x v="6"/>
  </r>
  <r>
    <n v="82"/>
    <s v="CA-2014-139451"/>
    <d v="2014-10-12T00:00:00"/>
    <s v="10/16/2014"/>
    <s v="Standard Class"/>
    <s v="DN-13690"/>
    <s v="Duane Noonan"/>
    <x v="0"/>
    <x v="0"/>
    <x v="14"/>
    <x v="5"/>
    <n v="94122"/>
    <x v="1"/>
    <s v="OFF-AR-10002053"/>
    <x v="2"/>
    <x v="11"/>
    <x v="632"/>
    <x v="729"/>
    <n v="5"/>
    <n v="0"/>
    <n v="4.1719999999999997"/>
    <n v="0.27999999999999997"/>
    <x v="0"/>
    <x v="7"/>
  </r>
  <r>
    <n v="83"/>
    <s v="CA-2014-139451"/>
    <d v="2014-10-12T00:00:00"/>
    <s v="10/16/2014"/>
    <s v="Standard Class"/>
    <s v="DN-13690"/>
    <s v="Duane Noonan"/>
    <x v="0"/>
    <x v="0"/>
    <x v="14"/>
    <x v="5"/>
    <n v="94122"/>
    <x v="1"/>
    <s v="OFF-ST-10002370"/>
    <x v="2"/>
    <x v="6"/>
    <x v="633"/>
    <x v="730"/>
    <n v="1"/>
    <n v="0"/>
    <n v="6.2031000000000001"/>
    <n v="0.28999999999999998"/>
    <x v="0"/>
    <x v="7"/>
  </r>
  <r>
    <n v="9440"/>
    <s v="US-2014-154655"/>
    <d v="2014-10-12T00:00:00"/>
    <s v="10/17/2014"/>
    <s v="Standard Class"/>
    <s v="BP-11050"/>
    <s v="Barry Pond"/>
    <x v="2"/>
    <x v="0"/>
    <x v="20"/>
    <x v="3"/>
    <n v="60623"/>
    <x v="0"/>
    <s v="OFF-SU-10000898"/>
    <x v="2"/>
    <x v="15"/>
    <x v="634"/>
    <x v="731"/>
    <n v="2"/>
    <n v="0.2"/>
    <n v="2.5019999999999998"/>
    <n v="0.1125"/>
    <x v="0"/>
    <x v="7"/>
  </r>
  <r>
    <n v="1863"/>
    <s v="CA-2014-151078"/>
    <d v="2014-11-12T00:00:00"/>
    <d v="2014-12-11T00:00:00"/>
    <s v="Same Day"/>
    <s v="RF-19840"/>
    <s v="Roy Französisch"/>
    <x v="0"/>
    <x v="0"/>
    <x v="76"/>
    <x v="4"/>
    <n v="78207"/>
    <x v="0"/>
    <s v="OFF-ST-10001328"/>
    <x v="2"/>
    <x v="6"/>
    <x v="635"/>
    <x v="260"/>
    <n v="4"/>
    <n v="0.2"/>
    <n v="4.9631999999999996"/>
    <n v="9.9999999999999992E-2"/>
    <x v="0"/>
    <x v="8"/>
  </r>
  <r>
    <n v="2413"/>
    <s v="CA-2014-151295"/>
    <d v="2014-11-12T00:00:00"/>
    <s v="11/16/2014"/>
    <s v="Standard Class"/>
    <s v="JA-15970"/>
    <s v="Joseph Airdo"/>
    <x v="0"/>
    <x v="0"/>
    <x v="22"/>
    <x v="5"/>
    <n v="90045"/>
    <x v="1"/>
    <s v="OFF-PA-10001947"/>
    <x v="2"/>
    <x v="3"/>
    <x v="636"/>
    <x v="732"/>
    <n v="2"/>
    <n v="0"/>
    <n v="5.8604000000000003"/>
    <n v="0.49"/>
    <x v="0"/>
    <x v="8"/>
  </r>
  <r>
    <n v="2414"/>
    <s v="CA-2014-151295"/>
    <d v="2014-11-12T00:00:00"/>
    <s v="11/16/2014"/>
    <s v="Standard Class"/>
    <s v="JA-15970"/>
    <s v="Joseph Airdo"/>
    <x v="0"/>
    <x v="0"/>
    <x v="22"/>
    <x v="5"/>
    <n v="90045"/>
    <x v="1"/>
    <s v="FUR-TA-10002356"/>
    <x v="1"/>
    <x v="7"/>
    <x v="637"/>
    <x v="733"/>
    <n v="3"/>
    <n v="0.2"/>
    <n v="31.453199999999999"/>
    <n v="0.05"/>
    <x v="0"/>
    <x v="8"/>
  </r>
  <r>
    <n v="3966"/>
    <s v="CA-2014-164910"/>
    <d v="2014-11-12T00:00:00"/>
    <s v="11/17/2014"/>
    <s v="Second Class"/>
    <s v="DM-13345"/>
    <s v="Denise Monton"/>
    <x v="2"/>
    <x v="0"/>
    <x v="156"/>
    <x v="12"/>
    <n v="28806"/>
    <x v="3"/>
    <s v="OFF-AR-10003651"/>
    <x v="2"/>
    <x v="11"/>
    <x v="254"/>
    <x v="734"/>
    <n v="3"/>
    <n v="0.2"/>
    <n v="0.88560000000000005"/>
    <n v="0.1125"/>
    <x v="0"/>
    <x v="8"/>
  </r>
  <r>
    <n v="5551"/>
    <s v="US-2014-159618"/>
    <d v="2014-11-12T00:00:00"/>
    <s v="11/16/2014"/>
    <s v="Standard Class"/>
    <s v="DB-12970"/>
    <s v="Darren Budd"/>
    <x v="2"/>
    <x v="0"/>
    <x v="5"/>
    <x v="4"/>
    <n v="77036"/>
    <x v="0"/>
    <s v="OFF-AR-10003183"/>
    <x v="2"/>
    <x v="11"/>
    <x v="638"/>
    <x v="735"/>
    <n v="1"/>
    <n v="0.2"/>
    <n v="0.33400000000000002"/>
    <n v="0.125"/>
    <x v="0"/>
    <x v="8"/>
  </r>
  <r>
    <n v="5552"/>
    <s v="US-2014-159618"/>
    <d v="2014-11-12T00:00:00"/>
    <s v="11/16/2014"/>
    <s v="Standard Class"/>
    <s v="DB-12970"/>
    <s v="Darren Budd"/>
    <x v="2"/>
    <x v="0"/>
    <x v="5"/>
    <x v="4"/>
    <n v="77036"/>
    <x v="0"/>
    <s v="OFF-SU-10000432"/>
    <x v="2"/>
    <x v="15"/>
    <x v="443"/>
    <x v="736"/>
    <n v="6"/>
    <n v="0.2"/>
    <n v="-3.1230000000000002"/>
    <n v="-0.18750000000000003"/>
    <x v="0"/>
    <x v="8"/>
  </r>
  <r>
    <n v="5553"/>
    <s v="US-2014-159618"/>
    <d v="2014-11-12T00:00:00"/>
    <s v="11/16/2014"/>
    <s v="Standard Class"/>
    <s v="DB-12970"/>
    <s v="Darren Budd"/>
    <x v="2"/>
    <x v="0"/>
    <x v="5"/>
    <x v="4"/>
    <n v="77036"/>
    <x v="0"/>
    <s v="TEC-AC-10003832"/>
    <x v="0"/>
    <x v="0"/>
    <x v="639"/>
    <x v="737"/>
    <n v="3"/>
    <n v="0.2"/>
    <n v="20.8719"/>
    <n v="0.26250000000000001"/>
    <x v="0"/>
    <x v="8"/>
  </r>
  <r>
    <n v="5554"/>
    <s v="US-2014-159618"/>
    <d v="2014-11-12T00:00:00"/>
    <s v="11/16/2014"/>
    <s v="Standard Class"/>
    <s v="DB-12970"/>
    <s v="Darren Budd"/>
    <x v="2"/>
    <x v="0"/>
    <x v="5"/>
    <x v="4"/>
    <n v="77036"/>
    <x v="0"/>
    <s v="OFF-PA-10004100"/>
    <x v="2"/>
    <x v="3"/>
    <x v="36"/>
    <x v="67"/>
    <n v="7"/>
    <n v="0.2"/>
    <n v="12.700799999999999"/>
    <n v="0.35000000000000003"/>
    <x v="0"/>
    <x v="8"/>
  </r>
  <r>
    <n v="5555"/>
    <s v="US-2014-159618"/>
    <d v="2014-11-12T00:00:00"/>
    <s v="11/16/2014"/>
    <s v="Standard Class"/>
    <s v="DB-12970"/>
    <s v="Darren Budd"/>
    <x v="2"/>
    <x v="0"/>
    <x v="5"/>
    <x v="4"/>
    <n v="77036"/>
    <x v="0"/>
    <s v="FUR-BO-10004467"/>
    <x v="1"/>
    <x v="16"/>
    <x v="512"/>
    <x v="738"/>
    <n v="1"/>
    <n v="0.32"/>
    <n v="-12.998699999999999"/>
    <n v="-0.19117647058823528"/>
    <x v="0"/>
    <x v="8"/>
  </r>
  <r>
    <n v="9904"/>
    <s v="CA-2014-122609"/>
    <d v="2014-11-12T00:00:00"/>
    <s v="11/18/2014"/>
    <s v="Standard Class"/>
    <s v="DP-13000"/>
    <s v="Darren Powers"/>
    <x v="0"/>
    <x v="0"/>
    <x v="157"/>
    <x v="4"/>
    <n v="75007"/>
    <x v="0"/>
    <s v="FUR-FU-10004587"/>
    <x v="1"/>
    <x v="5"/>
    <x v="640"/>
    <x v="739"/>
    <n v="3"/>
    <n v="0.6"/>
    <n v="-6.9101999999999997"/>
    <n v="-0.27499999999999997"/>
    <x v="0"/>
    <x v="8"/>
  </r>
  <r>
    <n v="9905"/>
    <s v="CA-2014-122609"/>
    <d v="2014-11-12T00:00:00"/>
    <s v="11/18/2014"/>
    <s v="Standard Class"/>
    <s v="DP-13000"/>
    <s v="Darren Powers"/>
    <x v="0"/>
    <x v="0"/>
    <x v="157"/>
    <x v="4"/>
    <n v="75007"/>
    <x v="0"/>
    <s v="TEC-AC-10002567"/>
    <x v="0"/>
    <x v="0"/>
    <x v="641"/>
    <x v="740"/>
    <n v="2"/>
    <n v="0.2"/>
    <n v="25.596800000000002"/>
    <n v="0.2"/>
    <x v="0"/>
    <x v="8"/>
  </r>
  <r>
    <n v="1246"/>
    <s v="CA-2014-168494"/>
    <d v="2014-12-12T00:00:00"/>
    <s v="12/14/2014"/>
    <s v="Second Class"/>
    <s v="NP-18700"/>
    <s v="Nora Preis"/>
    <x v="0"/>
    <x v="0"/>
    <x v="121"/>
    <x v="5"/>
    <n v="93727"/>
    <x v="1"/>
    <s v="FUR-TA-10004619"/>
    <x v="1"/>
    <x v="7"/>
    <x v="642"/>
    <x v="741"/>
    <n v="6"/>
    <n v="0.2"/>
    <n v="95.585999999999999"/>
    <n v="0.125"/>
    <x v="0"/>
    <x v="9"/>
  </r>
  <r>
    <n v="1247"/>
    <s v="CA-2014-168494"/>
    <d v="2014-12-12T00:00:00"/>
    <s v="12/14/2014"/>
    <s v="Second Class"/>
    <s v="NP-18700"/>
    <s v="Nora Preis"/>
    <x v="0"/>
    <x v="0"/>
    <x v="121"/>
    <x v="5"/>
    <n v="93727"/>
    <x v="1"/>
    <s v="FUR-TA-10003473"/>
    <x v="1"/>
    <x v="7"/>
    <x v="643"/>
    <x v="742"/>
    <n v="12"/>
    <n v="0.2"/>
    <n v="135.4068"/>
    <n v="3.7499999999999999E-2"/>
    <x v="0"/>
    <x v="9"/>
  </r>
  <r>
    <n v="1248"/>
    <s v="CA-2014-168494"/>
    <d v="2014-12-12T00:00:00"/>
    <s v="12/14/2014"/>
    <s v="Second Class"/>
    <s v="NP-18700"/>
    <s v="Nora Preis"/>
    <x v="0"/>
    <x v="0"/>
    <x v="121"/>
    <x v="5"/>
    <n v="93727"/>
    <x v="1"/>
    <s v="FUR-BO-10004467"/>
    <x v="1"/>
    <x v="16"/>
    <x v="512"/>
    <x v="743"/>
    <n v="3"/>
    <n v="0.15"/>
    <n v="11.998799999999999"/>
    <n v="4.7058823529411764E-2"/>
    <x v="0"/>
    <x v="9"/>
  </r>
  <r>
    <n v="2149"/>
    <s v="CA-2014-141607"/>
    <d v="2014-12-12T00:00:00"/>
    <s v="12/17/2014"/>
    <s v="Standard Class"/>
    <s v="WB-21850"/>
    <s v="William Brown"/>
    <x v="0"/>
    <x v="0"/>
    <x v="107"/>
    <x v="5"/>
    <n v="94521"/>
    <x v="1"/>
    <s v="FUR-FU-10003975"/>
    <x v="1"/>
    <x v="5"/>
    <x v="644"/>
    <x v="744"/>
    <n v="1"/>
    <n v="0"/>
    <n v="4.3310000000000004"/>
    <n v="0.1"/>
    <x v="0"/>
    <x v="9"/>
  </r>
  <r>
    <n v="3142"/>
    <s v="US-2014-122959"/>
    <d v="2014-12-12T00:00:00"/>
    <d v="2014-12-12T00:00:00"/>
    <s v="Same Day"/>
    <s v="CY-12745"/>
    <s v="Craig Yedwab"/>
    <x v="2"/>
    <x v="0"/>
    <x v="76"/>
    <x v="4"/>
    <n v="78207"/>
    <x v="0"/>
    <s v="OFF-BI-10003650"/>
    <x v="2"/>
    <x v="9"/>
    <x v="645"/>
    <x v="745"/>
    <n v="2"/>
    <n v="0.8"/>
    <n v="-336.62720000000002"/>
    <n v="-1.6"/>
    <x v="0"/>
    <x v="9"/>
  </r>
  <r>
    <n v="4854"/>
    <s v="CA-2014-113320"/>
    <d v="2014-12-12T00:00:00"/>
    <s v="12/15/2014"/>
    <s v="Second Class"/>
    <s v="LH-17155"/>
    <s v="Logan Haushalter"/>
    <x v="0"/>
    <x v="0"/>
    <x v="158"/>
    <x v="5"/>
    <n v="94601"/>
    <x v="1"/>
    <s v="FUR-FU-10004270"/>
    <x v="1"/>
    <x v="5"/>
    <x v="646"/>
    <x v="746"/>
    <n v="3"/>
    <n v="0"/>
    <n v="4.5144000000000002"/>
    <n v="0.36000000000000004"/>
    <x v="0"/>
    <x v="9"/>
  </r>
  <r>
    <n v="4855"/>
    <s v="CA-2014-113320"/>
    <d v="2014-12-12T00:00:00"/>
    <s v="12/15/2014"/>
    <s v="Second Class"/>
    <s v="LH-17155"/>
    <s v="Logan Haushalter"/>
    <x v="0"/>
    <x v="0"/>
    <x v="158"/>
    <x v="5"/>
    <n v="94601"/>
    <x v="1"/>
    <s v="OFF-ST-10000617"/>
    <x v="2"/>
    <x v="6"/>
    <x v="647"/>
    <x v="747"/>
    <n v="3"/>
    <n v="0"/>
    <n v="0.62580000000000002"/>
    <n v="7.0000000000000007E-2"/>
    <x v="0"/>
    <x v="9"/>
  </r>
  <r>
    <n v="4856"/>
    <s v="CA-2014-113320"/>
    <d v="2014-12-12T00:00:00"/>
    <s v="12/15/2014"/>
    <s v="Second Class"/>
    <s v="LH-17155"/>
    <s v="Logan Haushalter"/>
    <x v="0"/>
    <x v="0"/>
    <x v="158"/>
    <x v="5"/>
    <n v="94601"/>
    <x v="1"/>
    <s v="FUR-FU-10001706"/>
    <x v="1"/>
    <x v="5"/>
    <x v="648"/>
    <x v="748"/>
    <n v="3"/>
    <n v="0"/>
    <n v="4.4352"/>
    <n v="0.48"/>
    <x v="0"/>
    <x v="9"/>
  </r>
  <r>
    <n v="5486"/>
    <s v="CA-2014-107573"/>
    <d v="2014-12-12T00:00:00"/>
    <s v="12/17/2014"/>
    <s v="Standard Class"/>
    <s v="PB-19150"/>
    <s v="Philip Brown"/>
    <x v="0"/>
    <x v="0"/>
    <x v="136"/>
    <x v="11"/>
    <n v="33178"/>
    <x v="3"/>
    <s v="OFF-EN-10001099"/>
    <x v="2"/>
    <x v="13"/>
    <x v="73"/>
    <x v="496"/>
    <n v="3"/>
    <n v="0.2"/>
    <n v="7.6284000000000001"/>
    <n v="0.32500000000000001"/>
    <x v="0"/>
    <x v="9"/>
  </r>
  <r>
    <n v="3454"/>
    <s v="CA-2015-153325"/>
    <d v="2015-03-01T00:00:00"/>
    <d v="2015-02-03T00:00:00"/>
    <s v="Second Class"/>
    <s v="ST-20530"/>
    <s v="Shui Tom"/>
    <x v="0"/>
    <x v="0"/>
    <x v="114"/>
    <x v="19"/>
    <n v="31204"/>
    <x v="3"/>
    <s v="OFF-BI-10004236"/>
    <x v="2"/>
    <x v="9"/>
    <x v="649"/>
    <x v="749"/>
    <n v="4"/>
    <n v="0"/>
    <n v="27.011199999999999"/>
    <n v="0.45999999999999996"/>
    <x v="1"/>
    <x v="1"/>
  </r>
  <r>
    <n v="8502"/>
    <s v="CA-2015-102316"/>
    <d v="2015-03-01T00:00:00"/>
    <d v="2015-03-03T00:00:00"/>
    <s v="Second Class"/>
    <s v="DH-13075"/>
    <s v="Dave Hallsten"/>
    <x v="2"/>
    <x v="0"/>
    <x v="22"/>
    <x v="5"/>
    <n v="90045"/>
    <x v="1"/>
    <s v="TEC-PH-10000376"/>
    <x v="0"/>
    <x v="2"/>
    <x v="459"/>
    <x v="750"/>
    <n v="2"/>
    <n v="0.2"/>
    <n v="1.1988000000000001"/>
    <n v="7.5000000000000011E-2"/>
    <x v="1"/>
    <x v="1"/>
  </r>
  <r>
    <n v="8503"/>
    <s v="CA-2015-102316"/>
    <d v="2015-03-01T00:00:00"/>
    <d v="2015-03-03T00:00:00"/>
    <s v="Second Class"/>
    <s v="DH-13075"/>
    <s v="Dave Hallsten"/>
    <x v="2"/>
    <x v="0"/>
    <x v="22"/>
    <x v="5"/>
    <n v="90045"/>
    <x v="1"/>
    <s v="FUR-CH-10003396"/>
    <x v="1"/>
    <x v="1"/>
    <x v="650"/>
    <x v="751"/>
    <n v="3"/>
    <n v="0.2"/>
    <n v="-20.784600000000001"/>
    <n v="-0.1125"/>
    <x v="1"/>
    <x v="1"/>
  </r>
  <r>
    <n v="8704"/>
    <s v="CA-2015-133494"/>
    <d v="2015-03-01T00:00:00"/>
    <d v="2015-05-03T00:00:00"/>
    <s v="Standard Class"/>
    <s v="RP-19390"/>
    <s v="Resi Pölking"/>
    <x v="0"/>
    <x v="0"/>
    <x v="15"/>
    <x v="13"/>
    <n v="19120"/>
    <x v="2"/>
    <s v="OFF-AP-10002906"/>
    <x v="2"/>
    <x v="10"/>
    <x v="651"/>
    <x v="752"/>
    <n v="2"/>
    <n v="0.2"/>
    <n v="0.44400000000000001"/>
    <n v="0.125"/>
    <x v="1"/>
    <x v="1"/>
  </r>
  <r>
    <n v="8781"/>
    <s v="CA-2015-133585"/>
    <d v="2015-03-01T00:00:00"/>
    <d v="2015-04-03T00:00:00"/>
    <s v="First Class"/>
    <s v="CM-12715"/>
    <s v="Craig Molinari"/>
    <x v="2"/>
    <x v="0"/>
    <x v="5"/>
    <x v="4"/>
    <n v="77070"/>
    <x v="0"/>
    <s v="OFF-AR-10003696"/>
    <x v="2"/>
    <x v="11"/>
    <x v="652"/>
    <x v="753"/>
    <n v="2"/>
    <n v="0.2"/>
    <n v="6.2244000000000002"/>
    <n v="0.1125"/>
    <x v="1"/>
    <x v="1"/>
  </r>
  <r>
    <n v="8782"/>
    <s v="CA-2015-133585"/>
    <d v="2015-03-01T00:00:00"/>
    <d v="2015-04-03T00:00:00"/>
    <s v="First Class"/>
    <s v="CM-12715"/>
    <s v="Craig Molinari"/>
    <x v="2"/>
    <x v="0"/>
    <x v="5"/>
    <x v="4"/>
    <n v="77070"/>
    <x v="0"/>
    <s v="FUR-BO-10001811"/>
    <x v="1"/>
    <x v="16"/>
    <x v="653"/>
    <x v="754"/>
    <n v="6"/>
    <n v="0.32"/>
    <n v="-36.117600000000003"/>
    <n v="-2.9411764705882356E-2"/>
    <x v="1"/>
    <x v="1"/>
  </r>
  <r>
    <n v="9445"/>
    <s v="CA-2015-104052"/>
    <d v="2015-03-01T00:00:00"/>
    <d v="2015-02-03T00:00:00"/>
    <s v="First Class"/>
    <s v="TP-21565"/>
    <s v="Tracy Poddar"/>
    <x v="2"/>
    <x v="0"/>
    <x v="159"/>
    <x v="4"/>
    <n v="75019"/>
    <x v="0"/>
    <s v="TEC-PH-10003215"/>
    <x v="0"/>
    <x v="2"/>
    <x v="654"/>
    <x v="755"/>
    <n v="4"/>
    <n v="0.2"/>
    <n v="34.741999999999997"/>
    <n v="0.36249999999999993"/>
    <x v="1"/>
    <x v="1"/>
  </r>
  <r>
    <n v="1450"/>
    <s v="CA-2015-145821"/>
    <d v="2015-05-01T00:00:00"/>
    <d v="2015-07-05T00:00:00"/>
    <s v="Standard Class"/>
    <s v="JB-15400"/>
    <s v="Jennifer Braxton"/>
    <x v="2"/>
    <x v="0"/>
    <x v="22"/>
    <x v="5"/>
    <n v="90008"/>
    <x v="1"/>
    <s v="TEC-PH-10004348"/>
    <x v="0"/>
    <x v="2"/>
    <x v="655"/>
    <x v="756"/>
    <n v="3"/>
    <n v="0.2"/>
    <n v="11.093999999999999"/>
    <n v="0.125"/>
    <x v="1"/>
    <x v="10"/>
  </r>
  <r>
    <n v="3992"/>
    <s v="CA-2015-161998"/>
    <d v="2015-05-01T00:00:00"/>
    <d v="2015-05-05T00:00:00"/>
    <s v="Standard Class"/>
    <s v="DB-13120"/>
    <s v="David Bremer"/>
    <x v="2"/>
    <x v="0"/>
    <x v="160"/>
    <x v="11"/>
    <n v="33614"/>
    <x v="3"/>
    <s v="FUR-FU-10001095"/>
    <x v="1"/>
    <x v="5"/>
    <x v="7"/>
    <x v="7"/>
    <n v="3"/>
    <n v="0.2"/>
    <n v="14.299200000000001"/>
    <n v="0.22500000000000001"/>
    <x v="1"/>
    <x v="10"/>
  </r>
  <r>
    <n v="3993"/>
    <s v="CA-2015-161998"/>
    <d v="2015-05-01T00:00:00"/>
    <d v="2015-05-05T00:00:00"/>
    <s v="Standard Class"/>
    <s v="DB-13120"/>
    <s v="David Bremer"/>
    <x v="2"/>
    <x v="0"/>
    <x v="160"/>
    <x v="11"/>
    <n v="33614"/>
    <x v="3"/>
    <s v="OFF-SU-10004261"/>
    <x v="2"/>
    <x v="15"/>
    <x v="656"/>
    <x v="757"/>
    <n v="3"/>
    <n v="0.2"/>
    <n v="4.6547999999999998"/>
    <n v="0.1125"/>
    <x v="1"/>
    <x v="10"/>
  </r>
  <r>
    <n v="3994"/>
    <s v="CA-2015-161998"/>
    <d v="2015-05-01T00:00:00"/>
    <d v="2015-05-05T00:00:00"/>
    <s v="Standard Class"/>
    <s v="DB-13120"/>
    <s v="David Bremer"/>
    <x v="2"/>
    <x v="0"/>
    <x v="160"/>
    <x v="11"/>
    <n v="33614"/>
    <x v="3"/>
    <s v="OFF-AR-10004022"/>
    <x v="2"/>
    <x v="11"/>
    <x v="657"/>
    <x v="758"/>
    <n v="6"/>
    <n v="0.2"/>
    <n v="10.794"/>
    <n v="6.25E-2"/>
    <x v="1"/>
    <x v="10"/>
  </r>
  <r>
    <n v="6348"/>
    <s v="CA-2015-104486"/>
    <d v="2015-05-01T00:00:00"/>
    <d v="2015-06-05T00:00:00"/>
    <s v="Standard Class"/>
    <s v="PO-18850"/>
    <s v="Patrick O'Brill"/>
    <x v="0"/>
    <x v="0"/>
    <x v="14"/>
    <x v="5"/>
    <n v="94109"/>
    <x v="1"/>
    <s v="OFF-BI-10000309"/>
    <x v="2"/>
    <x v="9"/>
    <x v="658"/>
    <x v="759"/>
    <n v="1"/>
    <n v="0.2"/>
    <n v="4.4138000000000002"/>
    <n v="0.36249999999999999"/>
    <x v="1"/>
    <x v="10"/>
  </r>
  <r>
    <n v="6349"/>
    <s v="CA-2015-104486"/>
    <d v="2015-05-01T00:00:00"/>
    <d v="2015-06-05T00:00:00"/>
    <s v="Standard Class"/>
    <s v="PO-18850"/>
    <s v="Patrick O'Brill"/>
    <x v="0"/>
    <x v="0"/>
    <x v="14"/>
    <x v="5"/>
    <n v="94109"/>
    <x v="1"/>
    <s v="OFF-ST-10000876"/>
    <x v="2"/>
    <x v="6"/>
    <x v="557"/>
    <x v="760"/>
    <n v="3"/>
    <n v="0"/>
    <n v="10.4496"/>
    <n v="0.28000000000000003"/>
    <x v="1"/>
    <x v="10"/>
  </r>
  <r>
    <n v="6350"/>
    <s v="CA-2015-104486"/>
    <d v="2015-05-01T00:00:00"/>
    <d v="2015-06-05T00:00:00"/>
    <s v="Standard Class"/>
    <s v="PO-18850"/>
    <s v="Patrick O'Brill"/>
    <x v="0"/>
    <x v="0"/>
    <x v="14"/>
    <x v="5"/>
    <n v="94109"/>
    <x v="1"/>
    <s v="OFF-SU-10002573"/>
    <x v="2"/>
    <x v="15"/>
    <x v="659"/>
    <x v="761"/>
    <n v="2"/>
    <n v="0"/>
    <n v="10.518000000000001"/>
    <n v="0.3"/>
    <x v="1"/>
    <x v="10"/>
  </r>
  <r>
    <n v="3969"/>
    <s v="US-2015-163685"/>
    <d v="2015-06-01T00:00:00"/>
    <d v="2015-05-06T00:00:00"/>
    <s v="Standard Class"/>
    <s v="KE-16420"/>
    <s v="Katrina Edelman"/>
    <x v="2"/>
    <x v="0"/>
    <x v="76"/>
    <x v="4"/>
    <n v="78207"/>
    <x v="0"/>
    <s v="OFF-BI-10001890"/>
    <x v="2"/>
    <x v="9"/>
    <x v="660"/>
    <x v="762"/>
    <n v="8"/>
    <n v="0.8"/>
    <n v="-9.1647999999999996"/>
    <n v="-1.6"/>
    <x v="1"/>
    <x v="3"/>
  </r>
  <r>
    <n v="3970"/>
    <s v="US-2015-163685"/>
    <d v="2015-06-01T00:00:00"/>
    <d v="2015-05-06T00:00:00"/>
    <s v="Standard Class"/>
    <s v="KE-16420"/>
    <s v="Katrina Edelman"/>
    <x v="2"/>
    <x v="0"/>
    <x v="76"/>
    <x v="4"/>
    <n v="78207"/>
    <x v="0"/>
    <s v="OFF-PA-10002606"/>
    <x v="2"/>
    <x v="3"/>
    <x v="661"/>
    <x v="763"/>
    <n v="10"/>
    <n v="0.2"/>
    <n v="13.2"/>
    <n v="0.31249999999999994"/>
    <x v="1"/>
    <x v="3"/>
  </r>
  <r>
    <n v="9094"/>
    <s v="US-2015-132836"/>
    <d v="2015-06-01T00:00:00"/>
    <d v="2015-05-06T00:00:00"/>
    <s v="Standard Class"/>
    <s v="AJ-10945"/>
    <s v="Ashley Jarboe"/>
    <x v="0"/>
    <x v="0"/>
    <x v="11"/>
    <x v="10"/>
    <n v="48227"/>
    <x v="0"/>
    <s v="TEC-PH-10001299"/>
    <x v="0"/>
    <x v="2"/>
    <x v="110"/>
    <x v="467"/>
    <n v="2"/>
    <n v="0"/>
    <n v="83.994399999999999"/>
    <n v="0.27999999999999997"/>
    <x v="1"/>
    <x v="3"/>
  </r>
  <r>
    <n v="9095"/>
    <s v="US-2015-132836"/>
    <d v="2015-06-01T00:00:00"/>
    <d v="2015-05-06T00:00:00"/>
    <s v="Standard Class"/>
    <s v="AJ-10945"/>
    <s v="Ashley Jarboe"/>
    <x v="0"/>
    <x v="0"/>
    <x v="11"/>
    <x v="10"/>
    <n v="48227"/>
    <x v="0"/>
    <s v="OFF-BI-10004224"/>
    <x v="2"/>
    <x v="9"/>
    <x v="349"/>
    <x v="764"/>
    <n v="6"/>
    <n v="0"/>
    <n v="181.65600000000001"/>
    <n v="0.45"/>
    <x v="1"/>
    <x v="3"/>
  </r>
  <r>
    <n v="9096"/>
    <s v="US-2015-132836"/>
    <d v="2015-06-01T00:00:00"/>
    <d v="2015-05-06T00:00:00"/>
    <s v="Standard Class"/>
    <s v="AJ-10945"/>
    <s v="Ashley Jarboe"/>
    <x v="0"/>
    <x v="0"/>
    <x v="11"/>
    <x v="10"/>
    <n v="48227"/>
    <x v="0"/>
    <s v="TEC-PH-10001300"/>
    <x v="0"/>
    <x v="2"/>
    <x v="662"/>
    <x v="765"/>
    <n v="2"/>
    <n v="0"/>
    <n v="11.731999999999999"/>
    <n v="0.27999999999999997"/>
    <x v="1"/>
    <x v="3"/>
  </r>
  <r>
    <n v="9097"/>
    <s v="US-2015-132836"/>
    <d v="2015-06-01T00:00:00"/>
    <d v="2015-05-06T00:00:00"/>
    <s v="Standard Class"/>
    <s v="AJ-10945"/>
    <s v="Ashley Jarboe"/>
    <x v="0"/>
    <x v="0"/>
    <x v="11"/>
    <x v="10"/>
    <n v="48227"/>
    <x v="0"/>
    <s v="OFF-LA-10004178"/>
    <x v="2"/>
    <x v="8"/>
    <x v="663"/>
    <x v="766"/>
    <n v="7"/>
    <n v="0"/>
    <n v="13.2986"/>
    <n v="0.46"/>
    <x v="1"/>
    <x v="3"/>
  </r>
  <r>
    <n v="9565"/>
    <s v="CA-2015-161242"/>
    <d v="2015-06-01T00:00:00"/>
    <d v="2015-08-06T00:00:00"/>
    <s v="Standard Class"/>
    <s v="CG-12040"/>
    <s v="Catherine Glotzbach"/>
    <x v="1"/>
    <x v="0"/>
    <x v="22"/>
    <x v="5"/>
    <n v="90045"/>
    <x v="1"/>
    <s v="OFF-PA-10001838"/>
    <x v="2"/>
    <x v="3"/>
    <x v="102"/>
    <x v="767"/>
    <n v="2"/>
    <n v="0"/>
    <n v="5.7624000000000004"/>
    <n v="0.49000000000000005"/>
    <x v="1"/>
    <x v="3"/>
  </r>
  <r>
    <n v="1505"/>
    <s v="CA-2015-153388"/>
    <d v="2015-08-01T00:00:00"/>
    <d v="2015-07-08T00:00:00"/>
    <s v="Standard Class"/>
    <s v="PC-19000"/>
    <s v="Pauline Chand"/>
    <x v="1"/>
    <x v="0"/>
    <x v="22"/>
    <x v="5"/>
    <n v="90004"/>
    <x v="1"/>
    <s v="OFF-AR-10001868"/>
    <x v="2"/>
    <x v="11"/>
    <x v="181"/>
    <x v="195"/>
    <n v="4"/>
    <n v="0"/>
    <n v="3.36"/>
    <n v="0.5"/>
    <x v="1"/>
    <x v="5"/>
  </r>
  <r>
    <n v="1506"/>
    <s v="CA-2015-153388"/>
    <d v="2015-08-01T00:00:00"/>
    <d v="2015-07-08T00:00:00"/>
    <s v="Standard Class"/>
    <s v="PC-19000"/>
    <s v="Pauline Chand"/>
    <x v="1"/>
    <x v="0"/>
    <x v="22"/>
    <x v="5"/>
    <n v="90004"/>
    <x v="1"/>
    <s v="FUR-TA-10003715"/>
    <x v="1"/>
    <x v="7"/>
    <x v="407"/>
    <x v="768"/>
    <n v="6"/>
    <n v="0.2"/>
    <n v="-175.8708"/>
    <n v="-0.17500000000000002"/>
    <x v="1"/>
    <x v="5"/>
  </r>
  <r>
    <n v="335"/>
    <s v="CA-2015-137946"/>
    <d v="2015-09-01T00:00:00"/>
    <d v="2015-04-09T00:00:00"/>
    <s v="Second Class"/>
    <s v="DB-13615"/>
    <s v="Doug Bickford"/>
    <x v="0"/>
    <x v="0"/>
    <x v="22"/>
    <x v="5"/>
    <n v="90045"/>
    <x v="1"/>
    <s v="OFF-BI-10001922"/>
    <x v="2"/>
    <x v="9"/>
    <x v="258"/>
    <x v="769"/>
    <n v="1"/>
    <n v="0.2"/>
    <n v="1.6037999999999999"/>
    <n v="0.33749999999999997"/>
    <x v="1"/>
    <x v="6"/>
  </r>
  <r>
    <n v="336"/>
    <s v="CA-2015-137946"/>
    <d v="2015-09-01T00:00:00"/>
    <d v="2015-04-09T00:00:00"/>
    <s v="Second Class"/>
    <s v="DB-13615"/>
    <s v="Doug Bickford"/>
    <x v="0"/>
    <x v="0"/>
    <x v="22"/>
    <x v="5"/>
    <n v="90045"/>
    <x v="1"/>
    <s v="TEC-CO-10001449"/>
    <x v="0"/>
    <x v="12"/>
    <x v="403"/>
    <x v="770"/>
    <n v="2"/>
    <n v="0.2"/>
    <n v="335.99439999999998"/>
    <n v="0.35"/>
    <x v="1"/>
    <x v="6"/>
  </r>
  <r>
    <n v="337"/>
    <s v="CA-2015-137946"/>
    <d v="2015-09-01T00:00:00"/>
    <d v="2015-04-09T00:00:00"/>
    <s v="Second Class"/>
    <s v="DB-13615"/>
    <s v="Doug Bickford"/>
    <x v="0"/>
    <x v="0"/>
    <x v="22"/>
    <x v="5"/>
    <n v="90045"/>
    <x v="1"/>
    <s v="OFF-BI-10004140"/>
    <x v="2"/>
    <x v="9"/>
    <x v="194"/>
    <x v="771"/>
    <n v="4"/>
    <n v="0.2"/>
    <n v="4.49"/>
    <n v="0.3125"/>
    <x v="1"/>
    <x v="6"/>
  </r>
  <r>
    <n v="2816"/>
    <s v="CA-2015-104626"/>
    <d v="2015-09-01T00:00:00"/>
    <d v="2015-08-09T00:00:00"/>
    <s v="Standard Class"/>
    <s v="DR-12940"/>
    <s v="Daniel Raglin"/>
    <x v="1"/>
    <x v="0"/>
    <x v="152"/>
    <x v="6"/>
    <n v="2038"/>
    <x v="2"/>
    <s v="OFF-BI-10001510"/>
    <x v="2"/>
    <x v="9"/>
    <x v="664"/>
    <x v="772"/>
    <n v="5"/>
    <n v="0"/>
    <n v="51.57"/>
    <n v="0.45"/>
    <x v="1"/>
    <x v="6"/>
  </r>
  <r>
    <n v="2817"/>
    <s v="CA-2015-104626"/>
    <d v="2015-09-01T00:00:00"/>
    <d v="2015-08-09T00:00:00"/>
    <s v="Standard Class"/>
    <s v="DR-12940"/>
    <s v="Daniel Raglin"/>
    <x v="1"/>
    <x v="0"/>
    <x v="152"/>
    <x v="6"/>
    <n v="2038"/>
    <x v="2"/>
    <s v="FUR-CH-10003817"/>
    <x v="1"/>
    <x v="1"/>
    <x v="270"/>
    <x v="773"/>
    <n v="1"/>
    <n v="0"/>
    <n v="15.185"/>
    <n v="0.25"/>
    <x v="1"/>
    <x v="6"/>
  </r>
  <r>
    <n v="2818"/>
    <s v="CA-2015-104626"/>
    <d v="2015-09-01T00:00:00"/>
    <d v="2015-08-09T00:00:00"/>
    <s v="Standard Class"/>
    <s v="DR-12940"/>
    <s v="Daniel Raglin"/>
    <x v="1"/>
    <x v="0"/>
    <x v="152"/>
    <x v="6"/>
    <n v="2038"/>
    <x v="2"/>
    <s v="FUR-FU-10000308"/>
    <x v="1"/>
    <x v="5"/>
    <x v="665"/>
    <x v="774"/>
    <n v="2"/>
    <n v="0"/>
    <n v="27.359200000000001"/>
    <n v="0.22"/>
    <x v="1"/>
    <x v="6"/>
  </r>
  <r>
    <n v="2819"/>
    <s v="CA-2015-104626"/>
    <d v="2015-09-01T00:00:00"/>
    <d v="2015-08-09T00:00:00"/>
    <s v="Standard Class"/>
    <s v="DR-12940"/>
    <s v="Daniel Raglin"/>
    <x v="1"/>
    <x v="0"/>
    <x v="152"/>
    <x v="6"/>
    <n v="2038"/>
    <x v="2"/>
    <s v="OFF-ST-10003208"/>
    <x v="2"/>
    <x v="6"/>
    <x v="115"/>
    <x v="775"/>
    <n v="6"/>
    <n v="0"/>
    <n v="315.74040000000002"/>
    <n v="0.29000000000000004"/>
    <x v="1"/>
    <x v="6"/>
  </r>
  <r>
    <n v="1444"/>
    <s v="CA-2015-166135"/>
    <d v="2015-10-01T00:00:00"/>
    <d v="2015-06-10T00:00:00"/>
    <s v="Standard Class"/>
    <s v="SC-20440"/>
    <s v="Shaun Chance"/>
    <x v="2"/>
    <x v="0"/>
    <x v="70"/>
    <x v="15"/>
    <n v="80013"/>
    <x v="1"/>
    <s v="OFF-ST-10002974"/>
    <x v="2"/>
    <x v="6"/>
    <x v="227"/>
    <x v="776"/>
    <n v="4"/>
    <n v="0.2"/>
    <n v="17.428000000000001"/>
    <n v="0.125"/>
    <x v="1"/>
    <x v="7"/>
  </r>
  <r>
    <n v="6268"/>
    <s v="CA-2015-115392"/>
    <d v="2015-10-01T00:00:00"/>
    <d v="2015-04-10T00:00:00"/>
    <s v="Second Class"/>
    <s v="RM-19675"/>
    <s v="Robert Marley"/>
    <x v="1"/>
    <x v="0"/>
    <x v="161"/>
    <x v="6"/>
    <n v="2138"/>
    <x v="2"/>
    <s v="TEC-PH-10002496"/>
    <x v="0"/>
    <x v="2"/>
    <x v="666"/>
    <x v="777"/>
    <n v="2"/>
    <n v="0"/>
    <n v="93.593999999999994"/>
    <n v="0.3"/>
    <x v="1"/>
    <x v="7"/>
  </r>
  <r>
    <n v="6269"/>
    <s v="CA-2015-115392"/>
    <d v="2015-10-01T00:00:00"/>
    <d v="2015-04-10T00:00:00"/>
    <s v="Second Class"/>
    <s v="RM-19675"/>
    <s v="Robert Marley"/>
    <x v="1"/>
    <x v="0"/>
    <x v="161"/>
    <x v="6"/>
    <n v="2138"/>
    <x v="2"/>
    <s v="OFF-BI-10000829"/>
    <x v="2"/>
    <x v="9"/>
    <x v="194"/>
    <x v="778"/>
    <n v="5"/>
    <n v="0"/>
    <n v="10.327"/>
    <n v="0.46"/>
    <x v="1"/>
    <x v="7"/>
  </r>
  <r>
    <n v="9035"/>
    <s v="CA-2015-148873"/>
    <d v="2015-10-01T00:00:00"/>
    <d v="2015-05-10T00:00:00"/>
    <s v="Standard Class"/>
    <s v="EM-13960"/>
    <s v="Eric Murdock"/>
    <x v="0"/>
    <x v="0"/>
    <x v="162"/>
    <x v="3"/>
    <n v="62301"/>
    <x v="0"/>
    <s v="OFF-BI-10003196"/>
    <x v="2"/>
    <x v="9"/>
    <x v="667"/>
    <x v="779"/>
    <n v="4"/>
    <n v="0.8"/>
    <n v="-4.4880000000000004"/>
    <n v="-1.5000000000000002"/>
    <x v="1"/>
    <x v="7"/>
  </r>
  <r>
    <n v="9036"/>
    <s v="CA-2015-148873"/>
    <d v="2015-10-01T00:00:00"/>
    <d v="2015-05-10T00:00:00"/>
    <s v="Standard Class"/>
    <s v="EM-13960"/>
    <s v="Eric Murdock"/>
    <x v="0"/>
    <x v="0"/>
    <x v="162"/>
    <x v="3"/>
    <n v="62301"/>
    <x v="0"/>
    <s v="TEC-AC-10003657"/>
    <x v="0"/>
    <x v="0"/>
    <x v="668"/>
    <x v="780"/>
    <n v="4"/>
    <n v="0.2"/>
    <n v="2.7191999999999998"/>
    <n v="2.4999999999999998E-2"/>
    <x v="1"/>
    <x v="7"/>
  </r>
  <r>
    <n v="9489"/>
    <s v="CA-2015-156566"/>
    <d v="2015-10-01T00:00:00"/>
    <d v="2015-04-10T00:00:00"/>
    <s v="First Class"/>
    <s v="EM-13960"/>
    <s v="Eric Murdock"/>
    <x v="0"/>
    <x v="0"/>
    <x v="19"/>
    <x v="16"/>
    <n v="97206"/>
    <x v="1"/>
    <s v="TEC-PH-10001817"/>
    <x v="0"/>
    <x v="2"/>
    <x v="513"/>
    <x v="781"/>
    <n v="2"/>
    <n v="0.2"/>
    <n v="50.12"/>
    <n v="8.7500000000000008E-2"/>
    <x v="1"/>
    <x v="7"/>
  </r>
  <r>
    <n v="1647"/>
    <s v="CA-2015-105221"/>
    <d v="2015-11-01T00:00:00"/>
    <d v="2015-03-11T00:00:00"/>
    <s v="First Class"/>
    <s v="VM-21685"/>
    <s v="Valerie Mitchum"/>
    <x v="1"/>
    <x v="0"/>
    <x v="15"/>
    <x v="13"/>
    <n v="19140"/>
    <x v="2"/>
    <s v="TEC-AC-10002323"/>
    <x v="0"/>
    <x v="0"/>
    <x v="669"/>
    <x v="782"/>
    <n v="2"/>
    <n v="0.2"/>
    <n v="-3.0939999999999999"/>
    <n v="-8.7499999999999994E-2"/>
    <x v="1"/>
    <x v="8"/>
  </r>
  <r>
    <n v="1648"/>
    <s v="CA-2015-105221"/>
    <d v="2015-11-01T00:00:00"/>
    <d v="2015-03-11T00:00:00"/>
    <s v="First Class"/>
    <s v="VM-21685"/>
    <s v="Valerie Mitchum"/>
    <x v="1"/>
    <x v="0"/>
    <x v="15"/>
    <x v="13"/>
    <n v="19140"/>
    <x v="2"/>
    <s v="OFF-FA-10001135"/>
    <x v="2"/>
    <x v="4"/>
    <x v="670"/>
    <x v="783"/>
    <n v="2"/>
    <n v="0.2"/>
    <n v="-0.71279999999999999"/>
    <n v="-0.22499999999999998"/>
    <x v="1"/>
    <x v="8"/>
  </r>
  <r>
    <n v="2294"/>
    <s v="CA-2015-130995"/>
    <d v="2015-11-01T00:00:00"/>
    <d v="2015-06-11T00:00:00"/>
    <s v="Standard Class"/>
    <s v="QJ-19255"/>
    <s v="Quincy Jones"/>
    <x v="2"/>
    <x v="0"/>
    <x v="2"/>
    <x v="2"/>
    <n v="10009"/>
    <x v="2"/>
    <s v="TEC-PH-10000347"/>
    <x v="0"/>
    <x v="2"/>
    <x v="671"/>
    <x v="784"/>
    <n v="1"/>
    <n v="0"/>
    <n v="1.3365"/>
    <n v="0.27"/>
    <x v="1"/>
    <x v="8"/>
  </r>
  <r>
    <n v="2296"/>
    <s v="CA-2015-113145"/>
    <d v="2015-11-01T00:00:00"/>
    <d v="2015-05-11T00:00:00"/>
    <s v="Standard Class"/>
    <s v="VD-21670"/>
    <s v="Valerie Dominguez"/>
    <x v="0"/>
    <x v="0"/>
    <x v="2"/>
    <x v="2"/>
    <n v="10011"/>
    <x v="2"/>
    <s v="OFF-PA-10002659"/>
    <x v="2"/>
    <x v="3"/>
    <x v="672"/>
    <x v="785"/>
    <n v="4"/>
    <n v="0"/>
    <n v="6.2191999999999998"/>
    <n v="0.46"/>
    <x v="1"/>
    <x v="8"/>
  </r>
  <r>
    <n v="2297"/>
    <s v="CA-2015-113145"/>
    <d v="2015-11-01T00:00:00"/>
    <d v="2015-05-11T00:00:00"/>
    <s v="Standard Class"/>
    <s v="VD-21670"/>
    <s v="Valerie Dominguez"/>
    <x v="0"/>
    <x v="0"/>
    <x v="2"/>
    <x v="2"/>
    <n v="10011"/>
    <x v="2"/>
    <s v="FUR-FU-10000965"/>
    <x v="1"/>
    <x v="5"/>
    <x v="508"/>
    <x v="786"/>
    <n v="5"/>
    <n v="0"/>
    <n v="106.477"/>
    <n v="0.41000000000000003"/>
    <x v="1"/>
    <x v="8"/>
  </r>
  <r>
    <n v="2298"/>
    <s v="CA-2015-113145"/>
    <d v="2015-11-01T00:00:00"/>
    <d v="2015-05-11T00:00:00"/>
    <s v="Standard Class"/>
    <s v="VD-21670"/>
    <s v="Valerie Dominguez"/>
    <x v="0"/>
    <x v="0"/>
    <x v="2"/>
    <x v="2"/>
    <n v="10011"/>
    <x v="2"/>
    <s v="TEC-PH-10001527"/>
    <x v="0"/>
    <x v="2"/>
    <x v="673"/>
    <x v="787"/>
    <n v="1"/>
    <n v="0"/>
    <n v="1.2885"/>
    <n v="0.03"/>
    <x v="1"/>
    <x v="8"/>
  </r>
  <r>
    <n v="2299"/>
    <s v="CA-2015-113145"/>
    <d v="2015-11-01T00:00:00"/>
    <d v="2015-05-11T00:00:00"/>
    <s v="Standard Class"/>
    <s v="VD-21670"/>
    <s v="Valerie Dominguez"/>
    <x v="0"/>
    <x v="0"/>
    <x v="2"/>
    <x v="2"/>
    <n v="10011"/>
    <x v="2"/>
    <s v="TEC-AC-10001838"/>
    <x v="0"/>
    <x v="0"/>
    <x v="674"/>
    <x v="788"/>
    <n v="7"/>
    <n v="0"/>
    <n v="601.96990000000005"/>
    <n v="0.43"/>
    <x v="1"/>
    <x v="8"/>
  </r>
  <r>
    <n v="2300"/>
    <s v="CA-2015-113145"/>
    <d v="2015-11-01T00:00:00"/>
    <d v="2015-05-11T00:00:00"/>
    <s v="Standard Class"/>
    <s v="VD-21670"/>
    <s v="Valerie Dominguez"/>
    <x v="0"/>
    <x v="0"/>
    <x v="2"/>
    <x v="2"/>
    <n v="10011"/>
    <x v="2"/>
    <s v="TEC-PH-10002597"/>
    <x v="0"/>
    <x v="2"/>
    <x v="561"/>
    <x v="789"/>
    <n v="4"/>
    <n v="0"/>
    <n v="125.99"/>
    <n v="0.25"/>
    <x v="1"/>
    <x v="8"/>
  </r>
  <r>
    <n v="2802"/>
    <s v="US-2015-110163"/>
    <d v="2015-11-01T00:00:00"/>
    <d v="2015-04-11T00:00:00"/>
    <s v="First Class"/>
    <s v="GA-14725"/>
    <s v="Guy Armstrong"/>
    <x v="0"/>
    <x v="0"/>
    <x v="117"/>
    <x v="16"/>
    <n v="97301"/>
    <x v="1"/>
    <s v="OFF-AR-10001683"/>
    <x v="2"/>
    <x v="11"/>
    <x v="675"/>
    <x v="790"/>
    <n v="1"/>
    <n v="0.2"/>
    <n v="1.7729999999999999"/>
    <n v="0.22499999999999998"/>
    <x v="1"/>
    <x v="8"/>
  </r>
  <r>
    <n v="5860"/>
    <s v="CA-2015-108119"/>
    <d v="2015-11-01T00:00:00"/>
    <d v="2015-08-11T00:00:00"/>
    <s v="Standard Class"/>
    <s v="MS-17530"/>
    <s v="MaryBeth Skach"/>
    <x v="0"/>
    <x v="0"/>
    <x v="163"/>
    <x v="9"/>
    <n v="72032"/>
    <x v="3"/>
    <s v="FUR-TA-10002530"/>
    <x v="1"/>
    <x v="7"/>
    <x v="676"/>
    <x v="791"/>
    <n v="2"/>
    <n v="0"/>
    <n v="45.293999999999997"/>
    <n v="0.15"/>
    <x v="1"/>
    <x v="8"/>
  </r>
  <r>
    <n v="6551"/>
    <s v="CA-2015-126739"/>
    <d v="2015-11-01T00:00:00"/>
    <d v="2015-03-11T00:00:00"/>
    <s v="Second Class"/>
    <s v="JH-16180"/>
    <s v="Justin Hirsh"/>
    <x v="0"/>
    <x v="0"/>
    <x v="2"/>
    <x v="2"/>
    <n v="10035"/>
    <x v="2"/>
    <s v="FUR-CH-10000422"/>
    <x v="1"/>
    <x v="1"/>
    <x v="677"/>
    <x v="792"/>
    <n v="4"/>
    <n v="0.1"/>
    <n v="21.837599999999998"/>
    <n v="6.6666666666666652E-2"/>
    <x v="1"/>
    <x v="8"/>
  </r>
  <r>
    <n v="7006"/>
    <s v="CA-2015-141740"/>
    <d v="2015-11-01T00:00:00"/>
    <d v="2015-05-11T00:00:00"/>
    <s v="Standard Class"/>
    <s v="JF-15490"/>
    <s v="Jeremy Farry"/>
    <x v="0"/>
    <x v="0"/>
    <x v="2"/>
    <x v="2"/>
    <n v="10009"/>
    <x v="2"/>
    <s v="FUR-CH-10001545"/>
    <x v="1"/>
    <x v="1"/>
    <x v="678"/>
    <x v="793"/>
    <n v="2"/>
    <n v="0.1"/>
    <n v="13.6776"/>
    <n v="6.6666666666666666E-2"/>
    <x v="1"/>
    <x v="8"/>
  </r>
  <r>
    <n v="1461"/>
    <s v="CA-2015-119907"/>
    <d v="2015-12-01T00:00:00"/>
    <d v="2015-08-12T00:00:00"/>
    <s v="Standard Class"/>
    <s v="LC-17140"/>
    <s v="Logan Currie"/>
    <x v="0"/>
    <x v="0"/>
    <x v="1"/>
    <x v="1"/>
    <n v="98103"/>
    <x v="1"/>
    <s v="OFF-BI-10001765"/>
    <x v="2"/>
    <x v="9"/>
    <x v="23"/>
    <x v="794"/>
    <n v="2"/>
    <n v="0.2"/>
    <n v="19.398399999999999"/>
    <n v="0.35"/>
    <x v="1"/>
    <x v="9"/>
  </r>
  <r>
    <n v="1474"/>
    <s v="US-2015-105676"/>
    <d v="2015-12-01T00:00:00"/>
    <d v="2015-02-12T00:00:00"/>
    <s v="Same Day"/>
    <s v="NM-18520"/>
    <s v="Neoma Murray"/>
    <x v="0"/>
    <x v="0"/>
    <x v="5"/>
    <x v="4"/>
    <n v="77036"/>
    <x v="0"/>
    <s v="FUR-FU-10004270"/>
    <x v="1"/>
    <x v="5"/>
    <x v="646"/>
    <x v="795"/>
    <n v="4"/>
    <n v="0.6"/>
    <n v="-4.0128000000000004"/>
    <n v="-0.60000000000000009"/>
    <x v="1"/>
    <x v="9"/>
  </r>
  <r>
    <n v="2715"/>
    <s v="CA-2015-103723"/>
    <d v="2015-12-01T00:00:00"/>
    <d v="2015-06-12T00:00:00"/>
    <s v="Standard Class"/>
    <s v="BT-11305"/>
    <s v="Beth Thompson"/>
    <x v="1"/>
    <x v="0"/>
    <x v="1"/>
    <x v="1"/>
    <n v="98105"/>
    <x v="1"/>
    <s v="OFF-AR-10003251"/>
    <x v="2"/>
    <x v="11"/>
    <x v="472"/>
    <x v="796"/>
    <n v="5"/>
    <n v="0"/>
    <n v="5.56"/>
    <n v="0.39999999999999997"/>
    <x v="1"/>
    <x v="9"/>
  </r>
  <r>
    <n v="3920"/>
    <s v="US-2015-148817"/>
    <d v="2015-12-01T00:00:00"/>
    <d v="2015-07-12T00:00:00"/>
    <s v="Standard Class"/>
    <s v="KD-16495"/>
    <s v="Keith Dawkins"/>
    <x v="2"/>
    <x v="0"/>
    <x v="88"/>
    <x v="20"/>
    <n v="23320"/>
    <x v="3"/>
    <s v="OFF-ST-10001321"/>
    <x v="2"/>
    <x v="6"/>
    <x v="496"/>
    <x v="797"/>
    <n v="4"/>
    <n v="0"/>
    <n v="16.653600000000001"/>
    <n v="0.27"/>
    <x v="1"/>
    <x v="9"/>
  </r>
  <r>
    <n v="3921"/>
    <s v="US-2015-148817"/>
    <d v="2015-12-01T00:00:00"/>
    <d v="2015-07-12T00:00:00"/>
    <s v="Standard Class"/>
    <s v="KD-16495"/>
    <s v="Keith Dawkins"/>
    <x v="2"/>
    <x v="0"/>
    <x v="88"/>
    <x v="20"/>
    <n v="23320"/>
    <x v="3"/>
    <s v="OFF-BI-10004233"/>
    <x v="2"/>
    <x v="9"/>
    <x v="679"/>
    <x v="798"/>
    <n v="4"/>
    <n v="0"/>
    <n v="30.700800000000001"/>
    <n v="0.48"/>
    <x v="1"/>
    <x v="9"/>
  </r>
  <r>
    <n v="6880"/>
    <s v="CA-2015-137113"/>
    <d v="2015-12-01T00:00:00"/>
    <d v="2015-05-12T00:00:00"/>
    <s v="Second Class"/>
    <s v="TW-21025"/>
    <s v="Tamara Willingham"/>
    <x v="1"/>
    <x v="0"/>
    <x v="1"/>
    <x v="1"/>
    <n v="98105"/>
    <x v="1"/>
    <s v="FUR-CH-10001215"/>
    <x v="1"/>
    <x v="1"/>
    <x v="680"/>
    <x v="799"/>
    <n v="5"/>
    <n v="0.2"/>
    <n v="125.245"/>
    <n v="6.25E-2"/>
    <x v="1"/>
    <x v="9"/>
  </r>
  <r>
    <n v="6881"/>
    <s v="CA-2015-137113"/>
    <d v="2015-12-01T00:00:00"/>
    <d v="2015-05-12T00:00:00"/>
    <s v="Second Class"/>
    <s v="TW-21025"/>
    <s v="Tamara Willingham"/>
    <x v="1"/>
    <x v="0"/>
    <x v="1"/>
    <x v="1"/>
    <n v="98105"/>
    <x v="1"/>
    <s v="OFF-PA-10004255"/>
    <x v="2"/>
    <x v="3"/>
    <x v="681"/>
    <x v="542"/>
    <n v="5"/>
    <n v="0"/>
    <n v="15.552"/>
    <n v="0.48"/>
    <x v="1"/>
    <x v="9"/>
  </r>
  <r>
    <n v="6882"/>
    <s v="CA-2015-137113"/>
    <d v="2015-12-01T00:00:00"/>
    <d v="2015-05-12T00:00:00"/>
    <s v="Second Class"/>
    <s v="TW-21025"/>
    <s v="Tamara Willingham"/>
    <x v="1"/>
    <x v="0"/>
    <x v="1"/>
    <x v="1"/>
    <n v="98105"/>
    <x v="1"/>
    <s v="FUR-TA-10001705"/>
    <x v="1"/>
    <x v="7"/>
    <x v="682"/>
    <x v="800"/>
    <n v="9"/>
    <n v="0"/>
    <n v="401.81400000000002"/>
    <n v="0.21"/>
    <x v="1"/>
    <x v="9"/>
  </r>
  <r>
    <n v="6883"/>
    <s v="CA-2015-137113"/>
    <d v="2015-12-01T00:00:00"/>
    <d v="2015-05-12T00:00:00"/>
    <s v="Second Class"/>
    <s v="TW-21025"/>
    <s v="Tamara Willingham"/>
    <x v="1"/>
    <x v="0"/>
    <x v="1"/>
    <x v="1"/>
    <n v="98105"/>
    <x v="1"/>
    <s v="OFF-ST-10002554"/>
    <x v="2"/>
    <x v="6"/>
    <x v="683"/>
    <x v="801"/>
    <n v="3"/>
    <n v="0"/>
    <n v="2.9346000000000001"/>
    <n v="0.02"/>
    <x v="1"/>
    <x v="9"/>
  </r>
  <r>
    <n v="6884"/>
    <s v="CA-2015-137113"/>
    <d v="2015-12-01T00:00:00"/>
    <d v="2015-05-12T00:00:00"/>
    <s v="Second Class"/>
    <s v="TW-21025"/>
    <s v="Tamara Willingham"/>
    <x v="1"/>
    <x v="0"/>
    <x v="1"/>
    <x v="1"/>
    <n v="98105"/>
    <x v="1"/>
    <s v="OFF-PA-10002222"/>
    <x v="2"/>
    <x v="3"/>
    <x v="541"/>
    <x v="802"/>
    <n v="5"/>
    <n v="0"/>
    <n v="52.531999999999996"/>
    <n v="0.45999999999999996"/>
    <x v="1"/>
    <x v="9"/>
  </r>
  <r>
    <n v="8893"/>
    <s v="CA-2015-111038"/>
    <d v="2015-12-01T00:00:00"/>
    <d v="2015-06-12T00:00:00"/>
    <s v="Standard Class"/>
    <s v="LC-16960"/>
    <s v="Lindsay Castell"/>
    <x v="1"/>
    <x v="0"/>
    <x v="30"/>
    <x v="5"/>
    <n v="92037"/>
    <x v="1"/>
    <s v="FUR-CH-10003973"/>
    <x v="1"/>
    <x v="1"/>
    <x v="519"/>
    <x v="803"/>
    <n v="9"/>
    <n v="0.2"/>
    <n v="267.66719999999998"/>
    <n v="9.9999999999999992E-2"/>
    <x v="1"/>
    <x v="9"/>
  </r>
  <r>
    <n v="9355"/>
    <s v="CA-2015-110324"/>
    <d v="2015-12-01T00:00:00"/>
    <d v="2015-05-12T00:00:00"/>
    <s v="Standard Class"/>
    <s v="MA-17560"/>
    <s v="Matt Abelman"/>
    <x v="1"/>
    <x v="0"/>
    <x v="68"/>
    <x v="10"/>
    <n v="49201"/>
    <x v="0"/>
    <s v="OFF-PA-10001826"/>
    <x v="2"/>
    <x v="3"/>
    <x v="684"/>
    <x v="211"/>
    <n v="3"/>
    <n v="0"/>
    <n v="9.3312000000000008"/>
    <n v="0.48000000000000004"/>
    <x v="1"/>
    <x v="9"/>
  </r>
  <r>
    <n v="9356"/>
    <s v="CA-2015-110324"/>
    <d v="2015-12-01T00:00:00"/>
    <d v="2015-05-12T00:00:00"/>
    <s v="Standard Class"/>
    <s v="MA-17560"/>
    <s v="Matt Abelman"/>
    <x v="1"/>
    <x v="0"/>
    <x v="68"/>
    <x v="10"/>
    <n v="49201"/>
    <x v="0"/>
    <s v="OFF-AR-10000823"/>
    <x v="2"/>
    <x v="11"/>
    <x v="685"/>
    <x v="804"/>
    <n v="2"/>
    <n v="0"/>
    <n v="1.0192000000000001"/>
    <n v="0.28000000000000003"/>
    <x v="1"/>
    <x v="9"/>
  </r>
  <r>
    <n v="9357"/>
    <s v="CA-2015-110324"/>
    <d v="2015-12-01T00:00:00"/>
    <d v="2015-05-12T00:00:00"/>
    <s v="Standard Class"/>
    <s v="MA-17560"/>
    <s v="Matt Abelman"/>
    <x v="1"/>
    <x v="0"/>
    <x v="68"/>
    <x v="10"/>
    <n v="49201"/>
    <x v="0"/>
    <s v="OFF-PA-10001776"/>
    <x v="2"/>
    <x v="3"/>
    <x v="600"/>
    <x v="805"/>
    <n v="2"/>
    <n v="0"/>
    <n v="8.7138000000000009"/>
    <n v="0.47000000000000008"/>
    <x v="1"/>
    <x v="9"/>
  </r>
  <r>
    <n v="213"/>
    <s v="CA-2015-146262"/>
    <d v="2015-01-02T00:00:00"/>
    <d v="2015-09-01T00:00:00"/>
    <s v="Standard Class"/>
    <s v="VW-21775"/>
    <s v="Victoria Wilson"/>
    <x v="2"/>
    <x v="0"/>
    <x v="44"/>
    <x v="18"/>
    <n v="44256"/>
    <x v="2"/>
    <s v="OFF-LA-10004544"/>
    <x v="2"/>
    <x v="8"/>
    <x v="686"/>
    <x v="806"/>
    <n v="2"/>
    <n v="0.2"/>
    <n v="8.8800000000000008"/>
    <n v="0.37500000000000006"/>
    <x v="1"/>
    <x v="11"/>
  </r>
  <r>
    <n v="214"/>
    <s v="CA-2015-146262"/>
    <d v="2015-01-02T00:00:00"/>
    <d v="2015-09-01T00:00:00"/>
    <s v="Standard Class"/>
    <s v="VW-21775"/>
    <s v="Victoria Wilson"/>
    <x v="2"/>
    <x v="0"/>
    <x v="44"/>
    <x v="18"/>
    <n v="44256"/>
    <x v="2"/>
    <s v="FUR-BO-10004695"/>
    <x v="1"/>
    <x v="16"/>
    <x v="687"/>
    <x v="807"/>
    <n v="5"/>
    <n v="0.5"/>
    <n v="-244.32300000000001"/>
    <n v="-0.54"/>
    <x v="1"/>
    <x v="11"/>
  </r>
  <r>
    <n v="215"/>
    <s v="CA-2015-146262"/>
    <d v="2015-01-02T00:00:00"/>
    <d v="2015-09-01T00:00:00"/>
    <s v="Standard Class"/>
    <s v="VW-21775"/>
    <s v="Victoria Wilson"/>
    <x v="2"/>
    <x v="0"/>
    <x v="44"/>
    <x v="18"/>
    <n v="44256"/>
    <x v="2"/>
    <s v="TEC-PH-10002844"/>
    <x v="0"/>
    <x v="2"/>
    <x v="688"/>
    <x v="808"/>
    <n v="3"/>
    <n v="0.4"/>
    <n v="-14.6958"/>
    <n v="-0.23333333333333334"/>
    <x v="1"/>
    <x v="11"/>
  </r>
  <r>
    <n v="216"/>
    <s v="CA-2015-146262"/>
    <d v="2015-01-02T00:00:00"/>
    <d v="2015-09-01T00:00:00"/>
    <s v="Standard Class"/>
    <s v="VW-21775"/>
    <s v="Victoria Wilson"/>
    <x v="2"/>
    <x v="0"/>
    <x v="44"/>
    <x v="18"/>
    <n v="44256"/>
    <x v="2"/>
    <s v="TEC-MA-10000864"/>
    <x v="0"/>
    <x v="14"/>
    <x v="689"/>
    <x v="809"/>
    <n v="9"/>
    <n v="0.7"/>
    <n v="-950.4"/>
    <n v="-0.79999999999999993"/>
    <x v="1"/>
    <x v="11"/>
  </r>
  <r>
    <n v="217"/>
    <s v="CA-2015-146262"/>
    <d v="2015-01-02T00:00:00"/>
    <d v="2015-09-01T00:00:00"/>
    <s v="Standard Class"/>
    <s v="VW-21775"/>
    <s v="Victoria Wilson"/>
    <x v="2"/>
    <x v="0"/>
    <x v="44"/>
    <x v="18"/>
    <n v="44256"/>
    <x v="2"/>
    <s v="TEC-AC-10000109"/>
    <x v="0"/>
    <x v="0"/>
    <x v="451"/>
    <x v="810"/>
    <n v="2"/>
    <n v="0.2"/>
    <n v="4.4791999999999996"/>
    <n v="4.9999999999999996E-2"/>
    <x v="1"/>
    <x v="11"/>
  </r>
  <r>
    <n v="2487"/>
    <s v="CA-2015-104514"/>
    <d v="2015-01-02T00:00:00"/>
    <d v="2015-04-01T00:00:00"/>
    <s v="Second Class"/>
    <s v="CB-12535"/>
    <s v="Claudia Bergmann"/>
    <x v="2"/>
    <x v="0"/>
    <x v="164"/>
    <x v="37"/>
    <n v="19711"/>
    <x v="2"/>
    <s v="OFF-ST-10001837"/>
    <x v="2"/>
    <x v="6"/>
    <x v="690"/>
    <x v="811"/>
    <n v="2"/>
    <n v="0"/>
    <n v="22.235199999999999"/>
    <n v="0.26"/>
    <x v="1"/>
    <x v="11"/>
  </r>
  <r>
    <n v="2488"/>
    <s v="CA-2015-104514"/>
    <d v="2015-01-02T00:00:00"/>
    <d v="2015-04-01T00:00:00"/>
    <s v="Second Class"/>
    <s v="CB-12535"/>
    <s v="Claudia Bergmann"/>
    <x v="2"/>
    <x v="0"/>
    <x v="164"/>
    <x v="37"/>
    <n v="19711"/>
    <x v="2"/>
    <s v="OFF-AR-10001473"/>
    <x v="2"/>
    <x v="11"/>
    <x v="691"/>
    <x v="812"/>
    <n v="3"/>
    <n v="0"/>
    <n v="2.6568000000000001"/>
    <n v="0.27"/>
    <x v="1"/>
    <x v="11"/>
  </r>
  <r>
    <n v="2489"/>
    <s v="CA-2015-104514"/>
    <d v="2015-01-02T00:00:00"/>
    <d v="2015-04-01T00:00:00"/>
    <s v="Second Class"/>
    <s v="CB-12535"/>
    <s v="Claudia Bergmann"/>
    <x v="2"/>
    <x v="0"/>
    <x v="164"/>
    <x v="37"/>
    <n v="19711"/>
    <x v="2"/>
    <s v="OFF-PA-10004285"/>
    <x v="2"/>
    <x v="3"/>
    <x v="692"/>
    <x v="300"/>
    <n v="3"/>
    <n v="0"/>
    <n v="9.6191999999999993"/>
    <n v="0.48"/>
    <x v="1"/>
    <x v="11"/>
  </r>
  <r>
    <n v="118"/>
    <s v="CA-2015-110457"/>
    <d v="2015-03-02T00:00:00"/>
    <d v="2015-06-03T00:00:00"/>
    <s v="Standard Class"/>
    <s v="DK-13090"/>
    <s v="Dave Kipp"/>
    <x v="0"/>
    <x v="0"/>
    <x v="1"/>
    <x v="1"/>
    <n v="98103"/>
    <x v="1"/>
    <s v="FUR-TA-10001768"/>
    <x v="1"/>
    <x v="7"/>
    <x v="177"/>
    <x v="813"/>
    <n v="3"/>
    <n v="0"/>
    <n v="165.38130000000001"/>
    <n v="0.21000000000000002"/>
    <x v="1"/>
    <x v="1"/>
  </r>
  <r>
    <n v="1128"/>
    <s v="CA-2015-105970"/>
    <d v="2015-03-02T00:00:00"/>
    <d v="2015-07-03T00:00:00"/>
    <s v="Standard Class"/>
    <s v="PA-19060"/>
    <s v="Pete Armstrong"/>
    <x v="1"/>
    <x v="0"/>
    <x v="21"/>
    <x v="33"/>
    <n v="47374"/>
    <x v="0"/>
    <s v="OFF-AR-10003156"/>
    <x v="2"/>
    <x v="11"/>
    <x v="593"/>
    <x v="814"/>
    <n v="1"/>
    <n v="0"/>
    <n v="2.6415999999999999"/>
    <n v="0.26"/>
    <x v="1"/>
    <x v="1"/>
  </r>
  <r>
    <n v="1129"/>
    <s v="CA-2015-105970"/>
    <d v="2015-03-02T00:00:00"/>
    <d v="2015-07-03T00:00:00"/>
    <s v="Standard Class"/>
    <s v="PA-19060"/>
    <s v="Pete Armstrong"/>
    <x v="1"/>
    <x v="0"/>
    <x v="21"/>
    <x v="33"/>
    <n v="47374"/>
    <x v="0"/>
    <s v="OFF-EN-10001532"/>
    <x v="2"/>
    <x v="13"/>
    <x v="693"/>
    <x v="815"/>
    <n v="6"/>
    <n v="0"/>
    <n v="50.94"/>
    <n v="0.5"/>
    <x v="1"/>
    <x v="1"/>
  </r>
  <r>
    <n v="2769"/>
    <s v="US-2015-122140"/>
    <d v="2015-04-02T00:00:00"/>
    <d v="2015-07-04T00:00:00"/>
    <s v="Standard Class"/>
    <s v="MO-17950"/>
    <s v="Michael Oakman"/>
    <x v="0"/>
    <x v="0"/>
    <x v="57"/>
    <x v="4"/>
    <n v="75220"/>
    <x v="0"/>
    <s v="OFF-AP-10001242"/>
    <x v="2"/>
    <x v="10"/>
    <x v="694"/>
    <x v="816"/>
    <n v="2"/>
    <n v="0.8"/>
    <n v="-80.48"/>
    <n v="-2.5"/>
    <x v="1"/>
    <x v="2"/>
  </r>
  <r>
    <n v="2770"/>
    <s v="US-2015-122140"/>
    <d v="2015-04-02T00:00:00"/>
    <d v="2015-07-04T00:00:00"/>
    <s v="Standard Class"/>
    <s v="MO-17950"/>
    <s v="Michael Oakman"/>
    <x v="0"/>
    <x v="0"/>
    <x v="57"/>
    <x v="4"/>
    <n v="75220"/>
    <x v="0"/>
    <s v="TEC-AC-10003038"/>
    <x v="0"/>
    <x v="0"/>
    <x v="107"/>
    <x v="817"/>
    <n v="7"/>
    <n v="0.2"/>
    <n v="-0.62649999999999995"/>
    <n v="-1.2499999999999999E-2"/>
    <x v="1"/>
    <x v="2"/>
  </r>
  <r>
    <n v="2771"/>
    <s v="US-2015-122140"/>
    <d v="2015-04-02T00:00:00"/>
    <d v="2015-07-04T00:00:00"/>
    <s v="Standard Class"/>
    <s v="MO-17950"/>
    <s v="Michael Oakman"/>
    <x v="0"/>
    <x v="0"/>
    <x v="57"/>
    <x v="4"/>
    <n v="75220"/>
    <x v="0"/>
    <s v="TEC-AC-10003289"/>
    <x v="0"/>
    <x v="0"/>
    <x v="695"/>
    <x v="818"/>
    <n v="3"/>
    <n v="0.2"/>
    <n v="1.7990999999999999"/>
    <n v="3.7499999999999999E-2"/>
    <x v="1"/>
    <x v="2"/>
  </r>
  <r>
    <n v="4046"/>
    <s v="CA-2015-136378"/>
    <d v="2015-04-02T00:00:00"/>
    <d v="2015-07-04T00:00:00"/>
    <s v="Standard Class"/>
    <s v="CS-11845"/>
    <s v="Cari Sayre"/>
    <x v="2"/>
    <x v="0"/>
    <x v="5"/>
    <x v="4"/>
    <n v="77070"/>
    <x v="0"/>
    <s v="OFF-BI-10003707"/>
    <x v="2"/>
    <x v="9"/>
    <x v="696"/>
    <x v="819"/>
    <n v="3"/>
    <n v="0.8"/>
    <n v="-13.734"/>
    <n v="-1.5"/>
    <x v="1"/>
    <x v="2"/>
  </r>
  <r>
    <n v="5781"/>
    <s v="US-2015-159513"/>
    <d v="2015-04-02T00:00:00"/>
    <d v="2015-09-04T00:00:00"/>
    <s v="Standard Class"/>
    <s v="JD-15790"/>
    <s v="John Dryer"/>
    <x v="0"/>
    <x v="0"/>
    <x v="22"/>
    <x v="5"/>
    <n v="90049"/>
    <x v="1"/>
    <s v="TEC-MA-10003329"/>
    <x v="0"/>
    <x v="14"/>
    <x v="697"/>
    <x v="820"/>
    <n v="3"/>
    <n v="0.2"/>
    <n v="24.291899999999998"/>
    <n v="0.33749999999999997"/>
    <x v="1"/>
    <x v="2"/>
  </r>
  <r>
    <n v="7711"/>
    <s v="US-2015-142811"/>
    <d v="2015-04-02T00:00:00"/>
    <d v="2015-07-04T00:00:00"/>
    <s v="Standard Class"/>
    <s v="JL-15850"/>
    <s v="John Lucas"/>
    <x v="0"/>
    <x v="0"/>
    <x v="124"/>
    <x v="23"/>
    <n v="85204"/>
    <x v="1"/>
    <s v="TEC-PH-10003095"/>
    <x v="0"/>
    <x v="2"/>
    <x v="442"/>
    <x v="821"/>
    <n v="5"/>
    <n v="0.2"/>
    <n v="32.924999999999997"/>
    <n v="0.375"/>
    <x v="1"/>
    <x v="2"/>
  </r>
  <r>
    <n v="4114"/>
    <s v="CA-2015-116687"/>
    <d v="2015-05-02T00:00:00"/>
    <d v="2015-07-05T00:00:00"/>
    <s v="Standard Class"/>
    <s v="NC-18625"/>
    <s v="Noah Childs"/>
    <x v="2"/>
    <x v="0"/>
    <x v="5"/>
    <x v="4"/>
    <n v="77095"/>
    <x v="0"/>
    <s v="OFF-LA-10000443"/>
    <x v="2"/>
    <x v="8"/>
    <x v="623"/>
    <x v="822"/>
    <n v="3"/>
    <n v="0.2"/>
    <n v="2.9889000000000001"/>
    <n v="0.33750000000000002"/>
    <x v="1"/>
    <x v="10"/>
  </r>
  <r>
    <n v="4115"/>
    <s v="CA-2015-116687"/>
    <d v="2015-05-02T00:00:00"/>
    <d v="2015-07-05T00:00:00"/>
    <s v="Standard Class"/>
    <s v="NC-18625"/>
    <s v="Noah Childs"/>
    <x v="2"/>
    <x v="0"/>
    <x v="5"/>
    <x v="4"/>
    <n v="77095"/>
    <x v="0"/>
    <s v="TEC-PH-10001750"/>
    <x v="0"/>
    <x v="2"/>
    <x v="117"/>
    <x v="823"/>
    <n v="3"/>
    <n v="0.2"/>
    <n v="13.857900000000001"/>
    <n v="8.7500000000000008E-2"/>
    <x v="1"/>
    <x v="10"/>
  </r>
  <r>
    <n v="2508"/>
    <s v="CA-2015-120397"/>
    <d v="2015-07-02T00:00:00"/>
    <d v="2015-02-07T00:00:00"/>
    <s v="Same Day"/>
    <s v="RB-19435"/>
    <s v="Richard Bierner"/>
    <x v="0"/>
    <x v="0"/>
    <x v="5"/>
    <x v="4"/>
    <n v="77070"/>
    <x v="0"/>
    <s v="OFF-AP-10001293"/>
    <x v="2"/>
    <x v="10"/>
    <x v="388"/>
    <x v="824"/>
    <n v="4"/>
    <n v="0.8"/>
    <n v="-85.238399999999999"/>
    <n v="-2.6"/>
    <x v="1"/>
    <x v="4"/>
  </r>
  <r>
    <n v="3489"/>
    <s v="CA-2015-157322"/>
    <d v="2015-07-02T00:00:00"/>
    <d v="2015-06-07T00:00:00"/>
    <s v="Standard Class"/>
    <s v="RH-19600"/>
    <s v="Rob Haberlin"/>
    <x v="0"/>
    <x v="0"/>
    <x v="165"/>
    <x v="3"/>
    <n v="60188"/>
    <x v="0"/>
    <s v="FUR-CH-10004086"/>
    <x v="1"/>
    <x v="1"/>
    <x v="698"/>
    <x v="825"/>
    <n v="2"/>
    <n v="0.3"/>
    <n v="-5.8346"/>
    <n v="-1.4285714285714285E-2"/>
    <x v="1"/>
    <x v="4"/>
  </r>
  <r>
    <n v="3490"/>
    <s v="CA-2015-157322"/>
    <d v="2015-07-02T00:00:00"/>
    <d v="2015-06-07T00:00:00"/>
    <s v="Standard Class"/>
    <s v="RH-19600"/>
    <s v="Rob Haberlin"/>
    <x v="0"/>
    <x v="0"/>
    <x v="165"/>
    <x v="3"/>
    <n v="60188"/>
    <x v="0"/>
    <s v="FUR-CH-10003774"/>
    <x v="1"/>
    <x v="1"/>
    <x v="699"/>
    <x v="826"/>
    <n v="6"/>
    <n v="0.3"/>
    <n v="-92.799599999999998"/>
    <n v="-0.24285714285714285"/>
    <x v="1"/>
    <x v="4"/>
  </r>
  <r>
    <n v="3491"/>
    <s v="CA-2015-157322"/>
    <d v="2015-07-02T00:00:00"/>
    <d v="2015-06-07T00:00:00"/>
    <s v="Standard Class"/>
    <s v="RH-19600"/>
    <s v="Rob Haberlin"/>
    <x v="0"/>
    <x v="0"/>
    <x v="165"/>
    <x v="3"/>
    <n v="60188"/>
    <x v="0"/>
    <s v="OFF-ST-10004507"/>
    <x v="2"/>
    <x v="6"/>
    <x v="700"/>
    <x v="827"/>
    <n v="5"/>
    <n v="0.2"/>
    <n v="6.0025000000000004"/>
    <n v="8.7500000000000008E-2"/>
    <x v="1"/>
    <x v="4"/>
  </r>
  <r>
    <n v="3492"/>
    <s v="CA-2015-157322"/>
    <d v="2015-07-02T00:00:00"/>
    <d v="2015-06-07T00:00:00"/>
    <s v="Standard Class"/>
    <s v="RH-19600"/>
    <s v="Rob Haberlin"/>
    <x v="0"/>
    <x v="0"/>
    <x v="165"/>
    <x v="3"/>
    <n v="60188"/>
    <x v="0"/>
    <s v="OFF-ST-10003208"/>
    <x v="2"/>
    <x v="6"/>
    <x v="115"/>
    <x v="828"/>
    <n v="3"/>
    <n v="0.2"/>
    <n v="48.994199999999999"/>
    <n v="0.11249999999999999"/>
    <x v="1"/>
    <x v="4"/>
  </r>
  <r>
    <n v="3493"/>
    <s v="CA-2015-157322"/>
    <d v="2015-07-02T00:00:00"/>
    <d v="2015-06-07T00:00:00"/>
    <s v="Standard Class"/>
    <s v="RH-19600"/>
    <s v="Rob Haberlin"/>
    <x v="0"/>
    <x v="0"/>
    <x v="165"/>
    <x v="3"/>
    <n v="60188"/>
    <x v="0"/>
    <s v="OFF-PA-10000659"/>
    <x v="2"/>
    <x v="3"/>
    <x v="268"/>
    <x v="829"/>
    <n v="2"/>
    <n v="0.2"/>
    <n v="3.7692000000000001"/>
    <n v="0.33750000000000002"/>
    <x v="1"/>
    <x v="4"/>
  </r>
  <r>
    <n v="4132"/>
    <s v="CA-2015-111703"/>
    <d v="2015-07-02T00:00:00"/>
    <d v="2015-09-07T00:00:00"/>
    <s v="Standard Class"/>
    <s v="KB-16315"/>
    <s v="Karl Braun"/>
    <x v="0"/>
    <x v="0"/>
    <x v="166"/>
    <x v="11"/>
    <n v="33021"/>
    <x v="3"/>
    <s v="OFF-PA-10000349"/>
    <x v="2"/>
    <x v="3"/>
    <x v="52"/>
    <x v="830"/>
    <n v="3"/>
    <n v="0.2"/>
    <n v="4.0338000000000003"/>
    <n v="0.33750000000000002"/>
    <x v="1"/>
    <x v="4"/>
  </r>
  <r>
    <n v="4133"/>
    <s v="CA-2015-111703"/>
    <d v="2015-07-02T00:00:00"/>
    <d v="2015-09-07T00:00:00"/>
    <s v="Standard Class"/>
    <s v="KB-16315"/>
    <s v="Karl Braun"/>
    <x v="0"/>
    <x v="0"/>
    <x v="166"/>
    <x v="11"/>
    <n v="33021"/>
    <x v="3"/>
    <s v="OFF-PA-10003349"/>
    <x v="2"/>
    <x v="3"/>
    <x v="244"/>
    <x v="204"/>
    <n v="3"/>
    <n v="0.2"/>
    <n v="5.6375999999999999"/>
    <n v="0.36249999999999999"/>
    <x v="1"/>
    <x v="4"/>
  </r>
  <r>
    <n v="5814"/>
    <s v="CA-2015-150196"/>
    <d v="2015-07-02T00:00:00"/>
    <d v="2015-03-07T00:00:00"/>
    <s v="First Class"/>
    <s v="SR-20740"/>
    <s v="Steven Roelle"/>
    <x v="1"/>
    <x v="0"/>
    <x v="2"/>
    <x v="2"/>
    <n v="10024"/>
    <x v="2"/>
    <s v="OFF-PA-10003797"/>
    <x v="2"/>
    <x v="3"/>
    <x v="197"/>
    <x v="211"/>
    <n v="3"/>
    <n v="0"/>
    <n v="9.3312000000000008"/>
    <n v="0.48000000000000004"/>
    <x v="1"/>
    <x v="4"/>
  </r>
  <r>
    <n v="8849"/>
    <s v="CA-2015-140718"/>
    <d v="2015-07-02T00:00:00"/>
    <d v="2015-04-07T00:00:00"/>
    <s v="First Class"/>
    <s v="FA-14230"/>
    <s v="Frank Atkinson"/>
    <x v="2"/>
    <x v="0"/>
    <x v="167"/>
    <x v="12"/>
    <n v="27604"/>
    <x v="3"/>
    <s v="TEC-PH-10003505"/>
    <x v="0"/>
    <x v="2"/>
    <x v="591"/>
    <x v="831"/>
    <n v="1"/>
    <n v="0.2"/>
    <n v="8.3520000000000003"/>
    <n v="0.11250000000000002"/>
    <x v="1"/>
    <x v="4"/>
  </r>
  <r>
    <n v="8850"/>
    <s v="CA-2015-140718"/>
    <d v="2015-07-02T00:00:00"/>
    <d v="2015-04-07T00:00:00"/>
    <s v="First Class"/>
    <s v="FA-14230"/>
    <s v="Frank Atkinson"/>
    <x v="2"/>
    <x v="0"/>
    <x v="167"/>
    <x v="12"/>
    <n v="27604"/>
    <x v="3"/>
    <s v="FUR-FU-10000076"/>
    <x v="1"/>
    <x v="5"/>
    <x v="701"/>
    <x v="832"/>
    <n v="10"/>
    <n v="0.2"/>
    <n v="45.954000000000001"/>
    <n v="0.28749999999999998"/>
    <x v="1"/>
    <x v="4"/>
  </r>
  <r>
    <n v="8851"/>
    <s v="CA-2015-140718"/>
    <d v="2015-07-02T00:00:00"/>
    <d v="2015-04-07T00:00:00"/>
    <s v="First Class"/>
    <s v="FA-14230"/>
    <s v="Frank Atkinson"/>
    <x v="2"/>
    <x v="0"/>
    <x v="167"/>
    <x v="12"/>
    <n v="27604"/>
    <x v="3"/>
    <s v="OFF-BI-10004728"/>
    <x v="2"/>
    <x v="9"/>
    <x v="544"/>
    <x v="833"/>
    <n v="2"/>
    <n v="0.7"/>
    <n v="-2.3136000000000001"/>
    <n v="-0.8"/>
    <x v="1"/>
    <x v="4"/>
  </r>
  <r>
    <n v="8852"/>
    <s v="CA-2015-140718"/>
    <d v="2015-07-02T00:00:00"/>
    <d v="2015-04-07T00:00:00"/>
    <s v="First Class"/>
    <s v="FA-14230"/>
    <s v="Frank Atkinson"/>
    <x v="2"/>
    <x v="0"/>
    <x v="167"/>
    <x v="12"/>
    <n v="27604"/>
    <x v="3"/>
    <s v="OFF-PA-10002250"/>
    <x v="2"/>
    <x v="3"/>
    <x v="702"/>
    <x v="834"/>
    <n v="2"/>
    <n v="0.2"/>
    <n v="3.2871999999999999"/>
    <n v="0.35000000000000003"/>
    <x v="1"/>
    <x v="4"/>
  </r>
  <r>
    <n v="4644"/>
    <s v="CA-2015-147501"/>
    <d v="2015-08-02T00:00:00"/>
    <d v="2015-06-08T00:00:00"/>
    <s v="Standard Class"/>
    <s v="Co-12640"/>
    <s v="Corey-Lock"/>
    <x v="0"/>
    <x v="0"/>
    <x v="1"/>
    <x v="1"/>
    <n v="98105"/>
    <x v="1"/>
    <s v="OFF-BI-10002003"/>
    <x v="2"/>
    <x v="9"/>
    <x v="703"/>
    <x v="835"/>
    <n v="2"/>
    <n v="0.2"/>
    <n v="2.1492"/>
    <n v="0.33749999999999997"/>
    <x v="1"/>
    <x v="5"/>
  </r>
  <r>
    <n v="4645"/>
    <s v="CA-2015-147501"/>
    <d v="2015-08-02T00:00:00"/>
    <d v="2015-06-08T00:00:00"/>
    <s v="Standard Class"/>
    <s v="Co-12640"/>
    <s v="Corey-Lock"/>
    <x v="0"/>
    <x v="0"/>
    <x v="1"/>
    <x v="1"/>
    <n v="98105"/>
    <x v="1"/>
    <s v="TEC-MA-10001972"/>
    <x v="0"/>
    <x v="14"/>
    <x v="704"/>
    <x v="836"/>
    <n v="2"/>
    <n v="0.2"/>
    <n v="41.88"/>
    <n v="7.5000000000000011E-2"/>
    <x v="1"/>
    <x v="5"/>
  </r>
  <r>
    <n v="4967"/>
    <s v="CA-2015-122406"/>
    <d v="2015-08-02T00:00:00"/>
    <d v="2015-05-08T00:00:00"/>
    <s v="Second Class"/>
    <s v="BE-11455"/>
    <s v="Brad Eason"/>
    <x v="1"/>
    <x v="0"/>
    <x v="168"/>
    <x v="40"/>
    <n v="2908"/>
    <x v="2"/>
    <s v="TEC-PH-10001527"/>
    <x v="0"/>
    <x v="2"/>
    <x v="673"/>
    <x v="837"/>
    <n v="3"/>
    <n v="0"/>
    <n v="3.8654999999999999"/>
    <n v="3.0000000000000002E-2"/>
    <x v="1"/>
    <x v="5"/>
  </r>
  <r>
    <n v="4968"/>
    <s v="CA-2015-122406"/>
    <d v="2015-08-02T00:00:00"/>
    <d v="2015-05-08T00:00:00"/>
    <s v="Second Class"/>
    <s v="BE-11455"/>
    <s v="Brad Eason"/>
    <x v="1"/>
    <x v="0"/>
    <x v="168"/>
    <x v="40"/>
    <n v="2908"/>
    <x v="2"/>
    <s v="OFF-PA-10001307"/>
    <x v="2"/>
    <x v="3"/>
    <x v="705"/>
    <x v="838"/>
    <n v="2"/>
    <n v="0"/>
    <n v="4.1159999999999997"/>
    <n v="0.48999999999999994"/>
    <x v="1"/>
    <x v="5"/>
  </r>
  <r>
    <n v="4969"/>
    <s v="CA-2015-122406"/>
    <d v="2015-08-02T00:00:00"/>
    <d v="2015-05-08T00:00:00"/>
    <s v="Second Class"/>
    <s v="BE-11455"/>
    <s v="Brad Eason"/>
    <x v="1"/>
    <x v="0"/>
    <x v="168"/>
    <x v="40"/>
    <n v="2908"/>
    <x v="2"/>
    <s v="TEC-AC-10004571"/>
    <x v="0"/>
    <x v="0"/>
    <x v="330"/>
    <x v="359"/>
    <n v="2"/>
    <n v="0"/>
    <n v="83.991600000000005"/>
    <n v="0.42000000000000004"/>
    <x v="1"/>
    <x v="5"/>
  </r>
  <r>
    <n v="4970"/>
    <s v="CA-2015-122406"/>
    <d v="2015-08-02T00:00:00"/>
    <d v="2015-05-08T00:00:00"/>
    <s v="Second Class"/>
    <s v="BE-11455"/>
    <s v="Brad Eason"/>
    <x v="1"/>
    <x v="0"/>
    <x v="168"/>
    <x v="40"/>
    <n v="2908"/>
    <x v="2"/>
    <s v="FUR-CH-10001973"/>
    <x v="1"/>
    <x v="1"/>
    <x v="706"/>
    <x v="839"/>
    <n v="1"/>
    <n v="0"/>
    <n v="15.5372"/>
    <n v="0.13999999999999999"/>
    <x v="1"/>
    <x v="5"/>
  </r>
  <r>
    <n v="8180"/>
    <s v="CA-2015-112767"/>
    <d v="2015-08-02T00:00:00"/>
    <d v="2015-06-08T00:00:00"/>
    <s v="Standard Class"/>
    <s v="DK-12985"/>
    <s v="Darren Koutras"/>
    <x v="0"/>
    <x v="0"/>
    <x v="38"/>
    <x v="16"/>
    <n v="97477"/>
    <x v="1"/>
    <s v="FUR-TA-10003469"/>
    <x v="1"/>
    <x v="7"/>
    <x v="360"/>
    <x v="840"/>
    <n v="4"/>
    <n v="0.5"/>
    <n v="-188.7"/>
    <n v="-0.67999999999999994"/>
    <x v="1"/>
    <x v="5"/>
  </r>
  <r>
    <n v="2043"/>
    <s v="CA-2015-104493"/>
    <d v="2015-10-02T00:00:00"/>
    <d v="2015-08-10T00:00:00"/>
    <s v="Standard Class"/>
    <s v="EB-13705"/>
    <s v="Ed Braxton"/>
    <x v="2"/>
    <x v="0"/>
    <x v="30"/>
    <x v="5"/>
    <n v="92105"/>
    <x v="1"/>
    <s v="OFF-BI-10004817"/>
    <x v="2"/>
    <x v="9"/>
    <x v="525"/>
    <x v="841"/>
    <n v="6"/>
    <n v="0.2"/>
    <n v="20.1264"/>
    <n v="0.35000000000000003"/>
    <x v="1"/>
    <x v="7"/>
  </r>
  <r>
    <n v="3220"/>
    <s v="US-2015-137008"/>
    <d v="2015-10-02T00:00:00"/>
    <d v="2015-08-10T00:00:00"/>
    <s v="Standard Class"/>
    <s v="JP-15460"/>
    <s v="Jennifer Patt"/>
    <x v="2"/>
    <x v="0"/>
    <x v="9"/>
    <x v="8"/>
    <n v="8701"/>
    <x v="2"/>
    <s v="OFF-PA-10001295"/>
    <x v="2"/>
    <x v="3"/>
    <x v="707"/>
    <x v="569"/>
    <n v="5"/>
    <n v="0"/>
    <n v="45.527999999999999"/>
    <n v="0.48000000000000004"/>
    <x v="1"/>
    <x v="7"/>
  </r>
  <r>
    <n v="3221"/>
    <s v="US-2015-137008"/>
    <d v="2015-10-02T00:00:00"/>
    <d v="2015-08-10T00:00:00"/>
    <s v="Standard Class"/>
    <s v="JP-15460"/>
    <s v="Jennifer Patt"/>
    <x v="2"/>
    <x v="0"/>
    <x v="9"/>
    <x v="8"/>
    <n v="8701"/>
    <x v="2"/>
    <s v="OFF-EN-10002500"/>
    <x v="2"/>
    <x v="13"/>
    <x v="415"/>
    <x v="842"/>
    <n v="4"/>
    <n v="0"/>
    <n v="23.004000000000001"/>
    <n v="0.45000000000000007"/>
    <x v="1"/>
    <x v="7"/>
  </r>
  <r>
    <n v="3222"/>
    <s v="US-2015-137008"/>
    <d v="2015-10-02T00:00:00"/>
    <d v="2015-08-10T00:00:00"/>
    <s v="Standard Class"/>
    <s v="JP-15460"/>
    <s v="Jennifer Patt"/>
    <x v="2"/>
    <x v="0"/>
    <x v="9"/>
    <x v="8"/>
    <n v="8701"/>
    <x v="2"/>
    <s v="TEC-AC-10000892"/>
    <x v="0"/>
    <x v="0"/>
    <x v="226"/>
    <x v="843"/>
    <n v="1"/>
    <n v="0"/>
    <n v="32.4"/>
    <n v="0.36"/>
    <x v="1"/>
    <x v="7"/>
  </r>
  <r>
    <n v="3903"/>
    <s v="US-2015-119312"/>
    <d v="2015-10-02T00:00:00"/>
    <d v="2015-07-10T00:00:00"/>
    <s v="Second Class"/>
    <s v="CS-12400"/>
    <s v="Christopher Schild"/>
    <x v="1"/>
    <x v="0"/>
    <x v="22"/>
    <x v="5"/>
    <n v="90045"/>
    <x v="1"/>
    <s v="OFF-ST-10000943"/>
    <x v="2"/>
    <x v="6"/>
    <x v="708"/>
    <x v="844"/>
    <n v="14"/>
    <n v="0"/>
    <n v="75.6952"/>
    <n v="0.28000000000000003"/>
    <x v="1"/>
    <x v="7"/>
  </r>
  <r>
    <n v="6630"/>
    <s v="CA-2015-125696"/>
    <d v="2015-10-02T00:00:00"/>
    <d v="2015-06-10T00:00:00"/>
    <s v="Standard Class"/>
    <s v="NP-18685"/>
    <s v="Nora Pelletier"/>
    <x v="1"/>
    <x v="0"/>
    <x v="169"/>
    <x v="12"/>
    <n v="27893"/>
    <x v="3"/>
    <s v="OFF-BI-10001757"/>
    <x v="2"/>
    <x v="9"/>
    <x v="709"/>
    <x v="845"/>
    <n v="5"/>
    <n v="0.7"/>
    <n v="-5.4119999999999999"/>
    <n v="-0.73333333333333328"/>
    <x v="1"/>
    <x v="7"/>
  </r>
  <r>
    <n v="6953"/>
    <s v="CA-2015-129917"/>
    <d v="2015-10-02T00:00:00"/>
    <d v="2015-03-10T00:00:00"/>
    <s v="First Class"/>
    <s v="HM-14980"/>
    <s v="Henry MacAllister"/>
    <x v="0"/>
    <x v="0"/>
    <x v="22"/>
    <x v="5"/>
    <n v="90008"/>
    <x v="1"/>
    <s v="OFF-BI-10001757"/>
    <x v="2"/>
    <x v="9"/>
    <x v="709"/>
    <x v="846"/>
    <n v="3"/>
    <n v="0.2"/>
    <n v="4.1327999999999996"/>
    <n v="0.35"/>
    <x v="1"/>
    <x v="7"/>
  </r>
  <r>
    <n v="6954"/>
    <s v="CA-2015-129917"/>
    <d v="2015-10-02T00:00:00"/>
    <d v="2015-03-10T00:00:00"/>
    <s v="First Class"/>
    <s v="HM-14980"/>
    <s v="Henry MacAllister"/>
    <x v="0"/>
    <x v="0"/>
    <x v="22"/>
    <x v="5"/>
    <n v="90008"/>
    <x v="1"/>
    <s v="OFF-BI-10004828"/>
    <x v="2"/>
    <x v="9"/>
    <x v="146"/>
    <x v="847"/>
    <n v="4"/>
    <n v="0.2"/>
    <n v="19.418399999999998"/>
    <n v="0.36249999999999999"/>
    <x v="1"/>
    <x v="7"/>
  </r>
  <r>
    <n v="6955"/>
    <s v="CA-2015-129917"/>
    <d v="2015-10-02T00:00:00"/>
    <d v="2015-03-10T00:00:00"/>
    <s v="First Class"/>
    <s v="HM-14980"/>
    <s v="Henry MacAllister"/>
    <x v="0"/>
    <x v="0"/>
    <x v="22"/>
    <x v="5"/>
    <n v="90008"/>
    <x v="1"/>
    <s v="TEC-PH-10000369"/>
    <x v="0"/>
    <x v="2"/>
    <x v="710"/>
    <x v="789"/>
    <n v="5"/>
    <n v="0.2"/>
    <n v="50.396000000000001"/>
    <n v="0.1"/>
    <x v="1"/>
    <x v="7"/>
  </r>
  <r>
    <n v="7797"/>
    <s v="US-2015-145121"/>
    <d v="2015-10-02T00:00:00"/>
    <d v="2015-06-10T00:00:00"/>
    <s v="Standard Class"/>
    <s v="MP-17965"/>
    <s v="Michael Paige"/>
    <x v="2"/>
    <x v="0"/>
    <x v="69"/>
    <x v="25"/>
    <n v="6457"/>
    <x v="2"/>
    <s v="OFF-BI-10001078"/>
    <x v="2"/>
    <x v="9"/>
    <x v="359"/>
    <x v="848"/>
    <n v="5"/>
    <n v="0"/>
    <n v="13.180999999999999"/>
    <n v="0.49"/>
    <x v="1"/>
    <x v="7"/>
  </r>
  <r>
    <n v="8189"/>
    <s v="CA-2015-140375"/>
    <d v="2015-10-02T00:00:00"/>
    <d v="2015-05-10T00:00:00"/>
    <s v="Second Class"/>
    <s v="SG-20470"/>
    <s v="Sheri Gordon"/>
    <x v="0"/>
    <x v="0"/>
    <x v="170"/>
    <x v="24"/>
    <n v="20852"/>
    <x v="2"/>
    <s v="OFF-PA-10001870"/>
    <x v="2"/>
    <x v="3"/>
    <x v="711"/>
    <x v="211"/>
    <n v="3"/>
    <n v="0"/>
    <n v="9.3312000000000008"/>
    <n v="0.48000000000000004"/>
    <x v="1"/>
    <x v="7"/>
  </r>
  <r>
    <n v="8190"/>
    <s v="CA-2015-140375"/>
    <d v="2015-10-02T00:00:00"/>
    <d v="2015-05-10T00:00:00"/>
    <s v="Second Class"/>
    <s v="SG-20470"/>
    <s v="Sheri Gordon"/>
    <x v="0"/>
    <x v="0"/>
    <x v="170"/>
    <x v="24"/>
    <n v="20852"/>
    <x v="2"/>
    <s v="OFF-BI-10000320"/>
    <x v="2"/>
    <x v="9"/>
    <x v="712"/>
    <x v="845"/>
    <n v="1"/>
    <n v="0"/>
    <n v="3.6162000000000001"/>
    <n v="0.49"/>
    <x v="1"/>
    <x v="7"/>
  </r>
  <r>
    <n v="8427"/>
    <s v="CA-2015-128356"/>
    <d v="2015-10-02T00:00:00"/>
    <d v="2015-07-10T00:00:00"/>
    <s v="Standard Class"/>
    <s v="RP-19390"/>
    <s v="Resi Pölking"/>
    <x v="0"/>
    <x v="0"/>
    <x v="171"/>
    <x v="15"/>
    <n v="80229"/>
    <x v="1"/>
    <s v="OFF-SU-10004290"/>
    <x v="2"/>
    <x v="15"/>
    <x v="378"/>
    <x v="849"/>
    <n v="2"/>
    <n v="0.2"/>
    <n v="0.95760000000000001"/>
    <n v="8.7499999999999994E-2"/>
    <x v="1"/>
    <x v="7"/>
  </r>
  <r>
    <n v="8743"/>
    <s v="US-2015-144771"/>
    <d v="2015-10-02T00:00:00"/>
    <d v="2015-04-10T00:00:00"/>
    <s v="First Class"/>
    <s v="CK-12205"/>
    <s v="Chloris Kastensmidt"/>
    <x v="0"/>
    <x v="0"/>
    <x v="172"/>
    <x v="16"/>
    <n v="97123"/>
    <x v="1"/>
    <s v="FUR-FU-10000629"/>
    <x v="1"/>
    <x v="5"/>
    <x v="29"/>
    <x v="850"/>
    <n v="1"/>
    <n v="0.2"/>
    <n v="3.0337999999999998"/>
    <n v="0.27499999999999997"/>
    <x v="1"/>
    <x v="7"/>
  </r>
  <r>
    <n v="8744"/>
    <s v="US-2015-144771"/>
    <d v="2015-10-02T00:00:00"/>
    <d v="2015-04-10T00:00:00"/>
    <s v="First Class"/>
    <s v="CK-12205"/>
    <s v="Chloris Kastensmidt"/>
    <x v="0"/>
    <x v="0"/>
    <x v="172"/>
    <x v="16"/>
    <n v="97123"/>
    <x v="1"/>
    <s v="TEC-AC-10002323"/>
    <x v="0"/>
    <x v="0"/>
    <x v="669"/>
    <x v="851"/>
    <n v="3"/>
    <n v="0.2"/>
    <n v="-4.641"/>
    <n v="-8.7500000000000008E-2"/>
    <x v="1"/>
    <x v="7"/>
  </r>
  <r>
    <n v="283"/>
    <s v="CA-2015-130890"/>
    <d v="2015-11-02T00:00:00"/>
    <d v="2015-06-11T00:00:00"/>
    <s v="Standard Class"/>
    <s v="JO-15280"/>
    <s v="Jas O'Carroll"/>
    <x v="0"/>
    <x v="0"/>
    <x v="22"/>
    <x v="5"/>
    <n v="90004"/>
    <x v="1"/>
    <s v="FUR-TA-10002903"/>
    <x v="1"/>
    <x v="7"/>
    <x v="713"/>
    <x v="852"/>
    <n v="5"/>
    <n v="0.2"/>
    <n v="51.942"/>
    <n v="0.05"/>
    <x v="1"/>
    <x v="8"/>
  </r>
  <r>
    <n v="1167"/>
    <s v="CA-2015-125416"/>
    <d v="2015-11-02T00:00:00"/>
    <d v="2015-02-11T00:00:00"/>
    <s v="Same Day"/>
    <s v="KC-16540"/>
    <s v="Kelly Collister"/>
    <x v="0"/>
    <x v="0"/>
    <x v="1"/>
    <x v="1"/>
    <n v="98115"/>
    <x v="1"/>
    <s v="TEC-AC-10001552"/>
    <x v="0"/>
    <x v="0"/>
    <x v="714"/>
    <x v="853"/>
    <n v="9"/>
    <n v="0"/>
    <n v="49.272300000000001"/>
    <n v="0.11"/>
    <x v="1"/>
    <x v="8"/>
  </r>
  <r>
    <n v="6006"/>
    <s v="CA-2015-100657"/>
    <d v="2015-11-02T00:00:00"/>
    <d v="2015-07-11T00:00:00"/>
    <s v="Standard Class"/>
    <s v="SW-20245"/>
    <s v="Scot Wooten"/>
    <x v="0"/>
    <x v="0"/>
    <x v="173"/>
    <x v="2"/>
    <n v="12180"/>
    <x v="2"/>
    <s v="FUR-CH-10003535"/>
    <x v="1"/>
    <x v="1"/>
    <x v="715"/>
    <x v="854"/>
    <n v="2"/>
    <n v="0.1"/>
    <n v="8.5372000000000003"/>
    <n v="7.7777777777777779E-2"/>
    <x v="1"/>
    <x v="8"/>
  </r>
  <r>
    <n v="8164"/>
    <s v="CA-2015-168207"/>
    <d v="2015-11-02T00:00:00"/>
    <d v="2015-06-11T00:00:00"/>
    <s v="Standard Class"/>
    <s v="LT-17110"/>
    <s v="Liz Thompson"/>
    <x v="0"/>
    <x v="0"/>
    <x v="30"/>
    <x v="5"/>
    <n v="92105"/>
    <x v="1"/>
    <s v="FUR-FU-10004909"/>
    <x v="1"/>
    <x v="5"/>
    <x v="716"/>
    <x v="855"/>
    <n v="6"/>
    <n v="0"/>
    <n v="33.936"/>
    <n v="0.35000000000000003"/>
    <x v="1"/>
    <x v="8"/>
  </r>
  <r>
    <n v="8165"/>
    <s v="CA-2015-168207"/>
    <d v="2015-11-02T00:00:00"/>
    <d v="2015-06-11T00:00:00"/>
    <s v="Standard Class"/>
    <s v="LT-17110"/>
    <s v="Liz Thompson"/>
    <x v="0"/>
    <x v="0"/>
    <x v="30"/>
    <x v="5"/>
    <n v="92105"/>
    <x v="1"/>
    <s v="OFF-BI-10001524"/>
    <x v="2"/>
    <x v="9"/>
    <x v="717"/>
    <x v="856"/>
    <n v="7"/>
    <n v="0.2"/>
    <n v="41.120800000000003"/>
    <n v="0.35000000000000003"/>
    <x v="1"/>
    <x v="8"/>
  </r>
  <r>
    <n v="8166"/>
    <s v="CA-2015-168207"/>
    <d v="2015-11-02T00:00:00"/>
    <d v="2015-06-11T00:00:00"/>
    <s v="Standard Class"/>
    <s v="LT-17110"/>
    <s v="Liz Thompson"/>
    <x v="0"/>
    <x v="0"/>
    <x v="30"/>
    <x v="5"/>
    <n v="92105"/>
    <x v="1"/>
    <s v="OFF-BI-10003355"/>
    <x v="2"/>
    <x v="9"/>
    <x v="25"/>
    <x v="830"/>
    <n v="3"/>
    <n v="0.2"/>
    <n v="4.1832000000000003"/>
    <n v="0.35000000000000003"/>
    <x v="1"/>
    <x v="8"/>
  </r>
  <r>
    <n v="8167"/>
    <s v="CA-2015-168207"/>
    <d v="2015-11-02T00:00:00"/>
    <d v="2015-06-11T00:00:00"/>
    <s v="Standard Class"/>
    <s v="LT-17110"/>
    <s v="Liz Thompson"/>
    <x v="0"/>
    <x v="0"/>
    <x v="30"/>
    <x v="5"/>
    <n v="92105"/>
    <x v="1"/>
    <s v="FUR-BO-10004357"/>
    <x v="1"/>
    <x v="16"/>
    <x v="718"/>
    <x v="857"/>
    <n v="3"/>
    <n v="0.15"/>
    <n v="-30.146999999999998"/>
    <n v="-5.8823529411764698E-2"/>
    <x v="1"/>
    <x v="8"/>
  </r>
  <r>
    <n v="9057"/>
    <s v="CA-2015-160227"/>
    <d v="2015-11-02T00:00:00"/>
    <d v="2015-04-11T00:00:00"/>
    <s v="First Class"/>
    <s v="ED-13885"/>
    <s v="Emily Ducich"/>
    <x v="1"/>
    <x v="0"/>
    <x v="2"/>
    <x v="2"/>
    <n v="10011"/>
    <x v="2"/>
    <s v="FUR-CH-10002073"/>
    <x v="1"/>
    <x v="1"/>
    <x v="719"/>
    <x v="858"/>
    <n v="11"/>
    <n v="0.1"/>
    <n v="553.39020000000005"/>
    <n v="0.21111111111111111"/>
    <x v="1"/>
    <x v="8"/>
  </r>
  <r>
    <n v="9193"/>
    <s v="CA-2015-141810"/>
    <d v="2015-11-02T00:00:00"/>
    <d v="2015-07-11T00:00:00"/>
    <s v="Standard Class"/>
    <s v="BB-10990"/>
    <s v="Barry Blumstein"/>
    <x v="2"/>
    <x v="0"/>
    <x v="76"/>
    <x v="4"/>
    <n v="78207"/>
    <x v="0"/>
    <s v="OFF-BI-10001524"/>
    <x v="2"/>
    <x v="9"/>
    <x v="717"/>
    <x v="859"/>
    <n v="7"/>
    <n v="0.8"/>
    <n v="-46.995199999999997"/>
    <n v="-1.5999999999999999"/>
    <x v="1"/>
    <x v="8"/>
  </r>
  <r>
    <n v="9194"/>
    <s v="CA-2015-141810"/>
    <d v="2015-11-02T00:00:00"/>
    <d v="2015-07-11T00:00:00"/>
    <s v="Standard Class"/>
    <s v="BB-10990"/>
    <s v="Barry Blumstein"/>
    <x v="2"/>
    <x v="0"/>
    <x v="76"/>
    <x v="4"/>
    <n v="78207"/>
    <x v="0"/>
    <s v="TEC-PH-10002200"/>
    <x v="0"/>
    <x v="2"/>
    <x v="720"/>
    <x v="860"/>
    <n v="2"/>
    <n v="0.2"/>
    <n v="38.779200000000003"/>
    <n v="0.1125"/>
    <x v="1"/>
    <x v="8"/>
  </r>
  <r>
    <n v="9605"/>
    <s v="CA-2015-138625"/>
    <d v="2015-11-02T00:00:00"/>
    <d v="2015-05-11T00:00:00"/>
    <s v="First Class"/>
    <s v="EG-13900"/>
    <s v="Emily Grady"/>
    <x v="0"/>
    <x v="0"/>
    <x v="88"/>
    <x v="20"/>
    <n v="23320"/>
    <x v="3"/>
    <s v="OFF-AP-10003099"/>
    <x v="2"/>
    <x v="10"/>
    <x v="721"/>
    <x v="861"/>
    <n v="4"/>
    <n v="0"/>
    <n v="55.361600000000003"/>
    <n v="0.28000000000000003"/>
    <x v="1"/>
    <x v="8"/>
  </r>
  <r>
    <n v="3901"/>
    <s v="CA-2015-121097"/>
    <d v="2015-01-03T00:00:00"/>
    <d v="2015-08-01T00:00:00"/>
    <s v="Standard Class"/>
    <s v="SF-20965"/>
    <s v="Sylvia Foulston"/>
    <x v="2"/>
    <x v="0"/>
    <x v="174"/>
    <x v="4"/>
    <n v="77520"/>
    <x v="0"/>
    <s v="OFF-PA-10001937"/>
    <x v="2"/>
    <x v="3"/>
    <x v="474"/>
    <x v="506"/>
    <n v="2"/>
    <n v="0.2"/>
    <n v="3.6288"/>
    <n v="0.35"/>
    <x v="1"/>
    <x v="11"/>
  </r>
  <r>
    <n v="5054"/>
    <s v="CA-2015-141243"/>
    <d v="2015-01-03T00:00:00"/>
    <d v="2015-08-01T00:00:00"/>
    <s v="Second Class"/>
    <s v="AH-10465"/>
    <s v="Amy Hunt"/>
    <x v="0"/>
    <x v="0"/>
    <x v="57"/>
    <x v="4"/>
    <n v="75217"/>
    <x v="0"/>
    <s v="TEC-AC-10003198"/>
    <x v="0"/>
    <x v="0"/>
    <x v="722"/>
    <x v="862"/>
    <n v="5"/>
    <n v="0.2"/>
    <n v="84.66"/>
    <n v="0.21249999999999999"/>
    <x v="1"/>
    <x v="11"/>
  </r>
  <r>
    <n v="5055"/>
    <s v="CA-2015-141243"/>
    <d v="2015-01-03T00:00:00"/>
    <d v="2015-08-01T00:00:00"/>
    <s v="Second Class"/>
    <s v="AH-10465"/>
    <s v="Amy Hunt"/>
    <x v="0"/>
    <x v="0"/>
    <x v="57"/>
    <x v="4"/>
    <n v="75217"/>
    <x v="0"/>
    <s v="OFF-AR-10001246"/>
    <x v="2"/>
    <x v="11"/>
    <x v="723"/>
    <x v="863"/>
    <n v="3"/>
    <n v="0.2"/>
    <n v="0.79379999999999995"/>
    <n v="0.11249999999999999"/>
    <x v="1"/>
    <x v="11"/>
  </r>
  <r>
    <n v="5056"/>
    <s v="CA-2015-141243"/>
    <d v="2015-01-03T00:00:00"/>
    <d v="2015-08-01T00:00:00"/>
    <s v="Second Class"/>
    <s v="AH-10465"/>
    <s v="Amy Hunt"/>
    <x v="0"/>
    <x v="0"/>
    <x v="57"/>
    <x v="4"/>
    <n v="75217"/>
    <x v="0"/>
    <s v="FUR-BO-10003272"/>
    <x v="1"/>
    <x v="16"/>
    <x v="119"/>
    <x v="864"/>
    <n v="9"/>
    <n v="0.32"/>
    <n v="-437.54039999999998"/>
    <n v="-0.32352941176470584"/>
    <x v="1"/>
    <x v="11"/>
  </r>
  <r>
    <n v="808"/>
    <s v="CA-2015-140921"/>
    <d v="2015-02-03T00:00:00"/>
    <d v="2015-05-02T00:00:00"/>
    <s v="First Class"/>
    <s v="AA-10375"/>
    <s v="Allen Armold"/>
    <x v="0"/>
    <x v="0"/>
    <x v="61"/>
    <x v="27"/>
    <n v="68104"/>
    <x v="0"/>
    <s v="FUR-FU-10003347"/>
    <x v="1"/>
    <x v="5"/>
    <x v="724"/>
    <x v="865"/>
    <n v="2"/>
    <n v="0"/>
    <n v="11.076000000000001"/>
    <n v="0.39"/>
    <x v="1"/>
    <x v="0"/>
  </r>
  <r>
    <n v="809"/>
    <s v="CA-2015-140921"/>
    <d v="2015-02-03T00:00:00"/>
    <d v="2015-05-02T00:00:00"/>
    <s v="First Class"/>
    <s v="AA-10375"/>
    <s v="Allen Armold"/>
    <x v="0"/>
    <x v="0"/>
    <x v="61"/>
    <x v="27"/>
    <n v="68104"/>
    <x v="0"/>
    <s v="TEC-AC-10004901"/>
    <x v="0"/>
    <x v="0"/>
    <x v="725"/>
    <x v="866"/>
    <n v="3"/>
    <n v="0"/>
    <n v="50.989800000000002"/>
    <n v="0.34"/>
    <x v="1"/>
    <x v="0"/>
  </r>
  <r>
    <n v="1909"/>
    <s v="CA-2015-157959"/>
    <d v="2015-02-03T00:00:00"/>
    <d v="2015-04-02T00:00:00"/>
    <s v="First Class"/>
    <s v="RW-19540"/>
    <s v="Rick Wilson"/>
    <x v="2"/>
    <x v="0"/>
    <x v="22"/>
    <x v="5"/>
    <n v="90008"/>
    <x v="1"/>
    <s v="FUR-FU-10004093"/>
    <x v="1"/>
    <x v="5"/>
    <x v="726"/>
    <x v="867"/>
    <n v="4"/>
    <n v="0"/>
    <n v="41.076000000000001"/>
    <n v="0.30000000000000004"/>
    <x v="1"/>
    <x v="0"/>
  </r>
  <r>
    <n v="7062"/>
    <s v="CA-2015-132633"/>
    <d v="2015-02-03T00:00:00"/>
    <d v="2015-05-02T00:00:00"/>
    <s v="Second Class"/>
    <s v="KH-16630"/>
    <s v="Ken Heidel"/>
    <x v="2"/>
    <x v="0"/>
    <x v="71"/>
    <x v="21"/>
    <n v="84062"/>
    <x v="1"/>
    <s v="OFF-BI-10002432"/>
    <x v="2"/>
    <x v="9"/>
    <x v="727"/>
    <x v="868"/>
    <n v="3"/>
    <n v="0.2"/>
    <n v="4.0986000000000002"/>
    <n v="0.33750000000000002"/>
    <x v="1"/>
    <x v="0"/>
  </r>
  <r>
    <n v="7764"/>
    <s v="CA-2015-103093"/>
    <d v="2015-02-03T00:00:00"/>
    <d v="2015-07-02T00:00:00"/>
    <s v="Standard Class"/>
    <s v="FO-14305"/>
    <s v="Frank Olsen"/>
    <x v="0"/>
    <x v="0"/>
    <x v="28"/>
    <x v="19"/>
    <n v="31907"/>
    <x v="3"/>
    <s v="OFF-EN-10003286"/>
    <x v="2"/>
    <x v="13"/>
    <x v="73"/>
    <x v="869"/>
    <n v="9"/>
    <n v="0"/>
    <n v="35.0244"/>
    <n v="0.47000000000000003"/>
    <x v="1"/>
    <x v="0"/>
  </r>
  <r>
    <n v="7826"/>
    <s v="CA-2015-127327"/>
    <d v="2015-02-03T00:00:00"/>
    <d v="2015-07-02T00:00:00"/>
    <s v="Standard Class"/>
    <s v="PW-19030"/>
    <s v="Pauline Webber"/>
    <x v="2"/>
    <x v="0"/>
    <x v="175"/>
    <x v="2"/>
    <n v="13440"/>
    <x v="2"/>
    <s v="FUR-CH-10004218"/>
    <x v="1"/>
    <x v="1"/>
    <x v="728"/>
    <x v="870"/>
    <n v="1"/>
    <n v="0.1"/>
    <n v="15.147"/>
    <n v="0.16666666666666666"/>
    <x v="1"/>
    <x v="0"/>
  </r>
  <r>
    <n v="3778"/>
    <s v="CA-2015-107937"/>
    <d v="2015-05-03T00:00:00"/>
    <d v="2015-08-05T00:00:00"/>
    <s v="Standard Class"/>
    <s v="JB-16045"/>
    <s v="Julia Barnett"/>
    <x v="1"/>
    <x v="0"/>
    <x v="176"/>
    <x v="5"/>
    <n v="91911"/>
    <x v="1"/>
    <s v="FUR-FU-10002298"/>
    <x v="1"/>
    <x v="5"/>
    <x v="545"/>
    <x v="666"/>
    <n v="6"/>
    <n v="0"/>
    <n v="106.5408"/>
    <n v="0.16"/>
    <x v="1"/>
    <x v="10"/>
  </r>
  <r>
    <n v="4657"/>
    <s v="CA-2015-112130"/>
    <d v="2015-05-03T00:00:00"/>
    <d v="2015-07-05T00:00:00"/>
    <s v="Standard Class"/>
    <s v="SV-20785"/>
    <s v="Stewart Visinsky"/>
    <x v="0"/>
    <x v="0"/>
    <x v="15"/>
    <x v="13"/>
    <n v="19140"/>
    <x v="2"/>
    <s v="OFF-AR-10001468"/>
    <x v="2"/>
    <x v="11"/>
    <x v="729"/>
    <x v="871"/>
    <n v="2"/>
    <n v="0.2"/>
    <n v="14.2272"/>
    <n v="0.23749999999999999"/>
    <x v="1"/>
    <x v="10"/>
  </r>
  <r>
    <n v="4658"/>
    <s v="CA-2015-112130"/>
    <d v="2015-05-03T00:00:00"/>
    <d v="2015-07-05T00:00:00"/>
    <s v="Standard Class"/>
    <s v="SV-20785"/>
    <s v="Stewart Visinsky"/>
    <x v="0"/>
    <x v="0"/>
    <x v="15"/>
    <x v="13"/>
    <n v="19140"/>
    <x v="2"/>
    <s v="OFF-AP-10003266"/>
    <x v="2"/>
    <x v="10"/>
    <x v="730"/>
    <x v="872"/>
    <n v="2"/>
    <n v="0.2"/>
    <n v="6.5164"/>
    <n v="0.27499999999999997"/>
    <x v="1"/>
    <x v="10"/>
  </r>
  <r>
    <n v="4659"/>
    <s v="CA-2015-112130"/>
    <d v="2015-05-03T00:00:00"/>
    <d v="2015-07-05T00:00:00"/>
    <s v="Standard Class"/>
    <s v="SV-20785"/>
    <s v="Stewart Visinsky"/>
    <x v="0"/>
    <x v="0"/>
    <x v="15"/>
    <x v="13"/>
    <n v="19140"/>
    <x v="2"/>
    <s v="OFF-PA-10002230"/>
    <x v="2"/>
    <x v="3"/>
    <x v="731"/>
    <x v="873"/>
    <n v="2"/>
    <n v="0.2"/>
    <n v="2.8883999999999999"/>
    <n v="0.36249999999999999"/>
    <x v="1"/>
    <x v="10"/>
  </r>
  <r>
    <n v="4660"/>
    <s v="CA-2015-112130"/>
    <d v="2015-05-03T00:00:00"/>
    <d v="2015-07-05T00:00:00"/>
    <s v="Standard Class"/>
    <s v="SV-20785"/>
    <s v="Stewart Visinsky"/>
    <x v="0"/>
    <x v="0"/>
    <x v="15"/>
    <x v="13"/>
    <n v="19140"/>
    <x v="2"/>
    <s v="OFF-AP-10003622"/>
    <x v="2"/>
    <x v="10"/>
    <x v="153"/>
    <x v="874"/>
    <n v="7"/>
    <n v="0.2"/>
    <n v="2.0474999999999999"/>
    <n v="0.1125"/>
    <x v="1"/>
    <x v="10"/>
  </r>
  <r>
    <n v="4661"/>
    <s v="CA-2015-112130"/>
    <d v="2015-05-03T00:00:00"/>
    <d v="2015-07-05T00:00:00"/>
    <s v="Standard Class"/>
    <s v="SV-20785"/>
    <s v="Stewart Visinsky"/>
    <x v="0"/>
    <x v="0"/>
    <x v="15"/>
    <x v="13"/>
    <n v="19140"/>
    <x v="2"/>
    <s v="TEC-AC-10001542"/>
    <x v="0"/>
    <x v="0"/>
    <x v="628"/>
    <x v="875"/>
    <n v="3"/>
    <n v="0.2"/>
    <n v="-0.34439999999999998"/>
    <n v="-1.2499999999999999E-2"/>
    <x v="1"/>
    <x v="10"/>
  </r>
  <r>
    <n v="4662"/>
    <s v="CA-2015-112130"/>
    <d v="2015-05-03T00:00:00"/>
    <d v="2015-07-05T00:00:00"/>
    <s v="Standard Class"/>
    <s v="SV-20785"/>
    <s v="Stewart Visinsky"/>
    <x v="0"/>
    <x v="0"/>
    <x v="15"/>
    <x v="13"/>
    <n v="19140"/>
    <x v="2"/>
    <s v="FUR-CH-10002965"/>
    <x v="1"/>
    <x v="1"/>
    <x v="732"/>
    <x v="876"/>
    <n v="6"/>
    <n v="0.3"/>
    <n v="-36.176400000000001"/>
    <n v="-4.2857142857142858E-2"/>
    <x v="1"/>
    <x v="10"/>
  </r>
  <r>
    <n v="4663"/>
    <s v="CA-2015-112130"/>
    <d v="2015-05-03T00:00:00"/>
    <d v="2015-07-05T00:00:00"/>
    <s v="Standard Class"/>
    <s v="SV-20785"/>
    <s v="Stewart Visinsky"/>
    <x v="0"/>
    <x v="0"/>
    <x v="15"/>
    <x v="13"/>
    <n v="19140"/>
    <x v="2"/>
    <s v="OFF-ST-10000563"/>
    <x v="2"/>
    <x v="6"/>
    <x v="263"/>
    <x v="877"/>
    <n v="3"/>
    <n v="0.2"/>
    <n v="-9.5939999999999994"/>
    <n v="-0.125"/>
    <x v="1"/>
    <x v="10"/>
  </r>
  <r>
    <n v="7217"/>
    <s v="CA-2015-150770"/>
    <d v="2015-05-03T00:00:00"/>
    <d v="2015-06-05T00:00:00"/>
    <s v="First Class"/>
    <s v="LC-16870"/>
    <s v="Lena Cacioppo"/>
    <x v="0"/>
    <x v="0"/>
    <x v="14"/>
    <x v="5"/>
    <n v="94109"/>
    <x v="1"/>
    <s v="OFF-AR-10001246"/>
    <x v="2"/>
    <x v="11"/>
    <x v="723"/>
    <x v="878"/>
    <n v="3"/>
    <n v="0"/>
    <n v="2.5577999999999999"/>
    <n v="0.28999999999999998"/>
    <x v="1"/>
    <x v="10"/>
  </r>
  <r>
    <n v="7218"/>
    <s v="CA-2015-150770"/>
    <d v="2015-05-03T00:00:00"/>
    <d v="2015-06-05T00:00:00"/>
    <s v="First Class"/>
    <s v="LC-16870"/>
    <s v="Lena Cacioppo"/>
    <x v="0"/>
    <x v="0"/>
    <x v="14"/>
    <x v="5"/>
    <n v="94109"/>
    <x v="1"/>
    <s v="OFF-BI-10002026"/>
    <x v="2"/>
    <x v="9"/>
    <x v="733"/>
    <x v="879"/>
    <n v="2"/>
    <n v="0.2"/>
    <n v="21.8736"/>
    <n v="0.35"/>
    <x v="1"/>
    <x v="10"/>
  </r>
  <r>
    <n v="7219"/>
    <s v="CA-2015-150770"/>
    <d v="2015-05-03T00:00:00"/>
    <d v="2015-06-05T00:00:00"/>
    <s v="First Class"/>
    <s v="LC-16870"/>
    <s v="Lena Cacioppo"/>
    <x v="0"/>
    <x v="0"/>
    <x v="14"/>
    <x v="5"/>
    <n v="94109"/>
    <x v="1"/>
    <s v="TEC-AC-10000844"/>
    <x v="0"/>
    <x v="0"/>
    <x v="101"/>
    <x v="880"/>
    <n v="4"/>
    <n v="0"/>
    <n v="122.3856"/>
    <n v="0.36"/>
    <x v="1"/>
    <x v="10"/>
  </r>
  <r>
    <n v="7220"/>
    <s v="CA-2015-150770"/>
    <d v="2015-05-03T00:00:00"/>
    <d v="2015-06-05T00:00:00"/>
    <s v="First Class"/>
    <s v="LC-16870"/>
    <s v="Lena Cacioppo"/>
    <x v="0"/>
    <x v="0"/>
    <x v="14"/>
    <x v="5"/>
    <n v="94109"/>
    <x v="1"/>
    <s v="OFF-BI-10001575"/>
    <x v="2"/>
    <x v="9"/>
    <x v="734"/>
    <x v="881"/>
    <n v="2"/>
    <n v="0.2"/>
    <n v="17.348800000000001"/>
    <n v="0.35000000000000003"/>
    <x v="1"/>
    <x v="10"/>
  </r>
  <r>
    <n v="9551"/>
    <s v="CA-2015-160864"/>
    <d v="2015-05-03T00:00:00"/>
    <d v="2015-06-05T00:00:00"/>
    <s v="First Class"/>
    <s v="NF-18595"/>
    <s v="Nicole Fjeld"/>
    <x v="1"/>
    <x v="0"/>
    <x v="128"/>
    <x v="5"/>
    <n v="95123"/>
    <x v="1"/>
    <s v="OFF-BI-10004654"/>
    <x v="2"/>
    <x v="9"/>
    <x v="735"/>
    <x v="882"/>
    <n v="3"/>
    <n v="0.2"/>
    <n v="5.1929999999999996"/>
    <n v="0.37499999999999994"/>
    <x v="1"/>
    <x v="10"/>
  </r>
  <r>
    <n v="587"/>
    <s v="CA-2015-128139"/>
    <d v="2015-07-03T00:00:00"/>
    <d v="2015-09-07T00:00:00"/>
    <s v="Standard Class"/>
    <s v="BD-11725"/>
    <s v="Bruce Degenhardt"/>
    <x v="0"/>
    <x v="0"/>
    <x v="21"/>
    <x v="17"/>
    <n v="40475"/>
    <x v="3"/>
    <s v="FUR-CH-10003956"/>
    <x v="1"/>
    <x v="1"/>
    <x v="736"/>
    <x v="883"/>
    <n v="1"/>
    <n v="0"/>
    <n v="4.9686000000000003"/>
    <n v="7.0000000000000007E-2"/>
    <x v="1"/>
    <x v="4"/>
  </r>
  <r>
    <n v="588"/>
    <s v="CA-2015-128139"/>
    <d v="2015-07-03T00:00:00"/>
    <d v="2015-09-07T00:00:00"/>
    <s v="Standard Class"/>
    <s v="BD-11725"/>
    <s v="Bruce Degenhardt"/>
    <x v="0"/>
    <x v="0"/>
    <x v="21"/>
    <x v="17"/>
    <n v="40475"/>
    <x v="3"/>
    <s v="OFF-LA-10003930"/>
    <x v="2"/>
    <x v="8"/>
    <x v="516"/>
    <x v="884"/>
    <n v="3"/>
    <n v="0"/>
    <n v="144.51570000000001"/>
    <n v="0.49000000000000005"/>
    <x v="1"/>
    <x v="4"/>
  </r>
  <r>
    <n v="1051"/>
    <s v="US-2015-153500"/>
    <d v="2015-07-03T00:00:00"/>
    <d v="2015-05-07T00:00:00"/>
    <s v="First Class"/>
    <s v="DG-13300"/>
    <s v="Deirdre Greer"/>
    <x v="2"/>
    <x v="0"/>
    <x v="15"/>
    <x v="13"/>
    <n v="19134"/>
    <x v="2"/>
    <s v="FUR-FU-10000293"/>
    <x v="1"/>
    <x v="5"/>
    <x v="737"/>
    <x v="885"/>
    <n v="2"/>
    <n v="0.2"/>
    <n v="-29.481200000000001"/>
    <n v="-0.17500000000000002"/>
    <x v="1"/>
    <x v="4"/>
  </r>
  <r>
    <n v="1052"/>
    <s v="US-2015-153500"/>
    <d v="2015-07-03T00:00:00"/>
    <d v="2015-05-07T00:00:00"/>
    <s v="First Class"/>
    <s v="DG-13300"/>
    <s v="Deirdre Greer"/>
    <x v="2"/>
    <x v="0"/>
    <x v="15"/>
    <x v="13"/>
    <n v="19134"/>
    <x v="2"/>
    <s v="OFF-PA-10001307"/>
    <x v="2"/>
    <x v="3"/>
    <x v="705"/>
    <x v="195"/>
    <n v="2"/>
    <n v="0.2"/>
    <n v="2.4359999999999999"/>
    <n v="0.36249999999999999"/>
    <x v="1"/>
    <x v="4"/>
  </r>
  <r>
    <n v="1053"/>
    <s v="US-2015-153500"/>
    <d v="2015-07-03T00:00:00"/>
    <d v="2015-05-07T00:00:00"/>
    <s v="First Class"/>
    <s v="DG-13300"/>
    <s v="Deirdre Greer"/>
    <x v="2"/>
    <x v="0"/>
    <x v="15"/>
    <x v="13"/>
    <n v="19134"/>
    <x v="2"/>
    <s v="FUR-FU-10004460"/>
    <x v="1"/>
    <x v="5"/>
    <x v="738"/>
    <x v="886"/>
    <n v="9"/>
    <n v="0.2"/>
    <n v="56.577599999999997"/>
    <n v="0.2"/>
    <x v="1"/>
    <x v="4"/>
  </r>
  <r>
    <n v="84"/>
    <s v="CA-2015-149734"/>
    <d v="2015-09-03T00:00:00"/>
    <d v="2015-08-09T00:00:00"/>
    <s v="Standard Class"/>
    <s v="JC-16105"/>
    <s v="Julie Creighton"/>
    <x v="2"/>
    <x v="0"/>
    <x v="56"/>
    <x v="12"/>
    <n v="27707"/>
    <x v="3"/>
    <s v="OFF-EN-10000927"/>
    <x v="2"/>
    <x v="13"/>
    <x v="739"/>
    <x v="887"/>
    <n v="7"/>
    <n v="0.2"/>
    <n v="62.807499999999997"/>
    <n v="0.3125"/>
    <x v="1"/>
    <x v="6"/>
  </r>
  <r>
    <n v="529"/>
    <s v="US-2015-138303"/>
    <d v="2015-09-03T00:00:00"/>
    <d v="2015-07-09T00:00:00"/>
    <s v="Standard Class"/>
    <s v="MG-18145"/>
    <s v="Mike Gockenbach"/>
    <x v="0"/>
    <x v="0"/>
    <x v="15"/>
    <x v="13"/>
    <n v="19134"/>
    <x v="2"/>
    <s v="OFF-ST-10004963"/>
    <x v="2"/>
    <x v="6"/>
    <x v="740"/>
    <x v="888"/>
    <n v="3"/>
    <n v="0.2"/>
    <n v="-7.2671999999999999"/>
    <n v="-0.2"/>
    <x v="1"/>
    <x v="6"/>
  </r>
  <r>
    <n v="530"/>
    <s v="US-2015-138303"/>
    <d v="2015-09-03T00:00:00"/>
    <d v="2015-07-09T00:00:00"/>
    <s v="Standard Class"/>
    <s v="MG-18145"/>
    <s v="Mike Gockenbach"/>
    <x v="0"/>
    <x v="0"/>
    <x v="15"/>
    <x v="13"/>
    <n v="19134"/>
    <x v="2"/>
    <s v="OFF-SU-10002881"/>
    <x v="2"/>
    <x v="15"/>
    <x v="246"/>
    <x v="889"/>
    <n v="1"/>
    <n v="0.2"/>
    <n v="-149.9058"/>
    <n v="-0.22499999999999998"/>
    <x v="1"/>
    <x v="6"/>
  </r>
  <r>
    <n v="531"/>
    <s v="US-2015-138303"/>
    <d v="2015-09-03T00:00:00"/>
    <d v="2015-07-09T00:00:00"/>
    <s v="Standard Class"/>
    <s v="MG-18145"/>
    <s v="Mike Gockenbach"/>
    <x v="0"/>
    <x v="0"/>
    <x v="15"/>
    <x v="13"/>
    <n v="19134"/>
    <x v="2"/>
    <s v="OFF-EN-10001335"/>
    <x v="2"/>
    <x v="13"/>
    <x v="741"/>
    <x v="890"/>
    <n v="6"/>
    <n v="0.2"/>
    <n v="19.692"/>
    <n v="0.375"/>
    <x v="1"/>
    <x v="6"/>
  </r>
  <r>
    <n v="1738"/>
    <s v="CA-2015-130204"/>
    <d v="2015-09-03T00:00:00"/>
    <d v="2015-09-09T00:00:00"/>
    <s v="Standard Class"/>
    <s v="DB-13120"/>
    <s v="David Bremer"/>
    <x v="2"/>
    <x v="0"/>
    <x v="14"/>
    <x v="5"/>
    <n v="94122"/>
    <x v="1"/>
    <s v="OFF-ST-10001325"/>
    <x v="2"/>
    <x v="6"/>
    <x v="742"/>
    <x v="891"/>
    <n v="3"/>
    <n v="0"/>
    <n v="8.4887999999999995"/>
    <n v="0.26999999999999996"/>
    <x v="1"/>
    <x v="6"/>
  </r>
  <r>
    <n v="1739"/>
    <s v="CA-2015-130204"/>
    <d v="2015-09-03T00:00:00"/>
    <d v="2015-09-09T00:00:00"/>
    <s v="Standard Class"/>
    <s v="DB-13120"/>
    <s v="David Bremer"/>
    <x v="2"/>
    <x v="0"/>
    <x v="14"/>
    <x v="5"/>
    <n v="94122"/>
    <x v="1"/>
    <s v="TEC-AC-10003038"/>
    <x v="0"/>
    <x v="0"/>
    <x v="107"/>
    <x v="892"/>
    <n v="2"/>
    <n v="0"/>
    <n v="3.4009999999999998"/>
    <n v="0.19"/>
    <x v="1"/>
    <x v="6"/>
  </r>
  <r>
    <n v="1740"/>
    <s v="CA-2015-130204"/>
    <d v="2015-09-03T00:00:00"/>
    <d v="2015-09-09T00:00:00"/>
    <s v="Standard Class"/>
    <s v="DB-13120"/>
    <s v="David Bremer"/>
    <x v="2"/>
    <x v="0"/>
    <x v="14"/>
    <x v="5"/>
    <n v="94122"/>
    <x v="1"/>
    <s v="TEC-AC-10003590"/>
    <x v="0"/>
    <x v="0"/>
    <x v="743"/>
    <x v="893"/>
    <n v="5"/>
    <n v="0"/>
    <n v="46.601999999999997"/>
    <n v="0.36"/>
    <x v="1"/>
    <x v="6"/>
  </r>
  <r>
    <n v="1859"/>
    <s v="CA-2015-121608"/>
    <d v="2015-09-03T00:00:00"/>
    <d v="2015-05-09T00:00:00"/>
    <s v="First Class"/>
    <s v="JB-15400"/>
    <s v="Jennifer Braxton"/>
    <x v="2"/>
    <x v="0"/>
    <x v="109"/>
    <x v="25"/>
    <n v="6010"/>
    <x v="2"/>
    <s v="OFF-AP-10002311"/>
    <x v="2"/>
    <x v="10"/>
    <x v="744"/>
    <x v="894"/>
    <n v="2"/>
    <n v="0"/>
    <n v="60.552799999999998"/>
    <n v="0.43999999999999995"/>
    <x v="1"/>
    <x v="6"/>
  </r>
  <r>
    <n v="1860"/>
    <s v="CA-2015-121608"/>
    <d v="2015-09-03T00:00:00"/>
    <d v="2015-05-09T00:00:00"/>
    <s v="First Class"/>
    <s v="JB-15400"/>
    <s v="Jennifer Braxton"/>
    <x v="2"/>
    <x v="0"/>
    <x v="109"/>
    <x v="25"/>
    <n v="6010"/>
    <x v="2"/>
    <s v="TEC-PH-10004959"/>
    <x v="0"/>
    <x v="2"/>
    <x v="592"/>
    <x v="895"/>
    <n v="1"/>
    <n v="0"/>
    <n v="25.122499999999999"/>
    <n v="0.25"/>
    <x v="1"/>
    <x v="6"/>
  </r>
  <r>
    <n v="2840"/>
    <s v="US-2015-104185"/>
    <d v="2015-09-03T00:00:00"/>
    <d v="2015-08-09T00:00:00"/>
    <s v="Second Class"/>
    <s v="JB-15400"/>
    <s v="Jennifer Braxton"/>
    <x v="2"/>
    <x v="0"/>
    <x v="2"/>
    <x v="2"/>
    <n v="10009"/>
    <x v="2"/>
    <s v="OFF-ST-10001526"/>
    <x v="2"/>
    <x v="6"/>
    <x v="745"/>
    <x v="896"/>
    <n v="1"/>
    <n v="0"/>
    <n v="31.285799999999998"/>
    <n v="0.26"/>
    <x v="1"/>
    <x v="6"/>
  </r>
  <r>
    <n v="4456"/>
    <s v="US-2015-146745"/>
    <d v="2015-09-03T00:00:00"/>
    <d v="2015-08-09T00:00:00"/>
    <s v="Standard Class"/>
    <s v="AS-10630"/>
    <s v="Ann Steele"/>
    <x v="1"/>
    <x v="0"/>
    <x v="14"/>
    <x v="5"/>
    <n v="94110"/>
    <x v="1"/>
    <s v="FUR-CH-10002372"/>
    <x v="1"/>
    <x v="1"/>
    <x v="746"/>
    <x v="690"/>
    <n v="2"/>
    <n v="0.2"/>
    <n v="-12.956799999999999"/>
    <n v="-9.9999999999999992E-2"/>
    <x v="1"/>
    <x v="6"/>
  </r>
  <r>
    <n v="4457"/>
    <s v="US-2015-146745"/>
    <d v="2015-09-03T00:00:00"/>
    <d v="2015-08-09T00:00:00"/>
    <s v="Standard Class"/>
    <s v="AS-10630"/>
    <s v="Ann Steele"/>
    <x v="1"/>
    <x v="0"/>
    <x v="14"/>
    <x v="5"/>
    <n v="94110"/>
    <x v="1"/>
    <s v="OFF-BI-10003274"/>
    <x v="2"/>
    <x v="9"/>
    <x v="747"/>
    <x v="835"/>
    <n v="2"/>
    <n v="0.2"/>
    <n v="2.1492"/>
    <n v="0.33749999999999997"/>
    <x v="1"/>
    <x v="6"/>
  </r>
  <r>
    <n v="6046"/>
    <s v="CA-2015-113215"/>
    <d v="2015-09-03T00:00:00"/>
    <d v="2015-08-09T00:00:00"/>
    <s v="Standard Class"/>
    <s v="CP-12085"/>
    <s v="Cathy Prescott"/>
    <x v="2"/>
    <x v="0"/>
    <x v="177"/>
    <x v="23"/>
    <n v="85705"/>
    <x v="1"/>
    <s v="FUR-FU-10002937"/>
    <x v="1"/>
    <x v="5"/>
    <x v="748"/>
    <x v="897"/>
    <n v="3"/>
    <n v="0.2"/>
    <n v="89.307000000000002"/>
    <n v="0.37500000000000006"/>
    <x v="1"/>
    <x v="6"/>
  </r>
  <r>
    <n v="8463"/>
    <s v="CA-2015-169537"/>
    <d v="2015-09-03T00:00:00"/>
    <d v="2015-07-09T00:00:00"/>
    <s v="Second Class"/>
    <s v="JH-15820"/>
    <s v="John Huston"/>
    <x v="0"/>
    <x v="0"/>
    <x v="178"/>
    <x v="10"/>
    <n v="49423"/>
    <x v="0"/>
    <s v="OFF-LA-10001982"/>
    <x v="2"/>
    <x v="8"/>
    <x v="749"/>
    <x v="898"/>
    <n v="2"/>
    <n v="0"/>
    <n v="3.6"/>
    <n v="0.48000000000000004"/>
    <x v="1"/>
    <x v="6"/>
  </r>
  <r>
    <n v="782"/>
    <s v="US-2015-157014"/>
    <d v="2015-10-03T00:00:00"/>
    <d v="2015-06-10T00:00:00"/>
    <s v="Second Class"/>
    <s v="BM-11785"/>
    <s v="Bryan Mills"/>
    <x v="0"/>
    <x v="0"/>
    <x v="28"/>
    <x v="18"/>
    <n v="43229"/>
    <x v="2"/>
    <s v="OFF-BI-10001098"/>
    <x v="2"/>
    <x v="9"/>
    <x v="112"/>
    <x v="899"/>
    <n v="5"/>
    <n v="0.7"/>
    <n v="-22.449000000000002"/>
    <n v="-0.70000000000000007"/>
    <x v="1"/>
    <x v="7"/>
  </r>
  <r>
    <n v="783"/>
    <s v="US-2015-157014"/>
    <d v="2015-10-03T00:00:00"/>
    <d v="2015-06-10T00:00:00"/>
    <s v="Second Class"/>
    <s v="BM-11785"/>
    <s v="Bryan Mills"/>
    <x v="0"/>
    <x v="0"/>
    <x v="28"/>
    <x v="18"/>
    <n v="43229"/>
    <x v="2"/>
    <s v="TEC-AC-10002167"/>
    <x v="0"/>
    <x v="0"/>
    <x v="750"/>
    <x v="900"/>
    <n v="2"/>
    <n v="0.2"/>
    <n v="-2.7"/>
    <n v="-0.1125"/>
    <x v="1"/>
    <x v="7"/>
  </r>
  <r>
    <n v="784"/>
    <s v="US-2015-157014"/>
    <d v="2015-10-03T00:00:00"/>
    <d v="2015-06-10T00:00:00"/>
    <s v="Second Class"/>
    <s v="BM-11785"/>
    <s v="Bryan Mills"/>
    <x v="0"/>
    <x v="0"/>
    <x v="28"/>
    <x v="18"/>
    <n v="43229"/>
    <x v="2"/>
    <s v="FUR-BO-10004409"/>
    <x v="1"/>
    <x v="16"/>
    <x v="751"/>
    <x v="901"/>
    <n v="1"/>
    <n v="0.5"/>
    <n v="-15.615600000000001"/>
    <n v="-0.44"/>
    <x v="1"/>
    <x v="7"/>
  </r>
  <r>
    <n v="785"/>
    <s v="US-2015-157014"/>
    <d v="2015-10-03T00:00:00"/>
    <d v="2015-06-10T00:00:00"/>
    <s v="Second Class"/>
    <s v="BM-11785"/>
    <s v="Bryan Mills"/>
    <x v="0"/>
    <x v="0"/>
    <x v="28"/>
    <x v="18"/>
    <n v="43229"/>
    <x v="2"/>
    <s v="TEC-AC-10000057"/>
    <x v="0"/>
    <x v="0"/>
    <x v="752"/>
    <x v="902"/>
    <n v="2"/>
    <n v="0.2"/>
    <n v="0.5998"/>
    <n v="1.2499999999999999E-2"/>
    <x v="1"/>
    <x v="7"/>
  </r>
  <r>
    <n v="1922"/>
    <s v="CA-2015-125178"/>
    <d v="2015-10-03T00:00:00"/>
    <d v="2015-09-10T00:00:00"/>
    <s v="Standard Class"/>
    <s v="MZ-17515"/>
    <s v="Mary Zewe"/>
    <x v="2"/>
    <x v="0"/>
    <x v="147"/>
    <x v="13"/>
    <n v="19601"/>
    <x v="2"/>
    <s v="OFF-ST-10002562"/>
    <x v="2"/>
    <x v="6"/>
    <x v="156"/>
    <x v="903"/>
    <n v="2"/>
    <n v="0.2"/>
    <n v="1.5007999999999999"/>
    <n v="0.1"/>
    <x v="1"/>
    <x v="7"/>
  </r>
  <r>
    <n v="3075"/>
    <s v="CA-2015-126137"/>
    <d v="2015-10-03T00:00:00"/>
    <d v="2015-08-10T00:00:00"/>
    <s v="Standard Class"/>
    <s v="BS-11755"/>
    <s v="Bruce Stewart"/>
    <x v="0"/>
    <x v="0"/>
    <x v="22"/>
    <x v="5"/>
    <n v="90032"/>
    <x v="1"/>
    <s v="FUR-BO-10004409"/>
    <x v="1"/>
    <x v="16"/>
    <x v="751"/>
    <x v="904"/>
    <n v="2"/>
    <n v="0.15"/>
    <n v="18.454799999999999"/>
    <n v="0.15294117647058822"/>
    <x v="1"/>
    <x v="7"/>
  </r>
  <r>
    <n v="1487"/>
    <s v="CA-2015-140410"/>
    <d v="2015-11-03T00:00:00"/>
    <d v="2015-07-11T00:00:00"/>
    <s v="Standard Class"/>
    <s v="CM-12655"/>
    <s v="Corinna Mitchell"/>
    <x v="1"/>
    <x v="0"/>
    <x v="22"/>
    <x v="5"/>
    <n v="90008"/>
    <x v="1"/>
    <s v="TEC-PH-10003580"/>
    <x v="0"/>
    <x v="2"/>
    <x v="753"/>
    <x v="905"/>
    <n v="7"/>
    <n v="0.2"/>
    <n v="106.1242"/>
    <n v="8.7500000000000008E-2"/>
    <x v="1"/>
    <x v="8"/>
  </r>
  <r>
    <n v="1488"/>
    <s v="CA-2015-140410"/>
    <d v="2015-11-03T00:00:00"/>
    <d v="2015-07-11T00:00:00"/>
    <s v="Standard Class"/>
    <s v="CM-12655"/>
    <s v="Corinna Mitchell"/>
    <x v="1"/>
    <x v="0"/>
    <x v="22"/>
    <x v="5"/>
    <n v="90008"/>
    <x v="1"/>
    <s v="TEC-AC-10001109"/>
    <x v="0"/>
    <x v="0"/>
    <x v="754"/>
    <x v="194"/>
    <n v="3"/>
    <n v="0"/>
    <n v="37.787399999999998"/>
    <n v="0.42"/>
    <x v="1"/>
    <x v="8"/>
  </r>
  <r>
    <n v="1489"/>
    <s v="CA-2015-140410"/>
    <d v="2015-11-03T00:00:00"/>
    <d v="2015-07-11T00:00:00"/>
    <s v="Standard Class"/>
    <s v="CM-12655"/>
    <s v="Corinna Mitchell"/>
    <x v="1"/>
    <x v="0"/>
    <x v="22"/>
    <x v="5"/>
    <n v="90008"/>
    <x v="1"/>
    <s v="FUR-FU-10003347"/>
    <x v="1"/>
    <x v="5"/>
    <x v="724"/>
    <x v="906"/>
    <n v="3"/>
    <n v="0"/>
    <n v="16.614000000000001"/>
    <n v="0.39"/>
    <x v="1"/>
    <x v="8"/>
  </r>
  <r>
    <n v="2586"/>
    <s v="CA-2015-121041"/>
    <d v="2015-11-03T00:00:00"/>
    <d v="2015-10-11T00:00:00"/>
    <s v="Standard Class"/>
    <s v="CS-12250"/>
    <s v="Chris Selesnick"/>
    <x v="2"/>
    <x v="0"/>
    <x v="179"/>
    <x v="4"/>
    <n v="76117"/>
    <x v="0"/>
    <s v="OFF-EN-10001137"/>
    <x v="2"/>
    <x v="13"/>
    <x v="755"/>
    <x v="907"/>
    <n v="2"/>
    <n v="0.2"/>
    <n v="2.1476000000000002"/>
    <n v="0.32500000000000007"/>
    <x v="1"/>
    <x v="8"/>
  </r>
  <r>
    <n v="5764"/>
    <s v="CA-2015-162047"/>
    <d v="2015-11-03T00:00:00"/>
    <d v="2015-05-11T00:00:00"/>
    <s v="First Class"/>
    <s v="FH-14365"/>
    <s v="Fred Hopkins"/>
    <x v="2"/>
    <x v="0"/>
    <x v="23"/>
    <x v="2"/>
    <n v="11561"/>
    <x v="2"/>
    <s v="FUR-CH-10004983"/>
    <x v="1"/>
    <x v="1"/>
    <x v="756"/>
    <x v="908"/>
    <n v="10"/>
    <n v="0.1"/>
    <n v="209.274"/>
    <n v="0.14444444444444446"/>
    <x v="1"/>
    <x v="8"/>
  </r>
  <r>
    <n v="387"/>
    <s v="CA-2015-122756"/>
    <d v="2015-12-03T00:00:00"/>
    <d v="2015-07-12T00:00:00"/>
    <s v="Standard Class"/>
    <s v="DK-13225"/>
    <s v="Dean Katz"/>
    <x v="2"/>
    <x v="0"/>
    <x v="15"/>
    <x v="13"/>
    <n v="19140"/>
    <x v="2"/>
    <s v="TEC-MA-10001681"/>
    <x v="0"/>
    <x v="14"/>
    <x v="757"/>
    <x v="909"/>
    <n v="4"/>
    <n v="0.7"/>
    <n v="-337.63799999999998"/>
    <n v="-0.7"/>
    <x v="1"/>
    <x v="9"/>
  </r>
  <r>
    <n v="388"/>
    <s v="CA-2015-122756"/>
    <d v="2015-12-03T00:00:00"/>
    <d v="2015-07-12T00:00:00"/>
    <s v="Standard Class"/>
    <s v="DK-13225"/>
    <s v="Dean Katz"/>
    <x v="2"/>
    <x v="0"/>
    <x v="15"/>
    <x v="13"/>
    <n v="19140"/>
    <x v="2"/>
    <s v="FUR-FU-10001935"/>
    <x v="1"/>
    <x v="5"/>
    <x v="21"/>
    <x v="910"/>
    <n v="1"/>
    <n v="0.2"/>
    <n v="0.77700000000000002"/>
    <n v="0.26250000000000001"/>
    <x v="1"/>
    <x v="9"/>
  </r>
  <r>
    <n v="538"/>
    <s v="CA-2015-147851"/>
    <d v="2015-12-03T00:00:00"/>
    <d v="2015-08-12T00:00:00"/>
    <s v="Standard Class"/>
    <s v="MP-17470"/>
    <s v="Mark Packer"/>
    <x v="1"/>
    <x v="0"/>
    <x v="2"/>
    <x v="2"/>
    <n v="10009"/>
    <x v="2"/>
    <s v="OFF-BI-10004528"/>
    <x v="2"/>
    <x v="9"/>
    <x v="758"/>
    <x v="911"/>
    <n v="4"/>
    <n v="0.2"/>
    <n v="3.36"/>
    <n v="0.31249999999999994"/>
    <x v="1"/>
    <x v="9"/>
  </r>
  <r>
    <n v="3613"/>
    <s v="CA-2015-110093"/>
    <d v="2015-12-03T00:00:00"/>
    <d v="2015-08-12T00:00:00"/>
    <s v="Standard Class"/>
    <s v="AB-10255"/>
    <s v="Alejandro Ballentine"/>
    <x v="1"/>
    <x v="0"/>
    <x v="15"/>
    <x v="13"/>
    <n v="19134"/>
    <x v="2"/>
    <s v="OFF-PA-10000174"/>
    <x v="2"/>
    <x v="3"/>
    <x v="132"/>
    <x v="139"/>
    <n v="2"/>
    <n v="0.2"/>
    <n v="5.5511999999999997"/>
    <n v="0.33749999999999997"/>
    <x v="1"/>
    <x v="9"/>
  </r>
  <r>
    <n v="3614"/>
    <s v="CA-2015-110093"/>
    <d v="2015-12-03T00:00:00"/>
    <d v="2015-08-12T00:00:00"/>
    <s v="Standard Class"/>
    <s v="AB-10255"/>
    <s v="Alejandro Ballentine"/>
    <x v="1"/>
    <x v="0"/>
    <x v="15"/>
    <x v="13"/>
    <n v="19134"/>
    <x v="2"/>
    <s v="TEC-AC-10000171"/>
    <x v="0"/>
    <x v="0"/>
    <x v="759"/>
    <x v="912"/>
    <n v="2"/>
    <n v="0.2"/>
    <n v="10.5754"/>
    <n v="0.28750000000000003"/>
    <x v="1"/>
    <x v="9"/>
  </r>
  <r>
    <n v="5605"/>
    <s v="CA-2015-142475"/>
    <d v="2015-12-03T00:00:00"/>
    <d v="2015-07-12T00:00:00"/>
    <s v="Standard Class"/>
    <s v="BS-11380"/>
    <s v="Bill Stewart"/>
    <x v="2"/>
    <x v="0"/>
    <x v="2"/>
    <x v="2"/>
    <n v="10011"/>
    <x v="2"/>
    <s v="OFF-BI-10003718"/>
    <x v="2"/>
    <x v="9"/>
    <x v="760"/>
    <x v="913"/>
    <n v="6"/>
    <n v="0.2"/>
    <n v="206.6232"/>
    <n v="0.35000000000000003"/>
    <x v="1"/>
    <x v="9"/>
  </r>
  <r>
    <n v="8713"/>
    <s v="US-2015-145422"/>
    <d v="2015-12-03T00:00:00"/>
    <d v="2015-07-12T00:00:00"/>
    <s v="Standard Class"/>
    <s v="PW-19240"/>
    <s v="Pierre Wener"/>
    <x v="0"/>
    <x v="0"/>
    <x v="14"/>
    <x v="5"/>
    <n v="94110"/>
    <x v="1"/>
    <s v="FUR-BO-10002213"/>
    <x v="1"/>
    <x v="16"/>
    <x v="761"/>
    <x v="914"/>
    <n v="3"/>
    <n v="0.15"/>
    <n v="-29.605799999999999"/>
    <n v="-8.2352941176470573E-2"/>
    <x v="1"/>
    <x v="9"/>
  </r>
  <r>
    <n v="8986"/>
    <s v="CA-2015-123092"/>
    <d v="2015-12-03T00:00:00"/>
    <d v="2015-07-12T00:00:00"/>
    <s v="Standard Class"/>
    <s v="JG-15115"/>
    <s v="Jack Garza"/>
    <x v="0"/>
    <x v="0"/>
    <x v="27"/>
    <x v="12"/>
    <n v="28540"/>
    <x v="3"/>
    <s v="FUR-FU-10000222"/>
    <x v="1"/>
    <x v="5"/>
    <x v="382"/>
    <x v="915"/>
    <n v="3"/>
    <n v="0.2"/>
    <n v="12.667199999999999"/>
    <n v="0.16250000000000001"/>
    <x v="1"/>
    <x v="9"/>
  </r>
  <r>
    <n v="8987"/>
    <s v="CA-2015-123092"/>
    <d v="2015-12-03T00:00:00"/>
    <d v="2015-07-12T00:00:00"/>
    <s v="Standard Class"/>
    <s v="JG-15115"/>
    <s v="Jack Garza"/>
    <x v="0"/>
    <x v="0"/>
    <x v="27"/>
    <x v="12"/>
    <n v="28540"/>
    <x v="3"/>
    <s v="OFF-BI-10001718"/>
    <x v="2"/>
    <x v="9"/>
    <x v="762"/>
    <x v="916"/>
    <n v="5"/>
    <n v="0.7"/>
    <n v="-73.576999999999998"/>
    <n v="-0.76666666666666661"/>
    <x v="1"/>
    <x v="9"/>
  </r>
  <r>
    <n v="8988"/>
    <s v="CA-2015-123092"/>
    <d v="2015-12-03T00:00:00"/>
    <d v="2015-07-12T00:00:00"/>
    <s v="Standard Class"/>
    <s v="JG-15115"/>
    <s v="Jack Garza"/>
    <x v="0"/>
    <x v="0"/>
    <x v="27"/>
    <x v="12"/>
    <n v="28540"/>
    <x v="3"/>
    <s v="TEC-PH-10001700"/>
    <x v="0"/>
    <x v="2"/>
    <x v="763"/>
    <x v="638"/>
    <n v="2"/>
    <n v="0.2"/>
    <n v="9.2385999999999999"/>
    <n v="8.7499999999999994E-2"/>
    <x v="1"/>
    <x v="9"/>
  </r>
  <r>
    <n v="8989"/>
    <s v="CA-2015-123092"/>
    <d v="2015-12-03T00:00:00"/>
    <d v="2015-07-12T00:00:00"/>
    <s v="Standard Class"/>
    <s v="JG-15115"/>
    <s v="Jack Garza"/>
    <x v="0"/>
    <x v="0"/>
    <x v="27"/>
    <x v="12"/>
    <n v="28540"/>
    <x v="3"/>
    <s v="OFF-AR-10004078"/>
    <x v="2"/>
    <x v="11"/>
    <x v="449"/>
    <x v="512"/>
    <n v="2"/>
    <n v="0.2"/>
    <n v="1.1679999999999999"/>
    <n v="0.125"/>
    <x v="1"/>
    <x v="9"/>
  </r>
  <r>
    <n v="9557"/>
    <s v="CA-2015-156853"/>
    <d v="2015-12-03T00:00:00"/>
    <d v="2015-05-12T00:00:00"/>
    <s v="Second Class"/>
    <s v="HP-14815"/>
    <s v="Harold Pawlan"/>
    <x v="1"/>
    <x v="0"/>
    <x v="107"/>
    <x v="41"/>
    <n v="3301"/>
    <x v="2"/>
    <s v="OFF-PA-10003656"/>
    <x v="2"/>
    <x v="3"/>
    <x v="764"/>
    <x v="917"/>
    <n v="7"/>
    <n v="0"/>
    <n v="84.943600000000004"/>
    <n v="0.46"/>
    <x v="1"/>
    <x v="9"/>
  </r>
  <r>
    <n v="5349"/>
    <s v="CA-2015-149811"/>
    <d v="2015-01-04T00:00:00"/>
    <d v="2015-10-01T00:00:00"/>
    <s v="Standard Class"/>
    <s v="CS-12250"/>
    <s v="Chris Selesnick"/>
    <x v="2"/>
    <x v="0"/>
    <x v="180"/>
    <x v="7"/>
    <n v="55125"/>
    <x v="0"/>
    <s v="OFF-BI-10003676"/>
    <x v="2"/>
    <x v="9"/>
    <x v="188"/>
    <x v="918"/>
    <n v="3"/>
    <n v="0"/>
    <n v="15.523199999999999"/>
    <n v="0.47999999999999993"/>
    <x v="1"/>
    <x v="11"/>
  </r>
  <r>
    <n v="5350"/>
    <s v="CA-2015-149811"/>
    <d v="2015-01-04T00:00:00"/>
    <d v="2015-10-01T00:00:00"/>
    <s v="Standard Class"/>
    <s v="CS-12250"/>
    <s v="Chris Selesnick"/>
    <x v="2"/>
    <x v="0"/>
    <x v="180"/>
    <x v="7"/>
    <n v="55125"/>
    <x v="0"/>
    <s v="OFF-PA-10004082"/>
    <x v="2"/>
    <x v="3"/>
    <x v="16"/>
    <x v="919"/>
    <n v="5"/>
    <n v="0"/>
    <n v="19.95"/>
    <n v="0.5"/>
    <x v="1"/>
    <x v="11"/>
  </r>
  <r>
    <n v="5647"/>
    <s v="CA-2015-104241"/>
    <d v="2015-01-04T00:00:00"/>
    <d v="2015-09-01T00:00:00"/>
    <s v="Standard Class"/>
    <s v="AG-10495"/>
    <s v="Andrew Gjertsen"/>
    <x v="2"/>
    <x v="0"/>
    <x v="74"/>
    <x v="20"/>
    <n v="22304"/>
    <x v="3"/>
    <s v="FUR-FU-10001473"/>
    <x v="1"/>
    <x v="5"/>
    <x v="200"/>
    <x v="920"/>
    <n v="14"/>
    <n v="0"/>
    <n v="69.199200000000005"/>
    <n v="0.36000000000000004"/>
    <x v="1"/>
    <x v="11"/>
  </r>
  <r>
    <n v="1054"/>
    <s v="CA-2015-110667"/>
    <d v="2015-04-04T00:00:00"/>
    <d v="2015-08-04T00:00:00"/>
    <s v="Standard Class"/>
    <s v="NF-18595"/>
    <s v="Nicole Fjeld"/>
    <x v="1"/>
    <x v="0"/>
    <x v="2"/>
    <x v="2"/>
    <n v="10009"/>
    <x v="2"/>
    <s v="OFF-AR-10000716"/>
    <x v="2"/>
    <x v="11"/>
    <x v="90"/>
    <x v="151"/>
    <n v="2"/>
    <n v="0"/>
    <n v="4.3524000000000003"/>
    <n v="0.39"/>
    <x v="1"/>
    <x v="2"/>
  </r>
  <r>
    <n v="1055"/>
    <s v="CA-2015-110667"/>
    <d v="2015-04-04T00:00:00"/>
    <d v="2015-08-04T00:00:00"/>
    <s v="Standard Class"/>
    <s v="NF-18595"/>
    <s v="Nicole Fjeld"/>
    <x v="1"/>
    <x v="0"/>
    <x v="2"/>
    <x v="2"/>
    <n v="10009"/>
    <x v="2"/>
    <s v="FUR-FU-10004622"/>
    <x v="1"/>
    <x v="5"/>
    <x v="765"/>
    <x v="921"/>
    <n v="2"/>
    <n v="0"/>
    <n v="22.763999999999999"/>
    <n v="0.21"/>
    <x v="1"/>
    <x v="2"/>
  </r>
  <r>
    <n v="1056"/>
    <s v="CA-2015-110667"/>
    <d v="2015-04-04T00:00:00"/>
    <d v="2015-08-04T00:00:00"/>
    <s v="Standard Class"/>
    <s v="NF-18595"/>
    <s v="Nicole Fjeld"/>
    <x v="1"/>
    <x v="0"/>
    <x v="2"/>
    <x v="2"/>
    <n v="10009"/>
    <x v="2"/>
    <s v="OFF-BI-10002735"/>
    <x v="2"/>
    <x v="9"/>
    <x v="766"/>
    <x v="922"/>
    <n v="3"/>
    <n v="0.2"/>
    <n v="27.7911"/>
    <n v="0.33750000000000002"/>
    <x v="1"/>
    <x v="2"/>
  </r>
  <r>
    <n v="1057"/>
    <s v="CA-2015-110667"/>
    <d v="2015-04-04T00:00:00"/>
    <d v="2015-08-04T00:00:00"/>
    <s v="Standard Class"/>
    <s v="NF-18595"/>
    <s v="Nicole Fjeld"/>
    <x v="1"/>
    <x v="0"/>
    <x v="2"/>
    <x v="2"/>
    <n v="10009"/>
    <x v="2"/>
    <s v="OFF-BI-10003529"/>
    <x v="2"/>
    <x v="9"/>
    <x v="767"/>
    <x v="923"/>
    <n v="4"/>
    <n v="0.2"/>
    <n v="3.2944"/>
    <n v="0.36250000000000004"/>
    <x v="1"/>
    <x v="2"/>
  </r>
  <r>
    <n v="1147"/>
    <s v="CA-2015-112452"/>
    <d v="2015-04-04T00:00:00"/>
    <d v="2015-04-04T00:00:00"/>
    <s v="Same Day"/>
    <s v="NC-18340"/>
    <s v="Nat Carroll"/>
    <x v="0"/>
    <x v="0"/>
    <x v="181"/>
    <x v="10"/>
    <n v="48911"/>
    <x v="0"/>
    <s v="OFF-AP-10003849"/>
    <x v="2"/>
    <x v="10"/>
    <x v="768"/>
    <x v="924"/>
    <n v="2"/>
    <n v="0.1"/>
    <n v="107.346"/>
    <n v="0.16666666666666666"/>
    <x v="1"/>
    <x v="2"/>
  </r>
  <r>
    <n v="1148"/>
    <s v="CA-2015-112452"/>
    <d v="2015-04-04T00:00:00"/>
    <d v="2015-04-04T00:00:00"/>
    <s v="Same Day"/>
    <s v="NC-18340"/>
    <s v="Nat Carroll"/>
    <x v="0"/>
    <x v="0"/>
    <x v="181"/>
    <x v="10"/>
    <n v="48911"/>
    <x v="0"/>
    <s v="OFF-FA-10000735"/>
    <x v="2"/>
    <x v="4"/>
    <x v="44"/>
    <x v="925"/>
    <n v="2"/>
    <n v="0"/>
    <n v="2.6280000000000001"/>
    <n v="0.45"/>
    <x v="1"/>
    <x v="2"/>
  </r>
  <r>
    <n v="1149"/>
    <s v="CA-2015-112452"/>
    <d v="2015-04-04T00:00:00"/>
    <d v="2015-04-04T00:00:00"/>
    <s v="Same Day"/>
    <s v="NC-18340"/>
    <s v="Nat Carroll"/>
    <x v="0"/>
    <x v="0"/>
    <x v="181"/>
    <x v="10"/>
    <n v="48911"/>
    <x v="0"/>
    <s v="OFF-BI-10003350"/>
    <x v="2"/>
    <x v="9"/>
    <x v="769"/>
    <x v="926"/>
    <n v="2"/>
    <n v="0"/>
    <n v="5.8696000000000002"/>
    <n v="0.46"/>
    <x v="1"/>
    <x v="2"/>
  </r>
  <r>
    <n v="1150"/>
    <s v="CA-2015-112452"/>
    <d v="2015-04-04T00:00:00"/>
    <d v="2015-04-04T00:00:00"/>
    <s v="Same Day"/>
    <s v="NC-18340"/>
    <s v="Nat Carroll"/>
    <x v="0"/>
    <x v="0"/>
    <x v="181"/>
    <x v="10"/>
    <n v="48911"/>
    <x v="0"/>
    <s v="TEC-PH-10000307"/>
    <x v="0"/>
    <x v="2"/>
    <x v="337"/>
    <x v="927"/>
    <n v="1"/>
    <n v="0"/>
    <n v="0.438"/>
    <n v="0.04"/>
    <x v="1"/>
    <x v="2"/>
  </r>
  <r>
    <n v="1151"/>
    <s v="CA-2015-112452"/>
    <d v="2015-04-04T00:00:00"/>
    <d v="2015-04-04T00:00:00"/>
    <s v="Same Day"/>
    <s v="NC-18340"/>
    <s v="Nat Carroll"/>
    <x v="0"/>
    <x v="0"/>
    <x v="181"/>
    <x v="10"/>
    <n v="48911"/>
    <x v="0"/>
    <s v="TEC-CO-10004202"/>
    <x v="0"/>
    <x v="12"/>
    <x v="84"/>
    <x v="928"/>
    <n v="2"/>
    <n v="0"/>
    <n v="209.99299999999999"/>
    <n v="0.35"/>
    <x v="1"/>
    <x v="2"/>
  </r>
  <r>
    <n v="305"/>
    <s v="CA-2015-144253"/>
    <d v="2015-05-04T00:00:00"/>
    <d v="2015-09-05T00:00:00"/>
    <s v="Second Class"/>
    <s v="AS-10225"/>
    <s v="Alan Schoenberger"/>
    <x v="2"/>
    <x v="0"/>
    <x v="2"/>
    <x v="2"/>
    <n v="10024"/>
    <x v="2"/>
    <s v="FUR-FU-10002671"/>
    <x v="1"/>
    <x v="5"/>
    <x v="770"/>
    <x v="929"/>
    <n v="2"/>
    <n v="0"/>
    <n v="12.864000000000001"/>
    <n v="0.48000000000000004"/>
    <x v="1"/>
    <x v="10"/>
  </r>
  <r>
    <n v="3403"/>
    <s v="CA-2015-129700"/>
    <d v="2015-05-04T00:00:00"/>
    <d v="2015-05-05T00:00:00"/>
    <s v="First Class"/>
    <s v="LA-16780"/>
    <s v="Laura Armstrong"/>
    <x v="2"/>
    <x v="0"/>
    <x v="182"/>
    <x v="3"/>
    <n v="60477"/>
    <x v="0"/>
    <s v="FUR-FU-10001940"/>
    <x v="1"/>
    <x v="5"/>
    <x v="771"/>
    <x v="707"/>
    <n v="7"/>
    <n v="0.6"/>
    <n v="-8.9152000000000005"/>
    <n v="-0.4"/>
    <x v="1"/>
    <x v="10"/>
  </r>
  <r>
    <n v="5727"/>
    <s v="CA-2015-110548"/>
    <d v="2015-05-04T00:00:00"/>
    <d v="2015-08-05T00:00:00"/>
    <s v="Standard Class"/>
    <s v="AH-10690"/>
    <s v="Anna Häberlin"/>
    <x v="2"/>
    <x v="0"/>
    <x v="5"/>
    <x v="4"/>
    <n v="77095"/>
    <x v="0"/>
    <s v="TEC-PH-10002922"/>
    <x v="0"/>
    <x v="2"/>
    <x v="772"/>
    <x v="930"/>
    <n v="7"/>
    <n v="0.2"/>
    <n v="118.29300000000001"/>
    <n v="0.125"/>
    <x v="1"/>
    <x v="10"/>
  </r>
  <r>
    <n v="6595"/>
    <s v="CA-2015-146290"/>
    <d v="2015-05-04T00:00:00"/>
    <d v="2015-11-05T00:00:00"/>
    <s v="Standard Class"/>
    <s v="SV-20815"/>
    <s v="Stuart Van"/>
    <x v="2"/>
    <x v="0"/>
    <x v="92"/>
    <x v="33"/>
    <n v="46203"/>
    <x v="0"/>
    <s v="OFF-AR-10001897"/>
    <x v="2"/>
    <x v="11"/>
    <x v="40"/>
    <x v="931"/>
    <n v="7"/>
    <n v="0"/>
    <n v="35.260399999999997"/>
    <n v="0.27999999999999997"/>
    <x v="1"/>
    <x v="10"/>
  </r>
  <r>
    <n v="1816"/>
    <s v="CA-2015-164833"/>
    <d v="2015-06-04T00:00:00"/>
    <d v="2015-04-06T00:00:00"/>
    <s v="Same Day"/>
    <s v="LL-16840"/>
    <s v="Lauren Leatherbury"/>
    <x v="0"/>
    <x v="0"/>
    <x v="1"/>
    <x v="1"/>
    <n v="98105"/>
    <x v="1"/>
    <s v="OFF-LA-10000443"/>
    <x v="2"/>
    <x v="8"/>
    <x v="623"/>
    <x v="845"/>
    <n v="2"/>
    <n v="0"/>
    <n v="3.4685999999999999"/>
    <n v="0.47"/>
    <x v="1"/>
    <x v="3"/>
  </r>
  <r>
    <n v="1817"/>
    <s v="CA-2015-164833"/>
    <d v="2015-06-04T00:00:00"/>
    <d v="2015-04-06T00:00:00"/>
    <s v="Same Day"/>
    <s v="LL-16840"/>
    <s v="Lauren Leatherbury"/>
    <x v="0"/>
    <x v="0"/>
    <x v="1"/>
    <x v="1"/>
    <n v="98105"/>
    <x v="1"/>
    <s v="OFF-AR-10004685"/>
    <x v="2"/>
    <x v="11"/>
    <x v="251"/>
    <x v="932"/>
    <n v="2"/>
    <n v="0"/>
    <n v="3.0558000000000001"/>
    <n v="0.33"/>
    <x v="1"/>
    <x v="3"/>
  </r>
  <r>
    <n v="3361"/>
    <s v="US-2015-142020"/>
    <d v="2015-06-04T00:00:00"/>
    <d v="2015-08-06T00:00:00"/>
    <s v="Second Class"/>
    <s v="TC-21535"/>
    <s v="Tracy Collins"/>
    <x v="1"/>
    <x v="0"/>
    <x v="2"/>
    <x v="2"/>
    <n v="10024"/>
    <x v="2"/>
    <s v="OFF-PA-10004569"/>
    <x v="2"/>
    <x v="3"/>
    <x v="773"/>
    <x v="933"/>
    <n v="4"/>
    <n v="0"/>
    <n v="14.306800000000001"/>
    <n v="0.47000000000000003"/>
    <x v="1"/>
    <x v="3"/>
  </r>
  <r>
    <n v="3362"/>
    <s v="US-2015-142020"/>
    <d v="2015-06-04T00:00:00"/>
    <d v="2015-08-06T00:00:00"/>
    <s v="Second Class"/>
    <s v="TC-21535"/>
    <s v="Tracy Collins"/>
    <x v="1"/>
    <x v="0"/>
    <x v="2"/>
    <x v="2"/>
    <n v="10024"/>
    <x v="2"/>
    <s v="FUR-FU-10000672"/>
    <x v="1"/>
    <x v="5"/>
    <x v="774"/>
    <x v="934"/>
    <n v="3"/>
    <n v="0"/>
    <n v="11.995200000000001"/>
    <n v="0.34"/>
    <x v="1"/>
    <x v="3"/>
  </r>
  <r>
    <n v="7250"/>
    <s v="CA-2015-158491"/>
    <d v="2015-06-04T00:00:00"/>
    <d v="2015-09-06T00:00:00"/>
    <s v="Second Class"/>
    <s v="BP-11155"/>
    <s v="Becky Pak"/>
    <x v="0"/>
    <x v="0"/>
    <x v="22"/>
    <x v="5"/>
    <n v="90008"/>
    <x v="1"/>
    <s v="TEC-AC-10001874"/>
    <x v="0"/>
    <x v="0"/>
    <x v="555"/>
    <x v="935"/>
    <n v="2"/>
    <n v="0"/>
    <n v="35.994"/>
    <n v="0.3"/>
    <x v="1"/>
    <x v="3"/>
  </r>
  <r>
    <n v="7251"/>
    <s v="CA-2015-158491"/>
    <d v="2015-06-04T00:00:00"/>
    <d v="2015-09-06T00:00:00"/>
    <s v="Second Class"/>
    <s v="BP-11155"/>
    <s v="Becky Pak"/>
    <x v="0"/>
    <x v="0"/>
    <x v="22"/>
    <x v="5"/>
    <n v="90008"/>
    <x v="1"/>
    <s v="TEC-AC-10003870"/>
    <x v="0"/>
    <x v="0"/>
    <x v="775"/>
    <x v="936"/>
    <n v="3"/>
    <n v="0"/>
    <n v="395.988"/>
    <n v="0.39999999999999997"/>
    <x v="1"/>
    <x v="3"/>
  </r>
  <r>
    <n v="1253"/>
    <s v="CA-2015-154956"/>
    <d v="2015-07-04T00:00:00"/>
    <d v="2015-09-07T00:00:00"/>
    <s v="Standard Class"/>
    <s v="IM-15070"/>
    <s v="Irene Maddox"/>
    <x v="0"/>
    <x v="0"/>
    <x v="151"/>
    <x v="0"/>
    <n v="53209"/>
    <x v="0"/>
    <s v="TEC-PH-10004165"/>
    <x v="0"/>
    <x v="2"/>
    <x v="776"/>
    <x v="937"/>
    <n v="4"/>
    <n v="0"/>
    <n v="285.9896"/>
    <n v="0.26"/>
    <x v="1"/>
    <x v="4"/>
  </r>
  <r>
    <n v="1287"/>
    <s v="CA-2015-124268"/>
    <d v="2015-07-04T00:00:00"/>
    <d v="2015-08-07T00:00:00"/>
    <s v="Standard Class"/>
    <s v="AD-10180"/>
    <s v="Alan Dominguez"/>
    <x v="1"/>
    <x v="0"/>
    <x v="2"/>
    <x v="2"/>
    <n v="10035"/>
    <x v="2"/>
    <s v="OFF-AR-10004817"/>
    <x v="2"/>
    <x v="11"/>
    <x v="777"/>
    <x v="938"/>
    <n v="3"/>
    <n v="0"/>
    <n v="4.4892000000000003"/>
    <n v="0.29000000000000004"/>
    <x v="1"/>
    <x v="4"/>
  </r>
  <r>
    <n v="7919"/>
    <s v="CA-2015-152513"/>
    <d v="2015-07-04T00:00:00"/>
    <d v="2015-08-07T00:00:00"/>
    <s v="Second Class"/>
    <s v="JP-16135"/>
    <s v="Julie Prescott"/>
    <x v="1"/>
    <x v="0"/>
    <x v="30"/>
    <x v="5"/>
    <n v="92024"/>
    <x v="1"/>
    <s v="OFF-BI-10002706"/>
    <x v="2"/>
    <x v="9"/>
    <x v="778"/>
    <x v="939"/>
    <n v="2"/>
    <n v="0.2"/>
    <n v="7.4256000000000002"/>
    <n v="0.32500000000000001"/>
    <x v="1"/>
    <x v="4"/>
  </r>
  <r>
    <n v="1118"/>
    <s v="CA-2015-142755"/>
    <d v="2015-09-04T00:00:00"/>
    <d v="2015-08-09T00:00:00"/>
    <s v="Standard Class"/>
    <s v="CS-12355"/>
    <s v="Christine Sundaresam"/>
    <x v="0"/>
    <x v="0"/>
    <x v="36"/>
    <x v="19"/>
    <n v="30076"/>
    <x v="3"/>
    <s v="OFF-PA-10001970"/>
    <x v="2"/>
    <x v="3"/>
    <x v="779"/>
    <x v="940"/>
    <n v="5"/>
    <n v="0"/>
    <n v="137.15100000000001"/>
    <n v="0.4900000000000001"/>
    <x v="1"/>
    <x v="6"/>
  </r>
  <r>
    <n v="1119"/>
    <s v="CA-2015-142755"/>
    <d v="2015-09-04T00:00:00"/>
    <d v="2015-08-09T00:00:00"/>
    <s v="Standard Class"/>
    <s v="CS-12355"/>
    <s v="Christine Sundaresam"/>
    <x v="0"/>
    <x v="0"/>
    <x v="36"/>
    <x v="19"/>
    <n v="30076"/>
    <x v="3"/>
    <s v="TEC-AC-10002049"/>
    <x v="0"/>
    <x v="0"/>
    <x v="780"/>
    <x v="941"/>
    <n v="5"/>
    <n v="0"/>
    <n v="111.59099999999999"/>
    <n v="0.17999999999999997"/>
    <x v="1"/>
    <x v="6"/>
  </r>
  <r>
    <n v="1120"/>
    <s v="CA-2015-142755"/>
    <d v="2015-09-04T00:00:00"/>
    <d v="2015-08-09T00:00:00"/>
    <s v="Standard Class"/>
    <s v="CS-12355"/>
    <s v="Christine Sundaresam"/>
    <x v="0"/>
    <x v="0"/>
    <x v="36"/>
    <x v="19"/>
    <n v="30076"/>
    <x v="3"/>
    <s v="OFF-PA-10000141"/>
    <x v="2"/>
    <x v="3"/>
    <x v="175"/>
    <x v="942"/>
    <n v="2"/>
    <n v="0"/>
    <n v="2.0491999999999999"/>
    <n v="0.46999999999999992"/>
    <x v="1"/>
    <x v="6"/>
  </r>
  <r>
    <n v="1121"/>
    <s v="CA-2015-142755"/>
    <d v="2015-09-04T00:00:00"/>
    <d v="2015-08-09T00:00:00"/>
    <s v="Standard Class"/>
    <s v="CS-12355"/>
    <s v="Christine Sundaresam"/>
    <x v="0"/>
    <x v="0"/>
    <x v="36"/>
    <x v="19"/>
    <n v="30076"/>
    <x v="3"/>
    <s v="OFF-EN-10004459"/>
    <x v="2"/>
    <x v="13"/>
    <x v="149"/>
    <x v="158"/>
    <n v="2"/>
    <n v="0"/>
    <n v="7.4871999999999996"/>
    <n v="0.49"/>
    <x v="1"/>
    <x v="6"/>
  </r>
  <r>
    <n v="4258"/>
    <s v="CA-2015-101924"/>
    <d v="2015-09-04T00:00:00"/>
    <d v="2015-09-09T00:00:00"/>
    <s v="Standard Class"/>
    <s v="KB-16585"/>
    <s v="Ken Black"/>
    <x v="2"/>
    <x v="0"/>
    <x v="183"/>
    <x v="16"/>
    <n v="97504"/>
    <x v="1"/>
    <s v="OFF-BI-10000962"/>
    <x v="2"/>
    <x v="9"/>
    <x v="235"/>
    <x v="943"/>
    <n v="2"/>
    <n v="0.7"/>
    <n v="-6.8334000000000001"/>
    <n v="-0.7"/>
    <x v="1"/>
    <x v="6"/>
  </r>
  <r>
    <n v="4617"/>
    <s v="CA-2015-159863"/>
    <d v="2015-09-04T00:00:00"/>
    <d v="2015-07-09T00:00:00"/>
    <s v="Second Class"/>
    <s v="DS-13180"/>
    <s v="David Smith"/>
    <x v="2"/>
    <x v="0"/>
    <x v="5"/>
    <x v="4"/>
    <n v="77095"/>
    <x v="0"/>
    <s v="TEC-AC-10000109"/>
    <x v="0"/>
    <x v="0"/>
    <x v="451"/>
    <x v="944"/>
    <n v="3"/>
    <n v="0.2"/>
    <n v="6.7187999999999999"/>
    <n v="4.9999999999999996E-2"/>
    <x v="1"/>
    <x v="6"/>
  </r>
  <r>
    <n v="5496"/>
    <s v="CA-2015-113523"/>
    <d v="2015-09-04T00:00:00"/>
    <d v="2015-08-09T00:00:00"/>
    <s v="Standard Class"/>
    <s v="SC-20440"/>
    <s v="Shaun Chance"/>
    <x v="2"/>
    <x v="0"/>
    <x v="15"/>
    <x v="13"/>
    <n v="19140"/>
    <x v="2"/>
    <s v="OFF-BI-10001249"/>
    <x v="2"/>
    <x v="9"/>
    <x v="381"/>
    <x v="945"/>
    <n v="4"/>
    <n v="0.7"/>
    <n v="-6.1247999999999996"/>
    <n v="-0.79999999999999993"/>
    <x v="1"/>
    <x v="6"/>
  </r>
  <r>
    <n v="636"/>
    <s v="CA-2015-168004"/>
    <d v="2015-10-04T00:00:00"/>
    <d v="2015-09-10T00:00:00"/>
    <s v="Second Class"/>
    <s v="DJ-13420"/>
    <s v="Denny Joy"/>
    <x v="2"/>
    <x v="0"/>
    <x v="184"/>
    <x v="19"/>
    <n v="31088"/>
    <x v="3"/>
    <s v="FUR-CH-10001482"/>
    <x v="1"/>
    <x v="1"/>
    <x v="781"/>
    <x v="946"/>
    <n v="3"/>
    <n v="0"/>
    <n v="43.223399999999998"/>
    <n v="0.11"/>
    <x v="1"/>
    <x v="7"/>
  </r>
  <r>
    <n v="1300"/>
    <s v="CA-2015-121391"/>
    <d v="2015-10-04T00:00:00"/>
    <d v="2015-07-10T00:00:00"/>
    <s v="First Class"/>
    <s v="AA-10315"/>
    <s v="Alex Avila"/>
    <x v="0"/>
    <x v="0"/>
    <x v="14"/>
    <x v="5"/>
    <n v="94109"/>
    <x v="1"/>
    <s v="OFF-ST-10001590"/>
    <x v="2"/>
    <x v="6"/>
    <x v="782"/>
    <x v="947"/>
    <n v="2"/>
    <n v="0"/>
    <n v="7.0095999999999998"/>
    <n v="0.26"/>
    <x v="1"/>
    <x v="7"/>
  </r>
  <r>
    <n v="2128"/>
    <s v="CA-2015-134859"/>
    <d v="2015-10-04T00:00:00"/>
    <d v="2015-09-10T00:00:00"/>
    <s v="Standard Class"/>
    <s v="JK-16120"/>
    <s v="Julie Kriz"/>
    <x v="1"/>
    <x v="0"/>
    <x v="15"/>
    <x v="13"/>
    <n v="19134"/>
    <x v="2"/>
    <s v="FUR-FU-10003623"/>
    <x v="1"/>
    <x v="5"/>
    <x v="783"/>
    <x v="948"/>
    <n v="3"/>
    <n v="0.2"/>
    <n v="6.4943999999999997"/>
    <n v="9.9999999999999992E-2"/>
    <x v="1"/>
    <x v="7"/>
  </r>
  <r>
    <n v="2129"/>
    <s v="CA-2015-134859"/>
    <d v="2015-10-04T00:00:00"/>
    <d v="2015-09-10T00:00:00"/>
    <s v="Standard Class"/>
    <s v="JK-16120"/>
    <s v="Julie Kriz"/>
    <x v="1"/>
    <x v="0"/>
    <x v="15"/>
    <x v="13"/>
    <n v="19134"/>
    <x v="2"/>
    <s v="OFF-PA-10001293"/>
    <x v="2"/>
    <x v="3"/>
    <x v="784"/>
    <x v="949"/>
    <n v="4"/>
    <n v="0.2"/>
    <n v="7.2576000000000001"/>
    <n v="0.35"/>
    <x v="1"/>
    <x v="7"/>
  </r>
  <r>
    <n v="2749"/>
    <s v="CA-2015-110247"/>
    <d v="2015-12-04T00:00:00"/>
    <d v="2015-08-12T00:00:00"/>
    <s v="Standard Class"/>
    <s v="RH-19555"/>
    <s v="Ritsa Hightower"/>
    <x v="0"/>
    <x v="0"/>
    <x v="185"/>
    <x v="11"/>
    <n v="32303"/>
    <x v="3"/>
    <s v="OFF-BI-10001553"/>
    <x v="2"/>
    <x v="9"/>
    <x v="785"/>
    <x v="950"/>
    <n v="3"/>
    <n v="0.7"/>
    <n v="-6.0324"/>
    <n v="-0.73333333333333328"/>
    <x v="1"/>
    <x v="9"/>
  </r>
  <r>
    <n v="3374"/>
    <s v="CA-2015-161718"/>
    <d v="2015-12-04T00:00:00"/>
    <d v="2015-10-12T00:00:00"/>
    <s v="Standard Class"/>
    <s v="SO-20335"/>
    <s v="Sean O'Donnell"/>
    <x v="0"/>
    <x v="0"/>
    <x v="186"/>
    <x v="2"/>
    <n v="11550"/>
    <x v="2"/>
    <s v="FUR-FU-10002445"/>
    <x v="1"/>
    <x v="5"/>
    <x v="786"/>
    <x v="951"/>
    <n v="3"/>
    <n v="0"/>
    <n v="11.375999999999999"/>
    <n v="0.39999999999999997"/>
    <x v="1"/>
    <x v="9"/>
  </r>
  <r>
    <n v="3375"/>
    <s v="CA-2015-161718"/>
    <d v="2015-12-04T00:00:00"/>
    <d v="2015-10-12T00:00:00"/>
    <s v="Standard Class"/>
    <s v="SO-20335"/>
    <s v="Sean O'Donnell"/>
    <x v="0"/>
    <x v="0"/>
    <x v="186"/>
    <x v="2"/>
    <n v="11550"/>
    <x v="2"/>
    <s v="FUR-CH-10002372"/>
    <x v="1"/>
    <x v="1"/>
    <x v="746"/>
    <x v="952"/>
    <n v="5"/>
    <n v="0.1"/>
    <n v="8.0980000000000008"/>
    <n v="2.2222222222222223E-2"/>
    <x v="1"/>
    <x v="9"/>
  </r>
  <r>
    <n v="3376"/>
    <s v="CA-2015-161718"/>
    <d v="2015-12-04T00:00:00"/>
    <d v="2015-10-12T00:00:00"/>
    <s v="Standard Class"/>
    <s v="SO-20335"/>
    <s v="Sean O'Donnell"/>
    <x v="0"/>
    <x v="0"/>
    <x v="186"/>
    <x v="2"/>
    <n v="11550"/>
    <x v="2"/>
    <s v="TEC-PH-10000376"/>
    <x v="0"/>
    <x v="2"/>
    <x v="459"/>
    <x v="130"/>
    <n v="4"/>
    <n v="0"/>
    <n v="10.3896"/>
    <n v="0.26"/>
    <x v="1"/>
    <x v="9"/>
  </r>
  <r>
    <n v="3377"/>
    <s v="CA-2015-161718"/>
    <d v="2015-12-04T00:00:00"/>
    <d v="2015-10-12T00:00:00"/>
    <s v="Standard Class"/>
    <s v="SO-20335"/>
    <s v="Sean O'Donnell"/>
    <x v="0"/>
    <x v="0"/>
    <x v="186"/>
    <x v="2"/>
    <n v="11550"/>
    <x v="2"/>
    <s v="FUR-CH-10002965"/>
    <x v="1"/>
    <x v="1"/>
    <x v="732"/>
    <x v="953"/>
    <n v="2"/>
    <n v="0.1"/>
    <n v="68.333200000000005"/>
    <n v="0.18888888888888888"/>
    <x v="1"/>
    <x v="9"/>
  </r>
  <r>
    <n v="3383"/>
    <s v="CA-2015-130659"/>
    <d v="2015-12-04T00:00:00"/>
    <d v="2015-09-12T00:00:00"/>
    <s v="Second Class"/>
    <s v="MS-17365"/>
    <s v="Maribeth Schnelling"/>
    <x v="0"/>
    <x v="0"/>
    <x v="2"/>
    <x v="2"/>
    <n v="10035"/>
    <x v="2"/>
    <s v="OFF-EN-10004147"/>
    <x v="2"/>
    <x v="13"/>
    <x v="787"/>
    <x v="381"/>
    <n v="3"/>
    <n v="0"/>
    <n v="8.7905999999999995"/>
    <n v="0.48999999999999994"/>
    <x v="1"/>
    <x v="9"/>
  </r>
  <r>
    <n v="3384"/>
    <s v="CA-2015-130659"/>
    <d v="2015-12-04T00:00:00"/>
    <d v="2015-09-12T00:00:00"/>
    <s v="Second Class"/>
    <s v="MS-17365"/>
    <s v="Maribeth Schnelling"/>
    <x v="0"/>
    <x v="0"/>
    <x v="2"/>
    <x v="2"/>
    <n v="10035"/>
    <x v="2"/>
    <s v="FUR-CH-10003535"/>
    <x v="1"/>
    <x v="1"/>
    <x v="715"/>
    <x v="954"/>
    <n v="7"/>
    <n v="0.1"/>
    <n v="29.880199999999999"/>
    <n v="7.7777777777777779E-2"/>
    <x v="1"/>
    <x v="9"/>
  </r>
  <r>
    <n v="3385"/>
    <s v="CA-2015-130659"/>
    <d v="2015-12-04T00:00:00"/>
    <d v="2015-09-12T00:00:00"/>
    <s v="Second Class"/>
    <s v="MS-17365"/>
    <s v="Maribeth Schnelling"/>
    <x v="0"/>
    <x v="0"/>
    <x v="2"/>
    <x v="2"/>
    <n v="10035"/>
    <x v="2"/>
    <s v="TEC-PH-10004586"/>
    <x v="0"/>
    <x v="2"/>
    <x v="26"/>
    <x v="955"/>
    <n v="5"/>
    <n v="0"/>
    <n v="539.92499999999995"/>
    <n v="0.3"/>
    <x v="1"/>
    <x v="9"/>
  </r>
  <r>
    <n v="3851"/>
    <s v="CA-2015-142377"/>
    <d v="2015-12-04T00:00:00"/>
    <d v="2015-09-12T00:00:00"/>
    <s v="Standard Class"/>
    <s v="MS-17980"/>
    <s v="Michael Stewart"/>
    <x v="2"/>
    <x v="0"/>
    <x v="38"/>
    <x v="22"/>
    <n v="65807"/>
    <x v="0"/>
    <s v="OFF-PA-10001970"/>
    <x v="2"/>
    <x v="3"/>
    <x v="569"/>
    <x v="956"/>
    <n v="7"/>
    <n v="0"/>
    <n v="40.401200000000003"/>
    <n v="0.47000000000000008"/>
    <x v="1"/>
    <x v="9"/>
  </r>
  <r>
    <n v="4356"/>
    <s v="CA-2015-155600"/>
    <d v="2015-12-04T00:00:00"/>
    <d v="2015-07-12T00:00:00"/>
    <s v="Second Class"/>
    <s v="RO-19780"/>
    <s v="Rose O'Brian"/>
    <x v="0"/>
    <x v="0"/>
    <x v="187"/>
    <x v="26"/>
    <n v="37042"/>
    <x v="3"/>
    <s v="OFF-BI-10000545"/>
    <x v="2"/>
    <x v="9"/>
    <x v="788"/>
    <x v="957"/>
    <n v="7"/>
    <n v="0.7"/>
    <n v="-1065.3720000000001"/>
    <n v="-0.66666666666666674"/>
    <x v="1"/>
    <x v="9"/>
  </r>
  <r>
    <n v="4357"/>
    <s v="CA-2015-155600"/>
    <d v="2015-12-04T00:00:00"/>
    <d v="2015-07-12T00:00:00"/>
    <s v="Second Class"/>
    <s v="RO-19780"/>
    <s v="Rose O'Brian"/>
    <x v="0"/>
    <x v="0"/>
    <x v="187"/>
    <x v="26"/>
    <n v="37042"/>
    <x v="3"/>
    <s v="OFF-AR-10003752"/>
    <x v="2"/>
    <x v="11"/>
    <x v="463"/>
    <x v="958"/>
    <n v="4"/>
    <n v="0.2"/>
    <n v="12.012"/>
    <n v="0.32500000000000001"/>
    <x v="1"/>
    <x v="9"/>
  </r>
  <r>
    <n v="4561"/>
    <s v="CA-2015-118871"/>
    <d v="2015-12-04T00:00:00"/>
    <d v="2015-09-12T00:00:00"/>
    <s v="Second Class"/>
    <s v="HM-14860"/>
    <s v="Harry Marie"/>
    <x v="2"/>
    <x v="0"/>
    <x v="22"/>
    <x v="5"/>
    <n v="90049"/>
    <x v="1"/>
    <s v="OFF-EN-10003296"/>
    <x v="2"/>
    <x v="13"/>
    <x v="789"/>
    <x v="959"/>
    <n v="3"/>
    <n v="0"/>
    <n v="122.148"/>
    <n v="0.45"/>
    <x v="1"/>
    <x v="9"/>
  </r>
  <r>
    <n v="4562"/>
    <s v="CA-2015-118871"/>
    <d v="2015-12-04T00:00:00"/>
    <d v="2015-09-12T00:00:00"/>
    <s v="Second Class"/>
    <s v="HM-14860"/>
    <s v="Harry Marie"/>
    <x v="2"/>
    <x v="0"/>
    <x v="22"/>
    <x v="5"/>
    <n v="90049"/>
    <x v="1"/>
    <s v="TEC-PH-10000193"/>
    <x v="0"/>
    <x v="2"/>
    <x v="790"/>
    <x v="960"/>
    <n v="3"/>
    <n v="0.2"/>
    <n v="8.2764000000000006"/>
    <n v="7.4999999999999997E-2"/>
    <x v="1"/>
    <x v="9"/>
  </r>
  <r>
    <n v="4563"/>
    <s v="CA-2015-118871"/>
    <d v="2015-12-04T00:00:00"/>
    <d v="2015-09-12T00:00:00"/>
    <s v="Second Class"/>
    <s v="HM-14860"/>
    <s v="Harry Marie"/>
    <x v="2"/>
    <x v="0"/>
    <x v="22"/>
    <x v="5"/>
    <n v="90049"/>
    <x v="1"/>
    <s v="FUR-FU-10002111"/>
    <x v="1"/>
    <x v="5"/>
    <x v="397"/>
    <x v="77"/>
    <n v="5"/>
    <n v="0"/>
    <n v="13.832000000000001"/>
    <n v="0.38000000000000006"/>
    <x v="1"/>
    <x v="9"/>
  </r>
  <r>
    <n v="5325"/>
    <s v="CA-2015-119508"/>
    <d v="2015-12-04T00:00:00"/>
    <d v="2015-09-12T00:00:00"/>
    <s v="Standard Class"/>
    <s v="TZ-21580"/>
    <s v="Tracy Zic"/>
    <x v="0"/>
    <x v="0"/>
    <x v="9"/>
    <x v="5"/>
    <n v="90712"/>
    <x v="1"/>
    <s v="OFF-AR-10003723"/>
    <x v="2"/>
    <x v="11"/>
    <x v="791"/>
    <x v="961"/>
    <n v="5"/>
    <n v="0"/>
    <n v="6.2530000000000001"/>
    <n v="0.37000000000000005"/>
    <x v="1"/>
    <x v="9"/>
  </r>
  <r>
    <n v="5326"/>
    <s v="CA-2015-119508"/>
    <d v="2015-12-04T00:00:00"/>
    <d v="2015-09-12T00:00:00"/>
    <s v="Standard Class"/>
    <s v="TZ-21580"/>
    <s v="Tracy Zic"/>
    <x v="0"/>
    <x v="0"/>
    <x v="9"/>
    <x v="5"/>
    <n v="90712"/>
    <x v="1"/>
    <s v="FUR-FU-10004270"/>
    <x v="1"/>
    <x v="5"/>
    <x v="646"/>
    <x v="962"/>
    <n v="6"/>
    <n v="0"/>
    <n v="9.0288000000000004"/>
    <n v="0.36000000000000004"/>
    <x v="1"/>
    <x v="9"/>
  </r>
  <r>
    <n v="4228"/>
    <s v="CA-2015-154970"/>
    <d v="2015-01-05T00:00:00"/>
    <d v="2015-10-01T00:00:00"/>
    <s v="Standard Class"/>
    <s v="SR-20740"/>
    <s v="Steven Roelle"/>
    <x v="1"/>
    <x v="0"/>
    <x v="1"/>
    <x v="1"/>
    <n v="98103"/>
    <x v="1"/>
    <s v="FUR-CH-10003396"/>
    <x v="1"/>
    <x v="1"/>
    <x v="650"/>
    <x v="963"/>
    <n v="1"/>
    <n v="0.2"/>
    <n v="-6.9282000000000004"/>
    <n v="-0.1125"/>
    <x v="1"/>
    <x v="11"/>
  </r>
  <r>
    <n v="7720"/>
    <s v="CA-2015-108588"/>
    <d v="2015-01-05T00:00:00"/>
    <d v="2015-10-01T00:00:00"/>
    <s v="Standard Class"/>
    <s v="BG-11695"/>
    <s v="Brooke Gillingham"/>
    <x v="2"/>
    <x v="0"/>
    <x v="2"/>
    <x v="2"/>
    <n v="10009"/>
    <x v="2"/>
    <s v="OFF-AR-10001615"/>
    <x v="2"/>
    <x v="11"/>
    <x v="792"/>
    <x v="257"/>
    <n v="3"/>
    <n v="0"/>
    <n v="15.475199999999999"/>
    <n v="0.25999999999999995"/>
    <x v="1"/>
    <x v="11"/>
  </r>
  <r>
    <n v="7721"/>
    <s v="CA-2015-108588"/>
    <d v="2015-01-05T00:00:00"/>
    <d v="2015-10-01T00:00:00"/>
    <s v="Standard Class"/>
    <s v="BG-11695"/>
    <s v="Brooke Gillingham"/>
    <x v="2"/>
    <x v="0"/>
    <x v="2"/>
    <x v="2"/>
    <n v="10009"/>
    <x v="2"/>
    <s v="OFF-EN-10000461"/>
    <x v="2"/>
    <x v="13"/>
    <x v="324"/>
    <x v="964"/>
    <n v="2"/>
    <n v="0"/>
    <n v="8.2156000000000002"/>
    <n v="0.47000000000000003"/>
    <x v="1"/>
    <x v="11"/>
  </r>
  <r>
    <n v="7722"/>
    <s v="CA-2015-108588"/>
    <d v="2015-01-05T00:00:00"/>
    <d v="2015-10-01T00:00:00"/>
    <s v="Standard Class"/>
    <s v="BG-11695"/>
    <s v="Brooke Gillingham"/>
    <x v="2"/>
    <x v="0"/>
    <x v="2"/>
    <x v="2"/>
    <n v="10009"/>
    <x v="2"/>
    <s v="OFF-BI-10004506"/>
    <x v="2"/>
    <x v="9"/>
    <x v="32"/>
    <x v="965"/>
    <n v="2"/>
    <n v="0.2"/>
    <n v="4.6087999999999996"/>
    <n v="0.35"/>
    <x v="1"/>
    <x v="11"/>
  </r>
  <r>
    <n v="8375"/>
    <s v="CA-2015-158701"/>
    <d v="2015-01-05T00:00:00"/>
    <d v="2015-10-01T00:00:00"/>
    <s v="Standard Class"/>
    <s v="JL-15175"/>
    <s v="James Lanier"/>
    <x v="1"/>
    <x v="0"/>
    <x v="14"/>
    <x v="5"/>
    <n v="94110"/>
    <x v="1"/>
    <s v="OFF-AP-10004859"/>
    <x v="2"/>
    <x v="10"/>
    <x v="24"/>
    <x v="966"/>
    <n v="6"/>
    <n v="0"/>
    <n v="23.587199999999999"/>
    <n v="0.27"/>
    <x v="1"/>
    <x v="11"/>
  </r>
  <r>
    <n v="8376"/>
    <s v="CA-2015-158701"/>
    <d v="2015-01-05T00:00:00"/>
    <d v="2015-10-01T00:00:00"/>
    <s v="Standard Class"/>
    <s v="JL-15175"/>
    <s v="James Lanier"/>
    <x v="1"/>
    <x v="0"/>
    <x v="14"/>
    <x v="5"/>
    <n v="94110"/>
    <x v="1"/>
    <s v="OFF-BI-10001294"/>
    <x v="2"/>
    <x v="9"/>
    <x v="199"/>
    <x v="967"/>
    <n v="6"/>
    <n v="0.2"/>
    <n v="17.55"/>
    <n v="0.31250000000000006"/>
    <x v="1"/>
    <x v="11"/>
  </r>
  <r>
    <n v="1881"/>
    <s v="CA-2015-109512"/>
    <d v="2015-03-05T00:00:00"/>
    <d v="2015-05-03T00:00:00"/>
    <s v="Same Day"/>
    <s v="LF-17185"/>
    <s v="Luke Foster"/>
    <x v="0"/>
    <x v="0"/>
    <x v="2"/>
    <x v="2"/>
    <n v="10011"/>
    <x v="2"/>
    <s v="OFF-EN-10002621"/>
    <x v="2"/>
    <x v="13"/>
    <x v="73"/>
    <x v="968"/>
    <n v="3"/>
    <n v="0"/>
    <n v="14.67"/>
    <n v="0.5"/>
    <x v="1"/>
    <x v="1"/>
  </r>
  <r>
    <n v="1882"/>
    <s v="CA-2015-109512"/>
    <d v="2015-03-05T00:00:00"/>
    <d v="2015-05-03T00:00:00"/>
    <s v="Same Day"/>
    <s v="LF-17185"/>
    <s v="Luke Foster"/>
    <x v="0"/>
    <x v="0"/>
    <x v="2"/>
    <x v="2"/>
    <n v="10011"/>
    <x v="2"/>
    <s v="FUR-CH-10001146"/>
    <x v="1"/>
    <x v="1"/>
    <x v="256"/>
    <x v="969"/>
    <n v="7"/>
    <n v="0.1"/>
    <n v="63.9345"/>
    <n v="0.16666666666666666"/>
    <x v="1"/>
    <x v="1"/>
  </r>
  <r>
    <n v="1883"/>
    <s v="CA-2015-109512"/>
    <d v="2015-03-05T00:00:00"/>
    <d v="2015-05-03T00:00:00"/>
    <s v="Same Day"/>
    <s v="LF-17185"/>
    <s v="Luke Foster"/>
    <x v="0"/>
    <x v="0"/>
    <x v="2"/>
    <x v="2"/>
    <n v="10011"/>
    <x v="2"/>
    <s v="OFF-ST-10000689"/>
    <x v="2"/>
    <x v="6"/>
    <x v="793"/>
    <x v="970"/>
    <n v="4"/>
    <n v="0"/>
    <n v="67.608000000000004"/>
    <n v="0.12000000000000001"/>
    <x v="1"/>
    <x v="1"/>
  </r>
  <r>
    <n v="2284"/>
    <s v="CA-2015-153108"/>
    <d v="2015-03-05T00:00:00"/>
    <d v="2015-09-03T00:00:00"/>
    <s v="Standard Class"/>
    <s v="SF-20200"/>
    <s v="Sarah Foster"/>
    <x v="0"/>
    <x v="0"/>
    <x v="188"/>
    <x v="33"/>
    <n v="47362"/>
    <x v="0"/>
    <s v="TEC-PH-10001552"/>
    <x v="0"/>
    <x v="2"/>
    <x v="111"/>
    <x v="538"/>
    <n v="2"/>
    <n v="0"/>
    <n v="6.6976000000000004"/>
    <n v="0.27999999999999997"/>
    <x v="1"/>
    <x v="1"/>
  </r>
  <r>
    <n v="2285"/>
    <s v="CA-2015-153108"/>
    <d v="2015-03-05T00:00:00"/>
    <d v="2015-09-03T00:00:00"/>
    <s v="Standard Class"/>
    <s v="SF-20200"/>
    <s v="Sarah Foster"/>
    <x v="0"/>
    <x v="0"/>
    <x v="188"/>
    <x v="33"/>
    <n v="47362"/>
    <x v="0"/>
    <s v="OFF-AP-10002222"/>
    <x v="2"/>
    <x v="10"/>
    <x v="125"/>
    <x v="971"/>
    <n v="7"/>
    <n v="0"/>
    <n v="16.386299999999999"/>
    <n v="0.26999999999999996"/>
    <x v="1"/>
    <x v="1"/>
  </r>
  <r>
    <n v="5087"/>
    <s v="CA-2015-109001"/>
    <d v="2015-03-05T00:00:00"/>
    <d v="2015-09-03T00:00:00"/>
    <s v="Standard Class"/>
    <s v="KN-16390"/>
    <s v="Katherine Nockton"/>
    <x v="2"/>
    <x v="0"/>
    <x v="15"/>
    <x v="13"/>
    <n v="19120"/>
    <x v="2"/>
    <s v="TEC-PH-10000562"/>
    <x v="0"/>
    <x v="2"/>
    <x v="794"/>
    <x v="972"/>
    <n v="7"/>
    <n v="0.4"/>
    <n v="-93.2316"/>
    <n v="-0.19999999999999998"/>
    <x v="1"/>
    <x v="1"/>
  </r>
  <r>
    <n v="5088"/>
    <s v="CA-2015-109001"/>
    <d v="2015-03-05T00:00:00"/>
    <d v="2015-09-03T00:00:00"/>
    <s v="Standard Class"/>
    <s v="KN-16390"/>
    <s v="Katherine Nockton"/>
    <x v="2"/>
    <x v="0"/>
    <x v="15"/>
    <x v="13"/>
    <n v="19120"/>
    <x v="2"/>
    <s v="TEC-AC-10001101"/>
    <x v="0"/>
    <x v="0"/>
    <x v="287"/>
    <x v="973"/>
    <n v="1"/>
    <n v="0.2"/>
    <n v="-1.2889999999999999"/>
    <n v="-0.125"/>
    <x v="1"/>
    <x v="1"/>
  </r>
  <r>
    <n v="5089"/>
    <s v="CA-2015-109001"/>
    <d v="2015-03-05T00:00:00"/>
    <d v="2015-09-03T00:00:00"/>
    <s v="Standard Class"/>
    <s v="KN-16390"/>
    <s v="Katherine Nockton"/>
    <x v="2"/>
    <x v="0"/>
    <x v="15"/>
    <x v="13"/>
    <n v="19120"/>
    <x v="2"/>
    <s v="OFF-BI-10003529"/>
    <x v="2"/>
    <x v="9"/>
    <x v="767"/>
    <x v="974"/>
    <n v="3"/>
    <n v="0.7"/>
    <n v="-1.7891999999999999"/>
    <n v="-0.7"/>
    <x v="1"/>
    <x v="1"/>
  </r>
  <r>
    <n v="5255"/>
    <s v="CA-2015-125185"/>
    <d v="2015-03-05T00:00:00"/>
    <d v="2015-07-03T00:00:00"/>
    <s v="Second Class"/>
    <s v="AH-10195"/>
    <s v="Alan Haines"/>
    <x v="2"/>
    <x v="0"/>
    <x v="189"/>
    <x v="13"/>
    <n v="18018"/>
    <x v="2"/>
    <s v="FUR-CH-10002647"/>
    <x v="1"/>
    <x v="1"/>
    <x v="404"/>
    <x v="975"/>
    <n v="2"/>
    <n v="0.3"/>
    <n v="-7.0979999999999999"/>
    <n v="-7.1428571428571425E-2"/>
    <x v="1"/>
    <x v="1"/>
  </r>
  <r>
    <n v="5256"/>
    <s v="CA-2015-125185"/>
    <d v="2015-03-05T00:00:00"/>
    <d v="2015-07-03T00:00:00"/>
    <s v="Second Class"/>
    <s v="AH-10195"/>
    <s v="Alan Haines"/>
    <x v="2"/>
    <x v="0"/>
    <x v="189"/>
    <x v="13"/>
    <n v="18018"/>
    <x v="2"/>
    <s v="FUR-FU-10003247"/>
    <x v="1"/>
    <x v="5"/>
    <x v="795"/>
    <x v="976"/>
    <n v="2"/>
    <n v="0.2"/>
    <n v="-5.4547999999999996"/>
    <n v="-0.16250000000000001"/>
    <x v="1"/>
    <x v="1"/>
  </r>
  <r>
    <n v="5329"/>
    <s v="CA-2015-120320"/>
    <d v="2015-03-05T00:00:00"/>
    <d v="2015-09-03T00:00:00"/>
    <s v="Standard Class"/>
    <s v="MV-18190"/>
    <s v="Mike Vittorini"/>
    <x v="0"/>
    <x v="0"/>
    <x v="5"/>
    <x v="4"/>
    <n v="77036"/>
    <x v="0"/>
    <s v="TEC-PH-10000149"/>
    <x v="0"/>
    <x v="2"/>
    <x v="796"/>
    <x v="661"/>
    <n v="2"/>
    <n v="0.2"/>
    <n v="2.3940000000000001"/>
    <n v="7.4999999999999997E-2"/>
    <x v="1"/>
    <x v="1"/>
  </r>
  <r>
    <n v="6446"/>
    <s v="CA-2015-151785"/>
    <d v="2015-03-05T00:00:00"/>
    <d v="2015-10-03T00:00:00"/>
    <s v="Standard Class"/>
    <s v="JJ-15445"/>
    <s v="Jennifer Jackson"/>
    <x v="0"/>
    <x v="0"/>
    <x v="20"/>
    <x v="3"/>
    <n v="60623"/>
    <x v="0"/>
    <s v="OFF-FA-10000611"/>
    <x v="2"/>
    <x v="4"/>
    <x v="392"/>
    <x v="977"/>
    <n v="6"/>
    <n v="0.2"/>
    <n v="2.4864000000000002"/>
    <n v="0.35000000000000003"/>
    <x v="1"/>
    <x v="1"/>
  </r>
  <r>
    <n v="8250"/>
    <s v="CA-2015-140221"/>
    <d v="2015-03-05T00:00:00"/>
    <d v="2015-09-03T00:00:00"/>
    <s v="Second Class"/>
    <s v="MS-17365"/>
    <s v="Maribeth Schnelling"/>
    <x v="0"/>
    <x v="0"/>
    <x v="20"/>
    <x v="3"/>
    <n v="60653"/>
    <x v="0"/>
    <s v="OFF-BI-10002854"/>
    <x v="2"/>
    <x v="9"/>
    <x v="618"/>
    <x v="978"/>
    <n v="2"/>
    <n v="0.8"/>
    <n v="-16.818000000000001"/>
    <n v="-1.5000000000000002"/>
    <x v="1"/>
    <x v="1"/>
  </r>
  <r>
    <n v="8251"/>
    <s v="CA-2015-140221"/>
    <d v="2015-03-05T00:00:00"/>
    <d v="2015-09-03T00:00:00"/>
    <s v="Second Class"/>
    <s v="MS-17365"/>
    <s v="Maribeth Schnelling"/>
    <x v="0"/>
    <x v="0"/>
    <x v="20"/>
    <x v="3"/>
    <n v="60653"/>
    <x v="0"/>
    <s v="FUR-FU-10000023"/>
    <x v="1"/>
    <x v="5"/>
    <x v="548"/>
    <x v="979"/>
    <n v="2"/>
    <n v="0.6"/>
    <n v="-1.8848"/>
    <n v="-0.4"/>
    <x v="1"/>
    <x v="1"/>
  </r>
  <r>
    <n v="8252"/>
    <s v="CA-2015-140221"/>
    <d v="2015-03-05T00:00:00"/>
    <d v="2015-09-03T00:00:00"/>
    <s v="Second Class"/>
    <s v="MS-17365"/>
    <s v="Maribeth Schnelling"/>
    <x v="0"/>
    <x v="0"/>
    <x v="20"/>
    <x v="3"/>
    <n v="60653"/>
    <x v="0"/>
    <s v="OFF-AP-10000828"/>
    <x v="2"/>
    <x v="10"/>
    <x v="797"/>
    <x v="980"/>
    <n v="5"/>
    <n v="0.8"/>
    <n v="-470.548"/>
    <n v="-2.6"/>
    <x v="1"/>
    <x v="1"/>
  </r>
  <r>
    <n v="8253"/>
    <s v="CA-2015-140221"/>
    <d v="2015-03-05T00:00:00"/>
    <d v="2015-09-03T00:00:00"/>
    <s v="Second Class"/>
    <s v="MS-17365"/>
    <s v="Maribeth Schnelling"/>
    <x v="0"/>
    <x v="0"/>
    <x v="20"/>
    <x v="3"/>
    <n v="60653"/>
    <x v="0"/>
    <s v="OFF-ST-10000777"/>
    <x v="2"/>
    <x v="6"/>
    <x v="440"/>
    <x v="499"/>
    <n v="2"/>
    <n v="0.2"/>
    <n v="6.0415999999999999"/>
    <n v="0.1"/>
    <x v="1"/>
    <x v="1"/>
  </r>
  <r>
    <n v="119"/>
    <s v="US-2015-136476"/>
    <d v="2015-04-05T00:00:00"/>
    <d v="2015-10-04T00:00:00"/>
    <s v="Standard Class"/>
    <s v="GG-14650"/>
    <s v="Greg Guthrie"/>
    <x v="2"/>
    <x v="0"/>
    <x v="109"/>
    <x v="26"/>
    <n v="37620"/>
    <x v="3"/>
    <s v="OFF-BI-10003650"/>
    <x v="2"/>
    <x v="9"/>
    <x v="645"/>
    <x v="981"/>
    <n v="1"/>
    <n v="0.7"/>
    <n v="-115.71559999999999"/>
    <n v="-0.73333333333333328"/>
    <x v="1"/>
    <x v="2"/>
  </r>
  <r>
    <n v="3904"/>
    <s v="CA-2015-167010"/>
    <d v="2015-04-05T00:00:00"/>
    <d v="2015-10-04T00:00:00"/>
    <s v="Standard Class"/>
    <s v="VT-21700"/>
    <s v="Valerie Takahito"/>
    <x v="1"/>
    <x v="0"/>
    <x v="15"/>
    <x v="13"/>
    <n v="19143"/>
    <x v="2"/>
    <s v="OFF-AP-10004036"/>
    <x v="2"/>
    <x v="10"/>
    <x v="336"/>
    <x v="982"/>
    <n v="7"/>
    <n v="0.2"/>
    <n v="18.396000000000001"/>
    <n v="0.18750000000000003"/>
    <x v="1"/>
    <x v="2"/>
  </r>
  <r>
    <n v="3905"/>
    <s v="CA-2015-167010"/>
    <d v="2015-04-05T00:00:00"/>
    <d v="2015-10-04T00:00:00"/>
    <s v="Standard Class"/>
    <s v="VT-21700"/>
    <s v="Valerie Takahito"/>
    <x v="1"/>
    <x v="0"/>
    <x v="15"/>
    <x v="13"/>
    <n v="19143"/>
    <x v="2"/>
    <s v="OFF-ST-10003816"/>
    <x v="2"/>
    <x v="6"/>
    <x v="577"/>
    <x v="983"/>
    <n v="4"/>
    <n v="0.2"/>
    <n v="21.142800000000001"/>
    <n v="3.7500000000000006E-2"/>
    <x v="1"/>
    <x v="2"/>
  </r>
  <r>
    <n v="3906"/>
    <s v="CA-2015-167010"/>
    <d v="2015-04-05T00:00:00"/>
    <d v="2015-10-04T00:00:00"/>
    <s v="Standard Class"/>
    <s v="VT-21700"/>
    <s v="Valerie Takahito"/>
    <x v="1"/>
    <x v="0"/>
    <x v="15"/>
    <x v="13"/>
    <n v="19143"/>
    <x v="2"/>
    <s v="OFF-BI-10002072"/>
    <x v="2"/>
    <x v="9"/>
    <x v="798"/>
    <x v="984"/>
    <n v="4"/>
    <n v="0.7"/>
    <n v="-6.952"/>
    <n v="-0.66666666666666663"/>
    <x v="1"/>
    <x v="2"/>
  </r>
  <r>
    <n v="3907"/>
    <s v="CA-2015-167010"/>
    <d v="2015-04-05T00:00:00"/>
    <d v="2015-10-04T00:00:00"/>
    <s v="Standard Class"/>
    <s v="VT-21700"/>
    <s v="Valerie Takahito"/>
    <x v="1"/>
    <x v="0"/>
    <x v="15"/>
    <x v="13"/>
    <n v="19143"/>
    <x v="2"/>
    <s v="FUR-FU-10001468"/>
    <x v="1"/>
    <x v="5"/>
    <x v="179"/>
    <x v="985"/>
    <n v="4"/>
    <n v="0.2"/>
    <n v="-68.391999999999996"/>
    <n v="-0.125"/>
    <x v="1"/>
    <x v="2"/>
  </r>
  <r>
    <n v="3908"/>
    <s v="CA-2015-167010"/>
    <d v="2015-04-05T00:00:00"/>
    <d v="2015-10-04T00:00:00"/>
    <s v="Standard Class"/>
    <s v="VT-21700"/>
    <s v="Valerie Takahito"/>
    <x v="1"/>
    <x v="0"/>
    <x v="15"/>
    <x v="13"/>
    <n v="19143"/>
    <x v="2"/>
    <s v="TEC-PH-10000347"/>
    <x v="0"/>
    <x v="2"/>
    <x v="671"/>
    <x v="986"/>
    <n v="5"/>
    <n v="0.4"/>
    <n v="-3.2174999999999998"/>
    <n v="-0.21666666666666665"/>
    <x v="1"/>
    <x v="2"/>
  </r>
  <r>
    <n v="3909"/>
    <s v="CA-2015-167010"/>
    <d v="2015-04-05T00:00:00"/>
    <d v="2015-10-04T00:00:00"/>
    <s v="Standard Class"/>
    <s v="VT-21700"/>
    <s v="Valerie Takahito"/>
    <x v="1"/>
    <x v="0"/>
    <x v="15"/>
    <x v="13"/>
    <n v="19143"/>
    <x v="2"/>
    <s v="TEC-PH-10002844"/>
    <x v="0"/>
    <x v="2"/>
    <x v="688"/>
    <x v="987"/>
    <n v="2"/>
    <n v="0.4"/>
    <n v="-9.7972000000000001"/>
    <n v="-0.23333333333333334"/>
    <x v="1"/>
    <x v="2"/>
  </r>
  <r>
    <n v="3910"/>
    <s v="CA-2015-167010"/>
    <d v="2015-04-05T00:00:00"/>
    <d v="2015-10-04T00:00:00"/>
    <s v="Standard Class"/>
    <s v="VT-21700"/>
    <s v="Valerie Takahito"/>
    <x v="1"/>
    <x v="0"/>
    <x v="15"/>
    <x v="13"/>
    <n v="19143"/>
    <x v="2"/>
    <s v="FUR-FU-10001037"/>
    <x v="1"/>
    <x v="5"/>
    <x v="799"/>
    <x v="988"/>
    <n v="1"/>
    <n v="0.2"/>
    <n v="2.37"/>
    <n v="0.31250000000000006"/>
    <x v="1"/>
    <x v="2"/>
  </r>
  <r>
    <n v="3911"/>
    <s v="CA-2015-167010"/>
    <d v="2015-04-05T00:00:00"/>
    <d v="2015-10-04T00:00:00"/>
    <s v="Standard Class"/>
    <s v="VT-21700"/>
    <s v="Valerie Takahito"/>
    <x v="1"/>
    <x v="0"/>
    <x v="15"/>
    <x v="13"/>
    <n v="19143"/>
    <x v="2"/>
    <s v="FUR-BO-10004218"/>
    <x v="1"/>
    <x v="16"/>
    <x v="471"/>
    <x v="989"/>
    <n v="5"/>
    <n v="0.5"/>
    <n v="-211.47"/>
    <n v="-0.6"/>
    <x v="1"/>
    <x v="2"/>
  </r>
  <r>
    <n v="6066"/>
    <s v="CA-2015-119942"/>
    <d v="2015-04-05T00:00:00"/>
    <d v="2015-07-04T00:00:00"/>
    <s v="First Class"/>
    <s v="TT-21070"/>
    <s v="Ted Trevino"/>
    <x v="0"/>
    <x v="0"/>
    <x v="15"/>
    <x v="13"/>
    <n v="19120"/>
    <x v="2"/>
    <s v="OFF-LA-10001569"/>
    <x v="2"/>
    <x v="8"/>
    <x v="108"/>
    <x v="990"/>
    <n v="6"/>
    <n v="0.2"/>
    <n v="7.7687999999999997"/>
    <n v="0.32500000000000001"/>
    <x v="1"/>
    <x v="2"/>
  </r>
  <r>
    <n v="7646"/>
    <s v="CA-2015-161452"/>
    <d v="2015-04-05T00:00:00"/>
    <d v="2015-11-04T00:00:00"/>
    <s v="Standard Class"/>
    <s v="CA-11965"/>
    <s v="Carol Adams"/>
    <x v="2"/>
    <x v="0"/>
    <x v="22"/>
    <x v="5"/>
    <n v="90036"/>
    <x v="1"/>
    <s v="FUR-CH-10003973"/>
    <x v="1"/>
    <x v="1"/>
    <x v="519"/>
    <x v="991"/>
    <n v="3"/>
    <n v="0.2"/>
    <n v="89.222399999999993"/>
    <n v="9.9999999999999992E-2"/>
    <x v="1"/>
    <x v="2"/>
  </r>
  <r>
    <n v="9004"/>
    <s v="CA-2015-102855"/>
    <d v="2015-04-05T00:00:00"/>
    <d v="2015-06-04T00:00:00"/>
    <s v="Same Day"/>
    <s v="JF-15415"/>
    <s v="Jennifer Ferguson"/>
    <x v="0"/>
    <x v="0"/>
    <x v="190"/>
    <x v="1"/>
    <n v="99207"/>
    <x v="1"/>
    <s v="TEC-AC-10001767"/>
    <x v="0"/>
    <x v="0"/>
    <x v="413"/>
    <x v="992"/>
    <n v="6"/>
    <n v="0"/>
    <n v="26.3934"/>
    <n v="0.11"/>
    <x v="1"/>
    <x v="2"/>
  </r>
  <r>
    <n v="9005"/>
    <s v="CA-2015-102855"/>
    <d v="2015-04-05T00:00:00"/>
    <d v="2015-06-04T00:00:00"/>
    <s v="Same Day"/>
    <s v="JF-15415"/>
    <s v="Jennifer Ferguson"/>
    <x v="0"/>
    <x v="0"/>
    <x v="190"/>
    <x v="1"/>
    <n v="99207"/>
    <x v="1"/>
    <s v="OFF-AR-10002467"/>
    <x v="2"/>
    <x v="11"/>
    <x v="800"/>
    <x v="705"/>
    <n v="8"/>
    <n v="0"/>
    <n v="6.4367999999999999"/>
    <n v="0.27"/>
    <x v="1"/>
    <x v="2"/>
  </r>
  <r>
    <n v="6559"/>
    <s v="CA-2015-166947"/>
    <d v="2015-06-05T00:00:00"/>
    <d v="2015-10-06T00:00:00"/>
    <s v="Standard Class"/>
    <s v="EB-13750"/>
    <s v="Edward Becker"/>
    <x v="2"/>
    <x v="0"/>
    <x v="110"/>
    <x v="2"/>
    <n v="14215"/>
    <x v="2"/>
    <s v="FUR-CH-10004997"/>
    <x v="1"/>
    <x v="1"/>
    <x v="536"/>
    <x v="993"/>
    <n v="9"/>
    <n v="0.1"/>
    <n v="169.18199999999999"/>
    <n v="0.1111111111111111"/>
    <x v="1"/>
    <x v="3"/>
  </r>
  <r>
    <n v="8829"/>
    <s v="CA-2015-115168"/>
    <d v="2015-06-05T00:00:00"/>
    <d v="2015-09-06T00:00:00"/>
    <s v="Standard Class"/>
    <s v="BB-11545"/>
    <s v="Brenda Bowman"/>
    <x v="2"/>
    <x v="0"/>
    <x v="191"/>
    <x v="22"/>
    <n v="63301"/>
    <x v="0"/>
    <s v="OFF-PA-10000528"/>
    <x v="2"/>
    <x v="3"/>
    <x v="801"/>
    <x v="994"/>
    <n v="2"/>
    <n v="0"/>
    <n v="4.7519999999999998"/>
    <n v="0.44999999999999996"/>
    <x v="1"/>
    <x v="3"/>
  </r>
  <r>
    <n v="2635"/>
    <s v="CA-2015-116750"/>
    <d v="2015-07-05T00:00:00"/>
    <d v="2015-10-07T00:00:00"/>
    <s v="Second Class"/>
    <s v="BF-10975"/>
    <s v="Barbara Fisher"/>
    <x v="2"/>
    <x v="0"/>
    <x v="40"/>
    <x v="12"/>
    <n v="28314"/>
    <x v="3"/>
    <s v="FUR-FU-10003829"/>
    <x v="1"/>
    <x v="5"/>
    <x v="802"/>
    <x v="179"/>
    <n v="2"/>
    <n v="0.2"/>
    <n v="0.73919999999999997"/>
    <n v="0.15"/>
    <x v="1"/>
    <x v="4"/>
  </r>
  <r>
    <n v="2636"/>
    <s v="CA-2015-116750"/>
    <d v="2015-07-05T00:00:00"/>
    <d v="2015-10-07T00:00:00"/>
    <s v="Second Class"/>
    <s v="BF-10975"/>
    <s v="Barbara Fisher"/>
    <x v="2"/>
    <x v="0"/>
    <x v="40"/>
    <x v="12"/>
    <n v="28314"/>
    <x v="3"/>
    <s v="OFF-BI-10004728"/>
    <x v="2"/>
    <x v="9"/>
    <x v="544"/>
    <x v="995"/>
    <n v="5"/>
    <n v="0.7"/>
    <n v="-5.7839999999999998"/>
    <n v="-0.79999999999999993"/>
    <x v="1"/>
    <x v="4"/>
  </r>
  <r>
    <n v="3003"/>
    <s v="CA-2015-130610"/>
    <d v="2015-07-05T00:00:00"/>
    <d v="2015-10-07T00:00:00"/>
    <s v="Standard Class"/>
    <s v="VP-21730"/>
    <s v="Victor Preis"/>
    <x v="1"/>
    <x v="0"/>
    <x v="192"/>
    <x v="10"/>
    <n v="48310"/>
    <x v="0"/>
    <s v="OFF-BI-10003655"/>
    <x v="2"/>
    <x v="9"/>
    <x v="803"/>
    <x v="996"/>
    <n v="5"/>
    <n v="0"/>
    <n v="8.93"/>
    <n v="0.47"/>
    <x v="1"/>
    <x v="4"/>
  </r>
  <r>
    <n v="4405"/>
    <s v="CA-2015-164336"/>
    <d v="2015-07-05T00:00:00"/>
    <d v="2015-10-07T00:00:00"/>
    <s v="Standard Class"/>
    <s v="MW-18220"/>
    <s v="Mitch Webber"/>
    <x v="0"/>
    <x v="0"/>
    <x v="15"/>
    <x v="13"/>
    <n v="19140"/>
    <x v="2"/>
    <s v="TEC-AC-10002345"/>
    <x v="0"/>
    <x v="0"/>
    <x v="804"/>
    <x v="997"/>
    <n v="3"/>
    <n v="0.2"/>
    <n v="2.1749999999999998"/>
    <n v="6.25E-2"/>
    <x v="1"/>
    <x v="4"/>
  </r>
  <r>
    <n v="4406"/>
    <s v="CA-2015-164336"/>
    <d v="2015-07-05T00:00:00"/>
    <d v="2015-10-07T00:00:00"/>
    <s v="Standard Class"/>
    <s v="MW-18220"/>
    <s v="Mitch Webber"/>
    <x v="0"/>
    <x v="0"/>
    <x v="15"/>
    <x v="13"/>
    <n v="19140"/>
    <x v="2"/>
    <s v="OFF-ST-10001558"/>
    <x v="2"/>
    <x v="6"/>
    <x v="176"/>
    <x v="998"/>
    <n v="3"/>
    <n v="0.2"/>
    <n v="-2.4359999999999999"/>
    <n v="-6.25E-2"/>
    <x v="1"/>
    <x v="4"/>
  </r>
  <r>
    <n v="8298"/>
    <s v="US-2015-158911"/>
    <d v="2015-07-05T00:00:00"/>
    <d v="2015-11-07T00:00:00"/>
    <s v="Standard Class"/>
    <s v="RS-19765"/>
    <s v="Roland Schwarz"/>
    <x v="2"/>
    <x v="0"/>
    <x v="13"/>
    <x v="12"/>
    <n v="28205"/>
    <x v="3"/>
    <s v="FUR-FU-10003829"/>
    <x v="1"/>
    <x v="5"/>
    <x v="802"/>
    <x v="179"/>
    <n v="2"/>
    <n v="0.2"/>
    <n v="0.73919999999999997"/>
    <n v="0.15"/>
    <x v="1"/>
    <x v="4"/>
  </r>
  <r>
    <n v="8299"/>
    <s v="US-2015-158911"/>
    <d v="2015-07-05T00:00:00"/>
    <d v="2015-11-07T00:00:00"/>
    <s v="Standard Class"/>
    <s v="RS-19765"/>
    <s v="Roland Schwarz"/>
    <x v="2"/>
    <x v="0"/>
    <x v="13"/>
    <x v="12"/>
    <n v="28205"/>
    <x v="3"/>
    <s v="OFF-LA-10003223"/>
    <x v="2"/>
    <x v="8"/>
    <x v="183"/>
    <x v="197"/>
    <n v="3"/>
    <n v="0.2"/>
    <n v="4.2717000000000001"/>
    <n v="0.36249999999999999"/>
    <x v="1"/>
    <x v="4"/>
  </r>
  <r>
    <n v="5855"/>
    <s v="CA-2015-112214"/>
    <d v="2015-08-05T00:00:00"/>
    <d v="2015-11-08T00:00:00"/>
    <s v="Standard Class"/>
    <s v="AH-10690"/>
    <s v="Anna Häberlin"/>
    <x v="2"/>
    <x v="0"/>
    <x v="57"/>
    <x v="4"/>
    <n v="75220"/>
    <x v="0"/>
    <s v="OFF-ST-10001505"/>
    <x v="2"/>
    <x v="6"/>
    <x v="470"/>
    <x v="84"/>
    <n v="7"/>
    <n v="0.2"/>
    <n v="-1.2558"/>
    <n v="-3.7499999999999999E-2"/>
    <x v="1"/>
    <x v="5"/>
  </r>
  <r>
    <n v="5856"/>
    <s v="CA-2015-112214"/>
    <d v="2015-08-05T00:00:00"/>
    <d v="2015-11-08T00:00:00"/>
    <s v="Standard Class"/>
    <s v="AH-10690"/>
    <s v="Anna Häberlin"/>
    <x v="2"/>
    <x v="0"/>
    <x v="57"/>
    <x v="4"/>
    <n v="75220"/>
    <x v="0"/>
    <s v="OFF-SU-10003567"/>
    <x v="2"/>
    <x v="15"/>
    <x v="105"/>
    <x v="999"/>
    <n v="3"/>
    <n v="0.2"/>
    <n v="-4.8959999999999999"/>
    <n v="-0.21249999999999999"/>
    <x v="1"/>
    <x v="5"/>
  </r>
  <r>
    <n v="5857"/>
    <s v="CA-2015-112214"/>
    <d v="2015-08-05T00:00:00"/>
    <d v="2015-11-08T00:00:00"/>
    <s v="Standard Class"/>
    <s v="AH-10690"/>
    <s v="Anna Häberlin"/>
    <x v="2"/>
    <x v="0"/>
    <x v="57"/>
    <x v="4"/>
    <n v="75220"/>
    <x v="0"/>
    <s v="OFF-BI-10002982"/>
    <x v="2"/>
    <x v="9"/>
    <x v="178"/>
    <x v="1000"/>
    <n v="1"/>
    <n v="0.8"/>
    <n v="-2.1791999999999998"/>
    <n v="-1.5999999999999996"/>
    <x v="1"/>
    <x v="5"/>
  </r>
  <r>
    <n v="5858"/>
    <s v="CA-2015-112214"/>
    <d v="2015-08-05T00:00:00"/>
    <d v="2015-11-08T00:00:00"/>
    <s v="Standard Class"/>
    <s v="AH-10690"/>
    <s v="Anna Häberlin"/>
    <x v="2"/>
    <x v="0"/>
    <x v="57"/>
    <x v="4"/>
    <n v="75220"/>
    <x v="0"/>
    <s v="FUR-FU-10002364"/>
    <x v="1"/>
    <x v="5"/>
    <x v="805"/>
    <x v="1001"/>
    <n v="5"/>
    <n v="0.6"/>
    <n v="-11.439"/>
    <n v="-0.77500000000000002"/>
    <x v="1"/>
    <x v="5"/>
  </r>
  <r>
    <n v="1761"/>
    <s v="CA-2015-130785"/>
    <d v="2015-09-05T00:00:00"/>
    <d v="2015-09-09T00:00:00"/>
    <s v="Standard Class"/>
    <s v="AG-10900"/>
    <s v="Arthur Gainer"/>
    <x v="0"/>
    <x v="0"/>
    <x v="30"/>
    <x v="5"/>
    <n v="92105"/>
    <x v="1"/>
    <s v="FUR-BO-10000330"/>
    <x v="1"/>
    <x v="16"/>
    <x v="806"/>
    <x v="1002"/>
    <n v="4"/>
    <n v="0.15"/>
    <n v="-4.8391999999999999"/>
    <n v="-1.1764705882352941E-2"/>
    <x v="1"/>
    <x v="6"/>
  </r>
  <r>
    <n v="1762"/>
    <s v="CA-2015-130785"/>
    <d v="2015-09-05T00:00:00"/>
    <d v="2015-09-09T00:00:00"/>
    <s v="Standard Class"/>
    <s v="AG-10900"/>
    <s v="Arthur Gainer"/>
    <x v="0"/>
    <x v="0"/>
    <x v="30"/>
    <x v="5"/>
    <n v="92105"/>
    <x v="1"/>
    <s v="OFF-BI-10001900"/>
    <x v="2"/>
    <x v="9"/>
    <x v="807"/>
    <x v="1003"/>
    <n v="6"/>
    <n v="0.2"/>
    <n v="9.7037999999999993"/>
    <n v="0.33749999999999997"/>
    <x v="1"/>
    <x v="6"/>
  </r>
  <r>
    <n v="1763"/>
    <s v="CA-2015-130785"/>
    <d v="2015-09-05T00:00:00"/>
    <d v="2015-09-09T00:00:00"/>
    <s v="Standard Class"/>
    <s v="AG-10900"/>
    <s v="Arthur Gainer"/>
    <x v="0"/>
    <x v="0"/>
    <x v="30"/>
    <x v="5"/>
    <n v="92105"/>
    <x v="1"/>
    <s v="FUR-BO-10003159"/>
    <x v="1"/>
    <x v="16"/>
    <x v="808"/>
    <x v="1004"/>
    <n v="3"/>
    <n v="0.15"/>
    <n v="-20.696400000000001"/>
    <n v="-7.0588235294117646E-2"/>
    <x v="1"/>
    <x v="6"/>
  </r>
  <r>
    <n v="4488"/>
    <s v="CA-2015-162621"/>
    <d v="2015-09-05T00:00:00"/>
    <d v="2015-11-09T00:00:00"/>
    <s v="Standard Class"/>
    <s v="CA-12055"/>
    <s v="Cathy Armstrong"/>
    <x v="1"/>
    <x v="0"/>
    <x v="5"/>
    <x v="4"/>
    <n v="77036"/>
    <x v="0"/>
    <s v="OFF-BI-10000962"/>
    <x v="2"/>
    <x v="9"/>
    <x v="235"/>
    <x v="1005"/>
    <n v="5"/>
    <n v="0.8"/>
    <n v="-25.218499999999999"/>
    <n v="-1.55"/>
    <x v="1"/>
    <x v="6"/>
  </r>
  <r>
    <n v="4489"/>
    <s v="CA-2015-162621"/>
    <d v="2015-09-05T00:00:00"/>
    <d v="2015-11-09T00:00:00"/>
    <s v="Standard Class"/>
    <s v="CA-12055"/>
    <s v="Cathy Armstrong"/>
    <x v="1"/>
    <x v="0"/>
    <x v="5"/>
    <x v="4"/>
    <n v="77036"/>
    <x v="0"/>
    <s v="OFF-SU-10003567"/>
    <x v="2"/>
    <x v="15"/>
    <x v="105"/>
    <x v="1006"/>
    <n v="9"/>
    <n v="0.2"/>
    <n v="-14.688000000000001"/>
    <n v="-0.21249999999999999"/>
    <x v="1"/>
    <x v="6"/>
  </r>
  <r>
    <n v="4490"/>
    <s v="CA-2015-162621"/>
    <d v="2015-09-05T00:00:00"/>
    <d v="2015-11-09T00:00:00"/>
    <s v="Standard Class"/>
    <s v="CA-12055"/>
    <s v="Cathy Armstrong"/>
    <x v="1"/>
    <x v="0"/>
    <x v="5"/>
    <x v="4"/>
    <n v="77036"/>
    <x v="0"/>
    <s v="OFF-BI-10003708"/>
    <x v="2"/>
    <x v="9"/>
    <x v="344"/>
    <x v="1007"/>
    <n v="3"/>
    <n v="0.8"/>
    <n v="-7.8224999999999998"/>
    <n v="-1.75"/>
    <x v="1"/>
    <x v="6"/>
  </r>
  <r>
    <n v="5282"/>
    <s v="CA-2015-105158"/>
    <d v="2015-09-05T00:00:00"/>
    <d v="2015-10-09T00:00:00"/>
    <s v="Standard Class"/>
    <s v="SP-20860"/>
    <s v="Sung Pak"/>
    <x v="2"/>
    <x v="0"/>
    <x v="90"/>
    <x v="7"/>
    <n v="55901"/>
    <x v="0"/>
    <s v="FUR-FU-10001706"/>
    <x v="1"/>
    <x v="5"/>
    <x v="648"/>
    <x v="1008"/>
    <n v="2"/>
    <n v="0"/>
    <n v="2.9567999999999999"/>
    <n v="0.48"/>
    <x v="1"/>
    <x v="6"/>
  </r>
  <r>
    <n v="5283"/>
    <s v="CA-2015-105158"/>
    <d v="2015-09-05T00:00:00"/>
    <d v="2015-10-09T00:00:00"/>
    <s v="Standard Class"/>
    <s v="SP-20860"/>
    <s v="Sung Pak"/>
    <x v="2"/>
    <x v="0"/>
    <x v="90"/>
    <x v="7"/>
    <n v="55901"/>
    <x v="0"/>
    <s v="OFF-PA-10001970"/>
    <x v="2"/>
    <x v="3"/>
    <x v="569"/>
    <x v="1009"/>
    <n v="3"/>
    <n v="0"/>
    <n v="17.314800000000002"/>
    <n v="0.47000000000000003"/>
    <x v="1"/>
    <x v="6"/>
  </r>
  <r>
    <n v="6674"/>
    <s v="CA-2015-135510"/>
    <d v="2015-09-05T00:00:00"/>
    <d v="2015-12-09T00:00:00"/>
    <s v="Standard Class"/>
    <s v="TW-21025"/>
    <s v="Tamara Willingham"/>
    <x v="1"/>
    <x v="0"/>
    <x v="193"/>
    <x v="20"/>
    <n v="22901"/>
    <x v="3"/>
    <s v="FUR-FU-10000820"/>
    <x v="1"/>
    <x v="5"/>
    <x v="809"/>
    <x v="1010"/>
    <n v="4"/>
    <n v="0"/>
    <n v="12.232799999999999"/>
    <n v="0.18"/>
    <x v="1"/>
    <x v="6"/>
  </r>
  <r>
    <n v="928"/>
    <s v="CA-2015-115091"/>
    <d v="2015-10-05T00:00:00"/>
    <d v="2015-09-10T00:00:00"/>
    <s v="Standard Class"/>
    <s v="JJ-15760"/>
    <s v="Joel Jenkins"/>
    <x v="1"/>
    <x v="0"/>
    <x v="38"/>
    <x v="20"/>
    <n v="22153"/>
    <x v="3"/>
    <s v="OFF-AR-10000658"/>
    <x v="2"/>
    <x v="11"/>
    <x v="97"/>
    <x v="1011"/>
    <n v="4"/>
    <n v="0"/>
    <n v="12.936"/>
    <n v="0.27999999999999997"/>
    <x v="1"/>
    <x v="7"/>
  </r>
  <r>
    <n v="929"/>
    <s v="CA-2015-115091"/>
    <d v="2015-10-05T00:00:00"/>
    <d v="2015-09-10T00:00:00"/>
    <s v="Standard Class"/>
    <s v="JJ-15760"/>
    <s v="Joel Jenkins"/>
    <x v="1"/>
    <x v="0"/>
    <x v="38"/>
    <x v="20"/>
    <n v="22153"/>
    <x v="3"/>
    <s v="OFF-AP-10000696"/>
    <x v="2"/>
    <x v="10"/>
    <x v="204"/>
    <x v="1012"/>
    <n v="2"/>
    <n v="0"/>
    <n v="9.5172000000000008"/>
    <n v="0.33"/>
    <x v="1"/>
    <x v="7"/>
  </r>
  <r>
    <n v="4622"/>
    <s v="CA-2015-161214"/>
    <d v="2015-10-05T00:00:00"/>
    <d v="2015-08-10T00:00:00"/>
    <s v="Second Class"/>
    <s v="SF-20965"/>
    <s v="Sylvia Foulston"/>
    <x v="2"/>
    <x v="0"/>
    <x v="49"/>
    <x v="37"/>
    <n v="19805"/>
    <x v="2"/>
    <s v="OFF-ST-10001328"/>
    <x v="2"/>
    <x v="6"/>
    <x v="635"/>
    <x v="1013"/>
    <n v="5"/>
    <n v="0"/>
    <n v="21.713999999999999"/>
    <n v="0.27999999999999997"/>
    <x v="1"/>
    <x v="7"/>
  </r>
  <r>
    <n v="5611"/>
    <s v="CA-2015-145828"/>
    <d v="2015-10-05T00:00:00"/>
    <d v="2015-07-10T00:00:00"/>
    <s v="First Class"/>
    <s v="MB-17305"/>
    <s v="Maria Bertelson"/>
    <x v="0"/>
    <x v="0"/>
    <x v="194"/>
    <x v="18"/>
    <n v="45231"/>
    <x v="2"/>
    <s v="TEC-AC-10002323"/>
    <x v="0"/>
    <x v="0"/>
    <x v="669"/>
    <x v="851"/>
    <n v="3"/>
    <n v="0.2"/>
    <n v="-4.641"/>
    <n v="-8.7500000000000008E-2"/>
    <x v="1"/>
    <x v="7"/>
  </r>
  <r>
    <n v="6226"/>
    <s v="CA-2015-133445"/>
    <d v="2015-10-05T00:00:00"/>
    <d v="2015-09-10T00:00:00"/>
    <s v="Standard Class"/>
    <s v="JF-15490"/>
    <s v="Jeremy Farry"/>
    <x v="0"/>
    <x v="0"/>
    <x v="19"/>
    <x v="16"/>
    <n v="97206"/>
    <x v="1"/>
    <s v="FUR-BO-10003660"/>
    <x v="1"/>
    <x v="16"/>
    <x v="810"/>
    <x v="1014"/>
    <n v="1"/>
    <n v="0.7"/>
    <n v="-103.86060000000001"/>
    <n v="-1.5666666666666669"/>
    <x v="1"/>
    <x v="7"/>
  </r>
  <r>
    <n v="6227"/>
    <s v="CA-2015-133445"/>
    <d v="2015-10-05T00:00:00"/>
    <d v="2015-09-10T00:00:00"/>
    <s v="Standard Class"/>
    <s v="JF-15490"/>
    <s v="Jeremy Farry"/>
    <x v="0"/>
    <x v="0"/>
    <x v="19"/>
    <x v="16"/>
    <n v="97206"/>
    <x v="1"/>
    <s v="FUR-CH-10000422"/>
    <x v="1"/>
    <x v="1"/>
    <x v="677"/>
    <x v="1015"/>
    <n v="4"/>
    <n v="0.2"/>
    <n v="-14.558400000000001"/>
    <n v="-0.05"/>
    <x v="1"/>
    <x v="7"/>
  </r>
  <r>
    <n v="8769"/>
    <s v="CA-2015-151722"/>
    <d v="2015-10-05T00:00:00"/>
    <d v="2015-09-10T00:00:00"/>
    <s v="Standard Class"/>
    <s v="IL-15100"/>
    <s v="Ivan Liston"/>
    <x v="0"/>
    <x v="0"/>
    <x v="28"/>
    <x v="18"/>
    <n v="43229"/>
    <x v="2"/>
    <s v="TEC-AC-10000892"/>
    <x v="0"/>
    <x v="0"/>
    <x v="226"/>
    <x v="1016"/>
    <n v="4"/>
    <n v="0.2"/>
    <n v="57.6"/>
    <n v="0.2"/>
    <x v="1"/>
    <x v="7"/>
  </r>
  <r>
    <n v="1833"/>
    <s v="CA-2015-131422"/>
    <d v="2015-11-05T00:00:00"/>
    <d v="2015-09-11T00:00:00"/>
    <s v="Standard Class"/>
    <s v="GB-14530"/>
    <s v="George Bell"/>
    <x v="2"/>
    <x v="0"/>
    <x v="195"/>
    <x v="12"/>
    <n v="28110"/>
    <x v="3"/>
    <s v="FUR-CH-10001270"/>
    <x v="1"/>
    <x v="1"/>
    <x v="6"/>
    <x v="1017"/>
    <n v="3"/>
    <n v="0.2"/>
    <n v="25.875"/>
    <n v="0.125"/>
    <x v="1"/>
    <x v="8"/>
  </r>
  <r>
    <n v="2911"/>
    <s v="CA-2015-118444"/>
    <d v="2015-11-05T00:00:00"/>
    <d v="2015-09-11T00:00:00"/>
    <s v="Standard Class"/>
    <s v="VD-21670"/>
    <s v="Valerie Dominguez"/>
    <x v="0"/>
    <x v="0"/>
    <x v="196"/>
    <x v="11"/>
    <n v="33065"/>
    <x v="3"/>
    <s v="OFF-AP-10000576"/>
    <x v="2"/>
    <x v="10"/>
    <x v="811"/>
    <x v="1018"/>
    <n v="4"/>
    <n v="0.2"/>
    <n v="24.196000000000002"/>
    <n v="6.25E-2"/>
    <x v="1"/>
    <x v="8"/>
  </r>
  <r>
    <n v="3310"/>
    <s v="CA-2015-144386"/>
    <d v="2015-11-05T00:00:00"/>
    <d v="2015-11-11T00:00:00"/>
    <s v="Standard Class"/>
    <s v="GT-14635"/>
    <s v="Grant Thornton"/>
    <x v="2"/>
    <x v="0"/>
    <x v="2"/>
    <x v="2"/>
    <n v="10009"/>
    <x v="2"/>
    <s v="OFF-BI-10001116"/>
    <x v="2"/>
    <x v="9"/>
    <x v="812"/>
    <x v="1019"/>
    <n v="6"/>
    <n v="0.2"/>
    <n v="8.8704000000000001"/>
    <n v="0.35"/>
    <x v="1"/>
    <x v="8"/>
  </r>
  <r>
    <n v="3814"/>
    <s v="CA-2015-103961"/>
    <d v="2015-11-05T00:00:00"/>
    <d v="2015-09-11T00:00:00"/>
    <s v="Standard Class"/>
    <s v="NG-18430"/>
    <s v="Nathan Gelder"/>
    <x v="0"/>
    <x v="0"/>
    <x v="162"/>
    <x v="3"/>
    <n v="62301"/>
    <x v="0"/>
    <s v="OFF-LA-10004484"/>
    <x v="2"/>
    <x v="8"/>
    <x v="813"/>
    <x v="1020"/>
    <n v="6"/>
    <n v="0.2"/>
    <n v="6.4428000000000001"/>
    <n v="0.32499999999999996"/>
    <x v="1"/>
    <x v="8"/>
  </r>
  <r>
    <n v="5074"/>
    <s v="CA-2015-145485"/>
    <d v="2015-11-05T00:00:00"/>
    <d v="2015-05-11T00:00:00"/>
    <s v="Same Day"/>
    <s v="JM-16195"/>
    <s v="Justin MacKendrick"/>
    <x v="0"/>
    <x v="0"/>
    <x v="14"/>
    <x v="5"/>
    <n v="94109"/>
    <x v="1"/>
    <s v="OFF-ST-10000649"/>
    <x v="2"/>
    <x v="6"/>
    <x v="814"/>
    <x v="1021"/>
    <n v="4"/>
    <n v="0"/>
    <n v="15.7"/>
    <n v="0.25"/>
    <x v="1"/>
    <x v="8"/>
  </r>
  <r>
    <n v="5686"/>
    <s v="CA-2015-131072"/>
    <d v="2015-11-05T00:00:00"/>
    <d v="2015-05-11T00:00:00"/>
    <s v="Same Day"/>
    <s v="KL-16645"/>
    <s v="Ken Lonsdale"/>
    <x v="0"/>
    <x v="0"/>
    <x v="1"/>
    <x v="1"/>
    <n v="98105"/>
    <x v="1"/>
    <s v="OFF-BI-10002794"/>
    <x v="2"/>
    <x v="9"/>
    <x v="318"/>
    <x v="1022"/>
    <n v="3"/>
    <n v="0.2"/>
    <n v="35.6526"/>
    <n v="0.36249999999999999"/>
    <x v="1"/>
    <x v="8"/>
  </r>
  <r>
    <n v="9076"/>
    <s v="US-2015-136259"/>
    <d v="2015-11-05T00:00:00"/>
    <d v="2015-08-11T00:00:00"/>
    <s v="First Class"/>
    <s v="CB-12415"/>
    <s v="Christy Brittain"/>
    <x v="0"/>
    <x v="0"/>
    <x v="9"/>
    <x v="18"/>
    <n v="44107"/>
    <x v="2"/>
    <s v="OFF-BI-10000773"/>
    <x v="2"/>
    <x v="9"/>
    <x v="815"/>
    <x v="1023"/>
    <n v="3"/>
    <n v="0.7"/>
    <n v="-5.5338000000000003"/>
    <n v="-0.76666666666666672"/>
    <x v="1"/>
    <x v="8"/>
  </r>
  <r>
    <n v="9077"/>
    <s v="US-2015-136259"/>
    <d v="2015-11-05T00:00:00"/>
    <d v="2015-08-11T00:00:00"/>
    <s v="First Class"/>
    <s v="CB-12415"/>
    <s v="Christy Brittain"/>
    <x v="0"/>
    <x v="0"/>
    <x v="9"/>
    <x v="18"/>
    <n v="44107"/>
    <x v="2"/>
    <s v="OFF-SU-10004661"/>
    <x v="2"/>
    <x v="15"/>
    <x v="816"/>
    <x v="1024"/>
    <n v="4"/>
    <n v="0.2"/>
    <n v="2.04"/>
    <n v="7.4999999999999997E-2"/>
    <x v="1"/>
    <x v="8"/>
  </r>
  <r>
    <n v="3677"/>
    <s v="CA-2015-156440"/>
    <d v="2015-12-05T00:00:00"/>
    <d v="2015-09-12T00:00:00"/>
    <s v="Standard Class"/>
    <s v="MH-17620"/>
    <s v="Matt Hagelstein"/>
    <x v="2"/>
    <x v="0"/>
    <x v="30"/>
    <x v="5"/>
    <n v="92105"/>
    <x v="1"/>
    <s v="FUR-FU-10004090"/>
    <x v="1"/>
    <x v="5"/>
    <x v="817"/>
    <x v="1025"/>
    <n v="2"/>
    <n v="0"/>
    <n v="14.671799999999999"/>
    <n v="0.32999999999999996"/>
    <x v="1"/>
    <x v="9"/>
  </r>
  <r>
    <n v="4157"/>
    <s v="CA-2015-101091"/>
    <d v="2015-12-05T00:00:00"/>
    <d v="2015-09-12T00:00:00"/>
    <s v="Second Class"/>
    <s v="SW-20245"/>
    <s v="Scot Wooten"/>
    <x v="0"/>
    <x v="0"/>
    <x v="15"/>
    <x v="13"/>
    <n v="19140"/>
    <x v="2"/>
    <s v="TEC-AC-10003280"/>
    <x v="0"/>
    <x v="0"/>
    <x v="180"/>
    <x v="902"/>
    <n v="2"/>
    <n v="0.2"/>
    <n v="0.5998"/>
    <n v="1.2499999999999999E-2"/>
    <x v="1"/>
    <x v="9"/>
  </r>
  <r>
    <n v="4158"/>
    <s v="CA-2015-101091"/>
    <d v="2015-12-05T00:00:00"/>
    <d v="2015-09-12T00:00:00"/>
    <s v="Second Class"/>
    <s v="SW-20245"/>
    <s v="Scot Wooten"/>
    <x v="0"/>
    <x v="0"/>
    <x v="15"/>
    <x v="13"/>
    <n v="19140"/>
    <x v="2"/>
    <s v="OFF-BI-10001107"/>
    <x v="2"/>
    <x v="9"/>
    <x v="818"/>
    <x v="1026"/>
    <n v="6"/>
    <n v="0.7"/>
    <n v="-19.982399999999998"/>
    <n v="-0.76666666666666661"/>
    <x v="1"/>
    <x v="9"/>
  </r>
  <r>
    <n v="5635"/>
    <s v="CA-2015-134943"/>
    <d v="2015-12-05T00:00:00"/>
    <d v="2015-06-12T00:00:00"/>
    <s v="First Class"/>
    <s v="SU-20665"/>
    <s v="Stephanie Ulpright"/>
    <x v="1"/>
    <x v="0"/>
    <x v="197"/>
    <x v="10"/>
    <n v="48104"/>
    <x v="0"/>
    <s v="OFF-BI-10000666"/>
    <x v="2"/>
    <x v="9"/>
    <x v="71"/>
    <x v="1027"/>
    <n v="5"/>
    <n v="0"/>
    <n v="76.400000000000006"/>
    <n v="0.5"/>
    <x v="1"/>
    <x v="9"/>
  </r>
  <r>
    <n v="8321"/>
    <s v="CA-2015-142937"/>
    <d v="2015-12-05T00:00:00"/>
    <d v="2015-06-12T00:00:00"/>
    <s v="First Class"/>
    <s v="SF-20065"/>
    <s v="Sandra Flanagan"/>
    <x v="0"/>
    <x v="0"/>
    <x v="57"/>
    <x v="4"/>
    <n v="75220"/>
    <x v="0"/>
    <s v="OFF-AR-10003582"/>
    <x v="2"/>
    <x v="11"/>
    <x v="589"/>
    <x v="1028"/>
    <n v="2"/>
    <n v="0.2"/>
    <n v="4.5039999999999996"/>
    <n v="9.9999999999999992E-2"/>
    <x v="1"/>
    <x v="9"/>
  </r>
  <r>
    <n v="8401"/>
    <s v="CA-2015-110814"/>
    <d v="2015-12-05T00:00:00"/>
    <d v="2015-09-12T00:00:00"/>
    <s v="Second Class"/>
    <s v="BD-11635"/>
    <s v="Brian Derr"/>
    <x v="0"/>
    <x v="0"/>
    <x v="2"/>
    <x v="2"/>
    <n v="10009"/>
    <x v="2"/>
    <s v="OFF-BI-10002026"/>
    <x v="2"/>
    <x v="9"/>
    <x v="564"/>
    <x v="1029"/>
    <n v="5"/>
    <n v="0.2"/>
    <n v="78.435000000000002"/>
    <n v="0.33750000000000002"/>
    <x v="1"/>
    <x v="9"/>
  </r>
  <r>
    <n v="8402"/>
    <s v="CA-2015-110814"/>
    <d v="2015-12-05T00:00:00"/>
    <d v="2015-09-12T00:00:00"/>
    <s v="Second Class"/>
    <s v="BD-11635"/>
    <s v="Brian Derr"/>
    <x v="0"/>
    <x v="0"/>
    <x v="2"/>
    <x v="2"/>
    <n v="10009"/>
    <x v="2"/>
    <s v="FUR-CH-10003535"/>
    <x v="1"/>
    <x v="1"/>
    <x v="715"/>
    <x v="1030"/>
    <n v="3"/>
    <n v="0.1"/>
    <n v="12.8058"/>
    <n v="7.7777777777777779E-2"/>
    <x v="1"/>
    <x v="9"/>
  </r>
  <r>
    <n v="8403"/>
    <s v="CA-2015-110814"/>
    <d v="2015-12-05T00:00:00"/>
    <d v="2015-09-12T00:00:00"/>
    <s v="Second Class"/>
    <s v="BD-11635"/>
    <s v="Brian Derr"/>
    <x v="0"/>
    <x v="0"/>
    <x v="2"/>
    <x v="2"/>
    <n v="10009"/>
    <x v="2"/>
    <s v="OFF-PA-10004156"/>
    <x v="2"/>
    <x v="3"/>
    <x v="819"/>
    <x v="1031"/>
    <n v="2"/>
    <n v="0"/>
    <n v="11.113200000000001"/>
    <n v="0.49000000000000005"/>
    <x v="1"/>
    <x v="9"/>
  </r>
  <r>
    <n v="8548"/>
    <s v="CA-2015-149566"/>
    <d v="2015-12-05T00:00:00"/>
    <d v="2015-10-12T00:00:00"/>
    <s v="Standard Class"/>
    <s v="GB-14530"/>
    <s v="George Bell"/>
    <x v="2"/>
    <x v="0"/>
    <x v="22"/>
    <x v="5"/>
    <n v="90049"/>
    <x v="1"/>
    <s v="TEC-AC-10001266"/>
    <x v="0"/>
    <x v="0"/>
    <x v="450"/>
    <x v="1032"/>
    <n v="3"/>
    <n v="0"/>
    <n v="17.55"/>
    <n v="0.45"/>
    <x v="1"/>
    <x v="9"/>
  </r>
  <r>
    <n v="8549"/>
    <s v="CA-2015-149566"/>
    <d v="2015-12-05T00:00:00"/>
    <d v="2015-10-12T00:00:00"/>
    <s v="Standard Class"/>
    <s v="GB-14530"/>
    <s v="George Bell"/>
    <x v="2"/>
    <x v="0"/>
    <x v="22"/>
    <x v="5"/>
    <n v="90049"/>
    <x v="1"/>
    <s v="OFF-LA-10000452"/>
    <x v="2"/>
    <x v="8"/>
    <x v="820"/>
    <x v="1033"/>
    <n v="4"/>
    <n v="0"/>
    <n v="6.048"/>
    <n v="0.48000000000000004"/>
    <x v="1"/>
    <x v="9"/>
  </r>
  <r>
    <n v="8648"/>
    <s v="US-2015-131842"/>
    <d v="2015-12-05T00:00:00"/>
    <d v="2015-08-12T00:00:00"/>
    <s v="First Class"/>
    <s v="RR-19525"/>
    <s v="Rick Reed"/>
    <x v="2"/>
    <x v="0"/>
    <x v="60"/>
    <x v="26"/>
    <n v="37211"/>
    <x v="3"/>
    <s v="FUR-CH-10004477"/>
    <x v="1"/>
    <x v="1"/>
    <x v="346"/>
    <x v="1034"/>
    <n v="2"/>
    <n v="0.2"/>
    <n v="10.9602"/>
    <n v="0.1125"/>
    <x v="1"/>
    <x v="9"/>
  </r>
  <r>
    <n v="9725"/>
    <s v="CA-2015-117898"/>
    <d v="2015-12-05T00:00:00"/>
    <d v="2015-11-12T00:00:00"/>
    <s v="Standard Class"/>
    <s v="TB-21250"/>
    <s v="Tim Brockman"/>
    <x v="0"/>
    <x v="0"/>
    <x v="149"/>
    <x v="3"/>
    <n v="61701"/>
    <x v="0"/>
    <s v="OFF-EN-10004459"/>
    <x v="2"/>
    <x v="13"/>
    <x v="149"/>
    <x v="1035"/>
    <n v="2"/>
    <n v="0.2"/>
    <n v="4.4311999999999996"/>
    <n v="0.36249999999999993"/>
    <x v="1"/>
    <x v="9"/>
  </r>
  <r>
    <n v="7717"/>
    <s v="CA-2015-149636"/>
    <d v="2015-01-06T00:00:00"/>
    <d v="2015-12-01T00:00:00"/>
    <s v="Standard Class"/>
    <s v="SP-20620"/>
    <s v="Stefania Perrino"/>
    <x v="2"/>
    <x v="0"/>
    <x v="198"/>
    <x v="15"/>
    <n v="80906"/>
    <x v="1"/>
    <s v="OFF-PA-10004041"/>
    <x v="2"/>
    <x v="3"/>
    <x v="821"/>
    <x v="11"/>
    <n v="5"/>
    <n v="0.2"/>
    <n v="9.25"/>
    <n v="0.3125"/>
    <x v="1"/>
    <x v="11"/>
  </r>
  <r>
    <n v="7718"/>
    <s v="CA-2015-149636"/>
    <d v="2015-01-06T00:00:00"/>
    <d v="2015-12-01T00:00:00"/>
    <s v="Standard Class"/>
    <s v="SP-20620"/>
    <s v="Stefania Perrino"/>
    <x v="2"/>
    <x v="0"/>
    <x v="198"/>
    <x v="15"/>
    <n v="80906"/>
    <x v="1"/>
    <s v="OFF-BI-10002764"/>
    <x v="2"/>
    <x v="9"/>
    <x v="605"/>
    <x v="1036"/>
    <n v="2"/>
    <n v="0.7"/>
    <n v="-1.3566"/>
    <n v="-0.70000000000000007"/>
    <x v="1"/>
    <x v="11"/>
  </r>
  <r>
    <n v="1555"/>
    <s v="CA-2015-111507"/>
    <d v="2015-02-06T00:00:00"/>
    <s v="2/13/2015"/>
    <s v="Standard Class"/>
    <s v="VW-21775"/>
    <s v="Victoria Wilson"/>
    <x v="2"/>
    <x v="0"/>
    <x v="199"/>
    <x v="1"/>
    <n v="98006"/>
    <x v="1"/>
    <s v="OFF-AR-10001315"/>
    <x v="2"/>
    <x v="11"/>
    <x v="822"/>
    <x v="1037"/>
    <n v="3"/>
    <n v="0"/>
    <n v="1.5311999999999999"/>
    <n v="0.28999999999999998"/>
    <x v="1"/>
    <x v="0"/>
  </r>
  <r>
    <n v="4941"/>
    <s v="CA-2015-156482"/>
    <d v="2015-02-06T00:00:00"/>
    <s v="2/13/2015"/>
    <s v="Standard Class"/>
    <s v="IL-15100"/>
    <s v="Ivan Liston"/>
    <x v="0"/>
    <x v="0"/>
    <x v="49"/>
    <x v="37"/>
    <n v="19805"/>
    <x v="2"/>
    <s v="FUR-CH-10001708"/>
    <x v="1"/>
    <x v="1"/>
    <x v="539"/>
    <x v="1038"/>
    <n v="9"/>
    <n v="0"/>
    <n v="266.4522"/>
    <n v="0.21000000000000002"/>
    <x v="1"/>
    <x v="0"/>
  </r>
  <r>
    <n v="4942"/>
    <s v="CA-2015-156482"/>
    <d v="2015-02-06T00:00:00"/>
    <s v="2/13/2015"/>
    <s v="Standard Class"/>
    <s v="IL-15100"/>
    <s v="Ivan Liston"/>
    <x v="0"/>
    <x v="0"/>
    <x v="49"/>
    <x v="37"/>
    <n v="19805"/>
    <x v="2"/>
    <s v="FUR-BO-10002598"/>
    <x v="1"/>
    <x v="16"/>
    <x v="823"/>
    <x v="1039"/>
    <n v="4"/>
    <n v="0"/>
    <n v="82.336799999999997"/>
    <n v="0.28999999999999998"/>
    <x v="1"/>
    <x v="0"/>
  </r>
  <r>
    <n v="4943"/>
    <s v="CA-2015-156482"/>
    <d v="2015-02-06T00:00:00"/>
    <s v="2/13/2015"/>
    <s v="Standard Class"/>
    <s v="IL-15100"/>
    <s v="Ivan Liston"/>
    <x v="0"/>
    <x v="0"/>
    <x v="49"/>
    <x v="37"/>
    <n v="19805"/>
    <x v="2"/>
    <s v="OFF-AR-10001022"/>
    <x v="2"/>
    <x v="11"/>
    <x v="824"/>
    <x v="34"/>
    <n v="2"/>
    <n v="0"/>
    <n v="1.7607999999999999"/>
    <n v="0.31"/>
    <x v="1"/>
    <x v="0"/>
  </r>
  <r>
    <n v="8126"/>
    <s v="CA-2015-137064"/>
    <d v="2015-02-06T00:00:00"/>
    <s v="2/13/2015"/>
    <s v="Standard Class"/>
    <s v="TS-21655"/>
    <s v="Trudy Schmidt"/>
    <x v="0"/>
    <x v="0"/>
    <x v="5"/>
    <x v="4"/>
    <n v="77070"/>
    <x v="0"/>
    <s v="OFF-BI-10002049"/>
    <x v="2"/>
    <x v="9"/>
    <x v="825"/>
    <x v="1040"/>
    <n v="3"/>
    <n v="0.8"/>
    <n v="-4.9878"/>
    <n v="-1.7"/>
    <x v="1"/>
    <x v="0"/>
  </r>
  <r>
    <n v="8127"/>
    <s v="CA-2015-137064"/>
    <d v="2015-02-06T00:00:00"/>
    <s v="2/13/2015"/>
    <s v="Standard Class"/>
    <s v="TS-21655"/>
    <s v="Trudy Schmidt"/>
    <x v="0"/>
    <x v="0"/>
    <x v="5"/>
    <x v="4"/>
    <n v="77070"/>
    <x v="0"/>
    <s v="TEC-AC-10003499"/>
    <x v="0"/>
    <x v="0"/>
    <x v="826"/>
    <x v="1041"/>
    <n v="2"/>
    <n v="0.2"/>
    <n v="4.4004000000000003"/>
    <n v="0.23750000000000004"/>
    <x v="1"/>
    <x v="0"/>
  </r>
  <r>
    <n v="8128"/>
    <s v="CA-2015-137064"/>
    <d v="2015-02-06T00:00:00"/>
    <s v="2/13/2015"/>
    <s v="Standard Class"/>
    <s v="TS-21655"/>
    <s v="Trudy Schmidt"/>
    <x v="0"/>
    <x v="0"/>
    <x v="5"/>
    <x v="4"/>
    <n v="77070"/>
    <x v="0"/>
    <s v="OFF-ST-10003470"/>
    <x v="2"/>
    <x v="6"/>
    <x v="406"/>
    <x v="1042"/>
    <n v="3"/>
    <n v="0.2"/>
    <n v="-125.76600000000001"/>
    <n v="-0.18750000000000003"/>
    <x v="1"/>
    <x v="0"/>
  </r>
  <r>
    <n v="9084"/>
    <s v="CA-2015-104038"/>
    <d v="2015-02-06T00:00:00"/>
    <d v="2015-08-02T00:00:00"/>
    <s v="First Class"/>
    <s v="LO-17170"/>
    <s v="Lori Olson"/>
    <x v="2"/>
    <x v="0"/>
    <x v="200"/>
    <x v="20"/>
    <n v="23434"/>
    <x v="3"/>
    <s v="OFF-ST-10002554"/>
    <x v="2"/>
    <x v="6"/>
    <x v="683"/>
    <x v="801"/>
    <n v="3"/>
    <n v="0"/>
    <n v="2.9346000000000001"/>
    <n v="0.02"/>
    <x v="1"/>
    <x v="0"/>
  </r>
  <r>
    <n v="9085"/>
    <s v="CA-2015-104038"/>
    <d v="2015-02-06T00:00:00"/>
    <d v="2015-08-02T00:00:00"/>
    <s v="First Class"/>
    <s v="LO-17170"/>
    <s v="Lori Olson"/>
    <x v="2"/>
    <x v="0"/>
    <x v="200"/>
    <x v="20"/>
    <n v="23434"/>
    <x v="3"/>
    <s v="OFF-PA-10002751"/>
    <x v="2"/>
    <x v="3"/>
    <x v="827"/>
    <x v="1043"/>
    <n v="5"/>
    <n v="0"/>
    <n v="13.455"/>
    <n v="0.45"/>
    <x v="1"/>
    <x v="0"/>
  </r>
  <r>
    <n v="2273"/>
    <s v="CA-2015-142944"/>
    <d v="2015-03-06T00:00:00"/>
    <d v="2015-11-03T00:00:00"/>
    <s v="Standard Class"/>
    <s v="JL-15850"/>
    <s v="John Lucas"/>
    <x v="0"/>
    <x v="0"/>
    <x v="14"/>
    <x v="5"/>
    <n v="94122"/>
    <x v="1"/>
    <s v="FUR-FU-10000308"/>
    <x v="1"/>
    <x v="5"/>
    <x v="665"/>
    <x v="1044"/>
    <n v="7"/>
    <n v="0"/>
    <n v="95.757199999999997"/>
    <n v="0.22"/>
    <x v="1"/>
    <x v="1"/>
  </r>
  <r>
    <n v="2274"/>
    <s v="CA-2015-142944"/>
    <d v="2015-03-06T00:00:00"/>
    <d v="2015-11-03T00:00:00"/>
    <s v="Standard Class"/>
    <s v="JL-15850"/>
    <s v="John Lucas"/>
    <x v="0"/>
    <x v="0"/>
    <x v="14"/>
    <x v="5"/>
    <n v="94122"/>
    <x v="1"/>
    <s v="TEC-CO-10003763"/>
    <x v="0"/>
    <x v="12"/>
    <x v="828"/>
    <x v="1045"/>
    <n v="2"/>
    <n v="0.2"/>
    <n v="377.99459999999999"/>
    <n v="0.33750000000000002"/>
    <x v="1"/>
    <x v="1"/>
  </r>
  <r>
    <n v="2525"/>
    <s v="CA-2015-124541"/>
    <d v="2015-04-06T00:00:00"/>
    <d v="2015-10-04T00:00:00"/>
    <s v="Standard Class"/>
    <s v="TT-21220"/>
    <s v="Thomas Thornton"/>
    <x v="0"/>
    <x v="0"/>
    <x v="5"/>
    <x v="4"/>
    <n v="77041"/>
    <x v="0"/>
    <s v="OFF-AR-10004078"/>
    <x v="2"/>
    <x v="11"/>
    <x v="449"/>
    <x v="1046"/>
    <n v="9"/>
    <n v="0.2"/>
    <n v="5.2560000000000002"/>
    <n v="0.125"/>
    <x v="1"/>
    <x v="2"/>
  </r>
  <r>
    <n v="2526"/>
    <s v="CA-2015-124541"/>
    <d v="2015-04-06T00:00:00"/>
    <d v="2015-10-04T00:00:00"/>
    <s v="Standard Class"/>
    <s v="TT-21220"/>
    <s v="Thomas Thornton"/>
    <x v="0"/>
    <x v="0"/>
    <x v="5"/>
    <x v="4"/>
    <n v="77041"/>
    <x v="0"/>
    <s v="TEC-AC-10002550"/>
    <x v="0"/>
    <x v="0"/>
    <x v="284"/>
    <x v="1047"/>
    <n v="2"/>
    <n v="0.2"/>
    <n v="4.4603999999999999"/>
    <n v="0.17499999999999999"/>
    <x v="1"/>
    <x v="2"/>
  </r>
  <r>
    <n v="2527"/>
    <s v="CA-2015-124541"/>
    <d v="2015-04-06T00:00:00"/>
    <d v="2015-10-04T00:00:00"/>
    <s v="Standard Class"/>
    <s v="TT-21220"/>
    <s v="Thomas Thornton"/>
    <x v="0"/>
    <x v="0"/>
    <x v="5"/>
    <x v="4"/>
    <n v="77041"/>
    <x v="0"/>
    <s v="OFF-BI-10004965"/>
    <x v="2"/>
    <x v="9"/>
    <x v="339"/>
    <x v="1048"/>
    <n v="3"/>
    <n v="0.8"/>
    <n v="-12.074999999999999"/>
    <n v="-1.7499999999999998"/>
    <x v="1"/>
    <x v="2"/>
  </r>
  <r>
    <n v="2528"/>
    <s v="CA-2015-124541"/>
    <d v="2015-04-06T00:00:00"/>
    <d v="2015-10-04T00:00:00"/>
    <s v="Standard Class"/>
    <s v="TT-21220"/>
    <s v="Thomas Thornton"/>
    <x v="0"/>
    <x v="0"/>
    <x v="5"/>
    <x v="4"/>
    <n v="77041"/>
    <x v="0"/>
    <s v="OFF-BI-10004209"/>
    <x v="2"/>
    <x v="9"/>
    <x v="250"/>
    <x v="1049"/>
    <n v="6"/>
    <n v="0.8"/>
    <n v="-16.884"/>
    <n v="-1.75"/>
    <x v="1"/>
    <x v="2"/>
  </r>
  <r>
    <n v="2529"/>
    <s v="CA-2015-124541"/>
    <d v="2015-04-06T00:00:00"/>
    <d v="2015-10-04T00:00:00"/>
    <s v="Standard Class"/>
    <s v="TT-21220"/>
    <s v="Thomas Thornton"/>
    <x v="0"/>
    <x v="0"/>
    <x v="5"/>
    <x v="4"/>
    <n v="77041"/>
    <x v="0"/>
    <s v="OFF-PA-10001526"/>
    <x v="2"/>
    <x v="3"/>
    <x v="614"/>
    <x v="873"/>
    <n v="2"/>
    <n v="0.2"/>
    <n v="2.8883999999999999"/>
    <n v="0.36249999999999999"/>
    <x v="1"/>
    <x v="2"/>
  </r>
  <r>
    <n v="3470"/>
    <s v="CA-2015-100888"/>
    <d v="2015-04-06T00:00:00"/>
    <d v="2015-10-04T00:00:00"/>
    <s v="Standard Class"/>
    <s v="MH-17455"/>
    <s v="Mark Hamilton"/>
    <x v="0"/>
    <x v="0"/>
    <x v="27"/>
    <x v="12"/>
    <n v="28540"/>
    <x v="3"/>
    <s v="OFF-PA-10001019"/>
    <x v="2"/>
    <x v="3"/>
    <x v="154"/>
    <x v="1050"/>
    <n v="3"/>
    <n v="0.2"/>
    <n v="16.183800000000002"/>
    <n v="0.33750000000000002"/>
    <x v="1"/>
    <x v="2"/>
  </r>
  <r>
    <n v="1017"/>
    <s v="CA-2015-108665"/>
    <d v="2015-07-06T00:00:00"/>
    <d v="2015-10-07T00:00:00"/>
    <s v="Standard Class"/>
    <s v="KM-16225"/>
    <s v="Kalyca Meade"/>
    <x v="2"/>
    <x v="0"/>
    <x v="2"/>
    <x v="2"/>
    <n v="10011"/>
    <x v="2"/>
    <s v="FUR-FU-10002191"/>
    <x v="1"/>
    <x v="5"/>
    <x v="207"/>
    <x v="223"/>
    <n v="2"/>
    <n v="0"/>
    <n v="6.7008000000000001"/>
    <n v="0.48"/>
    <x v="1"/>
    <x v="4"/>
  </r>
  <r>
    <n v="1018"/>
    <s v="CA-2015-108665"/>
    <d v="2015-07-06T00:00:00"/>
    <d v="2015-10-07T00:00:00"/>
    <s v="Standard Class"/>
    <s v="KM-16225"/>
    <s v="Kalyca Meade"/>
    <x v="2"/>
    <x v="0"/>
    <x v="2"/>
    <x v="2"/>
    <n v="10011"/>
    <x v="2"/>
    <s v="FUR-FU-10000965"/>
    <x v="1"/>
    <x v="5"/>
    <x v="508"/>
    <x v="1051"/>
    <n v="3"/>
    <n v="0"/>
    <n v="63.886200000000002"/>
    <n v="0.41000000000000003"/>
    <x v="1"/>
    <x v="4"/>
  </r>
  <r>
    <n v="1019"/>
    <s v="CA-2015-108665"/>
    <d v="2015-07-06T00:00:00"/>
    <d v="2015-10-07T00:00:00"/>
    <s v="Standard Class"/>
    <s v="KM-16225"/>
    <s v="Kalyca Meade"/>
    <x v="2"/>
    <x v="0"/>
    <x v="2"/>
    <x v="2"/>
    <n v="10011"/>
    <x v="2"/>
    <s v="TEC-PH-10004188"/>
    <x v="0"/>
    <x v="2"/>
    <x v="829"/>
    <x v="1052"/>
    <n v="5"/>
    <n v="0"/>
    <n v="2.4990000000000001"/>
    <n v="0.02"/>
    <x v="1"/>
    <x v="4"/>
  </r>
  <r>
    <n v="1020"/>
    <s v="CA-2015-108665"/>
    <d v="2015-07-06T00:00:00"/>
    <d v="2015-10-07T00:00:00"/>
    <s v="Standard Class"/>
    <s v="KM-16225"/>
    <s v="Kalyca Meade"/>
    <x v="2"/>
    <x v="0"/>
    <x v="2"/>
    <x v="2"/>
    <n v="10011"/>
    <x v="2"/>
    <s v="OFF-ST-10001526"/>
    <x v="2"/>
    <x v="6"/>
    <x v="745"/>
    <x v="1053"/>
    <n v="5"/>
    <n v="0"/>
    <n v="156.429"/>
    <n v="0.26"/>
    <x v="1"/>
    <x v="4"/>
  </r>
  <r>
    <n v="2416"/>
    <s v="CA-2015-146087"/>
    <d v="2015-07-06T00:00:00"/>
    <d v="2015-11-07T00:00:00"/>
    <s v="Standard Class"/>
    <s v="PP-18955"/>
    <s v="Paul Prost"/>
    <x v="1"/>
    <x v="0"/>
    <x v="201"/>
    <x v="6"/>
    <n v="1040"/>
    <x v="2"/>
    <s v="FUR-BO-10002824"/>
    <x v="1"/>
    <x v="16"/>
    <x v="830"/>
    <x v="791"/>
    <n v="2"/>
    <n v="0"/>
    <n v="60.392000000000003"/>
    <n v="0.2"/>
    <x v="1"/>
    <x v="4"/>
  </r>
  <r>
    <n v="5164"/>
    <s v="CA-2015-161627"/>
    <d v="2015-07-06T00:00:00"/>
    <d v="2015-11-07T00:00:00"/>
    <s v="Standard Class"/>
    <s v="SJ-20215"/>
    <s v="Sarah Jordon"/>
    <x v="0"/>
    <x v="0"/>
    <x v="144"/>
    <x v="5"/>
    <n v="91104"/>
    <x v="1"/>
    <s v="FUR-CH-10003968"/>
    <x v="1"/>
    <x v="1"/>
    <x v="831"/>
    <x v="451"/>
    <n v="3"/>
    <n v="0.2"/>
    <n v="-17.0352"/>
    <n v="-9.9999999999999992E-2"/>
    <x v="1"/>
    <x v="4"/>
  </r>
  <r>
    <n v="6838"/>
    <s v="CA-2015-116260"/>
    <d v="2015-07-06T00:00:00"/>
    <d v="2015-12-07T00:00:00"/>
    <s v="Standard Class"/>
    <s v="BF-10975"/>
    <s v="Barbara Fisher"/>
    <x v="2"/>
    <x v="0"/>
    <x v="202"/>
    <x v="8"/>
    <n v="8360"/>
    <x v="2"/>
    <s v="OFF-AR-10003732"/>
    <x v="2"/>
    <x v="11"/>
    <x v="832"/>
    <x v="1054"/>
    <n v="4"/>
    <n v="0"/>
    <n v="2.8912"/>
    <n v="0.26"/>
    <x v="1"/>
    <x v="4"/>
  </r>
  <r>
    <n v="2307"/>
    <s v="CA-2015-160794"/>
    <d v="2015-08-06T00:00:00"/>
    <d v="2015-08-08T00:00:00"/>
    <s v="First Class"/>
    <s v="MS-17980"/>
    <s v="Michael Stewart"/>
    <x v="2"/>
    <x v="0"/>
    <x v="5"/>
    <x v="4"/>
    <n v="77041"/>
    <x v="0"/>
    <s v="OFF-PA-10004156"/>
    <x v="2"/>
    <x v="3"/>
    <x v="819"/>
    <x v="1055"/>
    <n v="3"/>
    <n v="0.2"/>
    <n v="9.8658000000000001"/>
    <n v="0.36249999999999999"/>
    <x v="1"/>
    <x v="5"/>
  </r>
  <r>
    <n v="9542"/>
    <s v="CA-2015-135251"/>
    <d v="2015-08-06T00:00:00"/>
    <d v="2015-10-08T00:00:00"/>
    <s v="Standard Class"/>
    <s v="RP-19270"/>
    <s v="Rachel Payne"/>
    <x v="2"/>
    <x v="0"/>
    <x v="5"/>
    <x v="4"/>
    <n v="77095"/>
    <x v="0"/>
    <s v="OFF-LA-10004544"/>
    <x v="2"/>
    <x v="8"/>
    <x v="686"/>
    <x v="1056"/>
    <n v="3"/>
    <n v="0.2"/>
    <n v="13.32"/>
    <n v="0.375"/>
    <x v="1"/>
    <x v="5"/>
  </r>
  <r>
    <n v="9543"/>
    <s v="CA-2015-135251"/>
    <d v="2015-08-06T00:00:00"/>
    <d v="2015-10-08T00:00:00"/>
    <s v="Standard Class"/>
    <s v="RP-19270"/>
    <s v="Rachel Payne"/>
    <x v="2"/>
    <x v="0"/>
    <x v="5"/>
    <x v="4"/>
    <n v="77095"/>
    <x v="0"/>
    <s v="OFF-BI-10001097"/>
    <x v="2"/>
    <x v="9"/>
    <x v="481"/>
    <x v="1057"/>
    <n v="5"/>
    <n v="0.8"/>
    <n v="-9.6564999999999994"/>
    <n v="-1.5499999999999998"/>
    <x v="1"/>
    <x v="5"/>
  </r>
  <r>
    <n v="9544"/>
    <s v="CA-2015-135251"/>
    <d v="2015-08-06T00:00:00"/>
    <d v="2015-10-08T00:00:00"/>
    <s v="Standard Class"/>
    <s v="RP-19270"/>
    <s v="Rachel Payne"/>
    <x v="2"/>
    <x v="0"/>
    <x v="5"/>
    <x v="4"/>
    <n v="77095"/>
    <x v="0"/>
    <s v="OFF-PA-10003302"/>
    <x v="2"/>
    <x v="3"/>
    <x v="833"/>
    <x v="1058"/>
    <n v="2"/>
    <n v="0.2"/>
    <n v="19.137599999999999"/>
    <n v="0.33749999999999997"/>
    <x v="1"/>
    <x v="5"/>
  </r>
  <r>
    <n v="9545"/>
    <s v="CA-2015-135251"/>
    <d v="2015-08-06T00:00:00"/>
    <d v="2015-10-08T00:00:00"/>
    <s v="Standard Class"/>
    <s v="RP-19270"/>
    <s v="Rachel Payne"/>
    <x v="2"/>
    <x v="0"/>
    <x v="5"/>
    <x v="4"/>
    <n v="77095"/>
    <x v="0"/>
    <s v="FUR-BO-10003965"/>
    <x v="1"/>
    <x v="16"/>
    <x v="834"/>
    <x v="1059"/>
    <n v="3"/>
    <n v="0.32"/>
    <n v="-114.01739999999999"/>
    <n v="-0.30882352941176466"/>
    <x v="1"/>
    <x v="5"/>
  </r>
  <r>
    <n v="2203"/>
    <s v="CA-2015-138002"/>
    <d v="2015-09-06T00:00:00"/>
    <d v="2015-12-09T00:00:00"/>
    <s v="Standard Class"/>
    <s v="BT-11305"/>
    <s v="Beth Thompson"/>
    <x v="1"/>
    <x v="0"/>
    <x v="1"/>
    <x v="1"/>
    <n v="98103"/>
    <x v="1"/>
    <s v="OFF-BI-10002160"/>
    <x v="2"/>
    <x v="9"/>
    <x v="835"/>
    <x v="1060"/>
    <n v="2"/>
    <n v="0.2"/>
    <n v="2.1335999999999999"/>
    <n v="0.35"/>
    <x v="1"/>
    <x v="6"/>
  </r>
  <r>
    <n v="2204"/>
    <s v="CA-2015-138002"/>
    <d v="2015-09-06T00:00:00"/>
    <d v="2015-12-09T00:00:00"/>
    <s v="Standard Class"/>
    <s v="BT-11305"/>
    <s v="Beth Thompson"/>
    <x v="1"/>
    <x v="0"/>
    <x v="1"/>
    <x v="1"/>
    <n v="98103"/>
    <x v="1"/>
    <s v="FUR-FU-10004748"/>
    <x v="1"/>
    <x v="5"/>
    <x v="836"/>
    <x v="1061"/>
    <n v="3"/>
    <n v="0"/>
    <n v="74.809799999999996"/>
    <n v="0.39"/>
    <x v="1"/>
    <x v="6"/>
  </r>
  <r>
    <n v="2536"/>
    <s v="CA-2015-143238"/>
    <d v="2015-09-06T00:00:00"/>
    <d v="2015-08-09T00:00:00"/>
    <s v="First Class"/>
    <s v="LO-17170"/>
    <s v="Lori Olson"/>
    <x v="2"/>
    <x v="0"/>
    <x v="203"/>
    <x v="5"/>
    <n v="92253"/>
    <x v="1"/>
    <s v="TEC-AC-10003499"/>
    <x v="0"/>
    <x v="0"/>
    <x v="826"/>
    <x v="1062"/>
    <n v="4"/>
    <n v="0"/>
    <n v="18.064800000000002"/>
    <n v="0.39"/>
    <x v="1"/>
    <x v="6"/>
  </r>
  <r>
    <n v="3420"/>
    <s v="CA-2015-150791"/>
    <d v="2015-09-06T00:00:00"/>
    <s v="9/13/2015"/>
    <s v="Standard Class"/>
    <s v="CC-12430"/>
    <s v="Chuck Clark"/>
    <x v="1"/>
    <x v="0"/>
    <x v="2"/>
    <x v="2"/>
    <n v="10024"/>
    <x v="2"/>
    <s v="FUR-CH-10000665"/>
    <x v="1"/>
    <x v="1"/>
    <x v="587"/>
    <x v="1063"/>
    <n v="2"/>
    <n v="0.1"/>
    <n v="60.392000000000003"/>
    <n v="0.22222222222222224"/>
    <x v="1"/>
    <x v="6"/>
  </r>
  <r>
    <n v="4985"/>
    <s v="CA-2015-160696"/>
    <d v="2015-09-06T00:00:00"/>
    <d v="2015-10-09T00:00:00"/>
    <s v="Standard Class"/>
    <s v="CK-12760"/>
    <s v="Cyma Kinney"/>
    <x v="2"/>
    <x v="0"/>
    <x v="60"/>
    <x v="26"/>
    <n v="37211"/>
    <x v="3"/>
    <s v="OFF-FA-10003059"/>
    <x v="2"/>
    <x v="4"/>
    <x v="837"/>
    <x v="1064"/>
    <n v="5"/>
    <n v="0.2"/>
    <n v="1.1765000000000001"/>
    <n v="0.16250000000000001"/>
    <x v="1"/>
    <x v="6"/>
  </r>
  <r>
    <n v="6257"/>
    <s v="CA-2015-133977"/>
    <d v="2015-09-06T00:00:00"/>
    <d v="2015-08-09T00:00:00"/>
    <s v="Second Class"/>
    <s v="AT-10435"/>
    <s v="Alyssa Tate"/>
    <x v="1"/>
    <x v="0"/>
    <x v="204"/>
    <x v="11"/>
    <n v="33319"/>
    <x v="3"/>
    <s v="OFF-BI-10003166"/>
    <x v="2"/>
    <x v="9"/>
    <x v="838"/>
    <x v="1065"/>
    <n v="1"/>
    <n v="0.7"/>
    <n v="-2.5255999999999998"/>
    <n v="-0.73333333333333328"/>
    <x v="1"/>
    <x v="6"/>
  </r>
  <r>
    <n v="6354"/>
    <s v="US-2015-109015"/>
    <d v="2015-09-06T00:00:00"/>
    <d v="2015-12-09T00:00:00"/>
    <s v="Standard Class"/>
    <s v="BS-11590"/>
    <s v="Brendan Sweed"/>
    <x v="2"/>
    <x v="0"/>
    <x v="2"/>
    <x v="2"/>
    <n v="10011"/>
    <x v="2"/>
    <s v="OFF-AP-10001962"/>
    <x v="2"/>
    <x v="10"/>
    <x v="428"/>
    <x v="1066"/>
    <n v="1"/>
    <n v="0"/>
    <n v="2.0975000000000001"/>
    <n v="0.25"/>
    <x v="1"/>
    <x v="6"/>
  </r>
  <r>
    <n v="6355"/>
    <s v="US-2015-109015"/>
    <d v="2015-09-06T00:00:00"/>
    <d v="2015-12-09T00:00:00"/>
    <s v="Standard Class"/>
    <s v="BS-11590"/>
    <s v="Brendan Sweed"/>
    <x v="2"/>
    <x v="0"/>
    <x v="2"/>
    <x v="2"/>
    <n v="10011"/>
    <x v="2"/>
    <s v="TEC-PH-10002922"/>
    <x v="0"/>
    <x v="2"/>
    <x v="772"/>
    <x v="1067"/>
    <n v="2"/>
    <n v="0"/>
    <n v="101.39400000000001"/>
    <n v="0.3"/>
    <x v="1"/>
    <x v="6"/>
  </r>
  <r>
    <n v="8791"/>
    <s v="CA-2015-169572"/>
    <d v="2015-09-06T00:00:00"/>
    <d v="2015-12-09T00:00:00"/>
    <s v="Standard Class"/>
    <s v="AG-10525"/>
    <s v="Andy Gerbode"/>
    <x v="2"/>
    <x v="0"/>
    <x v="21"/>
    <x v="20"/>
    <n v="23223"/>
    <x v="3"/>
    <s v="OFF-BI-10002799"/>
    <x v="2"/>
    <x v="9"/>
    <x v="839"/>
    <x v="1068"/>
    <n v="9"/>
    <n v="0"/>
    <n v="21.4452"/>
    <n v="0.46"/>
    <x v="1"/>
    <x v="6"/>
  </r>
  <r>
    <n v="9981"/>
    <s v="US-2015-151435"/>
    <d v="2015-09-06T00:00:00"/>
    <d v="2015-09-09T00:00:00"/>
    <s v="Second Class"/>
    <s v="SW-20455"/>
    <s v="Shaun Weien"/>
    <x v="0"/>
    <x v="0"/>
    <x v="67"/>
    <x v="30"/>
    <n v="70506"/>
    <x v="3"/>
    <s v="FUR-TA-10001039"/>
    <x v="1"/>
    <x v="7"/>
    <x v="148"/>
    <x v="1069"/>
    <n v="1"/>
    <n v="0"/>
    <n v="22.354800000000001"/>
    <n v="0.26"/>
    <x v="1"/>
    <x v="6"/>
  </r>
  <r>
    <n v="1007"/>
    <s v="CA-2015-105312"/>
    <d v="2015-11-06T00:00:00"/>
    <d v="2015-09-11T00:00:00"/>
    <s v="First Class"/>
    <s v="MT-17815"/>
    <s v="Meg Tillman"/>
    <x v="0"/>
    <x v="0"/>
    <x v="205"/>
    <x v="23"/>
    <n v="85254"/>
    <x v="1"/>
    <s v="OFF-EN-10002600"/>
    <x v="2"/>
    <x v="13"/>
    <x v="840"/>
    <x v="1070"/>
    <n v="3"/>
    <n v="0.2"/>
    <n v="2.4780000000000002"/>
    <n v="0.35000000000000003"/>
    <x v="1"/>
    <x v="8"/>
  </r>
  <r>
    <n v="1008"/>
    <s v="CA-2015-105312"/>
    <d v="2015-11-06T00:00:00"/>
    <d v="2015-09-11T00:00:00"/>
    <s v="First Class"/>
    <s v="MT-17815"/>
    <s v="Meg Tillman"/>
    <x v="0"/>
    <x v="0"/>
    <x v="205"/>
    <x v="23"/>
    <n v="85254"/>
    <x v="1"/>
    <s v="OFF-BI-10002049"/>
    <x v="2"/>
    <x v="9"/>
    <x v="825"/>
    <x v="1071"/>
    <n v="3"/>
    <n v="0.7"/>
    <n v="-3.5207999999999999"/>
    <n v="-0.8"/>
    <x v="1"/>
    <x v="8"/>
  </r>
  <r>
    <n v="1092"/>
    <s v="CA-2015-143490"/>
    <d v="2015-12-06T00:00:00"/>
    <s v="12/13/2015"/>
    <s v="Standard Class"/>
    <s v="NP-18325"/>
    <s v="Naresj Patel"/>
    <x v="0"/>
    <x v="0"/>
    <x v="30"/>
    <x v="5"/>
    <n v="92105"/>
    <x v="1"/>
    <s v="OFF-AR-10002952"/>
    <x v="2"/>
    <x v="11"/>
    <x v="249"/>
    <x v="1072"/>
    <n v="9"/>
    <n v="0"/>
    <n v="33.642000000000003"/>
    <n v="0.28000000000000003"/>
    <x v="1"/>
    <x v="9"/>
  </r>
  <r>
    <n v="1093"/>
    <s v="CA-2015-143490"/>
    <d v="2015-12-06T00:00:00"/>
    <s v="12/13/2015"/>
    <s v="Standard Class"/>
    <s v="NP-18325"/>
    <s v="Naresj Patel"/>
    <x v="0"/>
    <x v="0"/>
    <x v="30"/>
    <x v="5"/>
    <n v="92105"/>
    <x v="1"/>
    <s v="TEC-PH-10000576"/>
    <x v="0"/>
    <x v="2"/>
    <x v="604"/>
    <x v="1073"/>
    <n v="2"/>
    <n v="0.2"/>
    <n v="19.178599999999999"/>
    <n v="8.7499999999999994E-2"/>
    <x v="1"/>
    <x v="9"/>
  </r>
  <r>
    <n v="1285"/>
    <s v="US-2015-149692"/>
    <d v="2015-12-06T00:00:00"/>
    <d v="2015-12-12T00:00:00"/>
    <s v="Standard Class"/>
    <s v="KW-16435"/>
    <s v="Katrina Willman"/>
    <x v="0"/>
    <x v="0"/>
    <x v="138"/>
    <x v="4"/>
    <n v="78745"/>
    <x v="0"/>
    <s v="OFF-BI-10002813"/>
    <x v="2"/>
    <x v="9"/>
    <x v="841"/>
    <x v="1074"/>
    <n v="7"/>
    <n v="0.8"/>
    <n v="-4.851"/>
    <n v="-1.7500000000000002"/>
    <x v="1"/>
    <x v="9"/>
  </r>
  <r>
    <n v="1522"/>
    <s v="CA-2015-144806"/>
    <d v="2015-12-06T00:00:00"/>
    <d v="2015-11-12T00:00:00"/>
    <s v="Standard Class"/>
    <s v="GH-14425"/>
    <s v="Gary Hwang"/>
    <x v="0"/>
    <x v="0"/>
    <x v="177"/>
    <x v="23"/>
    <n v="85705"/>
    <x v="1"/>
    <s v="FUR-FU-10002253"/>
    <x v="1"/>
    <x v="5"/>
    <x v="57"/>
    <x v="1075"/>
    <n v="6"/>
    <n v="0.2"/>
    <n v="48.951599999999999"/>
    <n v="0.23749999999999999"/>
    <x v="1"/>
    <x v="9"/>
  </r>
  <r>
    <n v="1523"/>
    <s v="CA-2015-144806"/>
    <d v="2015-12-06T00:00:00"/>
    <d v="2015-11-12T00:00:00"/>
    <s v="Standard Class"/>
    <s v="GH-14425"/>
    <s v="Gary Hwang"/>
    <x v="0"/>
    <x v="0"/>
    <x v="177"/>
    <x v="23"/>
    <n v="85705"/>
    <x v="1"/>
    <s v="OFF-PA-10002586"/>
    <x v="2"/>
    <x v="3"/>
    <x v="842"/>
    <x v="26"/>
    <n v="5"/>
    <n v="0.2"/>
    <n v="6.7229999999999999"/>
    <n v="0.33749999999999997"/>
    <x v="1"/>
    <x v="9"/>
  </r>
  <r>
    <n v="1524"/>
    <s v="CA-2015-144806"/>
    <d v="2015-12-06T00:00:00"/>
    <d v="2015-11-12T00:00:00"/>
    <s v="Standard Class"/>
    <s v="GH-14425"/>
    <s v="Gary Hwang"/>
    <x v="0"/>
    <x v="0"/>
    <x v="177"/>
    <x v="23"/>
    <n v="85705"/>
    <x v="1"/>
    <s v="OFF-PA-10003039"/>
    <x v="2"/>
    <x v="3"/>
    <x v="843"/>
    <x v="1076"/>
    <n v="8"/>
    <n v="0.2"/>
    <n v="61.96"/>
    <n v="0.3125"/>
    <x v="1"/>
    <x v="9"/>
  </r>
  <r>
    <n v="1525"/>
    <s v="CA-2015-144806"/>
    <d v="2015-12-06T00:00:00"/>
    <d v="2015-11-12T00:00:00"/>
    <s v="Standard Class"/>
    <s v="GH-14425"/>
    <s v="Gary Hwang"/>
    <x v="0"/>
    <x v="0"/>
    <x v="177"/>
    <x v="23"/>
    <n v="85705"/>
    <x v="1"/>
    <s v="OFF-ST-10004804"/>
    <x v="2"/>
    <x v="6"/>
    <x v="844"/>
    <x v="1077"/>
    <n v="6"/>
    <n v="0.2"/>
    <n v="-58.687199999999997"/>
    <n v="-0.23749999999999999"/>
    <x v="1"/>
    <x v="9"/>
  </r>
  <r>
    <n v="1526"/>
    <s v="CA-2015-144806"/>
    <d v="2015-12-06T00:00:00"/>
    <d v="2015-11-12T00:00:00"/>
    <s v="Standard Class"/>
    <s v="GH-14425"/>
    <s v="Gary Hwang"/>
    <x v="0"/>
    <x v="0"/>
    <x v="177"/>
    <x v="23"/>
    <n v="85705"/>
    <x v="1"/>
    <s v="OFF-AR-10004042"/>
    <x v="2"/>
    <x v="11"/>
    <x v="34"/>
    <x v="1078"/>
    <n v="6"/>
    <n v="0.2"/>
    <n v="9.7091999999999992"/>
    <n v="0.11249999999999999"/>
    <x v="1"/>
    <x v="9"/>
  </r>
  <r>
    <n v="2222"/>
    <s v="CA-2015-131884"/>
    <d v="2015-12-06T00:00:00"/>
    <d v="2015-06-12T00:00:00"/>
    <s v="Same Day"/>
    <s v="DK-13375"/>
    <s v="Dennis Kane"/>
    <x v="0"/>
    <x v="0"/>
    <x v="206"/>
    <x v="18"/>
    <n v="43302"/>
    <x v="2"/>
    <s v="TEC-PH-10001578"/>
    <x v="0"/>
    <x v="2"/>
    <x v="845"/>
    <x v="1079"/>
    <n v="2"/>
    <n v="0.4"/>
    <n v="-89.088999999999999"/>
    <n v="-0.18333333333333332"/>
    <x v="1"/>
    <x v="9"/>
  </r>
  <r>
    <n v="2223"/>
    <s v="CA-2015-131884"/>
    <d v="2015-12-06T00:00:00"/>
    <d v="2015-06-12T00:00:00"/>
    <s v="Same Day"/>
    <s v="DK-13375"/>
    <s v="Dennis Kane"/>
    <x v="0"/>
    <x v="0"/>
    <x v="206"/>
    <x v="18"/>
    <n v="43302"/>
    <x v="2"/>
    <s v="OFF-AR-10004078"/>
    <x v="2"/>
    <x v="11"/>
    <x v="449"/>
    <x v="1080"/>
    <n v="8"/>
    <n v="0.2"/>
    <n v="4.6719999999999997"/>
    <n v="0.125"/>
    <x v="1"/>
    <x v="9"/>
  </r>
  <r>
    <n v="2224"/>
    <s v="CA-2015-131884"/>
    <d v="2015-12-06T00:00:00"/>
    <d v="2015-06-12T00:00:00"/>
    <s v="Same Day"/>
    <s v="DK-13375"/>
    <s v="Dennis Kane"/>
    <x v="0"/>
    <x v="0"/>
    <x v="206"/>
    <x v="18"/>
    <n v="43302"/>
    <x v="2"/>
    <s v="FUR-CH-10004860"/>
    <x v="1"/>
    <x v="1"/>
    <x v="846"/>
    <x v="1081"/>
    <n v="1"/>
    <n v="0.3"/>
    <n v="-24.235199999999999"/>
    <n v="-0.3428571428571428"/>
    <x v="1"/>
    <x v="9"/>
  </r>
  <r>
    <n v="2379"/>
    <s v="CA-2015-148628"/>
    <d v="2015-12-06T00:00:00"/>
    <d v="2015-11-12T00:00:00"/>
    <s v="Standard Class"/>
    <s v="KM-16375"/>
    <s v="Katherine Murray"/>
    <x v="1"/>
    <x v="0"/>
    <x v="207"/>
    <x v="5"/>
    <n v="91360"/>
    <x v="1"/>
    <s v="OFF-PA-10003883"/>
    <x v="2"/>
    <x v="3"/>
    <x v="847"/>
    <x v="1082"/>
    <n v="5"/>
    <n v="0"/>
    <n v="15.065"/>
    <n v="0.45999999999999996"/>
    <x v="1"/>
    <x v="9"/>
  </r>
  <r>
    <n v="2390"/>
    <s v="US-2015-127040"/>
    <d v="2015-12-06T00:00:00"/>
    <d v="2015-10-12T00:00:00"/>
    <s v="Standard Class"/>
    <s v="SG-20605"/>
    <s v="Speros Goranitis"/>
    <x v="0"/>
    <x v="0"/>
    <x v="2"/>
    <x v="2"/>
    <n v="10009"/>
    <x v="2"/>
    <s v="OFF-PA-10004255"/>
    <x v="2"/>
    <x v="3"/>
    <x v="681"/>
    <x v="1083"/>
    <n v="1"/>
    <n v="0"/>
    <n v="3.1103999999999998"/>
    <n v="0.47999999999999993"/>
    <x v="1"/>
    <x v="9"/>
  </r>
  <r>
    <n v="2391"/>
    <s v="US-2015-127040"/>
    <d v="2015-12-06T00:00:00"/>
    <d v="2015-10-12T00:00:00"/>
    <s v="Standard Class"/>
    <s v="SG-20605"/>
    <s v="Speros Goranitis"/>
    <x v="0"/>
    <x v="0"/>
    <x v="2"/>
    <x v="2"/>
    <n v="10009"/>
    <x v="2"/>
    <s v="OFF-PA-10001184"/>
    <x v="2"/>
    <x v="3"/>
    <x v="848"/>
    <x v="1084"/>
    <n v="7"/>
    <n v="0"/>
    <n v="20.511399999999998"/>
    <n v="0.49"/>
    <x v="1"/>
    <x v="9"/>
  </r>
  <r>
    <n v="2392"/>
    <s v="US-2015-127040"/>
    <d v="2015-12-06T00:00:00"/>
    <d v="2015-10-12T00:00:00"/>
    <s v="Standard Class"/>
    <s v="SG-20605"/>
    <s v="Speros Goranitis"/>
    <x v="0"/>
    <x v="0"/>
    <x v="2"/>
    <x v="2"/>
    <n v="10009"/>
    <x v="2"/>
    <s v="TEC-AC-10002637"/>
    <x v="0"/>
    <x v="0"/>
    <x v="849"/>
    <x v="1085"/>
    <n v="9"/>
    <n v="0"/>
    <n v="97.194599999999994"/>
    <n v="5.9999999999999991E-2"/>
    <x v="1"/>
    <x v="9"/>
  </r>
  <r>
    <n v="2393"/>
    <s v="US-2015-127040"/>
    <d v="2015-12-06T00:00:00"/>
    <d v="2015-10-12T00:00:00"/>
    <s v="Standard Class"/>
    <s v="SG-20605"/>
    <s v="Speros Goranitis"/>
    <x v="0"/>
    <x v="0"/>
    <x v="2"/>
    <x v="2"/>
    <n v="10009"/>
    <x v="2"/>
    <s v="FUR-FU-10002878"/>
    <x v="1"/>
    <x v="5"/>
    <x v="205"/>
    <x v="1086"/>
    <n v="4"/>
    <n v="0"/>
    <n v="42.150399999999998"/>
    <n v="0.37"/>
    <x v="1"/>
    <x v="9"/>
  </r>
  <r>
    <n v="4073"/>
    <s v="CA-2015-156104"/>
    <d v="2015-12-06T00:00:00"/>
    <d v="2015-08-12T00:00:00"/>
    <s v="Second Class"/>
    <s v="NP-18685"/>
    <s v="Nora Pelletier"/>
    <x v="1"/>
    <x v="0"/>
    <x v="92"/>
    <x v="33"/>
    <n v="46203"/>
    <x v="0"/>
    <s v="TEC-CO-10002095"/>
    <x v="0"/>
    <x v="12"/>
    <x v="850"/>
    <x v="1087"/>
    <n v="2"/>
    <n v="0"/>
    <n v="449.99099999999999"/>
    <n v="0.44999999999999996"/>
    <x v="1"/>
    <x v="9"/>
  </r>
  <r>
    <n v="5559"/>
    <s v="US-2015-114741"/>
    <d v="2015-12-06T00:00:00"/>
    <d v="2015-10-12T00:00:00"/>
    <s v="Standard Class"/>
    <s v="IL-15100"/>
    <s v="Ivan Liston"/>
    <x v="0"/>
    <x v="0"/>
    <x v="105"/>
    <x v="14"/>
    <n v="89031"/>
    <x v="1"/>
    <s v="OFF-PA-10000048"/>
    <x v="2"/>
    <x v="3"/>
    <x v="851"/>
    <x v="1083"/>
    <n v="1"/>
    <n v="0"/>
    <n v="3.1103999999999998"/>
    <n v="0.47999999999999993"/>
    <x v="1"/>
    <x v="9"/>
  </r>
  <r>
    <n v="5560"/>
    <s v="US-2015-114741"/>
    <d v="2015-12-06T00:00:00"/>
    <d v="2015-10-12T00:00:00"/>
    <s v="Standard Class"/>
    <s v="IL-15100"/>
    <s v="Ivan Liston"/>
    <x v="0"/>
    <x v="0"/>
    <x v="105"/>
    <x v="14"/>
    <n v="89031"/>
    <x v="1"/>
    <s v="OFF-ST-10000078"/>
    <x v="2"/>
    <x v="6"/>
    <x v="485"/>
    <x v="555"/>
    <n v="5"/>
    <n v="0"/>
    <n v="238.65299999999999"/>
    <n v="0.18"/>
    <x v="1"/>
    <x v="9"/>
  </r>
  <r>
    <n v="5561"/>
    <s v="US-2015-114741"/>
    <d v="2015-12-06T00:00:00"/>
    <d v="2015-10-12T00:00:00"/>
    <s v="Standard Class"/>
    <s v="IL-15100"/>
    <s v="Ivan Liston"/>
    <x v="0"/>
    <x v="0"/>
    <x v="105"/>
    <x v="14"/>
    <n v="89031"/>
    <x v="1"/>
    <s v="OFF-LA-10004853"/>
    <x v="2"/>
    <x v="8"/>
    <x v="543"/>
    <x v="102"/>
    <n v="3"/>
    <n v="0"/>
    <n v="6.8723999999999998"/>
    <n v="0.46"/>
    <x v="1"/>
    <x v="9"/>
  </r>
  <r>
    <n v="5609"/>
    <s v="CA-2015-168634"/>
    <d v="2015-12-06T00:00:00"/>
    <d v="2015-11-12T00:00:00"/>
    <s v="Standard Class"/>
    <s v="AF-10870"/>
    <s v="Art Ferguson"/>
    <x v="0"/>
    <x v="0"/>
    <x v="14"/>
    <x v="5"/>
    <n v="94109"/>
    <x v="1"/>
    <s v="OFF-AP-10001626"/>
    <x v="2"/>
    <x v="10"/>
    <x v="206"/>
    <x v="681"/>
    <n v="2"/>
    <n v="0"/>
    <n v="2.0228000000000002"/>
    <n v="0.26"/>
    <x v="1"/>
    <x v="9"/>
  </r>
  <r>
    <n v="6578"/>
    <s v="CA-2015-153752"/>
    <d v="2015-12-06T00:00:00"/>
    <d v="2015-11-12T00:00:00"/>
    <s v="Second Class"/>
    <s v="RO-19780"/>
    <s v="Rose O'Brian"/>
    <x v="0"/>
    <x v="0"/>
    <x v="78"/>
    <x v="20"/>
    <n v="22204"/>
    <x v="3"/>
    <s v="TEC-PH-10001615"/>
    <x v="0"/>
    <x v="2"/>
    <x v="114"/>
    <x v="1088"/>
    <n v="6"/>
    <n v="0"/>
    <n v="50.442599999999999"/>
    <n v="0.28999999999999998"/>
    <x v="1"/>
    <x v="9"/>
  </r>
  <r>
    <n v="6841"/>
    <s v="CA-2015-166338"/>
    <d v="2015-12-06T00:00:00"/>
    <d v="2015-07-12T00:00:00"/>
    <s v="First Class"/>
    <s v="MP-18175"/>
    <s v="Mike Pelletier"/>
    <x v="1"/>
    <x v="0"/>
    <x v="173"/>
    <x v="18"/>
    <n v="45373"/>
    <x v="2"/>
    <s v="OFF-BI-10002852"/>
    <x v="2"/>
    <x v="9"/>
    <x v="215"/>
    <x v="1089"/>
    <n v="3"/>
    <n v="0.7"/>
    <n v="-10.382400000000001"/>
    <n v="-0.7"/>
    <x v="1"/>
    <x v="9"/>
  </r>
  <r>
    <n v="8196"/>
    <s v="CA-2015-136700"/>
    <d v="2015-12-06T00:00:00"/>
    <d v="2015-11-12T00:00:00"/>
    <s v="Second Class"/>
    <s v="DB-13120"/>
    <s v="David Bremer"/>
    <x v="2"/>
    <x v="0"/>
    <x v="208"/>
    <x v="5"/>
    <n v="93101"/>
    <x v="1"/>
    <s v="OFF-PA-10004519"/>
    <x v="2"/>
    <x v="3"/>
    <x v="852"/>
    <x v="388"/>
    <n v="2"/>
    <n v="0"/>
    <n v="4.3903999999999996"/>
    <n v="0.48999999999999994"/>
    <x v="1"/>
    <x v="9"/>
  </r>
  <r>
    <n v="6390"/>
    <s v="CA-2015-147529"/>
    <d v="2015-02-07T00:00:00"/>
    <d v="2015-11-02T00:00:00"/>
    <s v="Standard Class"/>
    <s v="DK-12835"/>
    <s v="Damala Kotsonis"/>
    <x v="2"/>
    <x v="0"/>
    <x v="38"/>
    <x v="20"/>
    <n v="22153"/>
    <x v="3"/>
    <s v="OFF-EN-10000056"/>
    <x v="2"/>
    <x v="13"/>
    <x v="293"/>
    <x v="1090"/>
    <n v="5"/>
    <n v="0"/>
    <n v="146.2405"/>
    <n v="0.47000000000000003"/>
    <x v="1"/>
    <x v="0"/>
  </r>
  <r>
    <n v="6391"/>
    <s v="CA-2015-147529"/>
    <d v="2015-02-07T00:00:00"/>
    <d v="2015-11-02T00:00:00"/>
    <s v="Standard Class"/>
    <s v="DK-12835"/>
    <s v="Damala Kotsonis"/>
    <x v="2"/>
    <x v="0"/>
    <x v="38"/>
    <x v="20"/>
    <n v="22153"/>
    <x v="3"/>
    <s v="OFF-PA-10003349"/>
    <x v="2"/>
    <x v="3"/>
    <x v="244"/>
    <x v="212"/>
    <n v="2"/>
    <n v="0"/>
    <n v="6.3503999999999996"/>
    <n v="0.48999999999999994"/>
    <x v="1"/>
    <x v="0"/>
  </r>
  <r>
    <n v="6343"/>
    <s v="CA-2015-146255"/>
    <d v="2015-03-07T00:00:00"/>
    <d v="2015-10-03T00:00:00"/>
    <s v="First Class"/>
    <s v="EM-14140"/>
    <s v="Eugene Moren"/>
    <x v="1"/>
    <x v="0"/>
    <x v="164"/>
    <x v="37"/>
    <n v="19711"/>
    <x v="2"/>
    <s v="TEC-AC-10004469"/>
    <x v="0"/>
    <x v="0"/>
    <x v="853"/>
    <x v="1091"/>
    <n v="3"/>
    <n v="0"/>
    <n v="52.734000000000002"/>
    <n v="0.44000000000000006"/>
    <x v="1"/>
    <x v="1"/>
  </r>
  <r>
    <n v="6344"/>
    <s v="CA-2015-146255"/>
    <d v="2015-03-07T00:00:00"/>
    <d v="2015-10-03T00:00:00"/>
    <s v="First Class"/>
    <s v="EM-14140"/>
    <s v="Eugene Moren"/>
    <x v="1"/>
    <x v="0"/>
    <x v="164"/>
    <x v="37"/>
    <n v="19711"/>
    <x v="2"/>
    <s v="OFF-BI-10000309"/>
    <x v="2"/>
    <x v="9"/>
    <x v="658"/>
    <x v="933"/>
    <n v="2"/>
    <n v="0"/>
    <n v="14.9156"/>
    <n v="0.49"/>
    <x v="1"/>
    <x v="1"/>
  </r>
  <r>
    <n v="6345"/>
    <s v="CA-2015-146255"/>
    <d v="2015-03-07T00:00:00"/>
    <d v="2015-10-03T00:00:00"/>
    <s v="First Class"/>
    <s v="EM-14140"/>
    <s v="Eugene Moren"/>
    <x v="1"/>
    <x v="0"/>
    <x v="164"/>
    <x v="37"/>
    <n v="19711"/>
    <x v="2"/>
    <s v="OFF-BI-10001765"/>
    <x v="2"/>
    <x v="9"/>
    <x v="23"/>
    <x v="1092"/>
    <n v="2"/>
    <n v="0"/>
    <n v="33.254399999999997"/>
    <n v="0.47999999999999993"/>
    <x v="1"/>
    <x v="1"/>
  </r>
  <r>
    <n v="6346"/>
    <s v="CA-2015-146255"/>
    <d v="2015-03-07T00:00:00"/>
    <d v="2015-10-03T00:00:00"/>
    <s v="First Class"/>
    <s v="EM-14140"/>
    <s v="Eugene Moren"/>
    <x v="1"/>
    <x v="0"/>
    <x v="164"/>
    <x v="37"/>
    <n v="19711"/>
    <x v="2"/>
    <s v="TEC-PH-10001619"/>
    <x v="0"/>
    <x v="2"/>
    <x v="854"/>
    <x v="630"/>
    <n v="3"/>
    <n v="0"/>
    <n v="170.51130000000001"/>
    <n v="0.28999999999999998"/>
    <x v="1"/>
    <x v="1"/>
  </r>
  <r>
    <n v="4821"/>
    <s v="CA-2015-140025"/>
    <d v="2015-04-07T00:00:00"/>
    <d v="2015-11-04T00:00:00"/>
    <s v="Standard Class"/>
    <s v="PF-19120"/>
    <s v="Peter Fuller"/>
    <x v="0"/>
    <x v="0"/>
    <x v="76"/>
    <x v="4"/>
    <n v="78207"/>
    <x v="0"/>
    <s v="OFF-AP-10002651"/>
    <x v="2"/>
    <x v="10"/>
    <x v="855"/>
    <x v="1093"/>
    <n v="8"/>
    <n v="0.8"/>
    <n v="-1181.2824000000001"/>
    <n v="-2.5500000000000003"/>
    <x v="1"/>
    <x v="2"/>
  </r>
  <r>
    <n v="4822"/>
    <s v="CA-2015-140025"/>
    <d v="2015-04-07T00:00:00"/>
    <d v="2015-11-04T00:00:00"/>
    <s v="Standard Class"/>
    <s v="PF-19120"/>
    <s v="Peter Fuller"/>
    <x v="0"/>
    <x v="0"/>
    <x v="76"/>
    <x v="4"/>
    <n v="78207"/>
    <x v="0"/>
    <s v="TEC-AC-10002402"/>
    <x v="0"/>
    <x v="0"/>
    <x v="856"/>
    <x v="1094"/>
    <n v="6"/>
    <n v="0.2"/>
    <n v="47.994"/>
    <n v="0.125"/>
    <x v="1"/>
    <x v="2"/>
  </r>
  <r>
    <n v="5876"/>
    <s v="CA-2015-130554"/>
    <d v="2015-04-07T00:00:00"/>
    <d v="2015-09-04T00:00:00"/>
    <s v="First Class"/>
    <s v="FM-14290"/>
    <s v="Frank Merwin"/>
    <x v="1"/>
    <x v="0"/>
    <x v="15"/>
    <x v="13"/>
    <n v="19140"/>
    <x v="2"/>
    <s v="OFF-AR-10001954"/>
    <x v="2"/>
    <x v="11"/>
    <x v="857"/>
    <x v="1095"/>
    <n v="3"/>
    <n v="0.2"/>
    <n v="1.0268999999999999"/>
    <n v="8.7499999999999994E-2"/>
    <x v="1"/>
    <x v="2"/>
  </r>
  <r>
    <n v="9037"/>
    <s v="CA-2015-166492"/>
    <d v="2015-04-07T00:00:00"/>
    <d v="2015-10-04T00:00:00"/>
    <s v="First Class"/>
    <s v="RP-19390"/>
    <s v="Resi Pölking"/>
    <x v="0"/>
    <x v="0"/>
    <x v="2"/>
    <x v="2"/>
    <n v="10035"/>
    <x v="2"/>
    <s v="OFF-PA-10002262"/>
    <x v="2"/>
    <x v="3"/>
    <x v="858"/>
    <x v="19"/>
    <n v="4"/>
    <n v="0"/>
    <n v="12.441599999999999"/>
    <n v="0.47999999999999993"/>
    <x v="1"/>
    <x v="2"/>
  </r>
  <r>
    <n v="9038"/>
    <s v="CA-2015-166492"/>
    <d v="2015-04-07T00:00:00"/>
    <d v="2015-10-04T00:00:00"/>
    <s v="First Class"/>
    <s v="RP-19390"/>
    <s v="Resi Pölking"/>
    <x v="0"/>
    <x v="0"/>
    <x v="2"/>
    <x v="2"/>
    <n v="10035"/>
    <x v="2"/>
    <s v="OFF-ST-10002214"/>
    <x v="2"/>
    <x v="6"/>
    <x v="390"/>
    <x v="434"/>
    <n v="2"/>
    <n v="0"/>
    <n v="5.8708"/>
    <n v="0.26"/>
    <x v="1"/>
    <x v="2"/>
  </r>
  <r>
    <n v="2975"/>
    <s v="CA-2015-137512"/>
    <d v="2015-05-07T00:00:00"/>
    <d v="2015-12-05T00:00:00"/>
    <s v="Standard Class"/>
    <s v="AG-10675"/>
    <s v="Anna Gayman"/>
    <x v="0"/>
    <x v="0"/>
    <x v="209"/>
    <x v="4"/>
    <n v="75002"/>
    <x v="0"/>
    <s v="FUR-TA-10001095"/>
    <x v="1"/>
    <x v="7"/>
    <x v="859"/>
    <x v="1096"/>
    <n v="2"/>
    <n v="0.3"/>
    <n v="-31.372199999999999"/>
    <n v="-0.12857142857142856"/>
    <x v="1"/>
    <x v="10"/>
  </r>
  <r>
    <n v="2976"/>
    <s v="CA-2015-137512"/>
    <d v="2015-05-07T00:00:00"/>
    <d v="2015-12-05T00:00:00"/>
    <s v="Standard Class"/>
    <s v="AG-10675"/>
    <s v="Anna Gayman"/>
    <x v="0"/>
    <x v="0"/>
    <x v="209"/>
    <x v="4"/>
    <n v="75002"/>
    <x v="0"/>
    <s v="OFF-PA-10000213"/>
    <x v="2"/>
    <x v="3"/>
    <x v="551"/>
    <x v="159"/>
    <n v="4"/>
    <n v="0.2"/>
    <n v="5.3784000000000001"/>
    <n v="0.33750000000000002"/>
    <x v="1"/>
    <x v="10"/>
  </r>
  <r>
    <n v="5889"/>
    <s v="CA-2015-147879"/>
    <d v="2015-05-07T00:00:00"/>
    <d v="2015-12-05T00:00:00"/>
    <s v="Standard Class"/>
    <s v="CC-12220"/>
    <s v="Chris Cortes"/>
    <x v="0"/>
    <x v="0"/>
    <x v="210"/>
    <x v="17"/>
    <n v="42301"/>
    <x v="3"/>
    <s v="OFF-PA-10001952"/>
    <x v="2"/>
    <x v="3"/>
    <x v="860"/>
    <x v="508"/>
    <n v="2"/>
    <n v="0"/>
    <n v="21.012799999999999"/>
    <n v="0.45999999999999996"/>
    <x v="1"/>
    <x v="10"/>
  </r>
  <r>
    <n v="2412"/>
    <s v="CA-2015-142041"/>
    <d v="2015-06-07T00:00:00"/>
    <d v="2015-09-06T00:00:00"/>
    <s v="Second Class"/>
    <s v="EM-13810"/>
    <s v="Eleni McCrary"/>
    <x v="2"/>
    <x v="0"/>
    <x v="22"/>
    <x v="5"/>
    <n v="90036"/>
    <x v="1"/>
    <s v="OFF-BI-10004187"/>
    <x v="2"/>
    <x v="9"/>
    <x v="861"/>
    <x v="45"/>
    <n v="5"/>
    <n v="0.2"/>
    <n v="2.6320000000000001"/>
    <n v="0.35000000000000003"/>
    <x v="1"/>
    <x v="3"/>
  </r>
  <r>
    <n v="8537"/>
    <s v="CA-2015-157343"/>
    <d v="2015-06-07T00:00:00"/>
    <d v="2015-11-06T00:00:00"/>
    <s v="Standard Class"/>
    <s v="HD-14785"/>
    <s v="Harold Dahlen"/>
    <x v="1"/>
    <x v="0"/>
    <x v="15"/>
    <x v="13"/>
    <n v="19143"/>
    <x v="2"/>
    <s v="OFF-BI-10003707"/>
    <x v="2"/>
    <x v="9"/>
    <x v="696"/>
    <x v="1097"/>
    <n v="4"/>
    <n v="0.7"/>
    <n v="-12.208"/>
    <n v="-0.66666666666666663"/>
    <x v="1"/>
    <x v="3"/>
  </r>
  <r>
    <n v="8538"/>
    <s v="CA-2015-157343"/>
    <d v="2015-06-07T00:00:00"/>
    <d v="2015-11-06T00:00:00"/>
    <s v="Standard Class"/>
    <s v="HD-14785"/>
    <s v="Harold Dahlen"/>
    <x v="1"/>
    <x v="0"/>
    <x v="15"/>
    <x v="13"/>
    <n v="19143"/>
    <x v="2"/>
    <s v="OFF-PA-10000552"/>
    <x v="2"/>
    <x v="3"/>
    <x v="568"/>
    <x v="19"/>
    <n v="5"/>
    <n v="0.2"/>
    <n v="9.0719999999999992"/>
    <n v="0.34999999999999992"/>
    <x v="1"/>
    <x v="3"/>
  </r>
  <r>
    <n v="8539"/>
    <s v="CA-2015-157343"/>
    <d v="2015-06-07T00:00:00"/>
    <d v="2015-11-06T00:00:00"/>
    <s v="Standard Class"/>
    <s v="HD-14785"/>
    <s v="Harold Dahlen"/>
    <x v="1"/>
    <x v="0"/>
    <x v="15"/>
    <x v="13"/>
    <n v="19143"/>
    <x v="2"/>
    <s v="OFF-AR-10003183"/>
    <x v="2"/>
    <x v="11"/>
    <x v="638"/>
    <x v="1098"/>
    <n v="3"/>
    <n v="0.2"/>
    <n v="1.002"/>
    <n v="0.125"/>
    <x v="1"/>
    <x v="3"/>
  </r>
  <r>
    <n v="4466"/>
    <s v="CA-2015-163895"/>
    <d v="2015-08-07T00:00:00"/>
    <d v="2015-11-08T00:00:00"/>
    <s v="Standard Class"/>
    <s v="NS-18640"/>
    <s v="Noel Staavos"/>
    <x v="2"/>
    <x v="0"/>
    <x v="211"/>
    <x v="36"/>
    <n v="83704"/>
    <x v="1"/>
    <s v="OFF-BI-10004970"/>
    <x v="2"/>
    <x v="9"/>
    <x v="391"/>
    <x v="1099"/>
    <n v="1"/>
    <n v="0.2"/>
    <n v="1.1151"/>
    <n v="0.33750000000000002"/>
    <x v="1"/>
    <x v="5"/>
  </r>
  <r>
    <n v="5100"/>
    <s v="CA-2015-141936"/>
    <d v="2015-08-07T00:00:00"/>
    <d v="2015-12-08T00:00:00"/>
    <s v="Standard Class"/>
    <s v="PN-18775"/>
    <s v="Parhena Norris"/>
    <x v="1"/>
    <x v="0"/>
    <x v="212"/>
    <x v="5"/>
    <n v="93309"/>
    <x v="1"/>
    <s v="OFF-BI-10002194"/>
    <x v="2"/>
    <x v="9"/>
    <x v="862"/>
    <x v="1100"/>
    <n v="3"/>
    <n v="0.2"/>
    <n v="6.4638"/>
    <n v="0.33749999999999997"/>
    <x v="1"/>
    <x v="5"/>
  </r>
  <r>
    <n v="5155"/>
    <s v="US-2015-124219"/>
    <d v="2015-08-07T00:00:00"/>
    <d v="2015-08-08T00:00:00"/>
    <s v="First Class"/>
    <s v="KW-16570"/>
    <s v="Kelly Williams"/>
    <x v="0"/>
    <x v="0"/>
    <x v="213"/>
    <x v="22"/>
    <n v="63122"/>
    <x v="0"/>
    <s v="OFF-BI-10002215"/>
    <x v="2"/>
    <x v="9"/>
    <x v="863"/>
    <x v="865"/>
    <n v="4"/>
    <n v="0"/>
    <n v="13.064"/>
    <n v="0.46"/>
    <x v="1"/>
    <x v="5"/>
  </r>
  <r>
    <n v="5156"/>
    <s v="US-2015-124219"/>
    <d v="2015-08-07T00:00:00"/>
    <d v="2015-08-08T00:00:00"/>
    <s v="First Class"/>
    <s v="KW-16570"/>
    <s v="Kelly Williams"/>
    <x v="0"/>
    <x v="0"/>
    <x v="213"/>
    <x v="22"/>
    <n v="63122"/>
    <x v="0"/>
    <s v="FUR-FU-10000305"/>
    <x v="1"/>
    <x v="5"/>
    <x v="864"/>
    <x v="1101"/>
    <n v="3"/>
    <n v="0"/>
    <n v="34.070399999999999"/>
    <n v="0.16"/>
    <x v="1"/>
    <x v="5"/>
  </r>
  <r>
    <n v="6186"/>
    <s v="CA-2015-138331"/>
    <d v="2015-08-07T00:00:00"/>
    <d v="2015-12-08T00:00:00"/>
    <s v="Standard Class"/>
    <s v="JK-15625"/>
    <s v="Jim Karlsson"/>
    <x v="0"/>
    <x v="0"/>
    <x v="15"/>
    <x v="13"/>
    <n v="19120"/>
    <x v="2"/>
    <s v="OFF-AR-10002952"/>
    <x v="2"/>
    <x v="11"/>
    <x v="249"/>
    <x v="1102"/>
    <n v="10"/>
    <n v="0.2"/>
    <n v="10.68"/>
    <n v="0.1"/>
    <x v="1"/>
    <x v="5"/>
  </r>
  <r>
    <n v="8090"/>
    <s v="US-2015-117492"/>
    <d v="2015-08-07T00:00:00"/>
    <d v="2015-09-08T00:00:00"/>
    <s v="First Class"/>
    <s v="NS-18640"/>
    <s v="Noel Staavos"/>
    <x v="2"/>
    <x v="0"/>
    <x v="214"/>
    <x v="24"/>
    <n v="21215"/>
    <x v="2"/>
    <s v="OFF-AP-10001492"/>
    <x v="2"/>
    <x v="10"/>
    <x v="865"/>
    <x v="1103"/>
    <n v="9"/>
    <n v="0"/>
    <n v="20.1708"/>
    <n v="0.26"/>
    <x v="1"/>
    <x v="5"/>
  </r>
  <r>
    <n v="8899"/>
    <s v="CA-2015-163237"/>
    <d v="2015-08-07T00:00:00"/>
    <d v="2015-09-08T00:00:00"/>
    <s v="Second Class"/>
    <s v="EM-14095"/>
    <s v="Eudokia Martin"/>
    <x v="2"/>
    <x v="0"/>
    <x v="38"/>
    <x v="20"/>
    <n v="22153"/>
    <x v="3"/>
    <s v="TEC-PH-10003601"/>
    <x v="0"/>
    <x v="2"/>
    <x v="866"/>
    <x v="1104"/>
    <n v="3"/>
    <n v="0"/>
    <n v="148.49100000000001"/>
    <n v="0.3"/>
    <x v="1"/>
    <x v="5"/>
  </r>
  <r>
    <n v="8900"/>
    <s v="CA-2015-163237"/>
    <d v="2015-08-07T00:00:00"/>
    <d v="2015-09-08T00:00:00"/>
    <s v="Second Class"/>
    <s v="EM-14095"/>
    <s v="Eudokia Martin"/>
    <x v="2"/>
    <x v="0"/>
    <x v="38"/>
    <x v="20"/>
    <n v="22153"/>
    <x v="3"/>
    <s v="OFF-LA-10004545"/>
    <x v="2"/>
    <x v="8"/>
    <x v="867"/>
    <x v="1105"/>
    <n v="2"/>
    <n v="0"/>
    <n v="11.7782"/>
    <n v="0.47000000000000003"/>
    <x v="1"/>
    <x v="5"/>
  </r>
  <r>
    <n v="146"/>
    <s v="CA-2015-110744"/>
    <d v="2015-09-07T00:00:00"/>
    <d v="2015-12-09T00:00:00"/>
    <s v="Standard Class"/>
    <s v="HA-14920"/>
    <s v="Helen Andreada"/>
    <x v="0"/>
    <x v="0"/>
    <x v="144"/>
    <x v="5"/>
    <n v="91104"/>
    <x v="1"/>
    <s v="OFF-ST-10003656"/>
    <x v="2"/>
    <x v="6"/>
    <x v="868"/>
    <x v="1106"/>
    <n v="7"/>
    <n v="0"/>
    <n v="20.157900000000001"/>
    <n v="3.0000000000000006E-2"/>
    <x v="1"/>
    <x v="6"/>
  </r>
  <r>
    <n v="2806"/>
    <s v="CA-2015-122623"/>
    <d v="2015-09-07T00:00:00"/>
    <d v="2015-11-09T00:00:00"/>
    <s v="Standard Class"/>
    <s v="CC-12145"/>
    <s v="Charles Crestani"/>
    <x v="0"/>
    <x v="0"/>
    <x v="4"/>
    <x v="4"/>
    <n v="79907"/>
    <x v="0"/>
    <s v="FUR-CH-10000553"/>
    <x v="1"/>
    <x v="1"/>
    <x v="869"/>
    <x v="1107"/>
    <n v="2"/>
    <n v="0.3"/>
    <n v="-2.0364"/>
    <n v="-4.2857142857142858E-2"/>
    <x v="1"/>
    <x v="6"/>
  </r>
  <r>
    <n v="4108"/>
    <s v="CA-2015-105599"/>
    <d v="2015-09-07T00:00:00"/>
    <d v="2015-07-09T00:00:00"/>
    <s v="Same Day"/>
    <s v="MC-17275"/>
    <s v="Marc Crier"/>
    <x v="0"/>
    <x v="0"/>
    <x v="2"/>
    <x v="2"/>
    <n v="10011"/>
    <x v="2"/>
    <s v="OFF-ST-10002486"/>
    <x v="2"/>
    <x v="6"/>
    <x v="140"/>
    <x v="223"/>
    <n v="2"/>
    <n v="0"/>
    <n v="0.2792"/>
    <n v="0.02"/>
    <x v="1"/>
    <x v="6"/>
  </r>
  <r>
    <n v="4109"/>
    <s v="CA-2015-105599"/>
    <d v="2015-09-07T00:00:00"/>
    <d v="2015-07-09T00:00:00"/>
    <s v="Same Day"/>
    <s v="MC-17275"/>
    <s v="Marc Crier"/>
    <x v="0"/>
    <x v="0"/>
    <x v="2"/>
    <x v="2"/>
    <n v="10011"/>
    <x v="2"/>
    <s v="FUR-TA-10003837"/>
    <x v="1"/>
    <x v="7"/>
    <x v="870"/>
    <x v="1108"/>
    <n v="3"/>
    <n v="0.4"/>
    <n v="-14.1639"/>
    <n v="-0.51666666666666661"/>
    <x v="1"/>
    <x v="6"/>
  </r>
  <r>
    <n v="5009"/>
    <s v="CA-2015-102876"/>
    <d v="2015-09-07T00:00:00"/>
    <s v="9/14/2015"/>
    <s v="Standard Class"/>
    <s v="LR-17035"/>
    <s v="Lisa Ryan"/>
    <x v="2"/>
    <x v="0"/>
    <x v="15"/>
    <x v="13"/>
    <n v="19134"/>
    <x v="2"/>
    <s v="OFF-BI-10004781"/>
    <x v="2"/>
    <x v="9"/>
    <x v="871"/>
    <x v="1109"/>
    <n v="1"/>
    <n v="0.7"/>
    <n v="-6.9828000000000001"/>
    <n v="-0.73333333333333328"/>
    <x v="1"/>
    <x v="6"/>
  </r>
  <r>
    <n v="5010"/>
    <s v="CA-2015-102876"/>
    <d v="2015-09-07T00:00:00"/>
    <s v="9/14/2015"/>
    <s v="Standard Class"/>
    <s v="LR-17035"/>
    <s v="Lisa Ryan"/>
    <x v="2"/>
    <x v="0"/>
    <x v="15"/>
    <x v="13"/>
    <n v="19134"/>
    <x v="2"/>
    <s v="TEC-PH-10002680"/>
    <x v="0"/>
    <x v="2"/>
    <x v="495"/>
    <x v="1110"/>
    <n v="6"/>
    <n v="0.4"/>
    <n v="-131.994"/>
    <n v="-0.16666666666666666"/>
    <x v="1"/>
    <x v="6"/>
  </r>
  <r>
    <n v="5011"/>
    <s v="CA-2015-102876"/>
    <d v="2015-09-07T00:00:00"/>
    <s v="9/14/2015"/>
    <s v="Standard Class"/>
    <s v="LR-17035"/>
    <s v="Lisa Ryan"/>
    <x v="2"/>
    <x v="0"/>
    <x v="15"/>
    <x v="13"/>
    <n v="19134"/>
    <x v="2"/>
    <s v="OFF-BI-10000848"/>
    <x v="2"/>
    <x v="9"/>
    <x v="872"/>
    <x v="1111"/>
    <n v="3"/>
    <n v="0.7"/>
    <n v="-3.9384000000000001"/>
    <n v="-0.8"/>
    <x v="1"/>
    <x v="6"/>
  </r>
  <r>
    <n v="6790"/>
    <s v="CA-2015-161445"/>
    <d v="2015-09-07T00:00:00"/>
    <d v="2015-09-09T00:00:00"/>
    <s v="Second Class"/>
    <s v="CC-12610"/>
    <s v="Corey Catlett"/>
    <x v="2"/>
    <x v="0"/>
    <x v="56"/>
    <x v="12"/>
    <n v="27707"/>
    <x v="3"/>
    <s v="OFF-AR-10001953"/>
    <x v="2"/>
    <x v="11"/>
    <x v="461"/>
    <x v="344"/>
    <n v="4"/>
    <n v="0.2"/>
    <n v="12.314399999999999"/>
    <n v="8.7499999999999994E-2"/>
    <x v="1"/>
    <x v="6"/>
  </r>
  <r>
    <n v="6901"/>
    <s v="CA-2015-140557"/>
    <d v="2015-09-07T00:00:00"/>
    <d v="2015-11-09T00:00:00"/>
    <s v="Standard Class"/>
    <s v="TN-21040"/>
    <s v="Tanja Norvell"/>
    <x v="1"/>
    <x v="0"/>
    <x v="2"/>
    <x v="2"/>
    <n v="10009"/>
    <x v="2"/>
    <s v="TEC-AC-10002402"/>
    <x v="0"/>
    <x v="0"/>
    <x v="856"/>
    <x v="1112"/>
    <n v="7"/>
    <n v="0"/>
    <n v="167.97900000000001"/>
    <n v="0.30000000000000004"/>
    <x v="1"/>
    <x v="6"/>
  </r>
  <r>
    <n v="8627"/>
    <s v="CA-2015-164084"/>
    <d v="2015-09-07T00:00:00"/>
    <d v="2015-12-09T00:00:00"/>
    <s v="Standard Class"/>
    <s v="AG-10525"/>
    <s v="Andy Gerbode"/>
    <x v="2"/>
    <x v="0"/>
    <x v="2"/>
    <x v="2"/>
    <n v="10011"/>
    <x v="2"/>
    <s v="OFF-ST-10003638"/>
    <x v="2"/>
    <x v="6"/>
    <x v="873"/>
    <x v="1113"/>
    <n v="3"/>
    <n v="0"/>
    <n v="18.970199999999998"/>
    <n v="0.26999999999999996"/>
    <x v="1"/>
    <x v="6"/>
  </r>
  <r>
    <n v="8628"/>
    <s v="CA-2015-164084"/>
    <d v="2015-09-07T00:00:00"/>
    <d v="2015-12-09T00:00:00"/>
    <s v="Standard Class"/>
    <s v="AG-10525"/>
    <s v="Andy Gerbode"/>
    <x v="2"/>
    <x v="0"/>
    <x v="2"/>
    <x v="2"/>
    <n v="10011"/>
    <x v="2"/>
    <s v="TEC-AC-10002305"/>
    <x v="0"/>
    <x v="0"/>
    <x v="874"/>
    <x v="843"/>
    <n v="5"/>
    <n v="0"/>
    <n v="16.2"/>
    <n v="0.18"/>
    <x v="1"/>
    <x v="6"/>
  </r>
  <r>
    <n v="8629"/>
    <s v="CA-2015-164084"/>
    <d v="2015-09-07T00:00:00"/>
    <d v="2015-12-09T00:00:00"/>
    <s v="Standard Class"/>
    <s v="AG-10525"/>
    <s v="Andy Gerbode"/>
    <x v="2"/>
    <x v="0"/>
    <x v="2"/>
    <x v="2"/>
    <n v="10011"/>
    <x v="2"/>
    <s v="OFF-BI-10000605"/>
    <x v="2"/>
    <x v="9"/>
    <x v="875"/>
    <x v="1060"/>
    <n v="2"/>
    <n v="0.2"/>
    <n v="2.0573999999999999"/>
    <n v="0.33749999999999997"/>
    <x v="1"/>
    <x v="6"/>
  </r>
  <r>
    <n v="8630"/>
    <s v="CA-2015-164084"/>
    <d v="2015-09-07T00:00:00"/>
    <d v="2015-12-09T00:00:00"/>
    <s v="Standard Class"/>
    <s v="AG-10525"/>
    <s v="Andy Gerbode"/>
    <x v="2"/>
    <x v="0"/>
    <x v="2"/>
    <x v="2"/>
    <n v="10011"/>
    <x v="2"/>
    <s v="FUR-TA-10003569"/>
    <x v="1"/>
    <x v="7"/>
    <x v="876"/>
    <x v="1114"/>
    <n v="2"/>
    <n v="0.4"/>
    <n v="-120.294"/>
    <n v="-0.25"/>
    <x v="1"/>
    <x v="6"/>
  </r>
  <r>
    <n v="8631"/>
    <s v="CA-2015-164084"/>
    <d v="2015-09-07T00:00:00"/>
    <d v="2015-12-09T00:00:00"/>
    <s v="Standard Class"/>
    <s v="AG-10525"/>
    <s v="Andy Gerbode"/>
    <x v="2"/>
    <x v="0"/>
    <x v="2"/>
    <x v="2"/>
    <n v="10011"/>
    <x v="2"/>
    <s v="OFF-FA-10003059"/>
    <x v="2"/>
    <x v="4"/>
    <x v="837"/>
    <x v="1064"/>
    <n v="4"/>
    <n v="0"/>
    <n v="2.3892000000000002"/>
    <n v="0.33"/>
    <x v="1"/>
    <x v="6"/>
  </r>
  <r>
    <n v="532"/>
    <s v="CA-2015-102848"/>
    <d v="2015-11-07T00:00:00"/>
    <d v="2015-09-11T00:00:00"/>
    <s v="Second Class"/>
    <s v="KB-16240"/>
    <s v="Karen Bern"/>
    <x v="2"/>
    <x v="0"/>
    <x v="22"/>
    <x v="5"/>
    <n v="90036"/>
    <x v="1"/>
    <s v="FUR-CH-10000595"/>
    <x v="1"/>
    <x v="1"/>
    <x v="877"/>
    <x v="1115"/>
    <n v="1"/>
    <n v="0.2"/>
    <n v="11.92"/>
    <n v="6.25E-2"/>
    <x v="1"/>
    <x v="8"/>
  </r>
  <r>
    <n v="1529"/>
    <s v="CA-2015-148432"/>
    <d v="2015-11-07T00:00:00"/>
    <d v="2015-10-11T00:00:00"/>
    <s v="Second Class"/>
    <s v="MC-18130"/>
    <s v="Mike Caudle"/>
    <x v="2"/>
    <x v="0"/>
    <x v="164"/>
    <x v="37"/>
    <n v="19711"/>
    <x v="2"/>
    <s v="OFF-FA-10004968"/>
    <x v="2"/>
    <x v="4"/>
    <x v="878"/>
    <x v="1116"/>
    <n v="7"/>
    <n v="0"/>
    <n v="0.52359999999999995"/>
    <n v="1.9999999999999997E-2"/>
    <x v="1"/>
    <x v="8"/>
  </r>
  <r>
    <n v="1530"/>
    <s v="CA-2015-148432"/>
    <d v="2015-11-07T00:00:00"/>
    <d v="2015-10-11T00:00:00"/>
    <s v="Second Class"/>
    <s v="MC-18130"/>
    <s v="Mike Caudle"/>
    <x v="2"/>
    <x v="0"/>
    <x v="164"/>
    <x v="37"/>
    <n v="19711"/>
    <x v="2"/>
    <s v="OFF-PA-10001274"/>
    <x v="2"/>
    <x v="3"/>
    <x v="879"/>
    <x v="689"/>
    <n v="2"/>
    <n v="0"/>
    <n v="3.431"/>
    <n v="0.47000000000000003"/>
    <x v="1"/>
    <x v="8"/>
  </r>
  <r>
    <n v="5052"/>
    <s v="CA-2015-134922"/>
    <d v="2015-11-07T00:00:00"/>
    <d v="2015-11-11T00:00:00"/>
    <s v="Standard Class"/>
    <s v="KB-16240"/>
    <s v="Karen Bern"/>
    <x v="2"/>
    <x v="0"/>
    <x v="15"/>
    <x v="13"/>
    <n v="19140"/>
    <x v="2"/>
    <s v="OFF-EN-10000483"/>
    <x v="2"/>
    <x v="13"/>
    <x v="880"/>
    <x v="1117"/>
    <n v="2"/>
    <n v="0.2"/>
    <n v="7.93"/>
    <n v="0.32500000000000001"/>
    <x v="1"/>
    <x v="8"/>
  </r>
  <r>
    <n v="5275"/>
    <s v="CA-2015-162887"/>
    <d v="2015-11-07T00:00:00"/>
    <d v="2015-09-11T00:00:00"/>
    <s v="Second Class"/>
    <s v="SV-20785"/>
    <s v="Stewart Visinsky"/>
    <x v="0"/>
    <x v="0"/>
    <x v="215"/>
    <x v="42"/>
    <n v="5408"/>
    <x v="2"/>
    <s v="FUR-CH-10000595"/>
    <x v="1"/>
    <x v="1"/>
    <x v="877"/>
    <x v="1118"/>
    <n v="3"/>
    <n v="0"/>
    <n v="178.8"/>
    <n v="0.25"/>
    <x v="1"/>
    <x v="8"/>
  </r>
  <r>
    <n v="6048"/>
    <s v="CA-2015-105571"/>
    <d v="2015-11-07T00:00:00"/>
    <d v="2015-11-11T00:00:00"/>
    <s v="Standard Class"/>
    <s v="CP-12340"/>
    <s v="Christine Phan"/>
    <x v="2"/>
    <x v="0"/>
    <x v="136"/>
    <x v="11"/>
    <n v="33142"/>
    <x v="3"/>
    <s v="OFF-BI-10003305"/>
    <x v="2"/>
    <x v="9"/>
    <x v="881"/>
    <x v="1119"/>
    <n v="9"/>
    <n v="0.7"/>
    <n v="-12.9168"/>
    <n v="-0.79999999999999993"/>
    <x v="1"/>
    <x v="8"/>
  </r>
  <r>
    <n v="6049"/>
    <s v="CA-2015-105571"/>
    <d v="2015-11-07T00:00:00"/>
    <d v="2015-11-11T00:00:00"/>
    <s v="Standard Class"/>
    <s v="CP-12340"/>
    <s v="Christine Phan"/>
    <x v="2"/>
    <x v="0"/>
    <x v="136"/>
    <x v="11"/>
    <n v="33142"/>
    <x v="3"/>
    <s v="OFF-BI-10001359"/>
    <x v="2"/>
    <x v="9"/>
    <x v="100"/>
    <x v="1120"/>
    <n v="5"/>
    <n v="0.7"/>
    <n v="-1031.5385000000001"/>
    <n v="-0.76666666666666683"/>
    <x v="1"/>
    <x v="8"/>
  </r>
  <r>
    <n v="7905"/>
    <s v="CA-2015-126669"/>
    <d v="2015-11-07T00:00:00"/>
    <s v="11/13/2015"/>
    <s v="Standard Class"/>
    <s v="DO-13645"/>
    <s v="Doug O'Connell"/>
    <x v="0"/>
    <x v="0"/>
    <x v="5"/>
    <x v="4"/>
    <n v="77036"/>
    <x v="0"/>
    <s v="OFF-PA-10001357"/>
    <x v="2"/>
    <x v="3"/>
    <x v="882"/>
    <x v="1121"/>
    <n v="2"/>
    <n v="0.2"/>
    <n v="26.824000000000002"/>
    <n v="0.35000000000000003"/>
    <x v="1"/>
    <x v="8"/>
  </r>
  <r>
    <n v="9102"/>
    <s v="CA-2015-163181"/>
    <d v="2015-11-07T00:00:00"/>
    <d v="2015-12-11T00:00:00"/>
    <s v="Standard Class"/>
    <s v="AB-10105"/>
    <s v="Adrian Barton"/>
    <x v="0"/>
    <x v="0"/>
    <x v="5"/>
    <x v="4"/>
    <n v="77041"/>
    <x v="0"/>
    <s v="OFF-AR-10001683"/>
    <x v="2"/>
    <x v="11"/>
    <x v="675"/>
    <x v="1122"/>
    <n v="3"/>
    <n v="0.2"/>
    <n v="5.319"/>
    <n v="0.22500000000000001"/>
    <x v="1"/>
    <x v="8"/>
  </r>
  <r>
    <n v="9103"/>
    <s v="CA-2015-163181"/>
    <d v="2015-11-07T00:00:00"/>
    <d v="2015-12-11T00:00:00"/>
    <s v="Standard Class"/>
    <s v="AB-10105"/>
    <s v="Adrian Barton"/>
    <x v="0"/>
    <x v="0"/>
    <x v="5"/>
    <x v="4"/>
    <n v="77041"/>
    <x v="0"/>
    <s v="OFF-ST-10001713"/>
    <x v="2"/>
    <x v="6"/>
    <x v="883"/>
    <x v="1123"/>
    <n v="2"/>
    <n v="0.2"/>
    <n v="-16.956800000000001"/>
    <n v="-0.2"/>
    <x v="1"/>
    <x v="8"/>
  </r>
  <r>
    <n v="9104"/>
    <s v="CA-2015-163181"/>
    <d v="2015-11-07T00:00:00"/>
    <d v="2015-12-11T00:00:00"/>
    <s v="Standard Class"/>
    <s v="AB-10105"/>
    <s v="Adrian Barton"/>
    <x v="0"/>
    <x v="0"/>
    <x v="5"/>
    <x v="4"/>
    <n v="77041"/>
    <x v="0"/>
    <s v="FUR-FU-10000193"/>
    <x v="1"/>
    <x v="5"/>
    <x v="884"/>
    <x v="379"/>
    <n v="5"/>
    <n v="0.6"/>
    <n v="-84.447999999999993"/>
    <n v="-1.3"/>
    <x v="1"/>
    <x v="8"/>
  </r>
  <r>
    <n v="9105"/>
    <s v="CA-2015-163181"/>
    <d v="2015-11-07T00:00:00"/>
    <d v="2015-12-11T00:00:00"/>
    <s v="Standard Class"/>
    <s v="AB-10105"/>
    <s v="Adrian Barton"/>
    <x v="0"/>
    <x v="0"/>
    <x v="5"/>
    <x v="4"/>
    <n v="77041"/>
    <x v="0"/>
    <s v="OFF-BI-10000474"/>
    <x v="2"/>
    <x v="9"/>
    <x v="375"/>
    <x v="416"/>
    <n v="10"/>
    <n v="0.8"/>
    <n v="-51.295999999999999"/>
    <n v="-1.5999999999999999"/>
    <x v="1"/>
    <x v="8"/>
  </r>
  <r>
    <n v="9106"/>
    <s v="CA-2015-163181"/>
    <d v="2015-11-07T00:00:00"/>
    <d v="2015-12-11T00:00:00"/>
    <s v="Standard Class"/>
    <s v="AB-10105"/>
    <s v="Adrian Barton"/>
    <x v="0"/>
    <x v="0"/>
    <x v="5"/>
    <x v="4"/>
    <n v="77041"/>
    <x v="0"/>
    <s v="OFF-ST-10000129"/>
    <x v="2"/>
    <x v="6"/>
    <x v="885"/>
    <x v="1124"/>
    <n v="2"/>
    <n v="0.2"/>
    <n v="-28.867799999999999"/>
    <n v="-0.16250000000000001"/>
    <x v="1"/>
    <x v="8"/>
  </r>
  <r>
    <n v="9107"/>
    <s v="CA-2015-163181"/>
    <d v="2015-11-07T00:00:00"/>
    <d v="2015-12-11T00:00:00"/>
    <s v="Standard Class"/>
    <s v="AB-10105"/>
    <s v="Adrian Barton"/>
    <x v="0"/>
    <x v="0"/>
    <x v="5"/>
    <x v="4"/>
    <n v="77041"/>
    <x v="0"/>
    <s v="TEC-MA-10001016"/>
    <x v="0"/>
    <x v="14"/>
    <x v="886"/>
    <x v="1125"/>
    <n v="3"/>
    <n v="0.4"/>
    <n v="33.589500000000001"/>
    <n v="0.11666666666666665"/>
    <x v="1"/>
    <x v="8"/>
  </r>
  <r>
    <n v="539"/>
    <s v="CA-2015-134894"/>
    <d v="2015-12-07T00:00:00"/>
    <d v="2015-11-12T00:00:00"/>
    <s v="Standard Class"/>
    <s v="DK-12985"/>
    <s v="Darren Koutras"/>
    <x v="0"/>
    <x v="0"/>
    <x v="87"/>
    <x v="17"/>
    <n v="42420"/>
    <x v="3"/>
    <s v="OFF-AP-10001271"/>
    <x v="2"/>
    <x v="10"/>
    <x v="216"/>
    <x v="1126"/>
    <n v="3"/>
    <n v="0"/>
    <n v="41.293799999999997"/>
    <n v="0.26999999999999996"/>
    <x v="1"/>
    <x v="9"/>
  </r>
  <r>
    <n v="540"/>
    <s v="CA-2015-134894"/>
    <d v="2015-12-07T00:00:00"/>
    <d v="2015-11-12T00:00:00"/>
    <s v="Standard Class"/>
    <s v="DK-12985"/>
    <s v="Darren Koutras"/>
    <x v="0"/>
    <x v="0"/>
    <x v="87"/>
    <x v="17"/>
    <n v="42420"/>
    <x v="3"/>
    <s v="FUR-CH-10002647"/>
    <x v="1"/>
    <x v="1"/>
    <x v="404"/>
    <x v="1039"/>
    <n v="4"/>
    <n v="0"/>
    <n v="70.98"/>
    <n v="0.25"/>
    <x v="1"/>
    <x v="9"/>
  </r>
  <r>
    <n v="564"/>
    <s v="CA-2015-130736"/>
    <d v="2015-12-07T00:00:00"/>
    <d v="2015-09-12T00:00:00"/>
    <s v="First Class"/>
    <s v="JF-15490"/>
    <s v="Jeremy Farry"/>
    <x v="0"/>
    <x v="0"/>
    <x v="1"/>
    <x v="1"/>
    <n v="98105"/>
    <x v="1"/>
    <s v="OFF-FA-10003467"/>
    <x v="2"/>
    <x v="4"/>
    <x v="887"/>
    <x v="1127"/>
    <n v="2"/>
    <n v="0"/>
    <n v="0"/>
    <n v="0"/>
    <x v="1"/>
    <x v="9"/>
  </r>
  <r>
    <n v="565"/>
    <s v="CA-2015-130736"/>
    <d v="2015-12-07T00:00:00"/>
    <d v="2015-09-12T00:00:00"/>
    <s v="First Class"/>
    <s v="JF-15490"/>
    <s v="Jeremy Farry"/>
    <x v="0"/>
    <x v="0"/>
    <x v="1"/>
    <x v="1"/>
    <n v="98105"/>
    <x v="1"/>
    <s v="OFF-LA-10000634"/>
    <x v="2"/>
    <x v="8"/>
    <x v="129"/>
    <x v="1128"/>
    <n v="1"/>
    <n v="0"/>
    <n v="1.2005999999999999"/>
    <n v="0.45999999999999996"/>
    <x v="1"/>
    <x v="9"/>
  </r>
  <r>
    <n v="755"/>
    <s v="CA-2015-135272"/>
    <d v="2015-12-07T00:00:00"/>
    <d v="2015-12-12T00:00:00"/>
    <s v="Standard Class"/>
    <s v="MS-17830"/>
    <s v="Melanie Seite"/>
    <x v="0"/>
    <x v="0"/>
    <x v="22"/>
    <x v="5"/>
    <n v="90036"/>
    <x v="1"/>
    <s v="FUR-FU-10002759"/>
    <x v="1"/>
    <x v="5"/>
    <x v="123"/>
    <x v="1129"/>
    <n v="4"/>
    <n v="0"/>
    <n v="28.7712"/>
    <n v="0.36"/>
    <x v="1"/>
    <x v="9"/>
  </r>
  <r>
    <n v="4977"/>
    <s v="CA-2015-165050"/>
    <d v="2015-12-07T00:00:00"/>
    <d v="2015-09-12T00:00:00"/>
    <s v="First Class"/>
    <s v="AH-10210"/>
    <s v="Alan Hwang"/>
    <x v="0"/>
    <x v="0"/>
    <x v="2"/>
    <x v="2"/>
    <n v="10024"/>
    <x v="2"/>
    <s v="OFF-BI-10001031"/>
    <x v="2"/>
    <x v="9"/>
    <x v="888"/>
    <x v="165"/>
    <n v="5"/>
    <n v="0.2"/>
    <n v="7.2089999999999996"/>
    <n v="0.33749999999999997"/>
    <x v="1"/>
    <x v="9"/>
  </r>
  <r>
    <n v="4978"/>
    <s v="CA-2015-165050"/>
    <d v="2015-12-07T00:00:00"/>
    <d v="2015-09-12T00:00:00"/>
    <s v="First Class"/>
    <s v="AH-10210"/>
    <s v="Alan Hwang"/>
    <x v="0"/>
    <x v="0"/>
    <x v="2"/>
    <x v="2"/>
    <n v="10024"/>
    <x v="2"/>
    <s v="OFF-BI-10003727"/>
    <x v="2"/>
    <x v="9"/>
    <x v="889"/>
    <x v="795"/>
    <n v="2"/>
    <n v="0.2"/>
    <n v="2.3408000000000002"/>
    <n v="0.35000000000000003"/>
    <x v="1"/>
    <x v="9"/>
  </r>
  <r>
    <n v="4979"/>
    <s v="CA-2015-165050"/>
    <d v="2015-12-07T00:00:00"/>
    <d v="2015-09-12T00:00:00"/>
    <s v="First Class"/>
    <s v="AH-10210"/>
    <s v="Alan Hwang"/>
    <x v="0"/>
    <x v="0"/>
    <x v="2"/>
    <x v="2"/>
    <n v="10024"/>
    <x v="2"/>
    <s v="TEC-PH-10001336"/>
    <x v="0"/>
    <x v="2"/>
    <x v="890"/>
    <x v="1130"/>
    <n v="6"/>
    <n v="0"/>
    <n v="224.4426"/>
    <n v="0.28999999999999998"/>
    <x v="1"/>
    <x v="9"/>
  </r>
  <r>
    <n v="9665"/>
    <s v="US-2015-120957"/>
    <d v="2015-12-07T00:00:00"/>
    <d v="2015-07-12T00:00:00"/>
    <s v="Same Day"/>
    <s v="KH-16690"/>
    <s v="Kristen Hastings"/>
    <x v="2"/>
    <x v="0"/>
    <x v="216"/>
    <x v="5"/>
    <n v="92503"/>
    <x v="1"/>
    <s v="OFF-PA-10003953"/>
    <x v="2"/>
    <x v="3"/>
    <x v="891"/>
    <x v="212"/>
    <n v="2"/>
    <n v="0"/>
    <n v="6.2207999999999997"/>
    <n v="0.47999999999999993"/>
    <x v="1"/>
    <x v="9"/>
  </r>
  <r>
    <n v="763"/>
    <s v="CA-2015-114923"/>
    <d v="2015-02-08T00:00:00"/>
    <s v="2/13/2015"/>
    <s v="Standard Class"/>
    <s v="LH-17020"/>
    <s v="Lisa Hazard"/>
    <x v="0"/>
    <x v="0"/>
    <x v="28"/>
    <x v="18"/>
    <n v="43229"/>
    <x v="2"/>
    <s v="TEC-PH-10003931"/>
    <x v="0"/>
    <x v="2"/>
    <x v="420"/>
    <x v="1131"/>
    <n v="3"/>
    <n v="0.4"/>
    <n v="-26.9955"/>
    <n v="-0.25"/>
    <x v="1"/>
    <x v="0"/>
  </r>
  <r>
    <n v="7612"/>
    <s v="US-2015-130491"/>
    <d v="2015-02-08T00:00:00"/>
    <d v="2015-11-02T00:00:00"/>
    <s v="First Class"/>
    <s v="BH-11710"/>
    <s v="Brosina Hoffman"/>
    <x v="0"/>
    <x v="0"/>
    <x v="217"/>
    <x v="39"/>
    <n v="67846"/>
    <x v="0"/>
    <s v="OFF-PA-10000791"/>
    <x v="2"/>
    <x v="3"/>
    <x v="892"/>
    <x v="1132"/>
    <n v="2"/>
    <n v="0"/>
    <n v="4.2930000000000001"/>
    <n v="0.45000000000000007"/>
    <x v="1"/>
    <x v="0"/>
  </r>
  <r>
    <n v="7613"/>
    <s v="US-2015-130491"/>
    <d v="2015-02-08T00:00:00"/>
    <d v="2015-11-02T00:00:00"/>
    <s v="First Class"/>
    <s v="BH-11710"/>
    <s v="Brosina Hoffman"/>
    <x v="0"/>
    <x v="0"/>
    <x v="217"/>
    <x v="39"/>
    <n v="67846"/>
    <x v="0"/>
    <s v="OFF-FA-10000134"/>
    <x v="2"/>
    <x v="4"/>
    <x v="893"/>
    <x v="1133"/>
    <n v="1"/>
    <n v="0"/>
    <n v="1.8010999999999999"/>
    <n v="0.31"/>
    <x v="1"/>
    <x v="0"/>
  </r>
  <r>
    <n v="7614"/>
    <s v="US-2015-130491"/>
    <d v="2015-02-08T00:00:00"/>
    <d v="2015-11-02T00:00:00"/>
    <s v="First Class"/>
    <s v="BH-11710"/>
    <s v="Brosina Hoffman"/>
    <x v="0"/>
    <x v="0"/>
    <x v="217"/>
    <x v="39"/>
    <n v="67846"/>
    <x v="0"/>
    <s v="OFF-AR-10001149"/>
    <x v="2"/>
    <x v="11"/>
    <x v="894"/>
    <x v="193"/>
    <n v="2"/>
    <n v="0"/>
    <n v="1.728"/>
    <n v="0.3"/>
    <x v="1"/>
    <x v="0"/>
  </r>
  <r>
    <n v="3995"/>
    <s v="CA-2015-105627"/>
    <d v="2015-03-08T00:00:00"/>
    <d v="2015-12-03T00:00:00"/>
    <s v="Standard Class"/>
    <s v="DK-12895"/>
    <s v="Dana Kaydos"/>
    <x v="0"/>
    <x v="0"/>
    <x v="218"/>
    <x v="0"/>
    <n v="53142"/>
    <x v="0"/>
    <s v="FUR-BO-10002916"/>
    <x v="1"/>
    <x v="16"/>
    <x v="895"/>
    <x v="1134"/>
    <n v="3"/>
    <n v="0"/>
    <n v="97.458600000000004"/>
    <n v="0.18999999999999997"/>
    <x v="1"/>
    <x v="1"/>
  </r>
  <r>
    <n v="3996"/>
    <s v="CA-2015-105627"/>
    <d v="2015-03-08T00:00:00"/>
    <d v="2015-12-03T00:00:00"/>
    <s v="Standard Class"/>
    <s v="DK-12895"/>
    <s v="Dana Kaydos"/>
    <x v="0"/>
    <x v="0"/>
    <x v="218"/>
    <x v="0"/>
    <n v="53142"/>
    <x v="0"/>
    <s v="FUR-CH-10002084"/>
    <x v="1"/>
    <x v="1"/>
    <x v="896"/>
    <x v="1135"/>
    <n v="7"/>
    <n v="0"/>
    <n v="189.40459999999999"/>
    <n v="0.22"/>
    <x v="1"/>
    <x v="1"/>
  </r>
  <r>
    <n v="3997"/>
    <s v="CA-2015-105627"/>
    <d v="2015-03-08T00:00:00"/>
    <d v="2015-12-03T00:00:00"/>
    <s v="Standard Class"/>
    <s v="DK-12895"/>
    <s v="Dana Kaydos"/>
    <x v="0"/>
    <x v="0"/>
    <x v="218"/>
    <x v="0"/>
    <n v="53142"/>
    <x v="0"/>
    <s v="TEC-PH-10003012"/>
    <x v="0"/>
    <x v="2"/>
    <x v="897"/>
    <x v="1136"/>
    <n v="5"/>
    <n v="0"/>
    <n v="223.28550000000001"/>
    <n v="0.28999999999999998"/>
    <x v="1"/>
    <x v="1"/>
  </r>
  <r>
    <n v="3998"/>
    <s v="CA-2015-105627"/>
    <d v="2015-03-08T00:00:00"/>
    <d v="2015-12-03T00:00:00"/>
    <s v="Standard Class"/>
    <s v="DK-12895"/>
    <s v="Dana Kaydos"/>
    <x v="0"/>
    <x v="0"/>
    <x v="218"/>
    <x v="0"/>
    <n v="53142"/>
    <x v="0"/>
    <s v="OFF-AR-10002704"/>
    <x v="2"/>
    <x v="11"/>
    <x v="898"/>
    <x v="1137"/>
    <n v="1"/>
    <n v="0"/>
    <n v="4.4939999999999998"/>
    <n v="0.3"/>
    <x v="1"/>
    <x v="1"/>
  </r>
  <r>
    <n v="3999"/>
    <s v="CA-2015-105627"/>
    <d v="2015-03-08T00:00:00"/>
    <d v="2015-12-03T00:00:00"/>
    <s v="Standard Class"/>
    <s v="DK-12895"/>
    <s v="Dana Kaydos"/>
    <x v="0"/>
    <x v="0"/>
    <x v="218"/>
    <x v="0"/>
    <n v="53142"/>
    <x v="0"/>
    <s v="FUR-FU-10000308"/>
    <x v="1"/>
    <x v="5"/>
    <x v="665"/>
    <x v="1138"/>
    <n v="6"/>
    <n v="0"/>
    <n v="82.077600000000004"/>
    <n v="0.22000000000000003"/>
    <x v="1"/>
    <x v="1"/>
  </r>
  <r>
    <n v="4167"/>
    <s v="CA-2015-160213"/>
    <d v="2015-03-08T00:00:00"/>
    <s v="3/13/2015"/>
    <s v="Standard Class"/>
    <s v="AR-10825"/>
    <s v="Anthony Rawles"/>
    <x v="2"/>
    <x v="0"/>
    <x v="23"/>
    <x v="2"/>
    <n v="11561"/>
    <x v="2"/>
    <s v="OFF-PA-10003848"/>
    <x v="2"/>
    <x v="3"/>
    <x v="899"/>
    <x v="211"/>
    <n v="3"/>
    <n v="0"/>
    <n v="9.3312000000000008"/>
    <n v="0.48000000000000004"/>
    <x v="1"/>
    <x v="1"/>
  </r>
  <r>
    <n v="5174"/>
    <s v="CA-2015-107741"/>
    <d v="2015-03-08T00:00:00"/>
    <d v="2015-10-03T00:00:00"/>
    <s v="First Class"/>
    <s v="FC-14335"/>
    <s v="Fred Chung"/>
    <x v="2"/>
    <x v="0"/>
    <x v="219"/>
    <x v="15"/>
    <n v="81001"/>
    <x v="1"/>
    <s v="OFF-AR-10002399"/>
    <x v="2"/>
    <x v="11"/>
    <x v="302"/>
    <x v="1139"/>
    <n v="1"/>
    <n v="0.2"/>
    <n v="0.89459999999999995"/>
    <n v="0.26250000000000001"/>
    <x v="1"/>
    <x v="1"/>
  </r>
  <r>
    <n v="7782"/>
    <s v="CA-2015-132136"/>
    <d v="2015-03-08T00:00:00"/>
    <d v="2015-12-03T00:00:00"/>
    <s v="Standard Class"/>
    <s v="FO-14305"/>
    <s v="Frank Olsen"/>
    <x v="0"/>
    <x v="0"/>
    <x v="20"/>
    <x v="3"/>
    <n v="60623"/>
    <x v="0"/>
    <s v="OFF-BI-10002706"/>
    <x v="2"/>
    <x v="9"/>
    <x v="778"/>
    <x v="1140"/>
    <n v="3"/>
    <n v="0.8"/>
    <n v="-14.5656"/>
    <n v="-1.7"/>
    <x v="1"/>
    <x v="1"/>
  </r>
  <r>
    <n v="1152"/>
    <s v="CA-2015-113971"/>
    <d v="2015-05-08T00:00:00"/>
    <s v="5/14/2015"/>
    <s v="Standard Class"/>
    <s v="CB-12535"/>
    <s v="Claudia Bergmann"/>
    <x v="2"/>
    <x v="0"/>
    <x v="220"/>
    <x v="18"/>
    <n v="44221"/>
    <x v="2"/>
    <s v="FUR-FU-10001852"/>
    <x v="1"/>
    <x v="5"/>
    <x v="203"/>
    <x v="1141"/>
    <n v="6"/>
    <n v="0.2"/>
    <n v="1.2527999999999999"/>
    <n v="0.15"/>
    <x v="1"/>
    <x v="10"/>
  </r>
  <r>
    <n v="1979"/>
    <s v="CA-2015-109939"/>
    <d v="2015-05-08T00:00:00"/>
    <d v="2015-12-05T00:00:00"/>
    <s v="Standard Class"/>
    <s v="AA-10375"/>
    <s v="Allen Armold"/>
    <x v="0"/>
    <x v="0"/>
    <x v="117"/>
    <x v="16"/>
    <n v="97301"/>
    <x v="1"/>
    <s v="OFF-AR-10000127"/>
    <x v="2"/>
    <x v="11"/>
    <x v="245"/>
    <x v="1142"/>
    <n v="2"/>
    <n v="0.2"/>
    <n v="0.59040000000000004"/>
    <n v="0.1125"/>
    <x v="1"/>
    <x v="10"/>
  </r>
  <r>
    <n v="5062"/>
    <s v="CA-2015-136798"/>
    <d v="2015-05-08T00:00:00"/>
    <d v="2015-12-05T00:00:00"/>
    <s v="Standard Class"/>
    <s v="DL-12925"/>
    <s v="Daniel Lacy"/>
    <x v="0"/>
    <x v="0"/>
    <x v="221"/>
    <x v="7"/>
    <n v="55407"/>
    <x v="0"/>
    <s v="OFF-BI-10003684"/>
    <x v="2"/>
    <x v="9"/>
    <x v="285"/>
    <x v="1143"/>
    <n v="2"/>
    <n v="0"/>
    <n v="21.99"/>
    <n v="0.5"/>
    <x v="1"/>
    <x v="10"/>
  </r>
  <r>
    <n v="5063"/>
    <s v="CA-2015-136798"/>
    <d v="2015-05-08T00:00:00"/>
    <d v="2015-12-05T00:00:00"/>
    <s v="Standard Class"/>
    <s v="DL-12925"/>
    <s v="Daniel Lacy"/>
    <x v="0"/>
    <x v="0"/>
    <x v="221"/>
    <x v="7"/>
    <n v="55407"/>
    <x v="0"/>
    <s v="TEC-PH-10000441"/>
    <x v="0"/>
    <x v="2"/>
    <x v="900"/>
    <x v="409"/>
    <n v="3"/>
    <n v="0"/>
    <n v="105.83159999999999"/>
    <n v="0.27999999999999997"/>
    <x v="1"/>
    <x v="10"/>
  </r>
  <r>
    <n v="5064"/>
    <s v="CA-2015-136798"/>
    <d v="2015-05-08T00:00:00"/>
    <d v="2015-12-05T00:00:00"/>
    <s v="Standard Class"/>
    <s v="DL-12925"/>
    <s v="Daniel Lacy"/>
    <x v="0"/>
    <x v="0"/>
    <x v="221"/>
    <x v="7"/>
    <n v="55407"/>
    <x v="0"/>
    <s v="FUR-FU-10000723"/>
    <x v="1"/>
    <x v="5"/>
    <x v="562"/>
    <x v="1144"/>
    <n v="3"/>
    <n v="0"/>
    <n v="11.1564"/>
    <n v="0.09"/>
    <x v="1"/>
    <x v="10"/>
  </r>
  <r>
    <n v="5528"/>
    <s v="CA-2015-142055"/>
    <d v="2015-05-08T00:00:00"/>
    <d v="2015-10-05T00:00:00"/>
    <s v="First Class"/>
    <s v="AB-10255"/>
    <s v="Alejandro Ballentine"/>
    <x v="1"/>
    <x v="0"/>
    <x v="2"/>
    <x v="2"/>
    <n v="10009"/>
    <x v="2"/>
    <s v="OFF-PA-10003465"/>
    <x v="2"/>
    <x v="3"/>
    <x v="498"/>
    <x v="1145"/>
    <n v="2"/>
    <n v="0"/>
    <n v="18.211200000000002"/>
    <n v="0.48000000000000009"/>
    <x v="1"/>
    <x v="10"/>
  </r>
  <r>
    <n v="5708"/>
    <s v="US-2015-160857"/>
    <d v="2015-05-08T00:00:00"/>
    <s v="5/15/2015"/>
    <s v="Standard Class"/>
    <s v="NW-18400"/>
    <s v="Natalie Webber"/>
    <x v="0"/>
    <x v="0"/>
    <x v="2"/>
    <x v="2"/>
    <n v="10024"/>
    <x v="2"/>
    <s v="FUR-FU-10001095"/>
    <x v="1"/>
    <x v="5"/>
    <x v="7"/>
    <x v="511"/>
    <n v="3"/>
    <n v="0"/>
    <n v="30.187200000000001"/>
    <n v="0.38"/>
    <x v="1"/>
    <x v="10"/>
  </r>
  <r>
    <n v="5709"/>
    <s v="US-2015-160857"/>
    <d v="2015-05-08T00:00:00"/>
    <s v="5/15/2015"/>
    <s v="Standard Class"/>
    <s v="NW-18400"/>
    <s v="Natalie Webber"/>
    <x v="0"/>
    <x v="0"/>
    <x v="2"/>
    <x v="2"/>
    <n v="10024"/>
    <x v="2"/>
    <s v="OFF-SU-10000157"/>
    <x v="2"/>
    <x v="15"/>
    <x v="171"/>
    <x v="724"/>
    <n v="3"/>
    <n v="0"/>
    <n v="7.1585999999999999"/>
    <n v="0.02"/>
    <x v="1"/>
    <x v="10"/>
  </r>
  <r>
    <n v="5710"/>
    <s v="US-2015-160857"/>
    <d v="2015-05-08T00:00:00"/>
    <s v="5/15/2015"/>
    <s v="Standard Class"/>
    <s v="NW-18400"/>
    <s v="Natalie Webber"/>
    <x v="0"/>
    <x v="0"/>
    <x v="2"/>
    <x v="2"/>
    <n v="10024"/>
    <x v="2"/>
    <s v="FUR-CH-10002647"/>
    <x v="1"/>
    <x v="1"/>
    <x v="404"/>
    <x v="1146"/>
    <n v="2"/>
    <n v="0.1"/>
    <n v="21.294"/>
    <n v="0.16666666666666669"/>
    <x v="1"/>
    <x v="10"/>
  </r>
  <r>
    <n v="5711"/>
    <s v="US-2015-160857"/>
    <d v="2015-05-08T00:00:00"/>
    <s v="5/15/2015"/>
    <s v="Standard Class"/>
    <s v="NW-18400"/>
    <s v="Natalie Webber"/>
    <x v="0"/>
    <x v="0"/>
    <x v="2"/>
    <x v="2"/>
    <n v="10024"/>
    <x v="2"/>
    <s v="TEC-CO-10004115"/>
    <x v="0"/>
    <x v="12"/>
    <x v="409"/>
    <x v="1147"/>
    <n v="7"/>
    <n v="0.2"/>
    <n v="1014.9797"/>
    <n v="0.36249999999999999"/>
    <x v="1"/>
    <x v="10"/>
  </r>
  <r>
    <n v="5712"/>
    <s v="US-2015-160857"/>
    <d v="2015-05-08T00:00:00"/>
    <s v="5/15/2015"/>
    <s v="Standard Class"/>
    <s v="NW-18400"/>
    <s v="Natalie Webber"/>
    <x v="0"/>
    <x v="0"/>
    <x v="2"/>
    <x v="2"/>
    <n v="10024"/>
    <x v="2"/>
    <s v="OFF-PA-10003363"/>
    <x v="2"/>
    <x v="3"/>
    <x v="901"/>
    <x v="211"/>
    <n v="3"/>
    <n v="0"/>
    <n v="9.3312000000000008"/>
    <n v="0.48000000000000004"/>
    <x v="1"/>
    <x v="10"/>
  </r>
  <r>
    <n v="9164"/>
    <s v="CA-2015-164007"/>
    <d v="2015-06-08T00:00:00"/>
    <d v="2015-12-06T00:00:00"/>
    <s v="Standard Class"/>
    <s v="MG-17695"/>
    <s v="Maureen Gnade"/>
    <x v="0"/>
    <x v="0"/>
    <x v="20"/>
    <x v="3"/>
    <n v="60610"/>
    <x v="0"/>
    <s v="TEC-AC-10003433"/>
    <x v="0"/>
    <x v="0"/>
    <x v="902"/>
    <x v="1148"/>
    <n v="3"/>
    <n v="0.2"/>
    <n v="0.74250000000000005"/>
    <n v="0.31250000000000006"/>
    <x v="1"/>
    <x v="3"/>
  </r>
  <r>
    <n v="9165"/>
    <s v="CA-2015-164007"/>
    <d v="2015-06-08T00:00:00"/>
    <d v="2015-12-06T00:00:00"/>
    <s v="Standard Class"/>
    <s v="MG-17695"/>
    <s v="Maureen Gnade"/>
    <x v="0"/>
    <x v="0"/>
    <x v="20"/>
    <x v="3"/>
    <n v="60610"/>
    <x v="0"/>
    <s v="OFF-AP-10003849"/>
    <x v="2"/>
    <x v="10"/>
    <x v="768"/>
    <x v="1149"/>
    <n v="2"/>
    <n v="0.8"/>
    <n v="-393.60199999999998"/>
    <n v="-2.75"/>
    <x v="1"/>
    <x v="3"/>
  </r>
  <r>
    <n v="9816"/>
    <s v="CA-2015-162201"/>
    <d v="2015-06-08T00:00:00"/>
    <d v="2015-12-06T00:00:00"/>
    <s v="Standard Class"/>
    <s v="AG-10495"/>
    <s v="Andrew Gjertsen"/>
    <x v="2"/>
    <x v="0"/>
    <x v="31"/>
    <x v="11"/>
    <n v="33710"/>
    <x v="3"/>
    <s v="OFF-PA-10002581"/>
    <x v="2"/>
    <x v="3"/>
    <x v="903"/>
    <x v="1150"/>
    <n v="7"/>
    <n v="0.2"/>
    <n v="54.215000000000003"/>
    <n v="0.3125"/>
    <x v="1"/>
    <x v="3"/>
  </r>
  <r>
    <n v="9817"/>
    <s v="CA-2015-162201"/>
    <d v="2015-06-08T00:00:00"/>
    <d v="2015-12-06T00:00:00"/>
    <s v="Standard Class"/>
    <s v="AG-10495"/>
    <s v="Andrew Gjertsen"/>
    <x v="2"/>
    <x v="0"/>
    <x v="31"/>
    <x v="11"/>
    <n v="33710"/>
    <x v="3"/>
    <s v="OFF-ST-10000046"/>
    <x v="2"/>
    <x v="6"/>
    <x v="904"/>
    <x v="1151"/>
    <n v="4"/>
    <n v="0.2"/>
    <n v="-6.4619999999999997"/>
    <n v="-1.2499999999999999E-2"/>
    <x v="1"/>
    <x v="3"/>
  </r>
  <r>
    <n v="9818"/>
    <s v="CA-2015-162201"/>
    <d v="2015-06-08T00:00:00"/>
    <d v="2015-12-06T00:00:00"/>
    <s v="Standard Class"/>
    <s v="AG-10495"/>
    <s v="Andrew Gjertsen"/>
    <x v="2"/>
    <x v="0"/>
    <x v="31"/>
    <x v="11"/>
    <n v="33710"/>
    <x v="3"/>
    <s v="FUR-FU-10001185"/>
    <x v="1"/>
    <x v="5"/>
    <x v="905"/>
    <x v="1152"/>
    <n v="7"/>
    <n v="0.2"/>
    <n v="45.467100000000002"/>
    <n v="0.26250000000000001"/>
    <x v="1"/>
    <x v="3"/>
  </r>
  <r>
    <n v="9819"/>
    <s v="CA-2015-162201"/>
    <d v="2015-06-08T00:00:00"/>
    <d v="2015-12-06T00:00:00"/>
    <s v="Standard Class"/>
    <s v="AG-10495"/>
    <s v="Andrew Gjertsen"/>
    <x v="2"/>
    <x v="0"/>
    <x v="31"/>
    <x v="11"/>
    <n v="33710"/>
    <x v="3"/>
    <s v="OFF-AR-10003856"/>
    <x v="2"/>
    <x v="11"/>
    <x v="906"/>
    <x v="1153"/>
    <n v="2"/>
    <n v="0.2"/>
    <n v="0.33360000000000001"/>
    <n v="7.4999999999999997E-2"/>
    <x v="1"/>
    <x v="3"/>
  </r>
  <r>
    <n v="9820"/>
    <s v="CA-2015-162201"/>
    <d v="2015-06-08T00:00:00"/>
    <d v="2015-12-06T00:00:00"/>
    <s v="Standard Class"/>
    <s v="AG-10495"/>
    <s v="Andrew Gjertsen"/>
    <x v="2"/>
    <x v="0"/>
    <x v="31"/>
    <x v="11"/>
    <n v="33710"/>
    <x v="3"/>
    <s v="OFF-LA-10001982"/>
    <x v="2"/>
    <x v="8"/>
    <x v="749"/>
    <x v="1154"/>
    <n v="3"/>
    <n v="0.2"/>
    <n v="3.15"/>
    <n v="0.35"/>
    <x v="1"/>
    <x v="3"/>
  </r>
  <r>
    <n v="9821"/>
    <s v="CA-2015-162201"/>
    <d v="2015-06-08T00:00:00"/>
    <d v="2015-12-06T00:00:00"/>
    <s v="Standard Class"/>
    <s v="AG-10495"/>
    <s v="Andrew Gjertsen"/>
    <x v="2"/>
    <x v="0"/>
    <x v="31"/>
    <x v="11"/>
    <n v="33710"/>
    <x v="3"/>
    <s v="OFF-PA-10001215"/>
    <x v="2"/>
    <x v="3"/>
    <x v="907"/>
    <x v="763"/>
    <n v="10"/>
    <n v="0.2"/>
    <n v="13.2"/>
    <n v="0.31249999999999994"/>
    <x v="1"/>
    <x v="3"/>
  </r>
  <r>
    <n v="9822"/>
    <s v="CA-2015-162201"/>
    <d v="2015-06-08T00:00:00"/>
    <d v="2015-12-06T00:00:00"/>
    <s v="Standard Class"/>
    <s v="AG-10495"/>
    <s v="Andrew Gjertsen"/>
    <x v="2"/>
    <x v="0"/>
    <x v="31"/>
    <x v="11"/>
    <n v="33710"/>
    <x v="3"/>
    <s v="OFF-BI-10002429"/>
    <x v="2"/>
    <x v="9"/>
    <x v="527"/>
    <x v="603"/>
    <n v="2"/>
    <n v="0.7"/>
    <n v="-13.393599999999999"/>
    <n v="-0.73333333333333328"/>
    <x v="1"/>
    <x v="3"/>
  </r>
  <r>
    <n v="4192"/>
    <s v="CA-2015-129392"/>
    <d v="2015-07-08T00:00:00"/>
    <d v="2015-08-07T00:00:00"/>
    <s v="Same Day"/>
    <s v="DM-13015"/>
    <s v="Darrin Martin"/>
    <x v="0"/>
    <x v="0"/>
    <x v="5"/>
    <x v="4"/>
    <n v="77070"/>
    <x v="0"/>
    <s v="OFF-PA-10004248"/>
    <x v="2"/>
    <x v="3"/>
    <x v="77"/>
    <x v="1155"/>
    <n v="5"/>
    <n v="0.2"/>
    <n v="6.6"/>
    <n v="0.31249999999999994"/>
    <x v="1"/>
    <x v="4"/>
  </r>
  <r>
    <n v="2931"/>
    <s v="CA-2015-168564"/>
    <d v="2015-08-08T00:00:00"/>
    <d v="2015-08-08T00:00:00"/>
    <s v="Same Day"/>
    <s v="TT-21220"/>
    <s v="Thomas Thornton"/>
    <x v="0"/>
    <x v="0"/>
    <x v="14"/>
    <x v="5"/>
    <n v="94109"/>
    <x v="1"/>
    <s v="OFF-BI-10004970"/>
    <x v="2"/>
    <x v="9"/>
    <x v="391"/>
    <x v="907"/>
    <n v="2"/>
    <n v="0.2"/>
    <n v="2.2302"/>
    <n v="0.33750000000000002"/>
    <x v="1"/>
    <x v="5"/>
  </r>
  <r>
    <n v="2932"/>
    <s v="CA-2015-168564"/>
    <d v="2015-08-08T00:00:00"/>
    <d v="2015-08-08T00:00:00"/>
    <s v="Same Day"/>
    <s v="TT-21220"/>
    <s v="Thomas Thornton"/>
    <x v="0"/>
    <x v="0"/>
    <x v="14"/>
    <x v="5"/>
    <n v="94109"/>
    <x v="1"/>
    <s v="OFF-BI-10002557"/>
    <x v="2"/>
    <x v="9"/>
    <x v="326"/>
    <x v="520"/>
    <n v="2"/>
    <n v="0.2"/>
    <n v="2.73"/>
    <n v="0.375"/>
    <x v="1"/>
    <x v="5"/>
  </r>
  <r>
    <n v="2933"/>
    <s v="CA-2015-168564"/>
    <d v="2015-08-08T00:00:00"/>
    <d v="2015-08-08T00:00:00"/>
    <s v="Same Day"/>
    <s v="TT-21220"/>
    <s v="Thomas Thornton"/>
    <x v="0"/>
    <x v="0"/>
    <x v="14"/>
    <x v="5"/>
    <n v="94109"/>
    <x v="1"/>
    <s v="FUR-CH-10000785"/>
    <x v="1"/>
    <x v="1"/>
    <x v="908"/>
    <x v="1156"/>
    <n v="1"/>
    <n v="0.2"/>
    <n v="10.8588"/>
    <n v="7.5000000000000011E-2"/>
    <x v="1"/>
    <x v="5"/>
  </r>
  <r>
    <n v="6661"/>
    <s v="CA-2015-129322"/>
    <d v="2015-08-08T00:00:00"/>
    <d v="2015-10-08T00:00:00"/>
    <s v="Second Class"/>
    <s v="DB-13405"/>
    <s v="Denny Blanton"/>
    <x v="0"/>
    <x v="0"/>
    <x v="99"/>
    <x v="6"/>
    <n v="1841"/>
    <x v="2"/>
    <s v="OFF-AR-10004587"/>
    <x v="2"/>
    <x v="11"/>
    <x v="909"/>
    <x v="1157"/>
    <n v="2"/>
    <n v="0"/>
    <n v="11.898"/>
    <n v="0.30000000000000004"/>
    <x v="1"/>
    <x v="5"/>
  </r>
  <r>
    <n v="6662"/>
    <s v="CA-2015-129322"/>
    <d v="2015-08-08T00:00:00"/>
    <d v="2015-10-08T00:00:00"/>
    <s v="Second Class"/>
    <s v="DB-13405"/>
    <s v="Denny Blanton"/>
    <x v="0"/>
    <x v="0"/>
    <x v="99"/>
    <x v="6"/>
    <n v="1841"/>
    <x v="2"/>
    <s v="OFF-AP-10004336"/>
    <x v="2"/>
    <x v="10"/>
    <x v="910"/>
    <x v="1086"/>
    <n v="2"/>
    <n v="0"/>
    <n v="33.036799999999999"/>
    <n v="0.28999999999999998"/>
    <x v="1"/>
    <x v="5"/>
  </r>
  <r>
    <n v="6663"/>
    <s v="CA-2015-129322"/>
    <d v="2015-08-08T00:00:00"/>
    <d v="2015-10-08T00:00:00"/>
    <s v="Second Class"/>
    <s v="DB-13405"/>
    <s v="Denny Blanton"/>
    <x v="0"/>
    <x v="0"/>
    <x v="99"/>
    <x v="6"/>
    <n v="1841"/>
    <x v="2"/>
    <s v="OFF-BI-10001718"/>
    <x v="2"/>
    <x v="9"/>
    <x v="762"/>
    <x v="1158"/>
    <n v="7"/>
    <n v="0"/>
    <n v="210.49420000000001"/>
    <n v="0.47"/>
    <x v="1"/>
    <x v="5"/>
  </r>
  <r>
    <n v="9889"/>
    <s v="CA-2015-127544"/>
    <d v="2015-08-08T00:00:00"/>
    <d v="2015-12-08T00:00:00"/>
    <s v="Standard Class"/>
    <s v="RD-19585"/>
    <s v="Rob Dowd"/>
    <x v="0"/>
    <x v="0"/>
    <x v="222"/>
    <x v="2"/>
    <n v="13501"/>
    <x v="2"/>
    <s v="TEC-AC-10000736"/>
    <x v="0"/>
    <x v="0"/>
    <x v="144"/>
    <x v="1159"/>
    <n v="1"/>
    <n v="0"/>
    <n v="28.796399999999998"/>
    <n v="0.36"/>
    <x v="1"/>
    <x v="5"/>
  </r>
  <r>
    <n v="5057"/>
    <s v="CA-2015-162166"/>
    <d v="2015-09-08T00:00:00"/>
    <d v="2015-11-09T00:00:00"/>
    <s v="First Class"/>
    <s v="NM-18520"/>
    <s v="Neoma Murray"/>
    <x v="0"/>
    <x v="0"/>
    <x v="223"/>
    <x v="5"/>
    <n v="92553"/>
    <x v="1"/>
    <s v="OFF-PA-10002606"/>
    <x v="2"/>
    <x v="3"/>
    <x v="661"/>
    <x v="1160"/>
    <n v="5"/>
    <n v="0"/>
    <n v="11.88"/>
    <n v="0.45000000000000007"/>
    <x v="1"/>
    <x v="6"/>
  </r>
  <r>
    <n v="5058"/>
    <s v="CA-2015-162166"/>
    <d v="2015-09-08T00:00:00"/>
    <d v="2015-11-09T00:00:00"/>
    <s v="First Class"/>
    <s v="NM-18520"/>
    <s v="Neoma Murray"/>
    <x v="0"/>
    <x v="0"/>
    <x v="223"/>
    <x v="5"/>
    <n v="92553"/>
    <x v="1"/>
    <s v="OFF-ST-10002486"/>
    <x v="2"/>
    <x v="6"/>
    <x v="140"/>
    <x v="360"/>
    <n v="6"/>
    <n v="0"/>
    <n v="0.83760000000000001"/>
    <n v="0.02"/>
    <x v="1"/>
    <x v="6"/>
  </r>
  <r>
    <n v="6255"/>
    <s v="CA-2015-151624"/>
    <d v="2015-09-08T00:00:00"/>
    <s v="9/14/2015"/>
    <s v="Standard Class"/>
    <s v="VW-21775"/>
    <s v="Victoria Wilson"/>
    <x v="2"/>
    <x v="0"/>
    <x v="224"/>
    <x v="34"/>
    <n v="36116"/>
    <x v="3"/>
    <s v="FUR-FU-10001731"/>
    <x v="1"/>
    <x v="5"/>
    <x v="911"/>
    <x v="165"/>
    <n v="8"/>
    <n v="0"/>
    <n v="8.1167999999999996"/>
    <n v="0.38"/>
    <x v="1"/>
    <x v="6"/>
  </r>
  <r>
    <n v="5509"/>
    <s v="CA-2015-168529"/>
    <d v="2015-10-08T00:00:00"/>
    <d v="2015-12-10T00:00:00"/>
    <s v="Standard Class"/>
    <s v="MB-17305"/>
    <s v="Maria Bertelson"/>
    <x v="0"/>
    <x v="0"/>
    <x v="14"/>
    <x v="5"/>
    <n v="94122"/>
    <x v="1"/>
    <s v="FUR-FU-10001588"/>
    <x v="1"/>
    <x v="5"/>
    <x v="121"/>
    <x v="1161"/>
    <n v="5"/>
    <n v="0"/>
    <n v="62.737000000000002"/>
    <n v="0.43"/>
    <x v="1"/>
    <x v="7"/>
  </r>
  <r>
    <n v="6454"/>
    <s v="CA-2015-125710"/>
    <d v="2015-10-08T00:00:00"/>
    <s v="10/13/2015"/>
    <s v="Standard Class"/>
    <s v="BT-11680"/>
    <s v="Brian Thompson"/>
    <x v="0"/>
    <x v="0"/>
    <x v="5"/>
    <x v="4"/>
    <n v="77036"/>
    <x v="0"/>
    <s v="OFF-AR-10000657"/>
    <x v="2"/>
    <x v="11"/>
    <x v="912"/>
    <x v="1162"/>
    <n v="2"/>
    <n v="0.2"/>
    <n v="0.55900000000000005"/>
    <n v="0.16250000000000001"/>
    <x v="1"/>
    <x v="7"/>
  </r>
  <r>
    <n v="8134"/>
    <s v="CA-2015-131352"/>
    <d v="2015-10-08T00:00:00"/>
    <s v="10/13/2015"/>
    <s v="Standard Class"/>
    <s v="GH-14485"/>
    <s v="Gene Hale"/>
    <x v="2"/>
    <x v="0"/>
    <x v="57"/>
    <x v="4"/>
    <n v="75081"/>
    <x v="0"/>
    <s v="FUR-FU-10003708"/>
    <x v="1"/>
    <x v="5"/>
    <x v="913"/>
    <x v="1163"/>
    <n v="3"/>
    <n v="0.6"/>
    <n v="-70.960499999999996"/>
    <n v="-0.97499999999999998"/>
    <x v="1"/>
    <x v="7"/>
  </r>
  <r>
    <n v="1918"/>
    <s v="CA-2015-105634"/>
    <d v="2015-11-08T00:00:00"/>
    <s v="11/14/2015"/>
    <s v="Standard Class"/>
    <s v="HA-14905"/>
    <s v="Helen Abelman"/>
    <x v="0"/>
    <x v="0"/>
    <x v="152"/>
    <x v="6"/>
    <n v="2038"/>
    <x v="2"/>
    <s v="OFF-AR-10001573"/>
    <x v="2"/>
    <x v="11"/>
    <x v="914"/>
    <x v="1164"/>
    <n v="5"/>
    <n v="0"/>
    <n v="3.3784999999999998"/>
    <n v="0.28999999999999998"/>
    <x v="1"/>
    <x v="8"/>
  </r>
  <r>
    <n v="2260"/>
    <s v="CA-2015-117611"/>
    <d v="2015-11-08T00:00:00"/>
    <d v="2015-10-11T00:00:00"/>
    <s v="Second Class"/>
    <s v="MZ-17335"/>
    <s v="Maria Zettner"/>
    <x v="1"/>
    <x v="0"/>
    <x v="30"/>
    <x v="5"/>
    <n v="92024"/>
    <x v="1"/>
    <s v="OFF-FA-10002280"/>
    <x v="2"/>
    <x v="4"/>
    <x v="299"/>
    <x v="1165"/>
    <n v="1"/>
    <n v="0"/>
    <n v="2.4"/>
    <n v="0.48"/>
    <x v="1"/>
    <x v="8"/>
  </r>
  <r>
    <n v="2261"/>
    <s v="CA-2015-117611"/>
    <d v="2015-11-08T00:00:00"/>
    <d v="2015-10-11T00:00:00"/>
    <s v="Second Class"/>
    <s v="MZ-17335"/>
    <s v="Maria Zettner"/>
    <x v="1"/>
    <x v="0"/>
    <x v="30"/>
    <x v="5"/>
    <n v="92024"/>
    <x v="1"/>
    <s v="TEC-AC-10002049"/>
    <x v="0"/>
    <x v="0"/>
    <x v="780"/>
    <x v="1166"/>
    <n v="3"/>
    <n v="0"/>
    <n v="66.954599999999999"/>
    <n v="0.18"/>
    <x v="1"/>
    <x v="8"/>
  </r>
  <r>
    <n v="3020"/>
    <s v="CA-2015-123568"/>
    <d v="2015-11-08T00:00:00"/>
    <s v="11/14/2015"/>
    <s v="Standard Class"/>
    <s v="SC-20095"/>
    <s v="Sanjit Chand"/>
    <x v="0"/>
    <x v="0"/>
    <x v="225"/>
    <x v="21"/>
    <n v="84084"/>
    <x v="1"/>
    <s v="OFF-FA-10002701"/>
    <x v="2"/>
    <x v="4"/>
    <x v="915"/>
    <x v="1167"/>
    <n v="3"/>
    <n v="0"/>
    <n v="0.2016"/>
    <n v="0.04"/>
    <x v="1"/>
    <x v="8"/>
  </r>
  <r>
    <n v="3021"/>
    <s v="CA-2015-123568"/>
    <d v="2015-11-08T00:00:00"/>
    <s v="11/14/2015"/>
    <s v="Standard Class"/>
    <s v="SC-20095"/>
    <s v="Sanjit Chand"/>
    <x v="0"/>
    <x v="0"/>
    <x v="225"/>
    <x v="21"/>
    <n v="84084"/>
    <x v="1"/>
    <s v="OFF-PA-10001125"/>
    <x v="2"/>
    <x v="3"/>
    <x v="916"/>
    <x v="1168"/>
    <n v="3"/>
    <n v="0"/>
    <n v="41.823"/>
    <n v="0.45"/>
    <x v="1"/>
    <x v="8"/>
  </r>
  <r>
    <n v="3022"/>
    <s v="CA-2015-123568"/>
    <d v="2015-11-08T00:00:00"/>
    <s v="11/14/2015"/>
    <s v="Standard Class"/>
    <s v="SC-20095"/>
    <s v="Sanjit Chand"/>
    <x v="0"/>
    <x v="0"/>
    <x v="225"/>
    <x v="21"/>
    <n v="84084"/>
    <x v="1"/>
    <s v="FUR-FU-10004090"/>
    <x v="1"/>
    <x v="5"/>
    <x v="817"/>
    <x v="1169"/>
    <n v="3"/>
    <n v="0"/>
    <n v="22.0077"/>
    <n v="0.33"/>
    <x v="1"/>
    <x v="8"/>
  </r>
  <r>
    <n v="3023"/>
    <s v="CA-2015-123568"/>
    <d v="2015-11-08T00:00:00"/>
    <s v="11/14/2015"/>
    <s v="Standard Class"/>
    <s v="SC-20095"/>
    <s v="Sanjit Chand"/>
    <x v="0"/>
    <x v="0"/>
    <x v="225"/>
    <x v="21"/>
    <n v="84084"/>
    <x v="1"/>
    <s v="OFF-BI-10001510"/>
    <x v="2"/>
    <x v="9"/>
    <x v="664"/>
    <x v="1170"/>
    <n v="5"/>
    <n v="0.2"/>
    <n v="28.65"/>
    <n v="0.31249999999999994"/>
    <x v="1"/>
    <x v="8"/>
  </r>
  <r>
    <n v="3025"/>
    <s v="CA-2015-164441"/>
    <d v="2015-11-08T00:00:00"/>
    <s v="11/13/2015"/>
    <s v="Standard Class"/>
    <s v="AC-10450"/>
    <s v="Amy Cox"/>
    <x v="0"/>
    <x v="0"/>
    <x v="2"/>
    <x v="2"/>
    <n v="10011"/>
    <x v="2"/>
    <s v="OFF-BI-10001922"/>
    <x v="2"/>
    <x v="9"/>
    <x v="258"/>
    <x v="1171"/>
    <n v="11"/>
    <n v="0.2"/>
    <n v="17.6418"/>
    <n v="0.33750000000000002"/>
    <x v="1"/>
    <x v="8"/>
  </r>
  <r>
    <n v="3026"/>
    <s v="CA-2015-164441"/>
    <d v="2015-11-08T00:00:00"/>
    <s v="11/13/2015"/>
    <s v="Standard Class"/>
    <s v="AC-10450"/>
    <s v="Amy Cox"/>
    <x v="0"/>
    <x v="0"/>
    <x v="2"/>
    <x v="2"/>
    <n v="10011"/>
    <x v="2"/>
    <s v="OFF-PA-10001667"/>
    <x v="2"/>
    <x v="3"/>
    <x v="479"/>
    <x v="381"/>
    <n v="3"/>
    <n v="0"/>
    <n v="8.0730000000000004"/>
    <n v="0.45"/>
    <x v="1"/>
    <x v="8"/>
  </r>
  <r>
    <n v="4569"/>
    <s v="CA-2015-111990"/>
    <d v="2015-11-08T00:00:00"/>
    <s v="11/13/2015"/>
    <s v="Standard Class"/>
    <s v="DB-13660"/>
    <s v="Duane Benoit"/>
    <x v="0"/>
    <x v="0"/>
    <x v="5"/>
    <x v="4"/>
    <n v="77095"/>
    <x v="0"/>
    <s v="OFF-BI-10003291"/>
    <x v="2"/>
    <x v="9"/>
    <x v="469"/>
    <x v="1172"/>
    <n v="6"/>
    <n v="0.8"/>
    <n v="-17.285399999999999"/>
    <n v="-1.6499999999999997"/>
    <x v="1"/>
    <x v="8"/>
  </r>
  <r>
    <n v="5141"/>
    <s v="CA-2015-154886"/>
    <d v="2015-11-08T00:00:00"/>
    <d v="2015-12-11T00:00:00"/>
    <s v="Standard Class"/>
    <s v="SW-20455"/>
    <s v="Shaun Weien"/>
    <x v="0"/>
    <x v="0"/>
    <x v="14"/>
    <x v="5"/>
    <n v="94109"/>
    <x v="1"/>
    <s v="TEC-AC-10001956"/>
    <x v="0"/>
    <x v="0"/>
    <x v="917"/>
    <x v="1173"/>
    <n v="2"/>
    <n v="0"/>
    <n v="43.164000000000001"/>
    <n v="0.36"/>
    <x v="1"/>
    <x v="8"/>
  </r>
  <r>
    <n v="6991"/>
    <s v="CA-2015-109386"/>
    <d v="2015-11-08T00:00:00"/>
    <s v="11/13/2015"/>
    <s v="Second Class"/>
    <s v="RH-19600"/>
    <s v="Rob Haberlin"/>
    <x v="0"/>
    <x v="0"/>
    <x v="85"/>
    <x v="20"/>
    <n v="23666"/>
    <x v="3"/>
    <s v="OFF-AP-10003266"/>
    <x v="2"/>
    <x v="10"/>
    <x v="730"/>
    <x v="1174"/>
    <n v="3"/>
    <n v="0"/>
    <n v="18.660599999999999"/>
    <n v="0.42"/>
    <x v="1"/>
    <x v="8"/>
  </r>
  <r>
    <n v="6992"/>
    <s v="CA-2015-109386"/>
    <d v="2015-11-08T00:00:00"/>
    <s v="11/13/2015"/>
    <s v="Second Class"/>
    <s v="RH-19600"/>
    <s v="Rob Haberlin"/>
    <x v="0"/>
    <x v="0"/>
    <x v="85"/>
    <x v="20"/>
    <n v="23666"/>
    <x v="3"/>
    <s v="TEC-PH-10002890"/>
    <x v="0"/>
    <x v="2"/>
    <x v="72"/>
    <x v="1175"/>
    <n v="5"/>
    <n v="0"/>
    <n v="58.811999999999998"/>
    <n v="0.26"/>
    <x v="1"/>
    <x v="8"/>
  </r>
  <r>
    <n v="6993"/>
    <s v="CA-2015-109386"/>
    <d v="2015-11-08T00:00:00"/>
    <s v="11/13/2015"/>
    <s v="Second Class"/>
    <s v="RH-19600"/>
    <s v="Rob Haberlin"/>
    <x v="0"/>
    <x v="0"/>
    <x v="85"/>
    <x v="20"/>
    <n v="23666"/>
    <x v="3"/>
    <s v="FUR-FU-10000308"/>
    <x v="1"/>
    <x v="5"/>
    <x v="665"/>
    <x v="1176"/>
    <n v="3"/>
    <n v="0"/>
    <n v="41.038800000000002"/>
    <n v="0.22000000000000003"/>
    <x v="1"/>
    <x v="8"/>
  </r>
  <r>
    <n v="6994"/>
    <s v="CA-2015-109386"/>
    <d v="2015-11-08T00:00:00"/>
    <s v="11/13/2015"/>
    <s v="Second Class"/>
    <s v="RH-19600"/>
    <s v="Rob Haberlin"/>
    <x v="0"/>
    <x v="0"/>
    <x v="85"/>
    <x v="20"/>
    <n v="23666"/>
    <x v="3"/>
    <s v="OFF-AR-10000380"/>
    <x v="2"/>
    <x v="11"/>
    <x v="430"/>
    <x v="1177"/>
    <n v="7"/>
    <n v="0"/>
    <n v="79.757999999999996"/>
    <n v="0.3"/>
    <x v="1"/>
    <x v="8"/>
  </r>
  <r>
    <n v="6995"/>
    <s v="CA-2015-109386"/>
    <d v="2015-11-08T00:00:00"/>
    <s v="11/13/2015"/>
    <s v="Second Class"/>
    <s v="RH-19600"/>
    <s v="Rob Haberlin"/>
    <x v="0"/>
    <x v="0"/>
    <x v="85"/>
    <x v="20"/>
    <n v="23666"/>
    <x v="3"/>
    <s v="OFF-AR-10000122"/>
    <x v="2"/>
    <x v="11"/>
    <x v="918"/>
    <x v="1178"/>
    <n v="5"/>
    <n v="0"/>
    <n v="6.9749999999999996"/>
    <n v="0.25"/>
    <x v="1"/>
    <x v="8"/>
  </r>
  <r>
    <n v="8001"/>
    <s v="US-2015-151407"/>
    <d v="2015-11-08T00:00:00"/>
    <d v="2015-12-11T00:00:00"/>
    <s v="Standard Class"/>
    <s v="RD-19585"/>
    <s v="Rob Dowd"/>
    <x v="0"/>
    <x v="0"/>
    <x v="226"/>
    <x v="43"/>
    <n v="52001"/>
    <x v="0"/>
    <s v="TEC-PH-10003885"/>
    <x v="0"/>
    <x v="2"/>
    <x v="565"/>
    <x v="1179"/>
    <n v="4"/>
    <n v="0"/>
    <n v="76.548400000000001"/>
    <n v="0.29000000000000004"/>
    <x v="1"/>
    <x v="8"/>
  </r>
  <r>
    <n v="8202"/>
    <s v="CA-2015-114811"/>
    <d v="2015-11-08T00:00:00"/>
    <d v="2015-08-11T00:00:00"/>
    <s v="Same Day"/>
    <s v="KD-16495"/>
    <s v="Keith Dawkins"/>
    <x v="2"/>
    <x v="0"/>
    <x v="2"/>
    <x v="2"/>
    <n v="10024"/>
    <x v="2"/>
    <s v="OFF-ST-10000885"/>
    <x v="2"/>
    <x v="6"/>
    <x v="919"/>
    <x v="1180"/>
    <n v="5"/>
    <n v="0"/>
    <n v="16.787500000000001"/>
    <n v="0.25"/>
    <x v="1"/>
    <x v="8"/>
  </r>
  <r>
    <n v="8203"/>
    <s v="CA-2015-114811"/>
    <d v="2015-11-08T00:00:00"/>
    <d v="2015-08-11T00:00:00"/>
    <s v="Same Day"/>
    <s v="KD-16495"/>
    <s v="Keith Dawkins"/>
    <x v="2"/>
    <x v="0"/>
    <x v="2"/>
    <x v="2"/>
    <n v="10024"/>
    <x v="2"/>
    <s v="TEC-PH-10004165"/>
    <x v="0"/>
    <x v="2"/>
    <x v="776"/>
    <x v="1181"/>
    <n v="2"/>
    <n v="0"/>
    <n v="142.9948"/>
    <n v="0.26"/>
    <x v="1"/>
    <x v="8"/>
  </r>
  <r>
    <n v="8204"/>
    <s v="CA-2015-114811"/>
    <d v="2015-11-08T00:00:00"/>
    <d v="2015-08-11T00:00:00"/>
    <s v="Same Day"/>
    <s v="KD-16495"/>
    <s v="Keith Dawkins"/>
    <x v="2"/>
    <x v="0"/>
    <x v="2"/>
    <x v="2"/>
    <n v="10024"/>
    <x v="2"/>
    <s v="FUR-FU-10002240"/>
    <x v="1"/>
    <x v="5"/>
    <x v="920"/>
    <x v="1182"/>
    <n v="3"/>
    <n v="0"/>
    <n v="4.7279999999999998"/>
    <n v="0.39999999999999997"/>
    <x v="1"/>
    <x v="8"/>
  </r>
  <r>
    <n v="8205"/>
    <s v="CA-2015-114811"/>
    <d v="2015-11-08T00:00:00"/>
    <d v="2015-08-11T00:00:00"/>
    <s v="Same Day"/>
    <s v="KD-16495"/>
    <s v="Keith Dawkins"/>
    <x v="2"/>
    <x v="0"/>
    <x v="2"/>
    <x v="2"/>
    <n v="10024"/>
    <x v="2"/>
    <s v="TEC-MA-10000045"/>
    <x v="0"/>
    <x v="14"/>
    <x v="921"/>
    <x v="1183"/>
    <n v="4"/>
    <n v="0"/>
    <n v="2229.0239999999999"/>
    <n v="0.48"/>
    <x v="1"/>
    <x v="8"/>
  </r>
  <r>
    <n v="8206"/>
    <s v="CA-2015-114811"/>
    <d v="2015-11-08T00:00:00"/>
    <d v="2015-08-11T00:00:00"/>
    <s v="Same Day"/>
    <s v="KD-16495"/>
    <s v="Keith Dawkins"/>
    <x v="2"/>
    <x v="0"/>
    <x v="2"/>
    <x v="2"/>
    <n v="10024"/>
    <x v="2"/>
    <s v="FUR-CH-10003746"/>
    <x v="1"/>
    <x v="1"/>
    <x v="68"/>
    <x v="1184"/>
    <n v="2"/>
    <n v="0.1"/>
    <n v="115.5528"/>
    <n v="0.2"/>
    <x v="1"/>
    <x v="8"/>
  </r>
  <r>
    <n v="8643"/>
    <s v="CA-2015-108259"/>
    <d v="2015-11-08T00:00:00"/>
    <s v="11/15/2015"/>
    <s v="Standard Class"/>
    <s v="NS-18640"/>
    <s v="Noel Staavos"/>
    <x v="2"/>
    <x v="0"/>
    <x v="27"/>
    <x v="12"/>
    <n v="28540"/>
    <x v="3"/>
    <s v="OFF-FA-10000624"/>
    <x v="2"/>
    <x v="4"/>
    <x v="922"/>
    <x v="1185"/>
    <n v="11"/>
    <n v="0.2"/>
    <n v="11.814"/>
    <n v="0.375"/>
    <x v="1"/>
    <x v="8"/>
  </r>
  <r>
    <n v="8644"/>
    <s v="CA-2015-108259"/>
    <d v="2015-11-08T00:00:00"/>
    <s v="11/15/2015"/>
    <s v="Standard Class"/>
    <s v="NS-18640"/>
    <s v="Noel Staavos"/>
    <x v="2"/>
    <x v="0"/>
    <x v="27"/>
    <x v="12"/>
    <n v="28540"/>
    <x v="3"/>
    <s v="OFF-LA-10002945"/>
    <x v="2"/>
    <x v="8"/>
    <x v="923"/>
    <x v="1167"/>
    <n v="1"/>
    <n v="0.2"/>
    <n v="1.6379999999999999"/>
    <n v="0.32499999999999996"/>
    <x v="1"/>
    <x v="8"/>
  </r>
  <r>
    <n v="8645"/>
    <s v="CA-2015-108259"/>
    <d v="2015-11-08T00:00:00"/>
    <s v="11/15/2015"/>
    <s v="Standard Class"/>
    <s v="NS-18640"/>
    <s v="Noel Staavos"/>
    <x v="2"/>
    <x v="0"/>
    <x v="27"/>
    <x v="12"/>
    <n v="28540"/>
    <x v="3"/>
    <s v="OFF-BI-10000315"/>
    <x v="2"/>
    <x v="9"/>
    <x v="538"/>
    <x v="1186"/>
    <n v="7"/>
    <n v="0.7"/>
    <n v="-29.244599999999998"/>
    <n v="-0.73333333333333328"/>
    <x v="1"/>
    <x v="8"/>
  </r>
  <r>
    <n v="8646"/>
    <s v="CA-2015-108259"/>
    <d v="2015-11-08T00:00:00"/>
    <s v="11/15/2015"/>
    <s v="Standard Class"/>
    <s v="NS-18640"/>
    <s v="Noel Staavos"/>
    <x v="2"/>
    <x v="0"/>
    <x v="27"/>
    <x v="12"/>
    <n v="28540"/>
    <x v="3"/>
    <s v="FUR-FU-10000023"/>
    <x v="1"/>
    <x v="5"/>
    <x v="548"/>
    <x v="979"/>
    <n v="1"/>
    <n v="0.2"/>
    <n v="1.4136"/>
    <n v="0.3"/>
    <x v="1"/>
    <x v="8"/>
  </r>
  <r>
    <n v="9742"/>
    <s v="CA-2015-117086"/>
    <d v="2015-11-08T00:00:00"/>
    <d v="2015-12-11T00:00:00"/>
    <s v="Standard Class"/>
    <s v="QJ-19255"/>
    <s v="Quincy Jones"/>
    <x v="2"/>
    <x v="0"/>
    <x v="215"/>
    <x v="42"/>
    <n v="5408"/>
    <x v="2"/>
    <s v="FUR-BO-10004834"/>
    <x v="1"/>
    <x v="16"/>
    <x v="924"/>
    <x v="1187"/>
    <n v="5"/>
    <n v="0"/>
    <n v="1013.127"/>
    <n v="0.23"/>
    <x v="1"/>
    <x v="8"/>
  </r>
  <r>
    <n v="1756"/>
    <s v="CA-2015-135622"/>
    <d v="2015-12-08T00:00:00"/>
    <d v="2015-11-12T00:00:00"/>
    <s v="Second Class"/>
    <s v="TT-21460"/>
    <s v="Tonja Turnell"/>
    <x v="1"/>
    <x v="0"/>
    <x v="140"/>
    <x v="4"/>
    <n v="76106"/>
    <x v="0"/>
    <s v="OFF-PA-10000100"/>
    <x v="2"/>
    <x v="3"/>
    <x v="356"/>
    <x v="1188"/>
    <n v="11"/>
    <n v="0.2"/>
    <n v="130.75810000000001"/>
    <n v="0.36250000000000004"/>
    <x v="1"/>
    <x v="9"/>
  </r>
  <r>
    <n v="1757"/>
    <s v="CA-2015-135622"/>
    <d v="2015-12-08T00:00:00"/>
    <d v="2015-11-12T00:00:00"/>
    <s v="Second Class"/>
    <s v="TT-21460"/>
    <s v="Tonja Turnell"/>
    <x v="1"/>
    <x v="0"/>
    <x v="140"/>
    <x v="4"/>
    <n v="76106"/>
    <x v="0"/>
    <s v="TEC-PH-10001817"/>
    <x v="0"/>
    <x v="2"/>
    <x v="513"/>
    <x v="1189"/>
    <n v="6"/>
    <n v="0.2"/>
    <n v="150.36000000000001"/>
    <n v="8.7500000000000008E-2"/>
    <x v="1"/>
    <x v="9"/>
  </r>
  <r>
    <n v="3768"/>
    <s v="CA-2015-103205"/>
    <d v="2015-12-08T00:00:00"/>
    <d v="2015-10-12T00:00:00"/>
    <s v="Second Class"/>
    <s v="JJ-15760"/>
    <s v="Joel Jenkins"/>
    <x v="1"/>
    <x v="0"/>
    <x v="5"/>
    <x v="4"/>
    <n v="77036"/>
    <x v="0"/>
    <s v="TEC-PH-10004896"/>
    <x v="0"/>
    <x v="2"/>
    <x v="925"/>
    <x v="125"/>
    <n v="5"/>
    <n v="0.2"/>
    <n v="11.996"/>
    <n v="0.1"/>
    <x v="1"/>
    <x v="9"/>
  </r>
  <r>
    <n v="7575"/>
    <s v="CA-2015-129532"/>
    <d v="2015-12-08T00:00:00"/>
    <d v="2015-12-12T00:00:00"/>
    <s v="Standard Class"/>
    <s v="YS-21880"/>
    <s v="Yana Sorensen"/>
    <x v="2"/>
    <x v="0"/>
    <x v="22"/>
    <x v="5"/>
    <n v="90036"/>
    <x v="1"/>
    <s v="OFF-ST-10004186"/>
    <x v="2"/>
    <x v="6"/>
    <x v="584"/>
    <x v="1190"/>
    <n v="2"/>
    <n v="0"/>
    <n v="4.4391999999999996"/>
    <n v="1.9999999999999997E-2"/>
    <x v="1"/>
    <x v="9"/>
  </r>
  <r>
    <n v="7576"/>
    <s v="CA-2015-129532"/>
    <d v="2015-12-08T00:00:00"/>
    <d v="2015-12-12T00:00:00"/>
    <s v="Standard Class"/>
    <s v="YS-21880"/>
    <s v="Yana Sorensen"/>
    <x v="2"/>
    <x v="0"/>
    <x v="22"/>
    <x v="5"/>
    <n v="90036"/>
    <x v="1"/>
    <s v="TEC-AC-10000865"/>
    <x v="0"/>
    <x v="0"/>
    <x v="926"/>
    <x v="1191"/>
    <n v="4"/>
    <n v="0"/>
    <n v="40.119999999999997"/>
    <n v="0.16999999999999998"/>
    <x v="1"/>
    <x v="9"/>
  </r>
  <r>
    <n v="8626"/>
    <s v="CA-2015-156118"/>
    <d v="2015-12-08T00:00:00"/>
    <d v="2015-12-12T00:00:00"/>
    <s v="Standard Class"/>
    <s v="HG-14965"/>
    <s v="Henry Goldwyn"/>
    <x v="2"/>
    <x v="0"/>
    <x v="198"/>
    <x v="15"/>
    <n v="80906"/>
    <x v="1"/>
    <s v="OFF-PA-10000533"/>
    <x v="2"/>
    <x v="3"/>
    <x v="48"/>
    <x v="49"/>
    <n v="3"/>
    <n v="0.2"/>
    <n v="5.1012000000000004"/>
    <n v="0.32500000000000001"/>
    <x v="1"/>
    <x v="9"/>
  </r>
  <r>
    <n v="7091"/>
    <s v="CA-2015-119480"/>
    <d v="2015-01-09T00:00:00"/>
    <s v="1/13/2015"/>
    <s v="Standard Class"/>
    <s v="CC-12685"/>
    <s v="Craig Carroll"/>
    <x v="0"/>
    <x v="0"/>
    <x v="87"/>
    <x v="17"/>
    <n v="42420"/>
    <x v="3"/>
    <s v="OFF-PA-10000474"/>
    <x v="2"/>
    <x v="3"/>
    <x v="52"/>
    <x v="1192"/>
    <n v="3"/>
    <n v="0"/>
    <n v="49.970399999999998"/>
    <n v="0.47000000000000003"/>
    <x v="1"/>
    <x v="11"/>
  </r>
  <r>
    <n v="7092"/>
    <s v="CA-2015-119480"/>
    <d v="2015-01-09T00:00:00"/>
    <s v="1/13/2015"/>
    <s v="Standard Class"/>
    <s v="CC-12685"/>
    <s v="Craig Carroll"/>
    <x v="0"/>
    <x v="0"/>
    <x v="87"/>
    <x v="17"/>
    <n v="42420"/>
    <x v="3"/>
    <s v="OFF-AP-10001205"/>
    <x v="2"/>
    <x v="10"/>
    <x v="927"/>
    <x v="1193"/>
    <n v="3"/>
    <n v="0"/>
    <n v="45.763199999999998"/>
    <n v="0.27999999999999997"/>
    <x v="1"/>
    <x v="11"/>
  </r>
  <r>
    <n v="7093"/>
    <s v="CA-2015-119480"/>
    <d v="2015-01-09T00:00:00"/>
    <s v="1/13/2015"/>
    <s v="Standard Class"/>
    <s v="CC-12685"/>
    <s v="Craig Carroll"/>
    <x v="0"/>
    <x v="0"/>
    <x v="87"/>
    <x v="17"/>
    <n v="42420"/>
    <x v="3"/>
    <s v="OFF-AR-10004691"/>
    <x v="2"/>
    <x v="11"/>
    <x v="928"/>
    <x v="1194"/>
    <n v="2"/>
    <n v="0"/>
    <n v="11.117599999999999"/>
    <n v="0.26"/>
    <x v="1"/>
    <x v="11"/>
  </r>
  <r>
    <n v="7094"/>
    <s v="CA-2015-119480"/>
    <d v="2015-01-09T00:00:00"/>
    <s v="1/13/2015"/>
    <s v="Standard Class"/>
    <s v="CC-12685"/>
    <s v="Craig Carroll"/>
    <x v="0"/>
    <x v="0"/>
    <x v="87"/>
    <x v="17"/>
    <n v="42420"/>
    <x v="3"/>
    <s v="OFF-PA-10004996"/>
    <x v="2"/>
    <x v="3"/>
    <x v="929"/>
    <x v="1195"/>
    <n v="5"/>
    <n v="0"/>
    <n v="24.2285"/>
    <n v="0.47000000000000003"/>
    <x v="1"/>
    <x v="11"/>
  </r>
  <r>
    <n v="212"/>
    <s v="CA-2015-101007"/>
    <d v="2015-02-09T00:00:00"/>
    <s v="2/13/2015"/>
    <s v="Second Class"/>
    <s v="MS-17980"/>
    <s v="Michael Stewart"/>
    <x v="2"/>
    <x v="0"/>
    <x v="57"/>
    <x v="4"/>
    <n v="75220"/>
    <x v="0"/>
    <s v="TEC-AC-10001266"/>
    <x v="0"/>
    <x v="0"/>
    <x v="450"/>
    <x v="1196"/>
    <n v="2"/>
    <n v="0.2"/>
    <n v="6.5"/>
    <n v="0.3125"/>
    <x v="1"/>
    <x v="0"/>
  </r>
  <r>
    <n v="1843"/>
    <s v="CA-2015-135391"/>
    <d v="2015-02-09T00:00:00"/>
    <d v="2015-11-02T00:00:00"/>
    <s v="Second Class"/>
    <s v="FA-14230"/>
    <s v="Frank Atkinson"/>
    <x v="2"/>
    <x v="0"/>
    <x v="76"/>
    <x v="4"/>
    <n v="78207"/>
    <x v="0"/>
    <s v="OFF-LA-10001074"/>
    <x v="2"/>
    <x v="8"/>
    <x v="325"/>
    <x v="1197"/>
    <n v="4"/>
    <n v="0.2"/>
    <n v="13.532400000000001"/>
    <n v="0.33750000000000008"/>
    <x v="1"/>
    <x v="0"/>
  </r>
  <r>
    <n v="1844"/>
    <s v="CA-2015-135391"/>
    <d v="2015-02-09T00:00:00"/>
    <d v="2015-11-02T00:00:00"/>
    <s v="Second Class"/>
    <s v="FA-14230"/>
    <s v="Frank Atkinson"/>
    <x v="2"/>
    <x v="0"/>
    <x v="76"/>
    <x v="4"/>
    <n v="78207"/>
    <x v="0"/>
    <s v="FUR-FU-10001986"/>
    <x v="1"/>
    <x v="5"/>
    <x v="521"/>
    <x v="1198"/>
    <n v="2"/>
    <n v="0.6"/>
    <n v="-30.588000000000001"/>
    <n v="-0.75"/>
    <x v="1"/>
    <x v="0"/>
  </r>
  <r>
    <n v="3273"/>
    <s v="CA-2015-146038"/>
    <d v="2015-02-09T00:00:00"/>
    <s v="2/16/2015"/>
    <s v="Standard Class"/>
    <s v="SJ-20215"/>
    <s v="Sarah Jordon"/>
    <x v="0"/>
    <x v="0"/>
    <x v="22"/>
    <x v="5"/>
    <n v="90049"/>
    <x v="1"/>
    <s v="FUR-CH-10002774"/>
    <x v="1"/>
    <x v="1"/>
    <x v="161"/>
    <x v="1199"/>
    <n v="5"/>
    <n v="0.2"/>
    <n v="22.940999999999999"/>
    <n v="0.1125"/>
    <x v="1"/>
    <x v="0"/>
  </r>
  <r>
    <n v="7095"/>
    <s v="US-2015-153374"/>
    <d v="2015-02-09T00:00:00"/>
    <s v="2/13/2015"/>
    <s v="Second Class"/>
    <s v="JF-15565"/>
    <s v="Jill Fjeld"/>
    <x v="0"/>
    <x v="0"/>
    <x v="53"/>
    <x v="3"/>
    <n v="62521"/>
    <x v="0"/>
    <s v="TEC-AC-10001908"/>
    <x v="0"/>
    <x v="0"/>
    <x v="401"/>
    <x v="1200"/>
    <n v="6"/>
    <n v="0.2"/>
    <n v="89.991"/>
    <n v="0.1875"/>
    <x v="1"/>
    <x v="0"/>
  </r>
  <r>
    <n v="4767"/>
    <s v="CA-2015-123155"/>
    <d v="2015-03-09T00:00:00"/>
    <d v="2015-12-03T00:00:00"/>
    <s v="First Class"/>
    <s v="NS-18640"/>
    <s v="Noel Staavos"/>
    <x v="2"/>
    <x v="0"/>
    <x v="76"/>
    <x v="4"/>
    <n v="78207"/>
    <x v="0"/>
    <s v="TEC-AC-10002473"/>
    <x v="0"/>
    <x v="0"/>
    <x v="218"/>
    <x v="1201"/>
    <n v="5"/>
    <n v="0.2"/>
    <n v="29.798999999999999"/>
    <n v="0.26250000000000001"/>
    <x v="1"/>
    <x v="1"/>
  </r>
  <r>
    <n v="4768"/>
    <s v="CA-2015-123155"/>
    <d v="2015-03-09T00:00:00"/>
    <d v="2015-12-03T00:00:00"/>
    <s v="First Class"/>
    <s v="NS-18640"/>
    <s v="Noel Staavos"/>
    <x v="2"/>
    <x v="0"/>
    <x v="76"/>
    <x v="4"/>
    <n v="78207"/>
    <x v="0"/>
    <s v="TEC-PH-10001809"/>
    <x v="0"/>
    <x v="2"/>
    <x v="297"/>
    <x v="1202"/>
    <n v="3"/>
    <n v="0.2"/>
    <n v="22.4925"/>
    <n v="6.25E-2"/>
    <x v="1"/>
    <x v="1"/>
  </r>
  <r>
    <n v="7370"/>
    <s v="CA-2015-110345"/>
    <d v="2015-03-09T00:00:00"/>
    <d v="2015-11-03T00:00:00"/>
    <s v="Second Class"/>
    <s v="TG-21310"/>
    <s v="Toby Gnade"/>
    <x v="0"/>
    <x v="0"/>
    <x v="167"/>
    <x v="12"/>
    <n v="27604"/>
    <x v="3"/>
    <s v="OFF-LA-10001175"/>
    <x v="2"/>
    <x v="8"/>
    <x v="158"/>
    <x v="1203"/>
    <n v="2"/>
    <n v="0.2"/>
    <n v="1.6704000000000001"/>
    <n v="0.36250000000000004"/>
    <x v="1"/>
    <x v="1"/>
  </r>
  <r>
    <n v="704"/>
    <s v="CA-2015-142027"/>
    <d v="2015-04-09T00:00:00"/>
    <s v="4/14/2015"/>
    <s v="Standard Class"/>
    <s v="JK-15370"/>
    <s v="Jay Kimmel"/>
    <x v="0"/>
    <x v="0"/>
    <x v="23"/>
    <x v="5"/>
    <n v="90805"/>
    <x v="1"/>
    <s v="FUR-TA-10002774"/>
    <x v="1"/>
    <x v="7"/>
    <x v="930"/>
    <x v="1204"/>
    <n v="3"/>
    <n v="0.2"/>
    <n v="-13.871700000000001"/>
    <n v="-3.7500000000000006E-2"/>
    <x v="1"/>
    <x v="2"/>
  </r>
  <r>
    <n v="8466"/>
    <s v="CA-2015-116512"/>
    <d v="2015-04-09T00:00:00"/>
    <s v="4/14/2015"/>
    <s v="Standard Class"/>
    <s v="MC-18100"/>
    <s v="Mick Crebagga"/>
    <x v="0"/>
    <x v="0"/>
    <x v="2"/>
    <x v="2"/>
    <n v="10024"/>
    <x v="2"/>
    <s v="OFF-ST-10001505"/>
    <x v="2"/>
    <x v="6"/>
    <x v="470"/>
    <x v="381"/>
    <n v="3"/>
    <n v="0"/>
    <n v="3.0497999999999998"/>
    <n v="0.16999999999999998"/>
    <x v="1"/>
    <x v="2"/>
  </r>
  <r>
    <n v="8467"/>
    <s v="CA-2015-101000"/>
    <d v="2015-04-09T00:00:00"/>
    <s v="4/14/2015"/>
    <s v="Standard Class"/>
    <s v="IG-15085"/>
    <s v="Ivan Gibson"/>
    <x v="0"/>
    <x v="0"/>
    <x v="227"/>
    <x v="25"/>
    <n v="6360"/>
    <x v="2"/>
    <s v="OFF-AP-10000179"/>
    <x v="2"/>
    <x v="10"/>
    <x v="931"/>
    <x v="1205"/>
    <n v="3"/>
    <n v="0"/>
    <n v="144.3546"/>
    <n v="0.39"/>
    <x v="1"/>
    <x v="2"/>
  </r>
  <r>
    <n v="9786"/>
    <s v="CA-2015-155635"/>
    <d v="2015-05-09T00:00:00"/>
    <s v="5/13/2015"/>
    <s v="Standard Class"/>
    <s v="ME-17725"/>
    <s v="Max Engle"/>
    <x v="0"/>
    <x v="0"/>
    <x v="146"/>
    <x v="17"/>
    <n v="40214"/>
    <x v="3"/>
    <s v="OFF-BI-10000962"/>
    <x v="2"/>
    <x v="9"/>
    <x v="235"/>
    <x v="1206"/>
    <n v="3"/>
    <n v="0"/>
    <n v="23.916899999999998"/>
    <n v="0.48999999999999994"/>
    <x v="1"/>
    <x v="10"/>
  </r>
  <r>
    <n v="4579"/>
    <s v="CA-2015-110947"/>
    <d v="2015-06-09T00:00:00"/>
    <s v="6/15/2015"/>
    <s v="Standard Class"/>
    <s v="AG-10765"/>
    <s v="Anthony Garverick"/>
    <x v="1"/>
    <x v="0"/>
    <x v="85"/>
    <x v="20"/>
    <n v="23666"/>
    <x v="3"/>
    <s v="OFF-BI-10001670"/>
    <x v="2"/>
    <x v="9"/>
    <x v="264"/>
    <x v="1207"/>
    <n v="3"/>
    <n v="0"/>
    <n v="56.55"/>
    <n v="0.5"/>
    <x v="1"/>
    <x v="3"/>
  </r>
  <r>
    <n v="4952"/>
    <s v="CA-2015-144190"/>
    <d v="2015-06-09T00:00:00"/>
    <s v="6/13/2015"/>
    <s v="Standard Class"/>
    <s v="NC-18415"/>
    <s v="Nathan Cano"/>
    <x v="0"/>
    <x v="0"/>
    <x v="126"/>
    <x v="10"/>
    <n v="48073"/>
    <x v="0"/>
    <s v="OFF-PA-10000304"/>
    <x v="2"/>
    <x v="3"/>
    <x v="261"/>
    <x v="212"/>
    <n v="2"/>
    <n v="0"/>
    <n v="6.2207999999999997"/>
    <n v="0.47999999999999993"/>
    <x v="1"/>
    <x v="3"/>
  </r>
  <r>
    <n v="5671"/>
    <s v="CA-2015-141012"/>
    <d v="2015-06-09T00:00:00"/>
    <d v="2015-11-06T00:00:00"/>
    <s v="Second Class"/>
    <s v="TG-21640"/>
    <s v="Trudy Glocke"/>
    <x v="0"/>
    <x v="0"/>
    <x v="228"/>
    <x v="36"/>
    <n v="83201"/>
    <x v="1"/>
    <s v="FUR-FU-10003192"/>
    <x v="1"/>
    <x v="5"/>
    <x v="82"/>
    <x v="1208"/>
    <n v="4"/>
    <n v="0"/>
    <n v="92.393600000000006"/>
    <n v="0.26"/>
    <x v="1"/>
    <x v="3"/>
  </r>
  <r>
    <n v="5672"/>
    <s v="CA-2015-141012"/>
    <d v="2015-06-09T00:00:00"/>
    <d v="2015-11-06T00:00:00"/>
    <s v="Second Class"/>
    <s v="TG-21640"/>
    <s v="Trudy Glocke"/>
    <x v="0"/>
    <x v="0"/>
    <x v="228"/>
    <x v="36"/>
    <n v="83201"/>
    <x v="1"/>
    <s v="TEC-PH-10004522"/>
    <x v="0"/>
    <x v="2"/>
    <x v="932"/>
    <x v="1209"/>
    <n v="3"/>
    <n v="0.2"/>
    <n v="8.7735000000000003"/>
    <n v="6.25E-2"/>
    <x v="1"/>
    <x v="3"/>
  </r>
  <r>
    <n v="5835"/>
    <s v="CA-2015-101868"/>
    <d v="2015-06-09T00:00:00"/>
    <s v="6/16/2015"/>
    <s v="Standard Class"/>
    <s v="MJ-17740"/>
    <s v="Max Jones"/>
    <x v="0"/>
    <x v="0"/>
    <x v="136"/>
    <x v="11"/>
    <n v="33178"/>
    <x v="3"/>
    <s v="OFF-BI-10003876"/>
    <x v="2"/>
    <x v="9"/>
    <x v="405"/>
    <x v="1210"/>
    <n v="5"/>
    <n v="0.7"/>
    <n v="-42.8"/>
    <n v="-0.66666666666666663"/>
    <x v="1"/>
    <x v="3"/>
  </r>
  <r>
    <n v="5836"/>
    <s v="CA-2015-101868"/>
    <d v="2015-06-09T00:00:00"/>
    <s v="6/16/2015"/>
    <s v="Standard Class"/>
    <s v="MJ-17740"/>
    <s v="Max Jones"/>
    <x v="0"/>
    <x v="0"/>
    <x v="136"/>
    <x v="11"/>
    <n v="33178"/>
    <x v="3"/>
    <s v="OFF-BI-10002133"/>
    <x v="2"/>
    <x v="9"/>
    <x v="933"/>
    <x v="1211"/>
    <n v="3"/>
    <n v="0.7"/>
    <n v="-26.963999999999999"/>
    <n v="-0.7"/>
    <x v="1"/>
    <x v="3"/>
  </r>
  <r>
    <n v="5837"/>
    <s v="CA-2015-101868"/>
    <d v="2015-06-09T00:00:00"/>
    <s v="6/16/2015"/>
    <s v="Standard Class"/>
    <s v="MJ-17740"/>
    <s v="Max Jones"/>
    <x v="0"/>
    <x v="0"/>
    <x v="136"/>
    <x v="11"/>
    <n v="33178"/>
    <x v="3"/>
    <s v="TEC-AC-10004396"/>
    <x v="0"/>
    <x v="0"/>
    <x v="934"/>
    <x v="1212"/>
    <n v="5"/>
    <n v="0.2"/>
    <n v="-8.1675000000000004"/>
    <n v="-0.11250000000000002"/>
    <x v="1"/>
    <x v="3"/>
  </r>
  <r>
    <n v="1782"/>
    <s v="CA-2015-111094"/>
    <d v="2015-07-09T00:00:00"/>
    <s v="7/13/2015"/>
    <s v="Standard Class"/>
    <s v="CB-12535"/>
    <s v="Claudia Bergmann"/>
    <x v="2"/>
    <x v="0"/>
    <x v="152"/>
    <x v="6"/>
    <n v="2038"/>
    <x v="2"/>
    <s v="OFF-PA-10001609"/>
    <x v="2"/>
    <x v="3"/>
    <x v="935"/>
    <x v="1213"/>
    <n v="2"/>
    <n v="0"/>
    <n v="3.0268000000000002"/>
    <n v="0.46"/>
    <x v="1"/>
    <x v="4"/>
  </r>
  <r>
    <n v="1783"/>
    <s v="CA-2015-111094"/>
    <d v="2015-07-09T00:00:00"/>
    <s v="7/13/2015"/>
    <s v="Standard Class"/>
    <s v="CB-12535"/>
    <s v="Claudia Bergmann"/>
    <x v="2"/>
    <x v="0"/>
    <x v="152"/>
    <x v="6"/>
    <n v="2038"/>
    <x v="2"/>
    <s v="OFF-BI-10001597"/>
    <x v="2"/>
    <x v="9"/>
    <x v="408"/>
    <x v="1214"/>
    <n v="3"/>
    <n v="0"/>
    <n v="59.011200000000002"/>
    <n v="0.48000000000000004"/>
    <x v="1"/>
    <x v="4"/>
  </r>
  <r>
    <n v="3455"/>
    <s v="CA-2015-153626"/>
    <d v="2015-07-09T00:00:00"/>
    <s v="7/14/2015"/>
    <s v="Standard Class"/>
    <s v="EB-13870"/>
    <s v="Emily Burns"/>
    <x v="0"/>
    <x v="0"/>
    <x v="60"/>
    <x v="26"/>
    <n v="37211"/>
    <x v="3"/>
    <s v="OFF-AR-10000657"/>
    <x v="2"/>
    <x v="11"/>
    <x v="912"/>
    <x v="1215"/>
    <n v="3"/>
    <n v="0.2"/>
    <n v="0.83850000000000002"/>
    <n v="0.16250000000000001"/>
    <x v="1"/>
    <x v="4"/>
  </r>
  <r>
    <n v="3678"/>
    <s v="CA-2015-132626"/>
    <d v="2015-07-09T00:00:00"/>
    <s v="7/14/2015"/>
    <s v="Standard Class"/>
    <s v="BT-11680"/>
    <s v="Brian Thompson"/>
    <x v="0"/>
    <x v="0"/>
    <x v="47"/>
    <x v="24"/>
    <n v="20735"/>
    <x v="2"/>
    <s v="OFF-FA-10002763"/>
    <x v="2"/>
    <x v="4"/>
    <x v="936"/>
    <x v="1216"/>
    <n v="4"/>
    <n v="0"/>
    <n v="5.056"/>
    <n v="0.32"/>
    <x v="1"/>
    <x v="4"/>
  </r>
  <r>
    <n v="3679"/>
    <s v="CA-2015-132626"/>
    <d v="2015-07-09T00:00:00"/>
    <s v="7/14/2015"/>
    <s v="Standard Class"/>
    <s v="BT-11680"/>
    <s v="Brian Thompson"/>
    <x v="0"/>
    <x v="0"/>
    <x v="47"/>
    <x v="24"/>
    <n v="20735"/>
    <x v="2"/>
    <s v="TEC-MA-10002428"/>
    <x v="0"/>
    <x v="14"/>
    <x v="937"/>
    <x v="1217"/>
    <n v="3"/>
    <n v="0"/>
    <n v="209.23650000000001"/>
    <n v="0.45"/>
    <x v="1"/>
    <x v="4"/>
  </r>
  <r>
    <n v="3680"/>
    <s v="CA-2015-132626"/>
    <d v="2015-07-09T00:00:00"/>
    <s v="7/14/2015"/>
    <s v="Standard Class"/>
    <s v="BT-11680"/>
    <s v="Brian Thompson"/>
    <x v="0"/>
    <x v="0"/>
    <x v="47"/>
    <x v="24"/>
    <n v="20735"/>
    <x v="2"/>
    <s v="FUR-FU-10002918"/>
    <x v="1"/>
    <x v="5"/>
    <x v="938"/>
    <x v="1218"/>
    <n v="2"/>
    <n v="0"/>
    <n v="20.015599999999999"/>
    <n v="0.10999999999999999"/>
    <x v="1"/>
    <x v="4"/>
  </r>
  <r>
    <n v="3681"/>
    <s v="CA-2015-132626"/>
    <d v="2015-07-09T00:00:00"/>
    <s v="7/14/2015"/>
    <s v="Standard Class"/>
    <s v="BT-11680"/>
    <s v="Brian Thompson"/>
    <x v="0"/>
    <x v="0"/>
    <x v="47"/>
    <x v="24"/>
    <n v="20735"/>
    <x v="2"/>
    <s v="OFF-LA-10000476"/>
    <x v="2"/>
    <x v="8"/>
    <x v="939"/>
    <x v="435"/>
    <n v="3"/>
    <n v="0"/>
    <n v="5.6993999999999998"/>
    <n v="0.45999999999999996"/>
    <x v="1"/>
    <x v="4"/>
  </r>
  <r>
    <n v="3682"/>
    <s v="CA-2015-132626"/>
    <d v="2015-07-09T00:00:00"/>
    <s v="7/14/2015"/>
    <s v="Standard Class"/>
    <s v="BT-11680"/>
    <s v="Brian Thompson"/>
    <x v="0"/>
    <x v="0"/>
    <x v="47"/>
    <x v="24"/>
    <n v="20735"/>
    <x v="2"/>
    <s v="OFF-BI-10002854"/>
    <x v="2"/>
    <x v="9"/>
    <x v="618"/>
    <x v="1219"/>
    <n v="3"/>
    <n v="0"/>
    <n v="42.045000000000002"/>
    <n v="0.5"/>
    <x v="1"/>
    <x v="4"/>
  </r>
  <r>
    <n v="3683"/>
    <s v="CA-2015-132626"/>
    <d v="2015-07-09T00:00:00"/>
    <s v="7/14/2015"/>
    <s v="Standard Class"/>
    <s v="BT-11680"/>
    <s v="Brian Thompson"/>
    <x v="0"/>
    <x v="0"/>
    <x v="47"/>
    <x v="24"/>
    <n v="20735"/>
    <x v="2"/>
    <s v="OFF-AR-10002987"/>
    <x v="2"/>
    <x v="11"/>
    <x v="608"/>
    <x v="207"/>
    <n v="4"/>
    <n v="0"/>
    <n v="32.537599999999998"/>
    <n v="0.41"/>
    <x v="1"/>
    <x v="4"/>
  </r>
  <r>
    <n v="3684"/>
    <s v="CA-2015-132626"/>
    <d v="2015-07-09T00:00:00"/>
    <s v="7/14/2015"/>
    <s v="Standard Class"/>
    <s v="BT-11680"/>
    <s v="Brian Thompson"/>
    <x v="0"/>
    <x v="0"/>
    <x v="47"/>
    <x v="24"/>
    <n v="20735"/>
    <x v="2"/>
    <s v="OFF-BI-10004001"/>
    <x v="2"/>
    <x v="9"/>
    <x v="940"/>
    <x v="1220"/>
    <n v="9"/>
    <n v="0"/>
    <n v="70.545599999999993"/>
    <n v="0.45999999999999991"/>
    <x v="1"/>
    <x v="4"/>
  </r>
  <r>
    <n v="3685"/>
    <s v="CA-2015-132626"/>
    <d v="2015-07-09T00:00:00"/>
    <s v="7/14/2015"/>
    <s v="Standard Class"/>
    <s v="BT-11680"/>
    <s v="Brian Thompson"/>
    <x v="0"/>
    <x v="0"/>
    <x v="47"/>
    <x v="24"/>
    <n v="20735"/>
    <x v="2"/>
    <s v="OFF-BI-10001634"/>
    <x v="2"/>
    <x v="9"/>
    <x v="941"/>
    <x v="365"/>
    <n v="6"/>
    <n v="0"/>
    <n v="21.403199999999998"/>
    <n v="0.48999999999999994"/>
    <x v="1"/>
    <x v="4"/>
  </r>
  <r>
    <n v="3686"/>
    <s v="CA-2015-132626"/>
    <d v="2015-07-09T00:00:00"/>
    <s v="7/14/2015"/>
    <s v="Standard Class"/>
    <s v="BT-11680"/>
    <s v="Brian Thompson"/>
    <x v="0"/>
    <x v="0"/>
    <x v="47"/>
    <x v="24"/>
    <n v="20735"/>
    <x v="2"/>
    <s v="OFF-ST-10003722"/>
    <x v="2"/>
    <x v="6"/>
    <x v="942"/>
    <x v="1221"/>
    <n v="7"/>
    <n v="0"/>
    <n v="28.480899999999998"/>
    <n v="0.28999999999999998"/>
    <x v="1"/>
    <x v="4"/>
  </r>
  <r>
    <n v="3782"/>
    <s v="CA-2015-135314"/>
    <d v="2015-07-09T00:00:00"/>
    <s v="7/14/2015"/>
    <s v="Second Class"/>
    <s v="MC-17575"/>
    <s v="Matt Collins"/>
    <x v="0"/>
    <x v="0"/>
    <x v="15"/>
    <x v="13"/>
    <n v="19120"/>
    <x v="2"/>
    <s v="TEC-PH-10003072"/>
    <x v="0"/>
    <x v="2"/>
    <x v="943"/>
    <x v="1222"/>
    <n v="3"/>
    <n v="0.4"/>
    <n v="40.497300000000003"/>
    <n v="0.15"/>
    <x v="1"/>
    <x v="4"/>
  </r>
  <r>
    <n v="4276"/>
    <s v="CA-2015-123456"/>
    <d v="2015-07-09T00:00:00"/>
    <s v="7/13/2015"/>
    <s v="Standard Class"/>
    <s v="KN-16450"/>
    <s v="Kean Nguyen"/>
    <x v="2"/>
    <x v="0"/>
    <x v="57"/>
    <x v="4"/>
    <n v="75220"/>
    <x v="0"/>
    <s v="OFF-AP-10002684"/>
    <x v="2"/>
    <x v="10"/>
    <x v="944"/>
    <x v="1223"/>
    <n v="2"/>
    <n v="0.8"/>
    <n v="-121.58"/>
    <n v="-2.5"/>
    <x v="1"/>
    <x v="4"/>
  </r>
  <r>
    <n v="226"/>
    <s v="CA-2015-163055"/>
    <d v="2015-08-09T00:00:00"/>
    <s v="8/16/2015"/>
    <s v="Standard Class"/>
    <s v="DS-13180"/>
    <s v="David Smith"/>
    <x v="2"/>
    <x v="0"/>
    <x v="11"/>
    <x v="10"/>
    <n v="48227"/>
    <x v="0"/>
    <s v="OFF-AR-10001026"/>
    <x v="2"/>
    <x v="11"/>
    <x v="945"/>
    <x v="1224"/>
    <n v="1"/>
    <n v="0"/>
    <n v="0.96799999999999997"/>
    <n v="0.43999999999999995"/>
    <x v="1"/>
    <x v="5"/>
  </r>
  <r>
    <n v="227"/>
    <s v="CA-2015-163055"/>
    <d v="2015-08-09T00:00:00"/>
    <s v="8/16/2015"/>
    <s v="Standard Class"/>
    <s v="DS-13180"/>
    <s v="David Smith"/>
    <x v="2"/>
    <x v="0"/>
    <x v="11"/>
    <x v="10"/>
    <n v="48227"/>
    <x v="0"/>
    <s v="FUR-TA-10003748"/>
    <x v="1"/>
    <x v="7"/>
    <x v="400"/>
    <x v="1225"/>
    <n v="5"/>
    <n v="0"/>
    <n v="136.93899999999999"/>
    <n v="0.21999999999999997"/>
    <x v="1"/>
    <x v="5"/>
  </r>
  <r>
    <n v="228"/>
    <s v="CA-2015-163055"/>
    <d v="2015-08-09T00:00:00"/>
    <s v="8/16/2015"/>
    <s v="Standard Class"/>
    <s v="DS-13180"/>
    <s v="David Smith"/>
    <x v="2"/>
    <x v="0"/>
    <x v="11"/>
    <x v="10"/>
    <n v="48227"/>
    <x v="0"/>
    <s v="OFF-ST-10002485"/>
    <x v="2"/>
    <x v="6"/>
    <x v="340"/>
    <x v="1226"/>
    <n v="1"/>
    <n v="0"/>
    <n v="0.2198"/>
    <n v="0.01"/>
    <x v="1"/>
    <x v="5"/>
  </r>
  <r>
    <n v="1580"/>
    <s v="CA-2015-131338"/>
    <d v="2015-08-09T00:00:00"/>
    <d v="2015-12-08T00:00:00"/>
    <s v="First Class"/>
    <s v="NP-18325"/>
    <s v="Naresj Patel"/>
    <x v="0"/>
    <x v="0"/>
    <x v="2"/>
    <x v="2"/>
    <n v="10024"/>
    <x v="2"/>
    <s v="TEC-PH-10003012"/>
    <x v="0"/>
    <x v="2"/>
    <x v="897"/>
    <x v="1227"/>
    <n v="2"/>
    <n v="0"/>
    <n v="89.3142"/>
    <n v="0.28999999999999998"/>
    <x v="1"/>
    <x v="5"/>
  </r>
  <r>
    <n v="1581"/>
    <s v="CA-2015-131338"/>
    <d v="2015-08-09T00:00:00"/>
    <d v="2015-12-08T00:00:00"/>
    <s v="First Class"/>
    <s v="NP-18325"/>
    <s v="Naresj Patel"/>
    <x v="0"/>
    <x v="0"/>
    <x v="2"/>
    <x v="2"/>
    <n v="10024"/>
    <x v="2"/>
    <s v="FUR-TA-10002607"/>
    <x v="1"/>
    <x v="7"/>
    <x v="946"/>
    <x v="1228"/>
    <n v="9"/>
    <n v="0.4"/>
    <n v="-153.1224"/>
    <n v="-0.4"/>
    <x v="1"/>
    <x v="5"/>
  </r>
  <r>
    <n v="1582"/>
    <s v="CA-2015-131338"/>
    <d v="2015-08-09T00:00:00"/>
    <d v="2015-12-08T00:00:00"/>
    <s v="First Class"/>
    <s v="NP-18325"/>
    <s v="Naresj Patel"/>
    <x v="0"/>
    <x v="0"/>
    <x v="2"/>
    <x v="2"/>
    <n v="10024"/>
    <x v="2"/>
    <s v="OFF-ST-10000642"/>
    <x v="2"/>
    <x v="6"/>
    <x v="333"/>
    <x v="1229"/>
    <n v="2"/>
    <n v="0"/>
    <n v="2.9371999999999998"/>
    <n v="6.9999999999999993E-2"/>
    <x v="1"/>
    <x v="5"/>
  </r>
  <r>
    <n v="1583"/>
    <s v="CA-2015-131338"/>
    <d v="2015-08-09T00:00:00"/>
    <d v="2015-12-08T00:00:00"/>
    <s v="First Class"/>
    <s v="NP-18325"/>
    <s v="Naresj Patel"/>
    <x v="0"/>
    <x v="0"/>
    <x v="2"/>
    <x v="2"/>
    <n v="10024"/>
    <x v="2"/>
    <s v="OFF-BI-10000545"/>
    <x v="2"/>
    <x v="9"/>
    <x v="788"/>
    <x v="1230"/>
    <n v="2"/>
    <n v="0.2"/>
    <n v="456.58800000000002"/>
    <n v="0.375"/>
    <x v="1"/>
    <x v="5"/>
  </r>
  <r>
    <n v="1584"/>
    <s v="CA-2015-131338"/>
    <d v="2015-08-09T00:00:00"/>
    <d v="2015-12-08T00:00:00"/>
    <s v="First Class"/>
    <s v="NP-18325"/>
    <s v="Naresj Patel"/>
    <x v="0"/>
    <x v="0"/>
    <x v="2"/>
    <x v="2"/>
    <n v="10024"/>
    <x v="2"/>
    <s v="FUR-FU-10002157"/>
    <x v="1"/>
    <x v="5"/>
    <x v="947"/>
    <x v="1231"/>
    <n v="3"/>
    <n v="0"/>
    <n v="18.345600000000001"/>
    <n v="0.39"/>
    <x v="1"/>
    <x v="5"/>
  </r>
  <r>
    <n v="1585"/>
    <s v="CA-2015-131338"/>
    <d v="2015-08-09T00:00:00"/>
    <d v="2015-12-08T00:00:00"/>
    <s v="First Class"/>
    <s v="NP-18325"/>
    <s v="Naresj Patel"/>
    <x v="0"/>
    <x v="0"/>
    <x v="2"/>
    <x v="2"/>
    <n v="10024"/>
    <x v="2"/>
    <s v="FUR-FU-10001706"/>
    <x v="1"/>
    <x v="5"/>
    <x v="648"/>
    <x v="1008"/>
    <n v="2"/>
    <n v="0"/>
    <n v="2.9567999999999999"/>
    <n v="0.48"/>
    <x v="1"/>
    <x v="5"/>
  </r>
  <r>
    <n v="1586"/>
    <s v="CA-2015-131338"/>
    <d v="2015-08-09T00:00:00"/>
    <d v="2015-12-08T00:00:00"/>
    <s v="First Class"/>
    <s v="NP-18325"/>
    <s v="Naresj Patel"/>
    <x v="0"/>
    <x v="0"/>
    <x v="2"/>
    <x v="2"/>
    <n v="10024"/>
    <x v="2"/>
    <s v="TEC-PH-10000984"/>
    <x v="0"/>
    <x v="2"/>
    <x v="172"/>
    <x v="1232"/>
    <n v="5"/>
    <n v="0"/>
    <n v="274.38600000000002"/>
    <n v="0.28000000000000003"/>
    <x v="1"/>
    <x v="5"/>
  </r>
  <r>
    <n v="1587"/>
    <s v="CA-2015-131338"/>
    <d v="2015-08-09T00:00:00"/>
    <d v="2015-12-08T00:00:00"/>
    <s v="First Class"/>
    <s v="NP-18325"/>
    <s v="Naresj Patel"/>
    <x v="0"/>
    <x v="0"/>
    <x v="2"/>
    <x v="2"/>
    <n v="10024"/>
    <x v="2"/>
    <s v="OFF-PA-10001357"/>
    <x v="2"/>
    <x v="3"/>
    <x v="882"/>
    <x v="1233"/>
    <n v="3"/>
    <n v="0"/>
    <n v="68.975999999999999"/>
    <n v="0.48000000000000004"/>
    <x v="1"/>
    <x v="5"/>
  </r>
  <r>
    <n v="1588"/>
    <s v="CA-2015-131338"/>
    <d v="2015-08-09T00:00:00"/>
    <d v="2015-12-08T00:00:00"/>
    <s v="First Class"/>
    <s v="NP-18325"/>
    <s v="Naresj Patel"/>
    <x v="0"/>
    <x v="0"/>
    <x v="2"/>
    <x v="2"/>
    <n v="10024"/>
    <x v="2"/>
    <s v="OFF-FA-10000992"/>
    <x v="2"/>
    <x v="4"/>
    <x v="33"/>
    <x v="1234"/>
    <n v="3"/>
    <n v="0"/>
    <n v="5.0054999999999996"/>
    <n v="0.47"/>
    <x v="1"/>
    <x v="5"/>
  </r>
  <r>
    <n v="1589"/>
    <s v="CA-2015-131338"/>
    <d v="2015-08-09T00:00:00"/>
    <d v="2015-12-08T00:00:00"/>
    <s v="First Class"/>
    <s v="NP-18325"/>
    <s v="Naresj Patel"/>
    <x v="0"/>
    <x v="0"/>
    <x v="2"/>
    <x v="2"/>
    <n v="10024"/>
    <x v="2"/>
    <s v="TEC-AC-10002600"/>
    <x v="0"/>
    <x v="0"/>
    <x v="948"/>
    <x v="1235"/>
    <n v="4"/>
    <n v="0"/>
    <n v="34.692"/>
    <n v="0.13999999999999999"/>
    <x v="1"/>
    <x v="5"/>
  </r>
  <r>
    <n v="3257"/>
    <s v="CA-2015-155453"/>
    <d v="2015-08-09T00:00:00"/>
    <s v="8/14/2015"/>
    <s v="Standard Class"/>
    <s v="RA-19885"/>
    <s v="Ruben Ausman"/>
    <x v="2"/>
    <x v="0"/>
    <x v="27"/>
    <x v="11"/>
    <n v="32216"/>
    <x v="3"/>
    <s v="OFF-LA-10001613"/>
    <x v="2"/>
    <x v="8"/>
    <x v="949"/>
    <x v="1203"/>
    <n v="2"/>
    <n v="0.2"/>
    <n v="1.6704000000000001"/>
    <n v="0.36250000000000004"/>
    <x v="1"/>
    <x v="5"/>
  </r>
  <r>
    <n v="5035"/>
    <s v="CA-2015-103954"/>
    <d v="2015-08-09T00:00:00"/>
    <s v="8/13/2015"/>
    <s v="Second Class"/>
    <s v="HR-14770"/>
    <s v="Hallie Redmond"/>
    <x v="1"/>
    <x v="0"/>
    <x v="151"/>
    <x v="0"/>
    <n v="53209"/>
    <x v="0"/>
    <s v="FUR-BO-10004690"/>
    <x v="1"/>
    <x v="16"/>
    <x v="950"/>
    <x v="1236"/>
    <n v="5"/>
    <n v="0"/>
    <n v="48.118000000000002"/>
    <n v="7.0000000000000007E-2"/>
    <x v="1"/>
    <x v="5"/>
  </r>
  <r>
    <n v="7124"/>
    <s v="CA-2015-128013"/>
    <d v="2015-08-09T00:00:00"/>
    <s v="8/16/2015"/>
    <s v="Standard Class"/>
    <s v="MF-18250"/>
    <s v="Monica Federle"/>
    <x v="2"/>
    <x v="0"/>
    <x v="2"/>
    <x v="2"/>
    <n v="10035"/>
    <x v="2"/>
    <s v="FUR-FU-10000320"/>
    <x v="1"/>
    <x v="5"/>
    <x v="283"/>
    <x v="1237"/>
    <n v="3"/>
    <n v="0"/>
    <n v="4.4088000000000003"/>
    <n v="0.44000000000000006"/>
    <x v="1"/>
    <x v="5"/>
  </r>
  <r>
    <n v="7125"/>
    <s v="CA-2015-128013"/>
    <d v="2015-08-09T00:00:00"/>
    <s v="8/16/2015"/>
    <s v="Standard Class"/>
    <s v="MF-18250"/>
    <s v="Monica Federle"/>
    <x v="2"/>
    <x v="0"/>
    <x v="2"/>
    <x v="2"/>
    <n v="10035"/>
    <x v="2"/>
    <s v="OFF-PA-10001815"/>
    <x v="2"/>
    <x v="3"/>
    <x v="951"/>
    <x v="1238"/>
    <n v="3"/>
    <n v="0"/>
    <n v="69.177599999999998"/>
    <n v="0.48"/>
    <x v="1"/>
    <x v="5"/>
  </r>
  <r>
    <n v="882"/>
    <s v="CA-2015-129098"/>
    <d v="2015-10-09T00:00:00"/>
    <s v="10/13/2015"/>
    <s v="Standard Class"/>
    <s v="DK-13090"/>
    <s v="Dave Kipp"/>
    <x v="0"/>
    <x v="0"/>
    <x v="38"/>
    <x v="20"/>
    <n v="22153"/>
    <x v="3"/>
    <s v="OFF-ST-10001321"/>
    <x v="2"/>
    <x v="6"/>
    <x v="496"/>
    <x v="1239"/>
    <n v="2"/>
    <n v="0"/>
    <n v="8.3268000000000004"/>
    <n v="0.27"/>
    <x v="1"/>
    <x v="7"/>
  </r>
  <r>
    <n v="2490"/>
    <s v="CA-2015-141040"/>
    <d v="2015-10-09T00:00:00"/>
    <s v="10/13/2015"/>
    <s v="Second Class"/>
    <s v="TB-21250"/>
    <s v="Tim Brockman"/>
    <x v="0"/>
    <x v="0"/>
    <x v="2"/>
    <x v="2"/>
    <n v="10024"/>
    <x v="2"/>
    <s v="TEC-PH-10001835"/>
    <x v="0"/>
    <x v="2"/>
    <x v="556"/>
    <x v="1240"/>
    <n v="4"/>
    <n v="0"/>
    <n v="303.3408"/>
    <n v="0.48"/>
    <x v="1"/>
    <x v="7"/>
  </r>
  <r>
    <n v="2491"/>
    <s v="CA-2015-141040"/>
    <d v="2015-10-09T00:00:00"/>
    <s v="10/13/2015"/>
    <s v="Second Class"/>
    <s v="TB-21250"/>
    <s v="Tim Brockman"/>
    <x v="0"/>
    <x v="0"/>
    <x v="2"/>
    <x v="2"/>
    <n v="10024"/>
    <x v="2"/>
    <s v="OFF-PA-10002245"/>
    <x v="2"/>
    <x v="3"/>
    <x v="467"/>
    <x v="538"/>
    <n v="4"/>
    <n v="0"/>
    <n v="10.763999999999999"/>
    <n v="0.44999999999999996"/>
    <x v="1"/>
    <x v="7"/>
  </r>
  <r>
    <n v="5716"/>
    <s v="CA-2015-124107"/>
    <d v="2015-10-09T00:00:00"/>
    <d v="2015-12-10T00:00:00"/>
    <s v="Second Class"/>
    <s v="BM-11650"/>
    <s v="Brian Moss"/>
    <x v="2"/>
    <x v="0"/>
    <x v="197"/>
    <x v="10"/>
    <n v="48104"/>
    <x v="0"/>
    <s v="TEC-AC-10002049"/>
    <x v="0"/>
    <x v="0"/>
    <x v="780"/>
    <x v="941"/>
    <n v="5"/>
    <n v="0"/>
    <n v="111.59099999999999"/>
    <n v="0.17999999999999997"/>
    <x v="1"/>
    <x v="7"/>
  </r>
  <r>
    <n v="5717"/>
    <s v="CA-2015-124107"/>
    <d v="2015-10-09T00:00:00"/>
    <d v="2015-12-10T00:00:00"/>
    <s v="Second Class"/>
    <s v="BM-11650"/>
    <s v="Brian Moss"/>
    <x v="2"/>
    <x v="0"/>
    <x v="197"/>
    <x v="10"/>
    <n v="48104"/>
    <x v="0"/>
    <s v="TEC-PH-10003875"/>
    <x v="0"/>
    <x v="2"/>
    <x v="952"/>
    <x v="1241"/>
    <n v="3"/>
    <n v="0"/>
    <n v="8.4564000000000004"/>
    <n v="0.29000000000000004"/>
    <x v="1"/>
    <x v="7"/>
  </r>
  <r>
    <n v="5718"/>
    <s v="CA-2015-124107"/>
    <d v="2015-10-09T00:00:00"/>
    <d v="2015-12-10T00:00:00"/>
    <s v="Second Class"/>
    <s v="BM-11650"/>
    <s v="Brian Moss"/>
    <x v="2"/>
    <x v="0"/>
    <x v="197"/>
    <x v="10"/>
    <n v="48104"/>
    <x v="0"/>
    <s v="OFF-EN-10003286"/>
    <x v="2"/>
    <x v="13"/>
    <x v="73"/>
    <x v="1242"/>
    <n v="7"/>
    <n v="0"/>
    <n v="27.241199999999999"/>
    <n v="0.47"/>
    <x v="1"/>
    <x v="7"/>
  </r>
  <r>
    <n v="5719"/>
    <s v="CA-2015-124107"/>
    <d v="2015-10-09T00:00:00"/>
    <d v="2015-12-10T00:00:00"/>
    <s v="Second Class"/>
    <s v="BM-11650"/>
    <s v="Brian Moss"/>
    <x v="2"/>
    <x v="0"/>
    <x v="197"/>
    <x v="10"/>
    <n v="48104"/>
    <x v="0"/>
    <s v="OFF-AP-10003971"/>
    <x v="2"/>
    <x v="10"/>
    <x v="83"/>
    <x v="1243"/>
    <n v="3"/>
    <n v="0.1"/>
    <n v="5.2271999999999998"/>
    <n v="0.17777777777777778"/>
    <x v="1"/>
    <x v="7"/>
  </r>
  <r>
    <n v="7312"/>
    <s v="CA-2015-162761"/>
    <d v="2015-10-09T00:00:00"/>
    <s v="10/13/2015"/>
    <s v="Standard Class"/>
    <s v="SC-20575"/>
    <s v="Sonia Cooley"/>
    <x v="0"/>
    <x v="0"/>
    <x v="136"/>
    <x v="11"/>
    <n v="33178"/>
    <x v="3"/>
    <s v="OFF-BI-10000145"/>
    <x v="2"/>
    <x v="9"/>
    <x v="14"/>
    <x v="1244"/>
    <n v="2"/>
    <n v="0.7"/>
    <n v="-1.3104"/>
    <n v="-0.7"/>
    <x v="1"/>
    <x v="7"/>
  </r>
  <r>
    <n v="7313"/>
    <s v="CA-2015-162761"/>
    <d v="2015-10-09T00:00:00"/>
    <s v="10/13/2015"/>
    <s v="Standard Class"/>
    <s v="SC-20575"/>
    <s v="Sonia Cooley"/>
    <x v="0"/>
    <x v="0"/>
    <x v="136"/>
    <x v="11"/>
    <n v="33178"/>
    <x v="3"/>
    <s v="OFF-BI-10002498"/>
    <x v="2"/>
    <x v="9"/>
    <x v="953"/>
    <x v="1245"/>
    <n v="2"/>
    <n v="0.7"/>
    <n v="-8.5974000000000004"/>
    <n v="-0.76666666666666672"/>
    <x v="1"/>
    <x v="7"/>
  </r>
  <r>
    <n v="7314"/>
    <s v="CA-2015-162761"/>
    <d v="2015-10-09T00:00:00"/>
    <s v="10/13/2015"/>
    <s v="Standard Class"/>
    <s v="SC-20575"/>
    <s v="Sonia Cooley"/>
    <x v="0"/>
    <x v="0"/>
    <x v="136"/>
    <x v="11"/>
    <n v="33178"/>
    <x v="3"/>
    <s v="OFF-AR-10001761"/>
    <x v="2"/>
    <x v="11"/>
    <x v="954"/>
    <x v="1080"/>
    <n v="8"/>
    <n v="0.2"/>
    <n v="7.4752000000000001"/>
    <n v="0.2"/>
    <x v="1"/>
    <x v="7"/>
  </r>
  <r>
    <n v="9263"/>
    <s v="CA-2015-124499"/>
    <d v="2015-10-09T00:00:00"/>
    <s v="10/13/2015"/>
    <s v="Standard Class"/>
    <s v="FM-14380"/>
    <s v="Fred McMath"/>
    <x v="0"/>
    <x v="0"/>
    <x v="11"/>
    <x v="10"/>
    <n v="48227"/>
    <x v="0"/>
    <s v="FUR-CH-10000513"/>
    <x v="1"/>
    <x v="1"/>
    <x v="955"/>
    <x v="1246"/>
    <n v="3"/>
    <n v="0"/>
    <n v="35.097299999999997"/>
    <n v="8.9999999999999983E-2"/>
    <x v="1"/>
    <x v="7"/>
  </r>
  <r>
    <n v="9264"/>
    <s v="CA-2015-124499"/>
    <d v="2015-10-09T00:00:00"/>
    <s v="10/13/2015"/>
    <s v="Standard Class"/>
    <s v="FM-14380"/>
    <s v="Fred McMath"/>
    <x v="0"/>
    <x v="0"/>
    <x v="11"/>
    <x v="10"/>
    <n v="48227"/>
    <x v="0"/>
    <s v="OFF-AP-10002191"/>
    <x v="2"/>
    <x v="10"/>
    <x v="956"/>
    <x v="1247"/>
    <n v="5"/>
    <n v="0.1"/>
    <n v="53.981999999999999"/>
    <n v="0.19999999999999998"/>
    <x v="1"/>
    <x v="7"/>
  </r>
  <r>
    <n v="1564"/>
    <s v="CA-2015-158554"/>
    <d v="2015-11-09T00:00:00"/>
    <d v="2015-09-11T00:00:00"/>
    <s v="Same Day"/>
    <s v="CM-12190"/>
    <s v="Charlotte Melton"/>
    <x v="0"/>
    <x v="0"/>
    <x v="15"/>
    <x v="13"/>
    <n v="19134"/>
    <x v="2"/>
    <s v="OFF-PA-10004000"/>
    <x v="2"/>
    <x v="3"/>
    <x v="957"/>
    <x v="1248"/>
    <n v="3"/>
    <n v="0.2"/>
    <n v="4.1151"/>
    <n v="0.36249999999999999"/>
    <x v="1"/>
    <x v="8"/>
  </r>
  <r>
    <n v="1988"/>
    <s v="CA-2015-127509"/>
    <d v="2015-11-09T00:00:00"/>
    <s v="11/13/2015"/>
    <s v="Standard Class"/>
    <s v="AS-10090"/>
    <s v="Adam Shillingsburg"/>
    <x v="0"/>
    <x v="0"/>
    <x v="38"/>
    <x v="22"/>
    <n v="65807"/>
    <x v="0"/>
    <s v="OFF-BI-10002393"/>
    <x v="2"/>
    <x v="9"/>
    <x v="958"/>
    <x v="1249"/>
    <n v="3"/>
    <n v="0"/>
    <n v="7.9211999999999998"/>
    <n v="0.46"/>
    <x v="1"/>
    <x v="8"/>
  </r>
  <r>
    <n v="1989"/>
    <s v="CA-2015-127509"/>
    <d v="2015-11-09T00:00:00"/>
    <s v="11/13/2015"/>
    <s v="Standard Class"/>
    <s v="AS-10090"/>
    <s v="Adam Shillingsburg"/>
    <x v="0"/>
    <x v="0"/>
    <x v="38"/>
    <x v="22"/>
    <n v="65807"/>
    <x v="0"/>
    <s v="FUR-TA-10002855"/>
    <x v="1"/>
    <x v="7"/>
    <x v="959"/>
    <x v="1250"/>
    <n v="7"/>
    <n v="0"/>
    <n v="215.1198"/>
    <n v="0.20999999999999996"/>
    <x v="1"/>
    <x v="8"/>
  </r>
  <r>
    <n v="1990"/>
    <s v="CA-2015-127509"/>
    <d v="2015-11-09T00:00:00"/>
    <s v="11/13/2015"/>
    <s v="Standard Class"/>
    <s v="AS-10090"/>
    <s v="Adam Shillingsburg"/>
    <x v="0"/>
    <x v="0"/>
    <x v="38"/>
    <x v="22"/>
    <n v="65807"/>
    <x v="0"/>
    <s v="OFF-EN-10000781"/>
    <x v="2"/>
    <x v="13"/>
    <x v="324"/>
    <x v="1251"/>
    <n v="3"/>
    <n v="0"/>
    <n v="12.323399999999999"/>
    <n v="0.47"/>
    <x v="1"/>
    <x v="8"/>
  </r>
  <r>
    <n v="1991"/>
    <s v="CA-2015-127509"/>
    <d v="2015-11-09T00:00:00"/>
    <s v="11/13/2015"/>
    <s v="Standard Class"/>
    <s v="AS-10090"/>
    <s v="Adam Shillingsburg"/>
    <x v="0"/>
    <x v="0"/>
    <x v="38"/>
    <x v="22"/>
    <n v="65807"/>
    <x v="0"/>
    <s v="OFF-PA-10002160"/>
    <x v="2"/>
    <x v="3"/>
    <x v="960"/>
    <x v="1252"/>
    <n v="3"/>
    <n v="0"/>
    <n v="8.4966000000000008"/>
    <n v="0.49000000000000005"/>
    <x v="1"/>
    <x v="8"/>
  </r>
  <r>
    <n v="5007"/>
    <s v="CA-2015-169796"/>
    <d v="2015-11-09T00:00:00"/>
    <s v="11/14/2015"/>
    <s v="Standard Class"/>
    <s v="Dp-13240"/>
    <s v="Dean percer"/>
    <x v="1"/>
    <x v="0"/>
    <x v="2"/>
    <x v="2"/>
    <n v="10035"/>
    <x v="2"/>
    <s v="TEC-MA-10000045"/>
    <x v="0"/>
    <x v="14"/>
    <x v="921"/>
    <x v="1253"/>
    <n v="2"/>
    <n v="0"/>
    <n v="1114.5119999999999"/>
    <n v="0.48"/>
    <x v="1"/>
    <x v="8"/>
  </r>
  <r>
    <n v="5008"/>
    <s v="CA-2015-169796"/>
    <d v="2015-11-09T00:00:00"/>
    <s v="11/14/2015"/>
    <s v="Standard Class"/>
    <s v="Dp-13240"/>
    <s v="Dean percer"/>
    <x v="1"/>
    <x v="0"/>
    <x v="2"/>
    <x v="2"/>
    <n v="10035"/>
    <x v="2"/>
    <s v="OFF-ST-10001505"/>
    <x v="2"/>
    <x v="6"/>
    <x v="470"/>
    <x v="381"/>
    <n v="3"/>
    <n v="0"/>
    <n v="3.0497999999999998"/>
    <n v="0.16999999999999998"/>
    <x v="1"/>
    <x v="8"/>
  </r>
  <r>
    <n v="5339"/>
    <s v="CA-2015-146486"/>
    <d v="2015-11-09T00:00:00"/>
    <s v="11/14/2015"/>
    <s v="Second Class"/>
    <s v="DV-13465"/>
    <s v="Dianna Vittorini"/>
    <x v="0"/>
    <x v="0"/>
    <x v="229"/>
    <x v="2"/>
    <n v="11572"/>
    <x v="2"/>
    <s v="OFF-ST-10002554"/>
    <x v="2"/>
    <x v="6"/>
    <x v="683"/>
    <x v="1254"/>
    <n v="5"/>
    <n v="0"/>
    <n v="4.891"/>
    <n v="0.02"/>
    <x v="1"/>
    <x v="8"/>
  </r>
  <r>
    <n v="5340"/>
    <s v="CA-2015-146486"/>
    <d v="2015-11-09T00:00:00"/>
    <s v="11/14/2015"/>
    <s v="Second Class"/>
    <s v="DV-13465"/>
    <s v="Dianna Vittorini"/>
    <x v="0"/>
    <x v="0"/>
    <x v="229"/>
    <x v="2"/>
    <n v="11572"/>
    <x v="2"/>
    <s v="OFF-EN-10001509"/>
    <x v="2"/>
    <x v="13"/>
    <x v="961"/>
    <x v="1255"/>
    <n v="6"/>
    <n v="0"/>
    <n v="5.7527999999999997"/>
    <n v="0.47"/>
    <x v="1"/>
    <x v="8"/>
  </r>
  <r>
    <n v="5341"/>
    <s v="CA-2015-146486"/>
    <d v="2015-11-09T00:00:00"/>
    <s v="11/14/2015"/>
    <s v="Second Class"/>
    <s v="DV-13465"/>
    <s v="Dianna Vittorini"/>
    <x v="0"/>
    <x v="0"/>
    <x v="229"/>
    <x v="2"/>
    <n v="11572"/>
    <x v="2"/>
    <s v="TEC-AC-10002018"/>
    <x v="0"/>
    <x v="0"/>
    <x v="962"/>
    <x v="1256"/>
    <n v="2"/>
    <n v="0"/>
    <n v="6.0114000000000001"/>
    <n v="0.43"/>
    <x v="1"/>
    <x v="8"/>
  </r>
  <r>
    <n v="5342"/>
    <s v="CA-2015-146486"/>
    <d v="2015-11-09T00:00:00"/>
    <s v="11/14/2015"/>
    <s v="Second Class"/>
    <s v="DV-13465"/>
    <s v="Dianna Vittorini"/>
    <x v="0"/>
    <x v="0"/>
    <x v="229"/>
    <x v="2"/>
    <n v="11572"/>
    <x v="2"/>
    <s v="TEC-AC-10002637"/>
    <x v="0"/>
    <x v="0"/>
    <x v="849"/>
    <x v="1257"/>
    <n v="5"/>
    <n v="0"/>
    <n v="53.997"/>
    <n v="0.06"/>
    <x v="1"/>
    <x v="8"/>
  </r>
  <r>
    <n v="6947"/>
    <s v="CA-2015-126466"/>
    <d v="2015-11-09T00:00:00"/>
    <s v="11/13/2015"/>
    <s v="Standard Class"/>
    <s v="JO-15550"/>
    <s v="Jesus Ocampo"/>
    <x v="1"/>
    <x v="0"/>
    <x v="135"/>
    <x v="5"/>
    <n v="95661"/>
    <x v="1"/>
    <s v="OFF-FA-10000490"/>
    <x v="2"/>
    <x v="4"/>
    <x v="963"/>
    <x v="1258"/>
    <n v="2"/>
    <n v="0"/>
    <n v="1.1656"/>
    <n v="0.47"/>
    <x v="1"/>
    <x v="8"/>
  </r>
  <r>
    <n v="8742"/>
    <s v="CA-2015-113222"/>
    <d v="2015-11-09T00:00:00"/>
    <d v="2015-09-11T00:00:00"/>
    <s v="Same Day"/>
    <s v="AG-10765"/>
    <s v="Anthony Garverick"/>
    <x v="1"/>
    <x v="0"/>
    <x v="99"/>
    <x v="33"/>
    <n v="46226"/>
    <x v="0"/>
    <s v="OFF-BI-10001890"/>
    <x v="2"/>
    <x v="9"/>
    <x v="660"/>
    <x v="1259"/>
    <n v="3"/>
    <n v="0"/>
    <n v="5.1551999999999998"/>
    <n v="0.48"/>
    <x v="1"/>
    <x v="8"/>
  </r>
  <r>
    <n v="980"/>
    <s v="CA-2015-157035"/>
    <d v="2015-12-09T00:00:00"/>
    <d v="2015-12-12T00:00:00"/>
    <s v="First Class"/>
    <s v="KB-16600"/>
    <s v="Ken Brennan"/>
    <x v="2"/>
    <x v="0"/>
    <x v="28"/>
    <x v="33"/>
    <n v="47201"/>
    <x v="0"/>
    <s v="OFF-PA-10004156"/>
    <x v="2"/>
    <x v="3"/>
    <x v="819"/>
    <x v="1260"/>
    <n v="3"/>
    <n v="0"/>
    <n v="16.669799999999999"/>
    <n v="0.48999999999999994"/>
    <x v="1"/>
    <x v="9"/>
  </r>
  <r>
    <n v="1670"/>
    <s v="US-2015-157154"/>
    <d v="2015-01-10T00:00:00"/>
    <s v="1/15/2015"/>
    <s v="Standard Class"/>
    <s v="MM-17920"/>
    <s v="Michael Moore"/>
    <x v="0"/>
    <x v="0"/>
    <x v="2"/>
    <x v="2"/>
    <n v="10011"/>
    <x v="2"/>
    <s v="FUR-TA-10001889"/>
    <x v="1"/>
    <x v="7"/>
    <x v="964"/>
    <x v="1261"/>
    <n v="4"/>
    <n v="0.4"/>
    <n v="-373.3048"/>
    <n v="-0.36666666666666664"/>
    <x v="1"/>
    <x v="11"/>
  </r>
  <r>
    <n v="7298"/>
    <s v="CA-2015-101126"/>
    <d v="2015-02-10T00:00:00"/>
    <s v="2/14/2015"/>
    <s v="Second Class"/>
    <s v="NB-18655"/>
    <s v="Nona Balk"/>
    <x v="2"/>
    <x v="0"/>
    <x v="15"/>
    <x v="13"/>
    <n v="19143"/>
    <x v="2"/>
    <s v="OFF-ST-10000943"/>
    <x v="2"/>
    <x v="6"/>
    <x v="708"/>
    <x v="1262"/>
    <n v="5"/>
    <n v="0.2"/>
    <n v="7.7240000000000002"/>
    <n v="0.1"/>
    <x v="1"/>
    <x v="0"/>
  </r>
  <r>
    <n v="988"/>
    <s v="CA-2015-146829"/>
    <d v="2015-03-10T00:00:00"/>
    <d v="2015-10-03T00:00:00"/>
    <s v="Same Day"/>
    <s v="TS-21340"/>
    <s v="Toby Swindell"/>
    <x v="0"/>
    <x v="0"/>
    <x v="5"/>
    <x v="4"/>
    <n v="77041"/>
    <x v="0"/>
    <s v="OFF-BI-10004022"/>
    <x v="2"/>
    <x v="9"/>
    <x v="965"/>
    <x v="1263"/>
    <n v="2"/>
    <n v="0.8"/>
    <n v="-1.8904000000000001"/>
    <n v="-1.7"/>
    <x v="1"/>
    <x v="1"/>
  </r>
  <r>
    <n v="6610"/>
    <s v="US-2015-118906"/>
    <d v="2015-03-10T00:00:00"/>
    <d v="2015-10-03T00:00:00"/>
    <s v="Same Day"/>
    <s v="KB-16585"/>
    <s v="Ken Black"/>
    <x v="2"/>
    <x v="0"/>
    <x v="47"/>
    <x v="24"/>
    <n v="20735"/>
    <x v="2"/>
    <s v="OFF-ST-10002406"/>
    <x v="2"/>
    <x v="6"/>
    <x v="425"/>
    <x v="1264"/>
    <n v="6"/>
    <n v="0"/>
    <n v="25.1496"/>
    <n v="0.28000000000000003"/>
    <x v="1"/>
    <x v="1"/>
  </r>
  <r>
    <n v="3521"/>
    <s v="CA-2015-168767"/>
    <d v="2015-04-10T00:00:00"/>
    <s v="4/15/2015"/>
    <s v="Standard Class"/>
    <s v="DM-12955"/>
    <s v="Dario Medina"/>
    <x v="2"/>
    <x v="0"/>
    <x v="230"/>
    <x v="5"/>
    <n v="95823"/>
    <x v="1"/>
    <s v="OFF-BI-10000773"/>
    <x v="2"/>
    <x v="9"/>
    <x v="815"/>
    <x v="1265"/>
    <n v="2"/>
    <n v="0.2"/>
    <n v="4.3308"/>
    <n v="0.33749999999999997"/>
    <x v="1"/>
    <x v="2"/>
  </r>
  <r>
    <n v="6061"/>
    <s v="CA-2015-134201"/>
    <d v="2015-04-10T00:00:00"/>
    <s v="4/16/2015"/>
    <s v="Standard Class"/>
    <s v="EH-14125"/>
    <s v="Eugene Hildebrand"/>
    <x v="1"/>
    <x v="0"/>
    <x v="90"/>
    <x v="2"/>
    <n v="14609"/>
    <x v="2"/>
    <s v="OFF-ST-10001476"/>
    <x v="2"/>
    <x v="6"/>
    <x v="966"/>
    <x v="1266"/>
    <n v="4"/>
    <n v="0"/>
    <n v="38.3508"/>
    <n v="0.27"/>
    <x v="1"/>
    <x v="2"/>
  </r>
  <r>
    <n v="6062"/>
    <s v="CA-2015-134201"/>
    <d v="2015-04-10T00:00:00"/>
    <s v="4/16/2015"/>
    <s v="Standard Class"/>
    <s v="EH-14125"/>
    <s v="Eugene Hildebrand"/>
    <x v="1"/>
    <x v="0"/>
    <x v="90"/>
    <x v="2"/>
    <n v="14609"/>
    <x v="2"/>
    <s v="OFF-AR-10002804"/>
    <x v="2"/>
    <x v="11"/>
    <x v="967"/>
    <x v="1267"/>
    <n v="3"/>
    <n v="0"/>
    <n v="6.0147000000000004"/>
    <n v="0.41000000000000003"/>
    <x v="1"/>
    <x v="2"/>
  </r>
  <r>
    <n v="8247"/>
    <s v="CA-2015-129217"/>
    <d v="2015-05-10T00:00:00"/>
    <d v="2015-10-05T00:00:00"/>
    <s v="Same Day"/>
    <s v="DP-13390"/>
    <s v="Dennis Pardue"/>
    <x v="1"/>
    <x v="0"/>
    <x v="70"/>
    <x v="3"/>
    <n v="60505"/>
    <x v="0"/>
    <s v="OFF-AP-10002439"/>
    <x v="2"/>
    <x v="10"/>
    <x v="968"/>
    <x v="1268"/>
    <n v="5"/>
    <n v="0.8"/>
    <n v="-191.619"/>
    <n v="-2.7"/>
    <x v="1"/>
    <x v="10"/>
  </r>
  <r>
    <n v="8248"/>
    <s v="CA-2015-129217"/>
    <d v="2015-05-10T00:00:00"/>
    <d v="2015-10-05T00:00:00"/>
    <s v="Same Day"/>
    <s v="DP-13390"/>
    <s v="Dennis Pardue"/>
    <x v="1"/>
    <x v="0"/>
    <x v="70"/>
    <x v="3"/>
    <n v="60505"/>
    <x v="0"/>
    <s v="OFF-AR-10004602"/>
    <x v="2"/>
    <x v="11"/>
    <x v="273"/>
    <x v="912"/>
    <n v="2"/>
    <n v="0.2"/>
    <n v="3.6783999999999999"/>
    <n v="0.1"/>
    <x v="1"/>
    <x v="10"/>
  </r>
  <r>
    <n v="8465"/>
    <s v="CA-2015-144043"/>
    <d v="2015-05-10T00:00:00"/>
    <s v="5/15/2015"/>
    <s v="Standard Class"/>
    <s v="AB-10165"/>
    <s v="Alan Barnes"/>
    <x v="0"/>
    <x v="0"/>
    <x v="146"/>
    <x v="15"/>
    <n v="80027"/>
    <x v="1"/>
    <s v="TEC-AC-10002718"/>
    <x v="0"/>
    <x v="0"/>
    <x v="373"/>
    <x v="413"/>
    <n v="4"/>
    <n v="0.2"/>
    <n v="-2.9180000000000001"/>
    <n v="-6.25E-2"/>
    <x v="1"/>
    <x v="10"/>
  </r>
  <r>
    <n v="3198"/>
    <s v="CA-2015-149384"/>
    <d v="2015-07-10T00:00:00"/>
    <d v="2015-10-07T00:00:00"/>
    <s v="Same Day"/>
    <s v="EH-13945"/>
    <s v="Eric Hoffmann"/>
    <x v="0"/>
    <x v="0"/>
    <x v="42"/>
    <x v="23"/>
    <n v="85281"/>
    <x v="1"/>
    <s v="OFF-BI-10003196"/>
    <x v="2"/>
    <x v="9"/>
    <x v="667"/>
    <x v="1269"/>
    <n v="3"/>
    <n v="0.7"/>
    <n v="-2.2440000000000002"/>
    <n v="-0.66666666666666674"/>
    <x v="1"/>
    <x v="4"/>
  </r>
  <r>
    <n v="8089"/>
    <s v="CA-2015-107020"/>
    <d v="2015-07-10T00:00:00"/>
    <s v="7/14/2015"/>
    <s v="Standard Class"/>
    <s v="MV-18190"/>
    <s v="Mike Vittorini"/>
    <x v="0"/>
    <x v="0"/>
    <x v="231"/>
    <x v="5"/>
    <n v="92404"/>
    <x v="1"/>
    <s v="OFF-BI-10003719"/>
    <x v="2"/>
    <x v="9"/>
    <x v="295"/>
    <x v="1270"/>
    <n v="2"/>
    <n v="0.2"/>
    <n v="12.974"/>
    <n v="0.32500000000000001"/>
    <x v="1"/>
    <x v="4"/>
  </r>
  <r>
    <n v="1616"/>
    <s v="CA-2015-130022"/>
    <d v="2015-08-10T00:00:00"/>
    <s v="8/16/2015"/>
    <s v="Standard Class"/>
    <s v="JK-16120"/>
    <s v="Julie Kriz"/>
    <x v="1"/>
    <x v="0"/>
    <x v="232"/>
    <x v="7"/>
    <n v="55122"/>
    <x v="0"/>
    <s v="OFF-LA-10002787"/>
    <x v="2"/>
    <x v="8"/>
    <x v="309"/>
    <x v="1271"/>
    <n v="1"/>
    <n v="0"/>
    <n v="1.8"/>
    <n v="0.48000000000000004"/>
    <x v="1"/>
    <x v="5"/>
  </r>
  <r>
    <n v="1617"/>
    <s v="CA-2015-130022"/>
    <d v="2015-08-10T00:00:00"/>
    <s v="8/16/2015"/>
    <s v="Standard Class"/>
    <s v="JK-16120"/>
    <s v="Julie Kriz"/>
    <x v="1"/>
    <x v="0"/>
    <x v="232"/>
    <x v="7"/>
    <n v="55122"/>
    <x v="0"/>
    <s v="OFF-LA-10002043"/>
    <x v="2"/>
    <x v="8"/>
    <x v="969"/>
    <x v="1272"/>
    <n v="4"/>
    <n v="0"/>
    <n v="19.872"/>
    <n v="0.48000000000000004"/>
    <x v="1"/>
    <x v="5"/>
  </r>
  <r>
    <n v="1618"/>
    <s v="CA-2015-130022"/>
    <d v="2015-08-10T00:00:00"/>
    <s v="8/16/2015"/>
    <s v="Standard Class"/>
    <s v="JK-16120"/>
    <s v="Julie Kriz"/>
    <x v="1"/>
    <x v="0"/>
    <x v="232"/>
    <x v="7"/>
    <n v="55122"/>
    <x v="0"/>
    <s v="OFF-AR-10001915"/>
    <x v="2"/>
    <x v="11"/>
    <x v="970"/>
    <x v="1273"/>
    <n v="3"/>
    <n v="0"/>
    <n v="12.511799999999999"/>
    <n v="0.42"/>
    <x v="1"/>
    <x v="5"/>
  </r>
  <r>
    <n v="6644"/>
    <s v="US-2015-156496"/>
    <d v="2015-08-10T00:00:00"/>
    <s v="8/16/2015"/>
    <s v="Standard Class"/>
    <s v="WB-21850"/>
    <s v="William Brown"/>
    <x v="0"/>
    <x v="0"/>
    <x v="233"/>
    <x v="16"/>
    <n v="97756"/>
    <x v="1"/>
    <s v="TEC-PH-10000576"/>
    <x v="0"/>
    <x v="2"/>
    <x v="604"/>
    <x v="692"/>
    <n v="4"/>
    <n v="0.2"/>
    <n v="38.357199999999999"/>
    <n v="8.7499999999999994E-2"/>
    <x v="1"/>
    <x v="5"/>
  </r>
  <r>
    <n v="6645"/>
    <s v="US-2015-156496"/>
    <d v="2015-08-10T00:00:00"/>
    <s v="8/16/2015"/>
    <s v="Standard Class"/>
    <s v="WB-21850"/>
    <s v="William Brown"/>
    <x v="0"/>
    <x v="0"/>
    <x v="233"/>
    <x v="16"/>
    <n v="97756"/>
    <x v="1"/>
    <s v="TEC-PH-10004188"/>
    <x v="0"/>
    <x v="2"/>
    <x v="829"/>
    <x v="1274"/>
    <n v="7"/>
    <n v="0.2"/>
    <n v="-31.487400000000001"/>
    <n v="-0.22500000000000003"/>
    <x v="1"/>
    <x v="5"/>
  </r>
  <r>
    <n v="6646"/>
    <s v="US-2015-156496"/>
    <d v="2015-08-10T00:00:00"/>
    <s v="8/16/2015"/>
    <s v="Standard Class"/>
    <s v="WB-21850"/>
    <s v="William Brown"/>
    <x v="0"/>
    <x v="0"/>
    <x v="233"/>
    <x v="16"/>
    <n v="97756"/>
    <x v="1"/>
    <s v="OFF-AP-10001469"/>
    <x v="2"/>
    <x v="10"/>
    <x v="300"/>
    <x v="1275"/>
    <n v="4"/>
    <n v="0.2"/>
    <n v="15.015599999999999"/>
    <n v="0.11249999999999999"/>
    <x v="1"/>
    <x v="5"/>
  </r>
  <r>
    <n v="7311"/>
    <s v="CA-2015-121699"/>
    <d v="2015-08-10T00:00:00"/>
    <s v="8/14/2015"/>
    <s v="Standard Class"/>
    <s v="BD-11320"/>
    <s v="Bill Donatelli"/>
    <x v="0"/>
    <x v="0"/>
    <x v="11"/>
    <x v="10"/>
    <n v="48227"/>
    <x v="0"/>
    <s v="OFF-BI-10004632"/>
    <x v="2"/>
    <x v="9"/>
    <x v="971"/>
    <x v="1276"/>
    <n v="5"/>
    <n v="0"/>
    <n v="29.137499999999999"/>
    <n v="0.45"/>
    <x v="1"/>
    <x v="5"/>
  </r>
  <r>
    <n v="581"/>
    <s v="CA-2015-132906"/>
    <d v="2015-09-10T00:00:00"/>
    <s v="9/14/2015"/>
    <s v="Standard Class"/>
    <s v="CC-12145"/>
    <s v="Charles Crestani"/>
    <x v="0"/>
    <x v="0"/>
    <x v="22"/>
    <x v="5"/>
    <n v="90004"/>
    <x v="1"/>
    <s v="OFF-SU-10004498"/>
    <x v="2"/>
    <x v="15"/>
    <x v="312"/>
    <x v="1277"/>
    <n v="4"/>
    <n v="0"/>
    <n v="1.5456000000000001"/>
    <n v="0.03"/>
    <x v="1"/>
    <x v="6"/>
  </r>
  <r>
    <n v="2631"/>
    <s v="CA-2015-168186"/>
    <d v="2015-09-10T00:00:00"/>
    <s v="9/15/2015"/>
    <s v="Standard Class"/>
    <s v="AB-10150"/>
    <s v="Aimee Bixby"/>
    <x v="0"/>
    <x v="0"/>
    <x v="101"/>
    <x v="28"/>
    <n v="74133"/>
    <x v="0"/>
    <s v="OFF-PA-10000477"/>
    <x v="2"/>
    <x v="3"/>
    <x v="972"/>
    <x v="102"/>
    <n v="3"/>
    <n v="0"/>
    <n v="7.0217999999999998"/>
    <n v="0.47000000000000003"/>
    <x v="1"/>
    <x v="6"/>
  </r>
  <r>
    <n v="3466"/>
    <s v="US-2015-147242"/>
    <d v="2015-09-10T00:00:00"/>
    <s v="9/14/2015"/>
    <s v="Standard Class"/>
    <s v="EH-13765"/>
    <s v="Edward Hooks"/>
    <x v="2"/>
    <x v="0"/>
    <x v="7"/>
    <x v="6"/>
    <n v="2151"/>
    <x v="2"/>
    <s v="OFF-AP-10003842"/>
    <x v="2"/>
    <x v="10"/>
    <x v="79"/>
    <x v="1278"/>
    <n v="2"/>
    <n v="0"/>
    <n v="16.1096"/>
    <n v="0.26"/>
    <x v="1"/>
    <x v="6"/>
  </r>
  <r>
    <n v="3467"/>
    <s v="US-2015-147242"/>
    <d v="2015-09-10T00:00:00"/>
    <s v="9/14/2015"/>
    <s v="Standard Class"/>
    <s v="EH-13765"/>
    <s v="Edward Hooks"/>
    <x v="2"/>
    <x v="0"/>
    <x v="7"/>
    <x v="6"/>
    <n v="2151"/>
    <x v="2"/>
    <s v="FUR-BO-10004695"/>
    <x v="1"/>
    <x v="16"/>
    <x v="687"/>
    <x v="1279"/>
    <n v="2"/>
    <n v="0"/>
    <n v="83.250799999999998"/>
    <n v="0.23"/>
    <x v="1"/>
    <x v="6"/>
  </r>
  <r>
    <n v="3468"/>
    <s v="US-2015-147242"/>
    <d v="2015-09-10T00:00:00"/>
    <s v="9/14/2015"/>
    <s v="Standard Class"/>
    <s v="EH-13765"/>
    <s v="Edward Hooks"/>
    <x v="2"/>
    <x v="0"/>
    <x v="7"/>
    <x v="6"/>
    <n v="2151"/>
    <x v="2"/>
    <s v="OFF-PA-10003039"/>
    <x v="2"/>
    <x v="3"/>
    <x v="843"/>
    <x v="1280"/>
    <n v="9"/>
    <n v="0"/>
    <n v="125.46899999999999"/>
    <n v="0.45"/>
    <x v="1"/>
    <x v="6"/>
  </r>
  <r>
    <n v="5765"/>
    <s v="CA-2015-117772"/>
    <d v="2015-09-10T00:00:00"/>
    <d v="2015-12-09T00:00:00"/>
    <s v="Second Class"/>
    <s v="MC-17575"/>
    <s v="Matt Collins"/>
    <x v="0"/>
    <x v="0"/>
    <x v="1"/>
    <x v="1"/>
    <n v="98103"/>
    <x v="1"/>
    <s v="OFF-ST-10003994"/>
    <x v="2"/>
    <x v="6"/>
    <x v="973"/>
    <x v="1281"/>
    <n v="6"/>
    <n v="0"/>
    <n v="17.693999999999999"/>
    <n v="4.9999999999999996E-2"/>
    <x v="1"/>
    <x v="6"/>
  </r>
  <r>
    <n v="7205"/>
    <s v="CA-2015-136658"/>
    <d v="2015-09-10T00:00:00"/>
    <s v="9/17/2015"/>
    <s v="Standard Class"/>
    <s v="BO-11425"/>
    <s v="Bobby Odegard"/>
    <x v="0"/>
    <x v="0"/>
    <x v="2"/>
    <x v="2"/>
    <n v="10024"/>
    <x v="2"/>
    <s v="OFF-AR-10000817"/>
    <x v="2"/>
    <x v="11"/>
    <x v="974"/>
    <x v="1282"/>
    <n v="2"/>
    <n v="0"/>
    <n v="2.0672000000000001"/>
    <n v="0.34"/>
    <x v="1"/>
    <x v="6"/>
  </r>
  <r>
    <n v="7491"/>
    <s v="CA-2015-108672"/>
    <d v="2015-09-10T00:00:00"/>
    <s v="9/16/2015"/>
    <s v="Standard Class"/>
    <s v="FA-14230"/>
    <s v="Frank Atkinson"/>
    <x v="2"/>
    <x v="0"/>
    <x v="22"/>
    <x v="5"/>
    <n v="90032"/>
    <x v="1"/>
    <s v="FUR-FU-10003799"/>
    <x v="1"/>
    <x v="5"/>
    <x v="975"/>
    <x v="1283"/>
    <n v="6"/>
    <n v="0"/>
    <n v="33.070799999999998"/>
    <n v="0.30999999999999994"/>
    <x v="1"/>
    <x v="6"/>
  </r>
  <r>
    <n v="7724"/>
    <s v="CA-2015-139374"/>
    <d v="2015-09-10T00:00:00"/>
    <s v="9/14/2015"/>
    <s v="Standard Class"/>
    <s v="AR-10345"/>
    <s v="Alex Russell"/>
    <x v="2"/>
    <x v="0"/>
    <x v="138"/>
    <x v="4"/>
    <n v="78745"/>
    <x v="0"/>
    <s v="FUR-CH-10003981"/>
    <x v="1"/>
    <x v="1"/>
    <x v="976"/>
    <x v="1284"/>
    <n v="1"/>
    <n v="0.3"/>
    <n v="-2.5697999999999999"/>
    <n v="-1.4285714285714285E-2"/>
    <x v="1"/>
    <x v="6"/>
  </r>
  <r>
    <n v="4719"/>
    <s v="CA-2015-109736"/>
    <d v="2015-10-10T00:00:00"/>
    <d v="2015-11-10T00:00:00"/>
    <s v="First Class"/>
    <s v="DJ-13420"/>
    <s v="Denny Joy"/>
    <x v="2"/>
    <x v="0"/>
    <x v="14"/>
    <x v="5"/>
    <n v="94109"/>
    <x v="1"/>
    <s v="OFF-PA-10004101"/>
    <x v="2"/>
    <x v="3"/>
    <x v="977"/>
    <x v="518"/>
    <n v="7"/>
    <n v="0"/>
    <n v="21.7728"/>
    <n v="0.48"/>
    <x v="1"/>
    <x v="7"/>
  </r>
  <r>
    <n v="5186"/>
    <s v="CA-2015-134719"/>
    <d v="2015-10-10T00:00:00"/>
    <s v="10/15/2015"/>
    <s v="Standard Class"/>
    <s v="JD-15790"/>
    <s v="John Dryer"/>
    <x v="0"/>
    <x v="0"/>
    <x v="27"/>
    <x v="11"/>
    <n v="32216"/>
    <x v="3"/>
    <s v="OFF-ST-10004459"/>
    <x v="2"/>
    <x v="6"/>
    <x v="575"/>
    <x v="1285"/>
    <n v="6"/>
    <n v="0.2"/>
    <n v="-337.80599999999998"/>
    <n v="-0.18749999999999997"/>
    <x v="1"/>
    <x v="7"/>
  </r>
  <r>
    <n v="6833"/>
    <s v="CA-2015-112522"/>
    <d v="2015-10-10T00:00:00"/>
    <s v="10/17/2015"/>
    <s v="Standard Class"/>
    <s v="DP-13165"/>
    <s v="David Philippe"/>
    <x v="0"/>
    <x v="0"/>
    <x v="20"/>
    <x v="3"/>
    <n v="60610"/>
    <x v="0"/>
    <s v="OFF-AR-10003183"/>
    <x v="2"/>
    <x v="11"/>
    <x v="638"/>
    <x v="1098"/>
    <n v="3"/>
    <n v="0.2"/>
    <n v="1.002"/>
    <n v="0.125"/>
    <x v="1"/>
    <x v="7"/>
  </r>
  <r>
    <n v="9913"/>
    <s v="CA-2015-132388"/>
    <d v="2015-10-10T00:00:00"/>
    <d v="2015-12-10T00:00:00"/>
    <s v="First Class"/>
    <s v="KN-16390"/>
    <s v="Katherine Nockton"/>
    <x v="2"/>
    <x v="0"/>
    <x v="208"/>
    <x v="5"/>
    <n v="93101"/>
    <x v="1"/>
    <s v="FUR-CH-10001714"/>
    <x v="1"/>
    <x v="1"/>
    <x v="978"/>
    <x v="1286"/>
    <n v="3"/>
    <n v="0.2"/>
    <n v="-54.320399999999999"/>
    <n v="-0.15"/>
    <x v="1"/>
    <x v="7"/>
  </r>
  <r>
    <n v="9914"/>
    <s v="CA-2015-132388"/>
    <d v="2015-10-10T00:00:00"/>
    <d v="2015-12-10T00:00:00"/>
    <s v="First Class"/>
    <s v="KN-16390"/>
    <s v="Katherine Nockton"/>
    <x v="2"/>
    <x v="0"/>
    <x v="208"/>
    <x v="5"/>
    <n v="93101"/>
    <x v="1"/>
    <s v="OFF-LA-10000414"/>
    <x v="2"/>
    <x v="8"/>
    <x v="979"/>
    <x v="1287"/>
    <n v="3"/>
    <n v="0"/>
    <n v="14.904"/>
    <n v="0.48"/>
    <x v="1"/>
    <x v="7"/>
  </r>
  <r>
    <n v="266"/>
    <s v="CA-2015-155040"/>
    <d v="2015-11-10T00:00:00"/>
    <s v="11/15/2015"/>
    <s v="Standard Class"/>
    <s v="AH-10210"/>
    <s v="Alan Hwang"/>
    <x v="0"/>
    <x v="0"/>
    <x v="234"/>
    <x v="5"/>
    <n v="94513"/>
    <x v="1"/>
    <s v="TEC-AC-10004469"/>
    <x v="0"/>
    <x v="0"/>
    <x v="853"/>
    <x v="1288"/>
    <n v="2"/>
    <n v="0"/>
    <n v="35.155999999999999"/>
    <n v="0.43999999999999995"/>
    <x v="1"/>
    <x v="8"/>
  </r>
  <r>
    <n v="5006"/>
    <s v="CA-2015-158659"/>
    <d v="2015-11-10T00:00:00"/>
    <s v="11/14/2015"/>
    <s v="Second Class"/>
    <s v="SC-20695"/>
    <s v="Steve Chapman"/>
    <x v="2"/>
    <x v="0"/>
    <x v="21"/>
    <x v="33"/>
    <n v="47374"/>
    <x v="0"/>
    <s v="OFF-ST-10003306"/>
    <x v="2"/>
    <x v="6"/>
    <x v="980"/>
    <x v="1289"/>
    <n v="5"/>
    <n v="0"/>
    <n v="207.14699999999999"/>
    <n v="0.28999999999999998"/>
    <x v="1"/>
    <x v="8"/>
  </r>
  <r>
    <n v="5849"/>
    <s v="CA-2015-121783"/>
    <d v="2015-11-10T00:00:00"/>
    <s v="11/14/2015"/>
    <s v="Standard Class"/>
    <s v="PO-19180"/>
    <s v="Philisse Overcash"/>
    <x v="1"/>
    <x v="0"/>
    <x v="135"/>
    <x v="7"/>
    <n v="55113"/>
    <x v="0"/>
    <s v="OFF-AP-10003849"/>
    <x v="2"/>
    <x v="10"/>
    <x v="768"/>
    <x v="1290"/>
    <n v="2"/>
    <n v="0"/>
    <n v="178.91"/>
    <n v="0.25"/>
    <x v="1"/>
    <x v="8"/>
  </r>
  <r>
    <n v="5850"/>
    <s v="CA-2015-121783"/>
    <d v="2015-11-10T00:00:00"/>
    <s v="11/14/2015"/>
    <s v="Standard Class"/>
    <s v="PO-19180"/>
    <s v="Philisse Overcash"/>
    <x v="1"/>
    <x v="0"/>
    <x v="135"/>
    <x v="7"/>
    <n v="55113"/>
    <x v="0"/>
    <s v="OFF-ST-10000078"/>
    <x v="2"/>
    <x v="6"/>
    <x v="485"/>
    <x v="1291"/>
    <n v="3"/>
    <n v="0"/>
    <n v="143.1918"/>
    <n v="0.18"/>
    <x v="1"/>
    <x v="8"/>
  </r>
  <r>
    <n v="5851"/>
    <s v="CA-2015-121783"/>
    <d v="2015-11-10T00:00:00"/>
    <s v="11/14/2015"/>
    <s v="Standard Class"/>
    <s v="PO-19180"/>
    <s v="Philisse Overcash"/>
    <x v="1"/>
    <x v="0"/>
    <x v="135"/>
    <x v="7"/>
    <n v="55113"/>
    <x v="0"/>
    <s v="TEC-CO-10001571"/>
    <x v="0"/>
    <x v="12"/>
    <x v="64"/>
    <x v="463"/>
    <n v="1"/>
    <n v="0"/>
    <n v="274.995"/>
    <n v="0.5"/>
    <x v="1"/>
    <x v="8"/>
  </r>
  <r>
    <n v="5852"/>
    <s v="CA-2015-121783"/>
    <d v="2015-11-10T00:00:00"/>
    <s v="11/14/2015"/>
    <s v="Standard Class"/>
    <s v="PO-19180"/>
    <s v="Philisse Overcash"/>
    <x v="1"/>
    <x v="0"/>
    <x v="135"/>
    <x v="7"/>
    <n v="55113"/>
    <x v="0"/>
    <s v="OFF-BI-10001658"/>
    <x v="2"/>
    <x v="9"/>
    <x v="59"/>
    <x v="1292"/>
    <n v="3"/>
    <n v="0"/>
    <n v="34.389600000000002"/>
    <n v="0.45999999999999996"/>
    <x v="1"/>
    <x v="8"/>
  </r>
  <r>
    <n v="5853"/>
    <s v="CA-2015-121783"/>
    <d v="2015-11-10T00:00:00"/>
    <s v="11/14/2015"/>
    <s v="Standard Class"/>
    <s v="PO-19180"/>
    <s v="Philisse Overcash"/>
    <x v="1"/>
    <x v="0"/>
    <x v="135"/>
    <x v="7"/>
    <n v="55113"/>
    <x v="0"/>
    <s v="FUR-FU-10004351"/>
    <x v="1"/>
    <x v="5"/>
    <x v="771"/>
    <x v="1293"/>
    <n v="3"/>
    <n v="0"/>
    <n v="12.8568"/>
    <n v="0.44"/>
    <x v="1"/>
    <x v="8"/>
  </r>
  <r>
    <n v="9552"/>
    <s v="CA-2015-147690"/>
    <d v="2015-11-10T00:00:00"/>
    <s v="11/14/2015"/>
    <s v="Standard Class"/>
    <s v="SC-20020"/>
    <s v="Sam Craven"/>
    <x v="0"/>
    <x v="0"/>
    <x v="15"/>
    <x v="13"/>
    <n v="19140"/>
    <x v="2"/>
    <s v="OFF-ST-10001526"/>
    <x v="2"/>
    <x v="6"/>
    <x v="745"/>
    <x v="1294"/>
    <n v="6"/>
    <n v="0.2"/>
    <n v="43.318800000000003"/>
    <n v="7.5000000000000011E-2"/>
    <x v="1"/>
    <x v="8"/>
  </r>
  <r>
    <n v="3583"/>
    <s v="CA-2015-121650"/>
    <d v="2015-12-10T00:00:00"/>
    <s v="12/16/2015"/>
    <s v="Standard Class"/>
    <s v="KD-16495"/>
    <s v="Keith Dawkins"/>
    <x v="2"/>
    <x v="0"/>
    <x v="68"/>
    <x v="10"/>
    <n v="49201"/>
    <x v="0"/>
    <s v="OFF-AR-10001149"/>
    <x v="2"/>
    <x v="11"/>
    <x v="533"/>
    <x v="610"/>
    <n v="2"/>
    <n v="0"/>
    <n v="1.5209999999999999"/>
    <n v="0.38999999999999996"/>
    <x v="1"/>
    <x v="9"/>
  </r>
  <r>
    <n v="3584"/>
    <s v="CA-2015-121650"/>
    <d v="2015-12-10T00:00:00"/>
    <s v="12/16/2015"/>
    <s v="Standard Class"/>
    <s v="KD-16495"/>
    <s v="Keith Dawkins"/>
    <x v="2"/>
    <x v="0"/>
    <x v="68"/>
    <x v="10"/>
    <n v="49201"/>
    <x v="0"/>
    <s v="FUR-TA-10003569"/>
    <x v="1"/>
    <x v="7"/>
    <x v="876"/>
    <x v="1295"/>
    <n v="2"/>
    <n v="0"/>
    <n v="200.49"/>
    <n v="0.25"/>
    <x v="1"/>
    <x v="9"/>
  </r>
  <r>
    <n v="3585"/>
    <s v="CA-2015-121650"/>
    <d v="2015-12-10T00:00:00"/>
    <s v="12/16/2015"/>
    <s v="Standard Class"/>
    <s v="KD-16495"/>
    <s v="Keith Dawkins"/>
    <x v="2"/>
    <x v="0"/>
    <x v="68"/>
    <x v="10"/>
    <n v="49201"/>
    <x v="0"/>
    <s v="FUR-CH-10004289"/>
    <x v="1"/>
    <x v="1"/>
    <x v="434"/>
    <x v="1296"/>
    <n v="2"/>
    <n v="0"/>
    <n v="32.633200000000002"/>
    <n v="0.17"/>
    <x v="1"/>
    <x v="9"/>
  </r>
  <r>
    <n v="3586"/>
    <s v="CA-2015-121650"/>
    <d v="2015-12-10T00:00:00"/>
    <s v="12/16/2015"/>
    <s v="Standard Class"/>
    <s v="KD-16495"/>
    <s v="Keith Dawkins"/>
    <x v="2"/>
    <x v="0"/>
    <x v="68"/>
    <x v="10"/>
    <n v="49201"/>
    <x v="0"/>
    <s v="OFF-LA-10001045"/>
    <x v="2"/>
    <x v="8"/>
    <x v="981"/>
    <x v="1128"/>
    <n v="1"/>
    <n v="0"/>
    <n v="1.2005999999999999"/>
    <n v="0.45999999999999996"/>
    <x v="1"/>
    <x v="9"/>
  </r>
  <r>
    <n v="4006"/>
    <s v="US-2015-168732"/>
    <d v="2015-12-10T00:00:00"/>
    <s v="12/16/2015"/>
    <s v="Standard Class"/>
    <s v="KM-16660"/>
    <s v="Khloe Miller"/>
    <x v="0"/>
    <x v="0"/>
    <x v="36"/>
    <x v="19"/>
    <n v="30076"/>
    <x v="3"/>
    <s v="OFF-AR-10003087"/>
    <x v="2"/>
    <x v="11"/>
    <x v="982"/>
    <x v="1297"/>
    <n v="1"/>
    <n v="0"/>
    <n v="0.49840000000000001"/>
    <n v="0.28000000000000003"/>
    <x v="1"/>
    <x v="9"/>
  </r>
  <r>
    <n v="4007"/>
    <s v="US-2015-168732"/>
    <d v="2015-12-10T00:00:00"/>
    <s v="12/16/2015"/>
    <s v="Standard Class"/>
    <s v="KM-16660"/>
    <s v="Khloe Miller"/>
    <x v="0"/>
    <x v="0"/>
    <x v="36"/>
    <x v="19"/>
    <n v="30076"/>
    <x v="3"/>
    <s v="OFF-PA-10000520"/>
    <x v="2"/>
    <x v="3"/>
    <x v="983"/>
    <x v="19"/>
    <n v="4"/>
    <n v="0"/>
    <n v="12.441599999999999"/>
    <n v="0.47999999999999993"/>
    <x v="1"/>
    <x v="9"/>
  </r>
  <r>
    <n v="4008"/>
    <s v="US-2015-168732"/>
    <d v="2015-12-10T00:00:00"/>
    <s v="12/16/2015"/>
    <s v="Standard Class"/>
    <s v="KM-16660"/>
    <s v="Khloe Miller"/>
    <x v="0"/>
    <x v="0"/>
    <x v="36"/>
    <x v="19"/>
    <n v="30076"/>
    <x v="3"/>
    <s v="TEC-AC-10001553"/>
    <x v="0"/>
    <x v="0"/>
    <x v="984"/>
    <x v="1298"/>
    <n v="6"/>
    <n v="0"/>
    <n v="21.407399999999999"/>
    <n v="0.21"/>
    <x v="1"/>
    <x v="9"/>
  </r>
  <r>
    <n v="4200"/>
    <s v="CA-2015-143105"/>
    <d v="2015-12-10T00:00:00"/>
    <d v="2015-10-12T00:00:00"/>
    <s v="Same Day"/>
    <s v="MA-17560"/>
    <s v="Matt Abelman"/>
    <x v="1"/>
    <x v="0"/>
    <x v="2"/>
    <x v="2"/>
    <n v="10024"/>
    <x v="2"/>
    <s v="OFF-LA-10004093"/>
    <x v="2"/>
    <x v="8"/>
    <x v="985"/>
    <x v="663"/>
    <n v="1"/>
    <n v="0"/>
    <n v="3.4357000000000002"/>
    <n v="0.47000000000000003"/>
    <x v="1"/>
    <x v="9"/>
  </r>
  <r>
    <n v="4201"/>
    <s v="CA-2015-143105"/>
    <d v="2015-12-10T00:00:00"/>
    <d v="2015-10-12T00:00:00"/>
    <s v="Same Day"/>
    <s v="MA-17560"/>
    <s v="Matt Abelman"/>
    <x v="1"/>
    <x v="0"/>
    <x v="2"/>
    <x v="2"/>
    <n v="10024"/>
    <x v="2"/>
    <s v="TEC-CO-10002095"/>
    <x v="0"/>
    <x v="12"/>
    <x v="850"/>
    <x v="1299"/>
    <n v="2"/>
    <n v="0.2"/>
    <n v="249.995"/>
    <n v="0.3125"/>
    <x v="1"/>
    <x v="9"/>
  </r>
  <r>
    <n v="4202"/>
    <s v="CA-2015-143105"/>
    <d v="2015-12-10T00:00:00"/>
    <d v="2015-10-12T00:00:00"/>
    <s v="Same Day"/>
    <s v="MA-17560"/>
    <s v="Matt Abelman"/>
    <x v="1"/>
    <x v="0"/>
    <x v="2"/>
    <x v="2"/>
    <n v="10024"/>
    <x v="2"/>
    <s v="OFF-PA-10002713"/>
    <x v="2"/>
    <x v="3"/>
    <x v="986"/>
    <x v="1300"/>
    <n v="6"/>
    <n v="0"/>
    <n v="18.988800000000001"/>
    <n v="0.46"/>
    <x v="1"/>
    <x v="9"/>
  </r>
  <r>
    <n v="4203"/>
    <s v="CA-2015-143105"/>
    <d v="2015-12-10T00:00:00"/>
    <d v="2015-10-12T00:00:00"/>
    <s v="Same Day"/>
    <s v="MA-17560"/>
    <s v="Matt Abelman"/>
    <x v="1"/>
    <x v="0"/>
    <x v="2"/>
    <x v="2"/>
    <n v="10024"/>
    <x v="2"/>
    <s v="OFF-PA-10002254"/>
    <x v="2"/>
    <x v="3"/>
    <x v="987"/>
    <x v="917"/>
    <n v="7"/>
    <n v="0"/>
    <n v="84.943600000000004"/>
    <n v="0.46"/>
    <x v="1"/>
    <x v="9"/>
  </r>
  <r>
    <n v="5691"/>
    <s v="US-2015-138093"/>
    <d v="2015-12-10T00:00:00"/>
    <s v="12/16/2015"/>
    <s v="Standard Class"/>
    <s v="KM-16225"/>
    <s v="Kalyca Meade"/>
    <x v="2"/>
    <x v="0"/>
    <x v="214"/>
    <x v="24"/>
    <n v="21215"/>
    <x v="2"/>
    <s v="OFF-AR-10000817"/>
    <x v="2"/>
    <x v="11"/>
    <x v="974"/>
    <x v="419"/>
    <n v="9"/>
    <n v="0"/>
    <n v="9.3024000000000004"/>
    <n v="0.34"/>
    <x v="1"/>
    <x v="9"/>
  </r>
  <r>
    <n v="5692"/>
    <s v="US-2015-138093"/>
    <d v="2015-12-10T00:00:00"/>
    <s v="12/16/2015"/>
    <s v="Standard Class"/>
    <s v="KM-16225"/>
    <s v="Kalyca Meade"/>
    <x v="2"/>
    <x v="0"/>
    <x v="214"/>
    <x v="24"/>
    <n v="21215"/>
    <x v="2"/>
    <s v="OFF-PA-10001509"/>
    <x v="2"/>
    <x v="3"/>
    <x v="497"/>
    <x v="1301"/>
    <n v="5"/>
    <n v="0"/>
    <n v="20.585000000000001"/>
    <n v="0.46"/>
    <x v="1"/>
    <x v="9"/>
  </r>
  <r>
    <n v="5693"/>
    <s v="US-2015-138093"/>
    <d v="2015-12-10T00:00:00"/>
    <s v="12/16/2015"/>
    <s v="Standard Class"/>
    <s v="KM-16225"/>
    <s v="Kalyca Meade"/>
    <x v="2"/>
    <x v="0"/>
    <x v="214"/>
    <x v="24"/>
    <n v="21215"/>
    <x v="2"/>
    <s v="TEC-PH-10004667"/>
    <x v="0"/>
    <x v="2"/>
    <x v="524"/>
    <x v="1302"/>
    <n v="1"/>
    <n v="0"/>
    <n v="36.447299999999998"/>
    <n v="0.26999999999999996"/>
    <x v="1"/>
    <x v="9"/>
  </r>
  <r>
    <n v="5694"/>
    <s v="US-2015-138093"/>
    <d v="2015-12-10T00:00:00"/>
    <s v="12/16/2015"/>
    <s v="Standard Class"/>
    <s v="KM-16225"/>
    <s v="Kalyca Meade"/>
    <x v="2"/>
    <x v="0"/>
    <x v="214"/>
    <x v="24"/>
    <n v="21215"/>
    <x v="2"/>
    <s v="OFF-PA-10000143"/>
    <x v="2"/>
    <x v="3"/>
    <x v="504"/>
    <x v="1160"/>
    <n v="5"/>
    <n v="0"/>
    <n v="12.672000000000001"/>
    <n v="0.48000000000000004"/>
    <x v="1"/>
    <x v="9"/>
  </r>
  <r>
    <n v="5695"/>
    <s v="US-2015-138093"/>
    <d v="2015-12-10T00:00:00"/>
    <s v="12/16/2015"/>
    <s v="Standard Class"/>
    <s v="KM-16225"/>
    <s v="Kalyca Meade"/>
    <x v="2"/>
    <x v="0"/>
    <x v="214"/>
    <x v="24"/>
    <n v="21215"/>
    <x v="2"/>
    <s v="FUR-CH-10000785"/>
    <x v="1"/>
    <x v="1"/>
    <x v="908"/>
    <x v="1303"/>
    <n v="3"/>
    <n v="0"/>
    <n v="141.1644"/>
    <n v="0.25999999999999995"/>
    <x v="1"/>
    <x v="9"/>
  </r>
  <r>
    <n v="6361"/>
    <s v="CA-2015-115693"/>
    <d v="2015-12-10T00:00:00"/>
    <s v="12/15/2015"/>
    <s v="Standard Class"/>
    <s v="FC-14245"/>
    <s v="Frank Carlisle"/>
    <x v="1"/>
    <x v="0"/>
    <x v="22"/>
    <x v="5"/>
    <n v="90032"/>
    <x v="1"/>
    <s v="OFF-AR-10003582"/>
    <x v="2"/>
    <x v="11"/>
    <x v="589"/>
    <x v="1304"/>
    <n v="2"/>
    <n v="0"/>
    <n v="15.763999999999999"/>
    <n v="0.28000000000000003"/>
    <x v="1"/>
    <x v="9"/>
  </r>
  <r>
    <n v="7154"/>
    <s v="CA-2015-106208"/>
    <d v="2015-12-10T00:00:00"/>
    <s v="12/15/2015"/>
    <s v="Standard Class"/>
    <s v="JW-16075"/>
    <s v="Julia West"/>
    <x v="0"/>
    <x v="0"/>
    <x v="20"/>
    <x v="3"/>
    <n v="60610"/>
    <x v="0"/>
    <s v="OFF-AP-10004980"/>
    <x v="2"/>
    <x v="10"/>
    <x v="988"/>
    <x v="1305"/>
    <n v="7"/>
    <n v="0.8"/>
    <n v="-108.8304"/>
    <n v="-2.0499999999999998"/>
    <x v="1"/>
    <x v="9"/>
  </r>
  <r>
    <n v="8092"/>
    <s v="CA-2015-127502"/>
    <d v="2015-12-10T00:00:00"/>
    <s v="12/14/2015"/>
    <s v="Standard Class"/>
    <s v="MT-17815"/>
    <s v="Meg Tillman"/>
    <x v="0"/>
    <x v="0"/>
    <x v="14"/>
    <x v="5"/>
    <n v="94110"/>
    <x v="1"/>
    <s v="OFF-LA-10001613"/>
    <x v="2"/>
    <x v="8"/>
    <x v="949"/>
    <x v="193"/>
    <n v="2"/>
    <n v="0"/>
    <n v="2.8224"/>
    <n v="0.49000000000000005"/>
    <x v="1"/>
    <x v="9"/>
  </r>
  <r>
    <n v="8438"/>
    <s v="CA-2015-112823"/>
    <d v="2015-12-10T00:00:00"/>
    <s v="12/16/2015"/>
    <s v="Standard Class"/>
    <s v="RA-19945"/>
    <s v="Ryan Akin"/>
    <x v="0"/>
    <x v="0"/>
    <x v="235"/>
    <x v="18"/>
    <n v="44105"/>
    <x v="2"/>
    <s v="TEC-AC-10002550"/>
    <x v="0"/>
    <x v="0"/>
    <x v="284"/>
    <x v="1047"/>
    <n v="2"/>
    <n v="0.2"/>
    <n v="4.4603999999999999"/>
    <n v="0.17499999999999999"/>
    <x v="1"/>
    <x v="9"/>
  </r>
  <r>
    <n v="922"/>
    <s v="CA-2015-111164"/>
    <d v="2015-04-11T00:00:00"/>
    <s v="4/15/2015"/>
    <s v="Standard Class"/>
    <s v="SE-20110"/>
    <s v="Sanjit Engle"/>
    <x v="0"/>
    <x v="0"/>
    <x v="2"/>
    <x v="2"/>
    <n v="10009"/>
    <x v="2"/>
    <s v="TEC-AC-10002473"/>
    <x v="0"/>
    <x v="0"/>
    <x v="218"/>
    <x v="1306"/>
    <n v="3"/>
    <n v="0"/>
    <n v="34.907400000000003"/>
    <n v="0.41000000000000003"/>
    <x v="1"/>
    <x v="2"/>
  </r>
  <r>
    <n v="923"/>
    <s v="CA-2015-111164"/>
    <d v="2015-04-11T00:00:00"/>
    <s v="4/15/2015"/>
    <s v="Standard Class"/>
    <s v="SE-20110"/>
    <s v="Sanjit Engle"/>
    <x v="0"/>
    <x v="0"/>
    <x v="2"/>
    <x v="2"/>
    <n v="10009"/>
    <x v="2"/>
    <s v="TEC-PH-10004531"/>
    <x v="0"/>
    <x v="2"/>
    <x v="989"/>
    <x v="1307"/>
    <n v="1"/>
    <n v="0"/>
    <n v="10.555199999999999"/>
    <n v="0.48"/>
    <x v="1"/>
    <x v="2"/>
  </r>
  <r>
    <n v="924"/>
    <s v="CA-2015-111164"/>
    <d v="2015-04-11T00:00:00"/>
    <s v="4/15/2015"/>
    <s v="Standard Class"/>
    <s v="SE-20110"/>
    <s v="Sanjit Engle"/>
    <x v="0"/>
    <x v="0"/>
    <x v="2"/>
    <x v="2"/>
    <n v="10009"/>
    <x v="2"/>
    <s v="OFF-AP-10004487"/>
    <x v="2"/>
    <x v="10"/>
    <x v="990"/>
    <x v="1308"/>
    <n v="5"/>
    <n v="0"/>
    <n v="113.848"/>
    <n v="0.27999999999999997"/>
    <x v="1"/>
    <x v="2"/>
  </r>
  <r>
    <n v="7334"/>
    <s v="CA-2015-125563"/>
    <d v="2015-04-11T00:00:00"/>
    <s v="4/17/2015"/>
    <s v="Standard Class"/>
    <s v="PR-18880"/>
    <s v="Patrick Ryan"/>
    <x v="0"/>
    <x v="0"/>
    <x v="160"/>
    <x v="11"/>
    <n v="33614"/>
    <x v="3"/>
    <s v="FUR-FU-10001290"/>
    <x v="1"/>
    <x v="5"/>
    <x v="991"/>
    <x v="1309"/>
    <n v="2"/>
    <n v="0.2"/>
    <n v="10.103999999999999"/>
    <n v="0.15"/>
    <x v="1"/>
    <x v="2"/>
  </r>
  <r>
    <n v="7335"/>
    <s v="CA-2015-125563"/>
    <d v="2015-04-11T00:00:00"/>
    <s v="4/17/2015"/>
    <s v="Standard Class"/>
    <s v="PR-18880"/>
    <s v="Patrick Ryan"/>
    <x v="0"/>
    <x v="0"/>
    <x v="160"/>
    <x v="11"/>
    <n v="33614"/>
    <x v="3"/>
    <s v="FUR-FU-10000087"/>
    <x v="1"/>
    <x v="5"/>
    <x v="992"/>
    <x v="1310"/>
    <n v="3"/>
    <n v="0.2"/>
    <n v="14.313599999999999"/>
    <n v="0.26250000000000001"/>
    <x v="1"/>
    <x v="2"/>
  </r>
  <r>
    <n v="7461"/>
    <s v="US-2015-136987"/>
    <d v="2015-04-11T00:00:00"/>
    <s v="4/14/2015"/>
    <s v="Second Class"/>
    <s v="AR-10540"/>
    <s v="Andy Reiter"/>
    <x v="0"/>
    <x v="0"/>
    <x v="22"/>
    <x v="5"/>
    <n v="90004"/>
    <x v="1"/>
    <s v="TEC-CO-10001943"/>
    <x v="0"/>
    <x v="12"/>
    <x v="993"/>
    <x v="1311"/>
    <n v="4"/>
    <n v="0.2"/>
    <n v="215.98920000000001"/>
    <n v="0.33750000000000002"/>
    <x v="1"/>
    <x v="2"/>
  </r>
  <r>
    <n v="7462"/>
    <s v="US-2015-136987"/>
    <d v="2015-04-11T00:00:00"/>
    <s v="4/14/2015"/>
    <s v="Second Class"/>
    <s v="AR-10540"/>
    <s v="Andy Reiter"/>
    <x v="0"/>
    <x v="0"/>
    <x v="22"/>
    <x v="5"/>
    <n v="90004"/>
    <x v="1"/>
    <s v="OFF-PA-10003127"/>
    <x v="2"/>
    <x v="3"/>
    <x v="52"/>
    <x v="1312"/>
    <n v="2"/>
    <n v="0"/>
    <n v="24.269600000000001"/>
    <n v="0.46"/>
    <x v="1"/>
    <x v="2"/>
  </r>
  <r>
    <n v="9541"/>
    <s v="CA-2015-135727"/>
    <d v="2015-05-11T00:00:00"/>
    <s v="5/16/2015"/>
    <s v="Second Class"/>
    <s v="PS-18970"/>
    <s v="Paul Stevenson"/>
    <x v="1"/>
    <x v="0"/>
    <x v="122"/>
    <x v="23"/>
    <n v="85023"/>
    <x v="1"/>
    <s v="FUR-CH-10004540"/>
    <x v="1"/>
    <x v="1"/>
    <x v="994"/>
    <x v="1313"/>
    <n v="7"/>
    <n v="0.2"/>
    <n v="16.7972"/>
    <n v="8.7500000000000008E-2"/>
    <x v="1"/>
    <x v="10"/>
  </r>
  <r>
    <n v="3035"/>
    <s v="US-2015-123960"/>
    <d v="2015-06-11T00:00:00"/>
    <s v="6/16/2015"/>
    <s v="Standard Class"/>
    <s v="BD-11605"/>
    <s v="Brian Dahlen"/>
    <x v="0"/>
    <x v="0"/>
    <x v="195"/>
    <x v="30"/>
    <n v="71203"/>
    <x v="3"/>
    <s v="TEC-AC-10003038"/>
    <x v="0"/>
    <x v="0"/>
    <x v="107"/>
    <x v="1314"/>
    <n v="6"/>
    <n v="0"/>
    <n v="10.202999999999999"/>
    <n v="0.18999999999999997"/>
    <x v="1"/>
    <x v="3"/>
  </r>
  <r>
    <n v="3036"/>
    <s v="US-2015-123960"/>
    <d v="2015-06-11T00:00:00"/>
    <s v="6/16/2015"/>
    <s v="Standard Class"/>
    <s v="BD-11605"/>
    <s v="Brian Dahlen"/>
    <x v="0"/>
    <x v="0"/>
    <x v="195"/>
    <x v="30"/>
    <n v="71203"/>
    <x v="3"/>
    <s v="OFF-BI-10002799"/>
    <x v="2"/>
    <x v="9"/>
    <x v="839"/>
    <x v="1315"/>
    <n v="7"/>
    <n v="0"/>
    <n v="16.679600000000001"/>
    <n v="0.46"/>
    <x v="1"/>
    <x v="3"/>
  </r>
  <r>
    <n v="3037"/>
    <s v="US-2015-123960"/>
    <d v="2015-06-11T00:00:00"/>
    <s v="6/16/2015"/>
    <s v="Standard Class"/>
    <s v="BD-11605"/>
    <s v="Brian Dahlen"/>
    <x v="0"/>
    <x v="0"/>
    <x v="195"/>
    <x v="30"/>
    <n v="71203"/>
    <x v="3"/>
    <s v="OFF-AR-10003582"/>
    <x v="2"/>
    <x v="11"/>
    <x v="589"/>
    <x v="1304"/>
    <n v="2"/>
    <n v="0"/>
    <n v="15.763999999999999"/>
    <n v="0.28000000000000003"/>
    <x v="1"/>
    <x v="3"/>
  </r>
  <r>
    <n v="3038"/>
    <s v="US-2015-123960"/>
    <d v="2015-06-11T00:00:00"/>
    <s v="6/16/2015"/>
    <s v="Standard Class"/>
    <s v="BD-11605"/>
    <s v="Brian Dahlen"/>
    <x v="0"/>
    <x v="0"/>
    <x v="195"/>
    <x v="30"/>
    <n v="71203"/>
    <x v="3"/>
    <s v="OFF-PA-10004451"/>
    <x v="2"/>
    <x v="3"/>
    <x v="995"/>
    <x v="542"/>
    <n v="5"/>
    <n v="0"/>
    <n v="15.552"/>
    <n v="0.48"/>
    <x v="1"/>
    <x v="3"/>
  </r>
  <r>
    <n v="3039"/>
    <s v="US-2015-123960"/>
    <d v="2015-06-11T00:00:00"/>
    <s v="6/16/2015"/>
    <s v="Standard Class"/>
    <s v="BD-11605"/>
    <s v="Brian Dahlen"/>
    <x v="0"/>
    <x v="0"/>
    <x v="195"/>
    <x v="30"/>
    <n v="71203"/>
    <x v="3"/>
    <s v="FUR-FU-10004666"/>
    <x v="1"/>
    <x v="5"/>
    <x v="996"/>
    <x v="1241"/>
    <n v="2"/>
    <n v="0"/>
    <n v="10.789199999999999"/>
    <n v="0.37"/>
    <x v="1"/>
    <x v="3"/>
  </r>
  <r>
    <n v="3119"/>
    <s v="CA-2015-121720"/>
    <d v="2015-06-11T00:00:00"/>
    <d v="2015-12-06T00:00:00"/>
    <s v="First Class"/>
    <s v="JE-15610"/>
    <s v="Jim Epp"/>
    <x v="2"/>
    <x v="0"/>
    <x v="34"/>
    <x v="11"/>
    <n v="33801"/>
    <x v="3"/>
    <s v="FUR-CH-10003312"/>
    <x v="1"/>
    <x v="1"/>
    <x v="997"/>
    <x v="1316"/>
    <n v="5"/>
    <n v="0.2"/>
    <n v="-182.637"/>
    <n v="-0.16249999999999998"/>
    <x v="1"/>
    <x v="3"/>
  </r>
  <r>
    <n v="3120"/>
    <s v="CA-2015-121720"/>
    <d v="2015-06-11T00:00:00"/>
    <d v="2015-12-06T00:00:00"/>
    <s v="First Class"/>
    <s v="JE-15610"/>
    <s v="Jim Epp"/>
    <x v="2"/>
    <x v="0"/>
    <x v="34"/>
    <x v="11"/>
    <n v="33801"/>
    <x v="3"/>
    <s v="TEC-PH-10002496"/>
    <x v="0"/>
    <x v="2"/>
    <x v="666"/>
    <x v="1317"/>
    <n v="2"/>
    <n v="0.2"/>
    <n v="31.198"/>
    <n v="0.125"/>
    <x v="1"/>
    <x v="3"/>
  </r>
  <r>
    <n v="3121"/>
    <s v="CA-2015-121720"/>
    <d v="2015-06-11T00:00:00"/>
    <d v="2015-12-06T00:00:00"/>
    <s v="First Class"/>
    <s v="JE-15610"/>
    <s v="Jim Epp"/>
    <x v="2"/>
    <x v="0"/>
    <x v="34"/>
    <x v="11"/>
    <n v="33801"/>
    <x v="3"/>
    <s v="FUR-FU-10003464"/>
    <x v="1"/>
    <x v="5"/>
    <x v="630"/>
    <x v="1318"/>
    <n v="3"/>
    <n v="0.2"/>
    <n v="7.3007999999999997"/>
    <n v="0.15"/>
    <x v="1"/>
    <x v="3"/>
  </r>
  <r>
    <n v="3122"/>
    <s v="CA-2015-121720"/>
    <d v="2015-06-11T00:00:00"/>
    <d v="2015-12-06T00:00:00"/>
    <s v="First Class"/>
    <s v="JE-15610"/>
    <s v="Jim Epp"/>
    <x v="2"/>
    <x v="0"/>
    <x v="34"/>
    <x v="11"/>
    <n v="33801"/>
    <x v="3"/>
    <s v="OFF-AR-10000380"/>
    <x v="2"/>
    <x v="11"/>
    <x v="430"/>
    <x v="1319"/>
    <n v="2"/>
    <n v="0.2"/>
    <n v="7.5960000000000001"/>
    <n v="0.125"/>
    <x v="1"/>
    <x v="3"/>
  </r>
  <r>
    <n v="3123"/>
    <s v="CA-2015-121720"/>
    <d v="2015-06-11T00:00:00"/>
    <d v="2015-12-06T00:00:00"/>
    <s v="First Class"/>
    <s v="JE-15610"/>
    <s v="Jim Epp"/>
    <x v="2"/>
    <x v="0"/>
    <x v="34"/>
    <x v="11"/>
    <n v="33801"/>
    <x v="3"/>
    <s v="OFF-BI-10004593"/>
    <x v="2"/>
    <x v="9"/>
    <x v="133"/>
    <x v="1320"/>
    <n v="5"/>
    <n v="0.7"/>
    <n v="-62.88"/>
    <n v="-0.8"/>
    <x v="1"/>
    <x v="3"/>
  </r>
  <r>
    <n v="3124"/>
    <s v="CA-2015-121720"/>
    <d v="2015-06-11T00:00:00"/>
    <d v="2015-12-06T00:00:00"/>
    <s v="First Class"/>
    <s v="JE-15610"/>
    <s v="Jim Epp"/>
    <x v="2"/>
    <x v="0"/>
    <x v="34"/>
    <x v="11"/>
    <n v="33801"/>
    <x v="3"/>
    <s v="OFF-BI-10001308"/>
    <x v="2"/>
    <x v="9"/>
    <x v="998"/>
    <x v="1321"/>
    <n v="2"/>
    <n v="0.7"/>
    <n v="-3.14"/>
    <n v="-0.83333333333333337"/>
    <x v="1"/>
    <x v="3"/>
  </r>
  <r>
    <n v="3125"/>
    <s v="CA-2015-121720"/>
    <d v="2015-06-11T00:00:00"/>
    <d v="2015-12-06T00:00:00"/>
    <s v="First Class"/>
    <s v="JE-15610"/>
    <s v="Jim Epp"/>
    <x v="2"/>
    <x v="0"/>
    <x v="34"/>
    <x v="11"/>
    <n v="33801"/>
    <x v="3"/>
    <s v="OFF-ST-10001780"/>
    <x v="2"/>
    <x v="6"/>
    <x v="999"/>
    <x v="1322"/>
    <n v="2"/>
    <n v="0.2"/>
    <n v="51.831200000000003"/>
    <n v="0.05"/>
    <x v="1"/>
    <x v="3"/>
  </r>
  <r>
    <n v="3126"/>
    <s v="CA-2015-121720"/>
    <d v="2015-06-11T00:00:00"/>
    <d v="2015-12-06T00:00:00"/>
    <s v="First Class"/>
    <s v="JE-15610"/>
    <s v="Jim Epp"/>
    <x v="2"/>
    <x v="0"/>
    <x v="34"/>
    <x v="11"/>
    <n v="33801"/>
    <x v="3"/>
    <s v="OFF-ST-10003816"/>
    <x v="2"/>
    <x v="6"/>
    <x v="577"/>
    <x v="983"/>
    <n v="4"/>
    <n v="0.2"/>
    <n v="21.142800000000001"/>
    <n v="3.7500000000000006E-2"/>
    <x v="1"/>
    <x v="3"/>
  </r>
  <r>
    <n v="2049"/>
    <s v="CA-2015-142237"/>
    <d v="2015-07-11T00:00:00"/>
    <s v="7/13/2015"/>
    <s v="First Class"/>
    <s v="CK-12595"/>
    <s v="Clytie Kelty"/>
    <x v="0"/>
    <x v="0"/>
    <x v="15"/>
    <x v="13"/>
    <n v="19134"/>
    <x v="2"/>
    <s v="FUR-FU-10004848"/>
    <x v="1"/>
    <x v="5"/>
    <x v="1000"/>
    <x v="1323"/>
    <n v="7"/>
    <n v="0.2"/>
    <n v="36.225000000000001"/>
    <n v="0.125"/>
    <x v="1"/>
    <x v="4"/>
  </r>
  <r>
    <n v="2050"/>
    <s v="CA-2015-142237"/>
    <d v="2015-07-11T00:00:00"/>
    <s v="7/13/2015"/>
    <s v="First Class"/>
    <s v="CK-12595"/>
    <s v="Clytie Kelty"/>
    <x v="0"/>
    <x v="0"/>
    <x v="15"/>
    <x v="13"/>
    <n v="19134"/>
    <x v="2"/>
    <s v="OFF-BI-10004022"/>
    <x v="2"/>
    <x v="9"/>
    <x v="965"/>
    <x v="1324"/>
    <n v="3"/>
    <n v="0.7"/>
    <n v="-2.0015999999999998"/>
    <n v="-0.8"/>
    <x v="1"/>
    <x v="4"/>
  </r>
  <r>
    <n v="2051"/>
    <s v="CA-2015-142237"/>
    <d v="2015-07-11T00:00:00"/>
    <s v="7/13/2015"/>
    <s v="First Class"/>
    <s v="CK-12595"/>
    <s v="Clytie Kelty"/>
    <x v="0"/>
    <x v="0"/>
    <x v="15"/>
    <x v="13"/>
    <n v="19134"/>
    <x v="2"/>
    <s v="OFF-BI-10003669"/>
    <x v="2"/>
    <x v="9"/>
    <x v="1001"/>
    <x v="1083"/>
    <n v="4"/>
    <n v="0.7"/>
    <n v="-4.7519999999999998"/>
    <n v="-0.73333333333333328"/>
    <x v="1"/>
    <x v="4"/>
  </r>
  <r>
    <n v="2052"/>
    <s v="CA-2015-142237"/>
    <d v="2015-07-11T00:00:00"/>
    <s v="7/13/2015"/>
    <s v="First Class"/>
    <s v="CK-12595"/>
    <s v="Clytie Kelty"/>
    <x v="0"/>
    <x v="0"/>
    <x v="15"/>
    <x v="13"/>
    <n v="19134"/>
    <x v="2"/>
    <s v="FUR-CH-10003833"/>
    <x v="1"/>
    <x v="1"/>
    <x v="1002"/>
    <x v="1325"/>
    <n v="8"/>
    <n v="0.3"/>
    <n v="-73.176000000000002"/>
    <n v="-0.2142857142857143"/>
    <x v="1"/>
    <x v="4"/>
  </r>
  <r>
    <n v="2053"/>
    <s v="CA-2015-142237"/>
    <d v="2015-07-11T00:00:00"/>
    <s v="7/13/2015"/>
    <s v="First Class"/>
    <s v="CK-12595"/>
    <s v="Clytie Kelty"/>
    <x v="0"/>
    <x v="0"/>
    <x v="15"/>
    <x v="13"/>
    <n v="19134"/>
    <x v="2"/>
    <s v="OFF-AR-10003732"/>
    <x v="2"/>
    <x v="11"/>
    <x v="832"/>
    <x v="1054"/>
    <n v="5"/>
    <n v="0.2"/>
    <n v="0.83399999999999996"/>
    <n v="7.4999999999999997E-2"/>
    <x v="1"/>
    <x v="4"/>
  </r>
  <r>
    <n v="2054"/>
    <s v="CA-2015-142237"/>
    <d v="2015-07-11T00:00:00"/>
    <s v="7/13/2015"/>
    <s v="First Class"/>
    <s v="CK-12595"/>
    <s v="Clytie Kelty"/>
    <x v="0"/>
    <x v="0"/>
    <x v="15"/>
    <x v="13"/>
    <n v="19134"/>
    <x v="2"/>
    <s v="FUR-FU-10003142"/>
    <x v="1"/>
    <x v="5"/>
    <x v="55"/>
    <x v="1019"/>
    <n v="6"/>
    <n v="0.2"/>
    <n v="3.4847999999999999"/>
    <n v="0.13749999999999998"/>
    <x v="1"/>
    <x v="4"/>
  </r>
  <r>
    <n v="2461"/>
    <s v="CA-2015-142419"/>
    <d v="2015-07-11T00:00:00"/>
    <s v="7/13/2015"/>
    <s v="Second Class"/>
    <s v="SC-20380"/>
    <s v="Shahid Collister"/>
    <x v="0"/>
    <x v="0"/>
    <x v="1"/>
    <x v="1"/>
    <n v="98115"/>
    <x v="1"/>
    <s v="OFF-PA-10001763"/>
    <x v="2"/>
    <x v="3"/>
    <x v="1003"/>
    <x v="1326"/>
    <n v="3"/>
    <n v="0"/>
    <n v="13.486499999999999"/>
    <n v="0.45"/>
    <x v="1"/>
    <x v="4"/>
  </r>
  <r>
    <n v="2462"/>
    <s v="CA-2015-142419"/>
    <d v="2015-07-11T00:00:00"/>
    <s v="7/13/2015"/>
    <s v="Second Class"/>
    <s v="SC-20380"/>
    <s v="Shahid Collister"/>
    <x v="0"/>
    <x v="0"/>
    <x v="1"/>
    <x v="1"/>
    <n v="98115"/>
    <x v="1"/>
    <s v="OFF-BI-10001597"/>
    <x v="2"/>
    <x v="9"/>
    <x v="408"/>
    <x v="1022"/>
    <n v="3"/>
    <n v="0.2"/>
    <n v="34.423200000000001"/>
    <n v="0.35"/>
    <x v="1"/>
    <x v="4"/>
  </r>
  <r>
    <n v="5039"/>
    <s v="CA-2015-136469"/>
    <d v="2015-07-11T00:00:00"/>
    <d v="2015-12-07T00:00:00"/>
    <s v="First Class"/>
    <s v="TS-21370"/>
    <s v="Todd Sumrall"/>
    <x v="2"/>
    <x v="0"/>
    <x v="49"/>
    <x v="37"/>
    <n v="19805"/>
    <x v="2"/>
    <s v="FUR-TA-10001520"/>
    <x v="1"/>
    <x v="7"/>
    <x v="1004"/>
    <x v="1327"/>
    <n v="4"/>
    <n v="0.3"/>
    <n v="-37.112400000000001"/>
    <n v="-0.18571428571428572"/>
    <x v="1"/>
    <x v="4"/>
  </r>
  <r>
    <n v="5040"/>
    <s v="CA-2015-136469"/>
    <d v="2015-07-11T00:00:00"/>
    <d v="2015-12-07T00:00:00"/>
    <s v="First Class"/>
    <s v="TS-21370"/>
    <s v="Todd Sumrall"/>
    <x v="2"/>
    <x v="0"/>
    <x v="49"/>
    <x v="37"/>
    <n v="19805"/>
    <x v="2"/>
    <s v="TEC-PH-10001817"/>
    <x v="0"/>
    <x v="2"/>
    <x v="513"/>
    <x v="1328"/>
    <n v="2"/>
    <n v="0"/>
    <n v="193.32"/>
    <n v="0.27"/>
    <x v="1"/>
    <x v="4"/>
  </r>
  <r>
    <n v="5041"/>
    <s v="CA-2015-136469"/>
    <d v="2015-07-11T00:00:00"/>
    <d v="2015-12-07T00:00:00"/>
    <s v="First Class"/>
    <s v="TS-21370"/>
    <s v="Todd Sumrall"/>
    <x v="2"/>
    <x v="0"/>
    <x v="49"/>
    <x v="37"/>
    <n v="19805"/>
    <x v="2"/>
    <s v="OFF-BI-10004492"/>
    <x v="2"/>
    <x v="9"/>
    <x v="1005"/>
    <x v="1329"/>
    <n v="7"/>
    <n v="0"/>
    <n v="103.8982"/>
    <n v="0.47000000000000003"/>
    <x v="1"/>
    <x v="4"/>
  </r>
  <r>
    <n v="5758"/>
    <s v="CA-2015-119634"/>
    <d v="2015-08-11T00:00:00"/>
    <s v="8/16/2015"/>
    <s v="Standard Class"/>
    <s v="BW-11065"/>
    <s v="Barry Weirich"/>
    <x v="0"/>
    <x v="0"/>
    <x v="167"/>
    <x v="12"/>
    <n v="27604"/>
    <x v="3"/>
    <s v="FUR-FU-10004270"/>
    <x v="1"/>
    <x v="5"/>
    <x v="366"/>
    <x v="1330"/>
    <n v="3"/>
    <n v="0.2"/>
    <n v="12.1149"/>
    <n v="0.26250000000000001"/>
    <x v="1"/>
    <x v="5"/>
  </r>
  <r>
    <n v="7199"/>
    <s v="US-2015-156797"/>
    <d v="2015-08-11T00:00:00"/>
    <s v="8/15/2015"/>
    <s v="Standard Class"/>
    <s v="PO-19180"/>
    <s v="Philisse Overcash"/>
    <x v="1"/>
    <x v="0"/>
    <x v="2"/>
    <x v="2"/>
    <n v="10035"/>
    <x v="2"/>
    <s v="OFF-AR-10001427"/>
    <x v="2"/>
    <x v="11"/>
    <x v="347"/>
    <x v="732"/>
    <n v="2"/>
    <n v="0"/>
    <n v="3.1095999999999999"/>
    <n v="0.25999999999999995"/>
    <x v="1"/>
    <x v="5"/>
  </r>
  <r>
    <n v="7200"/>
    <s v="US-2015-156797"/>
    <d v="2015-08-11T00:00:00"/>
    <s v="8/15/2015"/>
    <s v="Standard Class"/>
    <s v="PO-19180"/>
    <s v="Philisse Overcash"/>
    <x v="1"/>
    <x v="0"/>
    <x v="2"/>
    <x v="2"/>
    <n v="10035"/>
    <x v="2"/>
    <s v="TEC-PH-10004614"/>
    <x v="0"/>
    <x v="2"/>
    <x v="1006"/>
    <x v="1331"/>
    <n v="2"/>
    <n v="0"/>
    <n v="34.5"/>
    <n v="0.25"/>
    <x v="1"/>
    <x v="5"/>
  </r>
  <r>
    <n v="3318"/>
    <s v="CA-2015-165057"/>
    <d v="2015-09-11T00:00:00"/>
    <s v="9/15/2015"/>
    <s v="Standard Class"/>
    <s v="SC-20725"/>
    <s v="Steven Cartwright"/>
    <x v="0"/>
    <x v="0"/>
    <x v="236"/>
    <x v="5"/>
    <n v="92374"/>
    <x v="1"/>
    <s v="OFF-AR-10004648"/>
    <x v="2"/>
    <x v="11"/>
    <x v="1007"/>
    <x v="1332"/>
    <n v="9"/>
    <n v="0"/>
    <n v="48.964500000000001"/>
    <n v="0.27"/>
    <x v="1"/>
    <x v="6"/>
  </r>
  <r>
    <n v="3319"/>
    <s v="CA-2015-165057"/>
    <d v="2015-09-11T00:00:00"/>
    <s v="9/15/2015"/>
    <s v="Standard Class"/>
    <s v="SC-20725"/>
    <s v="Steven Cartwright"/>
    <x v="0"/>
    <x v="0"/>
    <x v="236"/>
    <x v="5"/>
    <n v="92374"/>
    <x v="1"/>
    <s v="OFF-LA-10003190"/>
    <x v="2"/>
    <x v="8"/>
    <x v="1008"/>
    <x v="395"/>
    <n v="3"/>
    <n v="0"/>
    <n v="4.2336"/>
    <n v="0.49"/>
    <x v="1"/>
    <x v="6"/>
  </r>
  <r>
    <n v="6673"/>
    <s v="CA-2015-153794"/>
    <d v="2015-09-11T00:00:00"/>
    <s v="9/16/2015"/>
    <s v="Standard Class"/>
    <s v="SB-20290"/>
    <s v="Sean Braxton"/>
    <x v="2"/>
    <x v="0"/>
    <x v="30"/>
    <x v="5"/>
    <n v="92024"/>
    <x v="1"/>
    <s v="OFF-AR-10000380"/>
    <x v="2"/>
    <x v="11"/>
    <x v="430"/>
    <x v="1177"/>
    <n v="7"/>
    <n v="0"/>
    <n v="79.757999999999996"/>
    <n v="0.3"/>
    <x v="1"/>
    <x v="6"/>
  </r>
  <r>
    <n v="8026"/>
    <s v="CA-2015-132465"/>
    <d v="2015-09-11T00:00:00"/>
    <s v="9/15/2015"/>
    <s v="Second Class"/>
    <s v="DM-13525"/>
    <s v="Don Miller"/>
    <x v="2"/>
    <x v="0"/>
    <x v="2"/>
    <x v="2"/>
    <n v="10035"/>
    <x v="2"/>
    <s v="FUR-FU-10000277"/>
    <x v="1"/>
    <x v="5"/>
    <x v="1009"/>
    <x v="1333"/>
    <n v="2"/>
    <n v="0"/>
    <n v="50.563200000000002"/>
    <n v="0.24"/>
    <x v="1"/>
    <x v="6"/>
  </r>
  <r>
    <n v="8027"/>
    <s v="CA-2015-132465"/>
    <d v="2015-09-11T00:00:00"/>
    <s v="9/15/2015"/>
    <s v="Second Class"/>
    <s v="DM-13525"/>
    <s v="Don Miller"/>
    <x v="2"/>
    <x v="0"/>
    <x v="2"/>
    <x v="2"/>
    <n v="10035"/>
    <x v="2"/>
    <s v="OFF-ST-10003641"/>
    <x v="2"/>
    <x v="6"/>
    <x v="1010"/>
    <x v="1334"/>
    <n v="1"/>
    <n v="0"/>
    <n v="1.5760000000000001"/>
    <n v="0.02"/>
    <x v="1"/>
    <x v="6"/>
  </r>
  <r>
    <n v="8028"/>
    <s v="CA-2015-132465"/>
    <d v="2015-09-11T00:00:00"/>
    <s v="9/15/2015"/>
    <s v="Second Class"/>
    <s v="DM-13525"/>
    <s v="Don Miller"/>
    <x v="2"/>
    <x v="0"/>
    <x v="2"/>
    <x v="2"/>
    <n v="10035"/>
    <x v="2"/>
    <s v="TEC-AC-10001998"/>
    <x v="0"/>
    <x v="0"/>
    <x v="1011"/>
    <x v="1335"/>
    <n v="1"/>
    <n v="0"/>
    <n v="6.7965999999999998"/>
    <n v="0.34"/>
    <x v="1"/>
    <x v="6"/>
  </r>
  <r>
    <n v="8029"/>
    <s v="CA-2015-132465"/>
    <d v="2015-09-11T00:00:00"/>
    <s v="9/15/2015"/>
    <s v="Second Class"/>
    <s v="DM-13525"/>
    <s v="Don Miller"/>
    <x v="2"/>
    <x v="0"/>
    <x v="2"/>
    <x v="2"/>
    <n v="10035"/>
    <x v="2"/>
    <s v="OFF-ST-10001932"/>
    <x v="2"/>
    <x v="6"/>
    <x v="334"/>
    <x v="1336"/>
    <n v="4"/>
    <n v="0"/>
    <n v="108.1752"/>
    <n v="0.14000000000000001"/>
    <x v="1"/>
    <x v="6"/>
  </r>
  <r>
    <n v="8550"/>
    <s v="CA-2015-126186"/>
    <d v="2015-09-11T00:00:00"/>
    <d v="2015-12-09T00:00:00"/>
    <s v="First Class"/>
    <s v="GB-14530"/>
    <s v="George Bell"/>
    <x v="2"/>
    <x v="0"/>
    <x v="70"/>
    <x v="15"/>
    <n v="80013"/>
    <x v="1"/>
    <s v="FUR-FU-10000073"/>
    <x v="1"/>
    <x v="5"/>
    <x v="1012"/>
    <x v="1337"/>
    <n v="4"/>
    <n v="0.2"/>
    <n v="4.0039999999999996"/>
    <n v="0.16249999999999998"/>
    <x v="1"/>
    <x v="6"/>
  </r>
  <r>
    <n v="8861"/>
    <s v="CA-2015-125934"/>
    <d v="2015-09-11T00:00:00"/>
    <s v="9/18/2015"/>
    <s v="Standard Class"/>
    <s v="SN-20560"/>
    <s v="Skye Norling"/>
    <x v="1"/>
    <x v="0"/>
    <x v="237"/>
    <x v="8"/>
    <n v="7501"/>
    <x v="2"/>
    <s v="OFF-LA-10000414"/>
    <x v="2"/>
    <x v="8"/>
    <x v="979"/>
    <x v="1287"/>
    <n v="3"/>
    <n v="0"/>
    <n v="14.904"/>
    <n v="0.48"/>
    <x v="1"/>
    <x v="6"/>
  </r>
  <r>
    <n v="8862"/>
    <s v="CA-2015-125934"/>
    <d v="2015-09-11T00:00:00"/>
    <s v="9/18/2015"/>
    <s v="Standard Class"/>
    <s v="SN-20560"/>
    <s v="Skye Norling"/>
    <x v="1"/>
    <x v="0"/>
    <x v="237"/>
    <x v="8"/>
    <n v="7501"/>
    <x v="2"/>
    <s v="FUR-FU-10002107"/>
    <x v="1"/>
    <x v="5"/>
    <x v="583"/>
    <x v="664"/>
    <n v="4"/>
    <n v="0"/>
    <n v="3.9247999999999998"/>
    <n v="0.44"/>
    <x v="1"/>
    <x v="6"/>
  </r>
  <r>
    <n v="8863"/>
    <s v="CA-2015-125934"/>
    <d v="2015-09-11T00:00:00"/>
    <s v="9/18/2015"/>
    <s v="Standard Class"/>
    <s v="SN-20560"/>
    <s v="Skye Norling"/>
    <x v="1"/>
    <x v="0"/>
    <x v="237"/>
    <x v="8"/>
    <n v="7501"/>
    <x v="2"/>
    <s v="OFF-BI-10004593"/>
    <x v="2"/>
    <x v="9"/>
    <x v="133"/>
    <x v="1338"/>
    <n v="4"/>
    <n v="0"/>
    <n v="96.415999999999997"/>
    <n v="0.46"/>
    <x v="1"/>
    <x v="6"/>
  </r>
  <r>
    <n v="8864"/>
    <s v="CA-2015-125934"/>
    <d v="2015-09-11T00:00:00"/>
    <s v="9/18/2015"/>
    <s v="Standard Class"/>
    <s v="SN-20560"/>
    <s v="Skye Norling"/>
    <x v="1"/>
    <x v="0"/>
    <x v="237"/>
    <x v="8"/>
    <n v="7501"/>
    <x v="2"/>
    <s v="OFF-AP-10003860"/>
    <x v="2"/>
    <x v="10"/>
    <x v="1013"/>
    <x v="1339"/>
    <n v="4"/>
    <n v="0"/>
    <n v="29.980799999999999"/>
    <n v="0.26999999999999996"/>
    <x v="1"/>
    <x v="6"/>
  </r>
  <r>
    <n v="8865"/>
    <s v="CA-2015-125934"/>
    <d v="2015-09-11T00:00:00"/>
    <s v="9/18/2015"/>
    <s v="Standard Class"/>
    <s v="SN-20560"/>
    <s v="Skye Norling"/>
    <x v="1"/>
    <x v="0"/>
    <x v="237"/>
    <x v="8"/>
    <n v="7501"/>
    <x v="2"/>
    <s v="OFF-PA-10000556"/>
    <x v="2"/>
    <x v="3"/>
    <x v="1014"/>
    <x v="1340"/>
    <n v="6"/>
    <n v="0"/>
    <n v="18.662400000000002"/>
    <n v="0.48000000000000004"/>
    <x v="1"/>
    <x v="6"/>
  </r>
  <r>
    <n v="4"/>
    <s v="US-2015-108966"/>
    <d v="2015-10-11T00:00:00"/>
    <s v="10/18/2015"/>
    <s v="Standard Class"/>
    <s v="SO-20335"/>
    <s v="Sean O'Donnell"/>
    <x v="0"/>
    <x v="0"/>
    <x v="45"/>
    <x v="11"/>
    <n v="33311"/>
    <x v="3"/>
    <s v="FUR-TA-10000577"/>
    <x v="1"/>
    <x v="7"/>
    <x v="1015"/>
    <x v="1341"/>
    <n v="5"/>
    <n v="0.45"/>
    <n v="-383.03100000000001"/>
    <n v="-0.4"/>
    <x v="1"/>
    <x v="7"/>
  </r>
  <r>
    <n v="5"/>
    <s v="US-2015-108966"/>
    <d v="2015-10-11T00:00:00"/>
    <s v="10/18/2015"/>
    <s v="Standard Class"/>
    <s v="SO-20335"/>
    <s v="Sean O'Donnell"/>
    <x v="0"/>
    <x v="0"/>
    <x v="45"/>
    <x v="11"/>
    <n v="33311"/>
    <x v="3"/>
    <s v="OFF-ST-10000760"/>
    <x v="2"/>
    <x v="6"/>
    <x v="1016"/>
    <x v="1342"/>
    <n v="2"/>
    <n v="0.2"/>
    <n v="2.5164"/>
    <n v="0.1125"/>
    <x v="1"/>
    <x v="7"/>
  </r>
  <r>
    <n v="5345"/>
    <s v="CA-2015-112053"/>
    <d v="2015-10-11T00:00:00"/>
    <s v="10/13/2015"/>
    <s v="Second Class"/>
    <s v="SH-20395"/>
    <s v="Shahid Hopkins"/>
    <x v="0"/>
    <x v="0"/>
    <x v="90"/>
    <x v="2"/>
    <n v="14609"/>
    <x v="2"/>
    <s v="TEC-AC-10002550"/>
    <x v="0"/>
    <x v="0"/>
    <x v="1017"/>
    <x v="1343"/>
    <n v="1"/>
    <n v="0"/>
    <n v="2.2364999999999999"/>
    <n v="6.9999999999999993E-2"/>
    <x v="1"/>
    <x v="7"/>
  </r>
  <r>
    <n v="9314"/>
    <s v="CA-2015-111948"/>
    <d v="2015-11-11T00:00:00"/>
    <d v="2015-11-11T00:00:00"/>
    <s v="Same Day"/>
    <s v="AG-10495"/>
    <s v="Andrew Gjertsen"/>
    <x v="2"/>
    <x v="0"/>
    <x v="11"/>
    <x v="10"/>
    <n v="48234"/>
    <x v="0"/>
    <s v="OFF-ST-10003282"/>
    <x v="2"/>
    <x v="6"/>
    <x v="1018"/>
    <x v="1344"/>
    <n v="7"/>
    <n v="0"/>
    <n v="117.1296"/>
    <n v="0.27999999999999997"/>
    <x v="1"/>
    <x v="8"/>
  </r>
  <r>
    <n v="9315"/>
    <s v="CA-2015-111948"/>
    <d v="2015-11-11T00:00:00"/>
    <d v="2015-11-11T00:00:00"/>
    <s v="Same Day"/>
    <s v="AG-10495"/>
    <s v="Andrew Gjertsen"/>
    <x v="2"/>
    <x v="0"/>
    <x v="11"/>
    <x v="10"/>
    <n v="48234"/>
    <x v="0"/>
    <s v="OFF-AP-10002311"/>
    <x v="2"/>
    <x v="10"/>
    <x v="744"/>
    <x v="1345"/>
    <n v="2"/>
    <n v="0.1"/>
    <n v="46.790799999999997"/>
    <n v="0.37777777777777777"/>
    <x v="1"/>
    <x v="8"/>
  </r>
  <r>
    <n v="1674"/>
    <s v="CA-2015-150560"/>
    <d v="2015-12-11T00:00:00"/>
    <d v="2015-12-12T00:00:00"/>
    <s v="First Class"/>
    <s v="SW-20455"/>
    <s v="Shaun Weien"/>
    <x v="0"/>
    <x v="0"/>
    <x v="200"/>
    <x v="20"/>
    <n v="23434"/>
    <x v="3"/>
    <s v="OFF-LA-10003930"/>
    <x v="2"/>
    <x v="8"/>
    <x v="516"/>
    <x v="1346"/>
    <n v="2"/>
    <n v="0"/>
    <n v="96.343800000000002"/>
    <n v="0.49"/>
    <x v="1"/>
    <x v="9"/>
  </r>
  <r>
    <n v="2012"/>
    <s v="CA-2015-155761"/>
    <d v="2015-12-11T00:00:00"/>
    <d v="2015-11-12T00:00:00"/>
    <s v="Same Day"/>
    <s v="SC-20800"/>
    <s v="Stuart Calhoun"/>
    <x v="0"/>
    <x v="0"/>
    <x v="5"/>
    <x v="4"/>
    <n v="77041"/>
    <x v="0"/>
    <s v="TEC-AC-10001606"/>
    <x v="0"/>
    <x v="0"/>
    <x v="98"/>
    <x v="1347"/>
    <n v="2"/>
    <n v="0.2"/>
    <n v="35.996400000000001"/>
    <n v="0.22500000000000001"/>
    <x v="1"/>
    <x v="9"/>
  </r>
  <r>
    <n v="2013"/>
    <s v="CA-2015-155761"/>
    <d v="2015-12-11T00:00:00"/>
    <d v="2015-11-12T00:00:00"/>
    <s v="Same Day"/>
    <s v="SC-20800"/>
    <s v="Stuart Calhoun"/>
    <x v="0"/>
    <x v="0"/>
    <x v="5"/>
    <x v="4"/>
    <n v="77041"/>
    <x v="0"/>
    <s v="OFF-ST-10000943"/>
    <x v="2"/>
    <x v="6"/>
    <x v="708"/>
    <x v="1348"/>
    <n v="3"/>
    <n v="0.2"/>
    <n v="4.6344000000000003"/>
    <n v="0.1"/>
    <x v="1"/>
    <x v="9"/>
  </r>
  <r>
    <n v="2711"/>
    <s v="US-2015-120572"/>
    <d v="2015-12-11T00:00:00"/>
    <s v="12/15/2015"/>
    <s v="Standard Class"/>
    <s v="GH-14425"/>
    <s v="Gary Hwang"/>
    <x v="0"/>
    <x v="0"/>
    <x v="27"/>
    <x v="11"/>
    <n v="32216"/>
    <x v="3"/>
    <s v="OFF-BI-10001098"/>
    <x v="2"/>
    <x v="9"/>
    <x v="112"/>
    <x v="1349"/>
    <n v="2"/>
    <n v="0.7"/>
    <n v="-8.9795999999999996"/>
    <n v="-0.7"/>
    <x v="1"/>
    <x v="9"/>
  </r>
  <r>
    <n v="4785"/>
    <s v="CA-2015-104346"/>
    <d v="2015-12-11T00:00:00"/>
    <s v="12/16/2015"/>
    <s v="Standard Class"/>
    <s v="IM-15070"/>
    <s v="Irene Maddox"/>
    <x v="0"/>
    <x v="0"/>
    <x v="198"/>
    <x v="15"/>
    <n v="80906"/>
    <x v="1"/>
    <s v="OFF-AR-10001473"/>
    <x v="2"/>
    <x v="11"/>
    <x v="691"/>
    <x v="1350"/>
    <n v="5"/>
    <n v="0.2"/>
    <n v="1.1479999999999999"/>
    <n v="8.7499999999999994E-2"/>
    <x v="1"/>
    <x v="9"/>
  </r>
  <r>
    <n v="4786"/>
    <s v="CA-2015-104346"/>
    <d v="2015-12-11T00:00:00"/>
    <s v="12/16/2015"/>
    <s v="Standard Class"/>
    <s v="IM-15070"/>
    <s v="Irene Maddox"/>
    <x v="0"/>
    <x v="0"/>
    <x v="198"/>
    <x v="15"/>
    <n v="80906"/>
    <x v="1"/>
    <s v="FUR-BO-10003450"/>
    <x v="1"/>
    <x v="16"/>
    <x v="1019"/>
    <x v="1351"/>
    <n v="4"/>
    <n v="0.7"/>
    <n v="-143.79040000000001"/>
    <n v="-2.0666666666666669"/>
    <x v="1"/>
    <x v="9"/>
  </r>
  <r>
    <n v="4787"/>
    <s v="CA-2015-104346"/>
    <d v="2015-12-11T00:00:00"/>
    <s v="12/16/2015"/>
    <s v="Standard Class"/>
    <s v="IM-15070"/>
    <s v="Irene Maddox"/>
    <x v="0"/>
    <x v="0"/>
    <x v="198"/>
    <x v="15"/>
    <n v="80906"/>
    <x v="1"/>
    <s v="OFF-AR-10001545"/>
    <x v="2"/>
    <x v="11"/>
    <x v="1020"/>
    <x v="1352"/>
    <n v="3"/>
    <n v="0.2"/>
    <n v="0.47520000000000001"/>
    <n v="0.1125"/>
    <x v="1"/>
    <x v="9"/>
  </r>
  <r>
    <n v="4788"/>
    <s v="CA-2015-104346"/>
    <d v="2015-12-11T00:00:00"/>
    <s v="12/16/2015"/>
    <s v="Standard Class"/>
    <s v="IM-15070"/>
    <s v="Irene Maddox"/>
    <x v="0"/>
    <x v="0"/>
    <x v="198"/>
    <x v="15"/>
    <n v="80906"/>
    <x v="1"/>
    <s v="TEC-AC-10004396"/>
    <x v="0"/>
    <x v="0"/>
    <x v="934"/>
    <x v="1353"/>
    <n v="4"/>
    <n v="0.2"/>
    <n v="-6.5339999999999998"/>
    <n v="-0.1125"/>
    <x v="1"/>
    <x v="9"/>
  </r>
  <r>
    <n v="4789"/>
    <s v="CA-2015-104346"/>
    <d v="2015-12-11T00:00:00"/>
    <s v="12/16/2015"/>
    <s v="Standard Class"/>
    <s v="IM-15070"/>
    <s v="Irene Maddox"/>
    <x v="0"/>
    <x v="0"/>
    <x v="198"/>
    <x v="15"/>
    <n v="80906"/>
    <x v="1"/>
    <s v="FUR-FU-10002456"/>
    <x v="1"/>
    <x v="5"/>
    <x v="488"/>
    <x v="1354"/>
    <n v="9"/>
    <n v="0.2"/>
    <n v="15.069599999999999"/>
    <n v="0.28750000000000003"/>
    <x v="1"/>
    <x v="9"/>
  </r>
  <r>
    <n v="4790"/>
    <s v="CA-2015-104346"/>
    <d v="2015-12-11T00:00:00"/>
    <s v="12/16/2015"/>
    <s v="Standard Class"/>
    <s v="IM-15070"/>
    <s v="Irene Maddox"/>
    <x v="0"/>
    <x v="0"/>
    <x v="198"/>
    <x v="15"/>
    <n v="80906"/>
    <x v="1"/>
    <s v="FUR-FU-10001473"/>
    <x v="1"/>
    <x v="5"/>
    <x v="200"/>
    <x v="1355"/>
    <n v="5"/>
    <n v="0.2"/>
    <n v="10.984"/>
    <n v="0.19999999999999998"/>
    <x v="1"/>
    <x v="9"/>
  </r>
  <r>
    <n v="4791"/>
    <s v="CA-2015-104346"/>
    <d v="2015-12-11T00:00:00"/>
    <s v="12/16/2015"/>
    <s v="Standard Class"/>
    <s v="IM-15070"/>
    <s v="Irene Maddox"/>
    <x v="0"/>
    <x v="0"/>
    <x v="198"/>
    <x v="15"/>
    <n v="80906"/>
    <x v="1"/>
    <s v="FUR-TA-10000849"/>
    <x v="1"/>
    <x v="7"/>
    <x v="1021"/>
    <x v="1356"/>
    <n v="5"/>
    <n v="0.5"/>
    <n v="-248.166"/>
    <n v="-0.68"/>
    <x v="1"/>
    <x v="9"/>
  </r>
  <r>
    <n v="4792"/>
    <s v="CA-2015-104346"/>
    <d v="2015-12-11T00:00:00"/>
    <s v="12/16/2015"/>
    <s v="Standard Class"/>
    <s v="IM-15070"/>
    <s v="Irene Maddox"/>
    <x v="0"/>
    <x v="0"/>
    <x v="198"/>
    <x v="15"/>
    <n v="80906"/>
    <x v="1"/>
    <s v="OFF-PA-10001166"/>
    <x v="2"/>
    <x v="3"/>
    <x v="1022"/>
    <x v="1357"/>
    <n v="3"/>
    <n v="0.2"/>
    <n v="28.706399999999999"/>
    <n v="0.33749999999999997"/>
    <x v="1"/>
    <x v="9"/>
  </r>
  <r>
    <n v="4793"/>
    <s v="CA-2015-104346"/>
    <d v="2015-12-11T00:00:00"/>
    <s v="12/16/2015"/>
    <s v="Standard Class"/>
    <s v="IM-15070"/>
    <s v="Irene Maddox"/>
    <x v="0"/>
    <x v="0"/>
    <x v="198"/>
    <x v="15"/>
    <n v="80906"/>
    <x v="1"/>
    <s v="OFF-PA-10003256"/>
    <x v="2"/>
    <x v="3"/>
    <x v="1023"/>
    <x v="1358"/>
    <n v="3"/>
    <n v="0.2"/>
    <n v="9.6936"/>
    <n v="0.35"/>
    <x v="1"/>
    <x v="9"/>
  </r>
  <r>
    <n v="8293"/>
    <s v="CA-2015-106362"/>
    <d v="2015-12-11T00:00:00"/>
    <s v="12/15/2015"/>
    <s v="Standard Class"/>
    <s v="LC-16885"/>
    <s v="Lena Creighton"/>
    <x v="0"/>
    <x v="0"/>
    <x v="173"/>
    <x v="18"/>
    <n v="45373"/>
    <x v="2"/>
    <s v="OFF-BI-10003166"/>
    <x v="2"/>
    <x v="9"/>
    <x v="838"/>
    <x v="1359"/>
    <n v="3"/>
    <n v="0.7"/>
    <n v="-7.5768000000000004"/>
    <n v="-0.73333333333333328"/>
    <x v="1"/>
    <x v="9"/>
  </r>
  <r>
    <n v="8410"/>
    <s v="CA-2015-134082"/>
    <d v="2015-12-11T00:00:00"/>
    <s v="12/17/2015"/>
    <s v="Standard Class"/>
    <s v="JK-15640"/>
    <s v="Jim Kriz"/>
    <x v="1"/>
    <x v="0"/>
    <x v="231"/>
    <x v="5"/>
    <n v="92404"/>
    <x v="1"/>
    <s v="OFF-BI-10004230"/>
    <x v="2"/>
    <x v="9"/>
    <x v="186"/>
    <x v="1360"/>
    <n v="4"/>
    <n v="0.2"/>
    <n v="38.684800000000003"/>
    <n v="0.35000000000000003"/>
    <x v="1"/>
    <x v="9"/>
  </r>
  <r>
    <n v="8509"/>
    <s v="CA-2015-135853"/>
    <d v="2015-12-11T00:00:00"/>
    <s v="12/14/2015"/>
    <s v="First Class"/>
    <s v="CA-12775"/>
    <s v="Cynthia Arntzen"/>
    <x v="0"/>
    <x v="0"/>
    <x v="11"/>
    <x v="10"/>
    <n v="48205"/>
    <x v="0"/>
    <s v="TEC-AC-10004761"/>
    <x v="0"/>
    <x v="0"/>
    <x v="1024"/>
    <x v="1361"/>
    <n v="11"/>
    <n v="0"/>
    <n v="61.330500000000001"/>
    <n v="0.35000000000000003"/>
    <x v="1"/>
    <x v="9"/>
  </r>
  <r>
    <n v="8510"/>
    <s v="CA-2015-135853"/>
    <d v="2015-12-11T00:00:00"/>
    <s v="12/14/2015"/>
    <s v="First Class"/>
    <s v="CA-12775"/>
    <s v="Cynthia Arntzen"/>
    <x v="0"/>
    <x v="0"/>
    <x v="11"/>
    <x v="10"/>
    <n v="48205"/>
    <x v="0"/>
    <s v="TEC-PH-10003691"/>
    <x v="0"/>
    <x v="2"/>
    <x v="619"/>
    <x v="1362"/>
    <n v="1"/>
    <n v="0"/>
    <n v="31.497499999999999"/>
    <n v="0.25"/>
    <x v="1"/>
    <x v="9"/>
  </r>
  <r>
    <n v="8511"/>
    <s v="CA-2015-135853"/>
    <d v="2015-12-11T00:00:00"/>
    <s v="12/14/2015"/>
    <s v="First Class"/>
    <s v="CA-12775"/>
    <s v="Cynthia Arntzen"/>
    <x v="0"/>
    <x v="0"/>
    <x v="11"/>
    <x v="10"/>
    <n v="48205"/>
    <x v="0"/>
    <s v="OFF-BI-10004965"/>
    <x v="2"/>
    <x v="9"/>
    <x v="339"/>
    <x v="1363"/>
    <n v="2"/>
    <n v="0"/>
    <n v="10.35"/>
    <n v="0.45"/>
    <x v="1"/>
    <x v="9"/>
  </r>
  <r>
    <n v="5211"/>
    <s v="CA-2015-156755"/>
    <d v="2015-01-12T00:00:00"/>
    <s v="1/18/2015"/>
    <s v="Standard Class"/>
    <s v="YS-21880"/>
    <s v="Yana Sorensen"/>
    <x v="2"/>
    <x v="0"/>
    <x v="164"/>
    <x v="37"/>
    <n v="19711"/>
    <x v="2"/>
    <s v="OFF-ST-10002615"/>
    <x v="2"/>
    <x v="6"/>
    <x v="1025"/>
    <x v="1364"/>
    <n v="3"/>
    <n v="0"/>
    <n v="120.9468"/>
    <n v="0.26"/>
    <x v="1"/>
    <x v="11"/>
  </r>
  <r>
    <n v="9797"/>
    <s v="CA-2015-128608"/>
    <d v="2015-01-12T00:00:00"/>
    <s v="1/17/2015"/>
    <s v="Standard Class"/>
    <s v="CS-12490"/>
    <s v="Cindy Schnelling"/>
    <x v="2"/>
    <x v="0"/>
    <x v="108"/>
    <x v="18"/>
    <n v="43615"/>
    <x v="2"/>
    <s v="OFF-AR-10001374"/>
    <x v="2"/>
    <x v="11"/>
    <x v="190"/>
    <x v="506"/>
    <n v="2"/>
    <n v="0.2"/>
    <n v="1.5551999999999999"/>
    <n v="0.15"/>
    <x v="1"/>
    <x v="11"/>
  </r>
  <r>
    <n v="9798"/>
    <s v="CA-2015-128608"/>
    <d v="2015-01-12T00:00:00"/>
    <s v="1/17/2015"/>
    <s v="Standard Class"/>
    <s v="CS-12490"/>
    <s v="Cindy Schnelling"/>
    <x v="2"/>
    <x v="0"/>
    <x v="108"/>
    <x v="18"/>
    <n v="43615"/>
    <x v="2"/>
    <s v="TEC-PH-10004977"/>
    <x v="0"/>
    <x v="2"/>
    <x v="305"/>
    <x v="1365"/>
    <n v="2"/>
    <n v="0.4"/>
    <n v="-43.117800000000003"/>
    <n v="-0.18333333333333335"/>
    <x v="1"/>
    <x v="11"/>
  </r>
  <r>
    <n v="9799"/>
    <s v="CA-2015-128608"/>
    <d v="2015-01-12T00:00:00"/>
    <s v="1/17/2015"/>
    <s v="Standard Class"/>
    <s v="CS-12490"/>
    <s v="Cindy Schnelling"/>
    <x v="2"/>
    <x v="0"/>
    <x v="108"/>
    <x v="18"/>
    <n v="43615"/>
    <x v="2"/>
    <s v="TEC-PH-10000912"/>
    <x v="0"/>
    <x v="2"/>
    <x v="1026"/>
    <x v="1366"/>
    <n v="4"/>
    <n v="0.4"/>
    <n v="2.6375999999999999"/>
    <n v="9.9999999999999992E-2"/>
    <x v="1"/>
    <x v="11"/>
  </r>
  <r>
    <n v="9800"/>
    <s v="CA-2015-128608"/>
    <d v="2015-01-12T00:00:00"/>
    <s v="1/17/2015"/>
    <s v="Standard Class"/>
    <s v="CS-12490"/>
    <s v="Cindy Schnelling"/>
    <x v="2"/>
    <x v="0"/>
    <x v="108"/>
    <x v="18"/>
    <n v="43615"/>
    <x v="2"/>
    <s v="TEC-AC-10000487"/>
    <x v="0"/>
    <x v="0"/>
    <x v="1027"/>
    <x v="1367"/>
    <n v="2"/>
    <n v="0.2"/>
    <n v="2.2065999999999999"/>
    <n v="0.21249999999999999"/>
    <x v="1"/>
    <x v="11"/>
  </r>
  <r>
    <n v="9801"/>
    <s v="CA-2015-128608"/>
    <d v="2015-01-12T00:00:00"/>
    <s v="1/17/2015"/>
    <s v="Standard Class"/>
    <s v="CS-12490"/>
    <s v="Cindy Schnelling"/>
    <x v="2"/>
    <x v="0"/>
    <x v="108"/>
    <x v="18"/>
    <n v="43615"/>
    <x v="2"/>
    <s v="TEC-PH-10002262"/>
    <x v="0"/>
    <x v="2"/>
    <x v="1028"/>
    <x v="1368"/>
    <n v="3"/>
    <n v="0.4"/>
    <n v="-21.4236"/>
    <n v="-0.2"/>
    <x v="1"/>
    <x v="11"/>
  </r>
  <r>
    <n v="3658"/>
    <s v="CA-2015-128083"/>
    <d v="2015-03-12T00:00:00"/>
    <s v="3/17/2015"/>
    <s v="Standard Class"/>
    <s v="EB-13750"/>
    <s v="Edward Becker"/>
    <x v="2"/>
    <x v="0"/>
    <x v="238"/>
    <x v="11"/>
    <n v="33317"/>
    <x v="3"/>
    <s v="OFF-EN-10004030"/>
    <x v="2"/>
    <x v="13"/>
    <x v="165"/>
    <x v="1369"/>
    <n v="3"/>
    <n v="0.2"/>
    <n v="2.9321999999999999"/>
    <n v="0.33749999999999997"/>
    <x v="1"/>
    <x v="1"/>
  </r>
  <r>
    <n v="3659"/>
    <s v="CA-2015-128083"/>
    <d v="2015-03-12T00:00:00"/>
    <s v="3/17/2015"/>
    <s v="Standard Class"/>
    <s v="EB-13750"/>
    <s v="Edward Becker"/>
    <x v="2"/>
    <x v="0"/>
    <x v="238"/>
    <x v="11"/>
    <n v="33317"/>
    <x v="3"/>
    <s v="FUR-FU-10003194"/>
    <x v="1"/>
    <x v="5"/>
    <x v="1029"/>
    <x v="1370"/>
    <n v="4"/>
    <n v="0.2"/>
    <n v="3.86"/>
    <n v="0.125"/>
    <x v="1"/>
    <x v="1"/>
  </r>
  <r>
    <n v="3660"/>
    <s v="CA-2015-128083"/>
    <d v="2015-03-12T00:00:00"/>
    <s v="3/17/2015"/>
    <s v="Standard Class"/>
    <s v="EB-13750"/>
    <s v="Edward Becker"/>
    <x v="2"/>
    <x v="0"/>
    <x v="238"/>
    <x v="11"/>
    <n v="33317"/>
    <x v="3"/>
    <s v="FUR-FU-10001731"/>
    <x v="1"/>
    <x v="5"/>
    <x v="911"/>
    <x v="1371"/>
    <n v="3"/>
    <n v="0.2"/>
    <n v="1.4418"/>
    <n v="0.22499999999999998"/>
    <x v="1"/>
    <x v="1"/>
  </r>
  <r>
    <n v="7878"/>
    <s v="CA-2015-148705"/>
    <d v="2015-03-12T00:00:00"/>
    <s v="3/18/2015"/>
    <s v="Standard Class"/>
    <s v="EB-14170"/>
    <s v="Evan Bailliet"/>
    <x v="0"/>
    <x v="0"/>
    <x v="13"/>
    <x v="12"/>
    <n v="28205"/>
    <x v="3"/>
    <s v="OFF-LA-10001641"/>
    <x v="2"/>
    <x v="8"/>
    <x v="191"/>
    <x v="1167"/>
    <n v="2"/>
    <n v="0.2"/>
    <n v="1.764"/>
    <n v="0.35"/>
    <x v="1"/>
    <x v="1"/>
  </r>
  <r>
    <n v="9945"/>
    <s v="CA-2015-145415"/>
    <d v="2015-04-12T00:00:00"/>
    <s v="4/17/2015"/>
    <s v="Second Class"/>
    <s v="RD-19660"/>
    <s v="Robert Dilbeck"/>
    <x v="1"/>
    <x v="0"/>
    <x v="1"/>
    <x v="1"/>
    <n v="98103"/>
    <x v="1"/>
    <s v="OFF-ST-10000419"/>
    <x v="2"/>
    <x v="6"/>
    <x v="1030"/>
    <x v="1372"/>
    <n v="3"/>
    <n v="0"/>
    <n v="0.40739999999999998"/>
    <n v="9.9999999999999985E-3"/>
    <x v="1"/>
    <x v="2"/>
  </r>
  <r>
    <n v="2804"/>
    <s v="CA-2015-159380"/>
    <d v="2015-05-12T00:00:00"/>
    <s v="5/16/2015"/>
    <s v="Standard Class"/>
    <s v="CS-12505"/>
    <s v="Cindy Stewart"/>
    <x v="0"/>
    <x v="0"/>
    <x v="14"/>
    <x v="5"/>
    <n v="94122"/>
    <x v="1"/>
    <s v="OFF-PA-10003893"/>
    <x v="2"/>
    <x v="3"/>
    <x v="1031"/>
    <x v="611"/>
    <n v="3"/>
    <n v="0"/>
    <n v="5.7779999999999996"/>
    <n v="0.44999999999999996"/>
    <x v="1"/>
    <x v="10"/>
  </r>
  <r>
    <n v="2805"/>
    <s v="CA-2015-159380"/>
    <d v="2015-05-12T00:00:00"/>
    <s v="5/16/2015"/>
    <s v="Standard Class"/>
    <s v="CS-12505"/>
    <s v="Cindy Stewart"/>
    <x v="0"/>
    <x v="0"/>
    <x v="14"/>
    <x v="5"/>
    <n v="94122"/>
    <x v="1"/>
    <s v="OFF-PA-10004239"/>
    <x v="2"/>
    <x v="3"/>
    <x v="1032"/>
    <x v="1373"/>
    <n v="6"/>
    <n v="0"/>
    <n v="11.555999999999999"/>
    <n v="0.44999999999999996"/>
    <x v="1"/>
    <x v="10"/>
  </r>
  <r>
    <n v="4716"/>
    <s v="US-2015-122910"/>
    <d v="2015-05-12T00:00:00"/>
    <s v="5/16/2015"/>
    <s v="Standard Class"/>
    <s v="LT-16765"/>
    <s v="Larry Tron"/>
    <x v="0"/>
    <x v="0"/>
    <x v="146"/>
    <x v="15"/>
    <n v="80027"/>
    <x v="1"/>
    <s v="TEC-PH-10000441"/>
    <x v="0"/>
    <x v="2"/>
    <x v="900"/>
    <x v="1374"/>
    <n v="2"/>
    <n v="0.2"/>
    <n v="20.1584"/>
    <n v="0.1"/>
    <x v="1"/>
    <x v="10"/>
  </r>
  <r>
    <n v="5212"/>
    <s v="CA-2015-130876"/>
    <d v="2015-05-12T00:00:00"/>
    <s v="5/16/2015"/>
    <s v="Second Class"/>
    <s v="AZ-10750"/>
    <s v="Annie Zypern"/>
    <x v="0"/>
    <x v="0"/>
    <x v="2"/>
    <x v="2"/>
    <n v="10024"/>
    <x v="2"/>
    <s v="OFF-ST-10004258"/>
    <x v="2"/>
    <x v="6"/>
    <x v="389"/>
    <x v="433"/>
    <n v="3"/>
    <n v="0"/>
    <n v="9.8901000000000003"/>
    <n v="0.27"/>
    <x v="1"/>
    <x v="10"/>
  </r>
  <r>
    <n v="6261"/>
    <s v="CA-2015-162607"/>
    <d v="2015-05-12T00:00:00"/>
    <s v="5/18/2015"/>
    <s v="Standard Class"/>
    <s v="RO-19780"/>
    <s v="Rose O'Brian"/>
    <x v="0"/>
    <x v="0"/>
    <x v="1"/>
    <x v="1"/>
    <n v="98115"/>
    <x v="1"/>
    <s v="OFF-BI-10002949"/>
    <x v="2"/>
    <x v="9"/>
    <x v="35"/>
    <x v="1375"/>
    <n v="3"/>
    <n v="0.2"/>
    <n v="4.9248000000000003"/>
    <n v="0.33750000000000002"/>
    <x v="1"/>
    <x v="10"/>
  </r>
  <r>
    <n v="8662"/>
    <s v="CA-2015-131856"/>
    <d v="2015-05-12T00:00:00"/>
    <s v="5/17/2015"/>
    <s v="Standard Class"/>
    <s v="JG-15160"/>
    <s v="James Galang"/>
    <x v="0"/>
    <x v="0"/>
    <x v="5"/>
    <x v="4"/>
    <n v="77041"/>
    <x v="0"/>
    <s v="FUR-FU-10000175"/>
    <x v="1"/>
    <x v="5"/>
    <x v="599"/>
    <x v="1376"/>
    <n v="4"/>
    <n v="0.6"/>
    <n v="-15.9268"/>
    <n v="-0.72499999999999998"/>
    <x v="1"/>
    <x v="10"/>
  </r>
  <r>
    <n v="8663"/>
    <s v="CA-2015-131856"/>
    <d v="2015-05-12T00:00:00"/>
    <s v="5/17/2015"/>
    <s v="Standard Class"/>
    <s v="JG-15160"/>
    <s v="James Galang"/>
    <x v="0"/>
    <x v="0"/>
    <x v="5"/>
    <x v="4"/>
    <n v="77041"/>
    <x v="0"/>
    <s v="TEC-PH-10001336"/>
    <x v="0"/>
    <x v="2"/>
    <x v="890"/>
    <x v="1377"/>
    <n v="6"/>
    <n v="0.2"/>
    <n v="69.654600000000002"/>
    <n v="0.11249999999999999"/>
    <x v="1"/>
    <x v="10"/>
  </r>
  <r>
    <n v="8664"/>
    <s v="CA-2015-131856"/>
    <d v="2015-05-12T00:00:00"/>
    <s v="5/17/2015"/>
    <s v="Standard Class"/>
    <s v="JG-15160"/>
    <s v="James Galang"/>
    <x v="0"/>
    <x v="0"/>
    <x v="5"/>
    <x v="4"/>
    <n v="77041"/>
    <x v="0"/>
    <s v="OFF-PA-10001954"/>
    <x v="2"/>
    <x v="3"/>
    <x v="447"/>
    <x v="1378"/>
    <n v="7"/>
    <n v="0.2"/>
    <n v="41.568800000000003"/>
    <n v="0.32500000000000001"/>
    <x v="1"/>
    <x v="10"/>
  </r>
  <r>
    <n v="2980"/>
    <s v="CA-2015-139850"/>
    <d v="2015-06-12T00:00:00"/>
    <s v="6/17/2015"/>
    <s v="Standard Class"/>
    <s v="GB-14575"/>
    <s v="Giulietta Baptist"/>
    <x v="0"/>
    <x v="0"/>
    <x v="15"/>
    <x v="13"/>
    <n v="19134"/>
    <x v="2"/>
    <s v="OFF-PA-10003848"/>
    <x v="2"/>
    <x v="3"/>
    <x v="899"/>
    <x v="949"/>
    <n v="4"/>
    <n v="0.2"/>
    <n v="7.2576000000000001"/>
    <n v="0.35"/>
    <x v="1"/>
    <x v="3"/>
  </r>
  <r>
    <n v="2981"/>
    <s v="CA-2015-139850"/>
    <d v="2015-06-12T00:00:00"/>
    <s v="6/17/2015"/>
    <s v="Standard Class"/>
    <s v="GB-14575"/>
    <s v="Giulietta Baptist"/>
    <x v="0"/>
    <x v="0"/>
    <x v="15"/>
    <x v="13"/>
    <n v="19134"/>
    <x v="2"/>
    <s v="FUR-FU-10003623"/>
    <x v="1"/>
    <x v="5"/>
    <x v="783"/>
    <x v="1379"/>
    <n v="2"/>
    <n v="0.2"/>
    <n v="4.3296000000000001"/>
    <n v="0.1"/>
    <x v="1"/>
    <x v="3"/>
  </r>
  <r>
    <n v="3446"/>
    <s v="CA-2015-131779"/>
    <d v="2015-06-12T00:00:00"/>
    <s v="6/17/2015"/>
    <s v="Standard Class"/>
    <s v="LE-16810"/>
    <s v="Laurel Elliston"/>
    <x v="0"/>
    <x v="0"/>
    <x v="164"/>
    <x v="37"/>
    <n v="19711"/>
    <x v="2"/>
    <s v="OFF-ST-10001505"/>
    <x v="2"/>
    <x v="6"/>
    <x v="470"/>
    <x v="1043"/>
    <n v="5"/>
    <n v="0"/>
    <n v="5.0830000000000002"/>
    <n v="0.17"/>
    <x v="1"/>
    <x v="3"/>
  </r>
  <r>
    <n v="6914"/>
    <s v="CA-2015-104115"/>
    <d v="2015-06-12T00:00:00"/>
    <s v="6/16/2015"/>
    <s v="Standard Class"/>
    <s v="JH-15910"/>
    <s v="Jonathan Howell"/>
    <x v="0"/>
    <x v="0"/>
    <x v="239"/>
    <x v="11"/>
    <n v="33407"/>
    <x v="3"/>
    <s v="TEC-PH-10002844"/>
    <x v="0"/>
    <x v="2"/>
    <x v="688"/>
    <x v="174"/>
    <n v="2"/>
    <n v="0.2"/>
    <n v="4.1988000000000003"/>
    <n v="7.4999999999999997E-2"/>
    <x v="1"/>
    <x v="3"/>
  </r>
  <r>
    <n v="9072"/>
    <s v="CA-2015-136105"/>
    <d v="2015-06-12T00:00:00"/>
    <s v="6/16/2015"/>
    <s v="Standard Class"/>
    <s v="SZ-20035"/>
    <s v="Sam Zeldin"/>
    <x v="1"/>
    <x v="0"/>
    <x v="28"/>
    <x v="33"/>
    <n v="47201"/>
    <x v="0"/>
    <s v="OFF-ST-10002444"/>
    <x v="2"/>
    <x v="6"/>
    <x v="292"/>
    <x v="273"/>
    <n v="2"/>
    <n v="0"/>
    <n v="6.8768000000000002"/>
    <n v="0.28000000000000003"/>
    <x v="1"/>
    <x v="3"/>
  </r>
  <r>
    <n v="4544"/>
    <s v="CA-2015-126557"/>
    <d v="2015-07-12T00:00:00"/>
    <s v="7/17/2015"/>
    <s v="Second Class"/>
    <s v="RL-19615"/>
    <s v="Rob Lucas"/>
    <x v="0"/>
    <x v="0"/>
    <x v="20"/>
    <x v="3"/>
    <n v="60610"/>
    <x v="0"/>
    <s v="FUR-CH-10004477"/>
    <x v="1"/>
    <x v="1"/>
    <x v="346"/>
    <x v="969"/>
    <n v="9"/>
    <n v="0.3"/>
    <n v="-5.4801000000000002"/>
    <n v="-1.4285714285714285E-2"/>
    <x v="1"/>
    <x v="4"/>
  </r>
  <r>
    <n v="4545"/>
    <s v="CA-2015-126557"/>
    <d v="2015-07-12T00:00:00"/>
    <s v="7/17/2015"/>
    <s v="Second Class"/>
    <s v="RL-19615"/>
    <s v="Rob Lucas"/>
    <x v="0"/>
    <x v="0"/>
    <x v="20"/>
    <x v="3"/>
    <n v="60610"/>
    <x v="0"/>
    <s v="TEC-PH-10003505"/>
    <x v="0"/>
    <x v="2"/>
    <x v="591"/>
    <x v="674"/>
    <n v="2"/>
    <n v="0.2"/>
    <n v="16.704000000000001"/>
    <n v="0.11250000000000002"/>
    <x v="1"/>
    <x v="4"/>
  </r>
  <r>
    <n v="4546"/>
    <s v="CA-2015-126557"/>
    <d v="2015-07-12T00:00:00"/>
    <s v="7/17/2015"/>
    <s v="Second Class"/>
    <s v="RL-19615"/>
    <s v="Rob Lucas"/>
    <x v="0"/>
    <x v="0"/>
    <x v="20"/>
    <x v="3"/>
    <n v="60610"/>
    <x v="0"/>
    <s v="TEC-PH-10000526"/>
    <x v="0"/>
    <x v="2"/>
    <x v="1033"/>
    <x v="1380"/>
    <n v="7"/>
    <n v="0.2"/>
    <n v="53.754399999999997"/>
    <n v="9.9999999999999992E-2"/>
    <x v="1"/>
    <x v="4"/>
  </r>
  <r>
    <n v="4547"/>
    <s v="CA-2015-126557"/>
    <d v="2015-07-12T00:00:00"/>
    <s v="7/17/2015"/>
    <s v="Second Class"/>
    <s v="RL-19615"/>
    <s v="Rob Lucas"/>
    <x v="0"/>
    <x v="0"/>
    <x v="20"/>
    <x v="3"/>
    <n v="60610"/>
    <x v="0"/>
    <s v="OFF-BI-10003314"/>
    <x v="2"/>
    <x v="9"/>
    <x v="517"/>
    <x v="1381"/>
    <n v="2"/>
    <n v="0.8"/>
    <n v="-2.9883999999999999"/>
    <n v="-1.55"/>
    <x v="1"/>
    <x v="4"/>
  </r>
  <r>
    <n v="4548"/>
    <s v="CA-2015-126557"/>
    <d v="2015-07-12T00:00:00"/>
    <s v="7/17/2015"/>
    <s v="Second Class"/>
    <s v="RL-19615"/>
    <s v="Rob Lucas"/>
    <x v="0"/>
    <x v="0"/>
    <x v="20"/>
    <x v="3"/>
    <n v="60610"/>
    <x v="0"/>
    <s v="OFF-AR-10003190"/>
    <x v="2"/>
    <x v="11"/>
    <x v="395"/>
    <x v="632"/>
    <n v="3"/>
    <n v="0.2"/>
    <n v="0.69120000000000004"/>
    <n v="0.1"/>
    <x v="1"/>
    <x v="4"/>
  </r>
  <r>
    <n v="4549"/>
    <s v="CA-2015-126557"/>
    <d v="2015-07-12T00:00:00"/>
    <s v="7/17/2015"/>
    <s v="Second Class"/>
    <s v="RL-19615"/>
    <s v="Rob Lucas"/>
    <x v="0"/>
    <x v="0"/>
    <x v="20"/>
    <x v="3"/>
    <n v="60610"/>
    <x v="0"/>
    <s v="FUR-FU-10001861"/>
    <x v="1"/>
    <x v="5"/>
    <x v="62"/>
    <x v="1382"/>
    <n v="1"/>
    <n v="0.6"/>
    <n v="-2.1339999999999999"/>
    <n v="-0.27499999999999997"/>
    <x v="1"/>
    <x v="4"/>
  </r>
  <r>
    <n v="4550"/>
    <s v="CA-2015-126557"/>
    <d v="2015-07-12T00:00:00"/>
    <s v="7/17/2015"/>
    <s v="Second Class"/>
    <s v="RL-19615"/>
    <s v="Rob Lucas"/>
    <x v="0"/>
    <x v="0"/>
    <x v="20"/>
    <x v="3"/>
    <n v="60610"/>
    <x v="0"/>
    <s v="TEC-PH-10003963"/>
    <x v="0"/>
    <x v="2"/>
    <x v="1034"/>
    <x v="1383"/>
    <n v="4"/>
    <n v="0.2"/>
    <n v="49.437600000000003"/>
    <n v="7.5000000000000011E-2"/>
    <x v="1"/>
    <x v="4"/>
  </r>
  <r>
    <n v="7796"/>
    <s v="CA-2015-112711"/>
    <d v="2015-07-12T00:00:00"/>
    <s v="7/18/2015"/>
    <s v="Standard Class"/>
    <s v="FM-14380"/>
    <s v="Fred McMath"/>
    <x v="0"/>
    <x v="0"/>
    <x v="240"/>
    <x v="4"/>
    <n v="79109"/>
    <x v="0"/>
    <s v="TEC-PH-10000526"/>
    <x v="0"/>
    <x v="2"/>
    <x v="1033"/>
    <x v="1384"/>
    <n v="4"/>
    <n v="0.2"/>
    <n v="30.716799999999999"/>
    <n v="9.9999999999999992E-2"/>
    <x v="1"/>
    <x v="4"/>
  </r>
  <r>
    <n v="2900"/>
    <s v="CA-2015-166464"/>
    <d v="2015-09-12T00:00:00"/>
    <s v="9/17/2015"/>
    <s v="Standard Class"/>
    <s v="PG-18895"/>
    <s v="Paul Gonzalez"/>
    <x v="0"/>
    <x v="0"/>
    <x v="2"/>
    <x v="2"/>
    <n v="10035"/>
    <x v="2"/>
    <s v="TEC-CO-10000971"/>
    <x v="0"/>
    <x v="12"/>
    <x v="1035"/>
    <x v="87"/>
    <n v="2"/>
    <n v="0.2"/>
    <n v="59.997999999999998"/>
    <n v="0.125"/>
    <x v="1"/>
    <x v="6"/>
  </r>
  <r>
    <n v="2901"/>
    <s v="CA-2015-166464"/>
    <d v="2015-09-12T00:00:00"/>
    <s v="9/17/2015"/>
    <s v="Standard Class"/>
    <s v="PG-18895"/>
    <s v="Paul Gonzalez"/>
    <x v="0"/>
    <x v="0"/>
    <x v="2"/>
    <x v="2"/>
    <n v="10035"/>
    <x v="2"/>
    <s v="OFF-LA-10001317"/>
    <x v="2"/>
    <x v="8"/>
    <x v="1036"/>
    <x v="1033"/>
    <n v="4"/>
    <n v="0"/>
    <n v="6.048"/>
    <n v="0.48000000000000004"/>
    <x v="1"/>
    <x v="6"/>
  </r>
  <r>
    <n v="5205"/>
    <s v="CA-2015-102015"/>
    <d v="2015-09-12T00:00:00"/>
    <s v="9/18/2015"/>
    <s v="Standard Class"/>
    <s v="TM-21010"/>
    <s v="Tamara Manning"/>
    <x v="0"/>
    <x v="0"/>
    <x v="241"/>
    <x v="2"/>
    <n v="13021"/>
    <x v="2"/>
    <s v="OFF-AR-10004685"/>
    <x v="2"/>
    <x v="11"/>
    <x v="251"/>
    <x v="932"/>
    <n v="2"/>
    <n v="0"/>
    <n v="3.0558000000000001"/>
    <n v="0.33"/>
    <x v="1"/>
    <x v="6"/>
  </r>
  <r>
    <n v="5206"/>
    <s v="CA-2015-102015"/>
    <d v="2015-09-12T00:00:00"/>
    <s v="9/18/2015"/>
    <s v="Standard Class"/>
    <s v="TM-21010"/>
    <s v="Tamara Manning"/>
    <x v="0"/>
    <x v="0"/>
    <x v="241"/>
    <x v="2"/>
    <n v="13021"/>
    <x v="2"/>
    <s v="OFF-ST-10001713"/>
    <x v="2"/>
    <x v="6"/>
    <x v="883"/>
    <x v="1385"/>
    <n v="2"/>
    <n v="0"/>
    <n v="4.2392000000000003"/>
    <n v="0.04"/>
    <x v="1"/>
    <x v="6"/>
  </r>
  <r>
    <n v="5207"/>
    <s v="CA-2015-102015"/>
    <d v="2015-09-12T00:00:00"/>
    <s v="9/18/2015"/>
    <s v="Standard Class"/>
    <s v="TM-21010"/>
    <s v="Tamara Manning"/>
    <x v="0"/>
    <x v="0"/>
    <x v="241"/>
    <x v="2"/>
    <n v="13021"/>
    <x v="2"/>
    <s v="OFF-FA-10000490"/>
    <x v="2"/>
    <x v="4"/>
    <x v="963"/>
    <x v="1386"/>
    <n v="1"/>
    <n v="0"/>
    <n v="0.58279999999999998"/>
    <n v="0.47"/>
    <x v="1"/>
    <x v="6"/>
  </r>
  <r>
    <n v="5208"/>
    <s v="CA-2015-102015"/>
    <d v="2015-09-12T00:00:00"/>
    <s v="9/18/2015"/>
    <s v="Standard Class"/>
    <s v="TM-21010"/>
    <s v="Tamara Manning"/>
    <x v="0"/>
    <x v="0"/>
    <x v="241"/>
    <x v="2"/>
    <n v="13021"/>
    <x v="2"/>
    <s v="OFF-LA-10002043"/>
    <x v="2"/>
    <x v="8"/>
    <x v="969"/>
    <x v="1387"/>
    <n v="2"/>
    <n v="0"/>
    <n v="9.9359999999999999"/>
    <n v="0.48000000000000004"/>
    <x v="1"/>
    <x v="6"/>
  </r>
  <r>
    <n v="5209"/>
    <s v="CA-2015-102015"/>
    <d v="2015-09-12T00:00:00"/>
    <s v="9/18/2015"/>
    <s v="Standard Class"/>
    <s v="TM-21010"/>
    <s v="Tamara Manning"/>
    <x v="0"/>
    <x v="0"/>
    <x v="241"/>
    <x v="2"/>
    <n v="13021"/>
    <x v="2"/>
    <s v="OFF-PA-10002464"/>
    <x v="2"/>
    <x v="3"/>
    <x v="1037"/>
    <x v="1388"/>
    <n v="5"/>
    <n v="0"/>
    <n v="14.161"/>
    <n v="0.49"/>
    <x v="1"/>
    <x v="6"/>
  </r>
  <r>
    <n v="5210"/>
    <s v="CA-2015-102015"/>
    <d v="2015-09-12T00:00:00"/>
    <s v="9/18/2015"/>
    <s v="Standard Class"/>
    <s v="TM-21010"/>
    <s v="Tamara Manning"/>
    <x v="0"/>
    <x v="0"/>
    <x v="241"/>
    <x v="2"/>
    <n v="13021"/>
    <x v="2"/>
    <s v="OFF-EN-10002504"/>
    <x v="2"/>
    <x v="13"/>
    <x v="1038"/>
    <x v="1389"/>
    <n v="1"/>
    <n v="0"/>
    <n v="12.7746"/>
    <n v="0.47"/>
    <x v="1"/>
    <x v="6"/>
  </r>
  <r>
    <n v="9056"/>
    <s v="CA-2015-128993"/>
    <d v="2015-09-12T00:00:00"/>
    <s v="9/17/2015"/>
    <s v="Second Class"/>
    <s v="CC-12670"/>
    <s v="Craig Carreira"/>
    <x v="0"/>
    <x v="0"/>
    <x v="1"/>
    <x v="1"/>
    <n v="98103"/>
    <x v="1"/>
    <s v="TEC-AC-10004209"/>
    <x v="0"/>
    <x v="0"/>
    <x v="423"/>
    <x v="1226"/>
    <n v="2"/>
    <n v="0"/>
    <n v="8.5722000000000005"/>
    <n v="0.39"/>
    <x v="1"/>
    <x v="6"/>
  </r>
  <r>
    <n v="190"/>
    <s v="CA-2015-102281"/>
    <d v="2015-10-12T00:00:00"/>
    <s v="10/14/2015"/>
    <s v="First Class"/>
    <s v="MP-17470"/>
    <s v="Mark Packer"/>
    <x v="1"/>
    <x v="0"/>
    <x v="2"/>
    <x v="2"/>
    <n v="10035"/>
    <x v="2"/>
    <s v="FUR-BO-10002613"/>
    <x v="1"/>
    <x v="16"/>
    <x v="1039"/>
    <x v="1390"/>
    <n v="4"/>
    <n v="0.2"/>
    <n v="112.392"/>
    <n v="0.125"/>
    <x v="1"/>
    <x v="7"/>
  </r>
  <r>
    <n v="191"/>
    <s v="CA-2015-102281"/>
    <d v="2015-10-12T00:00:00"/>
    <s v="10/14/2015"/>
    <s v="First Class"/>
    <s v="MP-17470"/>
    <s v="Mark Packer"/>
    <x v="1"/>
    <x v="0"/>
    <x v="2"/>
    <x v="2"/>
    <n v="10035"/>
    <x v="2"/>
    <s v="TEC-PH-10001552"/>
    <x v="0"/>
    <x v="2"/>
    <x v="111"/>
    <x v="1391"/>
    <n v="6"/>
    <n v="0"/>
    <n v="20.0928"/>
    <n v="0.27999999999999997"/>
    <x v="1"/>
    <x v="7"/>
  </r>
  <r>
    <n v="192"/>
    <s v="CA-2015-102281"/>
    <d v="2015-10-12T00:00:00"/>
    <s v="10/14/2015"/>
    <s v="First Class"/>
    <s v="MP-17470"/>
    <s v="Mark Packer"/>
    <x v="1"/>
    <x v="0"/>
    <x v="2"/>
    <x v="2"/>
    <n v="10035"/>
    <x v="2"/>
    <s v="OFF-PA-10000061"/>
    <x v="2"/>
    <x v="3"/>
    <x v="18"/>
    <x v="1392"/>
    <n v="8"/>
    <n v="0"/>
    <n v="24.883199999999999"/>
    <n v="0.47999999999999993"/>
    <x v="1"/>
    <x v="7"/>
  </r>
  <r>
    <n v="193"/>
    <s v="CA-2015-102281"/>
    <d v="2015-10-12T00:00:00"/>
    <s v="10/14/2015"/>
    <s v="First Class"/>
    <s v="MP-17470"/>
    <s v="Mark Packer"/>
    <x v="1"/>
    <x v="0"/>
    <x v="2"/>
    <x v="2"/>
    <n v="10035"/>
    <x v="2"/>
    <s v="FUR-BO-10002545"/>
    <x v="1"/>
    <x v="16"/>
    <x v="596"/>
    <x v="150"/>
    <n v="3"/>
    <n v="0.2"/>
    <n v="46.976399999999998"/>
    <n v="7.4999999999999997E-2"/>
    <x v="1"/>
    <x v="7"/>
  </r>
  <r>
    <n v="194"/>
    <s v="CA-2015-102281"/>
    <d v="2015-10-12T00:00:00"/>
    <s v="10/14/2015"/>
    <s v="First Class"/>
    <s v="MP-17470"/>
    <s v="Mark Packer"/>
    <x v="1"/>
    <x v="0"/>
    <x v="2"/>
    <x v="2"/>
    <n v="10035"/>
    <x v="2"/>
    <s v="OFF-AR-10003514"/>
    <x v="2"/>
    <x v="11"/>
    <x v="1040"/>
    <x v="98"/>
    <n v="5"/>
    <n v="0"/>
    <n v="6.5670000000000002"/>
    <n v="0.33"/>
    <x v="1"/>
    <x v="7"/>
  </r>
  <r>
    <n v="2117"/>
    <s v="CA-2015-159786"/>
    <d v="2015-10-12T00:00:00"/>
    <s v="10/17/2015"/>
    <s v="Second Class"/>
    <s v="RK-19300"/>
    <s v="Ralph Kennedy"/>
    <x v="0"/>
    <x v="0"/>
    <x v="90"/>
    <x v="2"/>
    <n v="14609"/>
    <x v="2"/>
    <s v="FUR-TA-10001307"/>
    <x v="1"/>
    <x v="7"/>
    <x v="278"/>
    <x v="1393"/>
    <n v="1"/>
    <n v="0.4"/>
    <n v="-13.978"/>
    <n v="-6.6666666666666666E-2"/>
    <x v="1"/>
    <x v="7"/>
  </r>
  <r>
    <n v="2915"/>
    <s v="CA-2015-134747"/>
    <d v="2015-10-12T00:00:00"/>
    <s v="10/17/2015"/>
    <s v="Second Class"/>
    <s v="DL-12925"/>
    <s v="Daniel Lacy"/>
    <x v="0"/>
    <x v="0"/>
    <x v="242"/>
    <x v="33"/>
    <n v="46060"/>
    <x v="0"/>
    <s v="TEC-PH-10002890"/>
    <x v="0"/>
    <x v="2"/>
    <x v="72"/>
    <x v="1394"/>
    <n v="3"/>
    <n v="0"/>
    <n v="35.287199999999999"/>
    <n v="0.26"/>
    <x v="1"/>
    <x v="7"/>
  </r>
  <r>
    <n v="2916"/>
    <s v="CA-2015-134747"/>
    <d v="2015-10-12T00:00:00"/>
    <s v="10/17/2015"/>
    <s v="Second Class"/>
    <s v="DL-12925"/>
    <s v="Daniel Lacy"/>
    <x v="0"/>
    <x v="0"/>
    <x v="242"/>
    <x v="33"/>
    <n v="46060"/>
    <x v="0"/>
    <s v="OFF-BI-10001308"/>
    <x v="2"/>
    <x v="9"/>
    <x v="998"/>
    <x v="1395"/>
    <n v="2"/>
    <n v="0"/>
    <n v="5.6520000000000001"/>
    <n v="0.45"/>
    <x v="1"/>
    <x v="7"/>
  </r>
  <r>
    <n v="2917"/>
    <s v="CA-2015-134747"/>
    <d v="2015-10-12T00:00:00"/>
    <s v="10/17/2015"/>
    <s v="Second Class"/>
    <s v="DL-12925"/>
    <s v="Daniel Lacy"/>
    <x v="0"/>
    <x v="0"/>
    <x v="242"/>
    <x v="33"/>
    <n v="46060"/>
    <x v="0"/>
    <s v="TEC-PH-10001750"/>
    <x v="0"/>
    <x v="2"/>
    <x v="117"/>
    <x v="1179"/>
    <n v="4"/>
    <n v="0"/>
    <n v="71.269199999999998"/>
    <n v="0.27"/>
    <x v="1"/>
    <x v="7"/>
  </r>
  <r>
    <n v="7862"/>
    <s v="CA-2015-142993"/>
    <d v="2015-10-12T00:00:00"/>
    <s v="10/17/2015"/>
    <s v="Standard Class"/>
    <s v="KA-16525"/>
    <s v="Kelly Andreada"/>
    <x v="0"/>
    <x v="0"/>
    <x v="1"/>
    <x v="1"/>
    <n v="98103"/>
    <x v="1"/>
    <s v="TEC-AC-10003038"/>
    <x v="0"/>
    <x v="0"/>
    <x v="107"/>
    <x v="892"/>
    <n v="2"/>
    <n v="0"/>
    <n v="3.4009999999999998"/>
    <n v="0.19"/>
    <x v="1"/>
    <x v="7"/>
  </r>
  <r>
    <n v="7863"/>
    <s v="CA-2015-142993"/>
    <d v="2015-10-12T00:00:00"/>
    <s v="10/17/2015"/>
    <s v="Standard Class"/>
    <s v="KA-16525"/>
    <s v="Kelly Andreada"/>
    <x v="0"/>
    <x v="0"/>
    <x v="1"/>
    <x v="1"/>
    <n v="98103"/>
    <x v="1"/>
    <s v="OFF-ST-10000934"/>
    <x v="2"/>
    <x v="6"/>
    <x v="351"/>
    <x v="1396"/>
    <n v="2"/>
    <n v="0"/>
    <n v="0"/>
    <n v="0"/>
    <x v="1"/>
    <x v="7"/>
  </r>
  <r>
    <n v="2689"/>
    <s v="CA-2015-153220"/>
    <d v="2015-11-12T00:00:00"/>
    <s v="11/14/2015"/>
    <s v="First Class"/>
    <s v="YC-21895"/>
    <s v="Yoseph Carroll"/>
    <x v="2"/>
    <x v="0"/>
    <x v="22"/>
    <x v="5"/>
    <n v="90032"/>
    <x v="1"/>
    <s v="OFF-PA-10003016"/>
    <x v="2"/>
    <x v="3"/>
    <x v="253"/>
    <x v="1397"/>
    <n v="5"/>
    <n v="0"/>
    <n v="7.0650000000000004"/>
    <n v="0.45000000000000007"/>
    <x v="1"/>
    <x v="8"/>
  </r>
  <r>
    <n v="3807"/>
    <s v="CA-2015-113628"/>
    <d v="2015-11-12T00:00:00"/>
    <s v="11/19/2015"/>
    <s v="Standard Class"/>
    <s v="AH-10690"/>
    <s v="Anna Häberlin"/>
    <x v="2"/>
    <x v="0"/>
    <x v="238"/>
    <x v="11"/>
    <n v="33317"/>
    <x v="3"/>
    <s v="OFF-AR-10001246"/>
    <x v="2"/>
    <x v="11"/>
    <x v="723"/>
    <x v="767"/>
    <n v="5"/>
    <n v="0.2"/>
    <n v="1.323"/>
    <n v="0.1125"/>
    <x v="1"/>
    <x v="8"/>
  </r>
  <r>
    <n v="3808"/>
    <s v="CA-2015-113628"/>
    <d v="2015-11-12T00:00:00"/>
    <s v="11/19/2015"/>
    <s v="Standard Class"/>
    <s v="AH-10690"/>
    <s v="Anna Häberlin"/>
    <x v="2"/>
    <x v="0"/>
    <x v="238"/>
    <x v="11"/>
    <n v="33317"/>
    <x v="3"/>
    <s v="OFF-BI-10003291"/>
    <x v="2"/>
    <x v="9"/>
    <x v="469"/>
    <x v="1398"/>
    <n v="2"/>
    <n v="0.7"/>
    <n v="-4.0157999999999996"/>
    <n v="-0.7666666666666665"/>
    <x v="1"/>
    <x v="8"/>
  </r>
  <r>
    <n v="3809"/>
    <s v="CA-2015-113628"/>
    <d v="2015-11-12T00:00:00"/>
    <s v="11/19/2015"/>
    <s v="Standard Class"/>
    <s v="AH-10690"/>
    <s v="Anna Häberlin"/>
    <x v="2"/>
    <x v="0"/>
    <x v="238"/>
    <x v="11"/>
    <n v="33317"/>
    <x v="3"/>
    <s v="OFF-BI-10002799"/>
    <x v="2"/>
    <x v="9"/>
    <x v="839"/>
    <x v="1399"/>
    <n v="3"/>
    <n v="0.7"/>
    <n v="-3.7296"/>
    <n v="-0.8"/>
    <x v="1"/>
    <x v="8"/>
  </r>
  <r>
    <n v="3810"/>
    <s v="CA-2015-113628"/>
    <d v="2015-11-12T00:00:00"/>
    <s v="11/19/2015"/>
    <s v="Standard Class"/>
    <s v="AH-10690"/>
    <s v="Anna Häberlin"/>
    <x v="2"/>
    <x v="0"/>
    <x v="238"/>
    <x v="11"/>
    <n v="33317"/>
    <x v="3"/>
    <s v="FUR-CH-10003298"/>
    <x v="1"/>
    <x v="1"/>
    <x v="222"/>
    <x v="1400"/>
    <n v="5"/>
    <n v="0.2"/>
    <n v="-72.039000000000001"/>
    <n v="-0.13750000000000001"/>
    <x v="1"/>
    <x v="8"/>
  </r>
  <r>
    <n v="3811"/>
    <s v="CA-2015-113628"/>
    <d v="2015-11-12T00:00:00"/>
    <s v="11/19/2015"/>
    <s v="Standard Class"/>
    <s v="AH-10690"/>
    <s v="Anna Häberlin"/>
    <x v="2"/>
    <x v="0"/>
    <x v="238"/>
    <x v="11"/>
    <n v="33317"/>
    <x v="3"/>
    <s v="TEC-PH-10000441"/>
    <x v="0"/>
    <x v="2"/>
    <x v="900"/>
    <x v="641"/>
    <n v="1"/>
    <n v="0.2"/>
    <n v="10.0792"/>
    <n v="0.1"/>
    <x v="1"/>
    <x v="8"/>
  </r>
  <r>
    <n v="3812"/>
    <s v="CA-2015-113628"/>
    <d v="2015-11-12T00:00:00"/>
    <s v="11/19/2015"/>
    <s v="Standard Class"/>
    <s v="AH-10690"/>
    <s v="Anna Häberlin"/>
    <x v="2"/>
    <x v="0"/>
    <x v="238"/>
    <x v="11"/>
    <n v="33317"/>
    <x v="3"/>
    <s v="FUR-CH-10004477"/>
    <x v="1"/>
    <x v="1"/>
    <x v="346"/>
    <x v="1401"/>
    <n v="3"/>
    <n v="0.2"/>
    <n v="16.440300000000001"/>
    <n v="0.1125"/>
    <x v="1"/>
    <x v="8"/>
  </r>
  <r>
    <n v="8378"/>
    <s v="CA-2015-162964"/>
    <d v="2015-11-12T00:00:00"/>
    <s v="11/18/2015"/>
    <s v="Standard Class"/>
    <s v="MF-18250"/>
    <s v="Monica Federle"/>
    <x v="2"/>
    <x v="0"/>
    <x v="5"/>
    <x v="4"/>
    <n v="77095"/>
    <x v="0"/>
    <s v="OFF-ST-10002344"/>
    <x v="2"/>
    <x v="6"/>
    <x v="348"/>
    <x v="401"/>
    <n v="1"/>
    <n v="0.2"/>
    <n v="-14.5764"/>
    <n v="-0.22499999999999998"/>
    <x v="1"/>
    <x v="8"/>
  </r>
  <r>
    <n v="8379"/>
    <s v="CA-2015-162964"/>
    <d v="2015-11-12T00:00:00"/>
    <s v="11/18/2015"/>
    <s v="Standard Class"/>
    <s v="MF-18250"/>
    <s v="Monica Federle"/>
    <x v="2"/>
    <x v="0"/>
    <x v="5"/>
    <x v="4"/>
    <n v="77095"/>
    <x v="0"/>
    <s v="OFF-PA-10003349"/>
    <x v="2"/>
    <x v="3"/>
    <x v="244"/>
    <x v="204"/>
    <n v="3"/>
    <n v="0.2"/>
    <n v="5.6375999999999999"/>
    <n v="0.36249999999999999"/>
    <x v="1"/>
    <x v="8"/>
  </r>
  <r>
    <n v="8380"/>
    <s v="CA-2015-162964"/>
    <d v="2015-11-12T00:00:00"/>
    <s v="11/18/2015"/>
    <s v="Standard Class"/>
    <s v="MF-18250"/>
    <s v="Monica Federle"/>
    <x v="2"/>
    <x v="0"/>
    <x v="5"/>
    <x v="4"/>
    <n v="77095"/>
    <x v="0"/>
    <s v="OFF-EN-10003055"/>
    <x v="2"/>
    <x v="13"/>
    <x v="1041"/>
    <x v="1402"/>
    <n v="7"/>
    <n v="0.2"/>
    <n v="69.965000000000003"/>
    <n v="0.3125"/>
    <x v="1"/>
    <x v="8"/>
  </r>
  <r>
    <n v="9331"/>
    <s v="US-2015-153283"/>
    <d v="2015-11-12T00:00:00"/>
    <s v="11/18/2015"/>
    <s v="Standard Class"/>
    <s v="EB-14110"/>
    <s v="Eugene Barchas"/>
    <x v="0"/>
    <x v="0"/>
    <x v="2"/>
    <x v="2"/>
    <n v="10035"/>
    <x v="2"/>
    <s v="OFF-EN-10001539"/>
    <x v="2"/>
    <x v="13"/>
    <x v="73"/>
    <x v="221"/>
    <n v="2"/>
    <n v="0"/>
    <n v="7.3132000000000001"/>
    <n v="0.47"/>
    <x v="1"/>
    <x v="8"/>
  </r>
  <r>
    <n v="788"/>
    <s v="CA-2015-154620"/>
    <d v="2015-12-12T00:00:00"/>
    <s v="12/16/2015"/>
    <s v="Standard Class"/>
    <s v="LT-17110"/>
    <s v="Liz Thompson"/>
    <x v="0"/>
    <x v="0"/>
    <x v="58"/>
    <x v="5"/>
    <n v="93534"/>
    <x v="1"/>
    <s v="FUR-CH-10004675"/>
    <x v="1"/>
    <x v="1"/>
    <x v="362"/>
    <x v="1403"/>
    <n v="2"/>
    <n v="0.2"/>
    <n v="34.892800000000001"/>
    <n v="0.1"/>
    <x v="1"/>
    <x v="9"/>
  </r>
  <r>
    <n v="2388"/>
    <s v="CA-2015-145065"/>
    <d v="2015-12-12T00:00:00"/>
    <s v="12/15/2015"/>
    <s v="First Class"/>
    <s v="DK-13375"/>
    <s v="Dennis Kane"/>
    <x v="0"/>
    <x v="0"/>
    <x v="30"/>
    <x v="5"/>
    <n v="92105"/>
    <x v="1"/>
    <s v="OFF-FA-10001229"/>
    <x v="2"/>
    <x v="4"/>
    <x v="44"/>
    <x v="1404"/>
    <n v="2"/>
    <n v="0"/>
    <n v="3.6156000000000001"/>
    <n v="0.46"/>
    <x v="1"/>
    <x v="9"/>
  </r>
  <r>
    <n v="2389"/>
    <s v="CA-2015-145065"/>
    <d v="2015-12-12T00:00:00"/>
    <s v="12/15/2015"/>
    <s v="First Class"/>
    <s v="DK-13375"/>
    <s v="Dennis Kane"/>
    <x v="0"/>
    <x v="0"/>
    <x v="30"/>
    <x v="5"/>
    <n v="92105"/>
    <x v="1"/>
    <s v="OFF-BI-10002437"/>
    <x v="2"/>
    <x v="9"/>
    <x v="1042"/>
    <x v="1405"/>
    <n v="2"/>
    <n v="0.2"/>
    <n v="8.8623999999999992"/>
    <n v="0.36249999999999993"/>
    <x v="1"/>
    <x v="9"/>
  </r>
  <r>
    <n v="4718"/>
    <s v="CA-2015-129042"/>
    <d v="2015-12-12T00:00:00"/>
    <s v="12/17/2015"/>
    <s v="Standard Class"/>
    <s v="EM-13960"/>
    <s v="Eric Murdock"/>
    <x v="0"/>
    <x v="0"/>
    <x v="214"/>
    <x v="24"/>
    <n v="21215"/>
    <x v="2"/>
    <s v="OFF-AR-10001662"/>
    <x v="2"/>
    <x v="11"/>
    <x v="304"/>
    <x v="1406"/>
    <n v="3"/>
    <n v="0"/>
    <n v="2.2193999999999998"/>
    <n v="0.26999999999999996"/>
    <x v="1"/>
    <x v="9"/>
  </r>
  <r>
    <n v="4754"/>
    <s v="US-2015-167220"/>
    <d v="2015-12-12T00:00:00"/>
    <s v="12/16/2015"/>
    <s v="Standard Class"/>
    <s v="JB-15925"/>
    <s v="Joni Blumstein"/>
    <x v="0"/>
    <x v="0"/>
    <x v="138"/>
    <x v="4"/>
    <n v="78745"/>
    <x v="0"/>
    <s v="TEC-AC-10002018"/>
    <x v="0"/>
    <x v="0"/>
    <x v="962"/>
    <x v="1342"/>
    <n v="4"/>
    <n v="0.2"/>
    <n v="6.4307999999999996"/>
    <n v="0.28749999999999998"/>
    <x v="1"/>
    <x v="9"/>
  </r>
  <r>
    <n v="5782"/>
    <s v="CA-2015-155586"/>
    <d v="2015-12-12T00:00:00"/>
    <s v="12/16/2015"/>
    <s v="Second Class"/>
    <s v="XP-21865"/>
    <s v="Xylona Preis"/>
    <x v="0"/>
    <x v="0"/>
    <x v="243"/>
    <x v="5"/>
    <n v="95928"/>
    <x v="1"/>
    <s v="OFF-AR-10001547"/>
    <x v="2"/>
    <x v="11"/>
    <x v="1043"/>
    <x v="1407"/>
    <n v="1"/>
    <n v="0"/>
    <n v="0.59670000000000001"/>
    <n v="0.27"/>
    <x v="1"/>
    <x v="9"/>
  </r>
  <r>
    <n v="5783"/>
    <s v="CA-2015-155586"/>
    <d v="2015-12-12T00:00:00"/>
    <s v="12/16/2015"/>
    <s v="Second Class"/>
    <s v="XP-21865"/>
    <s v="Xylona Preis"/>
    <x v="0"/>
    <x v="0"/>
    <x v="243"/>
    <x v="5"/>
    <n v="95928"/>
    <x v="1"/>
    <s v="OFF-EN-10003072"/>
    <x v="2"/>
    <x v="13"/>
    <x v="518"/>
    <x v="1408"/>
    <n v="4"/>
    <n v="0"/>
    <n v="7.4496000000000002"/>
    <n v="0.48000000000000004"/>
    <x v="1"/>
    <x v="9"/>
  </r>
  <r>
    <n v="5784"/>
    <s v="CA-2015-155586"/>
    <d v="2015-12-12T00:00:00"/>
    <s v="12/16/2015"/>
    <s v="Second Class"/>
    <s v="XP-21865"/>
    <s v="Xylona Preis"/>
    <x v="0"/>
    <x v="0"/>
    <x v="243"/>
    <x v="5"/>
    <n v="95928"/>
    <x v="1"/>
    <s v="OFF-PA-10000726"/>
    <x v="2"/>
    <x v="3"/>
    <x v="1044"/>
    <x v="1409"/>
    <n v="4"/>
    <n v="0"/>
    <n v="16.398"/>
    <n v="0.45"/>
    <x v="1"/>
    <x v="9"/>
  </r>
  <r>
    <n v="6239"/>
    <s v="CA-2015-134075"/>
    <d v="2015-12-12T00:00:00"/>
    <s v="12/16/2015"/>
    <s v="Standard Class"/>
    <s v="HA-14905"/>
    <s v="Helen Abelman"/>
    <x v="0"/>
    <x v="0"/>
    <x v="128"/>
    <x v="5"/>
    <n v="95123"/>
    <x v="1"/>
    <s v="FUR-FU-10004597"/>
    <x v="1"/>
    <x v="5"/>
    <x v="1045"/>
    <x v="1410"/>
    <n v="3"/>
    <n v="0"/>
    <n v="21.645"/>
    <n v="0.13"/>
    <x v="1"/>
    <x v="9"/>
  </r>
  <r>
    <n v="6240"/>
    <s v="CA-2015-134075"/>
    <d v="2015-12-12T00:00:00"/>
    <s v="12/16/2015"/>
    <s v="Standard Class"/>
    <s v="HA-14905"/>
    <s v="Helen Abelman"/>
    <x v="0"/>
    <x v="0"/>
    <x v="128"/>
    <x v="5"/>
    <n v="95123"/>
    <x v="1"/>
    <s v="OFF-ST-10001496"/>
    <x v="2"/>
    <x v="6"/>
    <x v="341"/>
    <x v="1411"/>
    <n v="2"/>
    <n v="0"/>
    <n v="93.698800000000006"/>
    <n v="0.26"/>
    <x v="1"/>
    <x v="9"/>
  </r>
  <r>
    <n v="7794"/>
    <s v="CA-2015-127481"/>
    <d v="2015-12-12T00:00:00"/>
    <s v="12/15/2015"/>
    <s v="Second Class"/>
    <s v="JD-15895"/>
    <s v="Jonathan Doherty"/>
    <x v="2"/>
    <x v="0"/>
    <x v="244"/>
    <x v="14"/>
    <n v="89115"/>
    <x v="1"/>
    <s v="OFF-PA-10002036"/>
    <x v="2"/>
    <x v="3"/>
    <x v="1046"/>
    <x v="542"/>
    <n v="5"/>
    <n v="0"/>
    <n v="15.875999999999999"/>
    <n v="0.49"/>
    <x v="1"/>
    <x v="9"/>
  </r>
  <r>
    <n v="7795"/>
    <s v="CA-2015-127481"/>
    <d v="2015-12-12T00:00:00"/>
    <s v="12/15/2015"/>
    <s v="Second Class"/>
    <s v="JD-15895"/>
    <s v="Jonathan Doherty"/>
    <x v="2"/>
    <x v="0"/>
    <x v="244"/>
    <x v="14"/>
    <n v="89115"/>
    <x v="1"/>
    <s v="OFF-PA-10002377"/>
    <x v="2"/>
    <x v="3"/>
    <x v="31"/>
    <x v="1412"/>
    <n v="2"/>
    <n v="0"/>
    <n v="48.94"/>
    <n v="0.5"/>
    <x v="1"/>
    <x v="9"/>
  </r>
  <r>
    <n v="8002"/>
    <s v="CA-2015-110870"/>
    <d v="2015-12-12T00:00:00"/>
    <s v="12/15/2015"/>
    <s v="First Class"/>
    <s v="KD-16270"/>
    <s v="Karen Daniels"/>
    <x v="0"/>
    <x v="0"/>
    <x v="22"/>
    <x v="5"/>
    <n v="90032"/>
    <x v="1"/>
    <s v="TEC-AC-10002926"/>
    <x v="0"/>
    <x v="0"/>
    <x v="196"/>
    <x v="1413"/>
    <n v="6"/>
    <n v="0"/>
    <n v="128.9742"/>
    <n v="0.43"/>
    <x v="1"/>
    <x v="9"/>
  </r>
  <r>
    <n v="8003"/>
    <s v="CA-2015-110870"/>
    <d v="2015-12-12T00:00:00"/>
    <s v="12/15/2015"/>
    <s v="First Class"/>
    <s v="KD-16270"/>
    <s v="Karen Daniels"/>
    <x v="0"/>
    <x v="0"/>
    <x v="22"/>
    <x v="5"/>
    <n v="90032"/>
    <x v="1"/>
    <s v="OFF-SU-10001225"/>
    <x v="2"/>
    <x v="15"/>
    <x v="462"/>
    <x v="1414"/>
    <n v="7"/>
    <n v="0"/>
    <n v="0.51519999999999999"/>
    <n v="1.9999999999999997E-2"/>
    <x v="1"/>
    <x v="9"/>
  </r>
  <r>
    <n v="3242"/>
    <s v="US-2016-140809"/>
    <d v="2016-02-01T00:00:00"/>
    <d v="2016-03-02T00:00:00"/>
    <s v="First Class"/>
    <s v="CK-12760"/>
    <s v="Cyma Kinney"/>
    <x v="2"/>
    <x v="0"/>
    <x v="78"/>
    <x v="20"/>
    <n v="22204"/>
    <x v="3"/>
    <s v="OFF-ST-10002214"/>
    <x v="2"/>
    <x v="6"/>
    <x v="390"/>
    <x v="1415"/>
    <n v="5"/>
    <n v="0"/>
    <n v="14.677"/>
    <n v="0.25999999999999995"/>
    <x v="2"/>
    <x v="0"/>
  </r>
  <r>
    <n v="8404"/>
    <s v="CA-2016-154067"/>
    <d v="2016-02-01T00:00:00"/>
    <d v="2016-07-02T00:00:00"/>
    <s v="Standard Class"/>
    <s v="SM-20950"/>
    <s v="Suzanne McNair"/>
    <x v="2"/>
    <x v="0"/>
    <x v="22"/>
    <x v="5"/>
    <n v="90036"/>
    <x v="1"/>
    <s v="OFF-PA-10002254"/>
    <x v="2"/>
    <x v="3"/>
    <x v="987"/>
    <x v="439"/>
    <n v="4"/>
    <n v="0"/>
    <n v="48.539200000000001"/>
    <n v="0.46"/>
    <x v="2"/>
    <x v="0"/>
  </r>
  <r>
    <n v="1083"/>
    <s v="US-2016-143819"/>
    <d v="2016-03-01T00:00:00"/>
    <d v="2016-05-03T00:00:00"/>
    <s v="Standard Class"/>
    <s v="KD-16270"/>
    <s v="Karen Daniels"/>
    <x v="0"/>
    <x v="0"/>
    <x v="51"/>
    <x v="2"/>
    <n v="10701"/>
    <x v="2"/>
    <s v="FUR-TA-10001095"/>
    <x v="1"/>
    <x v="7"/>
    <x v="859"/>
    <x v="1416"/>
    <n v="8"/>
    <n v="0.4"/>
    <n v="-264.92079999999999"/>
    <n v="-0.31666666666666665"/>
    <x v="2"/>
    <x v="1"/>
  </r>
  <r>
    <n v="1084"/>
    <s v="US-2016-143819"/>
    <d v="2016-03-01T00:00:00"/>
    <d v="2016-05-03T00:00:00"/>
    <s v="Standard Class"/>
    <s v="KD-16270"/>
    <s v="Karen Daniels"/>
    <x v="0"/>
    <x v="0"/>
    <x v="51"/>
    <x v="2"/>
    <n v="10701"/>
    <x v="2"/>
    <s v="OFF-PA-10003127"/>
    <x v="2"/>
    <x v="3"/>
    <x v="52"/>
    <x v="1417"/>
    <n v="1"/>
    <n v="0"/>
    <n v="12.1348"/>
    <n v="0.46"/>
    <x v="2"/>
    <x v="1"/>
  </r>
  <r>
    <n v="1085"/>
    <s v="US-2016-143819"/>
    <d v="2016-03-01T00:00:00"/>
    <d v="2016-05-03T00:00:00"/>
    <s v="Standard Class"/>
    <s v="KD-16270"/>
    <s v="Karen Daniels"/>
    <x v="0"/>
    <x v="0"/>
    <x v="51"/>
    <x v="2"/>
    <n v="10701"/>
    <x v="2"/>
    <s v="OFF-ST-10003208"/>
    <x v="2"/>
    <x v="6"/>
    <x v="115"/>
    <x v="122"/>
    <n v="2"/>
    <n v="0"/>
    <n v="105.24679999999999"/>
    <n v="0.28999999999999998"/>
    <x v="2"/>
    <x v="1"/>
  </r>
  <r>
    <n v="1086"/>
    <s v="US-2016-143819"/>
    <d v="2016-03-01T00:00:00"/>
    <d v="2016-05-03T00:00:00"/>
    <s v="Standard Class"/>
    <s v="KD-16270"/>
    <s v="Karen Daniels"/>
    <x v="0"/>
    <x v="0"/>
    <x v="51"/>
    <x v="2"/>
    <n v="10701"/>
    <x v="2"/>
    <s v="TEC-MA-10003979"/>
    <x v="0"/>
    <x v="14"/>
    <x v="1047"/>
    <x v="1418"/>
    <n v="7"/>
    <n v="0"/>
    <n v="2400.9657000000002"/>
    <n v="0.49"/>
    <x v="2"/>
    <x v="1"/>
  </r>
  <r>
    <n v="3953"/>
    <s v="US-2016-151862"/>
    <d v="2016-03-01T00:00:00"/>
    <d v="2016-08-03T00:00:00"/>
    <s v="Standard Class"/>
    <s v="ON-18715"/>
    <s v="Odella Nelson"/>
    <x v="2"/>
    <x v="0"/>
    <x v="18"/>
    <x v="15"/>
    <n v="80219"/>
    <x v="1"/>
    <s v="TEC-PH-10003535"/>
    <x v="0"/>
    <x v="2"/>
    <x v="1048"/>
    <x v="1347"/>
    <n v="2"/>
    <n v="0.2"/>
    <n v="13.9986"/>
    <n v="8.7499999999999994E-2"/>
    <x v="2"/>
    <x v="1"/>
  </r>
  <r>
    <n v="448"/>
    <s v="CA-2016-166674"/>
    <d v="2016-04-01T00:00:00"/>
    <d v="2016-03-04T00:00:00"/>
    <s v="Second Class"/>
    <s v="RB-19360"/>
    <s v="Raymond Buch"/>
    <x v="0"/>
    <x v="0"/>
    <x v="241"/>
    <x v="2"/>
    <n v="13021"/>
    <x v="2"/>
    <s v="OFF-AR-10000588"/>
    <x v="2"/>
    <x v="11"/>
    <x v="237"/>
    <x v="257"/>
    <n v="3"/>
    <n v="0"/>
    <n v="15.475199999999999"/>
    <n v="0.25999999999999995"/>
    <x v="2"/>
    <x v="2"/>
  </r>
  <r>
    <n v="449"/>
    <s v="CA-2016-166674"/>
    <d v="2016-04-01T00:00:00"/>
    <d v="2016-03-04T00:00:00"/>
    <s v="Second Class"/>
    <s v="RB-19360"/>
    <s v="Raymond Buch"/>
    <x v="0"/>
    <x v="0"/>
    <x v="241"/>
    <x v="2"/>
    <n v="13021"/>
    <x v="2"/>
    <s v="OFF-ST-10001469"/>
    <x v="2"/>
    <x v="6"/>
    <x v="8"/>
    <x v="1419"/>
    <n v="3"/>
    <n v="0"/>
    <n v="9.7164000000000001"/>
    <n v="6.0000000000000005E-2"/>
    <x v="2"/>
    <x v="2"/>
  </r>
  <r>
    <n v="450"/>
    <s v="CA-2016-166674"/>
    <d v="2016-04-01T00:00:00"/>
    <d v="2016-03-04T00:00:00"/>
    <s v="Second Class"/>
    <s v="RB-19360"/>
    <s v="Raymond Buch"/>
    <x v="0"/>
    <x v="0"/>
    <x v="241"/>
    <x v="2"/>
    <n v="13021"/>
    <x v="2"/>
    <s v="OFF-AR-10001953"/>
    <x v="2"/>
    <x v="11"/>
    <x v="461"/>
    <x v="1420"/>
    <n v="6"/>
    <n v="0"/>
    <n v="71.247600000000006"/>
    <n v="0.27"/>
    <x v="2"/>
    <x v="2"/>
  </r>
  <r>
    <n v="451"/>
    <s v="CA-2016-166674"/>
    <d v="2016-04-01T00:00:00"/>
    <d v="2016-03-04T00:00:00"/>
    <s v="Second Class"/>
    <s v="RB-19360"/>
    <s v="Raymond Buch"/>
    <x v="0"/>
    <x v="0"/>
    <x v="241"/>
    <x v="2"/>
    <n v="13021"/>
    <x v="2"/>
    <s v="OFF-AR-10003156"/>
    <x v="2"/>
    <x v="11"/>
    <x v="593"/>
    <x v="676"/>
    <n v="3"/>
    <n v="0"/>
    <n v="7.9248000000000003"/>
    <n v="0.26"/>
    <x v="2"/>
    <x v="2"/>
  </r>
  <r>
    <n v="452"/>
    <s v="CA-2016-166674"/>
    <d v="2016-04-01T00:00:00"/>
    <d v="2016-03-04T00:00:00"/>
    <s v="Second Class"/>
    <s v="RB-19360"/>
    <s v="Raymond Buch"/>
    <x v="0"/>
    <x v="0"/>
    <x v="241"/>
    <x v="2"/>
    <n v="13021"/>
    <x v="2"/>
    <s v="OFF-AR-10004974"/>
    <x v="2"/>
    <x v="11"/>
    <x v="1049"/>
    <x v="812"/>
    <n v="3"/>
    <n v="0"/>
    <n v="2.8536000000000001"/>
    <n v="0.29000000000000004"/>
    <x v="2"/>
    <x v="2"/>
  </r>
  <r>
    <n v="453"/>
    <s v="CA-2016-166674"/>
    <d v="2016-04-01T00:00:00"/>
    <d v="2016-03-04T00:00:00"/>
    <s v="Second Class"/>
    <s v="RB-19360"/>
    <s v="Raymond Buch"/>
    <x v="0"/>
    <x v="0"/>
    <x v="241"/>
    <x v="2"/>
    <n v="13021"/>
    <x v="2"/>
    <s v="TEC-PH-10002365"/>
    <x v="0"/>
    <x v="2"/>
    <x v="1050"/>
    <x v="1421"/>
    <n v="4"/>
    <n v="0"/>
    <n v="9.1311999999999998"/>
    <n v="0.26"/>
    <x v="2"/>
    <x v="2"/>
  </r>
  <r>
    <n v="647"/>
    <s v="CA-2016-103947"/>
    <d v="2016-04-01T00:00:00"/>
    <d v="2016-08-04T00:00:00"/>
    <s v="Standard Class"/>
    <s v="BB-10990"/>
    <s v="Barry Blumstein"/>
    <x v="2"/>
    <x v="0"/>
    <x v="245"/>
    <x v="23"/>
    <n v="85635"/>
    <x v="1"/>
    <s v="OFF-FA-10003112"/>
    <x v="2"/>
    <x v="4"/>
    <x v="44"/>
    <x v="1422"/>
    <n v="5"/>
    <n v="0.2"/>
    <n v="9.8625000000000007"/>
    <n v="0.31250000000000006"/>
    <x v="2"/>
    <x v="2"/>
  </r>
  <r>
    <n v="648"/>
    <s v="CA-2016-103947"/>
    <d v="2016-04-01T00:00:00"/>
    <d v="2016-08-04T00:00:00"/>
    <s v="Standard Class"/>
    <s v="BB-10990"/>
    <s v="Barry Blumstein"/>
    <x v="2"/>
    <x v="0"/>
    <x v="245"/>
    <x v="23"/>
    <n v="85635"/>
    <x v="1"/>
    <s v="OFF-AP-10002350"/>
    <x v="2"/>
    <x v="10"/>
    <x v="1051"/>
    <x v="1423"/>
    <n v="2"/>
    <n v="0.2"/>
    <n v="3.0144000000000002"/>
    <n v="0.1"/>
    <x v="2"/>
    <x v="2"/>
  </r>
  <r>
    <n v="3967"/>
    <s v="CA-2016-149902"/>
    <d v="2016-04-01T00:00:00"/>
    <d v="2016-06-04T00:00:00"/>
    <s v="Standard Class"/>
    <s v="DW-13540"/>
    <s v="Don Weiss"/>
    <x v="0"/>
    <x v="0"/>
    <x v="2"/>
    <x v="2"/>
    <n v="10024"/>
    <x v="2"/>
    <s v="OFF-AR-10002956"/>
    <x v="2"/>
    <x v="11"/>
    <x v="1052"/>
    <x v="1424"/>
    <n v="4"/>
    <n v="0"/>
    <n v="22.8904"/>
    <n v="0.25999999999999995"/>
    <x v="2"/>
    <x v="2"/>
  </r>
  <r>
    <n v="4090"/>
    <s v="CA-2016-161473"/>
    <d v="2016-04-01T00:00:00"/>
    <d v="2016-05-04T00:00:00"/>
    <s v="Standard Class"/>
    <s v="TB-21175"/>
    <s v="Thomas Boland"/>
    <x v="2"/>
    <x v="0"/>
    <x v="2"/>
    <x v="2"/>
    <n v="10035"/>
    <x v="2"/>
    <s v="OFF-LA-10001297"/>
    <x v="2"/>
    <x v="8"/>
    <x v="1053"/>
    <x v="1387"/>
    <n v="2"/>
    <n v="0"/>
    <n v="9.9359999999999999"/>
    <n v="0.48000000000000004"/>
    <x v="2"/>
    <x v="2"/>
  </r>
  <r>
    <n v="4091"/>
    <s v="CA-2016-161473"/>
    <d v="2016-04-01T00:00:00"/>
    <d v="2016-05-04T00:00:00"/>
    <s v="Standard Class"/>
    <s v="TB-21175"/>
    <s v="Thomas Boland"/>
    <x v="2"/>
    <x v="0"/>
    <x v="2"/>
    <x v="2"/>
    <n v="10035"/>
    <x v="2"/>
    <s v="OFF-SU-10001574"/>
    <x v="2"/>
    <x v="15"/>
    <x v="602"/>
    <x v="927"/>
    <n v="3"/>
    <n v="0"/>
    <n v="3.2850000000000001"/>
    <n v="0.30000000000000004"/>
    <x v="2"/>
    <x v="2"/>
  </r>
  <r>
    <n v="4092"/>
    <s v="CA-2016-161473"/>
    <d v="2016-04-01T00:00:00"/>
    <d v="2016-05-04T00:00:00"/>
    <s v="Standard Class"/>
    <s v="TB-21175"/>
    <s v="Thomas Boland"/>
    <x v="2"/>
    <x v="0"/>
    <x v="2"/>
    <x v="2"/>
    <n v="10035"/>
    <x v="2"/>
    <s v="OFF-BI-10003305"/>
    <x v="2"/>
    <x v="9"/>
    <x v="881"/>
    <x v="535"/>
    <n v="3"/>
    <n v="0.2"/>
    <n v="4.6643999999999997"/>
    <n v="0.32499999999999996"/>
    <x v="2"/>
    <x v="2"/>
  </r>
  <r>
    <n v="5142"/>
    <s v="CA-2016-111213"/>
    <d v="2016-04-01T00:00:00"/>
    <d v="2016-05-04T00:00:00"/>
    <s v="Standard Class"/>
    <s v="FP-14320"/>
    <s v="Frank Preis"/>
    <x v="0"/>
    <x v="0"/>
    <x v="2"/>
    <x v="2"/>
    <n v="10009"/>
    <x v="2"/>
    <s v="FUR-CH-10000454"/>
    <x v="1"/>
    <x v="1"/>
    <x v="429"/>
    <x v="1425"/>
    <n v="6"/>
    <n v="0.1"/>
    <n v="292.77600000000001"/>
    <n v="0.22222222222222224"/>
    <x v="2"/>
    <x v="2"/>
  </r>
  <r>
    <n v="5143"/>
    <s v="CA-2016-111213"/>
    <d v="2016-04-01T00:00:00"/>
    <d v="2016-05-04T00:00:00"/>
    <s v="Standard Class"/>
    <s v="FP-14320"/>
    <s v="Frank Preis"/>
    <x v="0"/>
    <x v="0"/>
    <x v="2"/>
    <x v="2"/>
    <n v="10009"/>
    <x v="2"/>
    <s v="OFF-SU-10000946"/>
    <x v="2"/>
    <x v="15"/>
    <x v="462"/>
    <x v="1426"/>
    <n v="8"/>
    <n v="0"/>
    <n v="18.5136"/>
    <n v="0.28999999999999998"/>
    <x v="2"/>
    <x v="2"/>
  </r>
  <r>
    <n v="5144"/>
    <s v="CA-2016-111213"/>
    <d v="2016-04-01T00:00:00"/>
    <d v="2016-05-04T00:00:00"/>
    <s v="Standard Class"/>
    <s v="FP-14320"/>
    <s v="Frank Preis"/>
    <x v="0"/>
    <x v="0"/>
    <x v="2"/>
    <x v="2"/>
    <n v="10009"/>
    <x v="2"/>
    <s v="OFF-BI-10004140"/>
    <x v="2"/>
    <x v="9"/>
    <x v="194"/>
    <x v="1427"/>
    <n v="1"/>
    <n v="0.2"/>
    <n v="1.1225000000000001"/>
    <n v="0.3125"/>
    <x v="2"/>
    <x v="2"/>
  </r>
  <r>
    <n v="5643"/>
    <s v="CA-2016-127985"/>
    <d v="2016-04-01T00:00:00"/>
    <d v="2016-05-04T00:00:00"/>
    <s v="Second Class"/>
    <s v="DB-12910"/>
    <s v="Daniel Byrd"/>
    <x v="1"/>
    <x v="0"/>
    <x v="28"/>
    <x v="19"/>
    <n v="31907"/>
    <x v="3"/>
    <s v="FUR-FU-10003274"/>
    <x v="1"/>
    <x v="5"/>
    <x v="1054"/>
    <x v="1428"/>
    <n v="4"/>
    <n v="0"/>
    <n v="3.0975999999999999"/>
    <n v="0.44"/>
    <x v="2"/>
    <x v="2"/>
  </r>
  <r>
    <n v="8523"/>
    <s v="US-2016-160206"/>
    <d v="2016-04-01T00:00:00"/>
    <d v="2016-07-04T00:00:00"/>
    <s v="Standard Class"/>
    <s v="MY-18295"/>
    <s v="Muhammed Yedwab"/>
    <x v="2"/>
    <x v="0"/>
    <x v="151"/>
    <x v="0"/>
    <n v="53209"/>
    <x v="0"/>
    <s v="TEC-PH-10000148"/>
    <x v="0"/>
    <x v="2"/>
    <x v="1055"/>
    <x v="1429"/>
    <n v="1"/>
    <n v="0"/>
    <n v="0.25979999999999998"/>
    <n v="1.9999999999999997E-2"/>
    <x v="2"/>
    <x v="2"/>
  </r>
  <r>
    <n v="2664"/>
    <s v="CA-2016-164784"/>
    <d v="2016-05-01T00:00:00"/>
    <d v="2016-04-05T00:00:00"/>
    <s v="First Class"/>
    <s v="HF-14995"/>
    <s v="Herbert Flentye"/>
    <x v="0"/>
    <x v="0"/>
    <x v="93"/>
    <x v="26"/>
    <n v="38109"/>
    <x v="3"/>
    <s v="OFF-LA-10001569"/>
    <x v="2"/>
    <x v="8"/>
    <x v="108"/>
    <x v="1430"/>
    <n v="1"/>
    <n v="0.2"/>
    <n v="1.2948"/>
    <n v="0.32500000000000001"/>
    <x v="2"/>
    <x v="10"/>
  </r>
  <r>
    <n v="2665"/>
    <s v="CA-2016-164784"/>
    <d v="2016-05-01T00:00:00"/>
    <d v="2016-04-05T00:00:00"/>
    <s v="First Class"/>
    <s v="HF-14995"/>
    <s v="Herbert Flentye"/>
    <x v="0"/>
    <x v="0"/>
    <x v="93"/>
    <x v="26"/>
    <n v="38109"/>
    <x v="3"/>
    <s v="FUR-TA-10004534"/>
    <x v="1"/>
    <x v="7"/>
    <x v="464"/>
    <x v="1431"/>
    <n v="3"/>
    <n v="0.4"/>
    <n v="-142.071"/>
    <n v="-0.3833333333333333"/>
    <x v="2"/>
    <x v="10"/>
  </r>
  <r>
    <n v="2666"/>
    <s v="CA-2016-164784"/>
    <d v="2016-05-01T00:00:00"/>
    <d v="2016-04-05T00:00:00"/>
    <s v="First Class"/>
    <s v="HF-14995"/>
    <s v="Herbert Flentye"/>
    <x v="0"/>
    <x v="0"/>
    <x v="93"/>
    <x v="26"/>
    <n v="38109"/>
    <x v="3"/>
    <s v="OFF-BI-10002954"/>
    <x v="2"/>
    <x v="9"/>
    <x v="570"/>
    <x v="1432"/>
    <n v="2"/>
    <n v="0.7"/>
    <n v="-2.0108000000000001"/>
    <n v="-0.73333333333333339"/>
    <x v="2"/>
    <x v="10"/>
  </r>
  <r>
    <n v="5862"/>
    <s v="CA-2016-101525"/>
    <d v="2016-05-01T00:00:00"/>
    <d v="2016-04-05T00:00:00"/>
    <s v="Second Class"/>
    <s v="CM-12235"/>
    <s v="Chris McAfee"/>
    <x v="0"/>
    <x v="0"/>
    <x v="10"/>
    <x v="9"/>
    <n v="72209"/>
    <x v="3"/>
    <s v="OFF-PA-10001497"/>
    <x v="2"/>
    <x v="3"/>
    <x v="1056"/>
    <x v="1433"/>
    <n v="2"/>
    <n v="0"/>
    <n v="53.860799999999998"/>
    <n v="0.49"/>
    <x v="2"/>
    <x v="10"/>
  </r>
  <r>
    <n v="5863"/>
    <s v="CA-2016-101525"/>
    <d v="2016-05-01T00:00:00"/>
    <d v="2016-04-05T00:00:00"/>
    <s v="Second Class"/>
    <s v="CM-12235"/>
    <s v="Chris McAfee"/>
    <x v="0"/>
    <x v="0"/>
    <x v="10"/>
    <x v="9"/>
    <n v="72209"/>
    <x v="3"/>
    <s v="OFF-PA-10003936"/>
    <x v="2"/>
    <x v="3"/>
    <x v="1057"/>
    <x v="211"/>
    <n v="3"/>
    <n v="0"/>
    <n v="9.3312000000000008"/>
    <n v="0.48000000000000004"/>
    <x v="2"/>
    <x v="10"/>
  </r>
  <r>
    <n v="5864"/>
    <s v="CA-2016-101525"/>
    <d v="2016-05-01T00:00:00"/>
    <d v="2016-04-05T00:00:00"/>
    <s v="Second Class"/>
    <s v="CM-12235"/>
    <s v="Chris McAfee"/>
    <x v="0"/>
    <x v="0"/>
    <x v="10"/>
    <x v="9"/>
    <n v="72209"/>
    <x v="3"/>
    <s v="OFF-AR-10000716"/>
    <x v="2"/>
    <x v="11"/>
    <x v="90"/>
    <x v="151"/>
    <n v="2"/>
    <n v="0"/>
    <n v="4.3524000000000003"/>
    <n v="0.39"/>
    <x v="2"/>
    <x v="10"/>
  </r>
  <r>
    <n v="4173"/>
    <s v="CA-2016-152163"/>
    <d v="2016-07-01T00:00:00"/>
    <d v="2016-01-07T00:00:00"/>
    <s v="Same Day"/>
    <s v="JF-15355"/>
    <s v="Jay Fein"/>
    <x v="0"/>
    <x v="0"/>
    <x v="65"/>
    <x v="29"/>
    <n v="29203"/>
    <x v="3"/>
    <s v="OFF-BI-10002215"/>
    <x v="2"/>
    <x v="9"/>
    <x v="863"/>
    <x v="1434"/>
    <n v="2"/>
    <n v="0"/>
    <n v="6.532"/>
    <n v="0.46"/>
    <x v="2"/>
    <x v="4"/>
  </r>
  <r>
    <n v="4174"/>
    <s v="CA-2016-152163"/>
    <d v="2016-07-01T00:00:00"/>
    <d v="2016-01-07T00:00:00"/>
    <s v="Same Day"/>
    <s v="JF-15355"/>
    <s v="Jay Fein"/>
    <x v="0"/>
    <x v="0"/>
    <x v="65"/>
    <x v="29"/>
    <n v="29203"/>
    <x v="3"/>
    <s v="OFF-PA-10000788"/>
    <x v="2"/>
    <x v="3"/>
    <x v="486"/>
    <x v="212"/>
    <n v="2"/>
    <n v="0"/>
    <n v="6.2207999999999997"/>
    <n v="0.47999999999999993"/>
    <x v="2"/>
    <x v="4"/>
  </r>
  <r>
    <n v="4175"/>
    <s v="CA-2016-152163"/>
    <d v="2016-07-01T00:00:00"/>
    <d v="2016-01-07T00:00:00"/>
    <s v="Same Day"/>
    <s v="JF-15355"/>
    <s v="Jay Fein"/>
    <x v="0"/>
    <x v="0"/>
    <x v="65"/>
    <x v="29"/>
    <n v="29203"/>
    <x v="3"/>
    <s v="OFF-BI-10003364"/>
    <x v="2"/>
    <x v="9"/>
    <x v="1058"/>
    <x v="1435"/>
    <n v="2"/>
    <n v="0"/>
    <n v="28.0032"/>
    <n v="0.48"/>
    <x v="2"/>
    <x v="4"/>
  </r>
  <r>
    <n v="7473"/>
    <s v="CA-2016-139997"/>
    <d v="2016-07-01T00:00:00"/>
    <d v="2016-03-07T00:00:00"/>
    <s v="First Class"/>
    <s v="EM-14140"/>
    <s v="Eugene Moren"/>
    <x v="1"/>
    <x v="0"/>
    <x v="246"/>
    <x v="21"/>
    <n v="84043"/>
    <x v="1"/>
    <s v="TEC-CO-10000971"/>
    <x v="0"/>
    <x v="12"/>
    <x v="1035"/>
    <x v="1436"/>
    <n v="5"/>
    <n v="0"/>
    <n v="449.98500000000001"/>
    <n v="0.3"/>
    <x v="2"/>
    <x v="4"/>
  </r>
  <r>
    <n v="8905"/>
    <s v="US-2016-126431"/>
    <d v="2016-07-01T00:00:00"/>
    <d v="2016-01-07T00:00:00"/>
    <s v="Same Day"/>
    <s v="SU-20665"/>
    <s v="Stephanie Ulpright"/>
    <x v="1"/>
    <x v="0"/>
    <x v="2"/>
    <x v="2"/>
    <n v="10009"/>
    <x v="2"/>
    <s v="OFF-LA-10001474"/>
    <x v="2"/>
    <x v="8"/>
    <x v="1059"/>
    <x v="1437"/>
    <n v="1"/>
    <n v="0"/>
    <n v="14.043799999999999"/>
    <n v="0.45999999999999996"/>
    <x v="2"/>
    <x v="4"/>
  </r>
  <r>
    <n v="8906"/>
    <s v="US-2016-126431"/>
    <d v="2016-07-01T00:00:00"/>
    <d v="2016-01-07T00:00:00"/>
    <s v="Same Day"/>
    <s v="SU-20665"/>
    <s v="Stephanie Ulpright"/>
    <x v="1"/>
    <x v="0"/>
    <x v="2"/>
    <x v="2"/>
    <n v="10009"/>
    <x v="2"/>
    <s v="TEC-AC-10001635"/>
    <x v="0"/>
    <x v="0"/>
    <x v="1060"/>
    <x v="1239"/>
    <n v="3"/>
    <n v="0"/>
    <n v="6.1680000000000001"/>
    <n v="0.2"/>
    <x v="2"/>
    <x v="4"/>
  </r>
  <r>
    <n v="8907"/>
    <s v="US-2016-126431"/>
    <d v="2016-07-01T00:00:00"/>
    <d v="2016-01-07T00:00:00"/>
    <s v="Same Day"/>
    <s v="SU-20665"/>
    <s v="Stephanie Ulpright"/>
    <x v="1"/>
    <x v="0"/>
    <x v="2"/>
    <x v="2"/>
    <n v="10009"/>
    <x v="2"/>
    <s v="OFF-PA-10001950"/>
    <x v="2"/>
    <x v="3"/>
    <x v="1061"/>
    <x v="1438"/>
    <n v="9"/>
    <n v="0"/>
    <n v="33.777000000000001"/>
    <n v="0.45"/>
    <x v="2"/>
    <x v="4"/>
  </r>
  <r>
    <n v="9753"/>
    <s v="US-2016-158680"/>
    <d v="2016-07-01T00:00:00"/>
    <d v="2016-02-07T00:00:00"/>
    <s v="First Class"/>
    <s v="NZ-18565"/>
    <s v="Nick Zandusky"/>
    <x v="1"/>
    <x v="0"/>
    <x v="1"/>
    <x v="1"/>
    <n v="98115"/>
    <x v="1"/>
    <s v="OFF-BI-10000145"/>
    <x v="2"/>
    <x v="9"/>
    <x v="14"/>
    <x v="1439"/>
    <n v="1"/>
    <n v="0.2"/>
    <n v="0.90480000000000005"/>
    <n v="0.36250000000000004"/>
    <x v="2"/>
    <x v="4"/>
  </r>
  <r>
    <n v="7102"/>
    <s v="CA-2016-144337"/>
    <d v="2016-08-01T00:00:00"/>
    <d v="2016-05-08T00:00:00"/>
    <s v="Second Class"/>
    <s v="SG-20890"/>
    <s v="Susan Gilcrest"/>
    <x v="2"/>
    <x v="0"/>
    <x v="240"/>
    <x v="4"/>
    <n v="79109"/>
    <x v="0"/>
    <s v="OFF-PA-10000249"/>
    <x v="2"/>
    <x v="3"/>
    <x v="52"/>
    <x v="1440"/>
    <n v="2"/>
    <n v="0.2"/>
    <n v="6.6311999999999998"/>
    <n v="0.33749999999999997"/>
    <x v="2"/>
    <x v="5"/>
  </r>
  <r>
    <n v="7770"/>
    <s v="CA-2016-155978"/>
    <d v="2016-08-01T00:00:00"/>
    <d v="2016-01-08T00:00:00"/>
    <s v="Same Day"/>
    <s v="TS-21205"/>
    <s v="Thomas Seio"/>
    <x v="2"/>
    <x v="0"/>
    <x v="216"/>
    <x v="5"/>
    <n v="92503"/>
    <x v="1"/>
    <s v="TEC-PH-10002885"/>
    <x v="0"/>
    <x v="2"/>
    <x v="1062"/>
    <x v="1441"/>
    <n v="2"/>
    <n v="0.2"/>
    <n v="90.976200000000006"/>
    <n v="8.7499999999999994E-2"/>
    <x v="2"/>
    <x v="5"/>
  </r>
  <r>
    <n v="7771"/>
    <s v="CA-2016-155978"/>
    <d v="2016-08-01T00:00:00"/>
    <d v="2016-01-08T00:00:00"/>
    <s v="Same Day"/>
    <s v="TS-21205"/>
    <s v="Thomas Seio"/>
    <x v="2"/>
    <x v="0"/>
    <x v="216"/>
    <x v="5"/>
    <n v="92503"/>
    <x v="1"/>
    <s v="OFF-AP-10002892"/>
    <x v="2"/>
    <x v="10"/>
    <x v="281"/>
    <x v="1442"/>
    <n v="2"/>
    <n v="0"/>
    <n v="13.788"/>
    <n v="0.3"/>
    <x v="2"/>
    <x v="5"/>
  </r>
  <r>
    <n v="9155"/>
    <s v="CA-2016-132990"/>
    <d v="2016-08-01T00:00:00"/>
    <d v="2016-03-08T00:00:00"/>
    <s v="Second Class"/>
    <s v="KM-16660"/>
    <s v="Khloe Miller"/>
    <x v="0"/>
    <x v="0"/>
    <x v="15"/>
    <x v="13"/>
    <n v="19140"/>
    <x v="2"/>
    <s v="FUR-FU-10004864"/>
    <x v="1"/>
    <x v="5"/>
    <x v="1063"/>
    <x v="1443"/>
    <n v="2"/>
    <n v="0.2"/>
    <n v="3.1381999999999999"/>
    <n v="0.16249999999999998"/>
    <x v="2"/>
    <x v="5"/>
  </r>
  <r>
    <n v="350"/>
    <s v="CA-2016-129714"/>
    <d v="2016-09-01T00:00:00"/>
    <d v="2016-03-09T00:00:00"/>
    <s v="First Class"/>
    <s v="AB-10060"/>
    <s v="Adam Bellavance"/>
    <x v="1"/>
    <x v="0"/>
    <x v="2"/>
    <x v="2"/>
    <n v="10009"/>
    <x v="2"/>
    <s v="TEC-AC-10000290"/>
    <x v="0"/>
    <x v="0"/>
    <x v="1064"/>
    <x v="1444"/>
    <n v="1"/>
    <n v="0"/>
    <n v="2.3086000000000002"/>
    <n v="0.34"/>
    <x v="2"/>
    <x v="6"/>
  </r>
  <r>
    <n v="351"/>
    <s v="CA-2016-129714"/>
    <d v="2016-09-01T00:00:00"/>
    <d v="2016-03-09T00:00:00"/>
    <s v="First Class"/>
    <s v="AB-10060"/>
    <s v="Adam Bellavance"/>
    <x v="1"/>
    <x v="0"/>
    <x v="2"/>
    <x v="2"/>
    <n v="10009"/>
    <x v="2"/>
    <s v="OFF-PA-10001970"/>
    <x v="2"/>
    <x v="3"/>
    <x v="569"/>
    <x v="273"/>
    <n v="2"/>
    <n v="0"/>
    <n v="11.543200000000001"/>
    <n v="0.47000000000000003"/>
    <x v="2"/>
    <x v="6"/>
  </r>
  <r>
    <n v="352"/>
    <s v="CA-2016-129714"/>
    <d v="2016-09-01T00:00:00"/>
    <d v="2016-03-09T00:00:00"/>
    <s v="First Class"/>
    <s v="AB-10060"/>
    <s v="Adam Bellavance"/>
    <x v="1"/>
    <x v="0"/>
    <x v="2"/>
    <x v="2"/>
    <n v="10009"/>
    <x v="2"/>
    <s v="OFF-BI-10002160"/>
    <x v="2"/>
    <x v="9"/>
    <x v="835"/>
    <x v="1445"/>
    <n v="1"/>
    <n v="0.2"/>
    <n v="1.0668"/>
    <n v="0.35"/>
    <x v="2"/>
    <x v="6"/>
  </r>
  <r>
    <n v="353"/>
    <s v="CA-2016-129714"/>
    <d v="2016-09-01T00:00:00"/>
    <d v="2016-03-09T00:00:00"/>
    <s v="First Class"/>
    <s v="AB-10060"/>
    <s v="Adam Bellavance"/>
    <x v="1"/>
    <x v="0"/>
    <x v="2"/>
    <x v="2"/>
    <n v="10009"/>
    <x v="2"/>
    <s v="OFF-PA-10001970"/>
    <x v="2"/>
    <x v="3"/>
    <x v="569"/>
    <x v="319"/>
    <n v="4"/>
    <n v="0"/>
    <n v="23.086400000000001"/>
    <n v="0.47000000000000003"/>
    <x v="2"/>
    <x v="6"/>
  </r>
  <r>
    <n v="354"/>
    <s v="CA-2016-129714"/>
    <d v="2016-09-01T00:00:00"/>
    <d v="2016-03-09T00:00:00"/>
    <s v="First Class"/>
    <s v="AB-10060"/>
    <s v="Adam Bellavance"/>
    <x v="1"/>
    <x v="0"/>
    <x v="2"/>
    <x v="2"/>
    <n v="10009"/>
    <x v="2"/>
    <s v="OFF-BI-10004995"/>
    <x v="2"/>
    <x v="9"/>
    <x v="1065"/>
    <x v="1446"/>
    <n v="4"/>
    <n v="0.2"/>
    <n v="1415.4295999999999"/>
    <n v="0.32500000000000001"/>
    <x v="2"/>
    <x v="6"/>
  </r>
  <r>
    <n v="963"/>
    <s v="CA-2016-120859"/>
    <d v="2016-09-01T00:00:00"/>
    <d v="2016-04-09T00:00:00"/>
    <s v="First Class"/>
    <s v="CV-12805"/>
    <s v="Cynthia Voltz"/>
    <x v="2"/>
    <x v="0"/>
    <x v="14"/>
    <x v="5"/>
    <n v="94110"/>
    <x v="1"/>
    <s v="OFF-EN-10001335"/>
    <x v="2"/>
    <x v="13"/>
    <x v="741"/>
    <x v="1447"/>
    <n v="2"/>
    <n v="0"/>
    <n v="10.94"/>
    <n v="0.5"/>
    <x v="2"/>
    <x v="6"/>
  </r>
  <r>
    <n v="2143"/>
    <s v="CA-2016-155481"/>
    <d v="2016-09-01T00:00:00"/>
    <d v="2016-05-09T00:00:00"/>
    <s v="Standard Class"/>
    <s v="DK-13225"/>
    <s v="Dean Katz"/>
    <x v="2"/>
    <x v="0"/>
    <x v="15"/>
    <x v="13"/>
    <n v="19140"/>
    <x v="2"/>
    <s v="OFF-PA-10004675"/>
    <x v="2"/>
    <x v="3"/>
    <x v="1066"/>
    <x v="676"/>
    <n v="6"/>
    <n v="0.2"/>
    <n v="9.9060000000000006"/>
    <n v="0.32500000000000001"/>
    <x v="2"/>
    <x v="6"/>
  </r>
  <r>
    <n v="2144"/>
    <s v="CA-2016-155481"/>
    <d v="2016-09-01T00:00:00"/>
    <d v="2016-05-09T00:00:00"/>
    <s v="Standard Class"/>
    <s v="DK-13225"/>
    <s v="Dean Katz"/>
    <x v="2"/>
    <x v="0"/>
    <x v="15"/>
    <x v="13"/>
    <n v="19140"/>
    <x v="2"/>
    <s v="TEC-PH-10002293"/>
    <x v="0"/>
    <x v="2"/>
    <x v="1067"/>
    <x v="1448"/>
    <n v="2"/>
    <n v="0.4"/>
    <n v="-4.7976000000000001"/>
    <n v="-0.2"/>
    <x v="2"/>
    <x v="6"/>
  </r>
  <r>
    <n v="2145"/>
    <s v="CA-2016-155481"/>
    <d v="2016-09-01T00:00:00"/>
    <d v="2016-05-09T00:00:00"/>
    <s v="Standard Class"/>
    <s v="DK-13225"/>
    <s v="Dean Katz"/>
    <x v="2"/>
    <x v="0"/>
    <x v="15"/>
    <x v="13"/>
    <n v="19140"/>
    <x v="2"/>
    <s v="OFF-FA-10002780"/>
    <x v="2"/>
    <x v="4"/>
    <x v="44"/>
    <x v="1449"/>
    <n v="7"/>
    <n v="0.2"/>
    <n v="5.4236000000000004"/>
    <n v="0.32500000000000007"/>
    <x v="2"/>
    <x v="6"/>
  </r>
  <r>
    <n v="6077"/>
    <s v="CA-2016-151561"/>
    <d v="2016-09-01T00:00:00"/>
    <d v="2016-07-09T00:00:00"/>
    <s v="Standard Class"/>
    <s v="PG-18820"/>
    <s v="Patrick Gardner"/>
    <x v="0"/>
    <x v="0"/>
    <x v="2"/>
    <x v="2"/>
    <n v="10011"/>
    <x v="2"/>
    <s v="TEC-AC-10001432"/>
    <x v="0"/>
    <x v="0"/>
    <x v="0"/>
    <x v="0"/>
    <n v="6"/>
    <n v="0"/>
    <n v="206.316"/>
    <n v="0.44"/>
    <x v="2"/>
    <x v="6"/>
  </r>
  <r>
    <n v="6078"/>
    <s v="CA-2016-151561"/>
    <d v="2016-09-01T00:00:00"/>
    <d v="2016-07-09T00:00:00"/>
    <s v="Standard Class"/>
    <s v="PG-18820"/>
    <s v="Patrick Gardner"/>
    <x v="0"/>
    <x v="0"/>
    <x v="2"/>
    <x v="2"/>
    <n v="10011"/>
    <x v="2"/>
    <s v="TEC-AC-10003399"/>
    <x v="0"/>
    <x v="0"/>
    <x v="559"/>
    <x v="1450"/>
    <n v="2"/>
    <n v="0"/>
    <n v="30.441600000000001"/>
    <n v="0.42"/>
    <x v="2"/>
    <x v="6"/>
  </r>
  <r>
    <n v="6079"/>
    <s v="CA-2016-151561"/>
    <d v="2016-09-01T00:00:00"/>
    <d v="2016-07-09T00:00:00"/>
    <s v="Standard Class"/>
    <s v="PG-18820"/>
    <s v="Patrick Gardner"/>
    <x v="0"/>
    <x v="0"/>
    <x v="2"/>
    <x v="2"/>
    <n v="10011"/>
    <x v="2"/>
    <s v="OFF-SU-10001574"/>
    <x v="2"/>
    <x v="15"/>
    <x v="602"/>
    <x v="927"/>
    <n v="3"/>
    <n v="0"/>
    <n v="3.2850000000000001"/>
    <n v="0.30000000000000004"/>
    <x v="2"/>
    <x v="6"/>
  </r>
  <r>
    <n v="6080"/>
    <s v="CA-2016-151561"/>
    <d v="2016-09-01T00:00:00"/>
    <d v="2016-07-09T00:00:00"/>
    <s v="Standard Class"/>
    <s v="PG-18820"/>
    <s v="Patrick Gardner"/>
    <x v="0"/>
    <x v="0"/>
    <x v="2"/>
    <x v="2"/>
    <n v="10011"/>
    <x v="2"/>
    <s v="FUR-FU-10004864"/>
    <x v="1"/>
    <x v="5"/>
    <x v="343"/>
    <x v="1061"/>
    <n v="3"/>
    <n v="0"/>
    <n v="61.382399999999997"/>
    <n v="0.32"/>
    <x v="2"/>
    <x v="6"/>
  </r>
  <r>
    <n v="6983"/>
    <s v="CA-2016-116526"/>
    <d v="2016-09-01T00:00:00"/>
    <d v="2016-05-09T00:00:00"/>
    <s v="Standard Class"/>
    <s v="JA-15970"/>
    <s v="Joseph Airdo"/>
    <x v="0"/>
    <x v="0"/>
    <x v="11"/>
    <x v="10"/>
    <n v="48227"/>
    <x v="0"/>
    <s v="OFF-BI-10004728"/>
    <x v="2"/>
    <x v="9"/>
    <x v="544"/>
    <x v="1451"/>
    <n v="5"/>
    <n v="0"/>
    <n v="11.086"/>
    <n v="0.45999999999999996"/>
    <x v="2"/>
    <x v="6"/>
  </r>
  <r>
    <n v="6984"/>
    <s v="CA-2016-116526"/>
    <d v="2016-09-01T00:00:00"/>
    <d v="2016-05-09T00:00:00"/>
    <s v="Standard Class"/>
    <s v="JA-15970"/>
    <s v="Joseph Airdo"/>
    <x v="0"/>
    <x v="0"/>
    <x v="11"/>
    <x v="10"/>
    <n v="48227"/>
    <x v="0"/>
    <s v="TEC-PH-10002365"/>
    <x v="0"/>
    <x v="2"/>
    <x v="1050"/>
    <x v="1452"/>
    <n v="1"/>
    <n v="0"/>
    <n v="2.2827999999999999"/>
    <n v="0.26"/>
    <x v="2"/>
    <x v="6"/>
  </r>
  <r>
    <n v="6985"/>
    <s v="CA-2016-116526"/>
    <d v="2016-09-01T00:00:00"/>
    <d v="2016-05-09T00:00:00"/>
    <s v="Standard Class"/>
    <s v="JA-15970"/>
    <s v="Joseph Airdo"/>
    <x v="0"/>
    <x v="0"/>
    <x v="11"/>
    <x v="10"/>
    <n v="48227"/>
    <x v="0"/>
    <s v="OFF-AP-10002457"/>
    <x v="2"/>
    <x v="10"/>
    <x v="1068"/>
    <x v="1453"/>
    <n v="4"/>
    <n v="0.1"/>
    <n v="71.162000000000006"/>
    <n v="0.18888888888888891"/>
    <x v="2"/>
    <x v="6"/>
  </r>
  <r>
    <n v="6986"/>
    <s v="CA-2016-116526"/>
    <d v="2016-09-01T00:00:00"/>
    <d v="2016-05-09T00:00:00"/>
    <s v="Standard Class"/>
    <s v="JA-15970"/>
    <s v="Joseph Airdo"/>
    <x v="0"/>
    <x v="0"/>
    <x v="11"/>
    <x v="10"/>
    <n v="48227"/>
    <x v="0"/>
    <s v="OFF-BI-10000320"/>
    <x v="2"/>
    <x v="9"/>
    <x v="712"/>
    <x v="1454"/>
    <n v="4"/>
    <n v="0"/>
    <n v="14.4648"/>
    <n v="0.49"/>
    <x v="2"/>
    <x v="6"/>
  </r>
  <r>
    <n v="6987"/>
    <s v="CA-2016-116526"/>
    <d v="2016-09-01T00:00:00"/>
    <d v="2016-05-09T00:00:00"/>
    <s v="Standard Class"/>
    <s v="JA-15970"/>
    <s v="Joseph Airdo"/>
    <x v="0"/>
    <x v="0"/>
    <x v="11"/>
    <x v="10"/>
    <n v="48227"/>
    <x v="0"/>
    <s v="OFF-AR-10004999"/>
    <x v="2"/>
    <x v="11"/>
    <x v="1069"/>
    <x v="732"/>
    <n v="2"/>
    <n v="0"/>
    <n v="2.99"/>
    <n v="0.25"/>
    <x v="2"/>
    <x v="6"/>
  </r>
  <r>
    <n v="6988"/>
    <s v="CA-2016-116526"/>
    <d v="2016-09-01T00:00:00"/>
    <d v="2016-05-09T00:00:00"/>
    <s v="Standard Class"/>
    <s v="JA-15970"/>
    <s v="Joseph Airdo"/>
    <x v="0"/>
    <x v="0"/>
    <x v="11"/>
    <x v="10"/>
    <n v="48227"/>
    <x v="0"/>
    <s v="OFF-BI-10001116"/>
    <x v="2"/>
    <x v="9"/>
    <x v="812"/>
    <x v="1160"/>
    <n v="5"/>
    <n v="0"/>
    <n v="12.672000000000001"/>
    <n v="0.48000000000000004"/>
    <x v="2"/>
    <x v="6"/>
  </r>
  <r>
    <n v="7482"/>
    <s v="CA-2016-124583"/>
    <d v="2016-09-01T00:00:00"/>
    <d v="2016-03-09T00:00:00"/>
    <s v="Second Class"/>
    <s v="LB-16795"/>
    <s v="Laurel Beltran"/>
    <x v="1"/>
    <x v="0"/>
    <x v="247"/>
    <x v="5"/>
    <n v="92646"/>
    <x v="1"/>
    <s v="OFF-EN-10002500"/>
    <x v="2"/>
    <x v="13"/>
    <x v="415"/>
    <x v="322"/>
    <n v="1"/>
    <n v="0"/>
    <n v="5.7510000000000003"/>
    <n v="0.45000000000000007"/>
    <x v="2"/>
    <x v="6"/>
  </r>
  <r>
    <n v="1068"/>
    <s v="CA-2016-157686"/>
    <d v="2016-10-01T00:00:00"/>
    <d v="2016-02-10T00:00:00"/>
    <s v="First Class"/>
    <s v="BD-11620"/>
    <s v="Brian DeCherney"/>
    <x v="0"/>
    <x v="0"/>
    <x v="14"/>
    <x v="5"/>
    <n v="94122"/>
    <x v="1"/>
    <s v="FUR-CH-10001146"/>
    <x v="1"/>
    <x v="1"/>
    <x v="256"/>
    <x v="1455"/>
    <n v="4"/>
    <n v="0.2"/>
    <n v="12.178000000000001"/>
    <n v="6.25E-2"/>
    <x v="2"/>
    <x v="7"/>
  </r>
  <r>
    <n v="1264"/>
    <s v="CA-2016-155992"/>
    <d v="2016-10-01T00:00:00"/>
    <d v="2016-02-10T00:00:00"/>
    <s v="First Class"/>
    <s v="CC-12220"/>
    <s v="Chris Cortes"/>
    <x v="0"/>
    <x v="0"/>
    <x v="248"/>
    <x v="33"/>
    <n v="46350"/>
    <x v="0"/>
    <s v="TEC-PH-10000215"/>
    <x v="0"/>
    <x v="2"/>
    <x v="369"/>
    <x v="1456"/>
    <n v="2"/>
    <n v="0"/>
    <n v="18.873000000000001"/>
    <n v="0.27"/>
    <x v="2"/>
    <x v="7"/>
  </r>
  <r>
    <n v="1265"/>
    <s v="CA-2016-155992"/>
    <d v="2016-10-01T00:00:00"/>
    <d v="2016-02-10T00:00:00"/>
    <s v="First Class"/>
    <s v="CC-12220"/>
    <s v="Chris Cortes"/>
    <x v="0"/>
    <x v="0"/>
    <x v="248"/>
    <x v="33"/>
    <n v="46350"/>
    <x v="0"/>
    <s v="FUR-FU-10003724"/>
    <x v="1"/>
    <x v="5"/>
    <x v="523"/>
    <x v="1457"/>
    <n v="5"/>
    <n v="0"/>
    <n v="10.881"/>
    <n v="0.26"/>
    <x v="2"/>
    <x v="7"/>
  </r>
  <r>
    <n v="2229"/>
    <s v="CA-2016-139157"/>
    <d v="2016-10-01T00:00:00"/>
    <d v="2016-05-10T00:00:00"/>
    <s v="Standard Class"/>
    <s v="GM-14680"/>
    <s v="Greg Matthias"/>
    <x v="0"/>
    <x v="0"/>
    <x v="2"/>
    <x v="2"/>
    <n v="10024"/>
    <x v="2"/>
    <s v="FUR-TA-10003238"/>
    <x v="1"/>
    <x v="7"/>
    <x v="323"/>
    <x v="1458"/>
    <n v="1"/>
    <n v="0.4"/>
    <n v="-115.7058"/>
    <n v="-0.35"/>
    <x v="2"/>
    <x v="7"/>
  </r>
  <r>
    <n v="2667"/>
    <s v="CA-2016-111794"/>
    <d v="2016-10-01T00:00:00"/>
    <d v="2016-01-10T00:00:00"/>
    <s v="Same Day"/>
    <s v="HG-15025"/>
    <s v="Hunter Glantz"/>
    <x v="0"/>
    <x v="0"/>
    <x v="240"/>
    <x v="4"/>
    <n v="79109"/>
    <x v="0"/>
    <s v="TEC-AC-10003832"/>
    <x v="0"/>
    <x v="0"/>
    <x v="639"/>
    <x v="737"/>
    <n v="3"/>
    <n v="0.2"/>
    <n v="20.8719"/>
    <n v="0.26250000000000001"/>
    <x v="2"/>
    <x v="7"/>
  </r>
  <r>
    <n v="2668"/>
    <s v="CA-2016-111794"/>
    <d v="2016-10-01T00:00:00"/>
    <d v="2016-01-10T00:00:00"/>
    <s v="Same Day"/>
    <s v="HG-15025"/>
    <s v="Hunter Glantz"/>
    <x v="0"/>
    <x v="0"/>
    <x v="240"/>
    <x v="4"/>
    <n v="79109"/>
    <x v="0"/>
    <s v="OFF-PA-10000474"/>
    <x v="2"/>
    <x v="3"/>
    <x v="52"/>
    <x v="1459"/>
    <n v="1"/>
    <n v="0.2"/>
    <n v="9.5687999999999995"/>
    <n v="0.33749999999999997"/>
    <x v="2"/>
    <x v="7"/>
  </r>
  <r>
    <n v="7192"/>
    <s v="CA-2016-116918"/>
    <d v="2016-10-01T00:00:00"/>
    <d v="2016-06-10T00:00:00"/>
    <s v="Second Class"/>
    <s v="JK-15205"/>
    <s v="Jamie Kunitz"/>
    <x v="0"/>
    <x v="0"/>
    <x v="249"/>
    <x v="11"/>
    <n v="33012"/>
    <x v="3"/>
    <s v="OFF-BI-10004140"/>
    <x v="2"/>
    <x v="9"/>
    <x v="194"/>
    <x v="1460"/>
    <n v="4"/>
    <n v="0.7"/>
    <n v="-4.49"/>
    <n v="-0.83333333333333337"/>
    <x v="2"/>
    <x v="7"/>
  </r>
  <r>
    <n v="7193"/>
    <s v="CA-2016-116918"/>
    <d v="2016-10-01T00:00:00"/>
    <d v="2016-06-10T00:00:00"/>
    <s v="Second Class"/>
    <s v="JK-15205"/>
    <s v="Jamie Kunitz"/>
    <x v="0"/>
    <x v="0"/>
    <x v="249"/>
    <x v="11"/>
    <n v="33012"/>
    <x v="3"/>
    <s v="OFF-AR-10003631"/>
    <x v="2"/>
    <x v="11"/>
    <x v="982"/>
    <x v="1461"/>
    <n v="8"/>
    <n v="0.2"/>
    <n v="5.0335999999999999"/>
    <n v="0.16250000000000001"/>
    <x v="2"/>
    <x v="7"/>
  </r>
  <r>
    <n v="1401"/>
    <s v="CA-2016-159212"/>
    <d v="2016-11-01T00:00:00"/>
    <d v="2016-05-11T00:00:00"/>
    <s v="Standard Class"/>
    <s v="KM-16375"/>
    <s v="Katherine Murray"/>
    <x v="1"/>
    <x v="0"/>
    <x v="117"/>
    <x v="20"/>
    <n v="24153"/>
    <x v="3"/>
    <s v="TEC-PH-10003988"/>
    <x v="0"/>
    <x v="2"/>
    <x v="511"/>
    <x v="1462"/>
    <n v="2"/>
    <n v="0"/>
    <n v="6.1040000000000001"/>
    <n v="0.27999999999999997"/>
    <x v="2"/>
    <x v="8"/>
  </r>
  <r>
    <n v="1402"/>
    <s v="CA-2016-159212"/>
    <d v="2016-11-01T00:00:00"/>
    <d v="2016-05-11T00:00:00"/>
    <s v="Standard Class"/>
    <s v="KM-16375"/>
    <s v="Katherine Murray"/>
    <x v="1"/>
    <x v="0"/>
    <x v="117"/>
    <x v="20"/>
    <n v="24153"/>
    <x v="3"/>
    <s v="OFF-EN-10002230"/>
    <x v="2"/>
    <x v="13"/>
    <x v="578"/>
    <x v="1463"/>
    <n v="3"/>
    <n v="0"/>
    <n v="118.3413"/>
    <n v="0.47000000000000003"/>
    <x v="2"/>
    <x v="8"/>
  </r>
  <r>
    <n v="3378"/>
    <s v="CA-2016-100671"/>
    <d v="2016-11-01T00:00:00"/>
    <d v="2016-04-11T00:00:00"/>
    <s v="First Class"/>
    <s v="CS-12490"/>
    <s v="Cindy Schnelling"/>
    <x v="2"/>
    <x v="0"/>
    <x v="250"/>
    <x v="4"/>
    <n v="77301"/>
    <x v="0"/>
    <s v="OFF-ST-10004950"/>
    <x v="2"/>
    <x v="6"/>
    <x v="1070"/>
    <x v="1464"/>
    <n v="9"/>
    <n v="0.2"/>
    <n v="6.9794999999999998"/>
    <n v="6.25E-2"/>
    <x v="2"/>
    <x v="8"/>
  </r>
  <r>
    <n v="4061"/>
    <s v="CA-2016-129196"/>
    <d v="2016-11-01T00:00:00"/>
    <d v="2016-07-11T00:00:00"/>
    <s v="Standard Class"/>
    <s v="XP-21865"/>
    <s v="Xylona Preis"/>
    <x v="0"/>
    <x v="0"/>
    <x v="20"/>
    <x v="3"/>
    <n v="60610"/>
    <x v="0"/>
    <s v="TEC-AC-10002473"/>
    <x v="0"/>
    <x v="0"/>
    <x v="218"/>
    <x v="1465"/>
    <n v="3"/>
    <n v="0.2"/>
    <n v="17.8794"/>
    <n v="0.26250000000000001"/>
    <x v="2"/>
    <x v="8"/>
  </r>
  <r>
    <n v="103"/>
    <s v="CA-2016-129903"/>
    <d v="2016-12-01T00:00:00"/>
    <d v="2016-04-12T00:00:00"/>
    <s v="Second Class"/>
    <s v="GZ-14470"/>
    <s v="Gary Zandusky"/>
    <x v="0"/>
    <x v="0"/>
    <x v="90"/>
    <x v="7"/>
    <n v="55901"/>
    <x v="0"/>
    <s v="OFF-PA-10004040"/>
    <x v="2"/>
    <x v="3"/>
    <x v="1071"/>
    <x v="538"/>
    <n v="4"/>
    <n v="0"/>
    <n v="11.720800000000001"/>
    <n v="0.49"/>
    <x v="2"/>
    <x v="9"/>
  </r>
  <r>
    <n v="1178"/>
    <s v="CA-2016-113621"/>
    <d v="2016-12-01T00:00:00"/>
    <d v="2016-05-12T00:00:00"/>
    <s v="Standard Class"/>
    <s v="JE-15745"/>
    <s v="Joel Eaton"/>
    <x v="0"/>
    <x v="0"/>
    <x v="170"/>
    <x v="24"/>
    <n v="20852"/>
    <x v="2"/>
    <s v="FUR-CH-10001270"/>
    <x v="1"/>
    <x v="1"/>
    <x v="6"/>
    <x v="1466"/>
    <n v="2"/>
    <n v="0"/>
    <n v="51.75"/>
    <n v="0.3"/>
    <x v="2"/>
    <x v="9"/>
  </r>
  <r>
    <n v="1179"/>
    <s v="CA-2016-113621"/>
    <d v="2016-12-01T00:00:00"/>
    <d v="2016-05-12T00:00:00"/>
    <s v="Standard Class"/>
    <s v="JE-15745"/>
    <s v="Joel Eaton"/>
    <x v="0"/>
    <x v="0"/>
    <x v="170"/>
    <x v="24"/>
    <n v="20852"/>
    <x v="2"/>
    <s v="TEC-PH-10003931"/>
    <x v="0"/>
    <x v="2"/>
    <x v="420"/>
    <x v="1467"/>
    <n v="3"/>
    <n v="0"/>
    <n v="44.9925"/>
    <n v="0.25"/>
    <x v="2"/>
    <x v="9"/>
  </r>
  <r>
    <n v="2055"/>
    <s v="CA-2016-136434"/>
    <d v="2016-12-01T00:00:00"/>
    <d v="2016-07-12T00:00:00"/>
    <s v="Standard Class"/>
    <s v="RD-19480"/>
    <s v="Rick Duston"/>
    <x v="0"/>
    <x v="0"/>
    <x v="21"/>
    <x v="33"/>
    <n v="47374"/>
    <x v="0"/>
    <s v="FUR-FU-10001196"/>
    <x v="1"/>
    <x v="5"/>
    <x v="579"/>
    <x v="1468"/>
    <n v="3"/>
    <n v="0"/>
    <n v="5.1929999999999996"/>
    <n v="0.3"/>
    <x v="2"/>
    <x v="9"/>
  </r>
  <r>
    <n v="2197"/>
    <s v="CA-2016-136483"/>
    <d v="2016-12-01T00:00:00"/>
    <d v="2016-06-12T00:00:00"/>
    <s v="Standard Class"/>
    <s v="AG-10390"/>
    <s v="Allen Goldenen"/>
    <x v="0"/>
    <x v="0"/>
    <x v="79"/>
    <x v="26"/>
    <n v="37918"/>
    <x v="3"/>
    <s v="OFF-AR-10000940"/>
    <x v="2"/>
    <x v="11"/>
    <x v="122"/>
    <x v="1469"/>
    <n v="2"/>
    <n v="0.2"/>
    <n v="0.41160000000000002"/>
    <n v="8.7500000000000008E-2"/>
    <x v="2"/>
    <x v="9"/>
  </r>
  <r>
    <n v="3471"/>
    <s v="US-2016-150035"/>
    <d v="2016-12-01T00:00:00"/>
    <d v="2016-05-12T00:00:00"/>
    <s v="Standard Class"/>
    <s v="CL-11890"/>
    <s v="Carl Ludwig"/>
    <x v="0"/>
    <x v="0"/>
    <x v="14"/>
    <x v="5"/>
    <n v="94122"/>
    <x v="1"/>
    <s v="FUR-FU-10003724"/>
    <x v="1"/>
    <x v="5"/>
    <x v="523"/>
    <x v="1470"/>
    <n v="2"/>
    <n v="0"/>
    <n v="4.3524000000000003"/>
    <n v="0.26000000000000006"/>
    <x v="2"/>
    <x v="9"/>
  </r>
  <r>
    <n v="4249"/>
    <s v="CA-2016-157336"/>
    <d v="2016-12-01T00:00:00"/>
    <d v="2016-05-12T00:00:00"/>
    <s v="Second Class"/>
    <s v="SJ-20500"/>
    <s v="Shirley Jackson"/>
    <x v="0"/>
    <x v="0"/>
    <x v="59"/>
    <x v="25"/>
    <n v="6824"/>
    <x v="2"/>
    <s v="OFF-BI-10004236"/>
    <x v="2"/>
    <x v="9"/>
    <x v="649"/>
    <x v="1471"/>
    <n v="6"/>
    <n v="0"/>
    <n v="40.516800000000003"/>
    <n v="0.46000000000000008"/>
    <x v="2"/>
    <x v="9"/>
  </r>
  <r>
    <n v="4250"/>
    <s v="CA-2016-157336"/>
    <d v="2016-12-01T00:00:00"/>
    <d v="2016-05-12T00:00:00"/>
    <s v="Second Class"/>
    <s v="SJ-20500"/>
    <s v="Shirley Jackson"/>
    <x v="0"/>
    <x v="0"/>
    <x v="59"/>
    <x v="25"/>
    <n v="6824"/>
    <x v="2"/>
    <s v="FUR-CH-10004997"/>
    <x v="1"/>
    <x v="1"/>
    <x v="536"/>
    <x v="1472"/>
    <n v="4"/>
    <n v="0"/>
    <n v="150.38399999999999"/>
    <n v="0.19999999999999998"/>
    <x v="2"/>
    <x v="9"/>
  </r>
  <r>
    <n v="4683"/>
    <s v="CA-2016-127698"/>
    <d v="2016-12-01T00:00:00"/>
    <d v="2016-01-12T00:00:00"/>
    <s v="Same Day"/>
    <s v="MV-18190"/>
    <s v="Mike Vittorini"/>
    <x v="0"/>
    <x v="0"/>
    <x v="167"/>
    <x v="12"/>
    <n v="27604"/>
    <x v="3"/>
    <s v="TEC-PH-10003811"/>
    <x v="0"/>
    <x v="2"/>
    <x v="182"/>
    <x v="1473"/>
    <n v="9"/>
    <n v="0.2"/>
    <n v="86.392799999999994"/>
    <n v="9.9999999999999992E-2"/>
    <x v="2"/>
    <x v="9"/>
  </r>
  <r>
    <n v="8112"/>
    <s v="CA-2016-130393"/>
    <d v="2016-12-01T00:00:00"/>
    <d v="2016-03-12T00:00:00"/>
    <s v="Second Class"/>
    <s v="JM-15865"/>
    <s v="John Murray"/>
    <x v="0"/>
    <x v="0"/>
    <x v="251"/>
    <x v="4"/>
    <n v="76903"/>
    <x v="0"/>
    <s v="FUR-CH-10002647"/>
    <x v="1"/>
    <x v="1"/>
    <x v="404"/>
    <x v="1474"/>
    <n v="5"/>
    <n v="0.3"/>
    <n v="-17.745000000000001"/>
    <n v="-7.1428571428571425E-2"/>
    <x v="2"/>
    <x v="9"/>
  </r>
  <r>
    <n v="8113"/>
    <s v="CA-2016-130393"/>
    <d v="2016-12-01T00:00:00"/>
    <d v="2016-03-12T00:00:00"/>
    <s v="Second Class"/>
    <s v="JM-15865"/>
    <s v="John Murray"/>
    <x v="0"/>
    <x v="0"/>
    <x v="251"/>
    <x v="4"/>
    <n v="76903"/>
    <x v="0"/>
    <s v="OFF-AP-10004859"/>
    <x v="2"/>
    <x v="10"/>
    <x v="24"/>
    <x v="1475"/>
    <n v="4"/>
    <n v="0.8"/>
    <n v="-30.8672"/>
    <n v="-2.65"/>
    <x v="2"/>
    <x v="9"/>
  </r>
  <r>
    <n v="8114"/>
    <s v="CA-2016-130393"/>
    <d v="2016-12-01T00:00:00"/>
    <d v="2016-03-12T00:00:00"/>
    <s v="Second Class"/>
    <s v="JM-15865"/>
    <s v="John Murray"/>
    <x v="0"/>
    <x v="0"/>
    <x v="251"/>
    <x v="4"/>
    <n v="76903"/>
    <x v="0"/>
    <s v="FUR-CH-10004477"/>
    <x v="1"/>
    <x v="1"/>
    <x v="346"/>
    <x v="1476"/>
    <n v="2"/>
    <n v="0.3"/>
    <n v="-1.2178"/>
    <n v="-1.4285714285714287E-2"/>
    <x v="2"/>
    <x v="9"/>
  </r>
  <r>
    <n v="8393"/>
    <s v="CA-2016-142594"/>
    <d v="2016-12-01T00:00:00"/>
    <d v="2016-06-12T00:00:00"/>
    <s v="Second Class"/>
    <s v="EJ-14155"/>
    <s v="Eva Jacobs"/>
    <x v="0"/>
    <x v="0"/>
    <x v="152"/>
    <x v="6"/>
    <n v="2038"/>
    <x v="2"/>
    <s v="TEC-PH-10000193"/>
    <x v="0"/>
    <x v="2"/>
    <x v="790"/>
    <x v="1477"/>
    <n v="3"/>
    <n v="0"/>
    <n v="35.864400000000003"/>
    <n v="0.26"/>
    <x v="2"/>
    <x v="9"/>
  </r>
  <r>
    <n v="8394"/>
    <s v="CA-2016-142594"/>
    <d v="2016-12-01T00:00:00"/>
    <d v="2016-06-12T00:00:00"/>
    <s v="Second Class"/>
    <s v="EJ-14155"/>
    <s v="Eva Jacobs"/>
    <x v="0"/>
    <x v="0"/>
    <x v="152"/>
    <x v="6"/>
    <n v="2038"/>
    <x v="2"/>
    <s v="FUR-FU-10002045"/>
    <x v="1"/>
    <x v="5"/>
    <x v="1072"/>
    <x v="1478"/>
    <n v="5"/>
    <n v="0"/>
    <n v="48.905999999999999"/>
    <n v="0.43999999999999995"/>
    <x v="2"/>
    <x v="9"/>
  </r>
  <r>
    <n v="8395"/>
    <s v="CA-2016-142594"/>
    <d v="2016-12-01T00:00:00"/>
    <d v="2016-06-12T00:00:00"/>
    <s v="Second Class"/>
    <s v="EJ-14155"/>
    <s v="Eva Jacobs"/>
    <x v="0"/>
    <x v="0"/>
    <x v="152"/>
    <x v="6"/>
    <n v="2038"/>
    <x v="2"/>
    <s v="OFF-AP-10002945"/>
    <x v="2"/>
    <x v="10"/>
    <x v="17"/>
    <x v="1479"/>
    <n v="3"/>
    <n v="0"/>
    <n v="297.64350000000002"/>
    <n v="0.33"/>
    <x v="2"/>
    <x v="9"/>
  </r>
  <r>
    <n v="8396"/>
    <s v="CA-2016-142594"/>
    <d v="2016-12-01T00:00:00"/>
    <d v="2016-06-12T00:00:00"/>
    <s v="Second Class"/>
    <s v="EJ-14155"/>
    <s v="Eva Jacobs"/>
    <x v="0"/>
    <x v="0"/>
    <x v="152"/>
    <x v="6"/>
    <n v="2038"/>
    <x v="2"/>
    <s v="FUR-TA-10001095"/>
    <x v="1"/>
    <x v="7"/>
    <x v="859"/>
    <x v="1480"/>
    <n v="3"/>
    <n v="0.3"/>
    <n v="-47.058300000000003"/>
    <n v="-0.12857142857142859"/>
    <x v="2"/>
    <x v="9"/>
  </r>
  <r>
    <n v="8681"/>
    <s v="CA-2016-143805"/>
    <d v="2016-12-01T00:00:00"/>
    <d v="2016-03-12T00:00:00"/>
    <s v="Second Class"/>
    <s v="JD-15895"/>
    <s v="Jonathan Doherty"/>
    <x v="2"/>
    <x v="0"/>
    <x v="21"/>
    <x v="20"/>
    <n v="23223"/>
    <x v="3"/>
    <s v="OFF-AP-10002945"/>
    <x v="2"/>
    <x v="10"/>
    <x v="17"/>
    <x v="1481"/>
    <n v="7"/>
    <n v="0"/>
    <n v="694.50149999999996"/>
    <n v="0.32999999999999996"/>
    <x v="2"/>
    <x v="9"/>
  </r>
  <r>
    <n v="8682"/>
    <s v="CA-2016-143805"/>
    <d v="2016-12-01T00:00:00"/>
    <d v="2016-03-12T00:00:00"/>
    <s v="Second Class"/>
    <s v="JD-15895"/>
    <s v="Jonathan Doherty"/>
    <x v="2"/>
    <x v="0"/>
    <x v="21"/>
    <x v="20"/>
    <n v="23223"/>
    <x v="3"/>
    <s v="OFF-SU-10004664"/>
    <x v="2"/>
    <x v="15"/>
    <x v="1073"/>
    <x v="1482"/>
    <n v="5"/>
    <n v="0"/>
    <n v="11.803000000000001"/>
    <n v="0.28999999999999998"/>
    <x v="2"/>
    <x v="9"/>
  </r>
  <r>
    <n v="9171"/>
    <s v="US-2016-155768"/>
    <d v="2016-12-01T00:00:00"/>
    <d v="2016-01-12T00:00:00"/>
    <s v="Same Day"/>
    <s v="LB-16795"/>
    <s v="Laurel Beltran"/>
    <x v="1"/>
    <x v="0"/>
    <x v="143"/>
    <x v="5"/>
    <n v="93030"/>
    <x v="1"/>
    <s v="FUR-FU-10000448"/>
    <x v="1"/>
    <x v="5"/>
    <x v="1074"/>
    <x v="1483"/>
    <n v="2"/>
    <n v="0"/>
    <n v="1.5980000000000001"/>
    <n v="0.05"/>
    <x v="2"/>
    <x v="9"/>
  </r>
  <r>
    <n v="9172"/>
    <s v="US-2016-155768"/>
    <d v="2016-12-01T00:00:00"/>
    <d v="2016-01-12T00:00:00"/>
    <s v="Same Day"/>
    <s v="LB-16795"/>
    <s v="Laurel Beltran"/>
    <x v="1"/>
    <x v="0"/>
    <x v="143"/>
    <x v="5"/>
    <n v="93030"/>
    <x v="1"/>
    <s v="OFF-PA-10001357"/>
    <x v="2"/>
    <x v="3"/>
    <x v="882"/>
    <x v="1484"/>
    <n v="1"/>
    <n v="0"/>
    <n v="22.992000000000001"/>
    <n v="0.48000000000000004"/>
    <x v="2"/>
    <x v="9"/>
  </r>
  <r>
    <n v="9173"/>
    <s v="US-2016-155768"/>
    <d v="2016-12-01T00:00:00"/>
    <d v="2016-01-12T00:00:00"/>
    <s v="Same Day"/>
    <s v="LB-16795"/>
    <s v="Laurel Beltran"/>
    <x v="1"/>
    <x v="0"/>
    <x v="143"/>
    <x v="5"/>
    <n v="93030"/>
    <x v="1"/>
    <s v="OFF-ST-10002292"/>
    <x v="2"/>
    <x v="6"/>
    <x v="1075"/>
    <x v="1485"/>
    <n v="3"/>
    <n v="0"/>
    <n v="222.58799999999999"/>
    <n v="0.19999999999999998"/>
    <x v="2"/>
    <x v="9"/>
  </r>
  <r>
    <n v="9174"/>
    <s v="US-2016-155768"/>
    <d v="2016-12-01T00:00:00"/>
    <d v="2016-01-12T00:00:00"/>
    <s v="Same Day"/>
    <s v="LB-16795"/>
    <s v="Laurel Beltran"/>
    <x v="1"/>
    <x v="0"/>
    <x v="143"/>
    <x v="5"/>
    <n v="93030"/>
    <x v="1"/>
    <s v="OFF-EN-10001219"/>
    <x v="2"/>
    <x v="13"/>
    <x v="522"/>
    <x v="1486"/>
    <n v="3"/>
    <n v="0"/>
    <n v="11.2308"/>
    <n v="0.49"/>
    <x v="2"/>
    <x v="9"/>
  </r>
  <r>
    <n v="9205"/>
    <s v="CA-2016-104689"/>
    <d v="2016-12-01T00:00:00"/>
    <d v="2016-05-12T00:00:00"/>
    <s v="Standard Class"/>
    <s v="FH-14365"/>
    <s v="Fred Hopkins"/>
    <x v="2"/>
    <x v="0"/>
    <x v="22"/>
    <x v="5"/>
    <n v="90004"/>
    <x v="1"/>
    <s v="OFF-AR-10001149"/>
    <x v="2"/>
    <x v="11"/>
    <x v="894"/>
    <x v="999"/>
    <n v="8"/>
    <n v="0"/>
    <n v="6.9119999999999999"/>
    <n v="0.3"/>
    <x v="2"/>
    <x v="9"/>
  </r>
  <r>
    <n v="4919"/>
    <s v="CA-2016-160304"/>
    <d v="2016-01-02T00:00:00"/>
    <d v="2016-07-01T00:00:00"/>
    <s v="Standard Class"/>
    <s v="BM-11575"/>
    <s v="Brendan Murry"/>
    <x v="2"/>
    <x v="0"/>
    <x v="252"/>
    <x v="24"/>
    <n v="20877"/>
    <x v="2"/>
    <s v="FUR-BO-10004709"/>
    <x v="1"/>
    <x v="16"/>
    <x v="1076"/>
    <x v="1088"/>
    <n v="3"/>
    <n v="0"/>
    <n v="38.266800000000003"/>
    <n v="0.22000000000000003"/>
    <x v="2"/>
    <x v="11"/>
  </r>
  <r>
    <n v="4920"/>
    <s v="CA-2016-160304"/>
    <d v="2016-01-02T00:00:00"/>
    <d v="2016-07-01T00:00:00"/>
    <s v="Standard Class"/>
    <s v="BM-11575"/>
    <s v="Brendan Murry"/>
    <x v="2"/>
    <x v="0"/>
    <x v="252"/>
    <x v="24"/>
    <n v="20877"/>
    <x v="2"/>
    <s v="TEC-PH-10000455"/>
    <x v="0"/>
    <x v="2"/>
    <x v="1077"/>
    <x v="1487"/>
    <n v="2"/>
    <n v="0"/>
    <n v="67.274199999999993"/>
    <n v="0.28999999999999998"/>
    <x v="2"/>
    <x v="11"/>
  </r>
  <r>
    <n v="5614"/>
    <s v="CA-2016-147431"/>
    <d v="2016-02-02T00:00:00"/>
    <d v="2016-07-02T00:00:00"/>
    <s v="Standard Class"/>
    <s v="AB-10105"/>
    <s v="Adrian Barton"/>
    <x v="0"/>
    <x v="0"/>
    <x v="2"/>
    <x v="2"/>
    <n v="10011"/>
    <x v="2"/>
    <s v="OFF-ST-10003994"/>
    <x v="2"/>
    <x v="6"/>
    <x v="973"/>
    <x v="1488"/>
    <n v="2"/>
    <n v="0"/>
    <n v="5.8979999999999997"/>
    <n v="0.05"/>
    <x v="2"/>
    <x v="0"/>
  </r>
  <r>
    <n v="8489"/>
    <s v="CA-2016-158841"/>
    <d v="2016-02-02T00:00:00"/>
    <d v="2016-04-02T00:00:00"/>
    <s v="Second Class"/>
    <s v="SE-20110"/>
    <s v="Sanjit Engle"/>
    <x v="0"/>
    <x v="0"/>
    <x v="78"/>
    <x v="20"/>
    <n v="22204"/>
    <x v="3"/>
    <s v="TEC-MA-10001127"/>
    <x v="0"/>
    <x v="14"/>
    <x v="1078"/>
    <x v="1489"/>
    <n v="5"/>
    <n v="0"/>
    <n v="2799.9839999999999"/>
    <n v="0.31999999999999995"/>
    <x v="2"/>
    <x v="0"/>
  </r>
  <r>
    <n v="8490"/>
    <s v="CA-2016-158841"/>
    <d v="2016-02-02T00:00:00"/>
    <d v="2016-04-02T00:00:00"/>
    <s v="Second Class"/>
    <s v="SE-20110"/>
    <s v="Sanjit Engle"/>
    <x v="0"/>
    <x v="0"/>
    <x v="78"/>
    <x v="20"/>
    <n v="22204"/>
    <x v="3"/>
    <s v="OFF-BI-10002557"/>
    <x v="2"/>
    <x v="9"/>
    <x v="326"/>
    <x v="77"/>
    <n v="8"/>
    <n v="0"/>
    <n v="18.2"/>
    <n v="0.5"/>
    <x v="2"/>
    <x v="0"/>
  </r>
  <r>
    <n v="8491"/>
    <s v="CA-2016-158841"/>
    <d v="2016-02-02T00:00:00"/>
    <d v="2016-04-02T00:00:00"/>
    <s v="Second Class"/>
    <s v="SE-20110"/>
    <s v="Sanjit Engle"/>
    <x v="0"/>
    <x v="0"/>
    <x v="78"/>
    <x v="20"/>
    <n v="22204"/>
    <x v="3"/>
    <s v="FUR-FU-10001731"/>
    <x v="1"/>
    <x v="5"/>
    <x v="911"/>
    <x v="1490"/>
    <n v="7"/>
    <n v="0"/>
    <n v="7.1021999999999998"/>
    <n v="0.37999999999999995"/>
    <x v="2"/>
    <x v="0"/>
  </r>
  <r>
    <n v="8513"/>
    <s v="CA-2016-144645"/>
    <d v="2016-02-02T00:00:00"/>
    <d v="2016-08-02T00:00:00"/>
    <s v="Standard Class"/>
    <s v="NS-18640"/>
    <s v="Noel Staavos"/>
    <x v="2"/>
    <x v="0"/>
    <x v="5"/>
    <x v="4"/>
    <n v="77041"/>
    <x v="0"/>
    <s v="FUR-FU-10003601"/>
    <x v="1"/>
    <x v="5"/>
    <x v="1079"/>
    <x v="1491"/>
    <n v="2"/>
    <n v="0.6"/>
    <n v="-77.473200000000006"/>
    <n v="-1.05"/>
    <x v="2"/>
    <x v="0"/>
  </r>
  <r>
    <n v="8563"/>
    <s v="CA-2016-123540"/>
    <d v="2016-04-02T00:00:00"/>
    <d v="2016-06-04T00:00:00"/>
    <s v="Second Class"/>
    <s v="DJ-13420"/>
    <s v="Denny Joy"/>
    <x v="2"/>
    <x v="0"/>
    <x v="151"/>
    <x v="0"/>
    <n v="53209"/>
    <x v="0"/>
    <s v="FUR-CH-10000847"/>
    <x v="1"/>
    <x v="1"/>
    <x v="1080"/>
    <x v="1492"/>
    <n v="5"/>
    <n v="0"/>
    <n v="378.274"/>
    <n v="0.26"/>
    <x v="2"/>
    <x v="2"/>
  </r>
  <r>
    <n v="1278"/>
    <s v="CA-2016-148698"/>
    <d v="2016-05-02T00:00:00"/>
    <d v="2016-07-05T00:00:00"/>
    <s v="Standard Class"/>
    <s v="BD-11770"/>
    <s v="Bryan Davis"/>
    <x v="0"/>
    <x v="0"/>
    <x v="5"/>
    <x v="4"/>
    <n v="77070"/>
    <x v="0"/>
    <s v="OFF-AR-10004022"/>
    <x v="2"/>
    <x v="11"/>
    <x v="657"/>
    <x v="1493"/>
    <n v="3"/>
    <n v="0.2"/>
    <n v="5.3970000000000002"/>
    <n v="6.25E-2"/>
    <x v="2"/>
    <x v="10"/>
  </r>
  <r>
    <n v="3237"/>
    <s v="CA-2016-146836"/>
    <d v="2016-05-02T00:00:00"/>
    <d v="2016-02-05T00:00:00"/>
    <s v="Same Day"/>
    <s v="CC-12475"/>
    <s v="Cindy Chapman"/>
    <x v="0"/>
    <x v="0"/>
    <x v="2"/>
    <x v="2"/>
    <n v="10024"/>
    <x v="2"/>
    <s v="OFF-ST-10001580"/>
    <x v="2"/>
    <x v="6"/>
    <x v="1081"/>
    <x v="1494"/>
    <n v="3"/>
    <n v="0"/>
    <n v="12.5832"/>
    <n v="0.28000000000000003"/>
    <x v="2"/>
    <x v="10"/>
  </r>
  <r>
    <n v="3238"/>
    <s v="CA-2016-146836"/>
    <d v="2016-05-02T00:00:00"/>
    <d v="2016-02-05T00:00:00"/>
    <s v="Same Day"/>
    <s v="CC-12475"/>
    <s v="Cindy Chapman"/>
    <x v="0"/>
    <x v="0"/>
    <x v="2"/>
    <x v="2"/>
    <n v="10024"/>
    <x v="2"/>
    <s v="OFF-BI-10000315"/>
    <x v="2"/>
    <x v="9"/>
    <x v="538"/>
    <x v="1495"/>
    <n v="3"/>
    <n v="0.2"/>
    <n v="15.951599999999999"/>
    <n v="0.35"/>
    <x v="2"/>
    <x v="10"/>
  </r>
  <r>
    <n v="5316"/>
    <s v="CA-2016-154060"/>
    <d v="2016-05-02T00:00:00"/>
    <d v="2016-08-05T00:00:00"/>
    <s v="Standard Class"/>
    <s v="DL-12865"/>
    <s v="Dan Lawera"/>
    <x v="0"/>
    <x v="0"/>
    <x v="253"/>
    <x v="12"/>
    <n v="27405"/>
    <x v="3"/>
    <s v="FUR-CH-10002304"/>
    <x v="1"/>
    <x v="1"/>
    <x v="1082"/>
    <x v="1496"/>
    <n v="9"/>
    <n v="0.2"/>
    <n v="11.691000000000001"/>
    <n v="6.25E-2"/>
    <x v="2"/>
    <x v="10"/>
  </r>
  <r>
    <n v="7849"/>
    <s v="CA-2016-104311"/>
    <d v="2016-05-02T00:00:00"/>
    <d v="2016-06-05T00:00:00"/>
    <s v="Standard Class"/>
    <s v="AS-10090"/>
    <s v="Adam Shillingsburg"/>
    <x v="0"/>
    <x v="0"/>
    <x v="43"/>
    <x v="4"/>
    <n v="75061"/>
    <x v="0"/>
    <s v="OFF-ST-10000321"/>
    <x v="2"/>
    <x v="6"/>
    <x v="272"/>
    <x v="1497"/>
    <n v="3"/>
    <n v="0.2"/>
    <n v="-3.7871999999999999"/>
    <n v="-0.19999999999999998"/>
    <x v="2"/>
    <x v="10"/>
  </r>
  <r>
    <n v="7850"/>
    <s v="CA-2016-104311"/>
    <d v="2016-05-02T00:00:00"/>
    <d v="2016-06-05T00:00:00"/>
    <s v="Standard Class"/>
    <s v="AS-10090"/>
    <s v="Adam Shillingsburg"/>
    <x v="0"/>
    <x v="0"/>
    <x v="43"/>
    <x v="4"/>
    <n v="75061"/>
    <x v="0"/>
    <s v="OFF-ST-10002957"/>
    <x v="2"/>
    <x v="6"/>
    <x v="1083"/>
    <x v="1498"/>
    <n v="3"/>
    <n v="0.2"/>
    <n v="-3.1680000000000001"/>
    <n v="-0.25"/>
    <x v="2"/>
    <x v="10"/>
  </r>
  <r>
    <n v="7851"/>
    <s v="CA-2016-104311"/>
    <d v="2016-05-02T00:00:00"/>
    <d v="2016-06-05T00:00:00"/>
    <s v="Standard Class"/>
    <s v="AS-10090"/>
    <s v="Adam Shillingsburg"/>
    <x v="0"/>
    <x v="0"/>
    <x v="43"/>
    <x v="4"/>
    <n v="75061"/>
    <x v="0"/>
    <s v="OFF-LA-10000973"/>
    <x v="2"/>
    <x v="8"/>
    <x v="1084"/>
    <x v="1167"/>
    <n v="2"/>
    <n v="0.2"/>
    <n v="1.764"/>
    <n v="0.35"/>
    <x v="2"/>
    <x v="10"/>
  </r>
  <r>
    <n v="8505"/>
    <s v="CA-2016-109400"/>
    <d v="2016-05-02T00:00:00"/>
    <d v="2016-06-05T00:00:00"/>
    <s v="Standard Class"/>
    <s v="NR-18550"/>
    <s v="Nick Radford"/>
    <x v="0"/>
    <x v="0"/>
    <x v="240"/>
    <x v="4"/>
    <n v="79109"/>
    <x v="0"/>
    <s v="FUR-CH-10003298"/>
    <x v="1"/>
    <x v="1"/>
    <x v="222"/>
    <x v="1499"/>
    <n v="4"/>
    <n v="0.3"/>
    <n v="-110.0232"/>
    <n v="-0.3"/>
    <x v="2"/>
    <x v="10"/>
  </r>
  <r>
    <n v="9851"/>
    <s v="CA-2016-158155"/>
    <d v="2016-05-02T00:00:00"/>
    <d v="2016-06-05T00:00:00"/>
    <s v="Standard Class"/>
    <s v="EH-13765"/>
    <s v="Edward Hooks"/>
    <x v="2"/>
    <x v="0"/>
    <x v="2"/>
    <x v="2"/>
    <n v="10009"/>
    <x v="2"/>
    <s v="FUR-FU-10000732"/>
    <x v="1"/>
    <x v="5"/>
    <x v="1085"/>
    <x v="1395"/>
    <n v="2"/>
    <n v="0"/>
    <n v="4.0191999999999997"/>
    <n v="0.31999999999999995"/>
    <x v="2"/>
    <x v="10"/>
  </r>
  <r>
    <n v="9852"/>
    <s v="CA-2016-158155"/>
    <d v="2016-05-02T00:00:00"/>
    <d v="2016-06-05T00:00:00"/>
    <s v="Standard Class"/>
    <s v="EH-13765"/>
    <s v="Edward Hooks"/>
    <x v="2"/>
    <x v="0"/>
    <x v="2"/>
    <x v="2"/>
    <n v="10009"/>
    <x v="2"/>
    <s v="OFF-BI-10001670"/>
    <x v="2"/>
    <x v="9"/>
    <x v="264"/>
    <x v="1500"/>
    <n v="3"/>
    <n v="0.2"/>
    <n v="33.93"/>
    <n v="0.375"/>
    <x v="2"/>
    <x v="10"/>
  </r>
  <r>
    <n v="9853"/>
    <s v="CA-2016-158155"/>
    <d v="2016-05-02T00:00:00"/>
    <d v="2016-06-05T00:00:00"/>
    <s v="Standard Class"/>
    <s v="EH-13765"/>
    <s v="Edward Hooks"/>
    <x v="2"/>
    <x v="0"/>
    <x v="2"/>
    <x v="2"/>
    <n v="10009"/>
    <x v="2"/>
    <s v="OFF-PA-10000533"/>
    <x v="2"/>
    <x v="3"/>
    <x v="48"/>
    <x v="1501"/>
    <n v="2"/>
    <n v="0"/>
    <n v="6.0167999999999999"/>
    <n v="0.45999999999999996"/>
    <x v="2"/>
    <x v="10"/>
  </r>
  <r>
    <n v="9854"/>
    <s v="CA-2016-158155"/>
    <d v="2016-05-02T00:00:00"/>
    <d v="2016-06-05T00:00:00"/>
    <s v="Standard Class"/>
    <s v="EH-13765"/>
    <s v="Edward Hooks"/>
    <x v="2"/>
    <x v="0"/>
    <x v="2"/>
    <x v="2"/>
    <n v="10009"/>
    <x v="2"/>
    <s v="FUR-FU-10002253"/>
    <x v="1"/>
    <x v="5"/>
    <x v="57"/>
    <x v="1502"/>
    <n v="5"/>
    <n v="0"/>
    <n v="83.733000000000004"/>
    <n v="0.39"/>
    <x v="2"/>
    <x v="10"/>
  </r>
  <r>
    <n v="2851"/>
    <s v="US-2016-128293"/>
    <d v="2016-06-02T00:00:00"/>
    <d v="2016-05-06T00:00:00"/>
    <s v="First Class"/>
    <s v="KC-16255"/>
    <s v="Karen Carlisle"/>
    <x v="2"/>
    <x v="0"/>
    <x v="15"/>
    <x v="13"/>
    <n v="19120"/>
    <x v="2"/>
    <s v="OFF-ST-10000736"/>
    <x v="2"/>
    <x v="6"/>
    <x v="431"/>
    <x v="401"/>
    <n v="1"/>
    <n v="0.2"/>
    <n v="-12.956799999999999"/>
    <n v="-0.19999999999999998"/>
    <x v="2"/>
    <x v="3"/>
  </r>
  <r>
    <n v="7211"/>
    <s v="US-2016-119046"/>
    <d v="2016-06-02T00:00:00"/>
    <d v="2016-06-06T00:00:00"/>
    <s v="Standard Class"/>
    <s v="EH-13765"/>
    <s v="Edward Hooks"/>
    <x v="2"/>
    <x v="0"/>
    <x v="1"/>
    <x v="1"/>
    <n v="98115"/>
    <x v="1"/>
    <s v="OFF-PA-10000246"/>
    <x v="2"/>
    <x v="3"/>
    <x v="393"/>
    <x v="437"/>
    <n v="3"/>
    <n v="0"/>
    <n v="13.8828"/>
    <n v="0.45999999999999996"/>
    <x v="2"/>
    <x v="3"/>
  </r>
  <r>
    <n v="7212"/>
    <s v="US-2016-119046"/>
    <d v="2016-06-02T00:00:00"/>
    <d v="2016-06-06T00:00:00"/>
    <s v="Standard Class"/>
    <s v="EH-13765"/>
    <s v="Edward Hooks"/>
    <x v="2"/>
    <x v="0"/>
    <x v="1"/>
    <x v="1"/>
    <n v="98115"/>
    <x v="1"/>
    <s v="OFF-BI-10001078"/>
    <x v="2"/>
    <x v="9"/>
    <x v="359"/>
    <x v="1503"/>
    <n v="12"/>
    <n v="0.2"/>
    <n v="18.7224"/>
    <n v="0.36249999999999999"/>
    <x v="2"/>
    <x v="3"/>
  </r>
  <r>
    <n v="7213"/>
    <s v="US-2016-119046"/>
    <d v="2016-06-02T00:00:00"/>
    <d v="2016-06-06T00:00:00"/>
    <s v="Standard Class"/>
    <s v="EH-13765"/>
    <s v="Edward Hooks"/>
    <x v="2"/>
    <x v="0"/>
    <x v="1"/>
    <x v="1"/>
    <n v="98115"/>
    <x v="1"/>
    <s v="OFF-BI-10000138"/>
    <x v="2"/>
    <x v="9"/>
    <x v="624"/>
    <x v="1504"/>
    <n v="3"/>
    <n v="0.2"/>
    <n v="3.9312"/>
    <n v="0.35000000000000003"/>
    <x v="2"/>
    <x v="3"/>
  </r>
  <r>
    <n v="1159"/>
    <s v="CA-2016-149314"/>
    <d v="2016-07-02T00:00:00"/>
    <d v="2016-07-07T00:00:00"/>
    <s v="Second Class"/>
    <s v="GB-14530"/>
    <s v="George Bell"/>
    <x v="2"/>
    <x v="0"/>
    <x v="22"/>
    <x v="5"/>
    <n v="90004"/>
    <x v="1"/>
    <s v="FUR-CH-10002126"/>
    <x v="1"/>
    <x v="1"/>
    <x v="616"/>
    <x v="1505"/>
    <n v="1"/>
    <n v="0.2"/>
    <n v="19.5184"/>
    <n v="0.1"/>
    <x v="2"/>
    <x v="4"/>
  </r>
  <r>
    <n v="8337"/>
    <s v="CA-2016-101469"/>
    <d v="2016-07-02T00:00:00"/>
    <d v="2016-08-07T00:00:00"/>
    <s v="Standard Class"/>
    <s v="KH-16360"/>
    <s v="Katherine Hughes"/>
    <x v="0"/>
    <x v="0"/>
    <x v="78"/>
    <x v="20"/>
    <n v="22204"/>
    <x v="3"/>
    <s v="OFF-AR-10003986"/>
    <x v="2"/>
    <x v="11"/>
    <x v="1086"/>
    <x v="1506"/>
    <n v="2"/>
    <n v="0"/>
    <n v="3.157"/>
    <n v="0.41"/>
    <x v="2"/>
    <x v="4"/>
  </r>
  <r>
    <n v="8777"/>
    <s v="CA-2016-102813"/>
    <d v="2016-07-02T00:00:00"/>
    <d v="2016-03-07T00:00:00"/>
    <s v="First Class"/>
    <s v="EA-14035"/>
    <s v="Erin Ashbrook"/>
    <x v="2"/>
    <x v="0"/>
    <x v="94"/>
    <x v="4"/>
    <n v="77340"/>
    <x v="0"/>
    <s v="FUR-CH-10000665"/>
    <x v="1"/>
    <x v="1"/>
    <x v="587"/>
    <x v="1507"/>
    <n v="5"/>
    <n v="0.3"/>
    <n v="0"/>
    <n v="0"/>
    <x v="2"/>
    <x v="4"/>
  </r>
  <r>
    <n v="8778"/>
    <s v="CA-2016-102813"/>
    <d v="2016-07-02T00:00:00"/>
    <d v="2016-03-07T00:00:00"/>
    <s v="First Class"/>
    <s v="EA-14035"/>
    <s v="Erin Ashbrook"/>
    <x v="2"/>
    <x v="0"/>
    <x v="94"/>
    <x v="4"/>
    <n v="77340"/>
    <x v="0"/>
    <s v="OFF-PA-10000520"/>
    <x v="2"/>
    <x v="3"/>
    <x v="983"/>
    <x v="1508"/>
    <n v="8"/>
    <n v="0.2"/>
    <n v="14.5152"/>
    <n v="0.35"/>
    <x v="2"/>
    <x v="4"/>
  </r>
  <r>
    <n v="5245"/>
    <s v="CA-2016-156265"/>
    <d v="2016-08-02T00:00:00"/>
    <d v="2016-04-08T00:00:00"/>
    <s v="Second Class"/>
    <s v="BF-11020"/>
    <s v="Barry Französisch"/>
    <x v="2"/>
    <x v="0"/>
    <x v="22"/>
    <x v="5"/>
    <n v="90032"/>
    <x v="1"/>
    <s v="FUR-TA-10001691"/>
    <x v="1"/>
    <x v="7"/>
    <x v="1087"/>
    <x v="1509"/>
    <n v="2"/>
    <n v="0.2"/>
    <n v="15.3522"/>
    <n v="0.1125"/>
    <x v="2"/>
    <x v="5"/>
  </r>
  <r>
    <n v="5246"/>
    <s v="CA-2016-156265"/>
    <d v="2016-08-02T00:00:00"/>
    <d v="2016-04-08T00:00:00"/>
    <s v="Second Class"/>
    <s v="BF-11020"/>
    <s v="Barry Französisch"/>
    <x v="2"/>
    <x v="0"/>
    <x v="22"/>
    <x v="5"/>
    <n v="90032"/>
    <x v="1"/>
    <s v="TEC-PH-10001918"/>
    <x v="0"/>
    <x v="2"/>
    <x v="1088"/>
    <x v="498"/>
    <n v="3"/>
    <n v="0.2"/>
    <n v="33.357599999999998"/>
    <n v="9.9999999999999992E-2"/>
    <x v="2"/>
    <x v="5"/>
  </r>
  <r>
    <n v="5247"/>
    <s v="CA-2016-156265"/>
    <d v="2016-08-02T00:00:00"/>
    <d v="2016-04-08T00:00:00"/>
    <s v="Second Class"/>
    <s v="BF-11020"/>
    <s v="Barry Französisch"/>
    <x v="2"/>
    <x v="0"/>
    <x v="22"/>
    <x v="5"/>
    <n v="90032"/>
    <x v="1"/>
    <s v="OFF-BI-10000285"/>
    <x v="2"/>
    <x v="9"/>
    <x v="1089"/>
    <x v="1510"/>
    <n v="2"/>
    <n v="0.2"/>
    <n v="4.7039999999999997"/>
    <n v="0.37499999999999994"/>
    <x v="2"/>
    <x v="5"/>
  </r>
  <r>
    <n v="1408"/>
    <s v="CA-2016-130407"/>
    <d v="2016-09-02T00:00:00"/>
    <d v="2016-06-09T00:00:00"/>
    <s v="Standard Class"/>
    <s v="KD-16270"/>
    <s v="Karen Daniels"/>
    <x v="0"/>
    <x v="0"/>
    <x v="2"/>
    <x v="2"/>
    <n v="10024"/>
    <x v="2"/>
    <s v="OFF-AR-10002240"/>
    <x v="2"/>
    <x v="11"/>
    <x v="394"/>
    <x v="1511"/>
    <n v="2"/>
    <n v="0"/>
    <n v="19.6248"/>
    <n v="0.26"/>
    <x v="2"/>
    <x v="6"/>
  </r>
  <r>
    <n v="1409"/>
    <s v="CA-2016-130407"/>
    <d v="2016-09-02T00:00:00"/>
    <d v="2016-06-09T00:00:00"/>
    <s v="Standard Class"/>
    <s v="KD-16270"/>
    <s v="Karen Daniels"/>
    <x v="0"/>
    <x v="0"/>
    <x v="2"/>
    <x v="2"/>
    <n v="10024"/>
    <x v="2"/>
    <s v="FUR-FU-10001967"/>
    <x v="1"/>
    <x v="5"/>
    <x v="280"/>
    <x v="1512"/>
    <n v="2"/>
    <n v="0"/>
    <n v="9.9949999999999992"/>
    <n v="0.25"/>
    <x v="2"/>
    <x v="6"/>
  </r>
  <r>
    <n v="3416"/>
    <s v="CA-2016-116540"/>
    <d v="2016-09-02T00:00:00"/>
    <d v="2016-02-09T00:00:00"/>
    <s v="Same Day"/>
    <s v="SS-20590"/>
    <s v="Sonia Sunley"/>
    <x v="0"/>
    <x v="0"/>
    <x v="26"/>
    <x v="0"/>
    <n v="53711"/>
    <x v="0"/>
    <s v="OFF-FA-10002676"/>
    <x v="2"/>
    <x v="4"/>
    <x v="167"/>
    <x v="1513"/>
    <n v="1"/>
    <n v="0"/>
    <n v="0.65159999999999996"/>
    <n v="0.36"/>
    <x v="2"/>
    <x v="6"/>
  </r>
  <r>
    <n v="3417"/>
    <s v="CA-2016-116540"/>
    <d v="2016-09-02T00:00:00"/>
    <d v="2016-02-09T00:00:00"/>
    <s v="Same Day"/>
    <s v="SS-20590"/>
    <s v="Sonia Sunley"/>
    <x v="0"/>
    <x v="0"/>
    <x v="26"/>
    <x v="0"/>
    <n v="53711"/>
    <x v="0"/>
    <s v="OFF-BI-10004970"/>
    <x v="2"/>
    <x v="9"/>
    <x v="391"/>
    <x v="1514"/>
    <n v="2"/>
    <n v="0"/>
    <n v="3.8822000000000001"/>
    <n v="0.47000000000000003"/>
    <x v="2"/>
    <x v="6"/>
  </r>
  <r>
    <n v="5429"/>
    <s v="CA-2016-113096"/>
    <d v="2016-09-02T00:00:00"/>
    <d v="2016-04-09T00:00:00"/>
    <s v="First Class"/>
    <s v="SZ-20035"/>
    <s v="Sam Zeldin"/>
    <x v="1"/>
    <x v="0"/>
    <x v="14"/>
    <x v="5"/>
    <n v="94122"/>
    <x v="1"/>
    <s v="OFF-ST-10003455"/>
    <x v="2"/>
    <x v="6"/>
    <x v="247"/>
    <x v="1515"/>
    <n v="3"/>
    <n v="0"/>
    <n v="12.097799999999999"/>
    <n v="0.26"/>
    <x v="2"/>
    <x v="6"/>
  </r>
  <r>
    <n v="6763"/>
    <s v="CA-2016-144764"/>
    <d v="2016-09-02T00:00:00"/>
    <d v="2016-08-09T00:00:00"/>
    <s v="Standard Class"/>
    <s v="RL-19615"/>
    <s v="Rob Lucas"/>
    <x v="0"/>
    <x v="0"/>
    <x v="20"/>
    <x v="3"/>
    <n v="60623"/>
    <x v="0"/>
    <s v="OFF-LA-10000240"/>
    <x v="2"/>
    <x v="8"/>
    <x v="28"/>
    <x v="239"/>
    <n v="5"/>
    <n v="0.2"/>
    <n v="9.8684999999999992"/>
    <n v="0.33749999999999997"/>
    <x v="2"/>
    <x v="6"/>
  </r>
  <r>
    <n v="6764"/>
    <s v="CA-2016-144764"/>
    <d v="2016-09-02T00:00:00"/>
    <d v="2016-08-09T00:00:00"/>
    <s v="Standard Class"/>
    <s v="RL-19615"/>
    <s v="Rob Lucas"/>
    <x v="0"/>
    <x v="0"/>
    <x v="20"/>
    <x v="3"/>
    <n v="60623"/>
    <x v="0"/>
    <s v="OFF-ST-10002485"/>
    <x v="2"/>
    <x v="6"/>
    <x v="340"/>
    <x v="374"/>
    <n v="2"/>
    <n v="0.2"/>
    <n v="-8.3523999999999994"/>
    <n v="-0.23749999999999999"/>
    <x v="2"/>
    <x v="6"/>
  </r>
  <r>
    <n v="6765"/>
    <s v="CA-2016-144764"/>
    <d v="2016-09-02T00:00:00"/>
    <d v="2016-08-09T00:00:00"/>
    <s v="Standard Class"/>
    <s v="RL-19615"/>
    <s v="Rob Lucas"/>
    <x v="0"/>
    <x v="0"/>
    <x v="20"/>
    <x v="3"/>
    <n v="60623"/>
    <x v="0"/>
    <s v="TEC-MA-10003230"/>
    <x v="0"/>
    <x v="14"/>
    <x v="1090"/>
    <x v="1516"/>
    <n v="3"/>
    <n v="0.3"/>
    <n v="-19.47"/>
    <n v="-1.4285714285714284E-2"/>
    <x v="2"/>
    <x v="6"/>
  </r>
  <r>
    <n v="6937"/>
    <s v="CA-2016-129847"/>
    <d v="2016-09-02T00:00:00"/>
    <d v="2016-04-09T00:00:00"/>
    <s v="First Class"/>
    <s v="TA-21385"/>
    <s v="Tom Ashbrook"/>
    <x v="1"/>
    <x v="0"/>
    <x v="20"/>
    <x v="3"/>
    <n v="60653"/>
    <x v="0"/>
    <s v="FUR-FU-10000277"/>
    <x v="1"/>
    <x v="5"/>
    <x v="1009"/>
    <x v="1517"/>
    <n v="2"/>
    <n v="0.6"/>
    <n v="-75.844800000000006"/>
    <n v="-0.9"/>
    <x v="2"/>
    <x v="6"/>
  </r>
  <r>
    <n v="7078"/>
    <s v="CA-2016-106950"/>
    <d v="2016-09-02T00:00:00"/>
    <d v="2016-06-09T00:00:00"/>
    <s v="Standard Class"/>
    <s v="JE-15715"/>
    <s v="Joe Elijah"/>
    <x v="0"/>
    <x v="0"/>
    <x v="13"/>
    <x v="12"/>
    <n v="28205"/>
    <x v="3"/>
    <s v="OFF-BI-10000014"/>
    <x v="2"/>
    <x v="9"/>
    <x v="1091"/>
    <x v="1518"/>
    <n v="7"/>
    <n v="0.7"/>
    <n v="-17.565100000000001"/>
    <n v="-0.76666666666666672"/>
    <x v="2"/>
    <x v="6"/>
  </r>
  <r>
    <n v="7079"/>
    <s v="CA-2016-106950"/>
    <d v="2016-09-02T00:00:00"/>
    <d v="2016-06-09T00:00:00"/>
    <s v="Standard Class"/>
    <s v="JE-15715"/>
    <s v="Joe Elijah"/>
    <x v="0"/>
    <x v="0"/>
    <x v="13"/>
    <x v="12"/>
    <n v="28205"/>
    <x v="3"/>
    <s v="OFF-AP-10000159"/>
    <x v="2"/>
    <x v="10"/>
    <x v="1092"/>
    <x v="1519"/>
    <n v="9"/>
    <n v="0.2"/>
    <n v="34.813800000000001"/>
    <n v="0.11249999999999999"/>
    <x v="2"/>
    <x v="6"/>
  </r>
  <r>
    <n v="7080"/>
    <s v="CA-2016-106950"/>
    <d v="2016-09-02T00:00:00"/>
    <d v="2016-06-09T00:00:00"/>
    <s v="Standard Class"/>
    <s v="JE-15715"/>
    <s v="Joe Elijah"/>
    <x v="0"/>
    <x v="0"/>
    <x v="13"/>
    <x v="12"/>
    <n v="28205"/>
    <x v="3"/>
    <s v="OFF-AR-10003560"/>
    <x v="2"/>
    <x v="11"/>
    <x v="135"/>
    <x v="142"/>
    <n v="4"/>
    <n v="0.2"/>
    <n v="3.4047999999999998"/>
    <n v="0.17499999999999999"/>
    <x v="2"/>
    <x v="6"/>
  </r>
  <r>
    <n v="7081"/>
    <s v="CA-2016-106950"/>
    <d v="2016-09-02T00:00:00"/>
    <d v="2016-06-09T00:00:00"/>
    <s v="Standard Class"/>
    <s v="JE-15715"/>
    <s v="Joe Elijah"/>
    <x v="0"/>
    <x v="0"/>
    <x v="13"/>
    <x v="12"/>
    <n v="28205"/>
    <x v="3"/>
    <s v="FUR-TA-10001768"/>
    <x v="1"/>
    <x v="7"/>
    <x v="177"/>
    <x v="1520"/>
    <n v="3"/>
    <n v="0.4"/>
    <n v="-149.63069999999999"/>
    <n v="-0.31666666666666665"/>
    <x v="2"/>
    <x v="6"/>
  </r>
  <r>
    <n v="7082"/>
    <s v="CA-2016-106950"/>
    <d v="2016-09-02T00:00:00"/>
    <d v="2016-06-09T00:00:00"/>
    <s v="Standard Class"/>
    <s v="JE-15715"/>
    <s v="Joe Elijah"/>
    <x v="0"/>
    <x v="0"/>
    <x v="13"/>
    <x v="12"/>
    <n v="28205"/>
    <x v="3"/>
    <s v="TEC-AC-10002049"/>
    <x v="0"/>
    <x v="0"/>
    <x v="1093"/>
    <x v="1521"/>
    <n v="3"/>
    <n v="0.2"/>
    <n v="303.80399999999997"/>
    <n v="0.3"/>
    <x v="2"/>
    <x v="6"/>
  </r>
  <r>
    <n v="7083"/>
    <s v="CA-2016-106950"/>
    <d v="2016-09-02T00:00:00"/>
    <d v="2016-06-09T00:00:00"/>
    <s v="Standard Class"/>
    <s v="JE-15715"/>
    <s v="Joe Elijah"/>
    <x v="0"/>
    <x v="0"/>
    <x v="13"/>
    <x v="12"/>
    <n v="28205"/>
    <x v="3"/>
    <s v="OFF-BI-10003166"/>
    <x v="2"/>
    <x v="9"/>
    <x v="838"/>
    <x v="1249"/>
    <n v="5"/>
    <n v="0.7"/>
    <n v="-12.628"/>
    <n v="-0.73333333333333339"/>
    <x v="2"/>
    <x v="6"/>
  </r>
  <r>
    <n v="8179"/>
    <s v="CA-2016-166429"/>
    <d v="2016-09-02T00:00:00"/>
    <d v="2016-08-09T00:00:00"/>
    <s v="Standard Class"/>
    <s v="TG-21310"/>
    <s v="Toby Gnade"/>
    <x v="0"/>
    <x v="0"/>
    <x v="96"/>
    <x v="1"/>
    <n v="98198"/>
    <x v="1"/>
    <s v="TEC-CO-10002095"/>
    <x v="0"/>
    <x v="12"/>
    <x v="850"/>
    <x v="1087"/>
    <n v="2"/>
    <n v="0"/>
    <n v="449.99099999999999"/>
    <n v="0.44999999999999996"/>
    <x v="2"/>
    <x v="6"/>
  </r>
  <r>
    <n v="8679"/>
    <s v="CA-2016-112739"/>
    <d v="2016-09-02T00:00:00"/>
    <d v="2016-07-09T00:00:00"/>
    <s v="Second Class"/>
    <s v="RD-19810"/>
    <s v="Ross DeVincentis"/>
    <x v="1"/>
    <x v="0"/>
    <x v="5"/>
    <x v="4"/>
    <n v="77070"/>
    <x v="0"/>
    <s v="OFF-BI-10001132"/>
    <x v="2"/>
    <x v="9"/>
    <x v="441"/>
    <x v="495"/>
    <n v="8"/>
    <n v="0.8"/>
    <n v="-13.3424"/>
    <n v="-1.5499999999999998"/>
    <x v="2"/>
    <x v="6"/>
  </r>
  <r>
    <n v="8680"/>
    <s v="CA-2016-112739"/>
    <d v="2016-09-02T00:00:00"/>
    <d v="2016-07-09T00:00:00"/>
    <s v="Second Class"/>
    <s v="RD-19810"/>
    <s v="Ross DeVincentis"/>
    <x v="1"/>
    <x v="0"/>
    <x v="5"/>
    <x v="4"/>
    <n v="77070"/>
    <x v="0"/>
    <s v="TEC-AC-10001714"/>
    <x v="0"/>
    <x v="0"/>
    <x v="1094"/>
    <x v="1522"/>
    <n v="5"/>
    <n v="0.2"/>
    <n v="33.906500000000001"/>
    <n v="0.21249999999999999"/>
    <x v="2"/>
    <x v="6"/>
  </r>
  <r>
    <n v="9069"/>
    <s v="CA-2016-106278"/>
    <d v="2016-09-02T00:00:00"/>
    <d v="2016-05-09T00:00:00"/>
    <s v="Second Class"/>
    <s v="BM-11140"/>
    <s v="Becky Martin"/>
    <x v="0"/>
    <x v="0"/>
    <x v="96"/>
    <x v="1"/>
    <n v="98198"/>
    <x v="1"/>
    <s v="FUR-CH-10003061"/>
    <x v="1"/>
    <x v="1"/>
    <x v="1095"/>
    <x v="1523"/>
    <n v="3"/>
    <n v="0.2"/>
    <n v="-2.6997"/>
    <n v="-1.2500000000000001E-2"/>
    <x v="2"/>
    <x v="6"/>
  </r>
  <r>
    <n v="9070"/>
    <s v="CA-2016-106278"/>
    <d v="2016-09-02T00:00:00"/>
    <d v="2016-05-09T00:00:00"/>
    <s v="Second Class"/>
    <s v="BM-11140"/>
    <s v="Becky Martin"/>
    <x v="0"/>
    <x v="0"/>
    <x v="96"/>
    <x v="1"/>
    <n v="98198"/>
    <x v="1"/>
    <s v="OFF-EN-10003567"/>
    <x v="2"/>
    <x v="13"/>
    <x v="1096"/>
    <x v="1524"/>
    <n v="3"/>
    <n v="0"/>
    <n v="30.991800000000001"/>
    <n v="0.47000000000000003"/>
    <x v="2"/>
    <x v="6"/>
  </r>
  <r>
    <n v="9233"/>
    <s v="CA-2016-126732"/>
    <d v="2016-09-02T00:00:00"/>
    <d v="2016-06-09T00:00:00"/>
    <s v="Standard Class"/>
    <s v="LR-16915"/>
    <s v="Lena Radford"/>
    <x v="0"/>
    <x v="0"/>
    <x v="22"/>
    <x v="5"/>
    <n v="90036"/>
    <x v="1"/>
    <s v="FUR-FU-10001889"/>
    <x v="1"/>
    <x v="5"/>
    <x v="1097"/>
    <x v="1525"/>
    <n v="9"/>
    <n v="0"/>
    <n v="31.244399999999999"/>
    <n v="0.32999999999999996"/>
    <x v="2"/>
    <x v="6"/>
  </r>
  <r>
    <n v="9234"/>
    <s v="CA-2016-126732"/>
    <d v="2016-09-02T00:00:00"/>
    <d v="2016-06-09T00:00:00"/>
    <s v="Standard Class"/>
    <s v="LR-16915"/>
    <s v="Lena Radford"/>
    <x v="0"/>
    <x v="0"/>
    <x v="22"/>
    <x v="5"/>
    <n v="90036"/>
    <x v="1"/>
    <s v="OFF-ST-10000321"/>
    <x v="2"/>
    <x v="6"/>
    <x v="272"/>
    <x v="1526"/>
    <n v="3"/>
    <n v="0"/>
    <n v="0.94679999999999997"/>
    <n v="3.9999999999999994E-2"/>
    <x v="2"/>
    <x v="6"/>
  </r>
  <r>
    <n v="9235"/>
    <s v="CA-2016-126732"/>
    <d v="2016-09-02T00:00:00"/>
    <d v="2016-06-09T00:00:00"/>
    <s v="Standard Class"/>
    <s v="LR-16915"/>
    <s v="Lena Radford"/>
    <x v="0"/>
    <x v="0"/>
    <x v="22"/>
    <x v="5"/>
    <n v="90036"/>
    <x v="1"/>
    <s v="TEC-PH-10001530"/>
    <x v="0"/>
    <x v="2"/>
    <x v="476"/>
    <x v="545"/>
    <n v="4"/>
    <n v="0.2"/>
    <n v="68.197999999999993"/>
    <n v="6.25E-2"/>
    <x v="2"/>
    <x v="6"/>
  </r>
  <r>
    <n v="9236"/>
    <s v="CA-2016-126732"/>
    <d v="2016-09-02T00:00:00"/>
    <d v="2016-06-09T00:00:00"/>
    <s v="Standard Class"/>
    <s v="LR-16915"/>
    <s v="Lena Radford"/>
    <x v="0"/>
    <x v="0"/>
    <x v="22"/>
    <x v="5"/>
    <n v="90036"/>
    <x v="1"/>
    <s v="OFF-AR-10004752"/>
    <x v="2"/>
    <x v="11"/>
    <x v="1098"/>
    <x v="1490"/>
    <n v="7"/>
    <n v="0"/>
    <n v="5.2332000000000001"/>
    <n v="0.27999999999999997"/>
    <x v="2"/>
    <x v="6"/>
  </r>
  <r>
    <n v="9237"/>
    <s v="CA-2016-126732"/>
    <d v="2016-09-02T00:00:00"/>
    <d v="2016-06-09T00:00:00"/>
    <s v="Standard Class"/>
    <s v="LR-16915"/>
    <s v="Lena Radford"/>
    <x v="0"/>
    <x v="0"/>
    <x v="22"/>
    <x v="5"/>
    <n v="90036"/>
    <x v="1"/>
    <s v="FUR-TA-10001539"/>
    <x v="1"/>
    <x v="7"/>
    <x v="457"/>
    <x v="1527"/>
    <n v="3"/>
    <n v="0.2"/>
    <n v="28.436399999999999"/>
    <n v="0.05"/>
    <x v="2"/>
    <x v="6"/>
  </r>
  <r>
    <n v="9238"/>
    <s v="CA-2016-126732"/>
    <d v="2016-09-02T00:00:00"/>
    <d v="2016-06-09T00:00:00"/>
    <s v="Standard Class"/>
    <s v="LR-16915"/>
    <s v="Lena Radford"/>
    <x v="0"/>
    <x v="0"/>
    <x v="22"/>
    <x v="5"/>
    <n v="90036"/>
    <x v="1"/>
    <s v="OFF-BI-10001553"/>
    <x v="2"/>
    <x v="9"/>
    <x v="785"/>
    <x v="1528"/>
    <n v="1"/>
    <n v="0.2"/>
    <n v="2.5592000000000001"/>
    <n v="0.35000000000000003"/>
    <x v="2"/>
    <x v="6"/>
  </r>
  <r>
    <n v="2993"/>
    <s v="CA-2016-134376"/>
    <d v="2016-10-02T00:00:00"/>
    <d v="2016-06-10T00:00:00"/>
    <s v="Standard Class"/>
    <s v="TT-21265"/>
    <s v="Tim Taslimi"/>
    <x v="2"/>
    <x v="0"/>
    <x v="2"/>
    <x v="2"/>
    <n v="10024"/>
    <x v="2"/>
    <s v="OFF-AP-10004532"/>
    <x v="2"/>
    <x v="10"/>
    <x v="520"/>
    <x v="1529"/>
    <n v="3"/>
    <n v="0"/>
    <n v="16.588799999999999"/>
    <n v="0.27"/>
    <x v="2"/>
    <x v="7"/>
  </r>
  <r>
    <n v="4513"/>
    <s v="CA-2016-118969"/>
    <d v="2016-10-02T00:00:00"/>
    <d v="2016-03-10T00:00:00"/>
    <s v="First Class"/>
    <s v="LP-17095"/>
    <s v="Liz Preis"/>
    <x v="0"/>
    <x v="0"/>
    <x v="122"/>
    <x v="23"/>
    <n v="85023"/>
    <x v="1"/>
    <s v="OFF-BI-10002429"/>
    <x v="2"/>
    <x v="9"/>
    <x v="527"/>
    <x v="1530"/>
    <n v="6"/>
    <n v="0.7"/>
    <n v="-40.180799999999998"/>
    <n v="-0.73333333333333328"/>
    <x v="2"/>
    <x v="7"/>
  </r>
  <r>
    <n v="6826"/>
    <s v="CA-2016-118689"/>
    <d v="2016-10-02T00:00:00"/>
    <d v="2016-09-10T00:00:00"/>
    <s v="Standard Class"/>
    <s v="TC-20980"/>
    <s v="Tamara Chand"/>
    <x v="2"/>
    <x v="0"/>
    <x v="67"/>
    <x v="33"/>
    <n v="47905"/>
    <x v="0"/>
    <s v="OFF-ST-10001558"/>
    <x v="2"/>
    <x v="6"/>
    <x v="176"/>
    <x v="1531"/>
    <n v="2"/>
    <n v="0"/>
    <n v="4.8719999999999999"/>
    <n v="0.15000000000000002"/>
    <x v="2"/>
    <x v="7"/>
  </r>
  <r>
    <n v="6827"/>
    <s v="CA-2016-118689"/>
    <d v="2016-10-02T00:00:00"/>
    <d v="2016-09-10T00:00:00"/>
    <s v="Standard Class"/>
    <s v="TC-20980"/>
    <s v="Tamara Chand"/>
    <x v="2"/>
    <x v="0"/>
    <x v="67"/>
    <x v="33"/>
    <n v="47905"/>
    <x v="0"/>
    <s v="TEC-CO-10004722"/>
    <x v="0"/>
    <x v="12"/>
    <x v="1099"/>
    <x v="1532"/>
    <n v="5"/>
    <n v="0"/>
    <n v="8399.9760000000006"/>
    <n v="0.48000000000000004"/>
    <x v="2"/>
    <x v="7"/>
  </r>
  <r>
    <n v="6828"/>
    <s v="CA-2016-118689"/>
    <d v="2016-10-02T00:00:00"/>
    <d v="2016-09-10T00:00:00"/>
    <s v="Standard Class"/>
    <s v="TC-20980"/>
    <s v="Tamara Chand"/>
    <x v="2"/>
    <x v="0"/>
    <x v="67"/>
    <x v="33"/>
    <n v="47905"/>
    <x v="0"/>
    <s v="OFF-BI-10004600"/>
    <x v="2"/>
    <x v="9"/>
    <x v="478"/>
    <x v="1533"/>
    <n v="2"/>
    <n v="0"/>
    <n v="331.19099999999997"/>
    <n v="0.44999999999999996"/>
    <x v="2"/>
    <x v="7"/>
  </r>
  <r>
    <n v="6829"/>
    <s v="CA-2016-118689"/>
    <d v="2016-10-02T00:00:00"/>
    <d v="2016-09-10T00:00:00"/>
    <s v="Standard Class"/>
    <s v="TC-20980"/>
    <s v="Tamara Chand"/>
    <x v="2"/>
    <x v="0"/>
    <x v="67"/>
    <x v="33"/>
    <n v="47905"/>
    <x v="0"/>
    <s v="OFF-BI-10003712"/>
    <x v="2"/>
    <x v="9"/>
    <x v="173"/>
    <x v="1534"/>
    <n v="7"/>
    <n v="0"/>
    <n v="16.8413"/>
    <n v="0.49000000000000005"/>
    <x v="2"/>
    <x v="7"/>
  </r>
  <r>
    <n v="6830"/>
    <s v="CA-2016-118689"/>
    <d v="2016-10-02T00:00:00"/>
    <d v="2016-09-10T00:00:00"/>
    <s v="Standard Class"/>
    <s v="TC-20980"/>
    <s v="Tamara Chand"/>
    <x v="2"/>
    <x v="0"/>
    <x v="67"/>
    <x v="33"/>
    <n v="47905"/>
    <x v="0"/>
    <s v="OFF-AR-10001958"/>
    <x v="2"/>
    <x v="11"/>
    <x v="1100"/>
    <x v="1535"/>
    <n v="2"/>
    <n v="0"/>
    <n v="9.5088000000000008"/>
    <n v="0.28000000000000003"/>
    <x v="2"/>
    <x v="7"/>
  </r>
  <r>
    <n v="1480"/>
    <s v="US-2016-108455"/>
    <d v="2016-12-02T00:00:00"/>
    <d v="2016-08-12T00:00:00"/>
    <s v="Standard Class"/>
    <s v="MK-18160"/>
    <s v="Mike Kennedy"/>
    <x v="0"/>
    <x v="0"/>
    <x v="14"/>
    <x v="5"/>
    <n v="94122"/>
    <x v="1"/>
    <s v="OFF-PA-10002262"/>
    <x v="2"/>
    <x v="3"/>
    <x v="858"/>
    <x v="19"/>
    <n v="4"/>
    <n v="0"/>
    <n v="12.441599999999999"/>
    <n v="0.47999999999999993"/>
    <x v="2"/>
    <x v="9"/>
  </r>
  <r>
    <n v="1481"/>
    <s v="US-2016-108455"/>
    <d v="2016-12-02T00:00:00"/>
    <d v="2016-08-12T00:00:00"/>
    <s v="Standard Class"/>
    <s v="MK-18160"/>
    <s v="Mike Kennedy"/>
    <x v="0"/>
    <x v="0"/>
    <x v="14"/>
    <x v="5"/>
    <n v="94122"/>
    <x v="1"/>
    <s v="OFF-PA-10002464"/>
    <x v="2"/>
    <x v="3"/>
    <x v="1037"/>
    <x v="1536"/>
    <n v="7"/>
    <n v="0"/>
    <n v="19.825399999999998"/>
    <n v="0.48999999999999994"/>
    <x v="2"/>
    <x v="9"/>
  </r>
  <r>
    <n v="1482"/>
    <s v="US-2016-108455"/>
    <d v="2016-12-02T00:00:00"/>
    <d v="2016-08-12T00:00:00"/>
    <s v="Standard Class"/>
    <s v="MK-18160"/>
    <s v="Mike Kennedy"/>
    <x v="0"/>
    <x v="0"/>
    <x v="14"/>
    <x v="5"/>
    <n v="94122"/>
    <x v="1"/>
    <s v="OFF-ST-10002214"/>
    <x v="2"/>
    <x v="6"/>
    <x v="390"/>
    <x v="1537"/>
    <n v="3"/>
    <n v="0"/>
    <n v="8.8062000000000005"/>
    <n v="0.26"/>
    <x v="2"/>
    <x v="9"/>
  </r>
  <r>
    <n v="5908"/>
    <s v="US-2016-113985"/>
    <d v="2016-12-02T00:00:00"/>
    <d v="2016-07-12T00:00:00"/>
    <s v="Standard Class"/>
    <s v="KD-16495"/>
    <s v="Keith Dawkins"/>
    <x v="2"/>
    <x v="0"/>
    <x v="128"/>
    <x v="5"/>
    <n v="95123"/>
    <x v="1"/>
    <s v="OFF-BI-10002353"/>
    <x v="2"/>
    <x v="9"/>
    <x v="1101"/>
    <x v="1538"/>
    <n v="2"/>
    <n v="0.2"/>
    <n v="9.2639999999999993"/>
    <n v="0.37499999999999994"/>
    <x v="2"/>
    <x v="9"/>
  </r>
  <r>
    <n v="5909"/>
    <s v="US-2016-113985"/>
    <d v="2016-12-02T00:00:00"/>
    <d v="2016-07-12T00:00:00"/>
    <s v="Standard Class"/>
    <s v="KD-16495"/>
    <s v="Keith Dawkins"/>
    <x v="2"/>
    <x v="0"/>
    <x v="128"/>
    <x v="5"/>
    <n v="95123"/>
    <x v="1"/>
    <s v="OFF-AP-10001303"/>
    <x v="2"/>
    <x v="10"/>
    <x v="94"/>
    <x v="1539"/>
    <n v="3"/>
    <n v="0"/>
    <n v="26.864999999999998"/>
    <n v="0.44999999999999996"/>
    <x v="2"/>
    <x v="9"/>
  </r>
  <r>
    <n v="5910"/>
    <s v="US-2016-113985"/>
    <d v="2016-12-02T00:00:00"/>
    <d v="2016-07-12T00:00:00"/>
    <s v="Standard Class"/>
    <s v="KD-16495"/>
    <s v="Keith Dawkins"/>
    <x v="2"/>
    <x v="0"/>
    <x v="128"/>
    <x v="5"/>
    <n v="95123"/>
    <x v="1"/>
    <s v="FUR-FU-10003026"/>
    <x v="1"/>
    <x v="5"/>
    <x v="1102"/>
    <x v="1540"/>
    <n v="3"/>
    <n v="0"/>
    <n v="5.6627999999999998"/>
    <n v="0.39"/>
    <x v="2"/>
    <x v="9"/>
  </r>
  <r>
    <n v="5911"/>
    <s v="US-2016-113985"/>
    <d v="2016-12-02T00:00:00"/>
    <d v="2016-07-12T00:00:00"/>
    <s v="Standard Class"/>
    <s v="KD-16495"/>
    <s v="Keith Dawkins"/>
    <x v="2"/>
    <x v="0"/>
    <x v="128"/>
    <x v="5"/>
    <n v="95123"/>
    <x v="1"/>
    <s v="OFF-BI-10000632"/>
    <x v="2"/>
    <x v="9"/>
    <x v="384"/>
    <x v="1541"/>
    <n v="3"/>
    <n v="0.2"/>
    <n v="33.8598"/>
    <n v="0.32500000000000001"/>
    <x v="2"/>
    <x v="9"/>
  </r>
  <r>
    <n v="6468"/>
    <s v="CA-2016-163804"/>
    <d v="2016-12-02T00:00:00"/>
    <d v="2016-08-12T00:00:00"/>
    <s v="Standard Class"/>
    <s v="DB-13270"/>
    <s v="Deborah Brumfield"/>
    <x v="1"/>
    <x v="0"/>
    <x v="168"/>
    <x v="40"/>
    <n v="2908"/>
    <x v="2"/>
    <s v="OFF-ST-10000142"/>
    <x v="2"/>
    <x v="6"/>
    <x v="1103"/>
    <x v="1542"/>
    <n v="5"/>
    <n v="0"/>
    <n v="582.23199999999997"/>
    <n v="0.27999999999999997"/>
    <x v="2"/>
    <x v="9"/>
  </r>
  <r>
    <n v="6469"/>
    <s v="CA-2016-163804"/>
    <d v="2016-12-02T00:00:00"/>
    <d v="2016-08-12T00:00:00"/>
    <s v="Standard Class"/>
    <s v="DB-13270"/>
    <s v="Deborah Brumfield"/>
    <x v="1"/>
    <x v="0"/>
    <x v="168"/>
    <x v="40"/>
    <n v="2908"/>
    <x v="2"/>
    <s v="TEC-PH-10000441"/>
    <x v="0"/>
    <x v="2"/>
    <x v="900"/>
    <x v="389"/>
    <n v="5"/>
    <n v="0"/>
    <n v="176.386"/>
    <n v="0.27999999999999997"/>
    <x v="2"/>
    <x v="9"/>
  </r>
  <r>
    <n v="6470"/>
    <s v="CA-2016-163804"/>
    <d v="2016-12-02T00:00:00"/>
    <d v="2016-08-12T00:00:00"/>
    <s v="Standard Class"/>
    <s v="DB-13270"/>
    <s v="Deborah Brumfield"/>
    <x v="1"/>
    <x v="0"/>
    <x v="168"/>
    <x v="40"/>
    <n v="2908"/>
    <x v="2"/>
    <s v="FUR-FU-10004864"/>
    <x v="1"/>
    <x v="5"/>
    <x v="1063"/>
    <x v="1543"/>
    <n v="6"/>
    <n v="0"/>
    <n v="23.898599999999998"/>
    <n v="0.32999999999999996"/>
    <x v="2"/>
    <x v="9"/>
  </r>
  <r>
    <n v="6696"/>
    <s v="US-2016-155103"/>
    <d v="2016-12-02T00:00:00"/>
    <d v="2016-07-12T00:00:00"/>
    <s v="Standard Class"/>
    <s v="JF-15190"/>
    <s v="Jamie Frazer"/>
    <x v="0"/>
    <x v="0"/>
    <x v="2"/>
    <x v="2"/>
    <n v="10024"/>
    <x v="2"/>
    <s v="OFF-BI-10004318"/>
    <x v="2"/>
    <x v="9"/>
    <x v="1104"/>
    <x v="1544"/>
    <n v="3"/>
    <n v="0.2"/>
    <n v="134.93219999999999"/>
    <n v="0.32500000000000001"/>
    <x v="2"/>
    <x v="9"/>
  </r>
  <r>
    <n v="6697"/>
    <s v="US-2016-155103"/>
    <d v="2016-12-02T00:00:00"/>
    <d v="2016-07-12T00:00:00"/>
    <s v="Standard Class"/>
    <s v="JF-15190"/>
    <s v="Jamie Frazer"/>
    <x v="0"/>
    <x v="0"/>
    <x v="2"/>
    <x v="2"/>
    <n v="10024"/>
    <x v="2"/>
    <s v="OFF-BI-10004236"/>
    <x v="2"/>
    <x v="9"/>
    <x v="649"/>
    <x v="1545"/>
    <n v="3"/>
    <n v="0.2"/>
    <n v="11.4504"/>
    <n v="0.32500000000000001"/>
    <x v="2"/>
    <x v="9"/>
  </r>
  <r>
    <n v="6698"/>
    <s v="US-2016-155103"/>
    <d v="2016-12-02T00:00:00"/>
    <d v="2016-07-12T00:00:00"/>
    <s v="Standard Class"/>
    <s v="JF-15190"/>
    <s v="Jamie Frazer"/>
    <x v="0"/>
    <x v="0"/>
    <x v="2"/>
    <x v="2"/>
    <n v="10024"/>
    <x v="2"/>
    <s v="OFF-PA-10000062"/>
    <x v="2"/>
    <x v="3"/>
    <x v="396"/>
    <x v="1546"/>
    <n v="1"/>
    <n v="0"/>
    <n v="26.930399999999999"/>
    <n v="0.49"/>
    <x v="2"/>
    <x v="9"/>
  </r>
  <r>
    <n v="8496"/>
    <s v="CA-2016-143154"/>
    <d v="2016-12-02T00:00:00"/>
    <d v="2016-08-12T00:00:00"/>
    <s v="Standard Class"/>
    <s v="AS-10225"/>
    <s v="Alan Schoenberger"/>
    <x v="2"/>
    <x v="0"/>
    <x v="254"/>
    <x v="15"/>
    <n v="80501"/>
    <x v="1"/>
    <s v="TEC-AC-10002942"/>
    <x v="0"/>
    <x v="0"/>
    <x v="580"/>
    <x v="1547"/>
    <n v="3"/>
    <n v="0.2"/>
    <n v="-6.21"/>
    <n v="-3.7499999999999999E-2"/>
    <x v="2"/>
    <x v="9"/>
  </r>
  <r>
    <n v="9251"/>
    <s v="CA-2016-105354"/>
    <d v="2016-12-02T00:00:00"/>
    <d v="2016-06-12T00:00:00"/>
    <s v="Standard Class"/>
    <s v="PW-19030"/>
    <s v="Pauline Webber"/>
    <x v="2"/>
    <x v="0"/>
    <x v="206"/>
    <x v="43"/>
    <n v="52302"/>
    <x v="0"/>
    <s v="OFF-BI-10001107"/>
    <x v="2"/>
    <x v="9"/>
    <x v="818"/>
    <x v="1548"/>
    <n v="8"/>
    <n v="0"/>
    <n v="54.444800000000001"/>
    <n v="0.47"/>
    <x v="2"/>
    <x v="9"/>
  </r>
  <r>
    <n v="9485"/>
    <s v="CA-2016-164770"/>
    <d v="2016-12-02T00:00:00"/>
    <d v="2016-04-12T00:00:00"/>
    <s v="Second Class"/>
    <s v="MY-18295"/>
    <s v="Muhammed Yedwab"/>
    <x v="2"/>
    <x v="0"/>
    <x v="5"/>
    <x v="4"/>
    <n v="77036"/>
    <x v="0"/>
    <s v="FUR-BO-10003893"/>
    <x v="1"/>
    <x v="16"/>
    <x v="1105"/>
    <x v="1549"/>
    <n v="10"/>
    <n v="0.32"/>
    <n v="-137.976"/>
    <n v="-0.1764705882352941"/>
    <x v="2"/>
    <x v="9"/>
  </r>
  <r>
    <n v="9486"/>
    <s v="CA-2016-164770"/>
    <d v="2016-12-02T00:00:00"/>
    <d v="2016-04-12T00:00:00"/>
    <s v="Second Class"/>
    <s v="MY-18295"/>
    <s v="Muhammed Yedwab"/>
    <x v="2"/>
    <x v="0"/>
    <x v="5"/>
    <x v="4"/>
    <n v="77036"/>
    <x v="0"/>
    <s v="OFF-PA-10003893"/>
    <x v="2"/>
    <x v="3"/>
    <x v="1031"/>
    <x v="560"/>
    <n v="9"/>
    <n v="0.2"/>
    <n v="9.6300000000000008"/>
    <n v="0.31250000000000006"/>
    <x v="2"/>
    <x v="9"/>
  </r>
  <r>
    <n v="3074"/>
    <s v="CA-2016-125206"/>
    <d v="2016-01-03T00:00:00"/>
    <d v="2016-05-01T00:00:00"/>
    <s v="First Class"/>
    <s v="LR-16915"/>
    <s v="Lena Radford"/>
    <x v="0"/>
    <x v="0"/>
    <x v="22"/>
    <x v="5"/>
    <n v="90045"/>
    <x v="1"/>
    <s v="OFF-ST-10003692"/>
    <x v="2"/>
    <x v="6"/>
    <x v="9"/>
    <x v="1550"/>
    <n v="2"/>
    <n v="0"/>
    <n v="28.614999999999998"/>
    <n v="0.25"/>
    <x v="2"/>
    <x v="11"/>
  </r>
  <r>
    <n v="8604"/>
    <s v="US-2016-116365"/>
    <d v="2016-01-03T00:00:00"/>
    <d v="2016-08-01T00:00:00"/>
    <s v="Standard Class"/>
    <s v="CA-12310"/>
    <s v="Christine Abelman"/>
    <x v="2"/>
    <x v="0"/>
    <x v="76"/>
    <x v="4"/>
    <n v="78207"/>
    <x v="0"/>
    <s v="TEC-AC-10002217"/>
    <x v="0"/>
    <x v="0"/>
    <x v="1106"/>
    <x v="1551"/>
    <n v="2"/>
    <n v="0.2"/>
    <n v="-5.2640000000000002"/>
    <n v="-0.17500000000000002"/>
    <x v="2"/>
    <x v="11"/>
  </r>
  <r>
    <n v="8605"/>
    <s v="US-2016-116365"/>
    <d v="2016-01-03T00:00:00"/>
    <d v="2016-08-01T00:00:00"/>
    <s v="Standard Class"/>
    <s v="CA-12310"/>
    <s v="Christine Abelman"/>
    <x v="2"/>
    <x v="0"/>
    <x v="76"/>
    <x v="4"/>
    <n v="78207"/>
    <x v="0"/>
    <s v="TEC-AC-10002942"/>
    <x v="0"/>
    <x v="0"/>
    <x v="580"/>
    <x v="1547"/>
    <n v="3"/>
    <n v="0.2"/>
    <n v="-6.21"/>
    <n v="-3.7499999999999999E-2"/>
    <x v="2"/>
    <x v="11"/>
  </r>
  <r>
    <n v="8606"/>
    <s v="US-2016-116365"/>
    <d v="2016-01-03T00:00:00"/>
    <d v="2016-08-01T00:00:00"/>
    <s v="Standard Class"/>
    <s v="CA-12310"/>
    <s v="Christine Abelman"/>
    <x v="2"/>
    <x v="0"/>
    <x v="76"/>
    <x v="4"/>
    <n v="78207"/>
    <x v="0"/>
    <s v="TEC-PH-10002890"/>
    <x v="0"/>
    <x v="2"/>
    <x v="72"/>
    <x v="75"/>
    <n v="5"/>
    <n v="0.2"/>
    <n v="13.571999999999999"/>
    <n v="7.4999999999999997E-2"/>
    <x v="2"/>
    <x v="11"/>
  </r>
  <r>
    <n v="9494"/>
    <s v="CA-2016-105207"/>
    <d v="2016-01-03T00:00:00"/>
    <d v="2016-08-01T00:00:00"/>
    <s v="Standard Class"/>
    <s v="BO-11350"/>
    <s v="Bill Overfelt"/>
    <x v="2"/>
    <x v="0"/>
    <x v="255"/>
    <x v="28"/>
    <n v="74012"/>
    <x v="0"/>
    <s v="FUR-TA-10000617"/>
    <x v="1"/>
    <x v="7"/>
    <x v="1107"/>
    <x v="1552"/>
    <n v="7"/>
    <n v="0"/>
    <n v="350.42700000000002"/>
    <n v="0.22000000000000003"/>
    <x v="2"/>
    <x v="11"/>
  </r>
  <r>
    <n v="9495"/>
    <s v="CA-2016-105207"/>
    <d v="2016-01-03T00:00:00"/>
    <d v="2016-08-01T00:00:00"/>
    <s v="Standard Class"/>
    <s v="BO-11350"/>
    <s v="Bill Overfelt"/>
    <x v="2"/>
    <x v="0"/>
    <x v="255"/>
    <x v="28"/>
    <n v="74012"/>
    <x v="0"/>
    <s v="OFF-BI-10004364"/>
    <x v="2"/>
    <x v="9"/>
    <x v="258"/>
    <x v="276"/>
    <n v="2"/>
    <n v="0"/>
    <n v="5.3460000000000001"/>
    <n v="0.44999999999999996"/>
    <x v="2"/>
    <x v="11"/>
  </r>
  <r>
    <n v="5754"/>
    <s v="CA-2016-118514"/>
    <d v="2016-02-03T00:00:00"/>
    <d v="2016-10-02T00:00:00"/>
    <s v="Standard Class"/>
    <s v="LC-17050"/>
    <s v="Liz Carlisle"/>
    <x v="0"/>
    <x v="0"/>
    <x v="21"/>
    <x v="17"/>
    <n v="40475"/>
    <x v="3"/>
    <s v="FUR-CH-10000015"/>
    <x v="1"/>
    <x v="1"/>
    <x v="67"/>
    <x v="1553"/>
    <n v="4"/>
    <n v="0"/>
    <n v="225.26400000000001"/>
    <n v="0.26"/>
    <x v="2"/>
    <x v="0"/>
  </r>
  <r>
    <n v="3091"/>
    <s v="CA-2016-112123"/>
    <d v="2016-03-03T00:00:00"/>
    <d v="2016-08-03T00:00:00"/>
    <s v="Standard Class"/>
    <s v="BH-11710"/>
    <s v="Brosina Hoffman"/>
    <x v="0"/>
    <x v="0"/>
    <x v="164"/>
    <x v="37"/>
    <n v="19711"/>
    <x v="2"/>
    <s v="OFF-BI-10001071"/>
    <x v="2"/>
    <x v="9"/>
    <x v="422"/>
    <x v="1158"/>
    <n v="7"/>
    <n v="0"/>
    <n v="219.45140000000001"/>
    <n v="0.49"/>
    <x v="2"/>
    <x v="1"/>
  </r>
  <r>
    <n v="3092"/>
    <s v="CA-2016-112123"/>
    <d v="2016-03-03T00:00:00"/>
    <d v="2016-08-03T00:00:00"/>
    <s v="Standard Class"/>
    <s v="BH-11710"/>
    <s v="Brosina Hoffman"/>
    <x v="0"/>
    <x v="0"/>
    <x v="164"/>
    <x v="37"/>
    <n v="19711"/>
    <x v="2"/>
    <s v="TEC-PH-10001557"/>
    <x v="0"/>
    <x v="2"/>
    <x v="106"/>
    <x v="1554"/>
    <n v="5"/>
    <n v="0"/>
    <n v="129.5865"/>
    <n v="0.27"/>
    <x v="2"/>
    <x v="1"/>
  </r>
  <r>
    <n v="3093"/>
    <s v="CA-2016-112123"/>
    <d v="2016-03-03T00:00:00"/>
    <d v="2016-08-03T00:00:00"/>
    <s v="Standard Class"/>
    <s v="BH-11710"/>
    <s v="Brosina Hoffman"/>
    <x v="0"/>
    <x v="0"/>
    <x v="164"/>
    <x v="37"/>
    <n v="19711"/>
    <x v="2"/>
    <s v="OFF-PA-10001977"/>
    <x v="2"/>
    <x v="3"/>
    <x v="208"/>
    <x v="552"/>
    <n v="3"/>
    <n v="0"/>
    <n v="79.891199999999998"/>
    <n v="0.48"/>
    <x v="2"/>
    <x v="1"/>
  </r>
  <r>
    <n v="3756"/>
    <s v="CA-2016-116799"/>
    <d v="2016-03-03T00:00:00"/>
    <d v="2016-06-03T00:00:00"/>
    <s v="First Class"/>
    <s v="JG-15310"/>
    <s v="Jason Gross"/>
    <x v="2"/>
    <x v="0"/>
    <x v="256"/>
    <x v="4"/>
    <n v="79762"/>
    <x v="0"/>
    <s v="OFF-PA-10001892"/>
    <x v="2"/>
    <x v="3"/>
    <x v="1108"/>
    <x v="1555"/>
    <n v="7"/>
    <n v="0.2"/>
    <n v="15.5092"/>
    <n v="0.36249999999999999"/>
    <x v="2"/>
    <x v="1"/>
  </r>
  <r>
    <n v="3757"/>
    <s v="CA-2016-116799"/>
    <d v="2016-03-03T00:00:00"/>
    <d v="2016-06-03T00:00:00"/>
    <s v="First Class"/>
    <s v="JG-15310"/>
    <s v="Jason Gross"/>
    <x v="2"/>
    <x v="0"/>
    <x v="256"/>
    <x v="4"/>
    <n v="79762"/>
    <x v="0"/>
    <s v="FUR-CH-10004983"/>
    <x v="1"/>
    <x v="1"/>
    <x v="756"/>
    <x v="1556"/>
    <n v="5"/>
    <n v="0.3"/>
    <n v="-56.343000000000004"/>
    <n v="-0.10000000000000002"/>
    <x v="2"/>
    <x v="1"/>
  </r>
  <r>
    <n v="3887"/>
    <s v="CA-2016-167759"/>
    <d v="2016-03-03T00:00:00"/>
    <d v="2016-08-03T00:00:00"/>
    <s v="Second Class"/>
    <s v="CC-12670"/>
    <s v="Craig Carreira"/>
    <x v="0"/>
    <x v="0"/>
    <x v="149"/>
    <x v="33"/>
    <n v="47401"/>
    <x v="0"/>
    <s v="TEC-PH-10003171"/>
    <x v="0"/>
    <x v="2"/>
    <x v="1109"/>
    <x v="1557"/>
    <n v="3"/>
    <n v="0"/>
    <n v="37.758000000000003"/>
    <n v="0.28000000000000003"/>
    <x v="2"/>
    <x v="1"/>
  </r>
  <r>
    <n v="4003"/>
    <s v="CA-2016-145730"/>
    <d v="2016-03-03T00:00:00"/>
    <d v="2016-08-03T00:00:00"/>
    <s v="Standard Class"/>
    <s v="CC-12220"/>
    <s v="Chris Cortes"/>
    <x v="0"/>
    <x v="0"/>
    <x v="76"/>
    <x v="4"/>
    <n v="78207"/>
    <x v="0"/>
    <s v="FUR-TA-10004915"/>
    <x v="1"/>
    <x v="7"/>
    <x v="1110"/>
    <x v="1558"/>
    <n v="3"/>
    <n v="0.3"/>
    <n v="-127.5792"/>
    <n v="-0.2"/>
    <x v="2"/>
    <x v="1"/>
  </r>
  <r>
    <n v="4004"/>
    <s v="CA-2016-145730"/>
    <d v="2016-03-03T00:00:00"/>
    <d v="2016-08-03T00:00:00"/>
    <s v="Standard Class"/>
    <s v="CC-12220"/>
    <s v="Chris Cortes"/>
    <x v="0"/>
    <x v="0"/>
    <x v="76"/>
    <x v="4"/>
    <n v="78207"/>
    <x v="0"/>
    <s v="TEC-MA-10001016"/>
    <x v="0"/>
    <x v="14"/>
    <x v="886"/>
    <x v="1125"/>
    <n v="3"/>
    <n v="0.4"/>
    <n v="33.589500000000001"/>
    <n v="0.11666666666666665"/>
    <x v="2"/>
    <x v="1"/>
  </r>
  <r>
    <n v="4005"/>
    <s v="CA-2016-145730"/>
    <d v="2016-03-03T00:00:00"/>
    <d v="2016-08-03T00:00:00"/>
    <s v="Standard Class"/>
    <s v="CC-12220"/>
    <s v="Chris Cortes"/>
    <x v="0"/>
    <x v="0"/>
    <x v="76"/>
    <x v="4"/>
    <n v="78207"/>
    <x v="0"/>
    <s v="OFF-EN-10000483"/>
    <x v="2"/>
    <x v="13"/>
    <x v="880"/>
    <x v="1559"/>
    <n v="3"/>
    <n v="0.2"/>
    <n v="11.895"/>
    <n v="0.32499999999999996"/>
    <x v="2"/>
    <x v="1"/>
  </r>
  <r>
    <n v="4748"/>
    <s v="CA-2016-120005"/>
    <d v="2016-03-03T00:00:00"/>
    <d v="2016-03-03T00:00:00"/>
    <s v="Same Day"/>
    <s v="TS-21160"/>
    <s v="Theresa Swint"/>
    <x v="2"/>
    <x v="0"/>
    <x v="14"/>
    <x v="5"/>
    <n v="94110"/>
    <x v="1"/>
    <s v="OFF-SU-10004782"/>
    <x v="2"/>
    <x v="15"/>
    <x v="1111"/>
    <x v="1560"/>
    <n v="3"/>
    <n v="0"/>
    <n v="7.6050000000000004"/>
    <n v="0.3"/>
    <x v="2"/>
    <x v="1"/>
  </r>
  <r>
    <n v="4749"/>
    <s v="CA-2016-120005"/>
    <d v="2016-03-03T00:00:00"/>
    <d v="2016-03-03T00:00:00"/>
    <s v="Same Day"/>
    <s v="TS-21160"/>
    <s v="Theresa Swint"/>
    <x v="2"/>
    <x v="0"/>
    <x v="14"/>
    <x v="5"/>
    <n v="94110"/>
    <x v="1"/>
    <s v="FUR-FU-10000672"/>
    <x v="1"/>
    <x v="5"/>
    <x v="774"/>
    <x v="934"/>
    <n v="3"/>
    <n v="0"/>
    <n v="11.995200000000001"/>
    <n v="0.34"/>
    <x v="2"/>
    <x v="1"/>
  </r>
  <r>
    <n v="5199"/>
    <s v="CA-2016-103982"/>
    <d v="2016-03-03T00:00:00"/>
    <d v="2016-08-03T00:00:00"/>
    <s v="Standard Class"/>
    <s v="AA-10315"/>
    <s v="Alex Avila"/>
    <x v="0"/>
    <x v="0"/>
    <x v="257"/>
    <x v="4"/>
    <n v="78664"/>
    <x v="0"/>
    <s v="OFF-SU-10000151"/>
    <x v="2"/>
    <x v="15"/>
    <x v="1112"/>
    <x v="1561"/>
    <n v="3"/>
    <n v="0.2"/>
    <n v="-786.01440000000002"/>
    <n v="-0.2"/>
    <x v="2"/>
    <x v="1"/>
  </r>
  <r>
    <n v="5200"/>
    <s v="CA-2016-103982"/>
    <d v="2016-03-03T00:00:00"/>
    <d v="2016-08-03T00:00:00"/>
    <s v="Standard Class"/>
    <s v="AA-10315"/>
    <s v="Alex Avila"/>
    <x v="0"/>
    <x v="0"/>
    <x v="257"/>
    <x v="4"/>
    <n v="78664"/>
    <x v="0"/>
    <s v="OFF-FA-10001332"/>
    <x v="2"/>
    <x v="4"/>
    <x v="553"/>
    <x v="1562"/>
    <n v="1"/>
    <n v="0.2"/>
    <n v="0.77759999999999996"/>
    <n v="0.33750000000000002"/>
    <x v="2"/>
    <x v="1"/>
  </r>
  <r>
    <n v="5201"/>
    <s v="CA-2016-103982"/>
    <d v="2016-03-03T00:00:00"/>
    <d v="2016-08-03T00:00:00"/>
    <s v="Standard Class"/>
    <s v="AA-10315"/>
    <s v="Alex Avila"/>
    <x v="0"/>
    <x v="0"/>
    <x v="257"/>
    <x v="4"/>
    <n v="78664"/>
    <x v="0"/>
    <s v="TEC-PH-10000895"/>
    <x v="0"/>
    <x v="2"/>
    <x v="567"/>
    <x v="1563"/>
    <n v="3"/>
    <n v="0.2"/>
    <n v="32.398200000000003"/>
    <n v="7.5000000000000011E-2"/>
    <x v="2"/>
    <x v="1"/>
  </r>
  <r>
    <n v="5202"/>
    <s v="CA-2016-103982"/>
    <d v="2016-03-03T00:00:00"/>
    <d v="2016-08-03T00:00:00"/>
    <s v="Standard Class"/>
    <s v="AA-10315"/>
    <s v="Alex Avila"/>
    <x v="0"/>
    <x v="0"/>
    <x v="257"/>
    <x v="4"/>
    <n v="78664"/>
    <x v="0"/>
    <s v="TEC-AC-10002857"/>
    <x v="0"/>
    <x v="0"/>
    <x v="615"/>
    <x v="1564"/>
    <n v="7"/>
    <n v="0.2"/>
    <n v="5.7365000000000004"/>
    <n v="0.13750000000000001"/>
    <x v="2"/>
    <x v="1"/>
  </r>
  <r>
    <n v="5059"/>
    <s v="CA-2016-120796"/>
    <d v="2016-04-03T00:00:00"/>
    <d v="2016-07-04T00:00:00"/>
    <s v="Standard Class"/>
    <s v="CS-11950"/>
    <s v="Carlos Soltero"/>
    <x v="0"/>
    <x v="0"/>
    <x v="15"/>
    <x v="13"/>
    <n v="19140"/>
    <x v="2"/>
    <s v="OFF-BI-10004330"/>
    <x v="2"/>
    <x v="9"/>
    <x v="1113"/>
    <x v="1565"/>
    <n v="9"/>
    <n v="0.7"/>
    <n v="-83.204999999999998"/>
    <n v="-0.83333333333333326"/>
    <x v="2"/>
    <x v="2"/>
  </r>
  <r>
    <n v="5898"/>
    <s v="CA-2016-167682"/>
    <d v="2016-04-03T00:00:00"/>
    <d v="2016-09-04T00:00:00"/>
    <s v="Standard Class"/>
    <s v="ZD-21925"/>
    <s v="Zuschuss Donatelli"/>
    <x v="0"/>
    <x v="0"/>
    <x v="21"/>
    <x v="33"/>
    <n v="47374"/>
    <x v="0"/>
    <s v="FUR-FU-10003799"/>
    <x v="1"/>
    <x v="5"/>
    <x v="975"/>
    <x v="1566"/>
    <n v="4"/>
    <n v="0"/>
    <n v="22.0472"/>
    <n v="0.31"/>
    <x v="2"/>
    <x v="2"/>
  </r>
  <r>
    <n v="5899"/>
    <s v="CA-2016-167682"/>
    <d v="2016-04-03T00:00:00"/>
    <d v="2016-09-04T00:00:00"/>
    <s v="Standard Class"/>
    <s v="ZD-21925"/>
    <s v="Zuschuss Donatelli"/>
    <x v="0"/>
    <x v="0"/>
    <x v="21"/>
    <x v="33"/>
    <n v="47374"/>
    <x v="0"/>
    <s v="TEC-PH-10000673"/>
    <x v="0"/>
    <x v="2"/>
    <x v="43"/>
    <x v="1567"/>
    <n v="4"/>
    <n v="0"/>
    <n v="124.7808"/>
    <n v="0.48000000000000004"/>
    <x v="2"/>
    <x v="2"/>
  </r>
  <r>
    <n v="8572"/>
    <s v="CA-2016-162222"/>
    <d v="2016-04-03T00:00:00"/>
    <d v="2016-03-04T00:00:00"/>
    <s v="Same Day"/>
    <s v="SR-20740"/>
    <s v="Steven Roelle"/>
    <x v="1"/>
    <x v="0"/>
    <x v="57"/>
    <x v="4"/>
    <n v="75081"/>
    <x v="0"/>
    <s v="OFF-PA-10003893"/>
    <x v="2"/>
    <x v="3"/>
    <x v="1031"/>
    <x v="46"/>
    <n v="3"/>
    <n v="0.2"/>
    <n v="3.21"/>
    <n v="0.3125"/>
    <x v="2"/>
    <x v="2"/>
  </r>
  <r>
    <n v="4436"/>
    <s v="CA-2016-163398"/>
    <d v="2016-05-03T00:00:00"/>
    <d v="2016-08-05T00:00:00"/>
    <s v="Standard Class"/>
    <s v="CB-12415"/>
    <s v="Christy Brittain"/>
    <x v="0"/>
    <x v="0"/>
    <x v="20"/>
    <x v="3"/>
    <n v="60653"/>
    <x v="0"/>
    <s v="OFF-BI-10000014"/>
    <x v="2"/>
    <x v="9"/>
    <x v="1091"/>
    <x v="1568"/>
    <n v="1"/>
    <n v="0.8"/>
    <n v="-3.6002999999999998"/>
    <n v="-1.65"/>
    <x v="2"/>
    <x v="10"/>
  </r>
  <r>
    <n v="4437"/>
    <s v="CA-2016-163398"/>
    <d v="2016-05-03T00:00:00"/>
    <d v="2016-08-05T00:00:00"/>
    <s v="Standard Class"/>
    <s v="CB-12415"/>
    <s v="Christy Brittain"/>
    <x v="0"/>
    <x v="0"/>
    <x v="20"/>
    <x v="3"/>
    <n v="60653"/>
    <x v="0"/>
    <s v="OFF-AR-10003217"/>
    <x v="2"/>
    <x v="11"/>
    <x v="1114"/>
    <x v="1569"/>
    <n v="7"/>
    <n v="0.2"/>
    <n v="2.7383999999999999"/>
    <n v="9.9999999999999992E-2"/>
    <x v="2"/>
    <x v="10"/>
  </r>
  <r>
    <n v="4438"/>
    <s v="CA-2016-163398"/>
    <d v="2016-05-03T00:00:00"/>
    <d v="2016-08-05T00:00:00"/>
    <s v="Standard Class"/>
    <s v="CB-12415"/>
    <s v="Christy Brittain"/>
    <x v="0"/>
    <x v="0"/>
    <x v="20"/>
    <x v="3"/>
    <n v="60653"/>
    <x v="0"/>
    <s v="OFF-AP-10002403"/>
    <x v="2"/>
    <x v="10"/>
    <x v="622"/>
    <x v="1570"/>
    <n v="3"/>
    <n v="0.8"/>
    <n v="-71.296199999999999"/>
    <n v="-2.7"/>
    <x v="2"/>
    <x v="10"/>
  </r>
  <r>
    <n v="9559"/>
    <s v="CA-2016-129280"/>
    <d v="2016-05-03T00:00:00"/>
    <d v="2016-05-05T00:00:00"/>
    <s v="First Class"/>
    <s v="SM-20905"/>
    <s v="Susan MacKendrick"/>
    <x v="0"/>
    <x v="0"/>
    <x v="164"/>
    <x v="18"/>
    <n v="43055"/>
    <x v="2"/>
    <s v="TEC-AC-10003832"/>
    <x v="0"/>
    <x v="0"/>
    <x v="639"/>
    <x v="1571"/>
    <n v="5"/>
    <n v="0.2"/>
    <n v="34.786499999999997"/>
    <n v="0.26249999999999996"/>
    <x v="2"/>
    <x v="10"/>
  </r>
  <r>
    <n v="9560"/>
    <s v="CA-2016-129280"/>
    <d v="2016-05-03T00:00:00"/>
    <d v="2016-05-05T00:00:00"/>
    <s v="First Class"/>
    <s v="SM-20905"/>
    <s v="Susan MacKendrick"/>
    <x v="0"/>
    <x v="0"/>
    <x v="164"/>
    <x v="18"/>
    <n v="43055"/>
    <x v="2"/>
    <s v="OFF-ST-10002554"/>
    <x v="2"/>
    <x v="6"/>
    <x v="683"/>
    <x v="1572"/>
    <n v="5"/>
    <n v="0.2"/>
    <n v="-44.018999999999998"/>
    <n v="-0.22500000000000001"/>
    <x v="2"/>
    <x v="10"/>
  </r>
  <r>
    <n v="9561"/>
    <s v="CA-2016-129280"/>
    <d v="2016-05-03T00:00:00"/>
    <d v="2016-05-05T00:00:00"/>
    <s v="First Class"/>
    <s v="SM-20905"/>
    <s v="Susan MacKendrick"/>
    <x v="0"/>
    <x v="0"/>
    <x v="164"/>
    <x v="18"/>
    <n v="43055"/>
    <x v="2"/>
    <s v="FUR-FU-10001876"/>
    <x v="1"/>
    <x v="5"/>
    <x v="1115"/>
    <x v="1573"/>
    <n v="2"/>
    <n v="0.2"/>
    <n v="10.393599999999999"/>
    <n v="0.19999999999999998"/>
    <x v="2"/>
    <x v="10"/>
  </r>
  <r>
    <n v="9562"/>
    <s v="CA-2016-129280"/>
    <d v="2016-05-03T00:00:00"/>
    <d v="2016-05-05T00:00:00"/>
    <s v="First Class"/>
    <s v="SM-20905"/>
    <s v="Susan MacKendrick"/>
    <x v="0"/>
    <x v="0"/>
    <x v="164"/>
    <x v="18"/>
    <n v="43055"/>
    <x v="2"/>
    <s v="TEC-AC-10002637"/>
    <x v="0"/>
    <x v="0"/>
    <x v="849"/>
    <x v="1563"/>
    <n v="3"/>
    <n v="0.2"/>
    <n v="-75.595799999999997"/>
    <n v="-0.17499999999999999"/>
    <x v="2"/>
    <x v="10"/>
  </r>
  <r>
    <n v="9563"/>
    <s v="CA-2016-129280"/>
    <d v="2016-05-03T00:00:00"/>
    <d v="2016-05-05T00:00:00"/>
    <s v="First Class"/>
    <s v="SM-20905"/>
    <s v="Susan MacKendrick"/>
    <x v="0"/>
    <x v="0"/>
    <x v="164"/>
    <x v="18"/>
    <n v="43055"/>
    <x v="2"/>
    <s v="TEC-MA-10003589"/>
    <x v="0"/>
    <x v="14"/>
    <x v="1116"/>
    <x v="1574"/>
    <n v="3"/>
    <n v="0.7"/>
    <n v="-164.9538"/>
    <n v="-0.73333333333333328"/>
    <x v="2"/>
    <x v="10"/>
  </r>
  <r>
    <n v="9564"/>
    <s v="CA-2016-129280"/>
    <d v="2016-05-03T00:00:00"/>
    <d v="2016-05-05T00:00:00"/>
    <s v="First Class"/>
    <s v="SM-20905"/>
    <s v="Susan MacKendrick"/>
    <x v="0"/>
    <x v="0"/>
    <x v="164"/>
    <x v="18"/>
    <n v="43055"/>
    <x v="2"/>
    <s v="OFF-LA-10000081"/>
    <x v="2"/>
    <x v="8"/>
    <x v="1117"/>
    <x v="1575"/>
    <n v="2"/>
    <n v="0.2"/>
    <n v="2.1"/>
    <n v="0.35000000000000003"/>
    <x v="2"/>
    <x v="10"/>
  </r>
  <r>
    <n v="9938"/>
    <s v="CA-2016-164889"/>
    <d v="2016-06-03T00:00:00"/>
    <d v="2016-06-06T00:00:00"/>
    <s v="Second Class"/>
    <s v="CP-12340"/>
    <s v="Christine Phan"/>
    <x v="2"/>
    <x v="0"/>
    <x v="22"/>
    <x v="5"/>
    <n v="90049"/>
    <x v="1"/>
    <s v="FUR-TA-10001676"/>
    <x v="1"/>
    <x v="7"/>
    <x v="1118"/>
    <x v="1576"/>
    <n v="2"/>
    <n v="0.2"/>
    <n v="-1.7771999999999999"/>
    <n v="-2.5000000000000001E-2"/>
    <x v="2"/>
    <x v="3"/>
  </r>
  <r>
    <n v="3565"/>
    <s v="CA-2016-130029"/>
    <d v="2016-07-03T00:00:00"/>
    <d v="2016-06-07T00:00:00"/>
    <s v="First Class"/>
    <s v="GT-14755"/>
    <s v="Guy Thornton"/>
    <x v="0"/>
    <x v="0"/>
    <x v="22"/>
    <x v="5"/>
    <n v="90049"/>
    <x v="1"/>
    <s v="OFF-PA-10000552"/>
    <x v="2"/>
    <x v="3"/>
    <x v="568"/>
    <x v="212"/>
    <n v="2"/>
    <n v="0"/>
    <n v="6.2207999999999997"/>
    <n v="0.47999999999999993"/>
    <x v="2"/>
    <x v="4"/>
  </r>
  <r>
    <n v="3566"/>
    <s v="CA-2016-130029"/>
    <d v="2016-07-03T00:00:00"/>
    <d v="2016-06-07T00:00:00"/>
    <s v="First Class"/>
    <s v="GT-14755"/>
    <s v="Guy Thornton"/>
    <x v="0"/>
    <x v="0"/>
    <x v="22"/>
    <x v="5"/>
    <n v="90049"/>
    <x v="1"/>
    <s v="OFF-FA-10001135"/>
    <x v="2"/>
    <x v="4"/>
    <x v="670"/>
    <x v="1127"/>
    <n v="2"/>
    <n v="0"/>
    <n v="7.9200000000000007E-2"/>
    <n v="0.02"/>
    <x v="2"/>
    <x v="4"/>
  </r>
  <r>
    <n v="8049"/>
    <s v="CA-2016-168543"/>
    <d v="2016-07-03T00:00:00"/>
    <d v="2016-07-07T00:00:00"/>
    <s v="Standard Class"/>
    <s v="DK-13225"/>
    <s v="Dean Katz"/>
    <x v="2"/>
    <x v="0"/>
    <x v="2"/>
    <x v="2"/>
    <n v="10035"/>
    <x v="2"/>
    <s v="OFF-AP-10000938"/>
    <x v="2"/>
    <x v="10"/>
    <x v="1119"/>
    <x v="1577"/>
    <n v="7"/>
    <n v="0"/>
    <n v="197.92080000000001"/>
    <n v="0.28000000000000003"/>
    <x v="2"/>
    <x v="4"/>
  </r>
  <r>
    <n v="9773"/>
    <s v="CA-2016-104983"/>
    <d v="2016-07-03T00:00:00"/>
    <d v="2016-03-07T00:00:00"/>
    <s v="Same Day"/>
    <s v="FM-14215"/>
    <s v="Filia McAdams"/>
    <x v="2"/>
    <x v="0"/>
    <x v="15"/>
    <x v="13"/>
    <n v="19143"/>
    <x v="2"/>
    <s v="OFF-PA-10000167"/>
    <x v="2"/>
    <x v="3"/>
    <x v="1120"/>
    <x v="497"/>
    <n v="5"/>
    <n v="0.2"/>
    <n v="38.725000000000001"/>
    <n v="0.3125"/>
    <x v="2"/>
    <x v="4"/>
  </r>
  <r>
    <n v="6158"/>
    <s v="CA-2016-104150"/>
    <d v="2016-08-03T00:00:00"/>
    <d v="2016-05-08T00:00:00"/>
    <s v="Second Class"/>
    <s v="AG-10330"/>
    <s v="Alex Grayson"/>
    <x v="0"/>
    <x v="0"/>
    <x v="101"/>
    <x v="28"/>
    <n v="74133"/>
    <x v="0"/>
    <s v="OFF-EN-10002504"/>
    <x v="2"/>
    <x v="13"/>
    <x v="1038"/>
    <x v="1578"/>
    <n v="3"/>
    <n v="0"/>
    <n v="38.323799999999999"/>
    <n v="0.47"/>
    <x v="2"/>
    <x v="5"/>
  </r>
  <r>
    <n v="6159"/>
    <s v="CA-2016-104150"/>
    <d v="2016-08-03T00:00:00"/>
    <d v="2016-05-08T00:00:00"/>
    <s v="Second Class"/>
    <s v="AG-10330"/>
    <s v="Alex Grayson"/>
    <x v="0"/>
    <x v="0"/>
    <x v="101"/>
    <x v="28"/>
    <n v="74133"/>
    <x v="0"/>
    <s v="TEC-AC-10004803"/>
    <x v="0"/>
    <x v="0"/>
    <x v="1121"/>
    <x v="1579"/>
    <n v="12"/>
    <n v="0"/>
    <n v="23.4192"/>
    <n v="0.13999999999999999"/>
    <x v="2"/>
    <x v="5"/>
  </r>
  <r>
    <n v="870"/>
    <s v="CA-2016-158099"/>
    <d v="2016-09-03T00:00:00"/>
    <d v="2016-05-09T00:00:00"/>
    <s v="First Class"/>
    <s v="PK-18910"/>
    <s v="Paul Knutson"/>
    <x v="1"/>
    <x v="0"/>
    <x v="15"/>
    <x v="13"/>
    <n v="19143"/>
    <x v="2"/>
    <s v="OFF-BI-10000545"/>
    <x v="2"/>
    <x v="9"/>
    <x v="788"/>
    <x v="1580"/>
    <n v="5"/>
    <n v="0.7"/>
    <n v="-760.98"/>
    <n v="-0.66666666666666663"/>
    <x v="2"/>
    <x v="6"/>
  </r>
  <r>
    <n v="871"/>
    <s v="CA-2016-158099"/>
    <d v="2016-09-03T00:00:00"/>
    <d v="2016-05-09T00:00:00"/>
    <s v="First Class"/>
    <s v="PK-18910"/>
    <s v="Paul Knutson"/>
    <x v="1"/>
    <x v="0"/>
    <x v="15"/>
    <x v="13"/>
    <n v="19143"/>
    <x v="2"/>
    <s v="TEC-PH-10002496"/>
    <x v="0"/>
    <x v="2"/>
    <x v="666"/>
    <x v="1581"/>
    <n v="3"/>
    <n v="0.4"/>
    <n v="-46.796999999999997"/>
    <n v="-0.16666666666666666"/>
    <x v="2"/>
    <x v="6"/>
  </r>
  <r>
    <n v="1382"/>
    <s v="US-2016-100566"/>
    <d v="2016-09-03T00:00:00"/>
    <d v="2016-09-09T00:00:00"/>
    <s v="Standard Class"/>
    <s v="JK-16120"/>
    <s v="Julie Kriz"/>
    <x v="1"/>
    <x v="0"/>
    <x v="70"/>
    <x v="3"/>
    <n v="60505"/>
    <x v="0"/>
    <s v="FUR-FU-10003394"/>
    <x v="1"/>
    <x v="5"/>
    <x v="1122"/>
    <x v="1582"/>
    <n v="3"/>
    <n v="0.6"/>
    <n v="-90.248400000000004"/>
    <n v="-1.0750000000000002"/>
    <x v="2"/>
    <x v="6"/>
  </r>
  <r>
    <n v="2160"/>
    <s v="CA-2016-159737"/>
    <d v="2016-09-03T00:00:00"/>
    <d v="2016-09-09T00:00:00"/>
    <s v="Standard Class"/>
    <s v="CS-11950"/>
    <s v="Carlos Soltero"/>
    <x v="0"/>
    <x v="0"/>
    <x v="20"/>
    <x v="3"/>
    <n v="60610"/>
    <x v="0"/>
    <s v="OFF-BI-10004236"/>
    <x v="2"/>
    <x v="9"/>
    <x v="649"/>
    <x v="1583"/>
    <n v="3"/>
    <n v="0.8"/>
    <n v="-14.973599999999999"/>
    <n v="-1.7"/>
    <x v="2"/>
    <x v="6"/>
  </r>
  <r>
    <n v="2283"/>
    <s v="CA-2016-132143"/>
    <d v="2016-09-03T00:00:00"/>
    <d v="2016-05-09T00:00:00"/>
    <s v="First Class"/>
    <s v="FM-14215"/>
    <s v="Filia McAdams"/>
    <x v="2"/>
    <x v="0"/>
    <x v="69"/>
    <x v="25"/>
    <n v="6457"/>
    <x v="2"/>
    <s v="OFF-PA-10002713"/>
    <x v="2"/>
    <x v="3"/>
    <x v="986"/>
    <x v="1584"/>
    <n v="7"/>
    <n v="0"/>
    <n v="22.153600000000001"/>
    <n v="0.46000000000000008"/>
    <x v="2"/>
    <x v="6"/>
  </r>
  <r>
    <n v="2772"/>
    <s v="CA-2016-163986"/>
    <d v="2016-09-03T00:00:00"/>
    <d v="2016-10-09T00:00:00"/>
    <s v="Standard Class"/>
    <s v="JJ-15445"/>
    <s v="Jennifer Jackson"/>
    <x v="0"/>
    <x v="0"/>
    <x v="258"/>
    <x v="0"/>
    <n v="53186"/>
    <x v="0"/>
    <s v="OFF-ST-10000918"/>
    <x v="2"/>
    <x v="6"/>
    <x v="1123"/>
    <x v="1585"/>
    <n v="5"/>
    <n v="0"/>
    <n v="14.17"/>
    <n v="0.26"/>
    <x v="2"/>
    <x v="6"/>
  </r>
  <r>
    <n v="5354"/>
    <s v="US-2016-101616"/>
    <d v="2016-09-03T00:00:00"/>
    <d v="2016-06-09T00:00:00"/>
    <s v="First Class"/>
    <s v="CY-12745"/>
    <s v="Craig Yedwab"/>
    <x v="2"/>
    <x v="0"/>
    <x v="195"/>
    <x v="30"/>
    <n v="71203"/>
    <x v="3"/>
    <s v="OFF-BI-10000014"/>
    <x v="2"/>
    <x v="9"/>
    <x v="1091"/>
    <x v="1586"/>
    <n v="8"/>
    <n v="0"/>
    <n v="41.021599999999999"/>
    <n v="0.47"/>
    <x v="2"/>
    <x v="6"/>
  </r>
  <r>
    <n v="6779"/>
    <s v="US-2016-147711"/>
    <d v="2016-09-03T00:00:00"/>
    <d v="2016-08-09T00:00:00"/>
    <s v="Second Class"/>
    <s v="HF-14995"/>
    <s v="Herbert Flentye"/>
    <x v="0"/>
    <x v="0"/>
    <x v="214"/>
    <x v="24"/>
    <n v="21215"/>
    <x v="2"/>
    <s v="FUR-BO-10003159"/>
    <x v="1"/>
    <x v="16"/>
    <x v="808"/>
    <x v="1587"/>
    <n v="3"/>
    <n v="0"/>
    <n v="31.044599999999999"/>
    <n v="0.09"/>
    <x v="2"/>
    <x v="6"/>
  </r>
  <r>
    <n v="6780"/>
    <s v="US-2016-147711"/>
    <d v="2016-09-03T00:00:00"/>
    <d v="2016-08-09T00:00:00"/>
    <s v="Second Class"/>
    <s v="HF-14995"/>
    <s v="Herbert Flentye"/>
    <x v="0"/>
    <x v="0"/>
    <x v="214"/>
    <x v="24"/>
    <n v="21215"/>
    <x v="2"/>
    <s v="FUR-FU-10002364"/>
    <x v="1"/>
    <x v="5"/>
    <x v="805"/>
    <x v="1001"/>
    <n v="2"/>
    <n v="0"/>
    <n v="4.2804000000000002"/>
    <n v="0.29000000000000004"/>
    <x v="2"/>
    <x v="6"/>
  </r>
  <r>
    <n v="6781"/>
    <s v="US-2016-147711"/>
    <d v="2016-09-03T00:00:00"/>
    <d v="2016-08-09T00:00:00"/>
    <s v="Second Class"/>
    <s v="HF-14995"/>
    <s v="Herbert Flentye"/>
    <x v="0"/>
    <x v="0"/>
    <x v="214"/>
    <x v="24"/>
    <n v="21215"/>
    <x v="2"/>
    <s v="OFF-BI-10003350"/>
    <x v="2"/>
    <x v="9"/>
    <x v="769"/>
    <x v="926"/>
    <n v="2"/>
    <n v="0"/>
    <n v="5.8696000000000002"/>
    <n v="0.46"/>
    <x v="2"/>
    <x v="6"/>
  </r>
  <r>
    <n v="6782"/>
    <s v="US-2016-147711"/>
    <d v="2016-09-03T00:00:00"/>
    <d v="2016-08-09T00:00:00"/>
    <s v="Second Class"/>
    <s v="HF-14995"/>
    <s v="Herbert Flentye"/>
    <x v="0"/>
    <x v="0"/>
    <x v="214"/>
    <x v="24"/>
    <n v="21215"/>
    <x v="2"/>
    <s v="OFF-LA-10004093"/>
    <x v="2"/>
    <x v="8"/>
    <x v="985"/>
    <x v="361"/>
    <n v="8"/>
    <n v="0"/>
    <n v="27.485600000000002"/>
    <n v="0.47000000000000003"/>
    <x v="2"/>
    <x v="6"/>
  </r>
  <r>
    <n v="7563"/>
    <s v="US-2016-104815"/>
    <d v="2016-09-03T00:00:00"/>
    <d v="2016-07-09T00:00:00"/>
    <s v="Standard Class"/>
    <s v="RB-19570"/>
    <s v="Rob Beeghly"/>
    <x v="0"/>
    <x v="0"/>
    <x v="20"/>
    <x v="3"/>
    <n v="60610"/>
    <x v="0"/>
    <s v="FUR-BO-10003894"/>
    <x v="1"/>
    <x v="16"/>
    <x v="1124"/>
    <x v="1588"/>
    <n v="4"/>
    <n v="0.3"/>
    <n v="0"/>
    <n v="0"/>
    <x v="2"/>
    <x v="6"/>
  </r>
  <r>
    <n v="8660"/>
    <s v="CA-2016-153185"/>
    <d v="2016-09-03T00:00:00"/>
    <d v="2016-08-09T00:00:00"/>
    <s v="Standard Class"/>
    <s v="MH-17620"/>
    <s v="Matt Hagelstein"/>
    <x v="2"/>
    <x v="0"/>
    <x v="194"/>
    <x v="18"/>
    <n v="45231"/>
    <x v="2"/>
    <s v="OFF-PA-10002246"/>
    <x v="2"/>
    <x v="3"/>
    <x v="1125"/>
    <x v="1589"/>
    <n v="6"/>
    <n v="0.2"/>
    <n v="11.223000000000001"/>
    <n v="0.36249999999999999"/>
    <x v="2"/>
    <x v="6"/>
  </r>
  <r>
    <n v="897"/>
    <s v="CA-2016-140634"/>
    <d v="2016-10-03T00:00:00"/>
    <d v="2016-06-10T00:00:00"/>
    <s v="Second Class"/>
    <s v="HL-15040"/>
    <s v="Hunter Lopez"/>
    <x v="0"/>
    <x v="0"/>
    <x v="5"/>
    <x v="4"/>
    <n v="77095"/>
    <x v="0"/>
    <s v="OFF-EN-10001099"/>
    <x v="2"/>
    <x v="13"/>
    <x v="73"/>
    <x v="1590"/>
    <n v="2"/>
    <n v="0.2"/>
    <n v="5.0856000000000003"/>
    <n v="0.32500000000000001"/>
    <x v="2"/>
    <x v="7"/>
  </r>
  <r>
    <n v="981"/>
    <s v="CA-2016-144939"/>
    <d v="2016-10-03T00:00:00"/>
    <d v="2016-08-10T00:00:00"/>
    <s v="Standard Class"/>
    <s v="EB-13870"/>
    <s v="Emily Burns"/>
    <x v="0"/>
    <x v="0"/>
    <x v="2"/>
    <x v="2"/>
    <n v="10035"/>
    <x v="2"/>
    <s v="FUR-CH-10003199"/>
    <x v="1"/>
    <x v="1"/>
    <x v="1126"/>
    <x v="1591"/>
    <n v="6"/>
    <n v="0.1"/>
    <n v="93.223200000000006"/>
    <n v="0.15555555555555556"/>
    <x v="2"/>
    <x v="7"/>
  </r>
  <r>
    <n v="6370"/>
    <s v="CA-2016-103919"/>
    <d v="2016-10-03T00:00:00"/>
    <d v="2016-07-10T00:00:00"/>
    <s v="Standard Class"/>
    <s v="TP-21565"/>
    <s v="Tracy Poddar"/>
    <x v="2"/>
    <x v="0"/>
    <x v="259"/>
    <x v="4"/>
    <n v="75051"/>
    <x v="0"/>
    <s v="FUR-FU-10001756"/>
    <x v="1"/>
    <x v="5"/>
    <x v="1127"/>
    <x v="1592"/>
    <n v="5"/>
    <n v="0.6"/>
    <n v="-29.512"/>
    <n v="-0.77500000000000002"/>
    <x v="2"/>
    <x v="7"/>
  </r>
  <r>
    <n v="7872"/>
    <s v="CA-2016-101672"/>
    <d v="2016-10-03T00:00:00"/>
    <d v="2016-07-10T00:00:00"/>
    <s v="Standard Class"/>
    <s v="DB-12910"/>
    <s v="Daniel Byrd"/>
    <x v="1"/>
    <x v="0"/>
    <x v="260"/>
    <x v="5"/>
    <n v="92630"/>
    <x v="1"/>
    <s v="OFF-LA-10002271"/>
    <x v="2"/>
    <x v="8"/>
    <x v="169"/>
    <x v="1008"/>
    <n v="2"/>
    <n v="0"/>
    <n v="2.9567999999999999"/>
    <n v="0.48"/>
    <x v="2"/>
    <x v="7"/>
  </r>
  <r>
    <n v="7873"/>
    <s v="CA-2016-101672"/>
    <d v="2016-10-03T00:00:00"/>
    <d v="2016-07-10T00:00:00"/>
    <s v="Standard Class"/>
    <s v="DB-12910"/>
    <s v="Daniel Byrd"/>
    <x v="1"/>
    <x v="0"/>
    <x v="260"/>
    <x v="5"/>
    <n v="92630"/>
    <x v="1"/>
    <s v="FUR-CH-10004063"/>
    <x v="1"/>
    <x v="1"/>
    <x v="1"/>
    <x v="1593"/>
    <n v="4"/>
    <n v="0.2"/>
    <n v="102.9528"/>
    <n v="0.1125"/>
    <x v="2"/>
    <x v="7"/>
  </r>
  <r>
    <n v="7874"/>
    <s v="CA-2016-101672"/>
    <d v="2016-10-03T00:00:00"/>
    <d v="2016-07-10T00:00:00"/>
    <s v="Standard Class"/>
    <s v="DB-12910"/>
    <s v="Daniel Byrd"/>
    <x v="1"/>
    <x v="0"/>
    <x v="260"/>
    <x v="5"/>
    <n v="92630"/>
    <x v="1"/>
    <s v="OFF-PA-10004610"/>
    <x v="2"/>
    <x v="3"/>
    <x v="1128"/>
    <x v="90"/>
    <n v="2"/>
    <n v="0"/>
    <n v="3.8519999999999999"/>
    <n v="0.44999999999999996"/>
    <x v="2"/>
    <x v="7"/>
  </r>
  <r>
    <n v="7875"/>
    <s v="CA-2016-101672"/>
    <d v="2016-10-03T00:00:00"/>
    <d v="2016-07-10T00:00:00"/>
    <s v="Standard Class"/>
    <s v="DB-12910"/>
    <s v="Daniel Byrd"/>
    <x v="1"/>
    <x v="0"/>
    <x v="260"/>
    <x v="5"/>
    <n v="92630"/>
    <x v="1"/>
    <s v="OFF-PA-10001878"/>
    <x v="2"/>
    <x v="3"/>
    <x v="241"/>
    <x v="261"/>
    <n v="2"/>
    <n v="0"/>
    <n v="45.9754"/>
    <n v="0.47000000000000003"/>
    <x v="2"/>
    <x v="7"/>
  </r>
  <r>
    <n v="112"/>
    <s v="CA-2016-128867"/>
    <d v="2016-11-03T00:00:00"/>
    <d v="2016-10-11T00:00:00"/>
    <s v="Standard Class"/>
    <s v="CL-12565"/>
    <s v="Clay Ludtke"/>
    <x v="0"/>
    <x v="0"/>
    <x v="261"/>
    <x v="43"/>
    <n v="50322"/>
    <x v="0"/>
    <s v="OFF-AR-10000380"/>
    <x v="2"/>
    <x v="11"/>
    <x v="430"/>
    <x v="1594"/>
    <n v="2"/>
    <n v="0"/>
    <n v="22.788"/>
    <n v="0.30000000000000004"/>
    <x v="2"/>
    <x v="8"/>
  </r>
  <r>
    <n v="113"/>
    <s v="CA-2016-128867"/>
    <d v="2016-11-03T00:00:00"/>
    <d v="2016-10-11T00:00:00"/>
    <s v="Standard Class"/>
    <s v="CL-12565"/>
    <s v="Clay Ludtke"/>
    <x v="0"/>
    <x v="0"/>
    <x v="261"/>
    <x v="43"/>
    <n v="50322"/>
    <x v="0"/>
    <s v="OFF-BI-10003981"/>
    <x v="2"/>
    <x v="9"/>
    <x v="147"/>
    <x v="1595"/>
    <n v="6"/>
    <n v="0"/>
    <n v="13.3476"/>
    <n v="0.49000000000000005"/>
    <x v="2"/>
    <x v="8"/>
  </r>
  <r>
    <n v="575"/>
    <s v="CA-2016-127250"/>
    <d v="2016-11-03T00:00:00"/>
    <d v="2016-07-11T00:00:00"/>
    <s v="Standard Class"/>
    <s v="SF-20200"/>
    <s v="Sarah Foster"/>
    <x v="0"/>
    <x v="0"/>
    <x v="262"/>
    <x v="1"/>
    <n v="98270"/>
    <x v="1"/>
    <s v="OFF-AR-10003394"/>
    <x v="2"/>
    <x v="11"/>
    <x v="1129"/>
    <x v="878"/>
    <n v="3"/>
    <n v="0"/>
    <n v="2.3814000000000002"/>
    <n v="0.27"/>
    <x v="2"/>
    <x v="8"/>
  </r>
  <r>
    <n v="2474"/>
    <s v="CA-2016-114972"/>
    <d v="2016-11-03T00:00:00"/>
    <d v="2016-06-11T00:00:00"/>
    <s v="First Class"/>
    <s v="PF-19225"/>
    <s v="Phillip Flathmann"/>
    <x v="0"/>
    <x v="0"/>
    <x v="22"/>
    <x v="5"/>
    <n v="90032"/>
    <x v="1"/>
    <s v="FUR-CH-10001190"/>
    <x v="1"/>
    <x v="1"/>
    <x v="1130"/>
    <x v="1596"/>
    <n v="2"/>
    <n v="0.2"/>
    <n v="-29.9178"/>
    <n v="-0.13749999999999998"/>
    <x v="2"/>
    <x v="8"/>
  </r>
  <r>
    <n v="2475"/>
    <s v="CA-2016-114972"/>
    <d v="2016-11-03T00:00:00"/>
    <d v="2016-06-11T00:00:00"/>
    <s v="First Class"/>
    <s v="PF-19225"/>
    <s v="Phillip Flathmann"/>
    <x v="0"/>
    <x v="0"/>
    <x v="22"/>
    <x v="5"/>
    <n v="90032"/>
    <x v="1"/>
    <s v="TEC-AC-10000682"/>
    <x v="0"/>
    <x v="0"/>
    <x v="1131"/>
    <x v="1597"/>
    <n v="5"/>
    <n v="0"/>
    <n v="29.032499999999999"/>
    <n v="0.35"/>
    <x v="2"/>
    <x v="8"/>
  </r>
  <r>
    <n v="2476"/>
    <s v="CA-2016-114972"/>
    <d v="2016-11-03T00:00:00"/>
    <d v="2016-06-11T00:00:00"/>
    <s v="First Class"/>
    <s v="PF-19225"/>
    <s v="Phillip Flathmann"/>
    <x v="0"/>
    <x v="0"/>
    <x v="22"/>
    <x v="5"/>
    <n v="90032"/>
    <x v="1"/>
    <s v="OFF-LA-10004545"/>
    <x v="2"/>
    <x v="8"/>
    <x v="867"/>
    <x v="1598"/>
    <n v="7"/>
    <n v="0"/>
    <n v="41.223700000000001"/>
    <n v="0.47000000000000003"/>
    <x v="2"/>
    <x v="8"/>
  </r>
  <r>
    <n v="2477"/>
    <s v="CA-2016-114972"/>
    <d v="2016-11-03T00:00:00"/>
    <d v="2016-06-11T00:00:00"/>
    <s v="First Class"/>
    <s v="PF-19225"/>
    <s v="Phillip Flathmann"/>
    <x v="0"/>
    <x v="0"/>
    <x v="22"/>
    <x v="5"/>
    <n v="90032"/>
    <x v="1"/>
    <s v="OFF-AP-10003057"/>
    <x v="2"/>
    <x v="10"/>
    <x v="1132"/>
    <x v="1599"/>
    <n v="4"/>
    <n v="0"/>
    <n v="429.5772"/>
    <n v="0.39"/>
    <x v="2"/>
    <x v="8"/>
  </r>
  <r>
    <n v="4431"/>
    <s v="CA-2016-168893"/>
    <d v="2016-11-03T00:00:00"/>
    <d v="2016-08-11T00:00:00"/>
    <s v="Second Class"/>
    <s v="AP-10915"/>
    <s v="Arthur Prichep"/>
    <x v="0"/>
    <x v="0"/>
    <x v="87"/>
    <x v="17"/>
    <n v="42420"/>
    <x v="3"/>
    <s v="OFF-FA-10002280"/>
    <x v="2"/>
    <x v="4"/>
    <x v="299"/>
    <x v="1600"/>
    <n v="4"/>
    <n v="0"/>
    <n v="9.6"/>
    <n v="0.48"/>
    <x v="2"/>
    <x v="8"/>
  </r>
  <r>
    <n v="4432"/>
    <s v="CA-2016-168893"/>
    <d v="2016-11-03T00:00:00"/>
    <d v="2016-08-11T00:00:00"/>
    <s v="Second Class"/>
    <s v="AP-10915"/>
    <s v="Arthur Prichep"/>
    <x v="0"/>
    <x v="0"/>
    <x v="87"/>
    <x v="17"/>
    <n v="42420"/>
    <x v="3"/>
    <s v="OFF-AR-10001770"/>
    <x v="2"/>
    <x v="11"/>
    <x v="552"/>
    <x v="631"/>
    <n v="3"/>
    <n v="0"/>
    <n v="2.0748000000000002"/>
    <n v="0.26"/>
    <x v="2"/>
    <x v="8"/>
  </r>
  <r>
    <n v="4433"/>
    <s v="CA-2016-168893"/>
    <d v="2016-11-03T00:00:00"/>
    <d v="2016-08-11T00:00:00"/>
    <s v="Second Class"/>
    <s v="AP-10915"/>
    <s v="Arthur Prichep"/>
    <x v="0"/>
    <x v="0"/>
    <x v="87"/>
    <x v="17"/>
    <n v="42420"/>
    <x v="3"/>
    <s v="FUR-FU-10002885"/>
    <x v="1"/>
    <x v="5"/>
    <x v="1133"/>
    <x v="1451"/>
    <n v="5"/>
    <n v="0"/>
    <n v="9.1579999999999995"/>
    <n v="0.37999999999999995"/>
    <x v="2"/>
    <x v="8"/>
  </r>
  <r>
    <n v="4434"/>
    <s v="CA-2016-168893"/>
    <d v="2016-11-03T00:00:00"/>
    <d v="2016-08-11T00:00:00"/>
    <s v="Second Class"/>
    <s v="AP-10915"/>
    <s v="Arthur Prichep"/>
    <x v="0"/>
    <x v="0"/>
    <x v="87"/>
    <x v="17"/>
    <n v="42420"/>
    <x v="3"/>
    <s v="OFF-AR-10003772"/>
    <x v="2"/>
    <x v="11"/>
    <x v="1134"/>
    <x v="1601"/>
    <n v="1"/>
    <n v="0"/>
    <n v="2.625"/>
    <n v="0.3"/>
    <x v="2"/>
    <x v="8"/>
  </r>
  <r>
    <n v="4435"/>
    <s v="CA-2016-168893"/>
    <d v="2016-11-03T00:00:00"/>
    <d v="2016-08-11T00:00:00"/>
    <s v="Second Class"/>
    <s v="AP-10915"/>
    <s v="Arthur Prichep"/>
    <x v="0"/>
    <x v="0"/>
    <x v="87"/>
    <x v="17"/>
    <n v="42420"/>
    <x v="3"/>
    <s v="FUR-TA-10003392"/>
    <x v="1"/>
    <x v="7"/>
    <x v="1135"/>
    <x v="1602"/>
    <n v="3"/>
    <n v="0"/>
    <n v="160.15860000000001"/>
    <n v="0.19"/>
    <x v="2"/>
    <x v="8"/>
  </r>
  <r>
    <n v="4481"/>
    <s v="CA-2016-109365"/>
    <d v="2016-11-03T00:00:00"/>
    <d v="2016-08-11T00:00:00"/>
    <s v="Standard Class"/>
    <s v="XP-21865"/>
    <s v="Xylona Preis"/>
    <x v="0"/>
    <x v="0"/>
    <x v="22"/>
    <x v="5"/>
    <n v="90049"/>
    <x v="1"/>
    <s v="OFF-FA-10001561"/>
    <x v="2"/>
    <x v="4"/>
    <x v="549"/>
    <x v="1603"/>
    <n v="7"/>
    <n v="0"/>
    <n v="5.0358000000000001"/>
    <n v="0.33"/>
    <x v="2"/>
    <x v="8"/>
  </r>
  <r>
    <n v="4482"/>
    <s v="CA-2016-109365"/>
    <d v="2016-11-03T00:00:00"/>
    <d v="2016-08-11T00:00:00"/>
    <s v="Standard Class"/>
    <s v="XP-21865"/>
    <s v="Xylona Preis"/>
    <x v="0"/>
    <x v="0"/>
    <x v="22"/>
    <x v="5"/>
    <n v="90049"/>
    <x v="1"/>
    <s v="OFF-AP-10002998"/>
    <x v="2"/>
    <x v="10"/>
    <x v="1136"/>
    <x v="1604"/>
    <n v="2"/>
    <n v="0"/>
    <n v="14.2956"/>
    <n v="0.33"/>
    <x v="2"/>
    <x v="8"/>
  </r>
  <r>
    <n v="4483"/>
    <s v="CA-2016-109365"/>
    <d v="2016-11-03T00:00:00"/>
    <d v="2016-08-11T00:00:00"/>
    <s v="Standard Class"/>
    <s v="XP-21865"/>
    <s v="Xylona Preis"/>
    <x v="0"/>
    <x v="0"/>
    <x v="22"/>
    <x v="5"/>
    <n v="90049"/>
    <x v="1"/>
    <s v="OFF-BI-10003981"/>
    <x v="2"/>
    <x v="9"/>
    <x v="147"/>
    <x v="1605"/>
    <n v="12"/>
    <n v="0.2"/>
    <n v="15.799200000000001"/>
    <n v="0.36249999999999999"/>
    <x v="2"/>
    <x v="8"/>
  </r>
  <r>
    <n v="4484"/>
    <s v="CA-2016-109365"/>
    <d v="2016-11-03T00:00:00"/>
    <d v="2016-08-11T00:00:00"/>
    <s v="Standard Class"/>
    <s v="XP-21865"/>
    <s v="Xylona Preis"/>
    <x v="0"/>
    <x v="0"/>
    <x v="22"/>
    <x v="5"/>
    <n v="90049"/>
    <x v="1"/>
    <s v="OFF-PA-10001725"/>
    <x v="2"/>
    <x v="3"/>
    <x v="1137"/>
    <x v="1606"/>
    <n v="3"/>
    <n v="0"/>
    <n v="56.977200000000003"/>
    <n v="0.49000000000000005"/>
    <x v="2"/>
    <x v="8"/>
  </r>
  <r>
    <n v="4485"/>
    <s v="CA-2016-109365"/>
    <d v="2016-11-03T00:00:00"/>
    <d v="2016-08-11T00:00:00"/>
    <s v="Standard Class"/>
    <s v="XP-21865"/>
    <s v="Xylona Preis"/>
    <x v="0"/>
    <x v="0"/>
    <x v="22"/>
    <x v="5"/>
    <n v="90049"/>
    <x v="1"/>
    <s v="OFF-BI-10002071"/>
    <x v="2"/>
    <x v="9"/>
    <x v="1138"/>
    <x v="1607"/>
    <n v="2"/>
    <n v="0.2"/>
    <n v="3.0211999999999999"/>
    <n v="0.32500000000000001"/>
    <x v="2"/>
    <x v="8"/>
  </r>
  <r>
    <n v="4486"/>
    <s v="CA-2016-109365"/>
    <d v="2016-11-03T00:00:00"/>
    <d v="2016-08-11T00:00:00"/>
    <s v="Standard Class"/>
    <s v="XP-21865"/>
    <s v="Xylona Preis"/>
    <x v="0"/>
    <x v="0"/>
    <x v="22"/>
    <x v="5"/>
    <n v="90049"/>
    <x v="1"/>
    <s v="OFF-PA-10000477"/>
    <x v="2"/>
    <x v="3"/>
    <x v="1139"/>
    <x v="211"/>
    <n v="3"/>
    <n v="0"/>
    <n v="9.3312000000000008"/>
    <n v="0.48000000000000004"/>
    <x v="2"/>
    <x v="8"/>
  </r>
  <r>
    <n v="4487"/>
    <s v="CA-2016-109365"/>
    <d v="2016-11-03T00:00:00"/>
    <d v="2016-08-11T00:00:00"/>
    <s v="Standard Class"/>
    <s v="XP-21865"/>
    <s v="Xylona Preis"/>
    <x v="0"/>
    <x v="0"/>
    <x v="22"/>
    <x v="5"/>
    <n v="90049"/>
    <x v="1"/>
    <s v="OFF-PA-10004359"/>
    <x v="2"/>
    <x v="3"/>
    <x v="1140"/>
    <x v="1608"/>
    <n v="3"/>
    <n v="0"/>
    <n v="150.98400000000001"/>
    <n v="0.48000000000000004"/>
    <x v="2"/>
    <x v="8"/>
  </r>
  <r>
    <n v="7046"/>
    <s v="CA-2016-160136"/>
    <d v="2016-11-03T00:00:00"/>
    <d v="2016-09-11T00:00:00"/>
    <s v="Standard Class"/>
    <s v="PJ-18835"/>
    <s v="Patrick Jones"/>
    <x v="2"/>
    <x v="0"/>
    <x v="57"/>
    <x v="4"/>
    <n v="75217"/>
    <x v="0"/>
    <s v="OFF-PA-10002160"/>
    <x v="2"/>
    <x v="3"/>
    <x v="960"/>
    <x v="1609"/>
    <n v="2"/>
    <n v="0.2"/>
    <n v="3.3523999999999998"/>
    <n v="0.36249999999999999"/>
    <x v="2"/>
    <x v="8"/>
  </r>
  <r>
    <n v="8942"/>
    <s v="CA-2016-159023"/>
    <d v="2016-11-03T00:00:00"/>
    <d v="2016-05-11T00:00:00"/>
    <s v="First Class"/>
    <s v="NW-18400"/>
    <s v="Natalie Webber"/>
    <x v="0"/>
    <x v="0"/>
    <x v="19"/>
    <x v="16"/>
    <n v="97206"/>
    <x v="1"/>
    <s v="OFF-BI-10002813"/>
    <x v="2"/>
    <x v="9"/>
    <x v="841"/>
    <x v="1610"/>
    <n v="7"/>
    <n v="0.7"/>
    <n v="-3.4649999999999999"/>
    <n v="-0.83333333333333326"/>
    <x v="2"/>
    <x v="8"/>
  </r>
  <r>
    <n v="8943"/>
    <s v="CA-2016-159023"/>
    <d v="2016-11-03T00:00:00"/>
    <d v="2016-05-11T00:00:00"/>
    <s v="First Class"/>
    <s v="NW-18400"/>
    <s v="Natalie Webber"/>
    <x v="0"/>
    <x v="0"/>
    <x v="19"/>
    <x v="16"/>
    <n v="97206"/>
    <x v="1"/>
    <s v="TEC-MA-10003337"/>
    <x v="0"/>
    <x v="14"/>
    <x v="1141"/>
    <x v="1611"/>
    <n v="3"/>
    <n v="0.7"/>
    <n v="-251.98740000000001"/>
    <n v="-1.4"/>
    <x v="2"/>
    <x v="8"/>
  </r>
  <r>
    <n v="8967"/>
    <s v="CA-2016-134180"/>
    <d v="2016-11-03T00:00:00"/>
    <d v="2016-07-11T00:00:00"/>
    <s v="Standard Class"/>
    <s v="JP-16135"/>
    <s v="Julie Prescott"/>
    <x v="1"/>
    <x v="0"/>
    <x v="15"/>
    <x v="13"/>
    <n v="19120"/>
    <x v="2"/>
    <s v="TEC-AC-10000892"/>
    <x v="0"/>
    <x v="0"/>
    <x v="226"/>
    <x v="1612"/>
    <n v="1"/>
    <n v="0.2"/>
    <n v="14.4"/>
    <n v="0.2"/>
    <x v="2"/>
    <x v="8"/>
  </r>
  <r>
    <n v="8968"/>
    <s v="CA-2016-134180"/>
    <d v="2016-11-03T00:00:00"/>
    <d v="2016-07-11T00:00:00"/>
    <s v="Standard Class"/>
    <s v="JP-16135"/>
    <s v="Julie Prescott"/>
    <x v="1"/>
    <x v="0"/>
    <x v="15"/>
    <x v="13"/>
    <n v="19120"/>
    <x v="2"/>
    <s v="FUR-CH-10004886"/>
    <x v="1"/>
    <x v="1"/>
    <x v="1142"/>
    <x v="1613"/>
    <n v="7"/>
    <n v="0.3"/>
    <n v="-13.433"/>
    <n v="-2.8571428571428574E-2"/>
    <x v="2"/>
    <x v="8"/>
  </r>
  <r>
    <n v="728"/>
    <s v="US-2016-150861"/>
    <d v="2016-12-03T00:00:00"/>
    <d v="2016-06-12T00:00:00"/>
    <s v="First Class"/>
    <s v="EG-13900"/>
    <s v="Emily Grady"/>
    <x v="0"/>
    <x v="0"/>
    <x v="229"/>
    <x v="2"/>
    <n v="11572"/>
    <x v="2"/>
    <s v="OFF-PA-10001954"/>
    <x v="2"/>
    <x v="3"/>
    <x v="447"/>
    <x v="1614"/>
    <n v="8"/>
    <n v="0"/>
    <n v="84.051199999999994"/>
    <n v="0.45999999999999996"/>
    <x v="2"/>
    <x v="9"/>
  </r>
  <r>
    <n v="729"/>
    <s v="US-2016-150861"/>
    <d v="2016-12-03T00:00:00"/>
    <d v="2016-06-12T00:00:00"/>
    <s v="First Class"/>
    <s v="EG-13900"/>
    <s v="Emily Grady"/>
    <x v="0"/>
    <x v="0"/>
    <x v="229"/>
    <x v="2"/>
    <n v="11572"/>
    <x v="2"/>
    <s v="FUR-TA-10002228"/>
    <x v="1"/>
    <x v="7"/>
    <x v="609"/>
    <x v="1615"/>
    <n v="2"/>
    <n v="0.4"/>
    <n v="-153.34559999999999"/>
    <n v="-0.3833333333333333"/>
    <x v="2"/>
    <x v="9"/>
  </r>
  <r>
    <n v="730"/>
    <s v="US-2016-150861"/>
    <d v="2016-12-03T00:00:00"/>
    <d v="2016-06-12T00:00:00"/>
    <s v="First Class"/>
    <s v="EG-13900"/>
    <s v="Emily Grady"/>
    <x v="0"/>
    <x v="0"/>
    <x v="229"/>
    <x v="2"/>
    <n v="11572"/>
    <x v="2"/>
    <s v="OFF-ST-10004634"/>
    <x v="2"/>
    <x v="6"/>
    <x v="1143"/>
    <x v="1616"/>
    <n v="3"/>
    <n v="0"/>
    <n v="10.089"/>
    <n v="0.3"/>
    <x v="2"/>
    <x v="9"/>
  </r>
  <r>
    <n v="731"/>
    <s v="US-2016-150861"/>
    <d v="2016-12-03T00:00:00"/>
    <d v="2016-06-12T00:00:00"/>
    <s v="First Class"/>
    <s v="EG-13900"/>
    <s v="Emily Grady"/>
    <x v="0"/>
    <x v="0"/>
    <x v="229"/>
    <x v="2"/>
    <n v="11572"/>
    <x v="2"/>
    <s v="FUR-CH-10002965"/>
    <x v="1"/>
    <x v="1"/>
    <x v="732"/>
    <x v="1617"/>
    <n v="3"/>
    <n v="0.1"/>
    <n v="102.49979999999999"/>
    <n v="0.18888888888888888"/>
    <x v="2"/>
    <x v="9"/>
  </r>
  <r>
    <n v="732"/>
    <s v="US-2016-150861"/>
    <d v="2016-12-03T00:00:00"/>
    <d v="2016-06-12T00:00:00"/>
    <s v="First Class"/>
    <s v="EG-13900"/>
    <s v="Emily Grady"/>
    <x v="0"/>
    <x v="0"/>
    <x v="229"/>
    <x v="2"/>
    <n v="11572"/>
    <x v="2"/>
    <s v="OFF-LA-10001317"/>
    <x v="2"/>
    <x v="8"/>
    <x v="1036"/>
    <x v="1618"/>
    <n v="2"/>
    <n v="0"/>
    <n v="3.024"/>
    <n v="0.48000000000000004"/>
    <x v="2"/>
    <x v="9"/>
  </r>
  <r>
    <n v="4198"/>
    <s v="US-2016-161683"/>
    <d v="2016-12-03T00:00:00"/>
    <d v="2016-08-12T00:00:00"/>
    <s v="Standard Class"/>
    <s v="CJ-12010"/>
    <s v="Caroline Jumper"/>
    <x v="0"/>
    <x v="0"/>
    <x v="15"/>
    <x v="13"/>
    <n v="19134"/>
    <x v="2"/>
    <s v="OFF-AP-10000179"/>
    <x v="2"/>
    <x v="10"/>
    <x v="931"/>
    <x v="1619"/>
    <n v="4"/>
    <n v="0.2"/>
    <n v="93.768799999999999"/>
    <n v="0.23750000000000002"/>
    <x v="2"/>
    <x v="9"/>
  </r>
  <r>
    <n v="4199"/>
    <s v="US-2016-161683"/>
    <d v="2016-12-03T00:00:00"/>
    <d v="2016-08-12T00:00:00"/>
    <s v="Standard Class"/>
    <s v="CJ-12010"/>
    <s v="Caroline Jumper"/>
    <x v="0"/>
    <x v="0"/>
    <x v="15"/>
    <x v="13"/>
    <n v="19134"/>
    <x v="2"/>
    <s v="OFF-BI-10001072"/>
    <x v="2"/>
    <x v="9"/>
    <x v="19"/>
    <x v="1620"/>
    <n v="4"/>
    <n v="0.7"/>
    <n v="-14.553599999999999"/>
    <n v="-0.79999999999999993"/>
    <x v="2"/>
    <x v="9"/>
  </r>
  <r>
    <n v="5426"/>
    <s v="CA-2016-153598"/>
    <d v="2016-12-03T00:00:00"/>
    <d v="2016-06-12T00:00:00"/>
    <s v="First Class"/>
    <s v="NM-18520"/>
    <s v="Neoma Murray"/>
    <x v="0"/>
    <x v="0"/>
    <x v="22"/>
    <x v="5"/>
    <n v="90045"/>
    <x v="1"/>
    <s v="TEC-AC-10003870"/>
    <x v="0"/>
    <x v="0"/>
    <x v="775"/>
    <x v="1621"/>
    <n v="5"/>
    <n v="0"/>
    <n v="659.98"/>
    <n v="0.4"/>
    <x v="2"/>
    <x v="9"/>
  </r>
  <r>
    <n v="5427"/>
    <s v="CA-2016-153598"/>
    <d v="2016-12-03T00:00:00"/>
    <d v="2016-06-12T00:00:00"/>
    <s v="First Class"/>
    <s v="NM-18520"/>
    <s v="Neoma Murray"/>
    <x v="0"/>
    <x v="0"/>
    <x v="22"/>
    <x v="5"/>
    <n v="90045"/>
    <x v="1"/>
    <s v="FUR-FU-10001085"/>
    <x v="1"/>
    <x v="5"/>
    <x v="1144"/>
    <x v="1622"/>
    <n v="6"/>
    <n v="0"/>
    <n v="51.473999999999997"/>
    <n v="0.45999999999999996"/>
    <x v="2"/>
    <x v="9"/>
  </r>
  <r>
    <n v="5830"/>
    <s v="CA-2016-122063"/>
    <d v="2016-12-03T00:00:00"/>
    <d v="2016-07-12T00:00:00"/>
    <s v="Standard Class"/>
    <s v="MM-17920"/>
    <s v="Michael Moore"/>
    <x v="0"/>
    <x v="0"/>
    <x v="21"/>
    <x v="33"/>
    <n v="47374"/>
    <x v="0"/>
    <s v="FUR-TA-10004575"/>
    <x v="1"/>
    <x v="7"/>
    <x v="610"/>
    <x v="1623"/>
    <n v="2"/>
    <n v="0"/>
    <n v="104.75279999999999"/>
    <n v="0.17999999999999997"/>
    <x v="2"/>
    <x v="9"/>
  </r>
  <r>
    <n v="5831"/>
    <s v="CA-2016-122063"/>
    <d v="2016-12-03T00:00:00"/>
    <d v="2016-07-12T00:00:00"/>
    <s v="Standard Class"/>
    <s v="MM-17920"/>
    <s v="Michael Moore"/>
    <x v="0"/>
    <x v="0"/>
    <x v="21"/>
    <x v="33"/>
    <n v="47374"/>
    <x v="0"/>
    <s v="FUR-CH-10004754"/>
    <x v="1"/>
    <x v="1"/>
    <x v="128"/>
    <x v="1624"/>
    <n v="1"/>
    <n v="0"/>
    <n v="8.0945999999999998"/>
    <n v="0.26999999999999996"/>
    <x v="2"/>
    <x v="9"/>
  </r>
  <r>
    <n v="6160"/>
    <s v="CA-2016-161025"/>
    <d v="2016-12-03T00:00:00"/>
    <d v="2016-09-12T00:00:00"/>
    <s v="Standard Class"/>
    <s v="GM-14440"/>
    <s v="Gary McGarr"/>
    <x v="0"/>
    <x v="0"/>
    <x v="22"/>
    <x v="5"/>
    <n v="90049"/>
    <x v="1"/>
    <s v="OFF-ST-10001932"/>
    <x v="2"/>
    <x v="6"/>
    <x v="334"/>
    <x v="1336"/>
    <n v="4"/>
    <n v="0"/>
    <n v="108.1752"/>
    <n v="0.14000000000000001"/>
    <x v="2"/>
    <x v="9"/>
  </r>
  <r>
    <n v="7909"/>
    <s v="CA-2016-149762"/>
    <d v="2016-12-03T00:00:00"/>
    <d v="2016-07-12T00:00:00"/>
    <s v="Standard Class"/>
    <s v="RD-19720"/>
    <s v="Roger Demir"/>
    <x v="0"/>
    <x v="0"/>
    <x v="263"/>
    <x v="5"/>
    <n v="95037"/>
    <x v="1"/>
    <s v="FUR-TA-10004147"/>
    <x v="1"/>
    <x v="7"/>
    <x v="1145"/>
    <x v="1625"/>
    <n v="3"/>
    <n v="0.2"/>
    <n v="6.7176"/>
    <n v="2.4999999999999998E-2"/>
    <x v="2"/>
    <x v="9"/>
  </r>
  <r>
    <n v="7910"/>
    <s v="CA-2016-149762"/>
    <d v="2016-12-03T00:00:00"/>
    <d v="2016-07-12T00:00:00"/>
    <s v="Standard Class"/>
    <s v="RD-19720"/>
    <s v="Roger Demir"/>
    <x v="0"/>
    <x v="0"/>
    <x v="263"/>
    <x v="5"/>
    <n v="95037"/>
    <x v="1"/>
    <s v="OFF-AR-10001662"/>
    <x v="2"/>
    <x v="11"/>
    <x v="304"/>
    <x v="1626"/>
    <n v="8"/>
    <n v="0"/>
    <n v="5.9184000000000001"/>
    <n v="0.26999999999999996"/>
    <x v="2"/>
    <x v="9"/>
  </r>
  <r>
    <n v="7911"/>
    <s v="CA-2016-149762"/>
    <d v="2016-12-03T00:00:00"/>
    <d v="2016-07-12T00:00:00"/>
    <s v="Standard Class"/>
    <s v="RD-19720"/>
    <s v="Roger Demir"/>
    <x v="0"/>
    <x v="0"/>
    <x v="263"/>
    <x v="5"/>
    <n v="95037"/>
    <x v="1"/>
    <s v="OFF-ST-10001558"/>
    <x v="2"/>
    <x v="6"/>
    <x v="176"/>
    <x v="1627"/>
    <n v="3"/>
    <n v="0"/>
    <n v="7.3079999999999998"/>
    <n v="0.15"/>
    <x v="2"/>
    <x v="9"/>
  </r>
  <r>
    <n v="7912"/>
    <s v="CA-2016-149762"/>
    <d v="2016-12-03T00:00:00"/>
    <d v="2016-07-12T00:00:00"/>
    <s v="Standard Class"/>
    <s v="RD-19720"/>
    <s v="Roger Demir"/>
    <x v="0"/>
    <x v="0"/>
    <x v="263"/>
    <x v="5"/>
    <n v="95037"/>
    <x v="1"/>
    <s v="FUR-BO-10001337"/>
    <x v="1"/>
    <x v="16"/>
    <x v="606"/>
    <x v="1628"/>
    <n v="2"/>
    <n v="0.15"/>
    <n v="-12.098000000000001"/>
    <n v="-5.8823529411764712E-2"/>
    <x v="2"/>
    <x v="9"/>
  </r>
  <r>
    <n v="2898"/>
    <s v="US-2016-164630"/>
    <d v="2016-01-04T00:00:00"/>
    <d v="2016-09-01T00:00:00"/>
    <s v="Standard Class"/>
    <s v="EB-13975"/>
    <s v="Erica Bern"/>
    <x v="2"/>
    <x v="0"/>
    <x v="13"/>
    <x v="12"/>
    <n v="28205"/>
    <x v="3"/>
    <s v="TEC-CO-10000971"/>
    <x v="0"/>
    <x v="12"/>
    <x v="1035"/>
    <x v="1629"/>
    <n v="4"/>
    <n v="0.2"/>
    <n v="119.996"/>
    <n v="0.125"/>
    <x v="2"/>
    <x v="11"/>
  </r>
  <r>
    <n v="5868"/>
    <s v="CA-2016-158211"/>
    <d v="2016-01-04T00:00:00"/>
    <d v="2016-08-01T00:00:00"/>
    <s v="Standard Class"/>
    <s v="BP-11185"/>
    <s v="Ben Peterman"/>
    <x v="2"/>
    <x v="0"/>
    <x v="15"/>
    <x v="13"/>
    <n v="19143"/>
    <x v="2"/>
    <s v="OFF-AR-10004078"/>
    <x v="2"/>
    <x v="11"/>
    <x v="449"/>
    <x v="108"/>
    <n v="1"/>
    <n v="0.2"/>
    <n v="0.58399999999999996"/>
    <n v="0.125"/>
    <x v="2"/>
    <x v="11"/>
  </r>
  <r>
    <n v="5869"/>
    <s v="CA-2016-158211"/>
    <d v="2016-01-04T00:00:00"/>
    <d v="2016-08-01T00:00:00"/>
    <s v="Standard Class"/>
    <s v="BP-11185"/>
    <s v="Ben Peterman"/>
    <x v="2"/>
    <x v="0"/>
    <x v="15"/>
    <x v="13"/>
    <n v="19143"/>
    <x v="2"/>
    <s v="OFF-BI-10002026"/>
    <x v="2"/>
    <x v="9"/>
    <x v="564"/>
    <x v="646"/>
    <n v="6"/>
    <n v="0.7"/>
    <n v="-80.177999999999997"/>
    <n v="-0.76666666666666661"/>
    <x v="2"/>
    <x v="11"/>
  </r>
  <r>
    <n v="6043"/>
    <s v="CA-2016-117912"/>
    <d v="2016-02-04T00:00:00"/>
    <d v="2016-08-02T00:00:00"/>
    <s v="Standard Class"/>
    <s v="TB-21520"/>
    <s v="Tracy Blumstein"/>
    <x v="0"/>
    <x v="0"/>
    <x v="245"/>
    <x v="23"/>
    <n v="85635"/>
    <x v="1"/>
    <s v="FUR-FU-10002088"/>
    <x v="1"/>
    <x v="5"/>
    <x v="338"/>
    <x v="771"/>
    <n v="2"/>
    <n v="0.2"/>
    <n v="3.9512"/>
    <n v="0.27500000000000002"/>
    <x v="2"/>
    <x v="0"/>
  </r>
  <r>
    <n v="9068"/>
    <s v="CA-2016-150077"/>
    <d v="2016-02-04T00:00:00"/>
    <d v="2016-10-02T00:00:00"/>
    <s v="Standard Class"/>
    <s v="MS-17365"/>
    <s v="Maribeth Schnelling"/>
    <x v="0"/>
    <x v="0"/>
    <x v="170"/>
    <x v="24"/>
    <n v="20852"/>
    <x v="2"/>
    <s v="TEC-PH-10002890"/>
    <x v="0"/>
    <x v="2"/>
    <x v="72"/>
    <x v="1500"/>
    <n v="2"/>
    <n v="0"/>
    <n v="23.524799999999999"/>
    <n v="0.25999999999999995"/>
    <x v="2"/>
    <x v="0"/>
  </r>
  <r>
    <n v="9521"/>
    <s v="CA-2016-101189"/>
    <d v="2016-02-04T00:00:00"/>
    <d v="2016-09-02T00:00:00"/>
    <s v="Standard Class"/>
    <s v="JB-15400"/>
    <s v="Jennifer Braxton"/>
    <x v="2"/>
    <x v="0"/>
    <x v="22"/>
    <x v="5"/>
    <n v="90049"/>
    <x v="1"/>
    <s v="OFF-ST-10004180"/>
    <x v="2"/>
    <x v="6"/>
    <x v="195"/>
    <x v="1630"/>
    <n v="2"/>
    <n v="0"/>
    <n v="3.7208000000000001"/>
    <n v="0.04"/>
    <x v="2"/>
    <x v="0"/>
  </r>
  <r>
    <n v="2607"/>
    <s v="CA-2016-154053"/>
    <d v="2016-03-04T00:00:00"/>
    <d v="2016-10-03T00:00:00"/>
    <s v="Standard Class"/>
    <s v="MG-17890"/>
    <s v="Michael Granlund"/>
    <x v="1"/>
    <x v="0"/>
    <x v="30"/>
    <x v="5"/>
    <n v="92024"/>
    <x v="1"/>
    <s v="OFF-AR-10003727"/>
    <x v="2"/>
    <x v="11"/>
    <x v="1146"/>
    <x v="1631"/>
    <n v="1"/>
    <n v="0"/>
    <n v="4.9271000000000003"/>
    <n v="0.29000000000000004"/>
    <x v="2"/>
    <x v="1"/>
  </r>
  <r>
    <n v="3265"/>
    <s v="CA-2016-122518"/>
    <d v="2016-03-04T00:00:00"/>
    <d v="2016-08-03T00:00:00"/>
    <s v="Second Class"/>
    <s v="RF-19345"/>
    <s v="Randy Ferguson"/>
    <x v="2"/>
    <x v="0"/>
    <x v="136"/>
    <x v="11"/>
    <n v="33180"/>
    <x v="3"/>
    <s v="OFF-LA-10001641"/>
    <x v="2"/>
    <x v="8"/>
    <x v="191"/>
    <x v="1632"/>
    <n v="4"/>
    <n v="0.2"/>
    <n v="3.528"/>
    <n v="0.35"/>
    <x v="2"/>
    <x v="1"/>
  </r>
  <r>
    <n v="4215"/>
    <s v="CA-2016-164637"/>
    <d v="2016-03-04T00:00:00"/>
    <d v="2016-08-03T00:00:00"/>
    <s v="Standard Class"/>
    <s v="RD-19480"/>
    <s v="Rick Duston"/>
    <x v="0"/>
    <x v="0"/>
    <x v="264"/>
    <x v="33"/>
    <n v="46544"/>
    <x v="0"/>
    <s v="OFF-BI-10003876"/>
    <x v="2"/>
    <x v="9"/>
    <x v="405"/>
    <x v="1633"/>
    <n v="3"/>
    <n v="0"/>
    <n v="64.2"/>
    <n v="0.5"/>
    <x v="2"/>
    <x v="1"/>
  </r>
  <r>
    <n v="9750"/>
    <s v="CA-2016-158358"/>
    <d v="2016-03-04T00:00:00"/>
    <d v="2016-08-03T00:00:00"/>
    <s v="Standard Class"/>
    <s v="EM-13810"/>
    <s v="Eleni McCrary"/>
    <x v="2"/>
    <x v="0"/>
    <x v="134"/>
    <x v="41"/>
    <n v="3820"/>
    <x v="2"/>
    <s v="TEC-AC-10002567"/>
    <x v="0"/>
    <x v="0"/>
    <x v="641"/>
    <x v="153"/>
    <n v="2"/>
    <n v="0"/>
    <n v="57.592799999999997"/>
    <n v="0.36"/>
    <x v="2"/>
    <x v="1"/>
  </r>
  <r>
    <n v="4243"/>
    <s v="CA-2016-159142"/>
    <d v="2016-04-04T00:00:00"/>
    <d v="2016-05-04T00:00:00"/>
    <s v="First Class"/>
    <s v="ME-17320"/>
    <s v="Maria Etezadi"/>
    <x v="1"/>
    <x v="0"/>
    <x v="38"/>
    <x v="20"/>
    <n v="22153"/>
    <x v="3"/>
    <s v="TEC-PH-10001448"/>
    <x v="0"/>
    <x v="2"/>
    <x v="1147"/>
    <x v="866"/>
    <n v="3"/>
    <n v="0"/>
    <n v="5.9988000000000001"/>
    <n v="0.04"/>
    <x v="2"/>
    <x v="2"/>
  </r>
  <r>
    <n v="4244"/>
    <s v="CA-2016-159142"/>
    <d v="2016-04-04T00:00:00"/>
    <d v="2016-05-04T00:00:00"/>
    <s v="First Class"/>
    <s v="ME-17320"/>
    <s v="Maria Etezadi"/>
    <x v="1"/>
    <x v="0"/>
    <x v="38"/>
    <x v="20"/>
    <n v="22153"/>
    <x v="3"/>
    <s v="OFF-PA-10001776"/>
    <x v="2"/>
    <x v="3"/>
    <x v="600"/>
    <x v="1634"/>
    <n v="3"/>
    <n v="0"/>
    <n v="13.0707"/>
    <n v="0.47000000000000003"/>
    <x v="2"/>
    <x v="2"/>
  </r>
  <r>
    <n v="5440"/>
    <s v="CA-2016-167115"/>
    <d v="2016-04-04T00:00:00"/>
    <d v="2016-09-04T00:00:00"/>
    <s v="Standard Class"/>
    <s v="EH-14185"/>
    <s v="Evan Henry"/>
    <x v="0"/>
    <x v="0"/>
    <x v="2"/>
    <x v="2"/>
    <n v="10035"/>
    <x v="2"/>
    <s v="OFF-BI-10004600"/>
    <x v="2"/>
    <x v="9"/>
    <x v="478"/>
    <x v="1635"/>
    <n v="2"/>
    <n v="0.2"/>
    <n v="183.995"/>
    <n v="0.3125"/>
    <x v="2"/>
    <x v="2"/>
  </r>
  <r>
    <n v="8228"/>
    <s v="CA-2016-123050"/>
    <d v="2016-04-04T00:00:00"/>
    <d v="2016-08-04T00:00:00"/>
    <s v="Second Class"/>
    <s v="BC-11125"/>
    <s v="Becky Castell"/>
    <x v="1"/>
    <x v="0"/>
    <x v="173"/>
    <x v="2"/>
    <n v="12180"/>
    <x v="2"/>
    <s v="FUR-FU-10000723"/>
    <x v="1"/>
    <x v="5"/>
    <x v="562"/>
    <x v="1636"/>
    <n v="2"/>
    <n v="0"/>
    <n v="7.4375999999999998"/>
    <n v="0.09"/>
    <x v="2"/>
    <x v="2"/>
  </r>
  <r>
    <n v="8229"/>
    <s v="CA-2016-123050"/>
    <d v="2016-04-04T00:00:00"/>
    <d v="2016-08-04T00:00:00"/>
    <s v="Second Class"/>
    <s v="BC-11125"/>
    <s v="Becky Castell"/>
    <x v="1"/>
    <x v="0"/>
    <x v="173"/>
    <x v="2"/>
    <n v="12180"/>
    <x v="2"/>
    <s v="OFF-ST-10003455"/>
    <x v="2"/>
    <x v="6"/>
    <x v="247"/>
    <x v="1637"/>
    <n v="2"/>
    <n v="0"/>
    <n v="8.0652000000000008"/>
    <n v="0.26"/>
    <x v="2"/>
    <x v="2"/>
  </r>
  <r>
    <n v="8230"/>
    <s v="CA-2016-123050"/>
    <d v="2016-04-04T00:00:00"/>
    <d v="2016-08-04T00:00:00"/>
    <s v="Second Class"/>
    <s v="BC-11125"/>
    <s v="Becky Castell"/>
    <x v="1"/>
    <x v="0"/>
    <x v="173"/>
    <x v="2"/>
    <n v="12180"/>
    <x v="2"/>
    <s v="TEC-AC-10001109"/>
    <x v="0"/>
    <x v="0"/>
    <x v="754"/>
    <x v="194"/>
    <n v="3"/>
    <n v="0"/>
    <n v="37.787399999999998"/>
    <n v="0.42"/>
    <x v="2"/>
    <x v="2"/>
  </r>
  <r>
    <n v="70"/>
    <s v="CA-2016-119823"/>
    <d v="2016-06-04T00:00:00"/>
    <d v="2016-06-06T00:00:00"/>
    <s v="First Class"/>
    <s v="KD-16270"/>
    <s v="Karen Daniels"/>
    <x v="0"/>
    <x v="0"/>
    <x v="38"/>
    <x v="20"/>
    <n v="22153"/>
    <x v="3"/>
    <s v="OFF-PA-10000482"/>
    <x v="2"/>
    <x v="3"/>
    <x v="433"/>
    <x v="1638"/>
    <n v="2"/>
    <n v="0"/>
    <n v="35.663600000000002"/>
    <n v="0.47000000000000008"/>
    <x v="2"/>
    <x v="3"/>
  </r>
  <r>
    <n v="238"/>
    <s v="CA-2016-157749"/>
    <d v="2016-06-04T00:00:00"/>
    <d v="2016-09-06T00:00:00"/>
    <s v="Second Class"/>
    <s v="KL-16645"/>
    <s v="Ken Lonsdale"/>
    <x v="0"/>
    <x v="0"/>
    <x v="20"/>
    <x v="3"/>
    <n v="60610"/>
    <x v="0"/>
    <s v="OFF-PA-10003349"/>
    <x v="2"/>
    <x v="3"/>
    <x v="244"/>
    <x v="19"/>
    <n v="5"/>
    <n v="0.2"/>
    <n v="9.3960000000000008"/>
    <n v="0.36249999999999999"/>
    <x v="2"/>
    <x v="3"/>
  </r>
  <r>
    <n v="239"/>
    <s v="CA-2016-157749"/>
    <d v="2016-06-04T00:00:00"/>
    <d v="2016-09-06T00:00:00"/>
    <s v="Second Class"/>
    <s v="KL-16645"/>
    <s v="Ken Lonsdale"/>
    <x v="0"/>
    <x v="0"/>
    <x v="20"/>
    <x v="3"/>
    <n v="60610"/>
    <x v="0"/>
    <s v="FUR-FU-10000576"/>
    <x v="1"/>
    <x v="5"/>
    <x v="1148"/>
    <x v="1639"/>
    <n v="5"/>
    <n v="0.6"/>
    <n v="-356.72800000000001"/>
    <n v="-0.85"/>
    <x v="2"/>
    <x v="3"/>
  </r>
  <r>
    <n v="240"/>
    <s v="CA-2016-157749"/>
    <d v="2016-06-04T00:00:00"/>
    <d v="2016-09-06T00:00:00"/>
    <s v="Second Class"/>
    <s v="KL-16645"/>
    <s v="Ken Lonsdale"/>
    <x v="0"/>
    <x v="0"/>
    <x v="20"/>
    <x v="3"/>
    <n v="60610"/>
    <x v="0"/>
    <s v="FUR-FU-10004351"/>
    <x v="1"/>
    <x v="5"/>
    <x v="771"/>
    <x v="1640"/>
    <n v="3"/>
    <n v="0.6"/>
    <n v="-4.6752000000000002"/>
    <n v="-0.4"/>
    <x v="2"/>
    <x v="3"/>
  </r>
  <r>
    <n v="241"/>
    <s v="CA-2016-157749"/>
    <d v="2016-06-04T00:00:00"/>
    <d v="2016-09-06T00:00:00"/>
    <s v="Second Class"/>
    <s v="KL-16645"/>
    <s v="Ken Lonsdale"/>
    <x v="0"/>
    <x v="0"/>
    <x v="20"/>
    <x v="3"/>
    <n v="60610"/>
    <x v="0"/>
    <s v="TEC-PH-10000011"/>
    <x v="0"/>
    <x v="2"/>
    <x v="1149"/>
    <x v="298"/>
    <n v="2"/>
    <n v="0.2"/>
    <n v="11.1944"/>
    <n v="0.35"/>
    <x v="2"/>
    <x v="3"/>
  </r>
  <r>
    <n v="242"/>
    <s v="CA-2016-157749"/>
    <d v="2016-06-04T00:00:00"/>
    <d v="2016-09-06T00:00:00"/>
    <s v="Second Class"/>
    <s v="KL-16645"/>
    <s v="Ken Lonsdale"/>
    <x v="0"/>
    <x v="0"/>
    <x v="20"/>
    <x v="3"/>
    <n v="60610"/>
    <x v="0"/>
    <s v="FUR-TA-10002607"/>
    <x v="1"/>
    <x v="7"/>
    <x v="946"/>
    <x v="1641"/>
    <n v="5"/>
    <n v="0.5"/>
    <n v="-120.51300000000001"/>
    <n v="-0.68"/>
    <x v="2"/>
    <x v="3"/>
  </r>
  <r>
    <n v="243"/>
    <s v="CA-2016-157749"/>
    <d v="2016-06-04T00:00:00"/>
    <d v="2016-09-06T00:00:00"/>
    <s v="Second Class"/>
    <s v="KL-16645"/>
    <s v="Ken Lonsdale"/>
    <x v="0"/>
    <x v="0"/>
    <x v="20"/>
    <x v="3"/>
    <n v="60610"/>
    <x v="0"/>
    <s v="FUR-FU-10002505"/>
    <x v="1"/>
    <x v="5"/>
    <x v="1150"/>
    <x v="1642"/>
    <n v="3"/>
    <n v="0.6"/>
    <n v="-2.8308"/>
    <n v="-0.70000000000000007"/>
    <x v="2"/>
    <x v="3"/>
  </r>
  <r>
    <n v="244"/>
    <s v="CA-2016-157749"/>
    <d v="2016-06-04T00:00:00"/>
    <d v="2016-09-06T00:00:00"/>
    <s v="Second Class"/>
    <s v="KL-16645"/>
    <s v="Ken Lonsdale"/>
    <x v="0"/>
    <x v="0"/>
    <x v="20"/>
    <x v="3"/>
    <n v="60610"/>
    <x v="0"/>
    <s v="OFF-AR-10004685"/>
    <x v="2"/>
    <x v="11"/>
    <x v="251"/>
    <x v="1643"/>
    <n v="2"/>
    <n v="0.2"/>
    <n v="1.2038"/>
    <n v="0.16249999999999998"/>
    <x v="2"/>
    <x v="3"/>
  </r>
  <r>
    <n v="2602"/>
    <s v="CA-2016-165848"/>
    <d v="2016-06-04T00:00:00"/>
    <d v="2016-04-06T00:00:00"/>
    <s v="Same Day"/>
    <s v="EN-13780"/>
    <s v="Edward Nazzal"/>
    <x v="0"/>
    <x v="0"/>
    <x v="2"/>
    <x v="2"/>
    <n v="10035"/>
    <x v="2"/>
    <s v="OFF-PA-10000349"/>
    <x v="2"/>
    <x v="3"/>
    <x v="52"/>
    <x v="102"/>
    <n v="3"/>
    <n v="0"/>
    <n v="7.0217999999999998"/>
    <n v="0.47000000000000003"/>
    <x v="2"/>
    <x v="3"/>
  </r>
  <r>
    <n v="2603"/>
    <s v="CA-2016-165848"/>
    <d v="2016-06-04T00:00:00"/>
    <d v="2016-04-06T00:00:00"/>
    <s v="Same Day"/>
    <s v="EN-13780"/>
    <s v="Edward Nazzal"/>
    <x v="0"/>
    <x v="0"/>
    <x v="2"/>
    <x v="2"/>
    <n v="10035"/>
    <x v="2"/>
    <s v="TEC-MA-10003356"/>
    <x v="0"/>
    <x v="14"/>
    <x v="1151"/>
    <x v="1644"/>
    <n v="3"/>
    <n v="0"/>
    <n v="364.45949999999999"/>
    <n v="0.27"/>
    <x v="2"/>
    <x v="3"/>
  </r>
  <r>
    <n v="2604"/>
    <s v="CA-2016-165848"/>
    <d v="2016-06-04T00:00:00"/>
    <d v="2016-04-06T00:00:00"/>
    <s v="Same Day"/>
    <s v="EN-13780"/>
    <s v="Edward Nazzal"/>
    <x v="0"/>
    <x v="0"/>
    <x v="2"/>
    <x v="2"/>
    <n v="10035"/>
    <x v="2"/>
    <s v="FUR-BO-10000362"/>
    <x v="1"/>
    <x v="16"/>
    <x v="1152"/>
    <x v="1645"/>
    <n v="1"/>
    <n v="0.2"/>
    <n v="5.1294000000000004"/>
    <n v="3.7500000000000006E-2"/>
    <x v="2"/>
    <x v="3"/>
  </r>
  <r>
    <n v="2605"/>
    <s v="CA-2016-165848"/>
    <d v="2016-06-04T00:00:00"/>
    <d v="2016-04-06T00:00:00"/>
    <s v="Same Day"/>
    <s v="EN-13780"/>
    <s v="Edward Nazzal"/>
    <x v="0"/>
    <x v="0"/>
    <x v="2"/>
    <x v="2"/>
    <n v="10035"/>
    <x v="2"/>
    <s v="FUR-FU-10003878"/>
    <x v="1"/>
    <x v="5"/>
    <x v="69"/>
    <x v="1646"/>
    <n v="4"/>
    <n v="0"/>
    <n v="20.780799999999999"/>
    <n v="0.34"/>
    <x v="2"/>
    <x v="3"/>
  </r>
  <r>
    <n v="4452"/>
    <s v="CA-2016-147137"/>
    <d v="2016-07-04T00:00:00"/>
    <d v="2016-06-07T00:00:00"/>
    <s v="First Class"/>
    <s v="AA-10645"/>
    <s v="Anna Andreadi"/>
    <x v="0"/>
    <x v="0"/>
    <x v="14"/>
    <x v="5"/>
    <n v="94109"/>
    <x v="1"/>
    <s v="FUR-FU-10000221"/>
    <x v="1"/>
    <x v="5"/>
    <x v="65"/>
    <x v="1647"/>
    <n v="5"/>
    <n v="0"/>
    <n v="8.6359999999999992"/>
    <n v="0.33999999999999997"/>
    <x v="2"/>
    <x v="4"/>
  </r>
  <r>
    <n v="4453"/>
    <s v="CA-2016-147137"/>
    <d v="2016-07-04T00:00:00"/>
    <d v="2016-06-07T00:00:00"/>
    <s v="First Class"/>
    <s v="AA-10645"/>
    <s v="Anna Andreadi"/>
    <x v="0"/>
    <x v="0"/>
    <x v="14"/>
    <x v="5"/>
    <n v="94109"/>
    <x v="1"/>
    <s v="OFF-EN-10003567"/>
    <x v="2"/>
    <x v="13"/>
    <x v="1096"/>
    <x v="1648"/>
    <n v="2"/>
    <n v="0"/>
    <n v="20.661200000000001"/>
    <n v="0.47000000000000003"/>
    <x v="2"/>
    <x v="4"/>
  </r>
  <r>
    <n v="4454"/>
    <s v="CA-2016-147137"/>
    <d v="2016-07-04T00:00:00"/>
    <d v="2016-06-07T00:00:00"/>
    <s v="First Class"/>
    <s v="AA-10645"/>
    <s v="Anna Andreadi"/>
    <x v="0"/>
    <x v="0"/>
    <x v="14"/>
    <x v="5"/>
    <n v="94109"/>
    <x v="1"/>
    <s v="FUR-BO-10001811"/>
    <x v="1"/>
    <x v="16"/>
    <x v="653"/>
    <x v="1649"/>
    <n v="5"/>
    <n v="0.15"/>
    <n v="225.73500000000001"/>
    <n v="0.17647058823529413"/>
    <x v="2"/>
    <x v="4"/>
  </r>
  <r>
    <n v="4455"/>
    <s v="CA-2016-147137"/>
    <d v="2016-07-04T00:00:00"/>
    <d v="2016-06-07T00:00:00"/>
    <s v="First Class"/>
    <s v="AA-10645"/>
    <s v="Anna Andreadi"/>
    <x v="0"/>
    <x v="0"/>
    <x v="14"/>
    <x v="5"/>
    <n v="94109"/>
    <x v="1"/>
    <s v="OFF-ST-10002486"/>
    <x v="2"/>
    <x v="6"/>
    <x v="140"/>
    <x v="1650"/>
    <n v="4"/>
    <n v="0"/>
    <n v="0.55840000000000001"/>
    <n v="0.02"/>
    <x v="2"/>
    <x v="4"/>
  </r>
  <r>
    <n v="5936"/>
    <s v="CA-2016-103107"/>
    <d v="2016-07-04T00:00:00"/>
    <d v="2016-04-07T00:00:00"/>
    <s v="Same Day"/>
    <s v="RB-19465"/>
    <s v="Rick Bensley"/>
    <x v="1"/>
    <x v="0"/>
    <x v="1"/>
    <x v="1"/>
    <n v="98103"/>
    <x v="1"/>
    <s v="FUR-FU-10000221"/>
    <x v="1"/>
    <x v="5"/>
    <x v="65"/>
    <x v="1647"/>
    <n v="5"/>
    <n v="0"/>
    <n v="8.6359999999999992"/>
    <n v="0.33999999999999997"/>
    <x v="2"/>
    <x v="4"/>
  </r>
  <r>
    <n v="5937"/>
    <s v="CA-2016-103107"/>
    <d v="2016-07-04T00:00:00"/>
    <d v="2016-04-07T00:00:00"/>
    <s v="Same Day"/>
    <s v="RB-19465"/>
    <s v="Rick Bensley"/>
    <x v="1"/>
    <x v="0"/>
    <x v="1"/>
    <x v="1"/>
    <n v="98103"/>
    <x v="1"/>
    <s v="TEC-PH-10001198"/>
    <x v="0"/>
    <x v="2"/>
    <x v="1153"/>
    <x v="1651"/>
    <n v="3"/>
    <n v="0.2"/>
    <n v="19.9665"/>
    <n v="0.1125"/>
    <x v="2"/>
    <x v="4"/>
  </r>
  <r>
    <n v="5938"/>
    <s v="CA-2016-103107"/>
    <d v="2016-07-04T00:00:00"/>
    <d v="2016-04-07T00:00:00"/>
    <s v="Same Day"/>
    <s v="RB-19465"/>
    <s v="Rick Bensley"/>
    <x v="1"/>
    <x v="0"/>
    <x v="1"/>
    <x v="1"/>
    <n v="98103"/>
    <x v="1"/>
    <s v="TEC-PH-10002564"/>
    <x v="0"/>
    <x v="2"/>
    <x v="1154"/>
    <x v="820"/>
    <n v="3"/>
    <n v="0.2"/>
    <n v="8.9969999999999999"/>
    <n v="0.125"/>
    <x v="2"/>
    <x v="4"/>
  </r>
  <r>
    <n v="1764"/>
    <s v="CA-2016-110254"/>
    <d v="2016-08-04T00:00:00"/>
    <d v="2016-08-08T00:00:00"/>
    <s v="Standard Class"/>
    <s v="ML-17755"/>
    <s v="Max Ludwig"/>
    <x v="1"/>
    <x v="0"/>
    <x v="200"/>
    <x v="20"/>
    <n v="23434"/>
    <x v="3"/>
    <s v="OFF-SU-10002573"/>
    <x v="2"/>
    <x v="15"/>
    <x v="659"/>
    <x v="761"/>
    <n v="2"/>
    <n v="0"/>
    <n v="10.518000000000001"/>
    <n v="0.3"/>
    <x v="2"/>
    <x v="5"/>
  </r>
  <r>
    <n v="1765"/>
    <s v="CA-2016-110254"/>
    <d v="2016-08-04T00:00:00"/>
    <d v="2016-08-08T00:00:00"/>
    <s v="Standard Class"/>
    <s v="ML-17755"/>
    <s v="Max Ludwig"/>
    <x v="1"/>
    <x v="0"/>
    <x v="200"/>
    <x v="20"/>
    <n v="23434"/>
    <x v="3"/>
    <s v="OFF-LA-10004484"/>
    <x v="2"/>
    <x v="8"/>
    <x v="813"/>
    <x v="1652"/>
    <n v="1"/>
    <n v="0"/>
    <n v="1.8997999999999999"/>
    <n v="0.46"/>
    <x v="2"/>
    <x v="5"/>
  </r>
  <r>
    <n v="1766"/>
    <s v="CA-2016-110254"/>
    <d v="2016-08-04T00:00:00"/>
    <d v="2016-08-08T00:00:00"/>
    <s v="Standard Class"/>
    <s v="ML-17755"/>
    <s v="Max Ludwig"/>
    <x v="1"/>
    <x v="0"/>
    <x v="200"/>
    <x v="20"/>
    <n v="23434"/>
    <x v="3"/>
    <s v="FUR-FU-10001591"/>
    <x v="1"/>
    <x v="5"/>
    <x v="266"/>
    <x v="1653"/>
    <n v="9"/>
    <n v="0"/>
    <n v="46.116"/>
    <n v="0.42"/>
    <x v="2"/>
    <x v="5"/>
  </r>
  <r>
    <n v="1767"/>
    <s v="CA-2016-110254"/>
    <d v="2016-08-04T00:00:00"/>
    <d v="2016-08-08T00:00:00"/>
    <s v="Standard Class"/>
    <s v="ML-17755"/>
    <s v="Max Ludwig"/>
    <x v="1"/>
    <x v="0"/>
    <x v="200"/>
    <x v="20"/>
    <n v="23434"/>
    <x v="3"/>
    <s v="OFF-LA-10002034"/>
    <x v="2"/>
    <x v="8"/>
    <x v="1155"/>
    <x v="72"/>
    <n v="2"/>
    <n v="0"/>
    <n v="4.8117999999999999"/>
    <n v="0.49"/>
    <x v="2"/>
    <x v="5"/>
  </r>
  <r>
    <n v="2688"/>
    <s v="US-2016-128195"/>
    <d v="2016-08-04T00:00:00"/>
    <d v="2016-05-08T00:00:00"/>
    <s v="First Class"/>
    <s v="RA-19285"/>
    <s v="Ralph Arnett"/>
    <x v="0"/>
    <x v="0"/>
    <x v="100"/>
    <x v="3"/>
    <n v="61604"/>
    <x v="0"/>
    <s v="OFF-BI-10002003"/>
    <x v="2"/>
    <x v="9"/>
    <x v="703"/>
    <x v="1654"/>
    <n v="5"/>
    <n v="0.8"/>
    <n v="-6.5670000000000002"/>
    <n v="-1.6500000000000001"/>
    <x v="2"/>
    <x v="5"/>
  </r>
  <r>
    <n v="4086"/>
    <s v="CA-2016-111913"/>
    <d v="2016-08-04T00:00:00"/>
    <d v="2016-06-08T00:00:00"/>
    <s v="Second Class"/>
    <s v="LC-16930"/>
    <s v="Linda Cazamias"/>
    <x v="2"/>
    <x v="0"/>
    <x v="230"/>
    <x v="5"/>
    <n v="95823"/>
    <x v="1"/>
    <s v="TEC-PH-10002275"/>
    <x v="0"/>
    <x v="2"/>
    <x v="455"/>
    <x v="1655"/>
    <n v="2"/>
    <n v="0.2"/>
    <n v="30.238399999999999"/>
    <n v="9.9999999999999992E-2"/>
    <x v="2"/>
    <x v="5"/>
  </r>
  <r>
    <n v="4087"/>
    <s v="CA-2016-111913"/>
    <d v="2016-08-04T00:00:00"/>
    <d v="2016-06-08T00:00:00"/>
    <s v="Second Class"/>
    <s v="LC-16930"/>
    <s v="Linda Cazamias"/>
    <x v="2"/>
    <x v="0"/>
    <x v="230"/>
    <x v="5"/>
    <n v="95823"/>
    <x v="1"/>
    <s v="OFF-BI-10003291"/>
    <x v="2"/>
    <x v="9"/>
    <x v="469"/>
    <x v="1656"/>
    <n v="3"/>
    <n v="0.2"/>
    <n v="7.0712999999999999"/>
    <n v="0.33749999999999997"/>
    <x v="2"/>
    <x v="5"/>
  </r>
  <r>
    <n v="4088"/>
    <s v="CA-2016-111913"/>
    <d v="2016-08-04T00:00:00"/>
    <d v="2016-06-08T00:00:00"/>
    <s v="Second Class"/>
    <s v="LC-16930"/>
    <s v="Linda Cazamias"/>
    <x v="2"/>
    <x v="0"/>
    <x v="230"/>
    <x v="5"/>
    <n v="95823"/>
    <x v="1"/>
    <s v="OFF-BI-10000343"/>
    <x v="2"/>
    <x v="9"/>
    <x v="1156"/>
    <x v="197"/>
    <n v="3"/>
    <n v="0.2"/>
    <n v="3.9771000000000001"/>
    <n v="0.33749999999999997"/>
    <x v="2"/>
    <x v="5"/>
  </r>
  <r>
    <n v="3788"/>
    <s v="CA-2016-169971"/>
    <d v="2016-09-04T00:00:00"/>
    <d v="2016-09-09T00:00:00"/>
    <s v="Standard Class"/>
    <s v="IL-15100"/>
    <s v="Ivan Liston"/>
    <x v="0"/>
    <x v="0"/>
    <x v="5"/>
    <x v="4"/>
    <n v="77041"/>
    <x v="0"/>
    <s v="OFF-AR-10002804"/>
    <x v="2"/>
    <x v="11"/>
    <x v="967"/>
    <x v="1657"/>
    <n v="1"/>
    <n v="0.2"/>
    <n v="1.0268999999999999"/>
    <n v="0.26250000000000001"/>
    <x v="2"/>
    <x v="6"/>
  </r>
  <r>
    <n v="3789"/>
    <s v="CA-2016-169971"/>
    <d v="2016-09-04T00:00:00"/>
    <d v="2016-09-09T00:00:00"/>
    <s v="Standard Class"/>
    <s v="IL-15100"/>
    <s v="Ivan Liston"/>
    <x v="0"/>
    <x v="0"/>
    <x v="5"/>
    <x v="4"/>
    <n v="77041"/>
    <x v="0"/>
    <s v="OFF-AR-10001044"/>
    <x v="2"/>
    <x v="11"/>
    <x v="509"/>
    <x v="1658"/>
    <n v="3"/>
    <n v="0.2"/>
    <n v="7.0172999999999996"/>
    <n v="0.1125"/>
    <x v="2"/>
    <x v="6"/>
  </r>
  <r>
    <n v="5331"/>
    <s v="CA-2016-123120"/>
    <d v="2016-09-04T00:00:00"/>
    <d v="2016-08-09T00:00:00"/>
    <s v="Standard Class"/>
    <s v="CV-12295"/>
    <s v="Christina VanderZanden"/>
    <x v="0"/>
    <x v="0"/>
    <x v="2"/>
    <x v="2"/>
    <n v="10011"/>
    <x v="2"/>
    <s v="FUR-FU-10004748"/>
    <x v="1"/>
    <x v="5"/>
    <x v="836"/>
    <x v="1659"/>
    <n v="1"/>
    <n v="0"/>
    <n v="24.936599999999999"/>
    <n v="0.39"/>
    <x v="2"/>
    <x v="6"/>
  </r>
  <r>
    <n v="5332"/>
    <s v="CA-2016-123120"/>
    <d v="2016-09-04T00:00:00"/>
    <d v="2016-08-09T00:00:00"/>
    <s v="Standard Class"/>
    <s v="CV-12295"/>
    <s v="Christina VanderZanden"/>
    <x v="0"/>
    <x v="0"/>
    <x v="2"/>
    <x v="2"/>
    <n v="10011"/>
    <x v="2"/>
    <s v="OFF-BI-10001460"/>
    <x v="2"/>
    <x v="9"/>
    <x v="1157"/>
    <x v="1660"/>
    <n v="5"/>
    <n v="0.2"/>
    <n v="20.452500000000001"/>
    <n v="0.33750000000000002"/>
    <x v="2"/>
    <x v="6"/>
  </r>
  <r>
    <n v="5333"/>
    <s v="CA-2016-123120"/>
    <d v="2016-09-04T00:00:00"/>
    <d v="2016-08-09T00:00:00"/>
    <s v="Standard Class"/>
    <s v="CV-12295"/>
    <s v="Christina VanderZanden"/>
    <x v="0"/>
    <x v="0"/>
    <x v="2"/>
    <x v="2"/>
    <n v="10011"/>
    <x v="2"/>
    <s v="OFF-SU-10002503"/>
    <x v="2"/>
    <x v="15"/>
    <x v="1158"/>
    <x v="1661"/>
    <n v="4"/>
    <n v="0"/>
    <n v="6.5888"/>
    <n v="0.29000000000000004"/>
    <x v="2"/>
    <x v="6"/>
  </r>
  <r>
    <n v="5807"/>
    <s v="CA-2016-149783"/>
    <d v="2016-09-04T00:00:00"/>
    <d v="2016-07-09T00:00:00"/>
    <s v="Second Class"/>
    <s v="DL-13315"/>
    <s v="Delfina Latchford"/>
    <x v="0"/>
    <x v="0"/>
    <x v="79"/>
    <x v="26"/>
    <n v="37918"/>
    <x v="3"/>
    <s v="OFF-PA-10002195"/>
    <x v="2"/>
    <x v="3"/>
    <x v="131"/>
    <x v="1662"/>
    <n v="3"/>
    <n v="0.2"/>
    <n v="4.1147999999999998"/>
    <n v="0.33749999999999997"/>
    <x v="2"/>
    <x v="6"/>
  </r>
  <r>
    <n v="5808"/>
    <s v="CA-2016-149783"/>
    <d v="2016-09-04T00:00:00"/>
    <d v="2016-07-09T00:00:00"/>
    <s v="Second Class"/>
    <s v="DL-13315"/>
    <s v="Delfina Latchford"/>
    <x v="0"/>
    <x v="0"/>
    <x v="79"/>
    <x v="26"/>
    <n v="37918"/>
    <x v="3"/>
    <s v="OFF-AP-10001205"/>
    <x v="2"/>
    <x v="10"/>
    <x v="927"/>
    <x v="1663"/>
    <n v="2"/>
    <n v="0.2"/>
    <n v="8.7167999999999992"/>
    <n v="9.9999999999999978E-2"/>
    <x v="2"/>
    <x v="6"/>
  </r>
  <r>
    <n v="5809"/>
    <s v="CA-2016-149783"/>
    <d v="2016-09-04T00:00:00"/>
    <d v="2016-07-09T00:00:00"/>
    <s v="Second Class"/>
    <s v="DL-13315"/>
    <s v="Delfina Latchford"/>
    <x v="0"/>
    <x v="0"/>
    <x v="79"/>
    <x v="26"/>
    <n v="37918"/>
    <x v="3"/>
    <s v="OFF-AR-10002987"/>
    <x v="2"/>
    <x v="11"/>
    <x v="608"/>
    <x v="1664"/>
    <n v="2"/>
    <n v="0.2"/>
    <n v="8.3328000000000007"/>
    <n v="0.26250000000000001"/>
    <x v="2"/>
    <x v="6"/>
  </r>
  <r>
    <n v="6037"/>
    <s v="CA-2016-131205"/>
    <d v="2016-09-04T00:00:00"/>
    <d v="2016-08-09T00:00:00"/>
    <s v="Standard Class"/>
    <s v="AA-10645"/>
    <s v="Anna Andreadi"/>
    <x v="0"/>
    <x v="0"/>
    <x v="265"/>
    <x v="17"/>
    <n v="40324"/>
    <x v="3"/>
    <s v="FUR-FU-10003347"/>
    <x v="1"/>
    <x v="5"/>
    <x v="724"/>
    <x v="906"/>
    <n v="3"/>
    <n v="0"/>
    <n v="16.614000000000001"/>
    <n v="0.39"/>
    <x v="2"/>
    <x v="6"/>
  </r>
  <r>
    <n v="6038"/>
    <s v="CA-2016-131205"/>
    <d v="2016-09-04T00:00:00"/>
    <d v="2016-08-09T00:00:00"/>
    <s v="Standard Class"/>
    <s v="AA-10645"/>
    <s v="Anna Andreadi"/>
    <x v="0"/>
    <x v="0"/>
    <x v="265"/>
    <x v="17"/>
    <n v="40324"/>
    <x v="3"/>
    <s v="OFF-BI-10000315"/>
    <x v="2"/>
    <x v="9"/>
    <x v="538"/>
    <x v="1665"/>
    <n v="6"/>
    <n v="0"/>
    <n v="54.691200000000002"/>
    <n v="0.48000000000000004"/>
    <x v="2"/>
    <x v="6"/>
  </r>
  <r>
    <n v="6039"/>
    <s v="CA-2016-131205"/>
    <d v="2016-09-04T00:00:00"/>
    <d v="2016-08-09T00:00:00"/>
    <s v="Standard Class"/>
    <s v="AA-10645"/>
    <s v="Anna Andreadi"/>
    <x v="0"/>
    <x v="0"/>
    <x v="265"/>
    <x v="17"/>
    <n v="40324"/>
    <x v="3"/>
    <s v="OFF-ST-10002583"/>
    <x v="2"/>
    <x v="6"/>
    <x v="547"/>
    <x v="424"/>
    <n v="4"/>
    <n v="0"/>
    <n v="5.1967999999999996"/>
    <n v="0.04"/>
    <x v="2"/>
    <x v="6"/>
  </r>
  <r>
    <n v="6040"/>
    <s v="CA-2016-131205"/>
    <d v="2016-09-04T00:00:00"/>
    <d v="2016-08-09T00:00:00"/>
    <s v="Standard Class"/>
    <s v="AA-10645"/>
    <s v="Anna Andreadi"/>
    <x v="0"/>
    <x v="0"/>
    <x v="265"/>
    <x v="17"/>
    <n v="40324"/>
    <x v="3"/>
    <s v="OFF-AR-10003469"/>
    <x v="2"/>
    <x v="11"/>
    <x v="435"/>
    <x v="1037"/>
    <n v="3"/>
    <n v="0"/>
    <n v="2.5344000000000002"/>
    <n v="0.48000000000000004"/>
    <x v="2"/>
    <x v="6"/>
  </r>
  <r>
    <n v="8737"/>
    <s v="CA-2016-168774"/>
    <d v="2016-09-04T00:00:00"/>
    <d v="2016-09-09T00:00:00"/>
    <s v="Standard Class"/>
    <s v="RP-19855"/>
    <s v="Roy Phan"/>
    <x v="2"/>
    <x v="0"/>
    <x v="180"/>
    <x v="7"/>
    <n v="55125"/>
    <x v="0"/>
    <s v="OFF-ST-10001490"/>
    <x v="2"/>
    <x v="6"/>
    <x v="88"/>
    <x v="614"/>
    <n v="3"/>
    <n v="0"/>
    <n v="160.62299999999999"/>
    <n v="0.3"/>
    <x v="2"/>
    <x v="6"/>
  </r>
  <r>
    <n v="9073"/>
    <s v="CA-2016-142524"/>
    <d v="2016-09-04T00:00:00"/>
    <d v="2016-08-09T00:00:00"/>
    <s v="Standard Class"/>
    <s v="MB-18085"/>
    <s v="Mick Brown"/>
    <x v="0"/>
    <x v="0"/>
    <x v="38"/>
    <x v="22"/>
    <n v="65807"/>
    <x v="0"/>
    <s v="OFF-EN-10003286"/>
    <x v="2"/>
    <x v="13"/>
    <x v="73"/>
    <x v="1666"/>
    <n v="2"/>
    <n v="0"/>
    <n v="7.7831999999999999"/>
    <n v="0.47000000000000003"/>
    <x v="2"/>
    <x v="6"/>
  </r>
  <r>
    <n v="9074"/>
    <s v="CA-2016-142524"/>
    <d v="2016-09-04T00:00:00"/>
    <d v="2016-08-09T00:00:00"/>
    <s v="Standard Class"/>
    <s v="MB-18085"/>
    <s v="Mick Brown"/>
    <x v="0"/>
    <x v="0"/>
    <x v="38"/>
    <x v="22"/>
    <n v="65807"/>
    <x v="0"/>
    <s v="TEC-AC-10000109"/>
    <x v="0"/>
    <x v="0"/>
    <x v="451"/>
    <x v="1667"/>
    <n v="5"/>
    <n v="0"/>
    <n v="67.188000000000002"/>
    <n v="0.24000000000000002"/>
    <x v="2"/>
    <x v="6"/>
  </r>
  <r>
    <n v="9602"/>
    <s v="CA-2016-117604"/>
    <d v="2016-09-04T00:00:00"/>
    <d v="2016-09-09T00:00:00"/>
    <s v="Standard Class"/>
    <s v="JP-15520"/>
    <s v="Jeremy Pistek"/>
    <x v="0"/>
    <x v="0"/>
    <x v="266"/>
    <x v="9"/>
    <n v="72401"/>
    <x v="3"/>
    <s v="OFF-PA-10001357"/>
    <x v="2"/>
    <x v="3"/>
    <x v="882"/>
    <x v="1668"/>
    <n v="5"/>
    <n v="0"/>
    <n v="114.96"/>
    <n v="0.48"/>
    <x v="2"/>
    <x v="6"/>
  </r>
  <r>
    <n v="9929"/>
    <s v="CA-2016-129630"/>
    <d v="2016-09-04T00:00:00"/>
    <d v="2016-04-09T00:00:00"/>
    <s v="Same Day"/>
    <s v="IM-15055"/>
    <s v="Ionia McGrath"/>
    <x v="0"/>
    <x v="0"/>
    <x v="14"/>
    <x v="5"/>
    <n v="94122"/>
    <x v="1"/>
    <s v="FUR-FU-10000260"/>
    <x v="1"/>
    <x v="5"/>
    <x v="1159"/>
    <x v="1669"/>
    <n v="3"/>
    <n v="0"/>
    <n v="8.7371999999999996"/>
    <n v="0.36"/>
    <x v="2"/>
    <x v="6"/>
  </r>
  <r>
    <n v="9930"/>
    <s v="CA-2016-129630"/>
    <d v="2016-09-04T00:00:00"/>
    <d v="2016-04-09T00:00:00"/>
    <s v="Same Day"/>
    <s v="IM-15055"/>
    <s v="Ionia McGrath"/>
    <x v="0"/>
    <x v="0"/>
    <x v="14"/>
    <x v="5"/>
    <n v="94122"/>
    <x v="1"/>
    <s v="TEC-CO-10003763"/>
    <x v="0"/>
    <x v="12"/>
    <x v="828"/>
    <x v="1670"/>
    <n v="5"/>
    <n v="0.2"/>
    <n v="944.98649999999998"/>
    <n v="0.33749999999999997"/>
    <x v="2"/>
    <x v="6"/>
  </r>
  <r>
    <n v="4304"/>
    <s v="CA-2016-121601"/>
    <d v="2016-10-04T00:00:00"/>
    <d v="2016-04-10T00:00:00"/>
    <s v="Same Day"/>
    <s v="MO-17500"/>
    <s v="Mary O'Rourke"/>
    <x v="0"/>
    <x v="0"/>
    <x v="267"/>
    <x v="4"/>
    <n v="75056"/>
    <x v="0"/>
    <s v="OFF-EN-10003862"/>
    <x v="2"/>
    <x v="13"/>
    <x v="1160"/>
    <x v="1671"/>
    <n v="7"/>
    <n v="0.2"/>
    <n v="19.4194"/>
    <n v="0.32499999999999996"/>
    <x v="2"/>
    <x v="7"/>
  </r>
  <r>
    <n v="7666"/>
    <s v="US-2016-140158"/>
    <d v="2016-10-04T00:00:00"/>
    <d v="2016-08-10T00:00:00"/>
    <s v="Standard Class"/>
    <s v="DR-12940"/>
    <s v="Daniel Raglin"/>
    <x v="1"/>
    <x v="0"/>
    <x v="168"/>
    <x v="40"/>
    <n v="2908"/>
    <x v="2"/>
    <s v="OFF-BI-10000977"/>
    <x v="2"/>
    <x v="9"/>
    <x v="1161"/>
    <x v="1672"/>
    <n v="1"/>
    <n v="0"/>
    <n v="13.984"/>
    <n v="0.46"/>
    <x v="2"/>
    <x v="7"/>
  </r>
  <r>
    <n v="7667"/>
    <s v="US-2016-140158"/>
    <d v="2016-10-04T00:00:00"/>
    <d v="2016-08-10T00:00:00"/>
    <s v="Standard Class"/>
    <s v="DR-12940"/>
    <s v="Daniel Raglin"/>
    <x v="1"/>
    <x v="0"/>
    <x v="168"/>
    <x v="40"/>
    <n v="2908"/>
    <x v="2"/>
    <s v="TEC-CO-10001449"/>
    <x v="0"/>
    <x v="12"/>
    <x v="403"/>
    <x v="1673"/>
    <n v="9"/>
    <n v="0"/>
    <n v="2591.9567999999999"/>
    <n v="0.48"/>
    <x v="2"/>
    <x v="7"/>
  </r>
  <r>
    <n v="7668"/>
    <s v="US-2016-140158"/>
    <d v="2016-10-04T00:00:00"/>
    <d v="2016-08-10T00:00:00"/>
    <s v="Standard Class"/>
    <s v="DR-12940"/>
    <s v="Daniel Raglin"/>
    <x v="1"/>
    <x v="0"/>
    <x v="168"/>
    <x v="40"/>
    <n v="2908"/>
    <x v="2"/>
    <s v="OFF-ST-10000136"/>
    <x v="2"/>
    <x v="6"/>
    <x v="1162"/>
    <x v="1674"/>
    <n v="3"/>
    <n v="0"/>
    <n v="34.539000000000001"/>
    <n v="0.29000000000000004"/>
    <x v="2"/>
    <x v="7"/>
  </r>
  <r>
    <n v="8157"/>
    <s v="CA-2016-131296"/>
    <d v="2016-10-04T00:00:00"/>
    <d v="2016-09-10T00:00:00"/>
    <s v="Standard Class"/>
    <s v="MS-17830"/>
    <s v="Melanie Seite"/>
    <x v="0"/>
    <x v="0"/>
    <x v="214"/>
    <x v="24"/>
    <n v="21215"/>
    <x v="2"/>
    <s v="FUR-TA-10002622"/>
    <x v="1"/>
    <x v="7"/>
    <x v="1163"/>
    <x v="1675"/>
    <n v="2"/>
    <n v="0.3"/>
    <n v="-23.937200000000001"/>
    <n v="-9.9999999999999992E-2"/>
    <x v="2"/>
    <x v="7"/>
  </r>
  <r>
    <n v="8922"/>
    <s v="CA-2016-145709"/>
    <d v="2016-10-04T00:00:00"/>
    <d v="2016-08-10T00:00:00"/>
    <s v="Standard Class"/>
    <s v="AH-10690"/>
    <s v="Anna Häberlin"/>
    <x v="2"/>
    <x v="0"/>
    <x v="268"/>
    <x v="11"/>
    <n v="33134"/>
    <x v="3"/>
    <s v="TEC-PH-10003095"/>
    <x v="0"/>
    <x v="2"/>
    <x v="442"/>
    <x v="502"/>
    <n v="3"/>
    <n v="0.2"/>
    <n v="19.754999999999999"/>
    <n v="0.375"/>
    <x v="2"/>
    <x v="7"/>
  </r>
  <r>
    <n v="8923"/>
    <s v="CA-2016-145709"/>
    <d v="2016-10-04T00:00:00"/>
    <d v="2016-08-10T00:00:00"/>
    <s v="Standard Class"/>
    <s v="AH-10690"/>
    <s v="Anna Häberlin"/>
    <x v="2"/>
    <x v="0"/>
    <x v="268"/>
    <x v="11"/>
    <n v="33134"/>
    <x v="3"/>
    <s v="FUR-FU-10002885"/>
    <x v="1"/>
    <x v="5"/>
    <x v="1133"/>
    <x v="1676"/>
    <n v="3"/>
    <n v="0.2"/>
    <n v="2.6027999999999998"/>
    <n v="0.22499999999999998"/>
    <x v="2"/>
    <x v="7"/>
  </r>
  <r>
    <n v="665"/>
    <s v="CA-2016-143308"/>
    <d v="2016-11-04T00:00:00"/>
    <d v="2016-04-11T00:00:00"/>
    <s v="Same Day"/>
    <s v="RC-19825"/>
    <s v="Roy Collins"/>
    <x v="0"/>
    <x v="0"/>
    <x v="146"/>
    <x v="17"/>
    <n v="40214"/>
    <x v="3"/>
    <s v="OFF-FA-10000621"/>
    <x v="2"/>
    <x v="4"/>
    <x v="1164"/>
    <x v="1259"/>
    <n v="3"/>
    <n v="0"/>
    <n v="5.2625999999999999"/>
    <n v="0.49"/>
    <x v="2"/>
    <x v="8"/>
  </r>
  <r>
    <n v="703"/>
    <s v="CA-2016-163755"/>
    <d v="2016-11-04T00:00:00"/>
    <d v="2016-08-11T00:00:00"/>
    <s v="Second Class"/>
    <s v="AS-10285"/>
    <s v="Alejandro Savely"/>
    <x v="2"/>
    <x v="0"/>
    <x v="1"/>
    <x v="1"/>
    <n v="98103"/>
    <x v="1"/>
    <s v="FUR-FU-10003394"/>
    <x v="1"/>
    <x v="5"/>
    <x v="1122"/>
    <x v="1677"/>
    <n v="3"/>
    <n v="0"/>
    <n v="35.679600000000001"/>
    <n v="0.17"/>
    <x v="2"/>
    <x v="8"/>
  </r>
  <r>
    <n v="2946"/>
    <s v="CA-2016-166443"/>
    <d v="2016-11-04T00:00:00"/>
    <d v="2016-05-11T00:00:00"/>
    <s v="First Class"/>
    <s v="LH-17020"/>
    <s v="Lisa Hazard"/>
    <x v="0"/>
    <x v="0"/>
    <x v="14"/>
    <x v="5"/>
    <n v="94122"/>
    <x v="1"/>
    <s v="FUR-FU-10004020"/>
    <x v="1"/>
    <x v="5"/>
    <x v="192"/>
    <x v="1678"/>
    <n v="7"/>
    <n v="0"/>
    <n v="16.464700000000001"/>
    <n v="0.43000000000000005"/>
    <x v="2"/>
    <x v="8"/>
  </r>
  <r>
    <n v="6135"/>
    <s v="CA-2016-146766"/>
    <d v="2016-11-04T00:00:00"/>
    <d v="2016-04-11T00:00:00"/>
    <s v="Same Day"/>
    <s v="TT-21220"/>
    <s v="Thomas Thornton"/>
    <x v="0"/>
    <x v="0"/>
    <x v="176"/>
    <x v="5"/>
    <n v="91911"/>
    <x v="1"/>
    <s v="OFF-AR-10002135"/>
    <x v="2"/>
    <x v="11"/>
    <x v="20"/>
    <x v="1679"/>
    <n v="4"/>
    <n v="0"/>
    <n v="55.911999999999999"/>
    <n v="0.28999999999999998"/>
    <x v="2"/>
    <x v="8"/>
  </r>
  <r>
    <n v="6306"/>
    <s v="CA-2016-163328"/>
    <d v="2016-11-04T00:00:00"/>
    <d v="2016-06-11T00:00:00"/>
    <s v="Second Class"/>
    <s v="TP-21565"/>
    <s v="Tracy Poddar"/>
    <x v="2"/>
    <x v="0"/>
    <x v="269"/>
    <x v="16"/>
    <n v="97405"/>
    <x v="1"/>
    <s v="OFF-SU-10002301"/>
    <x v="2"/>
    <x v="15"/>
    <x v="1165"/>
    <x v="1680"/>
    <n v="7"/>
    <n v="0.2"/>
    <n v="-4.1761999999999997"/>
    <n v="-0.23749999999999999"/>
    <x v="2"/>
    <x v="8"/>
  </r>
  <r>
    <n v="6307"/>
    <s v="CA-2016-163328"/>
    <d v="2016-11-04T00:00:00"/>
    <d v="2016-06-11T00:00:00"/>
    <s v="Second Class"/>
    <s v="TP-21565"/>
    <s v="Tracy Poddar"/>
    <x v="2"/>
    <x v="0"/>
    <x v="269"/>
    <x v="16"/>
    <n v="97405"/>
    <x v="1"/>
    <s v="FUR-CH-10003298"/>
    <x v="1"/>
    <x v="1"/>
    <x v="222"/>
    <x v="1681"/>
    <n v="1"/>
    <n v="0.2"/>
    <n v="-14.4078"/>
    <n v="-0.13749999999999998"/>
    <x v="2"/>
    <x v="8"/>
  </r>
  <r>
    <n v="6308"/>
    <s v="CA-2016-163328"/>
    <d v="2016-11-04T00:00:00"/>
    <d v="2016-06-11T00:00:00"/>
    <s v="Second Class"/>
    <s v="TP-21565"/>
    <s v="Tracy Poddar"/>
    <x v="2"/>
    <x v="0"/>
    <x v="269"/>
    <x v="16"/>
    <n v="97405"/>
    <x v="1"/>
    <s v="OFF-PA-10004353"/>
    <x v="2"/>
    <x v="3"/>
    <x v="217"/>
    <x v="1050"/>
    <n v="3"/>
    <n v="0.2"/>
    <n v="16.783200000000001"/>
    <n v="0.35000000000000003"/>
    <x v="2"/>
    <x v="8"/>
  </r>
  <r>
    <n v="6309"/>
    <s v="CA-2016-163328"/>
    <d v="2016-11-04T00:00:00"/>
    <d v="2016-06-11T00:00:00"/>
    <s v="Second Class"/>
    <s v="TP-21565"/>
    <s v="Tracy Poddar"/>
    <x v="2"/>
    <x v="0"/>
    <x v="269"/>
    <x v="16"/>
    <n v="97405"/>
    <x v="1"/>
    <s v="FUR-CH-10000229"/>
    <x v="1"/>
    <x v="1"/>
    <x v="582"/>
    <x v="1682"/>
    <n v="3"/>
    <n v="0.2"/>
    <n v="-97.552800000000005"/>
    <n v="-0.15000000000000002"/>
    <x v="2"/>
    <x v="8"/>
  </r>
  <r>
    <n v="6310"/>
    <s v="CA-2016-163328"/>
    <d v="2016-11-04T00:00:00"/>
    <d v="2016-06-11T00:00:00"/>
    <s v="Second Class"/>
    <s v="TP-21565"/>
    <s v="Tracy Poddar"/>
    <x v="2"/>
    <x v="0"/>
    <x v="269"/>
    <x v="16"/>
    <n v="97405"/>
    <x v="1"/>
    <s v="OFF-LA-10003930"/>
    <x v="2"/>
    <x v="8"/>
    <x v="516"/>
    <x v="1683"/>
    <n v="8"/>
    <n v="0.2"/>
    <n v="228.07919999999999"/>
    <n v="0.36249999999999999"/>
    <x v="2"/>
    <x v="8"/>
  </r>
  <r>
    <n v="6311"/>
    <s v="CA-2016-163328"/>
    <d v="2016-11-04T00:00:00"/>
    <d v="2016-06-11T00:00:00"/>
    <s v="Second Class"/>
    <s v="TP-21565"/>
    <s v="Tracy Poddar"/>
    <x v="2"/>
    <x v="0"/>
    <x v="269"/>
    <x v="16"/>
    <n v="97405"/>
    <x v="1"/>
    <s v="OFF-PA-10000176"/>
    <x v="2"/>
    <x v="3"/>
    <x v="1166"/>
    <x v="1684"/>
    <n v="1"/>
    <n v="0.2"/>
    <n v="5.3116000000000003"/>
    <n v="0.35000000000000003"/>
    <x v="2"/>
    <x v="8"/>
  </r>
  <r>
    <n v="6729"/>
    <s v="CA-2016-165827"/>
    <d v="2016-11-04T00:00:00"/>
    <d v="2016-09-11T00:00:00"/>
    <s v="Standard Class"/>
    <s v="MF-17665"/>
    <s v="Maureen Fritzler"/>
    <x v="2"/>
    <x v="0"/>
    <x v="136"/>
    <x v="11"/>
    <n v="33180"/>
    <x v="3"/>
    <s v="FUR-FU-10001889"/>
    <x v="1"/>
    <x v="5"/>
    <x v="1097"/>
    <x v="1685"/>
    <n v="6"/>
    <n v="0.2"/>
    <n v="8.2056000000000004"/>
    <n v="0.16250000000000001"/>
    <x v="2"/>
    <x v="8"/>
  </r>
  <r>
    <n v="6773"/>
    <s v="CA-2016-119018"/>
    <d v="2016-11-04T00:00:00"/>
    <d v="2016-08-11T00:00:00"/>
    <s v="Standard Class"/>
    <s v="CW-11905"/>
    <s v="Carl Weiss"/>
    <x v="1"/>
    <x v="0"/>
    <x v="22"/>
    <x v="5"/>
    <n v="90004"/>
    <x v="1"/>
    <s v="OFF-BI-10003314"/>
    <x v="2"/>
    <x v="9"/>
    <x v="517"/>
    <x v="698"/>
    <n v="2"/>
    <n v="0.2"/>
    <n v="2.7955999999999999"/>
    <n v="0.36249999999999999"/>
    <x v="2"/>
    <x v="8"/>
  </r>
  <r>
    <n v="6774"/>
    <s v="CA-2016-119018"/>
    <d v="2016-11-04T00:00:00"/>
    <d v="2016-08-11T00:00:00"/>
    <s v="Standard Class"/>
    <s v="CW-11905"/>
    <s v="Carl Weiss"/>
    <x v="1"/>
    <x v="0"/>
    <x v="22"/>
    <x v="5"/>
    <n v="90004"/>
    <x v="1"/>
    <s v="OFF-BI-10000494"/>
    <x v="2"/>
    <x v="9"/>
    <x v="58"/>
    <x v="1686"/>
    <n v="1"/>
    <n v="0.2"/>
    <n v="1.3049999999999999"/>
    <n v="0.3125"/>
    <x v="2"/>
    <x v="8"/>
  </r>
  <r>
    <n v="6775"/>
    <s v="CA-2016-119018"/>
    <d v="2016-11-04T00:00:00"/>
    <d v="2016-08-11T00:00:00"/>
    <s v="Standard Class"/>
    <s v="CW-11905"/>
    <s v="Carl Weiss"/>
    <x v="1"/>
    <x v="0"/>
    <x v="22"/>
    <x v="5"/>
    <n v="90004"/>
    <x v="1"/>
    <s v="OFF-PA-10000295"/>
    <x v="2"/>
    <x v="3"/>
    <x v="620"/>
    <x v="1340"/>
    <n v="6"/>
    <n v="0"/>
    <n v="18.662400000000002"/>
    <n v="0.48000000000000004"/>
    <x v="2"/>
    <x v="8"/>
  </r>
  <r>
    <n v="7783"/>
    <s v="CA-2016-162236"/>
    <d v="2016-11-04T00:00:00"/>
    <d v="2016-06-11T00:00:00"/>
    <s v="Second Class"/>
    <s v="ER-13855"/>
    <s v="Elpida Rittenbach"/>
    <x v="2"/>
    <x v="0"/>
    <x v="13"/>
    <x v="12"/>
    <n v="28205"/>
    <x v="3"/>
    <s v="OFF-ST-10003442"/>
    <x v="2"/>
    <x v="6"/>
    <x v="257"/>
    <x v="275"/>
    <n v="2"/>
    <n v="0.2"/>
    <n v="3.9592000000000001"/>
    <n v="8.7500000000000008E-2"/>
    <x v="2"/>
    <x v="8"/>
  </r>
  <r>
    <n v="7784"/>
    <s v="CA-2016-162236"/>
    <d v="2016-11-04T00:00:00"/>
    <d v="2016-06-11T00:00:00"/>
    <s v="Second Class"/>
    <s v="ER-13855"/>
    <s v="Elpida Rittenbach"/>
    <x v="2"/>
    <x v="0"/>
    <x v="13"/>
    <x v="12"/>
    <n v="28205"/>
    <x v="3"/>
    <s v="FUR-TA-10002533"/>
    <x v="1"/>
    <x v="7"/>
    <x v="1167"/>
    <x v="1687"/>
    <n v="10"/>
    <n v="0.4"/>
    <n v="-292.10000000000002"/>
    <n v="-0.33333333333333337"/>
    <x v="2"/>
    <x v="8"/>
  </r>
  <r>
    <n v="7785"/>
    <s v="CA-2016-162236"/>
    <d v="2016-11-04T00:00:00"/>
    <d v="2016-06-11T00:00:00"/>
    <s v="Second Class"/>
    <s v="ER-13855"/>
    <s v="Elpida Rittenbach"/>
    <x v="2"/>
    <x v="0"/>
    <x v="13"/>
    <x v="12"/>
    <n v="28205"/>
    <x v="3"/>
    <s v="OFF-SU-10003505"/>
    <x v="2"/>
    <x v="15"/>
    <x v="1168"/>
    <x v="1688"/>
    <n v="2"/>
    <n v="0.2"/>
    <n v="-34.758000000000003"/>
    <n v="-0.1875"/>
    <x v="2"/>
    <x v="8"/>
  </r>
  <r>
    <n v="8869"/>
    <s v="CA-2016-158260"/>
    <d v="2016-11-04T00:00:00"/>
    <d v="2016-08-11T00:00:00"/>
    <s v="Standard Class"/>
    <s v="CC-12475"/>
    <s v="Cindy Chapman"/>
    <x v="0"/>
    <x v="0"/>
    <x v="30"/>
    <x v="5"/>
    <n v="92037"/>
    <x v="1"/>
    <s v="TEC-MA-10003176"/>
    <x v="0"/>
    <x v="14"/>
    <x v="1169"/>
    <x v="1689"/>
    <n v="2"/>
    <n v="0.2"/>
    <n v="77.22"/>
    <n v="0.1125"/>
    <x v="2"/>
    <x v="8"/>
  </r>
  <r>
    <n v="9322"/>
    <s v="US-2016-111563"/>
    <d v="2016-11-04T00:00:00"/>
    <d v="2016-08-11T00:00:00"/>
    <s v="Standard Class"/>
    <s v="SM-20005"/>
    <s v="Sally Matthias"/>
    <x v="0"/>
    <x v="0"/>
    <x v="5"/>
    <x v="4"/>
    <n v="77041"/>
    <x v="0"/>
    <s v="FUR-FU-10002445"/>
    <x v="1"/>
    <x v="5"/>
    <x v="786"/>
    <x v="1690"/>
    <n v="3"/>
    <n v="0.6"/>
    <n v="-5.6879999999999997"/>
    <n v="-0.5"/>
    <x v="2"/>
    <x v="8"/>
  </r>
  <r>
    <n v="9323"/>
    <s v="US-2016-111563"/>
    <d v="2016-11-04T00:00:00"/>
    <d v="2016-08-11T00:00:00"/>
    <s v="Standard Class"/>
    <s v="SM-20005"/>
    <s v="Sally Matthias"/>
    <x v="0"/>
    <x v="0"/>
    <x v="5"/>
    <x v="4"/>
    <n v="77041"/>
    <x v="0"/>
    <s v="FUR-FU-10000723"/>
    <x v="1"/>
    <x v="5"/>
    <x v="562"/>
    <x v="642"/>
    <n v="4"/>
    <n v="0.6"/>
    <n v="-84.2928"/>
    <n v="-1.2750000000000001"/>
    <x v="2"/>
    <x v="8"/>
  </r>
  <r>
    <n v="1223"/>
    <s v="CA-2016-126004"/>
    <d v="2016-12-04T00:00:00"/>
    <d v="2016-05-12T00:00:00"/>
    <s v="First Class"/>
    <s v="BM-11140"/>
    <s v="Becky Martin"/>
    <x v="0"/>
    <x v="0"/>
    <x v="2"/>
    <x v="2"/>
    <n v="10024"/>
    <x v="2"/>
    <s v="FUR-FU-10001602"/>
    <x v="1"/>
    <x v="5"/>
    <x v="412"/>
    <x v="1691"/>
    <n v="3"/>
    <n v="0"/>
    <n v="20.482199999999999"/>
    <n v="0.18"/>
    <x v="2"/>
    <x v="9"/>
  </r>
  <r>
    <n v="1224"/>
    <s v="CA-2016-126004"/>
    <d v="2016-12-04T00:00:00"/>
    <d v="2016-05-12T00:00:00"/>
    <s v="First Class"/>
    <s v="BM-11140"/>
    <s v="Becky Martin"/>
    <x v="0"/>
    <x v="0"/>
    <x v="2"/>
    <x v="2"/>
    <n v="10024"/>
    <x v="2"/>
    <s v="TEC-AC-10001432"/>
    <x v="0"/>
    <x v="0"/>
    <x v="0"/>
    <x v="1692"/>
    <n v="1"/>
    <n v="0"/>
    <n v="34.386000000000003"/>
    <n v="0.44"/>
    <x v="2"/>
    <x v="9"/>
  </r>
  <r>
    <n v="1225"/>
    <s v="CA-2016-126004"/>
    <d v="2016-12-04T00:00:00"/>
    <d v="2016-05-12T00:00:00"/>
    <s v="First Class"/>
    <s v="BM-11140"/>
    <s v="Becky Martin"/>
    <x v="0"/>
    <x v="0"/>
    <x v="2"/>
    <x v="2"/>
    <n v="10024"/>
    <x v="2"/>
    <s v="OFF-BI-10004656"/>
    <x v="2"/>
    <x v="9"/>
    <x v="1170"/>
    <x v="1693"/>
    <n v="1"/>
    <n v="0.2"/>
    <n v="0.6048"/>
    <n v="0.35000000000000003"/>
    <x v="2"/>
    <x v="9"/>
  </r>
  <r>
    <n v="1226"/>
    <s v="CA-2016-126004"/>
    <d v="2016-12-04T00:00:00"/>
    <d v="2016-05-12T00:00:00"/>
    <s v="First Class"/>
    <s v="BM-11140"/>
    <s v="Becky Martin"/>
    <x v="0"/>
    <x v="0"/>
    <x v="2"/>
    <x v="2"/>
    <n v="10024"/>
    <x v="2"/>
    <s v="OFF-PA-10001685"/>
    <x v="2"/>
    <x v="3"/>
    <x v="52"/>
    <x v="727"/>
    <n v="4"/>
    <n v="0"/>
    <n v="19.874400000000001"/>
    <n v="0.49"/>
    <x v="2"/>
    <x v="9"/>
  </r>
  <r>
    <n v="1227"/>
    <s v="CA-2016-126004"/>
    <d v="2016-12-04T00:00:00"/>
    <d v="2016-05-12T00:00:00"/>
    <s v="First Class"/>
    <s v="BM-11140"/>
    <s v="Becky Martin"/>
    <x v="0"/>
    <x v="0"/>
    <x v="2"/>
    <x v="2"/>
    <n v="10024"/>
    <x v="2"/>
    <s v="OFF-ST-10001418"/>
    <x v="2"/>
    <x v="6"/>
    <x v="1171"/>
    <x v="1694"/>
    <n v="3"/>
    <n v="0"/>
    <n v="3.6587999999999998"/>
    <n v="0.02"/>
    <x v="2"/>
    <x v="9"/>
  </r>
  <r>
    <n v="1228"/>
    <s v="CA-2016-126004"/>
    <d v="2016-12-04T00:00:00"/>
    <d v="2016-05-12T00:00:00"/>
    <s v="First Class"/>
    <s v="BM-11140"/>
    <s v="Becky Martin"/>
    <x v="0"/>
    <x v="0"/>
    <x v="2"/>
    <x v="2"/>
    <n v="10024"/>
    <x v="2"/>
    <s v="OFF-ST-10000676"/>
    <x v="2"/>
    <x v="6"/>
    <x v="1172"/>
    <x v="1695"/>
    <n v="2"/>
    <n v="0"/>
    <n v="11.631600000000001"/>
    <n v="0.06"/>
    <x v="2"/>
    <x v="9"/>
  </r>
  <r>
    <n v="1534"/>
    <s v="CA-2016-139885"/>
    <d v="2016-12-04T00:00:00"/>
    <d v="2016-08-12T00:00:00"/>
    <s v="Standard Class"/>
    <s v="EB-13840"/>
    <s v="Ellis Ballard"/>
    <x v="2"/>
    <x v="0"/>
    <x v="2"/>
    <x v="2"/>
    <n v="10035"/>
    <x v="2"/>
    <s v="OFF-ST-10003324"/>
    <x v="2"/>
    <x v="6"/>
    <x v="1173"/>
    <x v="1696"/>
    <n v="6"/>
    <n v="0"/>
    <n v="0"/>
    <n v="0"/>
    <x v="2"/>
    <x v="9"/>
  </r>
  <r>
    <n v="5777"/>
    <s v="CA-2016-105277"/>
    <d v="2016-12-04T00:00:00"/>
    <d v="2016-08-12T00:00:00"/>
    <s v="Standard Class"/>
    <s v="LM-17065"/>
    <s v="Liz MacKendrick"/>
    <x v="0"/>
    <x v="0"/>
    <x v="241"/>
    <x v="2"/>
    <n v="13021"/>
    <x v="2"/>
    <s v="OFF-BI-10000301"/>
    <x v="2"/>
    <x v="9"/>
    <x v="1174"/>
    <x v="1697"/>
    <n v="3"/>
    <n v="0.2"/>
    <n v="5.8230000000000004"/>
    <n v="0.375"/>
    <x v="2"/>
    <x v="9"/>
  </r>
  <r>
    <n v="5778"/>
    <s v="CA-2016-112060"/>
    <d v="2016-12-04T00:00:00"/>
    <d v="2016-09-12T00:00:00"/>
    <s v="Standard Class"/>
    <s v="KT-16465"/>
    <s v="Kean Takahito"/>
    <x v="0"/>
    <x v="0"/>
    <x v="14"/>
    <x v="5"/>
    <n v="94109"/>
    <x v="1"/>
    <s v="OFF-PA-10000994"/>
    <x v="2"/>
    <x v="3"/>
    <x v="1175"/>
    <x v="408"/>
    <n v="1"/>
    <n v="0"/>
    <n v="50.328000000000003"/>
    <n v="0.48000000000000004"/>
    <x v="2"/>
    <x v="9"/>
  </r>
  <r>
    <n v="863"/>
    <s v="CA-2016-134474"/>
    <d v="2016-01-05T00:00:00"/>
    <d v="2016-07-01T00:00:00"/>
    <s v="Second Class"/>
    <s v="AJ-10795"/>
    <s v="Anthony Johnson"/>
    <x v="2"/>
    <x v="0"/>
    <x v="27"/>
    <x v="11"/>
    <n v="32216"/>
    <x v="3"/>
    <s v="TEC-AC-10001714"/>
    <x v="0"/>
    <x v="0"/>
    <x v="1094"/>
    <x v="1698"/>
    <n v="6"/>
    <n v="0.2"/>
    <n v="40.687800000000003"/>
    <n v="0.21249999999999999"/>
    <x v="2"/>
    <x v="11"/>
  </r>
  <r>
    <n v="864"/>
    <s v="CA-2016-134474"/>
    <d v="2016-01-05T00:00:00"/>
    <d v="2016-07-01T00:00:00"/>
    <s v="Second Class"/>
    <s v="AJ-10795"/>
    <s v="Anthony Johnson"/>
    <x v="2"/>
    <x v="0"/>
    <x v="27"/>
    <x v="11"/>
    <n v="32216"/>
    <x v="3"/>
    <s v="OFF-AR-10003958"/>
    <x v="2"/>
    <x v="11"/>
    <x v="1176"/>
    <x v="1142"/>
    <n v="2"/>
    <n v="0.2"/>
    <n v="0.59040000000000004"/>
    <n v="0.1125"/>
    <x v="2"/>
    <x v="11"/>
  </r>
  <r>
    <n v="865"/>
    <s v="CA-2016-134474"/>
    <d v="2016-01-05T00:00:00"/>
    <d v="2016-07-01T00:00:00"/>
    <s v="Second Class"/>
    <s v="AJ-10795"/>
    <s v="Anthony Johnson"/>
    <x v="2"/>
    <x v="0"/>
    <x v="27"/>
    <x v="11"/>
    <n v="32216"/>
    <x v="3"/>
    <s v="TEC-PH-10002923"/>
    <x v="0"/>
    <x v="2"/>
    <x v="89"/>
    <x v="1699"/>
    <n v="2"/>
    <n v="0.2"/>
    <n v="5.1786000000000003"/>
    <n v="8.7500000000000008E-2"/>
    <x v="2"/>
    <x v="11"/>
  </r>
  <r>
    <n v="1383"/>
    <s v="US-2016-108504"/>
    <d v="2016-02-05T00:00:00"/>
    <d v="2016-05-02T00:00:00"/>
    <s v="Same Day"/>
    <s v="PP-18955"/>
    <s v="Paul Prost"/>
    <x v="1"/>
    <x v="0"/>
    <x v="270"/>
    <x v="19"/>
    <n v="30080"/>
    <x v="3"/>
    <s v="OFF-ST-10002344"/>
    <x v="2"/>
    <x v="6"/>
    <x v="348"/>
    <x v="1700"/>
    <n v="1"/>
    <n v="0"/>
    <n v="1.6195999999999999"/>
    <n v="1.9999999999999997E-2"/>
    <x v="2"/>
    <x v="0"/>
  </r>
  <r>
    <n v="1384"/>
    <s v="US-2016-108504"/>
    <d v="2016-02-05T00:00:00"/>
    <d v="2016-05-02T00:00:00"/>
    <s v="Same Day"/>
    <s v="PP-18955"/>
    <s v="Paul Prost"/>
    <x v="1"/>
    <x v="0"/>
    <x v="270"/>
    <x v="19"/>
    <n v="30080"/>
    <x v="3"/>
    <s v="OFF-PA-10001289"/>
    <x v="2"/>
    <x v="3"/>
    <x v="157"/>
    <x v="1701"/>
    <n v="9"/>
    <n v="0"/>
    <n v="170.9316"/>
    <n v="0.49000000000000005"/>
    <x v="2"/>
    <x v="0"/>
  </r>
  <r>
    <n v="1385"/>
    <s v="US-2016-108504"/>
    <d v="2016-02-05T00:00:00"/>
    <d v="2016-05-02T00:00:00"/>
    <s v="Same Day"/>
    <s v="PP-18955"/>
    <s v="Paul Prost"/>
    <x v="1"/>
    <x v="0"/>
    <x v="270"/>
    <x v="19"/>
    <n v="30080"/>
    <x v="3"/>
    <s v="OFF-FA-10000053"/>
    <x v="2"/>
    <x v="4"/>
    <x v="1177"/>
    <x v="517"/>
    <n v="5"/>
    <n v="0"/>
    <n v="0.189"/>
    <n v="0.02"/>
    <x v="2"/>
    <x v="0"/>
  </r>
  <r>
    <n v="1386"/>
    <s v="US-2016-108504"/>
    <d v="2016-02-05T00:00:00"/>
    <d v="2016-05-02T00:00:00"/>
    <s v="Same Day"/>
    <s v="PP-18955"/>
    <s v="Paul Prost"/>
    <x v="1"/>
    <x v="0"/>
    <x v="270"/>
    <x v="19"/>
    <n v="30080"/>
    <x v="3"/>
    <s v="FUR-FU-10004091"/>
    <x v="1"/>
    <x v="5"/>
    <x v="499"/>
    <x v="5"/>
    <n v="3"/>
    <n v="0"/>
    <n v="7.1592000000000002"/>
    <n v="0.38"/>
    <x v="2"/>
    <x v="0"/>
  </r>
  <r>
    <n v="1387"/>
    <s v="US-2016-108504"/>
    <d v="2016-02-05T00:00:00"/>
    <d v="2016-05-02T00:00:00"/>
    <s v="Same Day"/>
    <s v="PP-18955"/>
    <s v="Paul Prost"/>
    <x v="1"/>
    <x v="0"/>
    <x v="270"/>
    <x v="19"/>
    <n v="30080"/>
    <x v="3"/>
    <s v="FUR-BO-10004015"/>
    <x v="1"/>
    <x v="16"/>
    <x v="1178"/>
    <x v="1702"/>
    <n v="2"/>
    <n v="0"/>
    <n v="52.7956"/>
    <n v="0.22"/>
    <x v="2"/>
    <x v="0"/>
  </r>
  <r>
    <n v="1388"/>
    <s v="US-2016-108504"/>
    <d v="2016-02-05T00:00:00"/>
    <d v="2016-05-02T00:00:00"/>
    <s v="Same Day"/>
    <s v="PP-18955"/>
    <s v="Paul Prost"/>
    <x v="1"/>
    <x v="0"/>
    <x v="270"/>
    <x v="19"/>
    <n v="30080"/>
    <x v="3"/>
    <s v="OFF-EN-10003001"/>
    <x v="2"/>
    <x v="13"/>
    <x v="1179"/>
    <x v="1703"/>
    <n v="2"/>
    <n v="0"/>
    <n v="78.941199999999995"/>
    <n v="0.47"/>
    <x v="2"/>
    <x v="0"/>
  </r>
  <r>
    <n v="1389"/>
    <s v="US-2016-108504"/>
    <d v="2016-02-05T00:00:00"/>
    <d v="2016-05-02T00:00:00"/>
    <s v="Same Day"/>
    <s v="PP-18955"/>
    <s v="Paul Prost"/>
    <x v="1"/>
    <x v="0"/>
    <x v="270"/>
    <x v="19"/>
    <n v="30080"/>
    <x v="3"/>
    <s v="TEC-PH-10000215"/>
    <x v="0"/>
    <x v="2"/>
    <x v="369"/>
    <x v="408"/>
    <n v="3"/>
    <n v="0"/>
    <n v="28.3095"/>
    <n v="0.27"/>
    <x v="2"/>
    <x v="0"/>
  </r>
  <r>
    <n v="1390"/>
    <s v="US-2016-108504"/>
    <d v="2016-02-05T00:00:00"/>
    <d v="2016-05-02T00:00:00"/>
    <s v="Same Day"/>
    <s v="PP-18955"/>
    <s v="Paul Prost"/>
    <x v="1"/>
    <x v="0"/>
    <x v="270"/>
    <x v="19"/>
    <n v="30080"/>
    <x v="3"/>
    <s v="TEC-PH-10003645"/>
    <x v="0"/>
    <x v="2"/>
    <x v="310"/>
    <x v="1704"/>
    <n v="3"/>
    <n v="0"/>
    <n v="126.0558"/>
    <n v="0.26"/>
    <x v="2"/>
    <x v="0"/>
  </r>
  <r>
    <n v="1391"/>
    <s v="US-2016-108504"/>
    <d v="2016-02-05T00:00:00"/>
    <d v="2016-05-02T00:00:00"/>
    <s v="Same Day"/>
    <s v="PP-18955"/>
    <s v="Paul Prost"/>
    <x v="1"/>
    <x v="0"/>
    <x v="270"/>
    <x v="19"/>
    <n v="30080"/>
    <x v="3"/>
    <s v="OFF-PA-10000357"/>
    <x v="2"/>
    <x v="3"/>
    <x v="1180"/>
    <x v="390"/>
    <n v="3"/>
    <n v="0"/>
    <n v="60.255299999999998"/>
    <n v="0.49"/>
    <x v="2"/>
    <x v="0"/>
  </r>
  <r>
    <n v="1392"/>
    <s v="US-2016-108504"/>
    <d v="2016-02-05T00:00:00"/>
    <d v="2016-05-02T00:00:00"/>
    <s v="Same Day"/>
    <s v="PP-18955"/>
    <s v="Paul Prost"/>
    <x v="1"/>
    <x v="0"/>
    <x v="270"/>
    <x v="19"/>
    <n v="30080"/>
    <x v="3"/>
    <s v="OFF-ST-10004804"/>
    <x v="2"/>
    <x v="6"/>
    <x v="844"/>
    <x v="1705"/>
    <n v="3"/>
    <n v="0"/>
    <n v="1.5444"/>
    <n v="0.01"/>
    <x v="2"/>
    <x v="0"/>
  </r>
  <r>
    <n v="1393"/>
    <s v="US-2016-108504"/>
    <d v="2016-02-05T00:00:00"/>
    <d v="2016-05-02T00:00:00"/>
    <s v="Same Day"/>
    <s v="PP-18955"/>
    <s v="Paul Prost"/>
    <x v="1"/>
    <x v="0"/>
    <x v="270"/>
    <x v="19"/>
    <n v="30080"/>
    <x v="3"/>
    <s v="OFF-PA-10003892"/>
    <x v="2"/>
    <x v="3"/>
    <x v="1181"/>
    <x v="1706"/>
    <n v="7"/>
    <n v="0"/>
    <n v="160.91390000000001"/>
    <n v="0.47000000000000003"/>
    <x v="2"/>
    <x v="0"/>
  </r>
  <r>
    <n v="8142"/>
    <s v="CA-2016-100993"/>
    <d v="2016-02-05T00:00:00"/>
    <d v="2016-10-02T00:00:00"/>
    <s v="Standard Class"/>
    <s v="AZ-10750"/>
    <s v="Annie Zypern"/>
    <x v="0"/>
    <x v="0"/>
    <x v="30"/>
    <x v="5"/>
    <n v="92037"/>
    <x v="1"/>
    <s v="OFF-LA-10003223"/>
    <x v="2"/>
    <x v="8"/>
    <x v="183"/>
    <x v="1707"/>
    <n v="3"/>
    <n v="0"/>
    <n v="7.2176999999999998"/>
    <n v="0.49"/>
    <x v="2"/>
    <x v="0"/>
  </r>
  <r>
    <n v="8143"/>
    <s v="CA-2016-100993"/>
    <d v="2016-02-05T00:00:00"/>
    <d v="2016-10-02T00:00:00"/>
    <s v="Standard Class"/>
    <s v="AZ-10750"/>
    <s v="Annie Zypern"/>
    <x v="0"/>
    <x v="0"/>
    <x v="30"/>
    <x v="5"/>
    <n v="92037"/>
    <x v="1"/>
    <s v="OFF-ST-10004340"/>
    <x v="2"/>
    <x v="6"/>
    <x v="1182"/>
    <x v="1176"/>
    <n v="3"/>
    <n v="0"/>
    <n v="50.3658"/>
    <n v="0.27"/>
    <x v="2"/>
    <x v="0"/>
  </r>
  <r>
    <n v="8144"/>
    <s v="CA-2016-100993"/>
    <d v="2016-02-05T00:00:00"/>
    <d v="2016-10-02T00:00:00"/>
    <s v="Standard Class"/>
    <s v="AZ-10750"/>
    <s v="Annie Zypern"/>
    <x v="0"/>
    <x v="0"/>
    <x v="30"/>
    <x v="5"/>
    <n v="92037"/>
    <x v="1"/>
    <s v="FUR-TA-10001095"/>
    <x v="1"/>
    <x v="7"/>
    <x v="859"/>
    <x v="1708"/>
    <n v="4"/>
    <n v="0.2"/>
    <n v="6.9715999999999996"/>
    <n v="1.2500000000000001E-2"/>
    <x v="2"/>
    <x v="0"/>
  </r>
  <r>
    <n v="8145"/>
    <s v="CA-2016-100993"/>
    <d v="2016-02-05T00:00:00"/>
    <d v="2016-10-02T00:00:00"/>
    <s v="Standard Class"/>
    <s v="AZ-10750"/>
    <s v="Annie Zypern"/>
    <x v="0"/>
    <x v="0"/>
    <x v="30"/>
    <x v="5"/>
    <n v="92037"/>
    <x v="1"/>
    <s v="TEC-PH-10001448"/>
    <x v="0"/>
    <x v="2"/>
    <x v="1147"/>
    <x v="1709"/>
    <n v="4"/>
    <n v="0.2"/>
    <n v="-31.993600000000001"/>
    <n v="-0.2"/>
    <x v="2"/>
    <x v="0"/>
  </r>
  <r>
    <n v="919"/>
    <s v="CA-2016-165218"/>
    <d v="2016-03-05T00:00:00"/>
    <d v="2016-11-03T00:00:00"/>
    <s v="Standard Class"/>
    <s v="RW-19630"/>
    <s v="Rob Williams"/>
    <x v="2"/>
    <x v="0"/>
    <x v="57"/>
    <x v="4"/>
    <n v="75220"/>
    <x v="0"/>
    <s v="OFF-EN-10000056"/>
    <x v="2"/>
    <x v="13"/>
    <x v="293"/>
    <x v="1710"/>
    <n v="3"/>
    <n v="0.2"/>
    <n v="50.406300000000002"/>
    <n v="0.33750000000000002"/>
    <x v="2"/>
    <x v="1"/>
  </r>
  <r>
    <n v="920"/>
    <s v="CA-2016-165218"/>
    <d v="2016-03-05T00:00:00"/>
    <d v="2016-11-03T00:00:00"/>
    <s v="Standard Class"/>
    <s v="RW-19630"/>
    <s v="Rob Williams"/>
    <x v="2"/>
    <x v="0"/>
    <x v="57"/>
    <x v="4"/>
    <n v="75220"/>
    <x v="0"/>
    <s v="OFF-ST-10001558"/>
    <x v="2"/>
    <x v="6"/>
    <x v="176"/>
    <x v="1711"/>
    <n v="1"/>
    <n v="0.2"/>
    <n v="-0.81200000000000006"/>
    <n v="-6.25E-2"/>
    <x v="2"/>
    <x v="1"/>
  </r>
  <r>
    <n v="89"/>
    <s v="CA-2016-159695"/>
    <d v="2016-04-05T00:00:00"/>
    <d v="2016-10-04T00:00:00"/>
    <s v="Second Class"/>
    <s v="GM-14455"/>
    <s v="Gary Mitchum"/>
    <x v="1"/>
    <x v="0"/>
    <x v="5"/>
    <x v="4"/>
    <n v="77095"/>
    <x v="0"/>
    <s v="OFF-ST-10003442"/>
    <x v="2"/>
    <x v="6"/>
    <x v="257"/>
    <x v="1712"/>
    <n v="7"/>
    <n v="0.2"/>
    <n v="13.857200000000001"/>
    <n v="8.7500000000000008E-2"/>
    <x v="2"/>
    <x v="2"/>
  </r>
  <r>
    <n v="9316"/>
    <s v="CA-2016-161907"/>
    <d v="2016-04-05T00:00:00"/>
    <d v="2016-09-04T00:00:00"/>
    <s v="Standard Class"/>
    <s v="JH-16180"/>
    <s v="Justin Hirsh"/>
    <x v="0"/>
    <x v="0"/>
    <x v="15"/>
    <x v="13"/>
    <n v="19140"/>
    <x v="2"/>
    <s v="TEC-PH-10000141"/>
    <x v="0"/>
    <x v="2"/>
    <x v="1183"/>
    <x v="1713"/>
    <n v="3"/>
    <n v="0.4"/>
    <n v="-27.715800000000002"/>
    <n v="-0.23333333333333336"/>
    <x v="2"/>
    <x v="2"/>
  </r>
  <r>
    <n v="9317"/>
    <s v="CA-2016-161907"/>
    <d v="2016-04-05T00:00:00"/>
    <d v="2016-09-04T00:00:00"/>
    <s v="Standard Class"/>
    <s v="JH-16180"/>
    <s v="Justin Hirsh"/>
    <x v="0"/>
    <x v="0"/>
    <x v="15"/>
    <x v="13"/>
    <n v="19140"/>
    <x v="2"/>
    <s v="OFF-SU-10000646"/>
    <x v="2"/>
    <x v="15"/>
    <x v="1184"/>
    <x v="1714"/>
    <n v="4"/>
    <n v="0.2"/>
    <n v="-163.45160000000001"/>
    <n v="-0.21250000000000002"/>
    <x v="2"/>
    <x v="2"/>
  </r>
  <r>
    <n v="1358"/>
    <s v="CA-2016-145247"/>
    <d v="2016-05-05T00:00:00"/>
    <d v="2016-07-05T00:00:00"/>
    <s v="First Class"/>
    <s v="ND-18370"/>
    <s v="Natalie DeCherney"/>
    <x v="0"/>
    <x v="0"/>
    <x v="146"/>
    <x v="17"/>
    <n v="40214"/>
    <x v="3"/>
    <s v="OFF-PA-10003641"/>
    <x v="2"/>
    <x v="3"/>
    <x v="342"/>
    <x v="533"/>
    <n v="3"/>
    <n v="0"/>
    <n v="36.404400000000003"/>
    <n v="0.46"/>
    <x v="2"/>
    <x v="10"/>
  </r>
  <r>
    <n v="2286"/>
    <s v="CA-2016-112676"/>
    <d v="2016-05-05T00:00:00"/>
    <d v="2016-08-05T00:00:00"/>
    <s v="First Class"/>
    <s v="PJ-18835"/>
    <s v="Patrick Jones"/>
    <x v="2"/>
    <x v="0"/>
    <x v="271"/>
    <x v="26"/>
    <n v="37130"/>
    <x v="3"/>
    <s v="OFF-PA-10003971"/>
    <x v="2"/>
    <x v="3"/>
    <x v="1185"/>
    <x v="535"/>
    <n v="3"/>
    <n v="0.2"/>
    <n v="5.2026000000000003"/>
    <n v="0.36249999999999999"/>
    <x v="2"/>
    <x v="10"/>
  </r>
  <r>
    <n v="2589"/>
    <s v="CA-2016-137729"/>
    <d v="2016-05-05T00:00:00"/>
    <d v="2016-09-05T00:00:00"/>
    <s v="Standard Class"/>
    <s v="BF-11005"/>
    <s v="Barry Franz"/>
    <x v="1"/>
    <x v="0"/>
    <x v="22"/>
    <x v="5"/>
    <n v="90004"/>
    <x v="1"/>
    <s v="OFF-ST-10001505"/>
    <x v="2"/>
    <x v="6"/>
    <x v="470"/>
    <x v="548"/>
    <n v="1"/>
    <n v="0"/>
    <n v="1.0165999999999999"/>
    <n v="0.16999999999999998"/>
    <x v="2"/>
    <x v="10"/>
  </r>
  <r>
    <n v="2590"/>
    <s v="CA-2016-137729"/>
    <d v="2016-05-05T00:00:00"/>
    <d v="2016-09-05T00:00:00"/>
    <s v="Standard Class"/>
    <s v="BF-11005"/>
    <s v="Barry Franz"/>
    <x v="1"/>
    <x v="0"/>
    <x v="22"/>
    <x v="5"/>
    <n v="90004"/>
    <x v="1"/>
    <s v="TEC-PH-10001433"/>
    <x v="0"/>
    <x v="2"/>
    <x v="1186"/>
    <x v="1715"/>
    <n v="3"/>
    <n v="0.2"/>
    <n v="21.5397"/>
    <n v="8.7499999999999994E-2"/>
    <x v="2"/>
    <x v="10"/>
  </r>
  <r>
    <n v="2820"/>
    <s v="CA-2016-160500"/>
    <d v="2016-05-05T00:00:00"/>
    <d v="2016-08-05T00:00:00"/>
    <s v="First Class"/>
    <s v="DM-13015"/>
    <s v="Darrin Martin"/>
    <x v="0"/>
    <x v="0"/>
    <x v="272"/>
    <x v="5"/>
    <n v="92024"/>
    <x v="1"/>
    <s v="OFF-BI-10003784"/>
    <x v="2"/>
    <x v="9"/>
    <x v="1187"/>
    <x v="195"/>
    <n v="5"/>
    <n v="0.2"/>
    <n v="2.3519999999999999"/>
    <n v="0.35"/>
    <x v="2"/>
    <x v="10"/>
  </r>
  <r>
    <n v="2821"/>
    <s v="CA-2016-160500"/>
    <d v="2016-05-05T00:00:00"/>
    <d v="2016-08-05T00:00:00"/>
    <s v="First Class"/>
    <s v="DM-13015"/>
    <s v="Darrin Martin"/>
    <x v="0"/>
    <x v="0"/>
    <x v="272"/>
    <x v="5"/>
    <n v="92024"/>
    <x v="1"/>
    <s v="FUR-TA-10003748"/>
    <x v="1"/>
    <x v="7"/>
    <x v="400"/>
    <x v="1716"/>
    <n v="3"/>
    <n v="0.2"/>
    <n v="7.4694000000000003"/>
    <n v="2.5000000000000001E-2"/>
    <x v="2"/>
    <x v="10"/>
  </r>
  <r>
    <n v="3041"/>
    <s v="US-2016-147991"/>
    <d v="2016-05-05T00:00:00"/>
    <d v="2016-09-05T00:00:00"/>
    <s v="Standard Class"/>
    <s v="ZD-21925"/>
    <s v="Zuschuss Donatelli"/>
    <x v="0"/>
    <x v="0"/>
    <x v="273"/>
    <x v="26"/>
    <n v="37421"/>
    <x v="3"/>
    <s v="FUR-FU-10004270"/>
    <x v="1"/>
    <x v="5"/>
    <x v="646"/>
    <x v="1717"/>
    <n v="5"/>
    <n v="0.2"/>
    <n v="3.3439999999999999"/>
    <n v="0.2"/>
    <x v="2"/>
    <x v="10"/>
  </r>
  <r>
    <n v="5696"/>
    <s v="CA-2016-126165"/>
    <d v="2016-05-05T00:00:00"/>
    <d v="2016-07-05T00:00:00"/>
    <s v="Second Class"/>
    <s v="AH-10465"/>
    <s v="Amy Hunt"/>
    <x v="0"/>
    <x v="0"/>
    <x v="14"/>
    <x v="5"/>
    <n v="94109"/>
    <x v="1"/>
    <s v="FUR-TA-10001676"/>
    <x v="1"/>
    <x v="7"/>
    <x v="1118"/>
    <x v="1576"/>
    <n v="2"/>
    <n v="0.2"/>
    <n v="-1.7771999999999999"/>
    <n v="-2.5000000000000001E-2"/>
    <x v="2"/>
    <x v="10"/>
  </r>
  <r>
    <n v="7115"/>
    <s v="US-2016-102239"/>
    <d v="2016-05-05T00:00:00"/>
    <d v="2016-06-05T00:00:00"/>
    <s v="First Class"/>
    <s v="LW-16990"/>
    <s v="Lindsay Williams"/>
    <x v="2"/>
    <x v="0"/>
    <x v="87"/>
    <x v="14"/>
    <n v="89015"/>
    <x v="1"/>
    <s v="FUR-TA-10003392"/>
    <x v="1"/>
    <x v="7"/>
    <x v="1135"/>
    <x v="1718"/>
    <n v="6"/>
    <n v="0"/>
    <n v="320.31720000000001"/>
    <n v="0.19"/>
    <x v="2"/>
    <x v="10"/>
  </r>
  <r>
    <n v="7116"/>
    <s v="US-2016-102239"/>
    <d v="2016-05-05T00:00:00"/>
    <d v="2016-06-05T00:00:00"/>
    <s v="First Class"/>
    <s v="LW-16990"/>
    <s v="Lindsay Williams"/>
    <x v="2"/>
    <x v="0"/>
    <x v="87"/>
    <x v="14"/>
    <n v="89015"/>
    <x v="1"/>
    <s v="OFF-BI-10001890"/>
    <x v="2"/>
    <x v="9"/>
    <x v="660"/>
    <x v="762"/>
    <n v="2"/>
    <n v="0.2"/>
    <n v="2.0047999999999999"/>
    <n v="0.35"/>
    <x v="2"/>
    <x v="10"/>
  </r>
  <r>
    <n v="8752"/>
    <s v="CA-2016-105662"/>
    <d v="2016-05-05T00:00:00"/>
    <d v="2016-09-05T00:00:00"/>
    <s v="Standard Class"/>
    <s v="RB-19465"/>
    <s v="Rick Bensley"/>
    <x v="1"/>
    <x v="0"/>
    <x v="185"/>
    <x v="11"/>
    <n v="32303"/>
    <x v="3"/>
    <s v="OFF-PA-10001001"/>
    <x v="2"/>
    <x v="3"/>
    <x v="1188"/>
    <x v="1719"/>
    <n v="4"/>
    <n v="0.2"/>
    <n v="31.4712"/>
    <n v="0.33749999999999997"/>
    <x v="2"/>
    <x v="10"/>
  </r>
  <r>
    <n v="8753"/>
    <s v="CA-2016-105662"/>
    <d v="2016-05-05T00:00:00"/>
    <d v="2016-09-05T00:00:00"/>
    <s v="Standard Class"/>
    <s v="RB-19465"/>
    <s v="Rick Bensley"/>
    <x v="1"/>
    <x v="0"/>
    <x v="185"/>
    <x v="11"/>
    <n v="32303"/>
    <x v="3"/>
    <s v="TEC-PH-10001198"/>
    <x v="0"/>
    <x v="2"/>
    <x v="1153"/>
    <x v="1651"/>
    <n v="3"/>
    <n v="0.2"/>
    <n v="19.9665"/>
    <n v="0.1125"/>
    <x v="2"/>
    <x v="10"/>
  </r>
  <r>
    <n v="1134"/>
    <s v="US-2016-134908"/>
    <d v="2016-06-05T00:00:00"/>
    <d v="2016-09-06T00:00:00"/>
    <s v="Standard Class"/>
    <s v="JS-15940"/>
    <s v="Joni Sundaresam"/>
    <x v="1"/>
    <x v="0"/>
    <x v="15"/>
    <x v="13"/>
    <n v="19134"/>
    <x v="2"/>
    <s v="OFF-ST-10003479"/>
    <x v="2"/>
    <x v="6"/>
    <x v="1189"/>
    <x v="1720"/>
    <n v="4"/>
    <n v="0.2"/>
    <n v="-23.364000000000001"/>
    <n v="-0.1875"/>
    <x v="2"/>
    <x v="3"/>
  </r>
  <r>
    <n v="1135"/>
    <s v="US-2016-134908"/>
    <d v="2016-06-05T00:00:00"/>
    <d v="2016-09-06T00:00:00"/>
    <s v="Standard Class"/>
    <s v="JS-15940"/>
    <s v="Joni Sundaresam"/>
    <x v="1"/>
    <x v="0"/>
    <x v="15"/>
    <x v="13"/>
    <n v="19134"/>
    <x v="2"/>
    <s v="OFF-LA-10000973"/>
    <x v="2"/>
    <x v="8"/>
    <x v="1084"/>
    <x v="1721"/>
    <n v="3"/>
    <n v="0.2"/>
    <n v="2.6459999999999999"/>
    <n v="0.35000000000000003"/>
    <x v="2"/>
    <x v="3"/>
  </r>
  <r>
    <n v="3727"/>
    <s v="CA-2016-165169"/>
    <d v="2016-06-05T00:00:00"/>
    <d v="2016-11-06T00:00:00"/>
    <s v="Standard Class"/>
    <s v="JL-15235"/>
    <s v="Janet Lee"/>
    <x v="0"/>
    <x v="0"/>
    <x v="164"/>
    <x v="37"/>
    <n v="19711"/>
    <x v="2"/>
    <s v="OFF-ST-10001496"/>
    <x v="2"/>
    <x v="6"/>
    <x v="341"/>
    <x v="1411"/>
    <n v="2"/>
    <n v="0"/>
    <n v="93.698800000000006"/>
    <n v="0.26"/>
    <x v="2"/>
    <x v="3"/>
  </r>
  <r>
    <n v="3728"/>
    <s v="CA-2016-165169"/>
    <d v="2016-06-05T00:00:00"/>
    <d v="2016-11-06T00:00:00"/>
    <s v="Standard Class"/>
    <s v="JL-15235"/>
    <s v="Janet Lee"/>
    <x v="0"/>
    <x v="0"/>
    <x v="164"/>
    <x v="37"/>
    <n v="19711"/>
    <x v="2"/>
    <s v="OFF-AR-10000122"/>
    <x v="2"/>
    <x v="11"/>
    <x v="918"/>
    <x v="151"/>
    <n v="2"/>
    <n v="0"/>
    <n v="2.79"/>
    <n v="0.25"/>
    <x v="2"/>
    <x v="3"/>
  </r>
  <r>
    <n v="3729"/>
    <s v="CA-2016-165169"/>
    <d v="2016-06-05T00:00:00"/>
    <d v="2016-11-06T00:00:00"/>
    <s v="Standard Class"/>
    <s v="JL-15235"/>
    <s v="Janet Lee"/>
    <x v="0"/>
    <x v="0"/>
    <x v="164"/>
    <x v="37"/>
    <n v="19711"/>
    <x v="2"/>
    <s v="OFF-LA-10000407"/>
    <x v="2"/>
    <x v="8"/>
    <x v="532"/>
    <x v="102"/>
    <n v="3"/>
    <n v="0"/>
    <n v="6.8723999999999998"/>
    <n v="0.46"/>
    <x v="2"/>
    <x v="3"/>
  </r>
  <r>
    <n v="5523"/>
    <s v="CA-2016-110982"/>
    <d v="2016-06-05T00:00:00"/>
    <d v="2016-07-06T00:00:00"/>
    <s v="First Class"/>
    <s v="CK-12205"/>
    <s v="Chloris Kastensmidt"/>
    <x v="0"/>
    <x v="0"/>
    <x v="102"/>
    <x v="5"/>
    <n v="95051"/>
    <x v="1"/>
    <s v="OFF-BI-10000829"/>
    <x v="2"/>
    <x v="9"/>
    <x v="194"/>
    <x v="1722"/>
    <n v="6"/>
    <n v="0.2"/>
    <n v="7.0044000000000004"/>
    <n v="0.32500000000000001"/>
    <x v="2"/>
    <x v="3"/>
  </r>
  <r>
    <n v="5524"/>
    <s v="CA-2016-110982"/>
    <d v="2016-06-05T00:00:00"/>
    <d v="2016-07-06T00:00:00"/>
    <s v="First Class"/>
    <s v="CK-12205"/>
    <s v="Chloris Kastensmidt"/>
    <x v="0"/>
    <x v="0"/>
    <x v="102"/>
    <x v="5"/>
    <n v="95051"/>
    <x v="1"/>
    <s v="OFF-AP-10004859"/>
    <x v="2"/>
    <x v="10"/>
    <x v="24"/>
    <x v="247"/>
    <n v="4"/>
    <n v="0"/>
    <n v="15.7248"/>
    <n v="0.27"/>
    <x v="2"/>
    <x v="3"/>
  </r>
  <r>
    <n v="9375"/>
    <s v="CA-2016-149671"/>
    <d v="2016-06-05T00:00:00"/>
    <d v="2016-09-06T00:00:00"/>
    <s v="Standard Class"/>
    <s v="KB-16600"/>
    <s v="Ken Brennan"/>
    <x v="2"/>
    <x v="0"/>
    <x v="1"/>
    <x v="1"/>
    <n v="98105"/>
    <x v="1"/>
    <s v="OFF-SU-10002537"/>
    <x v="2"/>
    <x v="15"/>
    <x v="155"/>
    <x v="1723"/>
    <n v="6"/>
    <n v="0"/>
    <n v="15.9588"/>
    <n v="0.26"/>
    <x v="2"/>
    <x v="3"/>
  </r>
  <r>
    <n v="9490"/>
    <s v="US-2016-102232"/>
    <d v="2016-08-05T00:00:00"/>
    <d v="2016-11-08T00:00:00"/>
    <s v="Standard Class"/>
    <s v="MF-17665"/>
    <s v="Maureen Fritzler"/>
    <x v="2"/>
    <x v="0"/>
    <x v="94"/>
    <x v="34"/>
    <n v="35810"/>
    <x v="3"/>
    <s v="OFF-AR-10000538"/>
    <x v="2"/>
    <x v="11"/>
    <x v="1190"/>
    <x v="1724"/>
    <n v="7"/>
    <n v="0"/>
    <n v="59.115000000000002"/>
    <n v="0.3"/>
    <x v="2"/>
    <x v="5"/>
  </r>
  <r>
    <n v="141"/>
    <s v="CA-2016-110366"/>
    <d v="2016-09-05T00:00:00"/>
    <d v="2016-07-09T00:00:00"/>
    <s v="Second Class"/>
    <s v="JD-15895"/>
    <s v="Jonathan Doherty"/>
    <x v="2"/>
    <x v="0"/>
    <x v="15"/>
    <x v="13"/>
    <n v="19140"/>
    <x v="2"/>
    <s v="FUR-FU-10004848"/>
    <x v="1"/>
    <x v="5"/>
    <x v="1000"/>
    <x v="1725"/>
    <n v="2"/>
    <n v="0.2"/>
    <n v="10.35"/>
    <n v="0.125"/>
    <x v="2"/>
    <x v="6"/>
  </r>
  <r>
    <n v="441"/>
    <s v="CA-2016-115756"/>
    <d v="2016-09-05T00:00:00"/>
    <d v="2016-07-09T00:00:00"/>
    <s v="Second Class"/>
    <s v="PK-19075"/>
    <s v="Pete Kriz"/>
    <x v="0"/>
    <x v="0"/>
    <x v="11"/>
    <x v="10"/>
    <n v="48227"/>
    <x v="0"/>
    <s v="FUR-FU-10000246"/>
    <x v="1"/>
    <x v="5"/>
    <x v="85"/>
    <x v="1726"/>
    <n v="1"/>
    <n v="0"/>
    <n v="3.6659999999999999"/>
    <n v="0.3"/>
    <x v="2"/>
    <x v="6"/>
  </r>
  <r>
    <n v="442"/>
    <s v="CA-2016-115756"/>
    <d v="2016-09-05T00:00:00"/>
    <d v="2016-07-09T00:00:00"/>
    <s v="Second Class"/>
    <s v="PK-19075"/>
    <s v="Pete Kriz"/>
    <x v="0"/>
    <x v="0"/>
    <x v="11"/>
    <x v="10"/>
    <n v="48227"/>
    <x v="0"/>
    <s v="OFF-ST-10000060"/>
    <x v="2"/>
    <x v="6"/>
    <x v="1191"/>
    <x v="1727"/>
    <n v="3"/>
    <n v="0"/>
    <n v="23.392800000000001"/>
    <n v="0.12000000000000001"/>
    <x v="2"/>
    <x v="6"/>
  </r>
  <r>
    <n v="443"/>
    <s v="CA-2016-115756"/>
    <d v="2016-09-05T00:00:00"/>
    <d v="2016-07-09T00:00:00"/>
    <s v="Second Class"/>
    <s v="PK-19075"/>
    <s v="Pete Kriz"/>
    <x v="0"/>
    <x v="0"/>
    <x v="11"/>
    <x v="10"/>
    <n v="48227"/>
    <x v="0"/>
    <s v="OFF-ST-10003058"/>
    <x v="2"/>
    <x v="6"/>
    <x v="1192"/>
    <x v="341"/>
    <n v="3"/>
    <n v="0"/>
    <n v="20.575500000000002"/>
    <n v="0.29000000000000004"/>
    <x v="2"/>
    <x v="6"/>
  </r>
  <r>
    <n v="444"/>
    <s v="CA-2016-115756"/>
    <d v="2016-09-05T00:00:00"/>
    <d v="2016-07-09T00:00:00"/>
    <s v="Second Class"/>
    <s v="PK-19075"/>
    <s v="Pete Kriz"/>
    <x v="0"/>
    <x v="0"/>
    <x v="11"/>
    <x v="10"/>
    <n v="48227"/>
    <x v="0"/>
    <s v="OFF-PA-10002222"/>
    <x v="2"/>
    <x v="3"/>
    <x v="541"/>
    <x v="617"/>
    <n v="4"/>
    <n v="0"/>
    <n v="42.025599999999997"/>
    <n v="0.45999999999999996"/>
    <x v="2"/>
    <x v="6"/>
  </r>
  <r>
    <n v="445"/>
    <s v="CA-2016-115756"/>
    <d v="2016-09-05T00:00:00"/>
    <d v="2016-07-09T00:00:00"/>
    <s v="Second Class"/>
    <s v="PK-19075"/>
    <s v="Pete Kriz"/>
    <x v="0"/>
    <x v="0"/>
    <x v="11"/>
    <x v="10"/>
    <n v="48227"/>
    <x v="0"/>
    <s v="FUR-CH-10002372"/>
    <x v="1"/>
    <x v="1"/>
    <x v="746"/>
    <x v="382"/>
    <n v="3"/>
    <n v="0"/>
    <n v="29.152799999999999"/>
    <n v="0.12"/>
    <x v="2"/>
    <x v="6"/>
  </r>
  <r>
    <n v="446"/>
    <s v="CA-2016-115756"/>
    <d v="2016-09-05T00:00:00"/>
    <d v="2016-07-09T00:00:00"/>
    <s v="Second Class"/>
    <s v="PK-19075"/>
    <s v="Pete Kriz"/>
    <x v="0"/>
    <x v="0"/>
    <x v="11"/>
    <x v="10"/>
    <n v="48227"/>
    <x v="0"/>
    <s v="OFF-LA-10001317"/>
    <x v="2"/>
    <x v="8"/>
    <x v="1036"/>
    <x v="1728"/>
    <n v="7"/>
    <n v="0"/>
    <n v="10.584"/>
    <n v="0.48"/>
    <x v="2"/>
    <x v="6"/>
  </r>
  <r>
    <n v="1281"/>
    <s v="CA-2016-160815"/>
    <d v="2016-09-05T00:00:00"/>
    <d v="2016-06-09T00:00:00"/>
    <s v="First Class"/>
    <s v="TR-21325"/>
    <s v="Toby Ritter"/>
    <x v="0"/>
    <x v="0"/>
    <x v="274"/>
    <x v="43"/>
    <n v="52402"/>
    <x v="0"/>
    <s v="TEC-PH-10003505"/>
    <x v="0"/>
    <x v="2"/>
    <x v="591"/>
    <x v="1729"/>
    <n v="3"/>
    <n v="0"/>
    <n v="80.736000000000004"/>
    <n v="0.29000000000000004"/>
    <x v="2"/>
    <x v="6"/>
  </r>
  <r>
    <n v="1795"/>
    <s v="CA-2016-140774"/>
    <d v="2016-09-05T00:00:00"/>
    <d v="2016-10-09T00:00:00"/>
    <s v="Standard Class"/>
    <s v="BE-11455"/>
    <s v="Brad Eason"/>
    <x v="1"/>
    <x v="0"/>
    <x v="155"/>
    <x v="39"/>
    <n v="66062"/>
    <x v="0"/>
    <s v="OFF-AR-10004022"/>
    <x v="2"/>
    <x v="11"/>
    <x v="657"/>
    <x v="346"/>
    <n v="3"/>
    <n v="0"/>
    <n v="26.984999999999999"/>
    <n v="0.25"/>
    <x v="2"/>
    <x v="6"/>
  </r>
  <r>
    <n v="3145"/>
    <s v="US-2016-148110"/>
    <d v="2016-09-05T00:00:00"/>
    <d v="2016-11-09T00:00:00"/>
    <s v="Standard Class"/>
    <s v="AR-10825"/>
    <s v="Anthony Rawles"/>
    <x v="2"/>
    <x v="0"/>
    <x v="138"/>
    <x v="4"/>
    <n v="78745"/>
    <x v="0"/>
    <s v="FUR-CH-10002647"/>
    <x v="1"/>
    <x v="1"/>
    <x v="404"/>
    <x v="1730"/>
    <n v="7"/>
    <n v="0.3"/>
    <n v="-24.843"/>
    <n v="-7.1428571428571425E-2"/>
    <x v="2"/>
    <x v="6"/>
  </r>
  <r>
    <n v="3524"/>
    <s v="CA-2016-137673"/>
    <d v="2016-09-05T00:00:00"/>
    <d v="2016-10-09T00:00:00"/>
    <s v="Standard Class"/>
    <s v="ML-17395"/>
    <s v="Marina Lichtenstein"/>
    <x v="2"/>
    <x v="0"/>
    <x v="30"/>
    <x v="5"/>
    <n v="92105"/>
    <x v="1"/>
    <s v="TEC-AC-10002345"/>
    <x v="0"/>
    <x v="0"/>
    <x v="804"/>
    <x v="1731"/>
    <n v="8"/>
    <n v="0"/>
    <n v="29"/>
    <n v="0.25"/>
    <x v="2"/>
    <x v="6"/>
  </r>
  <r>
    <n v="3617"/>
    <s v="CA-2016-154536"/>
    <d v="2016-09-05T00:00:00"/>
    <d v="2016-09-09T00:00:00"/>
    <s v="Standard Class"/>
    <s v="JC-15340"/>
    <s v="Jasper Cacioppo"/>
    <x v="0"/>
    <x v="0"/>
    <x v="15"/>
    <x v="13"/>
    <n v="19120"/>
    <x v="2"/>
    <s v="OFF-BI-10004410"/>
    <x v="2"/>
    <x v="9"/>
    <x v="1193"/>
    <x v="1732"/>
    <n v="5"/>
    <n v="0.7"/>
    <n v="-7.3254999999999999"/>
    <n v="-0.76666666666666672"/>
    <x v="2"/>
    <x v="6"/>
  </r>
  <r>
    <n v="3874"/>
    <s v="CA-2016-136231"/>
    <d v="2016-09-05T00:00:00"/>
    <d v="2016-07-09T00:00:00"/>
    <s v="Second Class"/>
    <s v="DM-13015"/>
    <s v="Darrin Martin"/>
    <x v="0"/>
    <x v="0"/>
    <x v="275"/>
    <x v="26"/>
    <n v="37604"/>
    <x v="3"/>
    <s v="OFF-EN-10001099"/>
    <x v="2"/>
    <x v="13"/>
    <x v="73"/>
    <x v="496"/>
    <n v="3"/>
    <n v="0.2"/>
    <n v="7.6284000000000001"/>
    <n v="0.32500000000000001"/>
    <x v="2"/>
    <x v="6"/>
  </r>
  <r>
    <n v="3875"/>
    <s v="CA-2016-136231"/>
    <d v="2016-09-05T00:00:00"/>
    <d v="2016-07-09T00:00:00"/>
    <s v="Second Class"/>
    <s v="DM-13015"/>
    <s v="Darrin Martin"/>
    <x v="0"/>
    <x v="0"/>
    <x v="275"/>
    <x v="26"/>
    <n v="37604"/>
    <x v="3"/>
    <s v="OFF-BI-10001597"/>
    <x v="2"/>
    <x v="9"/>
    <x v="408"/>
    <x v="1733"/>
    <n v="7"/>
    <n v="0.7"/>
    <n v="-63.109200000000001"/>
    <n v="-0.73333333333333328"/>
    <x v="2"/>
    <x v="6"/>
  </r>
  <r>
    <n v="3876"/>
    <s v="CA-2016-136231"/>
    <d v="2016-09-05T00:00:00"/>
    <d v="2016-07-09T00:00:00"/>
    <s v="Second Class"/>
    <s v="DM-13015"/>
    <s v="Darrin Martin"/>
    <x v="0"/>
    <x v="0"/>
    <x v="275"/>
    <x v="26"/>
    <n v="37604"/>
    <x v="3"/>
    <s v="TEC-PH-10002660"/>
    <x v="0"/>
    <x v="2"/>
    <x v="1194"/>
    <x v="1734"/>
    <n v="2"/>
    <n v="0.2"/>
    <n v="6.7990000000000004"/>
    <n v="6.25E-2"/>
    <x v="2"/>
    <x v="6"/>
  </r>
  <r>
    <n v="3877"/>
    <s v="CA-2016-136231"/>
    <d v="2016-09-05T00:00:00"/>
    <d v="2016-07-09T00:00:00"/>
    <s v="Second Class"/>
    <s v="DM-13015"/>
    <s v="Darrin Martin"/>
    <x v="0"/>
    <x v="0"/>
    <x v="275"/>
    <x v="26"/>
    <n v="37604"/>
    <x v="3"/>
    <s v="OFF-PA-10000327"/>
    <x v="2"/>
    <x v="3"/>
    <x v="75"/>
    <x v="46"/>
    <n v="3"/>
    <n v="0.2"/>
    <n v="3.21"/>
    <n v="0.3125"/>
    <x v="2"/>
    <x v="6"/>
  </r>
  <r>
    <n v="4615"/>
    <s v="CA-2016-144540"/>
    <d v="2016-09-05T00:00:00"/>
    <d v="2016-10-09T00:00:00"/>
    <s v="Standard Class"/>
    <s v="GH-14410"/>
    <s v="Gary Hansen"/>
    <x v="1"/>
    <x v="0"/>
    <x v="5"/>
    <x v="4"/>
    <n v="77070"/>
    <x v="0"/>
    <s v="OFF-AP-10002457"/>
    <x v="2"/>
    <x v="10"/>
    <x v="1068"/>
    <x v="1735"/>
    <n v="3"/>
    <n v="0.8"/>
    <n v="-166.39349999999999"/>
    <n v="-2.65"/>
    <x v="2"/>
    <x v="6"/>
  </r>
  <r>
    <n v="4616"/>
    <s v="CA-2016-144540"/>
    <d v="2016-09-05T00:00:00"/>
    <d v="2016-10-09T00:00:00"/>
    <s v="Standard Class"/>
    <s v="GH-14410"/>
    <s v="Gary Hansen"/>
    <x v="1"/>
    <x v="0"/>
    <x v="5"/>
    <x v="4"/>
    <n v="77070"/>
    <x v="0"/>
    <s v="OFF-FA-10002763"/>
    <x v="2"/>
    <x v="4"/>
    <x v="936"/>
    <x v="951"/>
    <n v="9"/>
    <n v="0.2"/>
    <n v="4.266"/>
    <n v="0.15"/>
    <x v="2"/>
    <x v="6"/>
  </r>
  <r>
    <n v="4945"/>
    <s v="CA-2016-151372"/>
    <d v="2016-09-05T00:00:00"/>
    <d v="2016-06-09T00:00:00"/>
    <s v="First Class"/>
    <s v="JH-15985"/>
    <s v="Joseph Holt"/>
    <x v="0"/>
    <x v="0"/>
    <x v="145"/>
    <x v="5"/>
    <n v="90278"/>
    <x v="1"/>
    <s v="OFF-PA-10004381"/>
    <x v="2"/>
    <x v="3"/>
    <x v="1195"/>
    <x v="1736"/>
    <n v="2"/>
    <n v="0"/>
    <n v="46.118400000000001"/>
    <n v="0.48000000000000004"/>
    <x v="2"/>
    <x v="6"/>
  </r>
  <r>
    <n v="4946"/>
    <s v="CA-2016-151372"/>
    <d v="2016-09-05T00:00:00"/>
    <d v="2016-06-09T00:00:00"/>
    <s v="First Class"/>
    <s v="JH-15985"/>
    <s v="Joseph Holt"/>
    <x v="0"/>
    <x v="0"/>
    <x v="145"/>
    <x v="5"/>
    <n v="90278"/>
    <x v="1"/>
    <s v="OFF-BI-10000050"/>
    <x v="2"/>
    <x v="9"/>
    <x v="120"/>
    <x v="1737"/>
    <n v="2"/>
    <n v="0.2"/>
    <n v="3.9420000000000002"/>
    <n v="0.33750000000000002"/>
    <x v="2"/>
    <x v="6"/>
  </r>
  <r>
    <n v="4947"/>
    <s v="CA-2016-151372"/>
    <d v="2016-09-05T00:00:00"/>
    <d v="2016-06-09T00:00:00"/>
    <s v="First Class"/>
    <s v="JH-15985"/>
    <s v="Joseph Holt"/>
    <x v="0"/>
    <x v="0"/>
    <x v="145"/>
    <x v="5"/>
    <n v="90278"/>
    <x v="1"/>
    <s v="OFF-FA-10000304"/>
    <x v="2"/>
    <x v="4"/>
    <x v="1196"/>
    <x v="942"/>
    <n v="2"/>
    <n v="0"/>
    <n v="1.7876000000000001"/>
    <n v="0.41"/>
    <x v="2"/>
    <x v="6"/>
  </r>
  <r>
    <n v="5382"/>
    <s v="CA-2016-149195"/>
    <d v="2016-09-05T00:00:00"/>
    <d v="2016-07-09T00:00:00"/>
    <s v="Second Class"/>
    <s v="DM-13525"/>
    <s v="Don Miller"/>
    <x v="2"/>
    <x v="0"/>
    <x v="5"/>
    <x v="4"/>
    <n v="77070"/>
    <x v="0"/>
    <s v="OFF-PA-10001870"/>
    <x v="2"/>
    <x v="3"/>
    <x v="711"/>
    <x v="19"/>
    <n v="5"/>
    <n v="0.2"/>
    <n v="9.0719999999999992"/>
    <n v="0.34999999999999992"/>
    <x v="2"/>
    <x v="6"/>
  </r>
  <r>
    <n v="5383"/>
    <s v="CA-2016-149195"/>
    <d v="2016-09-05T00:00:00"/>
    <d v="2016-07-09T00:00:00"/>
    <s v="Second Class"/>
    <s v="DM-13525"/>
    <s v="Don Miller"/>
    <x v="2"/>
    <x v="0"/>
    <x v="5"/>
    <x v="4"/>
    <n v="77070"/>
    <x v="0"/>
    <s v="OFF-FA-10001843"/>
    <x v="2"/>
    <x v="4"/>
    <x v="44"/>
    <x v="1738"/>
    <n v="8"/>
    <n v="0.2"/>
    <n v="5.3352000000000004"/>
    <n v="0.33750000000000002"/>
    <x v="2"/>
    <x v="6"/>
  </r>
  <r>
    <n v="5384"/>
    <s v="CA-2016-149195"/>
    <d v="2016-09-05T00:00:00"/>
    <d v="2016-07-09T00:00:00"/>
    <s v="Second Class"/>
    <s v="DM-13525"/>
    <s v="Don Miller"/>
    <x v="2"/>
    <x v="0"/>
    <x v="5"/>
    <x v="4"/>
    <n v="77070"/>
    <x v="0"/>
    <s v="OFF-PA-10002036"/>
    <x v="2"/>
    <x v="3"/>
    <x v="1046"/>
    <x v="506"/>
    <n v="2"/>
    <n v="0.2"/>
    <n v="3.7584"/>
    <n v="0.36249999999999999"/>
    <x v="2"/>
    <x v="6"/>
  </r>
  <r>
    <n v="5880"/>
    <s v="CA-2016-133319"/>
    <d v="2016-09-05T00:00:00"/>
    <d v="2016-11-09T00:00:00"/>
    <s v="Standard Class"/>
    <s v="MV-17485"/>
    <s v="Mark Van Huff"/>
    <x v="0"/>
    <x v="0"/>
    <x v="2"/>
    <x v="2"/>
    <n v="10011"/>
    <x v="2"/>
    <s v="OFF-PA-10001815"/>
    <x v="2"/>
    <x v="3"/>
    <x v="951"/>
    <x v="1739"/>
    <n v="4"/>
    <n v="0"/>
    <n v="92.236800000000002"/>
    <n v="0.48000000000000004"/>
    <x v="2"/>
    <x v="6"/>
  </r>
  <r>
    <n v="6777"/>
    <s v="US-2016-152373"/>
    <d v="2016-09-05T00:00:00"/>
    <d v="2016-11-09T00:00:00"/>
    <s v="Standard Class"/>
    <s v="PT-19090"/>
    <s v="Pete Takahito"/>
    <x v="0"/>
    <x v="0"/>
    <x v="76"/>
    <x v="4"/>
    <n v="78207"/>
    <x v="0"/>
    <s v="OFF-ST-10003479"/>
    <x v="2"/>
    <x v="6"/>
    <x v="1189"/>
    <x v="1740"/>
    <n v="3"/>
    <n v="0.2"/>
    <n v="-17.523"/>
    <n v="-0.1875"/>
    <x v="2"/>
    <x v="6"/>
  </r>
  <r>
    <n v="6876"/>
    <s v="US-2016-121013"/>
    <d v="2016-09-05T00:00:00"/>
    <d v="2016-10-09T00:00:00"/>
    <s v="Standard Class"/>
    <s v="MM-17920"/>
    <s v="Michael Moore"/>
    <x v="0"/>
    <x v="0"/>
    <x v="88"/>
    <x v="20"/>
    <n v="23320"/>
    <x v="3"/>
    <s v="OFF-LA-10004545"/>
    <x v="2"/>
    <x v="8"/>
    <x v="867"/>
    <x v="1105"/>
    <n v="2"/>
    <n v="0"/>
    <n v="11.7782"/>
    <n v="0.47000000000000003"/>
    <x v="2"/>
    <x v="6"/>
  </r>
  <r>
    <n v="6877"/>
    <s v="US-2016-121013"/>
    <d v="2016-09-05T00:00:00"/>
    <d v="2016-10-09T00:00:00"/>
    <s v="Standard Class"/>
    <s v="MM-17920"/>
    <s v="Michael Moore"/>
    <x v="0"/>
    <x v="0"/>
    <x v="88"/>
    <x v="20"/>
    <n v="23320"/>
    <x v="3"/>
    <s v="FUR-TA-10003238"/>
    <x v="1"/>
    <x v="7"/>
    <x v="323"/>
    <x v="1741"/>
    <n v="3"/>
    <n v="0"/>
    <n v="314.05860000000001"/>
    <n v="0.19"/>
    <x v="2"/>
    <x v="6"/>
  </r>
  <r>
    <n v="7071"/>
    <s v="CA-2016-164490"/>
    <d v="2016-09-05T00:00:00"/>
    <d v="2016-10-09T00:00:00"/>
    <s v="Second Class"/>
    <s v="SU-20665"/>
    <s v="Stephanie Ulpright"/>
    <x v="1"/>
    <x v="0"/>
    <x v="20"/>
    <x v="3"/>
    <n v="60653"/>
    <x v="0"/>
    <s v="OFF-PA-10004971"/>
    <x v="2"/>
    <x v="3"/>
    <x v="1197"/>
    <x v="1609"/>
    <n v="2"/>
    <n v="0.2"/>
    <n v="3.3523999999999998"/>
    <n v="0.36249999999999999"/>
    <x v="2"/>
    <x v="6"/>
  </r>
  <r>
    <n v="7522"/>
    <s v="CA-2016-162383"/>
    <d v="2016-09-05T00:00:00"/>
    <d v="2016-11-09T00:00:00"/>
    <s v="Standard Class"/>
    <s v="MD-17350"/>
    <s v="Maribeth Dona"/>
    <x v="0"/>
    <x v="0"/>
    <x v="58"/>
    <x v="18"/>
    <n v="43130"/>
    <x v="2"/>
    <s v="OFF-BI-10002824"/>
    <x v="2"/>
    <x v="9"/>
    <x v="1198"/>
    <x v="332"/>
    <n v="2"/>
    <n v="0.7"/>
    <n v="-7.46"/>
    <n v="-0.83333333333333337"/>
    <x v="2"/>
    <x v="6"/>
  </r>
  <r>
    <n v="7523"/>
    <s v="CA-2016-162383"/>
    <d v="2016-09-05T00:00:00"/>
    <d v="2016-11-09T00:00:00"/>
    <s v="Standard Class"/>
    <s v="MD-17350"/>
    <s v="Maribeth Dona"/>
    <x v="0"/>
    <x v="0"/>
    <x v="58"/>
    <x v="18"/>
    <n v="43130"/>
    <x v="2"/>
    <s v="OFF-BI-10001757"/>
    <x v="2"/>
    <x v="9"/>
    <x v="709"/>
    <x v="822"/>
    <n v="6"/>
    <n v="0.7"/>
    <n v="-6.4943999999999997"/>
    <n v="-0.73333333333333328"/>
    <x v="2"/>
    <x v="6"/>
  </r>
  <r>
    <n v="7524"/>
    <s v="CA-2016-162383"/>
    <d v="2016-09-05T00:00:00"/>
    <d v="2016-11-09T00:00:00"/>
    <s v="Standard Class"/>
    <s v="MD-17350"/>
    <s v="Maribeth Dona"/>
    <x v="0"/>
    <x v="0"/>
    <x v="58"/>
    <x v="18"/>
    <n v="43130"/>
    <x v="2"/>
    <s v="FUR-CH-10004477"/>
    <x v="1"/>
    <x v="1"/>
    <x v="346"/>
    <x v="1476"/>
    <n v="2"/>
    <n v="0.3"/>
    <n v="-1.2178"/>
    <n v="-1.4285714285714287E-2"/>
    <x v="2"/>
    <x v="6"/>
  </r>
  <r>
    <n v="7550"/>
    <s v="CA-2016-136595"/>
    <d v="2016-09-05T00:00:00"/>
    <d v="2016-07-09T00:00:00"/>
    <s v="First Class"/>
    <s v="EM-13825"/>
    <s v="Elizabeth Moffitt"/>
    <x v="2"/>
    <x v="0"/>
    <x v="5"/>
    <x v="4"/>
    <n v="77036"/>
    <x v="0"/>
    <s v="FUR-FU-10004671"/>
    <x v="1"/>
    <x v="5"/>
    <x v="229"/>
    <x v="1742"/>
    <n v="3"/>
    <n v="0.6"/>
    <n v="-11.6622"/>
    <n v="-0.55000000000000004"/>
    <x v="2"/>
    <x v="6"/>
  </r>
  <r>
    <n v="7591"/>
    <s v="CA-2016-158778"/>
    <d v="2016-09-05T00:00:00"/>
    <d v="2016-09-09T00:00:00"/>
    <s v="Standard Class"/>
    <s v="DB-13210"/>
    <s v="Dean Braden"/>
    <x v="0"/>
    <x v="0"/>
    <x v="15"/>
    <x v="13"/>
    <n v="19134"/>
    <x v="2"/>
    <s v="FUR-FU-10000260"/>
    <x v="1"/>
    <x v="5"/>
    <x v="1159"/>
    <x v="1743"/>
    <n v="9"/>
    <n v="0.2"/>
    <n v="11.6496"/>
    <n v="0.2"/>
    <x v="2"/>
    <x v="6"/>
  </r>
  <r>
    <n v="7592"/>
    <s v="CA-2016-158778"/>
    <d v="2016-09-05T00:00:00"/>
    <d v="2016-09-09T00:00:00"/>
    <s v="Standard Class"/>
    <s v="DB-13210"/>
    <s v="Dean Braden"/>
    <x v="0"/>
    <x v="0"/>
    <x v="15"/>
    <x v="13"/>
    <n v="19134"/>
    <x v="2"/>
    <s v="FUR-CH-10001146"/>
    <x v="1"/>
    <x v="1"/>
    <x v="1199"/>
    <x v="1744"/>
    <n v="2"/>
    <n v="0.3"/>
    <n v="-19.338200000000001"/>
    <n v="-0.27142857142857146"/>
    <x v="2"/>
    <x v="6"/>
  </r>
  <r>
    <n v="7593"/>
    <s v="CA-2016-158778"/>
    <d v="2016-09-05T00:00:00"/>
    <d v="2016-09-09T00:00:00"/>
    <s v="Standard Class"/>
    <s v="DB-13210"/>
    <s v="Dean Braden"/>
    <x v="0"/>
    <x v="0"/>
    <x v="15"/>
    <x v="13"/>
    <n v="19134"/>
    <x v="2"/>
    <s v="OFF-AR-10000896"/>
    <x v="2"/>
    <x v="11"/>
    <x v="212"/>
    <x v="734"/>
    <n v="3"/>
    <n v="0.2"/>
    <n v="0.59040000000000004"/>
    <n v="7.5000000000000011E-2"/>
    <x v="2"/>
    <x v="6"/>
  </r>
  <r>
    <n v="7594"/>
    <s v="CA-2016-158778"/>
    <d v="2016-09-05T00:00:00"/>
    <d v="2016-09-09T00:00:00"/>
    <s v="Standard Class"/>
    <s v="DB-13210"/>
    <s v="Dean Braden"/>
    <x v="0"/>
    <x v="0"/>
    <x v="15"/>
    <x v="13"/>
    <n v="19134"/>
    <x v="2"/>
    <s v="FUR-CH-10000309"/>
    <x v="1"/>
    <x v="1"/>
    <x v="1200"/>
    <x v="1745"/>
    <n v="3"/>
    <n v="0.3"/>
    <n v="-63.3765"/>
    <n v="-7.1428571428571438E-2"/>
    <x v="2"/>
    <x v="6"/>
  </r>
  <r>
    <n v="9142"/>
    <s v="CA-2016-139409"/>
    <d v="2016-09-05T00:00:00"/>
    <d v="2016-07-09T00:00:00"/>
    <s v="First Class"/>
    <s v="FW-14395"/>
    <s v="Fred Wasserman"/>
    <x v="2"/>
    <x v="0"/>
    <x v="2"/>
    <x v="2"/>
    <n v="10011"/>
    <x v="2"/>
    <s v="TEC-PH-10003988"/>
    <x v="0"/>
    <x v="2"/>
    <x v="511"/>
    <x v="585"/>
    <n v="4"/>
    <n v="0"/>
    <n v="12.208"/>
    <n v="0.27999999999999997"/>
    <x v="2"/>
    <x v="6"/>
  </r>
  <r>
    <n v="2450"/>
    <s v="CA-2016-140207"/>
    <d v="2016-11-05T00:00:00"/>
    <d v="2016-10-11T00:00:00"/>
    <s v="Standard Class"/>
    <s v="CS-12400"/>
    <s v="Christopher Schild"/>
    <x v="1"/>
    <x v="0"/>
    <x v="128"/>
    <x v="5"/>
    <n v="95123"/>
    <x v="1"/>
    <s v="OFF-BI-10003963"/>
    <x v="2"/>
    <x v="9"/>
    <x v="1201"/>
    <x v="1746"/>
    <n v="5"/>
    <n v="0.2"/>
    <n v="9.8279999999999994"/>
    <n v="0.33749999999999997"/>
    <x v="2"/>
    <x v="8"/>
  </r>
  <r>
    <n v="2784"/>
    <s v="US-2016-106677"/>
    <d v="2016-11-05T00:00:00"/>
    <d v="2016-10-11T00:00:00"/>
    <s v="Standard Class"/>
    <s v="AS-10285"/>
    <s v="Alejandro Savely"/>
    <x v="2"/>
    <x v="0"/>
    <x v="15"/>
    <x v="13"/>
    <n v="19134"/>
    <x v="2"/>
    <s v="TEC-PH-10003187"/>
    <x v="0"/>
    <x v="2"/>
    <x v="1202"/>
    <x v="1448"/>
    <n v="2"/>
    <n v="0.4"/>
    <n v="-15.992000000000001"/>
    <n v="-0.66666666666666674"/>
    <x v="2"/>
    <x v="8"/>
  </r>
  <r>
    <n v="4265"/>
    <s v="US-2016-131611"/>
    <d v="2016-11-05T00:00:00"/>
    <d v="2016-09-11T00:00:00"/>
    <s v="Standard Class"/>
    <s v="EP-13915"/>
    <s v="Emily Phan"/>
    <x v="0"/>
    <x v="0"/>
    <x v="5"/>
    <x v="4"/>
    <n v="77036"/>
    <x v="0"/>
    <s v="FUR-TA-10002774"/>
    <x v="1"/>
    <x v="7"/>
    <x v="930"/>
    <x v="1747"/>
    <n v="8"/>
    <n v="0.3"/>
    <n v="-160.29519999999999"/>
    <n v="-0.18571428571428569"/>
    <x v="2"/>
    <x v="8"/>
  </r>
  <r>
    <n v="4266"/>
    <s v="US-2016-131611"/>
    <d v="2016-11-05T00:00:00"/>
    <d v="2016-09-11T00:00:00"/>
    <s v="Standard Class"/>
    <s v="EP-13915"/>
    <s v="Emily Phan"/>
    <x v="0"/>
    <x v="0"/>
    <x v="5"/>
    <x v="4"/>
    <n v="77036"/>
    <x v="0"/>
    <s v="OFF-BI-10004364"/>
    <x v="2"/>
    <x v="9"/>
    <x v="258"/>
    <x v="1748"/>
    <n v="3"/>
    <n v="0.8"/>
    <n v="-6.2370000000000001"/>
    <n v="-1.75"/>
    <x v="2"/>
    <x v="8"/>
  </r>
  <r>
    <n v="4267"/>
    <s v="US-2016-131611"/>
    <d v="2016-11-05T00:00:00"/>
    <d v="2016-09-11T00:00:00"/>
    <s v="Standard Class"/>
    <s v="EP-13915"/>
    <s v="Emily Phan"/>
    <x v="0"/>
    <x v="0"/>
    <x v="5"/>
    <x v="4"/>
    <n v="77036"/>
    <x v="0"/>
    <s v="FUR-BO-10000780"/>
    <x v="1"/>
    <x v="16"/>
    <x v="1203"/>
    <x v="1749"/>
    <n v="7"/>
    <n v="0.32"/>
    <n v="-225.0976"/>
    <n v="-0.23529411764705882"/>
    <x v="2"/>
    <x v="8"/>
  </r>
  <r>
    <n v="4268"/>
    <s v="US-2016-131611"/>
    <d v="2016-11-05T00:00:00"/>
    <d v="2016-09-11T00:00:00"/>
    <s v="Standard Class"/>
    <s v="EP-13915"/>
    <s v="Emily Phan"/>
    <x v="0"/>
    <x v="0"/>
    <x v="5"/>
    <x v="4"/>
    <n v="77036"/>
    <x v="0"/>
    <s v="OFF-BI-10001989"/>
    <x v="2"/>
    <x v="9"/>
    <x v="1204"/>
    <x v="1750"/>
    <n v="3"/>
    <n v="0.8"/>
    <n v="-20.140799999999999"/>
    <n v="-1.6"/>
    <x v="2"/>
    <x v="8"/>
  </r>
  <r>
    <n v="4269"/>
    <s v="US-2016-131611"/>
    <d v="2016-11-05T00:00:00"/>
    <d v="2016-09-11T00:00:00"/>
    <s v="Standard Class"/>
    <s v="EP-13915"/>
    <s v="Emily Phan"/>
    <x v="0"/>
    <x v="0"/>
    <x v="5"/>
    <x v="4"/>
    <n v="77036"/>
    <x v="0"/>
    <s v="TEC-AC-10004001"/>
    <x v="0"/>
    <x v="0"/>
    <x v="1205"/>
    <x v="1751"/>
    <n v="5"/>
    <n v="0.2"/>
    <n v="45.139499999999998"/>
    <n v="0.26249999999999996"/>
    <x v="2"/>
    <x v="8"/>
  </r>
  <r>
    <n v="4370"/>
    <s v="US-2016-165078"/>
    <d v="2016-11-05T00:00:00"/>
    <d v="2016-10-11T00:00:00"/>
    <s v="Standard Class"/>
    <s v="MA-17995"/>
    <s v="Michelle Arnett"/>
    <x v="1"/>
    <x v="0"/>
    <x v="99"/>
    <x v="33"/>
    <n v="46226"/>
    <x v="0"/>
    <s v="OFF-BI-10001989"/>
    <x v="2"/>
    <x v="9"/>
    <x v="1204"/>
    <x v="1752"/>
    <n v="5"/>
    <n v="0"/>
    <n v="50.351999999999997"/>
    <n v="0.47999999999999993"/>
    <x v="2"/>
    <x v="8"/>
  </r>
  <r>
    <n v="4371"/>
    <s v="US-2016-165078"/>
    <d v="2016-11-05T00:00:00"/>
    <d v="2016-10-11T00:00:00"/>
    <s v="Standard Class"/>
    <s v="MA-17995"/>
    <s v="Michelle Arnett"/>
    <x v="1"/>
    <x v="0"/>
    <x v="99"/>
    <x v="33"/>
    <n v="46226"/>
    <x v="0"/>
    <s v="OFF-AR-10002987"/>
    <x v="2"/>
    <x v="11"/>
    <x v="608"/>
    <x v="695"/>
    <n v="2"/>
    <n v="0"/>
    <n v="16.268799999999999"/>
    <n v="0.41"/>
    <x v="2"/>
    <x v="8"/>
  </r>
  <r>
    <n v="4372"/>
    <s v="US-2016-165078"/>
    <d v="2016-11-05T00:00:00"/>
    <d v="2016-10-11T00:00:00"/>
    <s v="Standard Class"/>
    <s v="MA-17995"/>
    <s v="Michelle Arnett"/>
    <x v="1"/>
    <x v="0"/>
    <x v="99"/>
    <x v="33"/>
    <n v="46226"/>
    <x v="0"/>
    <s v="OFF-LA-10000414"/>
    <x v="2"/>
    <x v="8"/>
    <x v="979"/>
    <x v="1753"/>
    <n v="5"/>
    <n v="0"/>
    <n v="24.84"/>
    <n v="0.48"/>
    <x v="2"/>
    <x v="8"/>
  </r>
  <r>
    <n v="5177"/>
    <s v="CA-2016-148908"/>
    <d v="2016-11-05T00:00:00"/>
    <d v="2016-08-11T00:00:00"/>
    <s v="First Class"/>
    <s v="JH-15985"/>
    <s v="Joseph Holt"/>
    <x v="0"/>
    <x v="0"/>
    <x v="14"/>
    <x v="5"/>
    <n v="94109"/>
    <x v="1"/>
    <s v="OFF-BI-10002082"/>
    <x v="2"/>
    <x v="9"/>
    <x v="1206"/>
    <x v="1754"/>
    <n v="2"/>
    <n v="0.2"/>
    <n v="19.968"/>
    <n v="0.375"/>
    <x v="2"/>
    <x v="8"/>
  </r>
  <r>
    <n v="5699"/>
    <s v="CA-2016-143441"/>
    <d v="2016-11-05T00:00:00"/>
    <d v="2016-05-11T00:00:00"/>
    <s v="Same Day"/>
    <s v="EB-14170"/>
    <s v="Evan Bailliet"/>
    <x v="0"/>
    <x v="0"/>
    <x v="119"/>
    <x v="4"/>
    <n v="78041"/>
    <x v="0"/>
    <s v="OFF-LA-10002312"/>
    <x v="2"/>
    <x v="8"/>
    <x v="11"/>
    <x v="1755"/>
    <n v="1"/>
    <n v="0.2"/>
    <n v="4.4400000000000004"/>
    <n v="0.37500000000000006"/>
    <x v="2"/>
    <x v="8"/>
  </r>
  <r>
    <n v="6939"/>
    <s v="CA-2016-125094"/>
    <d v="2016-11-05T00:00:00"/>
    <d v="2016-09-11T00:00:00"/>
    <s v="Standard Class"/>
    <s v="NP-18700"/>
    <s v="Nora Preis"/>
    <x v="0"/>
    <x v="0"/>
    <x v="1"/>
    <x v="1"/>
    <n v="98105"/>
    <x v="1"/>
    <s v="TEC-AC-10004420"/>
    <x v="0"/>
    <x v="0"/>
    <x v="1207"/>
    <x v="1756"/>
    <n v="4"/>
    <n v="0"/>
    <n v="52.769199999999998"/>
    <n v="0.10999999999999999"/>
    <x v="2"/>
    <x v="8"/>
  </r>
  <r>
    <n v="7307"/>
    <s v="CA-2016-144092"/>
    <d v="2016-11-05T00:00:00"/>
    <d v="2016-07-11T00:00:00"/>
    <s v="Second Class"/>
    <s v="LH-17155"/>
    <s v="Logan Haushalter"/>
    <x v="0"/>
    <x v="0"/>
    <x v="128"/>
    <x v="5"/>
    <n v="95123"/>
    <x v="1"/>
    <s v="TEC-AC-10002305"/>
    <x v="0"/>
    <x v="0"/>
    <x v="874"/>
    <x v="1612"/>
    <n v="4"/>
    <n v="0"/>
    <n v="12.96"/>
    <n v="0.18000000000000002"/>
    <x v="2"/>
    <x v="8"/>
  </r>
  <r>
    <n v="7308"/>
    <s v="CA-2016-144092"/>
    <d v="2016-11-05T00:00:00"/>
    <d v="2016-07-11T00:00:00"/>
    <s v="Second Class"/>
    <s v="LH-17155"/>
    <s v="Logan Haushalter"/>
    <x v="0"/>
    <x v="0"/>
    <x v="128"/>
    <x v="5"/>
    <n v="95123"/>
    <x v="1"/>
    <s v="FUR-CH-10004875"/>
    <x v="1"/>
    <x v="1"/>
    <x v="1208"/>
    <x v="1757"/>
    <n v="2"/>
    <n v="0.2"/>
    <n v="9.9651999999999994"/>
    <n v="8.7499999999999994E-2"/>
    <x v="2"/>
    <x v="8"/>
  </r>
  <r>
    <n v="7309"/>
    <s v="CA-2016-144092"/>
    <d v="2016-11-05T00:00:00"/>
    <d v="2016-07-11T00:00:00"/>
    <s v="Second Class"/>
    <s v="LH-17155"/>
    <s v="Logan Haushalter"/>
    <x v="0"/>
    <x v="0"/>
    <x v="128"/>
    <x v="5"/>
    <n v="95123"/>
    <x v="1"/>
    <s v="OFF-EN-10001434"/>
    <x v="2"/>
    <x v="13"/>
    <x v="510"/>
    <x v="584"/>
    <n v="3"/>
    <n v="0"/>
    <n v="77.483699999999999"/>
    <n v="0.49"/>
    <x v="2"/>
    <x v="8"/>
  </r>
  <r>
    <n v="8963"/>
    <s v="CA-2016-157280"/>
    <d v="2016-11-05T00:00:00"/>
    <d v="2016-07-11T00:00:00"/>
    <s v="First Class"/>
    <s v="LW-17125"/>
    <s v="Liz Willingham"/>
    <x v="0"/>
    <x v="0"/>
    <x v="33"/>
    <x v="20"/>
    <n v="23464"/>
    <x v="3"/>
    <s v="FUR-FU-10004665"/>
    <x v="1"/>
    <x v="5"/>
    <x v="368"/>
    <x v="1758"/>
    <n v="2"/>
    <n v="0"/>
    <n v="71.229600000000005"/>
    <n v="0.26000000000000006"/>
    <x v="2"/>
    <x v="8"/>
  </r>
  <r>
    <n v="8964"/>
    <s v="CA-2016-157280"/>
    <d v="2016-11-05T00:00:00"/>
    <d v="2016-07-11T00:00:00"/>
    <s v="First Class"/>
    <s v="LW-17125"/>
    <s v="Liz Willingham"/>
    <x v="0"/>
    <x v="0"/>
    <x v="33"/>
    <x v="20"/>
    <n v="23464"/>
    <x v="3"/>
    <s v="TEC-AC-10000057"/>
    <x v="0"/>
    <x v="0"/>
    <x v="752"/>
    <x v="194"/>
    <n v="3"/>
    <n v="0"/>
    <n v="18.893699999999999"/>
    <n v="0.21"/>
    <x v="2"/>
    <x v="8"/>
  </r>
  <r>
    <n v="8965"/>
    <s v="CA-2016-157280"/>
    <d v="2016-11-05T00:00:00"/>
    <d v="2016-07-11T00:00:00"/>
    <s v="First Class"/>
    <s v="LW-17125"/>
    <s v="Liz Willingham"/>
    <x v="0"/>
    <x v="0"/>
    <x v="33"/>
    <x v="20"/>
    <n v="23464"/>
    <x v="3"/>
    <s v="FUR-FU-10003806"/>
    <x v="1"/>
    <x v="5"/>
    <x v="1209"/>
    <x v="1759"/>
    <n v="5"/>
    <n v="0"/>
    <n v="75.680000000000007"/>
    <n v="0.10000000000000002"/>
    <x v="2"/>
    <x v="8"/>
  </r>
  <r>
    <n v="14"/>
    <s v="CA-2016-161389"/>
    <d v="2016-12-05T00:00:00"/>
    <d v="2016-10-12T00:00:00"/>
    <s v="Standard Class"/>
    <s v="IM-15070"/>
    <s v="Irene Maddox"/>
    <x v="0"/>
    <x v="0"/>
    <x v="1"/>
    <x v="1"/>
    <n v="98103"/>
    <x v="1"/>
    <s v="OFF-BI-10003656"/>
    <x v="2"/>
    <x v="9"/>
    <x v="1210"/>
    <x v="1760"/>
    <n v="3"/>
    <n v="0.2"/>
    <n v="132.59219999999999"/>
    <n v="0.32499999999999996"/>
    <x v="2"/>
    <x v="9"/>
  </r>
  <r>
    <n v="148"/>
    <s v="CA-2016-114489"/>
    <d v="2016-12-05T00:00:00"/>
    <d v="2016-09-12T00:00:00"/>
    <s v="Standard Class"/>
    <s v="JE-16165"/>
    <s v="Justin Ellison"/>
    <x v="2"/>
    <x v="0"/>
    <x v="152"/>
    <x v="0"/>
    <n v="53132"/>
    <x v="0"/>
    <s v="TEC-PH-10000215"/>
    <x v="0"/>
    <x v="2"/>
    <x v="369"/>
    <x v="1761"/>
    <n v="11"/>
    <n v="0"/>
    <n v="103.8015"/>
    <n v="0.27"/>
    <x v="2"/>
    <x v="9"/>
  </r>
  <r>
    <n v="149"/>
    <s v="CA-2016-114489"/>
    <d v="2016-12-05T00:00:00"/>
    <d v="2016-09-12T00:00:00"/>
    <s v="Standard Class"/>
    <s v="JE-16165"/>
    <s v="Justin Ellison"/>
    <x v="2"/>
    <x v="0"/>
    <x v="152"/>
    <x v="0"/>
    <n v="53132"/>
    <x v="0"/>
    <s v="TEC-PH-10001448"/>
    <x v="0"/>
    <x v="2"/>
    <x v="1147"/>
    <x v="866"/>
    <n v="3"/>
    <n v="0"/>
    <n v="5.9988000000000001"/>
    <n v="0.04"/>
    <x v="2"/>
    <x v="9"/>
  </r>
  <r>
    <n v="150"/>
    <s v="CA-2016-114489"/>
    <d v="2016-12-05T00:00:00"/>
    <d v="2016-09-12T00:00:00"/>
    <s v="Standard Class"/>
    <s v="JE-16165"/>
    <s v="Justin Ellison"/>
    <x v="2"/>
    <x v="0"/>
    <x v="152"/>
    <x v="0"/>
    <n v="53132"/>
    <x v="0"/>
    <s v="FUR-CH-10000454"/>
    <x v="1"/>
    <x v="1"/>
    <x v="429"/>
    <x v="1762"/>
    <n v="8"/>
    <n v="0"/>
    <n v="585.55200000000002"/>
    <n v="0.30000000000000004"/>
    <x v="2"/>
    <x v="9"/>
  </r>
  <r>
    <n v="151"/>
    <s v="CA-2016-114489"/>
    <d v="2016-12-05T00:00:00"/>
    <d v="2016-09-12T00:00:00"/>
    <s v="Standard Class"/>
    <s v="JE-16165"/>
    <s v="Justin Ellison"/>
    <x v="2"/>
    <x v="0"/>
    <x v="152"/>
    <x v="0"/>
    <n v="53132"/>
    <x v="0"/>
    <s v="OFF-BI-10002735"/>
    <x v="2"/>
    <x v="9"/>
    <x v="766"/>
    <x v="1763"/>
    <n v="5"/>
    <n v="0"/>
    <n v="80.628500000000003"/>
    <n v="0.47"/>
    <x v="2"/>
    <x v="9"/>
  </r>
  <r>
    <n v="3009"/>
    <s v="CA-2016-124772"/>
    <d v="2016-12-05T00:00:00"/>
    <d v="2016-06-12T00:00:00"/>
    <s v="First Class"/>
    <s v="JG-15160"/>
    <s v="James Galang"/>
    <x v="0"/>
    <x v="0"/>
    <x v="276"/>
    <x v="17"/>
    <n v="42071"/>
    <x v="3"/>
    <s v="FUR-FU-10004748"/>
    <x v="1"/>
    <x v="5"/>
    <x v="836"/>
    <x v="1061"/>
    <n v="3"/>
    <n v="0"/>
    <n v="74.809799999999996"/>
    <n v="0.39"/>
    <x v="2"/>
    <x v="9"/>
  </r>
  <r>
    <n v="3593"/>
    <s v="CA-2016-108434"/>
    <d v="2016-12-05T00:00:00"/>
    <d v="2016-07-12T00:00:00"/>
    <s v="Second Class"/>
    <s v="JG-15160"/>
    <s v="James Galang"/>
    <x v="0"/>
    <x v="0"/>
    <x v="2"/>
    <x v="2"/>
    <n v="10024"/>
    <x v="2"/>
    <s v="OFF-ST-10002615"/>
    <x v="2"/>
    <x v="6"/>
    <x v="1025"/>
    <x v="1364"/>
    <n v="3"/>
    <n v="0"/>
    <n v="120.9468"/>
    <n v="0.26"/>
    <x v="2"/>
    <x v="9"/>
  </r>
  <r>
    <n v="4185"/>
    <s v="CA-2016-143749"/>
    <d v="2016-12-05T00:00:00"/>
    <d v="2016-07-12T00:00:00"/>
    <s v="First Class"/>
    <s v="AG-10300"/>
    <s v="Aleksandra Gannaway"/>
    <x v="2"/>
    <x v="0"/>
    <x v="152"/>
    <x v="6"/>
    <n v="2038"/>
    <x v="2"/>
    <s v="FUR-BO-10002853"/>
    <x v="1"/>
    <x v="16"/>
    <x v="1211"/>
    <x v="1764"/>
    <n v="1"/>
    <n v="0"/>
    <n v="20.484999999999999"/>
    <n v="0.25"/>
    <x v="2"/>
    <x v="9"/>
  </r>
  <r>
    <n v="4597"/>
    <s v="CA-2016-140564"/>
    <d v="2016-12-05T00:00:00"/>
    <d v="2016-10-12T00:00:00"/>
    <s v="Second Class"/>
    <s v="TC-21475"/>
    <s v="Tony Chapman"/>
    <x v="1"/>
    <x v="0"/>
    <x v="277"/>
    <x v="44"/>
    <n v="20016"/>
    <x v="2"/>
    <s v="OFF-AR-10000034"/>
    <x v="2"/>
    <x v="11"/>
    <x v="585"/>
    <x v="1765"/>
    <n v="8"/>
    <n v="0"/>
    <n v="13.2288"/>
    <n v="0.38999999999999996"/>
    <x v="2"/>
    <x v="9"/>
  </r>
  <r>
    <n v="5060"/>
    <s v="CA-2016-109722"/>
    <d v="2016-12-05T00:00:00"/>
    <d v="2016-07-12T00:00:00"/>
    <s v="Second Class"/>
    <s v="TP-21130"/>
    <s v="Theone Pippenger"/>
    <x v="0"/>
    <x v="0"/>
    <x v="265"/>
    <x v="17"/>
    <n v="40324"/>
    <x v="3"/>
    <s v="TEC-PH-10000560"/>
    <x v="0"/>
    <x v="2"/>
    <x v="586"/>
    <x v="1766"/>
    <n v="2"/>
    <n v="0"/>
    <n v="195.99440000000001"/>
    <n v="0.28000000000000003"/>
    <x v="2"/>
    <x v="9"/>
  </r>
  <r>
    <n v="5061"/>
    <s v="CA-2016-109722"/>
    <d v="2016-12-05T00:00:00"/>
    <d v="2016-07-12T00:00:00"/>
    <s v="Second Class"/>
    <s v="TP-21130"/>
    <s v="Theone Pippenger"/>
    <x v="0"/>
    <x v="0"/>
    <x v="265"/>
    <x v="17"/>
    <n v="40324"/>
    <x v="3"/>
    <s v="OFF-ST-10000060"/>
    <x v="2"/>
    <x v="6"/>
    <x v="1191"/>
    <x v="1767"/>
    <n v="9"/>
    <n v="0"/>
    <n v="70.178399999999996"/>
    <n v="0.11999999999999998"/>
    <x v="2"/>
    <x v="9"/>
  </r>
  <r>
    <n v="6872"/>
    <s v="CA-2016-145009"/>
    <d v="2016-12-05T00:00:00"/>
    <d v="2016-08-12T00:00:00"/>
    <s v="Second Class"/>
    <s v="RF-19345"/>
    <s v="Randy Ferguson"/>
    <x v="2"/>
    <x v="0"/>
    <x v="20"/>
    <x v="3"/>
    <n v="60610"/>
    <x v="0"/>
    <s v="OFF-LA-10004853"/>
    <x v="2"/>
    <x v="8"/>
    <x v="543"/>
    <x v="830"/>
    <n v="3"/>
    <n v="0.2"/>
    <n v="3.8843999999999999"/>
    <n v="0.32500000000000001"/>
    <x v="2"/>
    <x v="9"/>
  </r>
  <r>
    <n v="8776"/>
    <s v="CA-2016-163636"/>
    <d v="2016-12-05T00:00:00"/>
    <d v="2016-09-12T00:00:00"/>
    <s v="Second Class"/>
    <s v="MP-18175"/>
    <s v="Mike Pelletier"/>
    <x v="1"/>
    <x v="0"/>
    <x v="20"/>
    <x v="3"/>
    <n v="60623"/>
    <x v="0"/>
    <s v="OFF-AR-10001547"/>
    <x v="2"/>
    <x v="11"/>
    <x v="1043"/>
    <x v="1768"/>
    <n v="2"/>
    <n v="0.2"/>
    <n v="0.30940000000000001"/>
    <n v="8.7500000000000008E-2"/>
    <x v="2"/>
    <x v="9"/>
  </r>
  <r>
    <n v="9965"/>
    <s v="CA-2016-146374"/>
    <d v="2016-12-05T00:00:00"/>
    <d v="2016-10-12T00:00:00"/>
    <s v="Second Class"/>
    <s v="HE-14800"/>
    <s v="Harold Engle"/>
    <x v="2"/>
    <x v="0"/>
    <x v="164"/>
    <x v="37"/>
    <n v="19711"/>
    <x v="2"/>
    <s v="FUR-FU-10002671"/>
    <x v="1"/>
    <x v="5"/>
    <x v="770"/>
    <x v="1769"/>
    <n v="1"/>
    <n v="0"/>
    <n v="6.4320000000000004"/>
    <n v="0.48000000000000004"/>
    <x v="2"/>
    <x v="9"/>
  </r>
  <r>
    <n v="9966"/>
    <s v="CA-2016-146374"/>
    <d v="2016-12-05T00:00:00"/>
    <d v="2016-10-12T00:00:00"/>
    <s v="Second Class"/>
    <s v="HE-14800"/>
    <s v="Harold Engle"/>
    <x v="2"/>
    <x v="0"/>
    <x v="164"/>
    <x v="37"/>
    <n v="19711"/>
    <x v="2"/>
    <s v="OFF-PA-10000349"/>
    <x v="2"/>
    <x v="3"/>
    <x v="52"/>
    <x v="1770"/>
    <n v="1"/>
    <n v="0"/>
    <n v="2.3405999999999998"/>
    <n v="0.46999999999999992"/>
    <x v="2"/>
    <x v="9"/>
  </r>
  <r>
    <n v="9967"/>
    <s v="CA-2016-146374"/>
    <d v="2016-12-05T00:00:00"/>
    <d v="2016-10-12T00:00:00"/>
    <s v="Second Class"/>
    <s v="HE-14800"/>
    <s v="Harold Engle"/>
    <x v="2"/>
    <x v="0"/>
    <x v="164"/>
    <x v="37"/>
    <n v="19711"/>
    <x v="2"/>
    <s v="OFF-EN-10004483"/>
    <x v="2"/>
    <x v="13"/>
    <x v="1212"/>
    <x v="1771"/>
    <n v="7"/>
    <n v="0"/>
    <n v="51.554299999999998"/>
    <n v="0.47"/>
    <x v="2"/>
    <x v="9"/>
  </r>
  <r>
    <n v="5810"/>
    <s v="CA-2016-125017"/>
    <d v="2016-02-06T00:00:00"/>
    <d v="2016-11-02T00:00:00"/>
    <s v="Standard Class"/>
    <s v="KB-16240"/>
    <s v="Karen Bern"/>
    <x v="2"/>
    <x v="0"/>
    <x v="273"/>
    <x v="26"/>
    <n v="37421"/>
    <x v="3"/>
    <s v="FUR-FU-10000723"/>
    <x v="1"/>
    <x v="5"/>
    <x v="562"/>
    <x v="1772"/>
    <n v="4"/>
    <n v="0.2"/>
    <n v="-18.180800000000001"/>
    <n v="-0.13750000000000001"/>
    <x v="2"/>
    <x v="0"/>
  </r>
  <r>
    <n v="8443"/>
    <s v="US-2016-155173"/>
    <d v="2016-03-06T00:00:00"/>
    <d v="2016-10-03T00:00:00"/>
    <s v="Standard Class"/>
    <s v="JB-16045"/>
    <s v="Julia Barnett"/>
    <x v="1"/>
    <x v="0"/>
    <x v="15"/>
    <x v="13"/>
    <n v="19120"/>
    <x v="2"/>
    <s v="TEC-PH-10004586"/>
    <x v="0"/>
    <x v="2"/>
    <x v="26"/>
    <x v="1773"/>
    <n v="2"/>
    <n v="0.4"/>
    <n v="-71.989999999999995"/>
    <n v="-0.16666666666666666"/>
    <x v="2"/>
    <x v="1"/>
  </r>
  <r>
    <n v="8444"/>
    <s v="US-2016-155173"/>
    <d v="2016-03-06T00:00:00"/>
    <d v="2016-10-03T00:00:00"/>
    <s v="Standard Class"/>
    <s v="JB-16045"/>
    <s v="Julia Barnett"/>
    <x v="1"/>
    <x v="0"/>
    <x v="15"/>
    <x v="13"/>
    <n v="19120"/>
    <x v="2"/>
    <s v="OFF-BI-10002982"/>
    <x v="2"/>
    <x v="9"/>
    <x v="178"/>
    <x v="1774"/>
    <n v="1"/>
    <n v="0.7"/>
    <n v="-1.4982"/>
    <n v="-0.73333333333333328"/>
    <x v="2"/>
    <x v="1"/>
  </r>
  <r>
    <n v="8445"/>
    <s v="US-2016-155173"/>
    <d v="2016-03-06T00:00:00"/>
    <d v="2016-10-03T00:00:00"/>
    <s v="Standard Class"/>
    <s v="JB-16045"/>
    <s v="Julia Barnett"/>
    <x v="1"/>
    <x v="0"/>
    <x v="15"/>
    <x v="13"/>
    <n v="19120"/>
    <x v="2"/>
    <s v="TEC-PH-10002538"/>
    <x v="0"/>
    <x v="2"/>
    <x v="1213"/>
    <x v="1775"/>
    <n v="3"/>
    <n v="0.4"/>
    <n v="-12.510300000000001"/>
    <n v="-0.18333333333333335"/>
    <x v="2"/>
    <x v="1"/>
  </r>
  <r>
    <n v="8982"/>
    <s v="CA-2016-110898"/>
    <d v="2016-03-06T00:00:00"/>
    <d v="2016-12-03T00:00:00"/>
    <s v="Standard Class"/>
    <s v="LC-16870"/>
    <s v="Lena Cacioppo"/>
    <x v="0"/>
    <x v="0"/>
    <x v="20"/>
    <x v="3"/>
    <n v="60623"/>
    <x v="0"/>
    <s v="OFF-AP-10001626"/>
    <x v="2"/>
    <x v="10"/>
    <x v="206"/>
    <x v="1776"/>
    <n v="3"/>
    <n v="0.8"/>
    <n v="-6.3018000000000001"/>
    <n v="-2.6999999999999997"/>
    <x v="2"/>
    <x v="1"/>
  </r>
  <r>
    <n v="8983"/>
    <s v="CA-2016-110898"/>
    <d v="2016-03-06T00:00:00"/>
    <d v="2016-12-03T00:00:00"/>
    <s v="Standard Class"/>
    <s v="LC-16870"/>
    <s v="Lena Cacioppo"/>
    <x v="0"/>
    <x v="0"/>
    <x v="20"/>
    <x v="3"/>
    <n v="60623"/>
    <x v="0"/>
    <s v="OFF-BI-10004656"/>
    <x v="2"/>
    <x v="9"/>
    <x v="1170"/>
    <x v="1693"/>
    <n v="4"/>
    <n v="0.8"/>
    <n v="-2.7648000000000001"/>
    <n v="-1.6"/>
    <x v="2"/>
    <x v="1"/>
  </r>
  <r>
    <n v="8984"/>
    <s v="CA-2016-110898"/>
    <d v="2016-03-06T00:00:00"/>
    <d v="2016-12-03T00:00:00"/>
    <s v="Standard Class"/>
    <s v="LC-16870"/>
    <s v="Lena Cacioppo"/>
    <x v="0"/>
    <x v="0"/>
    <x v="20"/>
    <x v="3"/>
    <n v="60623"/>
    <x v="0"/>
    <s v="FUR-FU-10003773"/>
    <x v="1"/>
    <x v="5"/>
    <x v="1214"/>
    <x v="1777"/>
    <n v="5"/>
    <n v="0.6"/>
    <n v="-194.82400000000001"/>
    <n v="-1.2250000000000001"/>
    <x v="2"/>
    <x v="1"/>
  </r>
  <r>
    <n v="8985"/>
    <s v="CA-2016-110898"/>
    <d v="2016-03-06T00:00:00"/>
    <d v="2016-12-03T00:00:00"/>
    <s v="Standard Class"/>
    <s v="LC-16870"/>
    <s v="Lena Cacioppo"/>
    <x v="0"/>
    <x v="0"/>
    <x v="20"/>
    <x v="3"/>
    <n v="60623"/>
    <x v="0"/>
    <s v="FUR-TA-10000849"/>
    <x v="1"/>
    <x v="7"/>
    <x v="1021"/>
    <x v="1778"/>
    <n v="2"/>
    <n v="0.5"/>
    <n v="-99.266400000000004"/>
    <n v="-0.68"/>
    <x v="2"/>
    <x v="1"/>
  </r>
  <r>
    <n v="8799"/>
    <s v="US-2016-150140"/>
    <d v="2016-04-06T00:00:00"/>
    <d v="2016-10-04T00:00:00"/>
    <s v="Standard Class"/>
    <s v="VM-21685"/>
    <s v="Valerie Mitchum"/>
    <x v="1"/>
    <x v="0"/>
    <x v="215"/>
    <x v="42"/>
    <n v="5408"/>
    <x v="2"/>
    <s v="TEC-PH-10002555"/>
    <x v="0"/>
    <x v="2"/>
    <x v="1215"/>
    <x v="1779"/>
    <n v="5"/>
    <n v="0"/>
    <n v="336.63499999999999"/>
    <n v="0.26"/>
    <x v="2"/>
    <x v="2"/>
  </r>
  <r>
    <n v="2380"/>
    <s v="CA-2016-118052"/>
    <d v="2016-05-06T00:00:00"/>
    <d v="2016-10-05T00:00:00"/>
    <s v="Standard Class"/>
    <s v="BE-11455"/>
    <s v="Brad Eason"/>
    <x v="1"/>
    <x v="0"/>
    <x v="278"/>
    <x v="18"/>
    <n v="44052"/>
    <x v="2"/>
    <s v="OFF-FA-10004248"/>
    <x v="2"/>
    <x v="4"/>
    <x v="1216"/>
    <x v="1780"/>
    <n v="2"/>
    <n v="0.2"/>
    <n v="1.7138"/>
    <n v="0.23749999999999999"/>
    <x v="2"/>
    <x v="10"/>
  </r>
  <r>
    <n v="2381"/>
    <s v="CA-2016-118052"/>
    <d v="2016-05-06T00:00:00"/>
    <d v="2016-10-05T00:00:00"/>
    <s v="Standard Class"/>
    <s v="BE-11455"/>
    <s v="Brad Eason"/>
    <x v="1"/>
    <x v="0"/>
    <x v="278"/>
    <x v="18"/>
    <n v="44052"/>
    <x v="2"/>
    <s v="OFF-PA-10002581"/>
    <x v="2"/>
    <x v="3"/>
    <x v="903"/>
    <x v="881"/>
    <n v="2"/>
    <n v="0.2"/>
    <n v="15.49"/>
    <n v="0.3125"/>
    <x v="2"/>
    <x v="10"/>
  </r>
  <r>
    <n v="2382"/>
    <s v="CA-2016-118052"/>
    <d v="2016-05-06T00:00:00"/>
    <d v="2016-10-05T00:00:00"/>
    <s v="Standard Class"/>
    <s v="BE-11455"/>
    <s v="Brad Eason"/>
    <x v="1"/>
    <x v="0"/>
    <x v="278"/>
    <x v="18"/>
    <n v="44052"/>
    <x v="2"/>
    <s v="FUR-FU-10004848"/>
    <x v="1"/>
    <x v="5"/>
    <x v="1217"/>
    <x v="1781"/>
    <n v="7"/>
    <n v="0.2"/>
    <n v="11.626300000000001"/>
    <n v="0.21249999999999999"/>
    <x v="2"/>
    <x v="10"/>
  </r>
  <r>
    <n v="3359"/>
    <s v="CA-2016-139234"/>
    <d v="2016-05-06T00:00:00"/>
    <d v="2016-10-05T00:00:00"/>
    <s v="Standard Class"/>
    <s v="AF-10870"/>
    <s v="Art Ferguson"/>
    <x v="0"/>
    <x v="0"/>
    <x v="20"/>
    <x v="3"/>
    <n v="60610"/>
    <x v="0"/>
    <s v="OFF-BI-10000773"/>
    <x v="2"/>
    <x v="9"/>
    <x v="815"/>
    <x v="1782"/>
    <n v="2"/>
    <n v="0.8"/>
    <n v="-5.2931999999999997"/>
    <n v="-1.65"/>
    <x v="2"/>
    <x v="10"/>
  </r>
  <r>
    <n v="3360"/>
    <s v="CA-2016-139234"/>
    <d v="2016-05-06T00:00:00"/>
    <d v="2016-10-05T00:00:00"/>
    <s v="Standard Class"/>
    <s v="AF-10870"/>
    <s v="Art Ferguson"/>
    <x v="0"/>
    <x v="0"/>
    <x v="20"/>
    <x v="3"/>
    <n v="60610"/>
    <x v="0"/>
    <s v="TEC-AC-10004510"/>
    <x v="0"/>
    <x v="0"/>
    <x v="271"/>
    <x v="1783"/>
    <n v="2"/>
    <n v="0.2"/>
    <n v="-3.2719999999999998"/>
    <n v="-0.125"/>
    <x v="2"/>
    <x v="10"/>
  </r>
  <r>
    <n v="6633"/>
    <s v="US-2016-146857"/>
    <d v="2016-05-06T00:00:00"/>
    <d v="2016-08-05T00:00:00"/>
    <s v="Second Class"/>
    <s v="BE-11455"/>
    <s v="Brad Eason"/>
    <x v="1"/>
    <x v="0"/>
    <x v="38"/>
    <x v="22"/>
    <n v="65807"/>
    <x v="0"/>
    <s v="OFF-AP-10001205"/>
    <x v="2"/>
    <x v="10"/>
    <x v="927"/>
    <x v="1784"/>
    <n v="1"/>
    <n v="0"/>
    <n v="15.2544"/>
    <n v="0.28000000000000003"/>
    <x v="2"/>
    <x v="10"/>
  </r>
  <r>
    <n v="9676"/>
    <s v="CA-2016-137393"/>
    <d v="2016-05-06T00:00:00"/>
    <d v="2016-10-05T00:00:00"/>
    <s v="Standard Class"/>
    <s v="GM-14500"/>
    <s v="Gene McClure"/>
    <x v="0"/>
    <x v="0"/>
    <x v="212"/>
    <x v="5"/>
    <n v="93309"/>
    <x v="1"/>
    <s v="FUR-FU-10001617"/>
    <x v="1"/>
    <x v="5"/>
    <x v="1218"/>
    <x v="1785"/>
    <n v="4"/>
    <n v="0"/>
    <n v="14.144"/>
    <n v="0.33999999999999997"/>
    <x v="2"/>
    <x v="10"/>
  </r>
  <r>
    <n v="265"/>
    <s v="CA-2016-125318"/>
    <d v="2016-06-06T00:00:00"/>
    <s v="6/13/2016"/>
    <s v="Standard Class"/>
    <s v="RC-19825"/>
    <s v="Roy Collins"/>
    <x v="0"/>
    <x v="0"/>
    <x v="20"/>
    <x v="3"/>
    <n v="60610"/>
    <x v="0"/>
    <s v="TEC-PH-10001433"/>
    <x v="0"/>
    <x v="2"/>
    <x v="1186"/>
    <x v="1786"/>
    <n v="4"/>
    <n v="0.2"/>
    <n v="28.7196"/>
    <n v="8.7500000000000008E-2"/>
    <x v="2"/>
    <x v="3"/>
  </r>
  <r>
    <n v="434"/>
    <s v="CA-2016-127369"/>
    <d v="2016-06-06T00:00:00"/>
    <d v="2016-07-06T00:00:00"/>
    <s v="First Class"/>
    <s v="DB-13060"/>
    <s v="Dave Brooks"/>
    <x v="0"/>
    <x v="0"/>
    <x v="29"/>
    <x v="6"/>
    <n v="1852"/>
    <x v="2"/>
    <s v="OFF-ST-10003306"/>
    <x v="2"/>
    <x v="6"/>
    <x v="980"/>
    <x v="1289"/>
    <n v="5"/>
    <n v="0"/>
    <n v="207.14699999999999"/>
    <n v="0.28999999999999998"/>
    <x v="2"/>
    <x v="3"/>
  </r>
  <r>
    <n v="5085"/>
    <s v="CA-2016-108350"/>
    <d v="2016-06-06T00:00:00"/>
    <d v="2016-09-06T00:00:00"/>
    <s v="Second Class"/>
    <s v="SC-20230"/>
    <s v="Scot Coram"/>
    <x v="2"/>
    <x v="0"/>
    <x v="29"/>
    <x v="6"/>
    <n v="1852"/>
    <x v="2"/>
    <s v="OFF-PA-10003656"/>
    <x v="2"/>
    <x v="3"/>
    <x v="764"/>
    <x v="439"/>
    <n v="4"/>
    <n v="0"/>
    <n v="48.539200000000001"/>
    <n v="0.46"/>
    <x v="2"/>
    <x v="3"/>
  </r>
  <r>
    <n v="5532"/>
    <s v="US-2016-167472"/>
    <d v="2016-06-06T00:00:00"/>
    <d v="2016-07-06T00:00:00"/>
    <s v="First Class"/>
    <s v="CK-12595"/>
    <s v="Clytie Kelty"/>
    <x v="0"/>
    <x v="0"/>
    <x v="10"/>
    <x v="9"/>
    <n v="72209"/>
    <x v="3"/>
    <s v="TEC-AC-10001109"/>
    <x v="0"/>
    <x v="0"/>
    <x v="754"/>
    <x v="317"/>
    <n v="6"/>
    <n v="0"/>
    <n v="75.574799999999996"/>
    <n v="0.42"/>
    <x v="2"/>
    <x v="3"/>
  </r>
  <r>
    <n v="5533"/>
    <s v="US-2016-167472"/>
    <d v="2016-06-06T00:00:00"/>
    <d v="2016-07-06T00:00:00"/>
    <s v="First Class"/>
    <s v="CK-12595"/>
    <s v="Clytie Kelty"/>
    <x v="0"/>
    <x v="0"/>
    <x v="10"/>
    <x v="9"/>
    <n v="72209"/>
    <x v="3"/>
    <s v="TEC-AC-10003038"/>
    <x v="0"/>
    <x v="0"/>
    <x v="107"/>
    <x v="1787"/>
    <n v="3"/>
    <n v="0"/>
    <n v="5.1014999999999997"/>
    <n v="0.18999999999999997"/>
    <x v="2"/>
    <x v="3"/>
  </r>
  <r>
    <n v="5534"/>
    <s v="US-2016-167472"/>
    <d v="2016-06-06T00:00:00"/>
    <d v="2016-07-06T00:00:00"/>
    <s v="First Class"/>
    <s v="CK-12595"/>
    <s v="Clytie Kelty"/>
    <x v="0"/>
    <x v="0"/>
    <x v="10"/>
    <x v="9"/>
    <n v="72209"/>
    <x v="3"/>
    <s v="TEC-AC-10003174"/>
    <x v="0"/>
    <x v="0"/>
    <x v="1219"/>
    <x v="1788"/>
    <n v="3"/>
    <n v="0"/>
    <n v="129.34800000000001"/>
    <n v="0.4"/>
    <x v="2"/>
    <x v="3"/>
  </r>
  <r>
    <n v="5535"/>
    <s v="US-2016-167472"/>
    <d v="2016-06-06T00:00:00"/>
    <d v="2016-07-06T00:00:00"/>
    <s v="First Class"/>
    <s v="CK-12595"/>
    <s v="Clytie Kelty"/>
    <x v="0"/>
    <x v="0"/>
    <x v="10"/>
    <x v="9"/>
    <n v="72209"/>
    <x v="3"/>
    <s v="OFF-PA-10000157"/>
    <x v="2"/>
    <x v="3"/>
    <x v="1220"/>
    <x v="1789"/>
    <n v="3"/>
    <n v="0"/>
    <n v="28.171800000000001"/>
    <n v="0.47000000000000003"/>
    <x v="2"/>
    <x v="3"/>
  </r>
  <r>
    <n v="5536"/>
    <s v="US-2016-167472"/>
    <d v="2016-06-06T00:00:00"/>
    <d v="2016-07-06T00:00:00"/>
    <s v="First Class"/>
    <s v="CK-12595"/>
    <s v="Clytie Kelty"/>
    <x v="0"/>
    <x v="0"/>
    <x v="10"/>
    <x v="9"/>
    <n v="72209"/>
    <x v="3"/>
    <s v="OFF-BI-10001721"/>
    <x v="2"/>
    <x v="9"/>
    <x v="1221"/>
    <x v="1790"/>
    <n v="3"/>
    <n v="0"/>
    <n v="30.787199999999999"/>
    <n v="0.48"/>
    <x v="2"/>
    <x v="3"/>
  </r>
  <r>
    <n v="5537"/>
    <s v="US-2016-167472"/>
    <d v="2016-06-06T00:00:00"/>
    <d v="2016-07-06T00:00:00"/>
    <s v="First Class"/>
    <s v="CK-12595"/>
    <s v="Clytie Kelty"/>
    <x v="0"/>
    <x v="0"/>
    <x v="10"/>
    <x v="9"/>
    <n v="72209"/>
    <x v="3"/>
    <s v="OFF-BI-10000591"/>
    <x v="2"/>
    <x v="9"/>
    <x v="1222"/>
    <x v="1791"/>
    <n v="3"/>
    <n v="0"/>
    <n v="5.6016000000000004"/>
    <n v="0.48000000000000004"/>
    <x v="2"/>
    <x v="3"/>
  </r>
  <r>
    <n v="5538"/>
    <s v="US-2016-167472"/>
    <d v="2016-06-06T00:00:00"/>
    <d v="2016-07-06T00:00:00"/>
    <s v="First Class"/>
    <s v="CK-12595"/>
    <s v="Clytie Kelty"/>
    <x v="0"/>
    <x v="0"/>
    <x v="10"/>
    <x v="9"/>
    <n v="72209"/>
    <x v="3"/>
    <s v="OFF-PA-10001534"/>
    <x v="2"/>
    <x v="3"/>
    <x v="1223"/>
    <x v="212"/>
    <n v="2"/>
    <n v="0"/>
    <n v="6.2207999999999997"/>
    <n v="0.47999999999999993"/>
    <x v="2"/>
    <x v="3"/>
  </r>
  <r>
    <n v="9120"/>
    <s v="US-2016-155971"/>
    <d v="2016-06-06T00:00:00"/>
    <d v="2016-12-06T00:00:00"/>
    <s v="Standard Class"/>
    <s v="RB-19795"/>
    <s v="Ross Baird"/>
    <x v="1"/>
    <x v="0"/>
    <x v="22"/>
    <x v="5"/>
    <n v="90036"/>
    <x v="1"/>
    <s v="OFF-LA-10000452"/>
    <x v="2"/>
    <x v="8"/>
    <x v="820"/>
    <x v="1728"/>
    <n v="7"/>
    <n v="0"/>
    <n v="10.584"/>
    <n v="0.48"/>
    <x v="2"/>
    <x v="3"/>
  </r>
  <r>
    <n v="9121"/>
    <s v="US-2016-155971"/>
    <d v="2016-06-06T00:00:00"/>
    <d v="2016-12-06T00:00:00"/>
    <s v="Standard Class"/>
    <s v="RB-19795"/>
    <s v="Ross Baird"/>
    <x v="1"/>
    <x v="0"/>
    <x v="22"/>
    <x v="5"/>
    <n v="90036"/>
    <x v="1"/>
    <s v="OFF-PA-10000210"/>
    <x v="2"/>
    <x v="3"/>
    <x v="1224"/>
    <x v="1792"/>
    <n v="5"/>
    <n v="0"/>
    <n v="46.953000000000003"/>
    <n v="0.47000000000000003"/>
    <x v="2"/>
    <x v="3"/>
  </r>
  <r>
    <n v="9661"/>
    <s v="CA-2016-160717"/>
    <d v="2016-06-06T00:00:00"/>
    <d v="2016-11-06T00:00:00"/>
    <s v="Standard Class"/>
    <s v="ME-17320"/>
    <s v="Maria Etezadi"/>
    <x v="1"/>
    <x v="0"/>
    <x v="208"/>
    <x v="5"/>
    <n v="93101"/>
    <x v="1"/>
    <s v="TEC-PH-10001459"/>
    <x v="0"/>
    <x v="2"/>
    <x v="1225"/>
    <x v="1793"/>
    <n v="9"/>
    <n v="0.2"/>
    <n v="226.7946"/>
    <n v="7.4999999999999997E-2"/>
    <x v="2"/>
    <x v="3"/>
  </r>
  <r>
    <n v="9662"/>
    <s v="CA-2016-160717"/>
    <d v="2016-06-06T00:00:00"/>
    <d v="2016-11-06T00:00:00"/>
    <s v="Standard Class"/>
    <s v="ME-17320"/>
    <s v="Maria Etezadi"/>
    <x v="1"/>
    <x v="0"/>
    <x v="208"/>
    <x v="5"/>
    <n v="93101"/>
    <x v="1"/>
    <s v="TEC-AC-10002134"/>
    <x v="0"/>
    <x v="0"/>
    <x v="487"/>
    <x v="947"/>
    <n v="2"/>
    <n v="0"/>
    <n v="3.7744"/>
    <n v="0.13999999999999999"/>
    <x v="2"/>
    <x v="3"/>
  </r>
  <r>
    <n v="9663"/>
    <s v="CA-2016-160717"/>
    <d v="2016-06-06T00:00:00"/>
    <d v="2016-11-06T00:00:00"/>
    <s v="Standard Class"/>
    <s v="ME-17320"/>
    <s v="Maria Etezadi"/>
    <x v="1"/>
    <x v="0"/>
    <x v="208"/>
    <x v="5"/>
    <n v="93101"/>
    <x v="1"/>
    <s v="TEC-PH-10001760"/>
    <x v="0"/>
    <x v="2"/>
    <x v="103"/>
    <x v="1794"/>
    <n v="3"/>
    <n v="0.2"/>
    <n v="161.19"/>
    <n v="0.33749999999999997"/>
    <x v="2"/>
    <x v="3"/>
  </r>
  <r>
    <n v="9898"/>
    <s v="CA-2016-112830"/>
    <d v="2016-06-06T00:00:00"/>
    <d v="2016-10-06T00:00:00"/>
    <s v="Standard Class"/>
    <s v="LP-17095"/>
    <s v="Liz Preis"/>
    <x v="0"/>
    <x v="0"/>
    <x v="59"/>
    <x v="18"/>
    <n v="45014"/>
    <x v="2"/>
    <s v="FUR-FU-10004306"/>
    <x v="1"/>
    <x v="5"/>
    <x v="1226"/>
    <x v="1795"/>
    <n v="3"/>
    <n v="0.2"/>
    <n v="34.973999999999997"/>
    <n v="7.4999999999999997E-2"/>
    <x v="2"/>
    <x v="3"/>
  </r>
  <r>
    <n v="9899"/>
    <s v="CA-2016-112830"/>
    <d v="2016-06-06T00:00:00"/>
    <d v="2016-10-06T00:00:00"/>
    <s v="Standard Class"/>
    <s v="LP-17095"/>
    <s v="Liz Preis"/>
    <x v="0"/>
    <x v="0"/>
    <x v="59"/>
    <x v="18"/>
    <n v="45014"/>
    <x v="2"/>
    <s v="FUR-FU-10004845"/>
    <x v="1"/>
    <x v="5"/>
    <x v="1227"/>
    <x v="1636"/>
    <n v="2"/>
    <n v="0.2"/>
    <n v="0"/>
    <n v="0"/>
    <x v="2"/>
    <x v="3"/>
  </r>
  <r>
    <n v="3447"/>
    <s v="CA-2016-158869"/>
    <d v="2016-08-06T00:00:00"/>
    <d v="2016-07-08T00:00:00"/>
    <s v="First Class"/>
    <s v="AH-10690"/>
    <s v="Anna Häberlin"/>
    <x v="2"/>
    <x v="0"/>
    <x v="2"/>
    <x v="2"/>
    <n v="10024"/>
    <x v="2"/>
    <s v="OFF-PA-10000474"/>
    <x v="2"/>
    <x v="3"/>
    <x v="52"/>
    <x v="1796"/>
    <n v="2"/>
    <n v="0"/>
    <n v="33.313600000000001"/>
    <n v="0.47000000000000003"/>
    <x v="2"/>
    <x v="5"/>
  </r>
  <r>
    <n v="5943"/>
    <s v="CA-2016-151092"/>
    <d v="2016-08-06T00:00:00"/>
    <s v="8/13/2016"/>
    <s v="Standard Class"/>
    <s v="VG-21790"/>
    <s v="Vivek Gonzalez"/>
    <x v="0"/>
    <x v="0"/>
    <x v="22"/>
    <x v="5"/>
    <n v="90032"/>
    <x v="1"/>
    <s v="TEC-PH-10001700"/>
    <x v="0"/>
    <x v="2"/>
    <x v="763"/>
    <x v="1797"/>
    <n v="4"/>
    <n v="0.2"/>
    <n v="18.4772"/>
    <n v="8.7499999999999994E-2"/>
    <x v="2"/>
    <x v="5"/>
  </r>
  <r>
    <n v="9511"/>
    <s v="CA-2016-105263"/>
    <d v="2016-08-06T00:00:00"/>
    <d v="2016-11-08T00:00:00"/>
    <s v="Standard Class"/>
    <s v="LM-17065"/>
    <s v="Liz MacKendrick"/>
    <x v="0"/>
    <x v="0"/>
    <x v="2"/>
    <x v="2"/>
    <n v="10024"/>
    <x v="2"/>
    <s v="OFF-AR-10002399"/>
    <x v="2"/>
    <x v="11"/>
    <x v="302"/>
    <x v="465"/>
    <n v="9"/>
    <n v="0"/>
    <n v="15.7194"/>
    <n v="0.41"/>
    <x v="2"/>
    <x v="5"/>
  </r>
  <r>
    <n v="99"/>
    <s v="CA-2016-149223"/>
    <d v="2016-09-06T00:00:00"/>
    <d v="2016-11-09T00:00:00"/>
    <s v="Standard Class"/>
    <s v="ER-13855"/>
    <s v="Elpida Rittenbach"/>
    <x v="2"/>
    <x v="0"/>
    <x v="279"/>
    <x v="7"/>
    <n v="55106"/>
    <x v="0"/>
    <s v="OFF-AP-10000358"/>
    <x v="2"/>
    <x v="10"/>
    <x v="1228"/>
    <x v="1798"/>
    <n v="6"/>
    <n v="0"/>
    <n v="22.5852"/>
    <n v="0.29000000000000004"/>
    <x v="2"/>
    <x v="6"/>
  </r>
  <r>
    <n v="1042"/>
    <s v="CA-2016-102981"/>
    <d v="2016-09-06T00:00:00"/>
    <d v="2016-09-09T00:00:00"/>
    <s v="Second Class"/>
    <s v="MO-17500"/>
    <s v="Mary O'Rourke"/>
    <x v="0"/>
    <x v="0"/>
    <x v="2"/>
    <x v="2"/>
    <n v="10035"/>
    <x v="2"/>
    <s v="TEC-AC-10004761"/>
    <x v="0"/>
    <x v="0"/>
    <x v="1024"/>
    <x v="1799"/>
    <n v="2"/>
    <n v="0"/>
    <n v="11.151"/>
    <n v="0.35"/>
    <x v="2"/>
    <x v="6"/>
  </r>
  <r>
    <n v="1043"/>
    <s v="CA-2016-102981"/>
    <d v="2016-09-06T00:00:00"/>
    <d v="2016-09-09T00:00:00"/>
    <s v="Second Class"/>
    <s v="MO-17500"/>
    <s v="Mary O'Rourke"/>
    <x v="0"/>
    <x v="0"/>
    <x v="2"/>
    <x v="2"/>
    <n v="10035"/>
    <x v="2"/>
    <s v="FUR-BO-10001811"/>
    <x v="1"/>
    <x v="16"/>
    <x v="653"/>
    <x v="1800"/>
    <n v="3"/>
    <n v="0.2"/>
    <n v="90.293999999999997"/>
    <n v="0.125"/>
    <x v="2"/>
    <x v="6"/>
  </r>
  <r>
    <n v="2686"/>
    <s v="CA-2016-133123"/>
    <d v="2016-09-06T00:00:00"/>
    <d v="2016-11-09T00:00:00"/>
    <s v="Standard Class"/>
    <s v="KB-16315"/>
    <s v="Karl Braun"/>
    <x v="0"/>
    <x v="0"/>
    <x v="280"/>
    <x v="12"/>
    <n v="27360"/>
    <x v="3"/>
    <s v="OFF-EN-10003055"/>
    <x v="2"/>
    <x v="13"/>
    <x v="1041"/>
    <x v="1801"/>
    <n v="3"/>
    <n v="0.2"/>
    <n v="29.984999999999999"/>
    <n v="0.3125"/>
    <x v="2"/>
    <x v="6"/>
  </r>
  <r>
    <n v="2687"/>
    <s v="CA-2016-133123"/>
    <d v="2016-09-06T00:00:00"/>
    <d v="2016-11-09T00:00:00"/>
    <s v="Standard Class"/>
    <s v="KB-16315"/>
    <s v="Karl Braun"/>
    <x v="0"/>
    <x v="0"/>
    <x v="280"/>
    <x v="12"/>
    <n v="27360"/>
    <x v="3"/>
    <s v="OFF-BI-10001031"/>
    <x v="2"/>
    <x v="9"/>
    <x v="888"/>
    <x v="1802"/>
    <n v="2"/>
    <n v="0.7"/>
    <n v="-2.4563999999999999"/>
    <n v="-0.76666666666666661"/>
    <x v="2"/>
    <x v="6"/>
  </r>
  <r>
    <n v="4514"/>
    <s v="CA-2016-145240"/>
    <d v="2016-09-06T00:00:00"/>
    <d v="2016-08-09T00:00:00"/>
    <s v="First Class"/>
    <s v="BG-11740"/>
    <s v="Bruce Geld"/>
    <x v="0"/>
    <x v="0"/>
    <x v="5"/>
    <x v="4"/>
    <n v="77070"/>
    <x v="0"/>
    <s v="OFF-ST-10001590"/>
    <x v="2"/>
    <x v="6"/>
    <x v="782"/>
    <x v="1803"/>
    <n v="1"/>
    <n v="0.2"/>
    <n v="0.80879999999999996"/>
    <n v="7.4999999999999997E-2"/>
    <x v="2"/>
    <x v="6"/>
  </r>
  <r>
    <n v="5352"/>
    <s v="CA-2016-123932"/>
    <d v="2016-09-06T00:00:00"/>
    <d v="2016-12-09T00:00:00"/>
    <s v="Standard Class"/>
    <s v="YC-21895"/>
    <s v="Yoseph Carroll"/>
    <x v="2"/>
    <x v="0"/>
    <x v="57"/>
    <x v="4"/>
    <n v="75217"/>
    <x v="0"/>
    <s v="OFF-PA-10004665"/>
    <x v="2"/>
    <x v="3"/>
    <x v="484"/>
    <x v="1804"/>
    <n v="4"/>
    <n v="0.2"/>
    <n v="15.196"/>
    <n v="0.36249999999999999"/>
    <x v="2"/>
    <x v="6"/>
  </r>
  <r>
    <n v="5353"/>
    <s v="CA-2016-123932"/>
    <d v="2016-09-06T00:00:00"/>
    <d v="2016-12-09T00:00:00"/>
    <s v="Standard Class"/>
    <s v="YC-21895"/>
    <s v="Yoseph Carroll"/>
    <x v="2"/>
    <x v="0"/>
    <x v="57"/>
    <x v="4"/>
    <n v="75217"/>
    <x v="0"/>
    <s v="TEC-PH-10002447"/>
    <x v="0"/>
    <x v="2"/>
    <x v="1229"/>
    <x v="1805"/>
    <n v="2"/>
    <n v="0.2"/>
    <n v="37.078200000000002"/>
    <n v="0.1125"/>
    <x v="2"/>
    <x v="6"/>
  </r>
  <r>
    <n v="6265"/>
    <s v="US-2016-115952"/>
    <d v="2016-10-06T00:00:00"/>
    <d v="2016-06-10T00:00:00"/>
    <s v="Same Day"/>
    <s v="JH-15910"/>
    <s v="Jonathan Howell"/>
    <x v="0"/>
    <x v="0"/>
    <x v="101"/>
    <x v="28"/>
    <n v="74133"/>
    <x v="0"/>
    <s v="OFF-BI-10004654"/>
    <x v="2"/>
    <x v="9"/>
    <x v="735"/>
    <x v="1806"/>
    <n v="5"/>
    <n v="0"/>
    <n v="14.425000000000001"/>
    <n v="0.5"/>
    <x v="2"/>
    <x v="7"/>
  </r>
  <r>
    <n v="7642"/>
    <s v="US-2016-157490"/>
    <d v="2016-10-06T00:00:00"/>
    <d v="2016-07-10T00:00:00"/>
    <s v="First Class"/>
    <s v="LB-16795"/>
    <s v="Laurel Beltran"/>
    <x v="1"/>
    <x v="0"/>
    <x v="219"/>
    <x v="15"/>
    <n v="81001"/>
    <x v="1"/>
    <s v="TEC-MA-10001695"/>
    <x v="0"/>
    <x v="14"/>
    <x v="1230"/>
    <x v="1807"/>
    <n v="6"/>
    <n v="0.7"/>
    <n v="-938.28"/>
    <n v="-1.3333333333333333"/>
    <x v="2"/>
    <x v="7"/>
  </r>
  <r>
    <n v="7643"/>
    <s v="US-2016-157490"/>
    <d v="2016-10-06T00:00:00"/>
    <d v="2016-07-10T00:00:00"/>
    <s v="First Class"/>
    <s v="LB-16795"/>
    <s v="Laurel Beltran"/>
    <x v="1"/>
    <x v="0"/>
    <x v="219"/>
    <x v="15"/>
    <n v="81001"/>
    <x v="1"/>
    <s v="OFF-BI-10002824"/>
    <x v="2"/>
    <x v="9"/>
    <x v="1198"/>
    <x v="490"/>
    <n v="4"/>
    <n v="0.7"/>
    <n v="-14.92"/>
    <n v="-0.83333333333333337"/>
    <x v="2"/>
    <x v="7"/>
  </r>
  <r>
    <n v="7644"/>
    <s v="US-2016-157490"/>
    <d v="2016-10-06T00:00:00"/>
    <d v="2016-07-10T00:00:00"/>
    <s v="First Class"/>
    <s v="LB-16795"/>
    <s v="Laurel Beltran"/>
    <x v="1"/>
    <x v="0"/>
    <x v="219"/>
    <x v="15"/>
    <n v="81001"/>
    <x v="1"/>
    <s v="OFF-BI-10002571"/>
    <x v="2"/>
    <x v="9"/>
    <x v="1231"/>
    <x v="1808"/>
    <n v="4"/>
    <n v="0.7"/>
    <n v="-9.1815999999999995"/>
    <n v="-0.76666666666666661"/>
    <x v="2"/>
    <x v="7"/>
  </r>
  <r>
    <n v="7645"/>
    <s v="US-2016-157490"/>
    <d v="2016-10-06T00:00:00"/>
    <d v="2016-07-10T00:00:00"/>
    <s v="First Class"/>
    <s v="LB-16795"/>
    <s v="Laurel Beltran"/>
    <x v="1"/>
    <x v="0"/>
    <x v="219"/>
    <x v="15"/>
    <n v="81001"/>
    <x v="1"/>
    <s v="TEC-AC-10001553"/>
    <x v="0"/>
    <x v="0"/>
    <x v="984"/>
    <x v="1010"/>
    <n v="5"/>
    <n v="0.2"/>
    <n v="0.84950000000000003"/>
    <n v="1.2500000000000002E-2"/>
    <x v="2"/>
    <x v="7"/>
  </r>
  <r>
    <n v="129"/>
    <s v="US-2016-125969"/>
    <d v="2016-11-06T00:00:00"/>
    <d v="2016-10-11T00:00:00"/>
    <s v="Second Class"/>
    <s v="LS-16975"/>
    <s v="Lindsay Shagiari"/>
    <x v="1"/>
    <x v="0"/>
    <x v="22"/>
    <x v="5"/>
    <n v="90004"/>
    <x v="1"/>
    <s v="FUR-CH-10001146"/>
    <x v="1"/>
    <x v="1"/>
    <x v="1199"/>
    <x v="1809"/>
    <n v="2"/>
    <n v="0.2"/>
    <n v="-9.1601999999999997"/>
    <n v="-0.11249999999999999"/>
    <x v="2"/>
    <x v="8"/>
  </r>
  <r>
    <n v="130"/>
    <s v="US-2016-125969"/>
    <d v="2016-11-06T00:00:00"/>
    <d v="2016-10-11T00:00:00"/>
    <s v="Second Class"/>
    <s v="LS-16975"/>
    <s v="Lindsay Shagiari"/>
    <x v="1"/>
    <x v="0"/>
    <x v="22"/>
    <x v="5"/>
    <n v="90004"/>
    <x v="1"/>
    <s v="FUR-FU-10003773"/>
    <x v="1"/>
    <x v="5"/>
    <x v="1214"/>
    <x v="1810"/>
    <n v="3"/>
    <n v="0"/>
    <n v="26.241599999999998"/>
    <n v="0.10999999999999999"/>
    <x v="2"/>
    <x v="8"/>
  </r>
  <r>
    <n v="4971"/>
    <s v="US-2016-153815"/>
    <d v="2016-11-06T00:00:00"/>
    <d v="2016-09-11T00:00:00"/>
    <s v="First Class"/>
    <s v="KL-16555"/>
    <s v="Kelly Lampkin"/>
    <x v="2"/>
    <x v="0"/>
    <x v="27"/>
    <x v="11"/>
    <n v="32216"/>
    <x v="3"/>
    <s v="FUR-CH-10000513"/>
    <x v="1"/>
    <x v="1"/>
    <x v="955"/>
    <x v="1811"/>
    <n v="2"/>
    <n v="0.2"/>
    <n v="-28.597799999999999"/>
    <n v="-0.13749999999999998"/>
    <x v="2"/>
    <x v="8"/>
  </r>
  <r>
    <n v="4972"/>
    <s v="US-2016-153815"/>
    <d v="2016-11-06T00:00:00"/>
    <d v="2016-09-11T00:00:00"/>
    <s v="First Class"/>
    <s v="KL-16555"/>
    <s v="Kelly Lampkin"/>
    <x v="2"/>
    <x v="0"/>
    <x v="27"/>
    <x v="11"/>
    <n v="32216"/>
    <x v="3"/>
    <s v="OFF-PA-10002421"/>
    <x v="2"/>
    <x v="3"/>
    <x v="1232"/>
    <x v="1812"/>
    <n v="2"/>
    <n v="0.2"/>
    <n v="12.639200000000001"/>
    <n v="0.35"/>
    <x v="2"/>
    <x v="8"/>
  </r>
  <r>
    <n v="4973"/>
    <s v="US-2016-153815"/>
    <d v="2016-11-06T00:00:00"/>
    <d v="2016-09-11T00:00:00"/>
    <s v="First Class"/>
    <s v="KL-16555"/>
    <s v="Kelly Lampkin"/>
    <x v="2"/>
    <x v="0"/>
    <x v="27"/>
    <x v="11"/>
    <n v="32216"/>
    <x v="3"/>
    <s v="FUR-FU-10004090"/>
    <x v="1"/>
    <x v="5"/>
    <x v="817"/>
    <x v="1813"/>
    <n v="2"/>
    <n v="0.2"/>
    <n v="5.7797999999999998"/>
    <n v="0.16250000000000001"/>
    <x v="2"/>
    <x v="8"/>
  </r>
  <r>
    <n v="4974"/>
    <s v="US-2016-153815"/>
    <d v="2016-11-06T00:00:00"/>
    <d v="2016-09-11T00:00:00"/>
    <s v="First Class"/>
    <s v="KL-16555"/>
    <s v="Kelly Lampkin"/>
    <x v="2"/>
    <x v="0"/>
    <x v="27"/>
    <x v="11"/>
    <n v="32216"/>
    <x v="3"/>
    <s v="OFF-PA-10004071"/>
    <x v="2"/>
    <x v="3"/>
    <x v="242"/>
    <x v="561"/>
    <n v="2"/>
    <n v="0.2"/>
    <n v="31.0688"/>
    <n v="0.35"/>
    <x v="2"/>
    <x v="8"/>
  </r>
  <r>
    <n v="4984"/>
    <s v="CA-2016-109925"/>
    <d v="2016-11-06T00:00:00"/>
    <d v="2016-10-11T00:00:00"/>
    <s v="Second Class"/>
    <s v="IM-15070"/>
    <s v="Irene Maddox"/>
    <x v="0"/>
    <x v="0"/>
    <x v="30"/>
    <x v="5"/>
    <n v="92105"/>
    <x v="1"/>
    <s v="OFF-ST-10003442"/>
    <x v="2"/>
    <x v="6"/>
    <x v="257"/>
    <x v="1814"/>
    <n v="3"/>
    <n v="0"/>
    <n v="22.9068"/>
    <n v="0.27"/>
    <x v="2"/>
    <x v="8"/>
  </r>
  <r>
    <n v="1133"/>
    <s v="US-2016-114776"/>
    <d v="2016-12-06T00:00:00"/>
    <d v="2016-07-12T00:00:00"/>
    <s v="First Class"/>
    <s v="GG-14650"/>
    <s v="Greg Guthrie"/>
    <x v="2"/>
    <x v="0"/>
    <x v="281"/>
    <x v="5"/>
    <n v="94509"/>
    <x v="1"/>
    <s v="OFF-PA-10004100"/>
    <x v="2"/>
    <x v="3"/>
    <x v="36"/>
    <x v="211"/>
    <n v="3"/>
    <n v="0"/>
    <n v="9.3312000000000008"/>
    <n v="0.48000000000000004"/>
    <x v="2"/>
    <x v="9"/>
  </r>
  <r>
    <n v="2934"/>
    <s v="US-2016-169040"/>
    <d v="2016-12-06T00:00:00"/>
    <d v="2016-12-12T00:00:00"/>
    <s v="Standard Class"/>
    <s v="GT-14710"/>
    <s v="Greg Tran"/>
    <x v="0"/>
    <x v="0"/>
    <x v="1"/>
    <x v="1"/>
    <n v="98105"/>
    <x v="1"/>
    <s v="TEC-PH-10002310"/>
    <x v="0"/>
    <x v="2"/>
    <x v="1233"/>
    <x v="1815"/>
    <n v="1"/>
    <n v="0.2"/>
    <n v="13.7193"/>
    <n v="8.7500000000000008E-2"/>
    <x v="2"/>
    <x v="9"/>
  </r>
  <r>
    <n v="2935"/>
    <s v="US-2016-169040"/>
    <d v="2016-12-06T00:00:00"/>
    <d v="2016-12-12T00:00:00"/>
    <s v="Standard Class"/>
    <s v="GT-14710"/>
    <s v="Greg Tran"/>
    <x v="0"/>
    <x v="0"/>
    <x v="1"/>
    <x v="1"/>
    <n v="98105"/>
    <x v="1"/>
    <s v="TEC-PH-10002834"/>
    <x v="0"/>
    <x v="2"/>
    <x v="1234"/>
    <x v="1563"/>
    <n v="3"/>
    <n v="0.2"/>
    <n v="26.9985"/>
    <n v="6.25E-2"/>
    <x v="2"/>
    <x v="9"/>
  </r>
  <r>
    <n v="2936"/>
    <s v="US-2016-169040"/>
    <d v="2016-12-06T00:00:00"/>
    <d v="2016-12-12T00:00:00"/>
    <s v="Standard Class"/>
    <s v="GT-14710"/>
    <s v="Greg Tran"/>
    <x v="0"/>
    <x v="0"/>
    <x v="1"/>
    <x v="1"/>
    <n v="98105"/>
    <x v="1"/>
    <s v="OFF-EN-10000927"/>
    <x v="2"/>
    <x v="13"/>
    <x v="739"/>
    <x v="1816"/>
    <n v="1"/>
    <n v="0"/>
    <n v="16.150500000000001"/>
    <n v="0.45"/>
    <x v="2"/>
    <x v="9"/>
  </r>
  <r>
    <n v="2937"/>
    <s v="US-2016-169040"/>
    <d v="2016-12-06T00:00:00"/>
    <d v="2016-12-12T00:00:00"/>
    <s v="Standard Class"/>
    <s v="GT-14710"/>
    <s v="Greg Tran"/>
    <x v="0"/>
    <x v="0"/>
    <x v="1"/>
    <x v="1"/>
    <n v="98105"/>
    <x v="1"/>
    <s v="OFF-BI-10001636"/>
    <x v="2"/>
    <x v="9"/>
    <x v="1235"/>
    <x v="1817"/>
    <n v="7"/>
    <n v="0.2"/>
    <n v="15.342599999999999"/>
    <n v="0.32500000000000001"/>
    <x v="2"/>
    <x v="9"/>
  </r>
  <r>
    <n v="2938"/>
    <s v="US-2016-169040"/>
    <d v="2016-12-06T00:00:00"/>
    <d v="2016-12-12T00:00:00"/>
    <s v="Standard Class"/>
    <s v="GT-14710"/>
    <s v="Greg Tran"/>
    <x v="0"/>
    <x v="0"/>
    <x v="1"/>
    <x v="1"/>
    <n v="98105"/>
    <x v="1"/>
    <s v="OFF-PA-10001736"/>
    <x v="2"/>
    <x v="3"/>
    <x v="1236"/>
    <x v="1818"/>
    <n v="7"/>
    <n v="0"/>
    <n v="116.5976"/>
    <n v="0.47"/>
    <x v="2"/>
    <x v="9"/>
  </r>
  <r>
    <n v="2939"/>
    <s v="US-2016-169040"/>
    <d v="2016-12-06T00:00:00"/>
    <d v="2016-12-12T00:00:00"/>
    <s v="Standard Class"/>
    <s v="GT-14710"/>
    <s v="Greg Tran"/>
    <x v="0"/>
    <x v="0"/>
    <x v="1"/>
    <x v="1"/>
    <n v="98105"/>
    <x v="1"/>
    <s v="OFF-PA-10000482"/>
    <x v="2"/>
    <x v="3"/>
    <x v="433"/>
    <x v="1819"/>
    <n v="5"/>
    <n v="0"/>
    <n v="89.159000000000006"/>
    <n v="0.47000000000000008"/>
    <x v="2"/>
    <x v="9"/>
  </r>
  <r>
    <n v="2940"/>
    <s v="US-2016-169040"/>
    <d v="2016-12-06T00:00:00"/>
    <d v="2016-12-12T00:00:00"/>
    <s v="Standard Class"/>
    <s v="GT-14710"/>
    <s v="Greg Tran"/>
    <x v="0"/>
    <x v="0"/>
    <x v="1"/>
    <x v="1"/>
    <n v="98105"/>
    <x v="1"/>
    <s v="OFF-BI-10001658"/>
    <x v="2"/>
    <x v="9"/>
    <x v="59"/>
    <x v="88"/>
    <n v="3"/>
    <n v="0.2"/>
    <n v="19.4376"/>
    <n v="0.32500000000000001"/>
    <x v="2"/>
    <x v="9"/>
  </r>
  <r>
    <n v="8569"/>
    <s v="CA-2016-162390"/>
    <d v="2016-12-06T00:00:00"/>
    <d v="2016-12-12T00:00:00"/>
    <s v="Standard Class"/>
    <s v="DP-13105"/>
    <s v="Dave Poirier"/>
    <x v="2"/>
    <x v="0"/>
    <x v="186"/>
    <x v="2"/>
    <n v="11550"/>
    <x v="2"/>
    <s v="OFF-BI-10004318"/>
    <x v="2"/>
    <x v="9"/>
    <x v="1104"/>
    <x v="1820"/>
    <n v="7"/>
    <n v="0.2"/>
    <n v="314.84179999999998"/>
    <n v="0.32499999999999996"/>
    <x v="2"/>
    <x v="9"/>
  </r>
  <r>
    <n v="8570"/>
    <s v="CA-2016-162390"/>
    <d v="2016-12-06T00:00:00"/>
    <d v="2016-12-12T00:00:00"/>
    <s v="Standard Class"/>
    <s v="DP-13105"/>
    <s v="Dave Poirier"/>
    <x v="2"/>
    <x v="0"/>
    <x v="186"/>
    <x v="2"/>
    <n v="11550"/>
    <x v="2"/>
    <s v="OFF-BI-10001721"/>
    <x v="2"/>
    <x v="9"/>
    <x v="1221"/>
    <x v="1821"/>
    <n v="13"/>
    <n v="0.2"/>
    <n v="77.8232"/>
    <n v="0.35"/>
    <x v="2"/>
    <x v="9"/>
  </r>
  <r>
    <n v="8571"/>
    <s v="CA-2016-162390"/>
    <d v="2016-12-06T00:00:00"/>
    <d v="2016-12-12T00:00:00"/>
    <s v="Standard Class"/>
    <s v="DP-13105"/>
    <s v="Dave Poirier"/>
    <x v="2"/>
    <x v="0"/>
    <x v="186"/>
    <x v="2"/>
    <n v="11550"/>
    <x v="2"/>
    <s v="TEC-CO-10004202"/>
    <x v="0"/>
    <x v="12"/>
    <x v="84"/>
    <x v="87"/>
    <n v="2"/>
    <n v="0.2"/>
    <n v="89.997"/>
    <n v="0.1875"/>
    <x v="2"/>
    <x v="9"/>
  </r>
  <r>
    <n v="9974"/>
    <s v="US-2016-103674"/>
    <d v="2016-12-06T00:00:00"/>
    <d v="2016-10-12T00:00:00"/>
    <s v="Standard Class"/>
    <s v="AP-10720"/>
    <s v="Anne Pryor"/>
    <x v="1"/>
    <x v="0"/>
    <x v="22"/>
    <x v="5"/>
    <n v="90032"/>
    <x v="1"/>
    <s v="TEC-PH-10004080"/>
    <x v="0"/>
    <x v="2"/>
    <x v="1237"/>
    <x v="1822"/>
    <n v="5"/>
    <n v="0.2"/>
    <n v="27.196000000000002"/>
    <n v="0.10000000000000002"/>
    <x v="2"/>
    <x v="9"/>
  </r>
  <r>
    <n v="9975"/>
    <s v="US-2016-103674"/>
    <d v="2016-12-06T00:00:00"/>
    <d v="2016-10-12T00:00:00"/>
    <s v="Standard Class"/>
    <s v="AP-10720"/>
    <s v="Anne Pryor"/>
    <x v="1"/>
    <x v="0"/>
    <x v="22"/>
    <x v="5"/>
    <n v="90032"/>
    <x v="1"/>
    <s v="OFF-AR-10004752"/>
    <x v="2"/>
    <x v="11"/>
    <x v="1098"/>
    <x v="1490"/>
    <n v="7"/>
    <n v="0"/>
    <n v="5.2332000000000001"/>
    <n v="0.27999999999999997"/>
    <x v="2"/>
    <x v="9"/>
  </r>
  <r>
    <n v="9976"/>
    <s v="US-2016-103674"/>
    <d v="2016-12-06T00:00:00"/>
    <d v="2016-10-12T00:00:00"/>
    <s v="Standard Class"/>
    <s v="AP-10720"/>
    <s v="Anne Pryor"/>
    <x v="1"/>
    <x v="0"/>
    <x v="22"/>
    <x v="5"/>
    <n v="90032"/>
    <x v="1"/>
    <s v="OFF-PA-10000743"/>
    <x v="2"/>
    <x v="3"/>
    <x v="1238"/>
    <x v="347"/>
    <n v="2"/>
    <n v="0"/>
    <n v="6.4127999999999998"/>
    <n v="0.48"/>
    <x v="2"/>
    <x v="9"/>
  </r>
  <r>
    <n v="9977"/>
    <s v="US-2016-103674"/>
    <d v="2016-12-06T00:00:00"/>
    <d v="2016-10-12T00:00:00"/>
    <s v="Standard Class"/>
    <s v="AP-10720"/>
    <s v="Anne Pryor"/>
    <x v="1"/>
    <x v="0"/>
    <x v="22"/>
    <x v="5"/>
    <n v="90032"/>
    <x v="1"/>
    <s v="TEC-PH-10002496"/>
    <x v="0"/>
    <x v="2"/>
    <x v="666"/>
    <x v="1317"/>
    <n v="2"/>
    <n v="0.2"/>
    <n v="31.198"/>
    <n v="0.125"/>
    <x v="2"/>
    <x v="9"/>
  </r>
  <r>
    <n v="9978"/>
    <s v="US-2016-103674"/>
    <d v="2016-12-06T00:00:00"/>
    <d v="2016-10-12T00:00:00"/>
    <s v="Standard Class"/>
    <s v="AP-10720"/>
    <s v="Anne Pryor"/>
    <x v="1"/>
    <x v="0"/>
    <x v="22"/>
    <x v="5"/>
    <n v="90032"/>
    <x v="1"/>
    <s v="OFF-FA-10003467"/>
    <x v="2"/>
    <x v="4"/>
    <x v="887"/>
    <x v="1823"/>
    <n v="7"/>
    <n v="0"/>
    <n v="0"/>
    <n v="0"/>
    <x v="2"/>
    <x v="9"/>
  </r>
  <r>
    <n v="9979"/>
    <s v="US-2016-103674"/>
    <d v="2016-12-06T00:00:00"/>
    <d v="2016-10-12T00:00:00"/>
    <s v="Standard Class"/>
    <s v="AP-10720"/>
    <s v="Anne Pryor"/>
    <x v="1"/>
    <x v="0"/>
    <x v="22"/>
    <x v="5"/>
    <n v="90032"/>
    <x v="1"/>
    <s v="OFF-BI-10003727"/>
    <x v="2"/>
    <x v="9"/>
    <x v="889"/>
    <x v="1824"/>
    <n v="4"/>
    <n v="0.2"/>
    <n v="4.6816000000000004"/>
    <n v="0.35000000000000003"/>
    <x v="2"/>
    <x v="9"/>
  </r>
  <r>
    <n v="9980"/>
    <s v="US-2016-103674"/>
    <d v="2016-12-06T00:00:00"/>
    <d v="2016-10-12T00:00:00"/>
    <s v="Standard Class"/>
    <s v="AP-10720"/>
    <s v="Anne Pryor"/>
    <x v="1"/>
    <x v="0"/>
    <x v="22"/>
    <x v="5"/>
    <n v="90032"/>
    <x v="1"/>
    <s v="OFF-BI-10002026"/>
    <x v="2"/>
    <x v="9"/>
    <x v="733"/>
    <x v="1825"/>
    <n v="14"/>
    <n v="0.2"/>
    <n v="153.11519999999999"/>
    <n v="0.35"/>
    <x v="2"/>
    <x v="9"/>
  </r>
  <r>
    <n v="2162"/>
    <s v="CA-2016-101938"/>
    <d v="2016-01-07T00:00:00"/>
    <d v="2016-12-01T00:00:00"/>
    <s v="Standard Class"/>
    <s v="DW-13480"/>
    <s v="Dianna Wilson"/>
    <x v="1"/>
    <x v="0"/>
    <x v="158"/>
    <x v="5"/>
    <n v="94601"/>
    <x v="1"/>
    <s v="OFF-AR-10003696"/>
    <x v="2"/>
    <x v="11"/>
    <x v="652"/>
    <x v="1826"/>
    <n v="1"/>
    <n v="0"/>
    <n v="10.0282"/>
    <n v="0.29000000000000004"/>
    <x v="2"/>
    <x v="11"/>
  </r>
  <r>
    <n v="8031"/>
    <s v="CA-2016-158806"/>
    <d v="2016-01-07T00:00:00"/>
    <d v="2016-11-01T00:00:00"/>
    <s v="Standard Class"/>
    <s v="NM-18520"/>
    <s v="Neoma Murray"/>
    <x v="0"/>
    <x v="0"/>
    <x v="240"/>
    <x v="4"/>
    <n v="79109"/>
    <x v="0"/>
    <s v="FUR-FU-10004270"/>
    <x v="1"/>
    <x v="5"/>
    <x v="366"/>
    <x v="1827"/>
    <n v="3"/>
    <n v="0.6"/>
    <n v="-10.9611"/>
    <n v="-0.47499999999999998"/>
    <x v="2"/>
    <x v="11"/>
  </r>
  <r>
    <n v="8032"/>
    <s v="CA-2016-158806"/>
    <d v="2016-01-07T00:00:00"/>
    <d v="2016-11-01T00:00:00"/>
    <s v="Standard Class"/>
    <s v="NM-18520"/>
    <s v="Neoma Murray"/>
    <x v="0"/>
    <x v="0"/>
    <x v="240"/>
    <x v="4"/>
    <n v="79109"/>
    <x v="0"/>
    <s v="OFF-PA-10004621"/>
    <x v="2"/>
    <x v="3"/>
    <x v="1239"/>
    <x v="19"/>
    <n v="5"/>
    <n v="0.2"/>
    <n v="9.0719999999999992"/>
    <n v="0.34999999999999992"/>
    <x v="2"/>
    <x v="11"/>
  </r>
  <r>
    <n v="1729"/>
    <s v="CA-2016-106894"/>
    <d v="2016-02-07T00:00:00"/>
    <d v="2016-07-02T00:00:00"/>
    <s v="Same Day"/>
    <s v="CA-12265"/>
    <s v="Christina Anderson"/>
    <x v="0"/>
    <x v="0"/>
    <x v="38"/>
    <x v="20"/>
    <n v="22153"/>
    <x v="3"/>
    <s v="TEC-AC-10003063"/>
    <x v="0"/>
    <x v="0"/>
    <x v="1240"/>
    <x v="1828"/>
    <n v="4"/>
    <n v="0"/>
    <n v="21"/>
    <n v="0.21"/>
    <x v="2"/>
    <x v="0"/>
  </r>
  <r>
    <n v="1730"/>
    <s v="CA-2016-106894"/>
    <d v="2016-02-07T00:00:00"/>
    <d v="2016-07-02T00:00:00"/>
    <s v="Same Day"/>
    <s v="CA-12265"/>
    <s v="Christina Anderson"/>
    <x v="0"/>
    <x v="0"/>
    <x v="38"/>
    <x v="20"/>
    <n v="22153"/>
    <x v="3"/>
    <s v="OFF-LA-10001045"/>
    <x v="2"/>
    <x v="8"/>
    <x v="981"/>
    <x v="1829"/>
    <n v="3"/>
    <n v="0"/>
    <n v="3.6017999999999999"/>
    <n v="0.45999999999999996"/>
    <x v="2"/>
    <x v="0"/>
  </r>
  <r>
    <n v="2696"/>
    <s v="CA-2016-161662"/>
    <d v="2016-02-07T00:00:00"/>
    <d v="2016-09-02T00:00:00"/>
    <s v="First Class"/>
    <s v="BE-11410"/>
    <s v="Bobby Elias"/>
    <x v="0"/>
    <x v="0"/>
    <x v="58"/>
    <x v="18"/>
    <n v="43130"/>
    <x v="2"/>
    <s v="OFF-PA-10003465"/>
    <x v="2"/>
    <x v="3"/>
    <x v="498"/>
    <x v="1830"/>
    <n v="2"/>
    <n v="0.2"/>
    <n v="10.623200000000001"/>
    <n v="0.35000000000000003"/>
    <x v="2"/>
    <x v="0"/>
  </r>
  <r>
    <n v="9115"/>
    <s v="CA-2016-135461"/>
    <d v="2016-02-07T00:00:00"/>
    <d v="2016-10-02T00:00:00"/>
    <s v="Second Class"/>
    <s v="EB-13975"/>
    <s v="Erica Bern"/>
    <x v="2"/>
    <x v="0"/>
    <x v="22"/>
    <x v="5"/>
    <n v="90049"/>
    <x v="1"/>
    <s v="TEC-PH-10004094"/>
    <x v="0"/>
    <x v="2"/>
    <x v="1241"/>
    <x v="1831"/>
    <n v="5"/>
    <n v="0.2"/>
    <n v="38.997500000000002"/>
    <n v="6.25E-2"/>
    <x v="2"/>
    <x v="0"/>
  </r>
  <r>
    <n v="839"/>
    <s v="US-2016-137547"/>
    <d v="2016-03-07T00:00:00"/>
    <d v="2016-12-03T00:00:00"/>
    <s v="Standard Class"/>
    <s v="EB-13705"/>
    <s v="Ed Braxton"/>
    <x v="2"/>
    <x v="0"/>
    <x v="140"/>
    <x v="4"/>
    <n v="76106"/>
    <x v="0"/>
    <s v="TEC-PH-10002365"/>
    <x v="0"/>
    <x v="2"/>
    <x v="1050"/>
    <x v="1832"/>
    <n v="3"/>
    <n v="0.2"/>
    <n v="1.5804"/>
    <n v="7.5000000000000011E-2"/>
    <x v="2"/>
    <x v="1"/>
  </r>
  <r>
    <n v="754"/>
    <s v="CA-2016-110499"/>
    <d v="2016-04-07T00:00:00"/>
    <d v="2016-09-04T00:00:00"/>
    <s v="First Class"/>
    <s v="YC-21895"/>
    <s v="Yoseph Carroll"/>
    <x v="2"/>
    <x v="0"/>
    <x v="14"/>
    <x v="5"/>
    <n v="94110"/>
    <x v="1"/>
    <s v="TEC-CO-10002095"/>
    <x v="0"/>
    <x v="12"/>
    <x v="850"/>
    <x v="457"/>
    <n v="3"/>
    <n v="0.2"/>
    <n v="374.99250000000001"/>
    <n v="0.3125"/>
    <x v="2"/>
    <x v="2"/>
  </r>
  <r>
    <n v="4735"/>
    <s v="CA-2016-120530"/>
    <d v="2016-04-07T00:00:00"/>
    <d v="2016-12-04T00:00:00"/>
    <s v="Standard Class"/>
    <s v="Dl-13600"/>
    <s v="Dorris liebe"/>
    <x v="2"/>
    <x v="0"/>
    <x v="2"/>
    <x v="2"/>
    <n v="10035"/>
    <x v="2"/>
    <s v="FUR-CH-10000454"/>
    <x v="1"/>
    <x v="1"/>
    <x v="429"/>
    <x v="1833"/>
    <n v="3"/>
    <n v="0.1"/>
    <n v="146.38800000000001"/>
    <n v="0.22222222222222224"/>
    <x v="2"/>
    <x v="2"/>
  </r>
  <r>
    <n v="8517"/>
    <s v="CA-2016-132899"/>
    <d v="2016-04-07T00:00:00"/>
    <d v="2016-11-04T00:00:00"/>
    <s v="Standard Class"/>
    <s v="SF-20200"/>
    <s v="Sarah Foster"/>
    <x v="0"/>
    <x v="0"/>
    <x v="2"/>
    <x v="2"/>
    <n v="10009"/>
    <x v="2"/>
    <s v="OFF-AR-10002833"/>
    <x v="2"/>
    <x v="11"/>
    <x v="265"/>
    <x v="804"/>
    <n v="2"/>
    <n v="0"/>
    <n v="0.98280000000000001"/>
    <n v="0.27"/>
    <x v="2"/>
    <x v="2"/>
  </r>
  <r>
    <n v="9369"/>
    <s v="CA-2016-154998"/>
    <d v="2016-04-07T00:00:00"/>
    <d v="2016-09-04T00:00:00"/>
    <s v="First Class"/>
    <s v="ES-14080"/>
    <s v="Erin Smith"/>
    <x v="2"/>
    <x v="0"/>
    <x v="9"/>
    <x v="8"/>
    <n v="8701"/>
    <x v="2"/>
    <s v="OFF-PA-10004243"/>
    <x v="2"/>
    <x v="3"/>
    <x v="1242"/>
    <x v="1145"/>
    <n v="2"/>
    <n v="0"/>
    <n v="18.211200000000002"/>
    <n v="0.48000000000000009"/>
    <x v="2"/>
    <x v="2"/>
  </r>
  <r>
    <n v="9935"/>
    <s v="CA-2016-114405"/>
    <d v="2016-04-07T00:00:00"/>
    <d v="2016-12-04T00:00:00"/>
    <s v="Standard Class"/>
    <s v="AS-10240"/>
    <s v="Alan Shonely"/>
    <x v="0"/>
    <x v="0"/>
    <x v="15"/>
    <x v="13"/>
    <n v="19120"/>
    <x v="2"/>
    <s v="OFF-AP-10003278"/>
    <x v="2"/>
    <x v="10"/>
    <x v="1243"/>
    <x v="1834"/>
    <n v="3"/>
    <n v="0.2"/>
    <n v="2.5146000000000002"/>
    <n v="7.5000000000000011E-2"/>
    <x v="2"/>
    <x v="2"/>
  </r>
  <r>
    <n v="9936"/>
    <s v="CA-2016-114405"/>
    <d v="2016-04-07T00:00:00"/>
    <d v="2016-12-04T00:00:00"/>
    <s v="Standard Class"/>
    <s v="AS-10240"/>
    <s v="Alan Shonely"/>
    <x v="0"/>
    <x v="0"/>
    <x v="15"/>
    <x v="13"/>
    <n v="19120"/>
    <x v="2"/>
    <s v="OFF-ST-10001627"/>
    <x v="2"/>
    <x v="6"/>
    <x v="1244"/>
    <x v="1835"/>
    <n v="3"/>
    <n v="0.2"/>
    <n v="3.6743999999999999"/>
    <n v="9.9999999999999992E-2"/>
    <x v="2"/>
    <x v="2"/>
  </r>
  <r>
    <n v="2180"/>
    <s v="CA-2016-128818"/>
    <d v="2016-05-07T00:00:00"/>
    <d v="2016-11-05T00:00:00"/>
    <s v="Standard Class"/>
    <s v="CJ-12010"/>
    <s v="Caroline Jumper"/>
    <x v="0"/>
    <x v="0"/>
    <x v="2"/>
    <x v="2"/>
    <n v="10009"/>
    <x v="2"/>
    <s v="OFF-BI-10000309"/>
    <x v="2"/>
    <x v="9"/>
    <x v="658"/>
    <x v="1836"/>
    <n v="7"/>
    <n v="0.2"/>
    <n v="30.896599999999999"/>
    <n v="0.36249999999999999"/>
    <x v="2"/>
    <x v="10"/>
  </r>
  <r>
    <n v="2181"/>
    <s v="CA-2016-128818"/>
    <d v="2016-05-07T00:00:00"/>
    <d v="2016-11-05T00:00:00"/>
    <s v="Standard Class"/>
    <s v="CJ-12010"/>
    <s v="Caroline Jumper"/>
    <x v="0"/>
    <x v="0"/>
    <x v="2"/>
    <x v="2"/>
    <n v="10009"/>
    <x v="2"/>
    <s v="OFF-LA-10003923"/>
    <x v="2"/>
    <x v="8"/>
    <x v="482"/>
    <x v="52"/>
    <n v="3"/>
    <n v="0"/>
    <n v="22.2"/>
    <n v="0.5"/>
    <x v="2"/>
    <x v="10"/>
  </r>
  <r>
    <n v="2182"/>
    <s v="CA-2016-128818"/>
    <d v="2016-05-07T00:00:00"/>
    <d v="2016-11-05T00:00:00"/>
    <s v="Standard Class"/>
    <s v="CJ-12010"/>
    <s v="Caroline Jumper"/>
    <x v="0"/>
    <x v="0"/>
    <x v="2"/>
    <x v="2"/>
    <n v="10009"/>
    <x v="2"/>
    <s v="FUR-CH-10002084"/>
    <x v="1"/>
    <x v="1"/>
    <x v="896"/>
    <x v="1837"/>
    <n v="4"/>
    <n v="0.1"/>
    <n v="59.035200000000003"/>
    <n v="0.13333333333333333"/>
    <x v="2"/>
    <x v="10"/>
  </r>
  <r>
    <n v="2183"/>
    <s v="CA-2016-128818"/>
    <d v="2016-05-07T00:00:00"/>
    <d v="2016-11-05T00:00:00"/>
    <s v="Standard Class"/>
    <s v="CJ-12010"/>
    <s v="Caroline Jumper"/>
    <x v="0"/>
    <x v="0"/>
    <x v="2"/>
    <x v="2"/>
    <n v="10009"/>
    <x v="2"/>
    <s v="TEC-MA-10000488"/>
    <x v="0"/>
    <x v="14"/>
    <x v="1245"/>
    <x v="1838"/>
    <n v="5"/>
    <n v="0"/>
    <n v="1159.9855"/>
    <n v="0.29000000000000004"/>
    <x v="2"/>
    <x v="10"/>
  </r>
  <r>
    <n v="2184"/>
    <s v="CA-2016-128818"/>
    <d v="2016-05-07T00:00:00"/>
    <d v="2016-11-05T00:00:00"/>
    <s v="Standard Class"/>
    <s v="CJ-12010"/>
    <s v="Caroline Jumper"/>
    <x v="0"/>
    <x v="0"/>
    <x v="2"/>
    <x v="2"/>
    <n v="10009"/>
    <x v="2"/>
    <s v="TEC-AC-10001767"/>
    <x v="0"/>
    <x v="0"/>
    <x v="413"/>
    <x v="1839"/>
    <n v="5"/>
    <n v="0"/>
    <n v="21.994499999999999"/>
    <n v="0.11"/>
    <x v="2"/>
    <x v="10"/>
  </r>
  <r>
    <n v="2185"/>
    <s v="CA-2016-128818"/>
    <d v="2016-05-07T00:00:00"/>
    <d v="2016-11-05T00:00:00"/>
    <s v="Standard Class"/>
    <s v="CJ-12010"/>
    <s v="Caroline Jumper"/>
    <x v="0"/>
    <x v="0"/>
    <x v="2"/>
    <x v="2"/>
    <n v="10009"/>
    <x v="2"/>
    <s v="FUR-FU-10001940"/>
    <x v="1"/>
    <x v="5"/>
    <x v="771"/>
    <x v="1840"/>
    <n v="8"/>
    <n v="0"/>
    <n v="28.019200000000001"/>
    <n v="0.44"/>
    <x v="2"/>
    <x v="10"/>
  </r>
  <r>
    <n v="3149"/>
    <s v="CA-2016-120558"/>
    <d v="2016-06-07T00:00:00"/>
    <d v="2016-10-06T00:00:00"/>
    <s v="First Class"/>
    <s v="RD-19810"/>
    <s v="Ross DeVincentis"/>
    <x v="1"/>
    <x v="0"/>
    <x v="2"/>
    <x v="2"/>
    <n v="10035"/>
    <x v="2"/>
    <s v="OFF-PA-10003441"/>
    <x v="2"/>
    <x v="3"/>
    <x v="357"/>
    <x v="542"/>
    <n v="5"/>
    <n v="0"/>
    <n v="15.552"/>
    <n v="0.48"/>
    <x v="2"/>
    <x v="3"/>
  </r>
  <r>
    <n v="3577"/>
    <s v="CA-2016-103163"/>
    <d v="2016-06-07T00:00:00"/>
    <d v="2016-11-06T00:00:00"/>
    <s v="Standard Class"/>
    <s v="FM-14290"/>
    <s v="Frank Merwin"/>
    <x v="1"/>
    <x v="0"/>
    <x v="212"/>
    <x v="5"/>
    <n v="93309"/>
    <x v="1"/>
    <s v="OFF-BI-10003305"/>
    <x v="2"/>
    <x v="9"/>
    <x v="881"/>
    <x v="1841"/>
    <n v="1"/>
    <n v="0.2"/>
    <n v="1.5548"/>
    <n v="0.32500000000000001"/>
    <x v="2"/>
    <x v="3"/>
  </r>
  <r>
    <n v="3578"/>
    <s v="CA-2016-103163"/>
    <d v="2016-06-07T00:00:00"/>
    <d v="2016-11-06T00:00:00"/>
    <s v="Standard Class"/>
    <s v="FM-14290"/>
    <s v="Frank Merwin"/>
    <x v="1"/>
    <x v="0"/>
    <x v="212"/>
    <x v="5"/>
    <n v="93309"/>
    <x v="1"/>
    <s v="OFF-PA-10004000"/>
    <x v="2"/>
    <x v="3"/>
    <x v="957"/>
    <x v="1842"/>
    <n v="1"/>
    <n v="0"/>
    <n v="2.3176999999999999"/>
    <n v="0.48999999999999994"/>
    <x v="2"/>
    <x v="3"/>
  </r>
  <r>
    <n v="9583"/>
    <s v="CA-2016-107475"/>
    <d v="2016-06-07T00:00:00"/>
    <d v="2016-11-06T00:00:00"/>
    <s v="Standard Class"/>
    <s v="RS-19870"/>
    <s v="Roy Skaria"/>
    <x v="1"/>
    <x v="0"/>
    <x v="15"/>
    <x v="13"/>
    <n v="19120"/>
    <x v="2"/>
    <s v="OFF-FA-10002988"/>
    <x v="2"/>
    <x v="4"/>
    <x v="426"/>
    <x v="1049"/>
    <n v="6"/>
    <n v="0.2"/>
    <n v="3.4973999999999998"/>
    <n v="0.36249999999999999"/>
    <x v="2"/>
    <x v="3"/>
  </r>
  <r>
    <n v="725"/>
    <s v="CA-2016-114713"/>
    <d v="2016-07-07T00:00:00"/>
    <d v="2016-12-07T00:00:00"/>
    <s v="Standard Class"/>
    <s v="SC-20695"/>
    <s v="Steve Chapman"/>
    <x v="2"/>
    <x v="0"/>
    <x v="249"/>
    <x v="11"/>
    <n v="33012"/>
    <x v="3"/>
    <s v="OFF-SU-10004664"/>
    <x v="2"/>
    <x v="15"/>
    <x v="1073"/>
    <x v="1843"/>
    <n v="7"/>
    <n v="0.2"/>
    <n v="5.1281999999999996"/>
    <n v="0.11249999999999999"/>
    <x v="2"/>
    <x v="4"/>
  </r>
  <r>
    <n v="1799"/>
    <s v="CA-2016-100965"/>
    <d v="2016-07-07T00:00:00"/>
    <d v="2016-11-07T00:00:00"/>
    <s v="Standard Class"/>
    <s v="RM-19375"/>
    <s v="Raymond Messe"/>
    <x v="0"/>
    <x v="0"/>
    <x v="128"/>
    <x v="5"/>
    <n v="95123"/>
    <x v="1"/>
    <s v="FUR-FU-10003039"/>
    <x v="1"/>
    <x v="5"/>
    <x v="363"/>
    <x v="1844"/>
    <n v="5"/>
    <n v="0"/>
    <n v="73.320999999999998"/>
    <n v="0.33999999999999997"/>
    <x v="2"/>
    <x v="4"/>
  </r>
  <r>
    <n v="2372"/>
    <s v="CA-2016-159940"/>
    <d v="2016-07-07T00:00:00"/>
    <d v="2016-11-07T00:00:00"/>
    <s v="Second Class"/>
    <s v="BF-11020"/>
    <s v="Barry Französisch"/>
    <x v="2"/>
    <x v="0"/>
    <x v="70"/>
    <x v="3"/>
    <n v="60505"/>
    <x v="0"/>
    <s v="FUR-FU-10004973"/>
    <x v="1"/>
    <x v="5"/>
    <x v="1246"/>
    <x v="1845"/>
    <n v="8"/>
    <n v="0.6"/>
    <n v="-27.1296"/>
    <n v="-0.45"/>
    <x v="2"/>
    <x v="4"/>
  </r>
  <r>
    <n v="2373"/>
    <s v="CA-2016-159940"/>
    <d v="2016-07-07T00:00:00"/>
    <d v="2016-11-07T00:00:00"/>
    <s v="Second Class"/>
    <s v="BF-11020"/>
    <s v="Barry Französisch"/>
    <x v="2"/>
    <x v="0"/>
    <x v="70"/>
    <x v="3"/>
    <n v="60505"/>
    <x v="0"/>
    <s v="OFF-FA-10000936"/>
    <x v="2"/>
    <x v="4"/>
    <x v="380"/>
    <x v="1846"/>
    <n v="1"/>
    <n v="0.2"/>
    <n v="0.82250000000000001"/>
    <n v="0.3125"/>
    <x v="2"/>
    <x v="4"/>
  </r>
  <r>
    <n v="2374"/>
    <s v="CA-2016-159940"/>
    <d v="2016-07-07T00:00:00"/>
    <d v="2016-11-07T00:00:00"/>
    <s v="Second Class"/>
    <s v="BF-11020"/>
    <s v="Barry Französisch"/>
    <x v="2"/>
    <x v="0"/>
    <x v="70"/>
    <x v="3"/>
    <n v="60505"/>
    <x v="0"/>
    <s v="OFF-PA-10001609"/>
    <x v="2"/>
    <x v="3"/>
    <x v="935"/>
    <x v="1847"/>
    <n v="9"/>
    <n v="0.2"/>
    <n v="7.6985999999999999"/>
    <n v="0.32500000000000001"/>
    <x v="2"/>
    <x v="4"/>
  </r>
  <r>
    <n v="2375"/>
    <s v="CA-2016-159940"/>
    <d v="2016-07-07T00:00:00"/>
    <d v="2016-11-07T00:00:00"/>
    <s v="Second Class"/>
    <s v="BF-11020"/>
    <s v="Barry Französisch"/>
    <x v="2"/>
    <x v="0"/>
    <x v="70"/>
    <x v="3"/>
    <n v="60505"/>
    <x v="0"/>
    <s v="FUR-CH-10000785"/>
    <x v="1"/>
    <x v="1"/>
    <x v="908"/>
    <x v="1848"/>
    <n v="2"/>
    <n v="0.3"/>
    <n v="-14.478400000000001"/>
    <n v="-5.7142857142857141E-2"/>
    <x v="2"/>
    <x v="4"/>
  </r>
  <r>
    <n v="3983"/>
    <s v="CA-2016-135265"/>
    <d v="2016-07-07T00:00:00"/>
    <d v="2016-09-07T00:00:00"/>
    <s v="Second Class"/>
    <s v="CC-12370"/>
    <s v="Christopher Conant"/>
    <x v="0"/>
    <x v="0"/>
    <x v="22"/>
    <x v="5"/>
    <n v="90045"/>
    <x v="1"/>
    <s v="FUR-CH-10003061"/>
    <x v="1"/>
    <x v="1"/>
    <x v="1095"/>
    <x v="1849"/>
    <n v="4"/>
    <n v="0.2"/>
    <n v="-3.5996000000000001"/>
    <n v="-1.2499999999999999E-2"/>
    <x v="2"/>
    <x v="4"/>
  </r>
  <r>
    <n v="3984"/>
    <s v="CA-2016-135265"/>
    <d v="2016-07-07T00:00:00"/>
    <d v="2016-09-07T00:00:00"/>
    <s v="Second Class"/>
    <s v="CC-12370"/>
    <s v="Christopher Conant"/>
    <x v="0"/>
    <x v="0"/>
    <x v="22"/>
    <x v="5"/>
    <n v="90045"/>
    <x v="1"/>
    <s v="TEC-CO-10003763"/>
    <x v="0"/>
    <x v="12"/>
    <x v="828"/>
    <x v="1670"/>
    <n v="5"/>
    <n v="0.2"/>
    <n v="944.98649999999998"/>
    <n v="0.33749999999999997"/>
    <x v="2"/>
    <x v="4"/>
  </r>
  <r>
    <n v="3985"/>
    <s v="CA-2016-135265"/>
    <d v="2016-07-07T00:00:00"/>
    <d v="2016-09-07T00:00:00"/>
    <s v="Second Class"/>
    <s v="CC-12370"/>
    <s v="Christopher Conant"/>
    <x v="0"/>
    <x v="0"/>
    <x v="22"/>
    <x v="5"/>
    <n v="90045"/>
    <x v="1"/>
    <s v="OFF-PA-10002923"/>
    <x v="2"/>
    <x v="3"/>
    <x v="127"/>
    <x v="1850"/>
    <n v="1"/>
    <n v="0"/>
    <n v="24.47"/>
    <n v="0.5"/>
    <x v="2"/>
    <x v="4"/>
  </r>
  <r>
    <n v="6524"/>
    <s v="CA-2016-129308"/>
    <d v="2016-07-07T00:00:00"/>
    <s v="7/13/2016"/>
    <s v="Standard Class"/>
    <s v="CC-12100"/>
    <s v="Chad Cunningham"/>
    <x v="1"/>
    <x v="0"/>
    <x v="15"/>
    <x v="13"/>
    <n v="19120"/>
    <x v="2"/>
    <s v="OFF-LA-10002945"/>
    <x v="2"/>
    <x v="8"/>
    <x v="923"/>
    <x v="1632"/>
    <n v="2"/>
    <n v="0.2"/>
    <n v="3.2759999999999998"/>
    <n v="0.32499999999999996"/>
    <x v="2"/>
    <x v="4"/>
  </r>
  <r>
    <n v="6525"/>
    <s v="CA-2016-129308"/>
    <d v="2016-07-07T00:00:00"/>
    <s v="7/13/2016"/>
    <s v="Standard Class"/>
    <s v="CC-12100"/>
    <s v="Chad Cunningham"/>
    <x v="1"/>
    <x v="0"/>
    <x v="15"/>
    <x v="13"/>
    <n v="19120"/>
    <x v="2"/>
    <s v="TEC-PH-10002310"/>
    <x v="0"/>
    <x v="2"/>
    <x v="213"/>
    <x v="1851"/>
    <n v="1"/>
    <n v="0.4"/>
    <n v="-12.998699999999999"/>
    <n v="-0.21666666666666665"/>
    <x v="2"/>
    <x v="4"/>
  </r>
  <r>
    <n v="6526"/>
    <s v="CA-2016-129308"/>
    <d v="2016-07-07T00:00:00"/>
    <s v="7/13/2016"/>
    <s v="Standard Class"/>
    <s v="CC-12100"/>
    <s v="Chad Cunningham"/>
    <x v="1"/>
    <x v="0"/>
    <x v="15"/>
    <x v="13"/>
    <n v="19120"/>
    <x v="2"/>
    <s v="OFF-BI-10001525"/>
    <x v="2"/>
    <x v="9"/>
    <x v="1247"/>
    <x v="1852"/>
    <n v="5"/>
    <n v="0.7"/>
    <n v="-4.7625000000000002"/>
    <n v="-0.83333333333333337"/>
    <x v="2"/>
    <x v="4"/>
  </r>
  <r>
    <n v="6527"/>
    <s v="CA-2016-129308"/>
    <d v="2016-07-07T00:00:00"/>
    <s v="7/13/2016"/>
    <s v="Standard Class"/>
    <s v="CC-12100"/>
    <s v="Chad Cunningham"/>
    <x v="1"/>
    <x v="0"/>
    <x v="15"/>
    <x v="13"/>
    <n v="19120"/>
    <x v="2"/>
    <s v="OFF-BI-10001308"/>
    <x v="2"/>
    <x v="9"/>
    <x v="998"/>
    <x v="271"/>
    <n v="5"/>
    <n v="0.7"/>
    <n v="-7.85"/>
    <n v="-0.83333333333333326"/>
    <x v="2"/>
    <x v="4"/>
  </r>
  <r>
    <n v="8797"/>
    <s v="CA-2016-106397"/>
    <d v="2016-07-07T00:00:00"/>
    <s v="7/13/2016"/>
    <s v="Standard Class"/>
    <s v="MJ-17740"/>
    <s v="Max Jones"/>
    <x v="0"/>
    <x v="0"/>
    <x v="35"/>
    <x v="21"/>
    <n v="84057"/>
    <x v="1"/>
    <s v="OFF-PA-10003441"/>
    <x v="2"/>
    <x v="3"/>
    <x v="357"/>
    <x v="212"/>
    <n v="2"/>
    <n v="0"/>
    <n v="6.2207999999999997"/>
    <n v="0.47999999999999993"/>
    <x v="2"/>
    <x v="4"/>
  </r>
  <r>
    <n v="8798"/>
    <s v="CA-2016-106397"/>
    <d v="2016-07-07T00:00:00"/>
    <s v="7/13/2016"/>
    <s v="Standard Class"/>
    <s v="MJ-17740"/>
    <s v="Max Jones"/>
    <x v="0"/>
    <x v="0"/>
    <x v="35"/>
    <x v="21"/>
    <n v="84057"/>
    <x v="1"/>
    <s v="OFF-AR-10004602"/>
    <x v="2"/>
    <x v="11"/>
    <x v="273"/>
    <x v="290"/>
    <n v="2"/>
    <n v="0"/>
    <n v="12.8744"/>
    <n v="0.28000000000000003"/>
    <x v="2"/>
    <x v="4"/>
  </r>
  <r>
    <n v="6583"/>
    <s v="CA-2016-148516"/>
    <d v="2016-08-07T00:00:00"/>
    <d v="2016-11-08T00:00:00"/>
    <s v="Standard Class"/>
    <s v="DW-13585"/>
    <s v="Dorothy Wardle"/>
    <x v="2"/>
    <x v="0"/>
    <x v="282"/>
    <x v="1"/>
    <n v="98026"/>
    <x v="1"/>
    <s v="TEC-AC-10003610"/>
    <x v="0"/>
    <x v="0"/>
    <x v="1248"/>
    <x v="1467"/>
    <n v="3"/>
    <n v="0"/>
    <n v="86.385599999999997"/>
    <n v="0.48"/>
    <x v="2"/>
    <x v="5"/>
  </r>
  <r>
    <n v="3449"/>
    <s v="CA-2016-162614"/>
    <d v="2016-10-07T00:00:00"/>
    <s v="10/13/2016"/>
    <s v="Standard Class"/>
    <s v="TB-21250"/>
    <s v="Tim Brockman"/>
    <x v="0"/>
    <x v="0"/>
    <x v="22"/>
    <x v="5"/>
    <n v="90049"/>
    <x v="1"/>
    <s v="OFF-BI-10004001"/>
    <x v="2"/>
    <x v="9"/>
    <x v="940"/>
    <x v="1853"/>
    <n v="2"/>
    <n v="0.2"/>
    <n v="8.8607999999999993"/>
    <n v="0.32500000000000001"/>
    <x v="2"/>
    <x v="7"/>
  </r>
  <r>
    <n v="4751"/>
    <s v="CA-2016-127649"/>
    <d v="2016-10-07T00:00:00"/>
    <d v="2016-09-10T00:00:00"/>
    <s v="First Class"/>
    <s v="DL-13495"/>
    <s v="Dionis Lloyd"/>
    <x v="2"/>
    <x v="0"/>
    <x v="190"/>
    <x v="1"/>
    <n v="99207"/>
    <x v="1"/>
    <s v="TEC-MA-10001972"/>
    <x v="0"/>
    <x v="14"/>
    <x v="704"/>
    <x v="1854"/>
    <n v="3"/>
    <n v="0.2"/>
    <n v="62.82"/>
    <n v="7.4999999999999997E-2"/>
    <x v="2"/>
    <x v="7"/>
  </r>
  <r>
    <n v="5004"/>
    <s v="CA-2016-155033"/>
    <d v="2016-10-07T00:00:00"/>
    <d v="2016-12-10T00:00:00"/>
    <s v="Standard Class"/>
    <s v="CC-12475"/>
    <s v="Cindy Chapman"/>
    <x v="0"/>
    <x v="0"/>
    <x v="22"/>
    <x v="5"/>
    <n v="90032"/>
    <x v="1"/>
    <s v="OFF-PA-10000143"/>
    <x v="2"/>
    <x v="3"/>
    <x v="504"/>
    <x v="994"/>
    <n v="2"/>
    <n v="0"/>
    <n v="5.0688000000000004"/>
    <n v="0.48000000000000004"/>
    <x v="2"/>
    <x v="7"/>
  </r>
  <r>
    <n v="6377"/>
    <s v="CA-2016-163216"/>
    <d v="2016-10-07T00:00:00"/>
    <d v="2016-10-10T00:00:00"/>
    <s v="First Class"/>
    <s v="AW-10930"/>
    <s v="Arthur Wiediger"/>
    <x v="1"/>
    <x v="0"/>
    <x v="15"/>
    <x v="13"/>
    <n v="19143"/>
    <x v="2"/>
    <s v="OFF-LA-10000134"/>
    <x v="2"/>
    <x v="8"/>
    <x v="1249"/>
    <x v="179"/>
    <n v="2"/>
    <n v="0.2"/>
    <n v="1.7248000000000001"/>
    <n v="0.35000000000000003"/>
    <x v="2"/>
    <x v="7"/>
  </r>
  <r>
    <n v="8007"/>
    <s v="CA-2016-139808"/>
    <d v="2016-10-07T00:00:00"/>
    <d v="2016-11-10T00:00:00"/>
    <s v="Standard Class"/>
    <s v="MC-18100"/>
    <s v="Mick Crebagga"/>
    <x v="0"/>
    <x v="0"/>
    <x v="262"/>
    <x v="1"/>
    <n v="98270"/>
    <x v="1"/>
    <s v="OFF-FA-10001883"/>
    <x v="2"/>
    <x v="4"/>
    <x v="307"/>
    <x v="1855"/>
    <n v="12"/>
    <n v="0"/>
    <n v="0.93359999999999999"/>
    <n v="0.01"/>
    <x v="2"/>
    <x v="7"/>
  </r>
  <r>
    <n v="164"/>
    <s v="CA-2016-113817"/>
    <d v="2016-11-07T00:00:00"/>
    <d v="2016-11-11T00:00:00"/>
    <s v="Standard Class"/>
    <s v="MJ-17740"/>
    <s v="Max Jones"/>
    <x v="0"/>
    <x v="0"/>
    <x v="1"/>
    <x v="1"/>
    <n v="98115"/>
    <x v="1"/>
    <s v="OFF-BI-10004002"/>
    <x v="2"/>
    <x v="9"/>
    <x v="1250"/>
    <x v="1856"/>
    <n v="2"/>
    <n v="0.2"/>
    <n v="9.6880000000000006"/>
    <n v="0.35000000000000003"/>
    <x v="2"/>
    <x v="8"/>
  </r>
  <r>
    <n v="843"/>
    <s v="CA-2016-161669"/>
    <d v="2016-11-07T00:00:00"/>
    <d v="2016-09-11T00:00:00"/>
    <s v="First Class"/>
    <s v="EM-14095"/>
    <s v="Eudokia Martin"/>
    <x v="2"/>
    <x v="0"/>
    <x v="22"/>
    <x v="5"/>
    <n v="90036"/>
    <x v="1"/>
    <s v="OFF-BI-10001294"/>
    <x v="2"/>
    <x v="9"/>
    <x v="199"/>
    <x v="1857"/>
    <n v="4"/>
    <n v="0.2"/>
    <n v="11.7"/>
    <n v="0.3125"/>
    <x v="2"/>
    <x v="8"/>
  </r>
  <r>
    <n v="844"/>
    <s v="CA-2016-161669"/>
    <d v="2016-11-07T00:00:00"/>
    <d v="2016-09-11T00:00:00"/>
    <s v="First Class"/>
    <s v="EM-14095"/>
    <s v="Eudokia Martin"/>
    <x v="2"/>
    <x v="0"/>
    <x v="22"/>
    <x v="5"/>
    <n v="90036"/>
    <x v="1"/>
    <s v="OFF-BI-10001636"/>
    <x v="2"/>
    <x v="9"/>
    <x v="1235"/>
    <x v="1858"/>
    <n v="4"/>
    <n v="0.2"/>
    <n v="8.7672000000000008"/>
    <n v="0.32500000000000007"/>
    <x v="2"/>
    <x v="8"/>
  </r>
  <r>
    <n v="845"/>
    <s v="CA-2016-161669"/>
    <d v="2016-11-07T00:00:00"/>
    <d v="2016-09-11T00:00:00"/>
    <s v="First Class"/>
    <s v="EM-14095"/>
    <s v="Eudokia Martin"/>
    <x v="2"/>
    <x v="0"/>
    <x v="22"/>
    <x v="5"/>
    <n v="90036"/>
    <x v="1"/>
    <s v="OFF-SU-10002503"/>
    <x v="2"/>
    <x v="15"/>
    <x v="1158"/>
    <x v="76"/>
    <n v="2"/>
    <n v="0"/>
    <n v="3.2944"/>
    <n v="0.29000000000000004"/>
    <x v="2"/>
    <x v="8"/>
  </r>
  <r>
    <n v="846"/>
    <s v="CA-2016-161669"/>
    <d v="2016-11-07T00:00:00"/>
    <d v="2016-09-11T00:00:00"/>
    <s v="First Class"/>
    <s v="EM-14095"/>
    <s v="Eudokia Martin"/>
    <x v="2"/>
    <x v="0"/>
    <x v="22"/>
    <x v="5"/>
    <n v="90036"/>
    <x v="1"/>
    <s v="OFF-LA-10004093"/>
    <x v="2"/>
    <x v="8"/>
    <x v="985"/>
    <x v="278"/>
    <n v="2"/>
    <n v="0"/>
    <n v="6.8714000000000004"/>
    <n v="0.47000000000000003"/>
    <x v="2"/>
    <x v="8"/>
  </r>
  <r>
    <n v="1684"/>
    <s v="CA-2016-147585"/>
    <d v="2016-11-07T00:00:00"/>
    <d v="2016-12-11T00:00:00"/>
    <s v="Standard Class"/>
    <s v="CB-12535"/>
    <s v="Claudia Bergmann"/>
    <x v="2"/>
    <x v="0"/>
    <x v="14"/>
    <x v="5"/>
    <n v="94110"/>
    <x v="1"/>
    <s v="FUR-FU-10002597"/>
    <x v="1"/>
    <x v="5"/>
    <x v="1251"/>
    <x v="1859"/>
    <n v="3"/>
    <n v="0"/>
    <n v="6.2244000000000002"/>
    <n v="0.42"/>
    <x v="2"/>
    <x v="8"/>
  </r>
  <r>
    <n v="3061"/>
    <s v="CA-2016-144554"/>
    <d v="2016-11-07T00:00:00"/>
    <d v="2016-12-11T00:00:00"/>
    <s v="Standard Class"/>
    <s v="DM-13345"/>
    <s v="Denise Monton"/>
    <x v="2"/>
    <x v="0"/>
    <x v="164"/>
    <x v="18"/>
    <n v="43055"/>
    <x v="2"/>
    <s v="TEC-AC-10002800"/>
    <x v="0"/>
    <x v="0"/>
    <x v="282"/>
    <x v="1860"/>
    <n v="3"/>
    <n v="0.2"/>
    <n v="22.4955"/>
    <n v="0.1875"/>
    <x v="2"/>
    <x v="8"/>
  </r>
  <r>
    <n v="4844"/>
    <s v="US-2016-139388"/>
    <d v="2016-11-07T00:00:00"/>
    <d v="2016-09-11T00:00:00"/>
    <s v="First Class"/>
    <s v="CC-12475"/>
    <s v="Cindy Chapman"/>
    <x v="0"/>
    <x v="0"/>
    <x v="9"/>
    <x v="8"/>
    <n v="8701"/>
    <x v="2"/>
    <s v="OFF-FA-10004968"/>
    <x v="2"/>
    <x v="4"/>
    <x v="878"/>
    <x v="1861"/>
    <n v="4"/>
    <n v="0"/>
    <n v="0.29920000000000002"/>
    <n v="0.02"/>
    <x v="2"/>
    <x v="8"/>
  </r>
  <r>
    <n v="4975"/>
    <s v="CA-2016-164896"/>
    <d v="2016-11-07T00:00:00"/>
    <d v="2016-12-11T00:00:00"/>
    <s v="Standard Class"/>
    <s v="PS-19045"/>
    <s v="Penelope Sewall"/>
    <x v="1"/>
    <x v="0"/>
    <x v="229"/>
    <x v="5"/>
    <n v="92054"/>
    <x v="1"/>
    <s v="OFF-PA-10002246"/>
    <x v="2"/>
    <x v="3"/>
    <x v="1125"/>
    <x v="1862"/>
    <n v="2"/>
    <n v="0"/>
    <n v="6.3209999999999997"/>
    <n v="0.49"/>
    <x v="2"/>
    <x v="8"/>
  </r>
  <r>
    <n v="5870"/>
    <s v="CA-2016-152247"/>
    <d v="2016-11-07T00:00:00"/>
    <d v="2016-12-11T00:00:00"/>
    <s v="Standard Class"/>
    <s v="MA-17995"/>
    <s v="Michelle Arnett"/>
    <x v="1"/>
    <x v="0"/>
    <x v="283"/>
    <x v="45"/>
    <n v="82001"/>
    <x v="1"/>
    <s v="FUR-CH-10001215"/>
    <x v="1"/>
    <x v="1"/>
    <x v="680"/>
    <x v="1863"/>
    <n v="4"/>
    <n v="0.2"/>
    <n v="100.196"/>
    <n v="6.25E-2"/>
    <x v="2"/>
    <x v="8"/>
  </r>
  <r>
    <n v="8063"/>
    <s v="CA-2016-132997"/>
    <d v="2016-11-07T00:00:00"/>
    <d v="2016-09-11T00:00:00"/>
    <s v="First Class"/>
    <s v="LW-17215"/>
    <s v="Luke Weiss"/>
    <x v="0"/>
    <x v="0"/>
    <x v="90"/>
    <x v="2"/>
    <n v="14609"/>
    <x v="2"/>
    <s v="TEC-PH-10000586"/>
    <x v="0"/>
    <x v="2"/>
    <x v="558"/>
    <x v="1179"/>
    <n v="4"/>
    <n v="0"/>
    <n v="71.269199999999998"/>
    <n v="0.27"/>
    <x v="2"/>
    <x v="8"/>
  </r>
  <r>
    <n v="8064"/>
    <s v="CA-2016-132997"/>
    <d v="2016-11-07T00:00:00"/>
    <d v="2016-09-11T00:00:00"/>
    <s v="First Class"/>
    <s v="LW-17215"/>
    <s v="Luke Weiss"/>
    <x v="0"/>
    <x v="0"/>
    <x v="90"/>
    <x v="2"/>
    <n v="14609"/>
    <x v="2"/>
    <s v="TEC-PH-10003811"/>
    <x v="0"/>
    <x v="2"/>
    <x v="182"/>
    <x v="1864"/>
    <n v="3"/>
    <n v="0"/>
    <n v="100.7916"/>
    <n v="0.27999999999999997"/>
    <x v="2"/>
    <x v="8"/>
  </r>
  <r>
    <n v="8065"/>
    <s v="CA-2016-132997"/>
    <d v="2016-11-07T00:00:00"/>
    <d v="2016-09-11T00:00:00"/>
    <s v="First Class"/>
    <s v="LW-17215"/>
    <s v="Luke Weiss"/>
    <x v="0"/>
    <x v="0"/>
    <x v="90"/>
    <x v="2"/>
    <n v="14609"/>
    <x v="2"/>
    <s v="OFF-PA-10004983"/>
    <x v="2"/>
    <x v="3"/>
    <x v="1252"/>
    <x v="212"/>
    <n v="2"/>
    <n v="0"/>
    <n v="6.2207999999999997"/>
    <n v="0.47999999999999993"/>
    <x v="2"/>
    <x v="8"/>
  </r>
  <r>
    <n v="8066"/>
    <s v="CA-2016-132997"/>
    <d v="2016-11-07T00:00:00"/>
    <d v="2016-09-11T00:00:00"/>
    <s v="First Class"/>
    <s v="LW-17215"/>
    <s v="Luke Weiss"/>
    <x v="0"/>
    <x v="0"/>
    <x v="90"/>
    <x v="2"/>
    <n v="14609"/>
    <x v="2"/>
    <s v="OFF-ST-10003479"/>
    <x v="2"/>
    <x v="6"/>
    <x v="1189"/>
    <x v="1865"/>
    <n v="3"/>
    <n v="0"/>
    <n v="5.8410000000000002"/>
    <n v="0.05"/>
    <x v="2"/>
    <x v="8"/>
  </r>
  <r>
    <n v="8067"/>
    <s v="CA-2016-132997"/>
    <d v="2016-11-07T00:00:00"/>
    <d v="2016-09-11T00:00:00"/>
    <s v="First Class"/>
    <s v="LW-17215"/>
    <s v="Luke Weiss"/>
    <x v="0"/>
    <x v="0"/>
    <x v="90"/>
    <x v="2"/>
    <n v="14609"/>
    <x v="2"/>
    <s v="OFF-BI-10004318"/>
    <x v="2"/>
    <x v="9"/>
    <x v="1104"/>
    <x v="1866"/>
    <n v="2"/>
    <n v="0.2"/>
    <n v="89.954800000000006"/>
    <n v="0.32500000000000001"/>
    <x v="2"/>
    <x v="8"/>
  </r>
  <r>
    <n v="8212"/>
    <s v="CA-2016-116337"/>
    <d v="2016-11-07T00:00:00"/>
    <d v="2016-12-11T00:00:00"/>
    <s v="Standard Class"/>
    <s v="MC-17845"/>
    <s v="Michael Chen"/>
    <x v="0"/>
    <x v="0"/>
    <x v="57"/>
    <x v="4"/>
    <n v="75220"/>
    <x v="0"/>
    <s v="FUR-FU-10002030"/>
    <x v="1"/>
    <x v="5"/>
    <x v="1253"/>
    <x v="1025"/>
    <n v="5"/>
    <n v="0.6"/>
    <n v="-17.783999999999999"/>
    <n v="-0.39999999999999997"/>
    <x v="2"/>
    <x v="8"/>
  </r>
  <r>
    <n v="8213"/>
    <s v="CA-2016-116337"/>
    <d v="2016-11-07T00:00:00"/>
    <d v="2016-12-11T00:00:00"/>
    <s v="Standard Class"/>
    <s v="MC-17845"/>
    <s v="Michael Chen"/>
    <x v="0"/>
    <x v="0"/>
    <x v="57"/>
    <x v="4"/>
    <n v="75220"/>
    <x v="0"/>
    <s v="OFF-ST-10001272"/>
    <x v="2"/>
    <x v="6"/>
    <x v="1254"/>
    <x v="1867"/>
    <n v="3"/>
    <n v="0.2"/>
    <n v="19.630500000000001"/>
    <n v="6.25E-2"/>
    <x v="2"/>
    <x v="8"/>
  </r>
  <r>
    <n v="9044"/>
    <s v="CA-2016-168830"/>
    <d v="2016-11-07T00:00:00"/>
    <s v="11/13/2016"/>
    <s v="Standard Class"/>
    <s v="ML-17395"/>
    <s v="Marina Lichtenstein"/>
    <x v="2"/>
    <x v="0"/>
    <x v="14"/>
    <x v="5"/>
    <n v="94122"/>
    <x v="1"/>
    <s v="TEC-AC-10003911"/>
    <x v="0"/>
    <x v="0"/>
    <x v="259"/>
    <x v="258"/>
    <n v="3"/>
    <n v="0"/>
    <n v="163.18979999999999"/>
    <n v="0.33999999999999997"/>
    <x v="2"/>
    <x v="8"/>
  </r>
  <r>
    <n v="9716"/>
    <s v="CA-2016-116379"/>
    <d v="2016-11-07T00:00:00"/>
    <d v="2016-12-11T00:00:00"/>
    <s v="Standard Class"/>
    <s v="LD-17005"/>
    <s v="Lisa DeCherney"/>
    <x v="0"/>
    <x v="0"/>
    <x v="14"/>
    <x v="5"/>
    <n v="94122"/>
    <x v="1"/>
    <s v="OFF-BI-10001543"/>
    <x v="2"/>
    <x v="9"/>
    <x v="1255"/>
    <x v="1868"/>
    <n v="2"/>
    <n v="0.2"/>
    <n v="20.154399999999999"/>
    <n v="0.35"/>
    <x v="2"/>
    <x v="8"/>
  </r>
  <r>
    <n v="6851"/>
    <s v="US-2016-100461"/>
    <d v="2016-01-08T00:00:00"/>
    <d v="2016-12-01T00:00:00"/>
    <s v="Standard Class"/>
    <s v="JO-15145"/>
    <s v="Jack O'Briant"/>
    <x v="2"/>
    <x v="0"/>
    <x v="152"/>
    <x v="0"/>
    <n v="53132"/>
    <x v="0"/>
    <s v="FUR-BO-10002545"/>
    <x v="1"/>
    <x v="16"/>
    <x v="596"/>
    <x v="1869"/>
    <n v="6"/>
    <n v="0"/>
    <n v="407.12880000000001"/>
    <n v="0.26"/>
    <x v="2"/>
    <x v="11"/>
  </r>
  <r>
    <n v="6852"/>
    <s v="US-2016-100461"/>
    <d v="2016-01-08T00:00:00"/>
    <d v="2016-12-01T00:00:00"/>
    <s v="Standard Class"/>
    <s v="JO-15145"/>
    <s v="Jack O'Briant"/>
    <x v="2"/>
    <x v="0"/>
    <x v="152"/>
    <x v="0"/>
    <n v="53132"/>
    <x v="0"/>
    <s v="OFF-BI-10001460"/>
    <x v="2"/>
    <x v="9"/>
    <x v="1157"/>
    <x v="1870"/>
    <n v="7"/>
    <n v="0"/>
    <n v="49.843499999999999"/>
    <n v="0.47000000000000003"/>
    <x v="2"/>
    <x v="11"/>
  </r>
  <r>
    <n v="7808"/>
    <s v="US-2016-137295"/>
    <d v="2016-01-08T00:00:00"/>
    <s v="1/13/2016"/>
    <s v="Standard Class"/>
    <s v="VS-21820"/>
    <s v="Vivek Sundaresam"/>
    <x v="0"/>
    <x v="0"/>
    <x v="167"/>
    <x v="12"/>
    <n v="27604"/>
    <x v="3"/>
    <s v="OFF-BI-10004236"/>
    <x v="2"/>
    <x v="9"/>
    <x v="649"/>
    <x v="1871"/>
    <n v="7"/>
    <n v="0.7"/>
    <n v="-24.662400000000002"/>
    <n v="-0.8"/>
    <x v="2"/>
    <x v="11"/>
  </r>
  <r>
    <n v="7809"/>
    <s v="US-2016-137295"/>
    <d v="2016-01-08T00:00:00"/>
    <s v="1/13/2016"/>
    <s v="Standard Class"/>
    <s v="VS-21820"/>
    <s v="Vivek Sundaresam"/>
    <x v="0"/>
    <x v="0"/>
    <x v="167"/>
    <x v="12"/>
    <n v="27604"/>
    <x v="3"/>
    <s v="OFF-AR-10001955"/>
    <x v="2"/>
    <x v="11"/>
    <x v="193"/>
    <x v="1872"/>
    <n v="3"/>
    <n v="0.2"/>
    <n v="5.952"/>
    <n v="0.125"/>
    <x v="2"/>
    <x v="11"/>
  </r>
  <r>
    <n v="7810"/>
    <s v="US-2016-137295"/>
    <d v="2016-01-08T00:00:00"/>
    <s v="1/13/2016"/>
    <s v="Standard Class"/>
    <s v="VS-21820"/>
    <s v="Vivek Sundaresam"/>
    <x v="0"/>
    <x v="0"/>
    <x v="167"/>
    <x v="12"/>
    <n v="27604"/>
    <x v="3"/>
    <s v="TEC-PH-10004080"/>
    <x v="0"/>
    <x v="2"/>
    <x v="1237"/>
    <x v="1734"/>
    <n v="2"/>
    <n v="0.2"/>
    <n v="10.878399999999999"/>
    <n v="9.9999999999999992E-2"/>
    <x v="2"/>
    <x v="11"/>
  </r>
  <r>
    <n v="1828"/>
    <s v="CA-2016-109344"/>
    <d v="2016-02-08T00:00:00"/>
    <d v="2016-11-02T00:00:00"/>
    <s v="Second Class"/>
    <s v="CH-12070"/>
    <s v="Cathy Hwang"/>
    <x v="1"/>
    <x v="0"/>
    <x v="167"/>
    <x v="12"/>
    <n v="27604"/>
    <x v="3"/>
    <s v="TEC-PH-10002624"/>
    <x v="0"/>
    <x v="2"/>
    <x v="1256"/>
    <x v="1873"/>
    <n v="3"/>
    <n v="0.2"/>
    <n v="126.8973"/>
    <n v="0.11249999999999999"/>
    <x v="2"/>
    <x v="0"/>
  </r>
  <r>
    <n v="8383"/>
    <s v="CA-2016-163048"/>
    <d v="2016-02-08T00:00:00"/>
    <s v="2/15/2016"/>
    <s v="Standard Class"/>
    <s v="MH-17440"/>
    <s v="Mark Haberlin"/>
    <x v="2"/>
    <x v="0"/>
    <x v="5"/>
    <x v="4"/>
    <n v="77036"/>
    <x v="0"/>
    <s v="FUR-CH-10001270"/>
    <x v="1"/>
    <x v="1"/>
    <x v="6"/>
    <x v="1874"/>
    <n v="4"/>
    <n v="0.3"/>
    <n v="0"/>
    <n v="0"/>
    <x v="2"/>
    <x v="0"/>
  </r>
  <r>
    <n v="1047"/>
    <s v="CA-2016-169103"/>
    <d v="2016-03-08T00:00:00"/>
    <s v="3/13/2016"/>
    <s v="Standard Class"/>
    <s v="ZC-21910"/>
    <s v="Zuschuss Carroll"/>
    <x v="0"/>
    <x v="0"/>
    <x v="136"/>
    <x v="11"/>
    <n v="33142"/>
    <x v="3"/>
    <s v="TEC-PH-10001530"/>
    <x v="0"/>
    <x v="2"/>
    <x v="476"/>
    <x v="1875"/>
    <n v="5"/>
    <n v="0.2"/>
    <n v="85.247500000000002"/>
    <n v="6.25E-2"/>
    <x v="2"/>
    <x v="1"/>
  </r>
  <r>
    <n v="1048"/>
    <s v="CA-2016-169103"/>
    <d v="2016-03-08T00:00:00"/>
    <s v="3/13/2016"/>
    <s v="Standard Class"/>
    <s v="ZC-21910"/>
    <s v="Zuschuss Carroll"/>
    <x v="0"/>
    <x v="0"/>
    <x v="136"/>
    <x v="11"/>
    <n v="33142"/>
    <x v="3"/>
    <s v="FUR-FU-10004006"/>
    <x v="1"/>
    <x v="5"/>
    <x v="576"/>
    <x v="1876"/>
    <n v="3"/>
    <n v="0.2"/>
    <n v="-3.8384999999999998"/>
    <n v="-3.7499999999999999E-2"/>
    <x v="2"/>
    <x v="1"/>
  </r>
  <r>
    <n v="1705"/>
    <s v="CA-2016-106306"/>
    <d v="2016-03-08T00:00:00"/>
    <d v="2016-08-03T00:00:00"/>
    <s v="Same Day"/>
    <s v="PG-18820"/>
    <s v="Patrick Gardner"/>
    <x v="0"/>
    <x v="0"/>
    <x v="54"/>
    <x v="23"/>
    <n v="85301"/>
    <x v="1"/>
    <s v="OFF-BI-10003676"/>
    <x v="2"/>
    <x v="9"/>
    <x v="188"/>
    <x v="1877"/>
    <n v="3"/>
    <n v="0.7"/>
    <n v="-7.1147999999999998"/>
    <n v="-0.73333333333333328"/>
    <x v="2"/>
    <x v="1"/>
  </r>
  <r>
    <n v="6417"/>
    <s v="CA-2016-111976"/>
    <d v="2016-03-08T00:00:00"/>
    <d v="2016-12-03T00:00:00"/>
    <s v="Standard Class"/>
    <s v="BD-11620"/>
    <s v="Brian DeCherney"/>
    <x v="0"/>
    <x v="0"/>
    <x v="15"/>
    <x v="13"/>
    <n v="19120"/>
    <x v="2"/>
    <s v="TEC-PH-10002890"/>
    <x v="0"/>
    <x v="2"/>
    <x v="72"/>
    <x v="1878"/>
    <n v="4"/>
    <n v="0.4"/>
    <n v="-25.334399999999999"/>
    <n v="-0.23333333333333334"/>
    <x v="2"/>
    <x v="1"/>
  </r>
  <r>
    <n v="6418"/>
    <s v="CA-2016-111976"/>
    <d v="2016-03-08T00:00:00"/>
    <d v="2016-12-03T00:00:00"/>
    <s v="Standard Class"/>
    <s v="BD-11620"/>
    <s v="Brian DeCherney"/>
    <x v="0"/>
    <x v="0"/>
    <x v="15"/>
    <x v="13"/>
    <n v="19120"/>
    <x v="2"/>
    <s v="OFF-FA-10004968"/>
    <x v="2"/>
    <x v="4"/>
    <x v="878"/>
    <x v="1879"/>
    <n v="2"/>
    <n v="0.2"/>
    <n v="-1.3464"/>
    <n v="-0.22500000000000001"/>
    <x v="2"/>
    <x v="1"/>
  </r>
  <r>
    <n v="7234"/>
    <s v="CA-2016-137337"/>
    <d v="2016-03-08T00:00:00"/>
    <d v="2016-12-03T00:00:00"/>
    <s v="Standard Class"/>
    <s v="GB-14575"/>
    <s v="Giulietta Baptist"/>
    <x v="0"/>
    <x v="0"/>
    <x v="2"/>
    <x v="2"/>
    <n v="10011"/>
    <x v="2"/>
    <s v="FUR-FU-10003347"/>
    <x v="1"/>
    <x v="5"/>
    <x v="724"/>
    <x v="1880"/>
    <n v="8"/>
    <n v="0"/>
    <n v="44.304000000000002"/>
    <n v="0.39"/>
    <x v="2"/>
    <x v="1"/>
  </r>
  <r>
    <n v="7235"/>
    <s v="CA-2016-137337"/>
    <d v="2016-03-08T00:00:00"/>
    <d v="2016-12-03T00:00:00"/>
    <s v="Standard Class"/>
    <s v="GB-14575"/>
    <s v="Giulietta Baptist"/>
    <x v="0"/>
    <x v="0"/>
    <x v="2"/>
    <x v="2"/>
    <n v="10011"/>
    <x v="2"/>
    <s v="OFF-PA-10001934"/>
    <x v="2"/>
    <x v="3"/>
    <x v="1257"/>
    <x v="212"/>
    <n v="2"/>
    <n v="0"/>
    <n v="6.3503999999999996"/>
    <n v="0.48999999999999994"/>
    <x v="2"/>
    <x v="1"/>
  </r>
  <r>
    <n v="7236"/>
    <s v="CA-2016-137337"/>
    <d v="2016-03-08T00:00:00"/>
    <d v="2016-12-03T00:00:00"/>
    <s v="Standard Class"/>
    <s v="GB-14575"/>
    <s v="Giulietta Baptist"/>
    <x v="0"/>
    <x v="0"/>
    <x v="2"/>
    <x v="2"/>
    <n v="10011"/>
    <x v="2"/>
    <s v="OFF-BI-10000632"/>
    <x v="2"/>
    <x v="9"/>
    <x v="384"/>
    <x v="1881"/>
    <n v="2"/>
    <n v="0.2"/>
    <n v="22.5732"/>
    <n v="0.32500000000000001"/>
    <x v="2"/>
    <x v="1"/>
  </r>
  <r>
    <n v="8506"/>
    <s v="CA-2016-130400"/>
    <d v="2016-03-08T00:00:00"/>
    <d v="2016-12-03T00:00:00"/>
    <s v="Standard Class"/>
    <s v="SJ-20125"/>
    <s v="Sanjit Jacobs"/>
    <x v="1"/>
    <x v="0"/>
    <x v="57"/>
    <x v="4"/>
    <n v="75217"/>
    <x v="0"/>
    <s v="OFF-BI-10001757"/>
    <x v="2"/>
    <x v="9"/>
    <x v="709"/>
    <x v="822"/>
    <n v="9"/>
    <n v="0.8"/>
    <n v="-14.169600000000001"/>
    <n v="-1.6"/>
    <x v="2"/>
    <x v="1"/>
  </r>
  <r>
    <n v="8507"/>
    <s v="CA-2016-130400"/>
    <d v="2016-03-08T00:00:00"/>
    <d v="2016-12-03T00:00:00"/>
    <s v="Standard Class"/>
    <s v="SJ-20125"/>
    <s v="Sanjit Jacobs"/>
    <x v="1"/>
    <x v="0"/>
    <x v="57"/>
    <x v="4"/>
    <n v="75217"/>
    <x v="0"/>
    <s v="TEC-AC-10004633"/>
    <x v="0"/>
    <x v="0"/>
    <x v="1258"/>
    <x v="1882"/>
    <n v="5"/>
    <n v="0.2"/>
    <n v="8.3879999999999999"/>
    <n v="0.3"/>
    <x v="2"/>
    <x v="1"/>
  </r>
  <r>
    <n v="8508"/>
    <s v="CA-2016-130400"/>
    <d v="2016-03-08T00:00:00"/>
    <d v="2016-12-03T00:00:00"/>
    <s v="Standard Class"/>
    <s v="SJ-20125"/>
    <s v="Sanjit Jacobs"/>
    <x v="1"/>
    <x v="0"/>
    <x v="57"/>
    <x v="4"/>
    <n v="75217"/>
    <x v="0"/>
    <s v="OFF-EN-10001453"/>
    <x v="2"/>
    <x v="13"/>
    <x v="1259"/>
    <x v="1883"/>
    <n v="3"/>
    <n v="0.2"/>
    <n v="49.393799999999999"/>
    <n v="0.33749999999999997"/>
    <x v="2"/>
    <x v="1"/>
  </r>
  <r>
    <n v="8812"/>
    <s v="US-2016-140172"/>
    <d v="2016-03-08T00:00:00"/>
    <s v="3/13/2016"/>
    <s v="Standard Class"/>
    <s v="SP-20650"/>
    <s v="Stephanie Phelps"/>
    <x v="2"/>
    <x v="0"/>
    <x v="68"/>
    <x v="10"/>
    <n v="49201"/>
    <x v="0"/>
    <s v="OFF-AP-10004233"/>
    <x v="2"/>
    <x v="10"/>
    <x v="1260"/>
    <x v="1884"/>
    <n v="3"/>
    <n v="0.1"/>
    <n v="48.333599999999997"/>
    <n v="0.23333333333333331"/>
    <x v="2"/>
    <x v="1"/>
  </r>
  <r>
    <n v="8813"/>
    <s v="US-2016-140172"/>
    <d v="2016-03-08T00:00:00"/>
    <s v="3/13/2016"/>
    <s v="Standard Class"/>
    <s v="SP-20650"/>
    <s v="Stephanie Phelps"/>
    <x v="2"/>
    <x v="0"/>
    <x v="68"/>
    <x v="10"/>
    <n v="49201"/>
    <x v="0"/>
    <s v="OFF-AR-10002766"/>
    <x v="2"/>
    <x v="11"/>
    <x v="472"/>
    <x v="796"/>
    <n v="5"/>
    <n v="0"/>
    <n v="3.7530000000000001"/>
    <n v="0.27"/>
    <x v="2"/>
    <x v="1"/>
  </r>
  <r>
    <n v="355"/>
    <s v="CA-2016-138520"/>
    <d v="2016-04-08T00:00:00"/>
    <s v="4/13/2016"/>
    <s v="Standard Class"/>
    <s v="JL-15505"/>
    <s v="Jeremy Lonsdale"/>
    <x v="0"/>
    <x v="0"/>
    <x v="2"/>
    <x v="2"/>
    <n v="10035"/>
    <x v="2"/>
    <s v="FUR-BO-10002268"/>
    <x v="1"/>
    <x v="16"/>
    <x v="1261"/>
    <x v="1885"/>
    <n v="6"/>
    <n v="0.2"/>
    <n v="-4.8587999999999996"/>
    <n v="-1.2499999999999999E-2"/>
    <x v="2"/>
    <x v="2"/>
  </r>
  <r>
    <n v="356"/>
    <s v="CA-2016-138520"/>
    <d v="2016-04-08T00:00:00"/>
    <s v="4/13/2016"/>
    <s v="Standard Class"/>
    <s v="JL-15505"/>
    <s v="Jeremy Lonsdale"/>
    <x v="0"/>
    <x v="0"/>
    <x v="2"/>
    <x v="2"/>
    <n v="10035"/>
    <x v="2"/>
    <s v="OFF-EN-10001137"/>
    <x v="2"/>
    <x v="13"/>
    <x v="755"/>
    <x v="1514"/>
    <n v="2"/>
    <n v="0"/>
    <n v="3.7995999999999999"/>
    <n v="0.46"/>
    <x v="2"/>
    <x v="2"/>
  </r>
  <r>
    <n v="357"/>
    <s v="CA-2016-138520"/>
    <d v="2016-04-08T00:00:00"/>
    <s v="4/13/2016"/>
    <s v="Standard Class"/>
    <s v="JL-15505"/>
    <s v="Jeremy Lonsdale"/>
    <x v="0"/>
    <x v="0"/>
    <x v="2"/>
    <x v="2"/>
    <n v="10035"/>
    <x v="2"/>
    <s v="OFF-AR-10002399"/>
    <x v="2"/>
    <x v="11"/>
    <x v="302"/>
    <x v="1886"/>
    <n v="4"/>
    <n v="0"/>
    <n v="6.9863999999999997"/>
    <n v="0.41000000000000003"/>
    <x v="2"/>
    <x v="2"/>
  </r>
  <r>
    <n v="358"/>
    <s v="CA-2016-138520"/>
    <d v="2016-04-08T00:00:00"/>
    <s v="4/13/2016"/>
    <s v="Standard Class"/>
    <s v="JL-15505"/>
    <s v="Jeremy Lonsdale"/>
    <x v="0"/>
    <x v="0"/>
    <x v="2"/>
    <x v="2"/>
    <n v="10035"/>
    <x v="2"/>
    <s v="OFF-PA-10002713"/>
    <x v="2"/>
    <x v="3"/>
    <x v="986"/>
    <x v="1887"/>
    <n v="5"/>
    <n v="0"/>
    <n v="15.824"/>
    <n v="0.46"/>
    <x v="2"/>
    <x v="2"/>
  </r>
  <r>
    <n v="904"/>
    <s v="CA-2016-130477"/>
    <d v="2016-04-08T00:00:00"/>
    <d v="2016-12-04T00:00:00"/>
    <s v="Standard Class"/>
    <s v="LC-17140"/>
    <s v="Logan Currie"/>
    <x v="0"/>
    <x v="0"/>
    <x v="22"/>
    <x v="5"/>
    <n v="90032"/>
    <x v="1"/>
    <s v="OFF-PA-10002947"/>
    <x v="2"/>
    <x v="3"/>
    <x v="1262"/>
    <x v="300"/>
    <n v="3"/>
    <n v="0"/>
    <n v="9.6191999999999993"/>
    <n v="0.48"/>
    <x v="2"/>
    <x v="2"/>
  </r>
  <r>
    <n v="905"/>
    <s v="CA-2016-130477"/>
    <d v="2016-04-08T00:00:00"/>
    <d v="2016-12-04T00:00:00"/>
    <s v="Standard Class"/>
    <s v="LC-17140"/>
    <s v="Logan Currie"/>
    <x v="0"/>
    <x v="0"/>
    <x v="22"/>
    <x v="5"/>
    <n v="90032"/>
    <x v="1"/>
    <s v="OFF-ST-10002583"/>
    <x v="2"/>
    <x v="6"/>
    <x v="547"/>
    <x v="379"/>
    <n v="2"/>
    <n v="0"/>
    <n v="2.5983999999999998"/>
    <n v="0.04"/>
    <x v="2"/>
    <x v="2"/>
  </r>
  <r>
    <n v="906"/>
    <s v="CA-2016-130477"/>
    <d v="2016-04-08T00:00:00"/>
    <d v="2016-12-04T00:00:00"/>
    <s v="Standard Class"/>
    <s v="LC-17140"/>
    <s v="Logan Currie"/>
    <x v="0"/>
    <x v="0"/>
    <x v="22"/>
    <x v="5"/>
    <n v="90032"/>
    <x v="1"/>
    <s v="OFF-PA-10000019"/>
    <x v="2"/>
    <x v="3"/>
    <x v="540"/>
    <x v="212"/>
    <n v="2"/>
    <n v="0"/>
    <n v="6.2207999999999997"/>
    <n v="0.47999999999999993"/>
    <x v="2"/>
    <x v="2"/>
  </r>
  <r>
    <n v="1198"/>
    <s v="CA-2016-130946"/>
    <d v="2016-04-08T00:00:00"/>
    <d v="2016-12-04T00:00:00"/>
    <s v="Standard Class"/>
    <s v="ZC-21910"/>
    <s v="Zuschuss Carroll"/>
    <x v="0"/>
    <x v="0"/>
    <x v="5"/>
    <x v="4"/>
    <n v="77041"/>
    <x v="0"/>
    <s v="TEC-AC-10001990"/>
    <x v="0"/>
    <x v="0"/>
    <x v="1263"/>
    <x v="1888"/>
    <n v="9"/>
    <n v="0.2"/>
    <n v="64.789199999999994"/>
    <n v="0.15"/>
    <x v="2"/>
    <x v="2"/>
  </r>
  <r>
    <n v="1199"/>
    <s v="CA-2016-130946"/>
    <d v="2016-04-08T00:00:00"/>
    <d v="2016-12-04T00:00:00"/>
    <s v="Standard Class"/>
    <s v="ZC-21910"/>
    <s v="Zuschuss Carroll"/>
    <x v="0"/>
    <x v="0"/>
    <x v="5"/>
    <x v="4"/>
    <n v="77041"/>
    <x v="0"/>
    <s v="FUR-CH-10004540"/>
    <x v="1"/>
    <x v="1"/>
    <x v="994"/>
    <x v="1889"/>
    <n v="4"/>
    <n v="0.3"/>
    <n v="-4.1135999999999999"/>
    <n v="-4.2857142857142858E-2"/>
    <x v="2"/>
    <x v="2"/>
  </r>
  <r>
    <n v="1200"/>
    <s v="CA-2016-130946"/>
    <d v="2016-04-08T00:00:00"/>
    <d v="2016-12-04T00:00:00"/>
    <s v="Standard Class"/>
    <s v="ZC-21910"/>
    <s v="Zuschuss Carroll"/>
    <x v="0"/>
    <x v="0"/>
    <x v="5"/>
    <x v="4"/>
    <n v="77041"/>
    <x v="0"/>
    <s v="OFF-BI-10004995"/>
    <x v="2"/>
    <x v="9"/>
    <x v="1065"/>
    <x v="1890"/>
    <n v="4"/>
    <n v="0.8"/>
    <n v="-1850.9464"/>
    <n v="-1.7000000000000002"/>
    <x v="2"/>
    <x v="2"/>
  </r>
  <r>
    <n v="3673"/>
    <s v="CA-2016-104969"/>
    <d v="2016-04-08T00:00:00"/>
    <s v="4/14/2016"/>
    <s v="Standard Class"/>
    <s v="EH-14125"/>
    <s v="Eugene Hildebrand"/>
    <x v="1"/>
    <x v="0"/>
    <x v="173"/>
    <x v="18"/>
    <n v="45373"/>
    <x v="2"/>
    <s v="OFF-EN-10002312"/>
    <x v="2"/>
    <x v="13"/>
    <x v="1264"/>
    <x v="1891"/>
    <n v="1"/>
    <n v="0.2"/>
    <n v="3.2161"/>
    <n v="0.36249999999999999"/>
    <x v="2"/>
    <x v="2"/>
  </r>
  <r>
    <n v="3674"/>
    <s v="CA-2016-104969"/>
    <d v="2016-04-08T00:00:00"/>
    <s v="4/14/2016"/>
    <s v="Standard Class"/>
    <s v="EH-14125"/>
    <s v="Eugene Hildebrand"/>
    <x v="1"/>
    <x v="0"/>
    <x v="173"/>
    <x v="18"/>
    <n v="45373"/>
    <x v="2"/>
    <s v="OFF-BI-10004224"/>
    <x v="2"/>
    <x v="9"/>
    <x v="349"/>
    <x v="1892"/>
    <n v="6"/>
    <n v="0.7"/>
    <n v="-100.92"/>
    <n v="-0.83333333333333337"/>
    <x v="2"/>
    <x v="2"/>
  </r>
  <r>
    <n v="4196"/>
    <s v="CA-2016-124233"/>
    <d v="2016-04-08T00:00:00"/>
    <s v="4/14/2016"/>
    <s v="Standard Class"/>
    <s v="CK-12595"/>
    <s v="Clytie Kelty"/>
    <x v="0"/>
    <x v="0"/>
    <x v="22"/>
    <x v="5"/>
    <n v="90032"/>
    <x v="1"/>
    <s v="FUR-FU-10002597"/>
    <x v="1"/>
    <x v="5"/>
    <x v="1251"/>
    <x v="1893"/>
    <n v="5"/>
    <n v="0"/>
    <n v="10.374000000000001"/>
    <n v="0.42000000000000004"/>
    <x v="2"/>
    <x v="2"/>
  </r>
  <r>
    <n v="5508"/>
    <s v="CA-2016-150000"/>
    <d v="2016-04-08T00:00:00"/>
    <s v="4/14/2016"/>
    <s v="Standard Class"/>
    <s v="PG-18820"/>
    <s v="Patrick Gardner"/>
    <x v="0"/>
    <x v="0"/>
    <x v="270"/>
    <x v="19"/>
    <n v="30080"/>
    <x v="3"/>
    <s v="OFF-EN-10002973"/>
    <x v="2"/>
    <x v="13"/>
    <x v="1265"/>
    <x v="1894"/>
    <n v="4"/>
    <n v="0"/>
    <n v="8.6015999999999995"/>
    <n v="0.47999999999999993"/>
    <x v="2"/>
    <x v="2"/>
  </r>
  <r>
    <n v="6151"/>
    <s v="US-2016-106600"/>
    <d v="2016-04-08T00:00:00"/>
    <d v="2016-11-04T00:00:00"/>
    <s v="First Class"/>
    <s v="RM-19375"/>
    <s v="Raymond Messe"/>
    <x v="0"/>
    <x v="0"/>
    <x v="28"/>
    <x v="19"/>
    <n v="31907"/>
    <x v="3"/>
    <s v="FUR-BO-10001608"/>
    <x v="1"/>
    <x v="16"/>
    <x v="1266"/>
    <x v="203"/>
    <n v="5"/>
    <n v="0"/>
    <n v="88.724999999999994"/>
    <n v="0.25"/>
    <x v="2"/>
    <x v="2"/>
  </r>
  <r>
    <n v="6717"/>
    <s v="CA-2016-134789"/>
    <d v="2016-04-08T00:00:00"/>
    <s v="4/15/2016"/>
    <s v="Standard Class"/>
    <s v="CK-12325"/>
    <s v="Christine Kargatis"/>
    <x v="1"/>
    <x v="0"/>
    <x v="284"/>
    <x v="9"/>
    <n v="71901"/>
    <x v="3"/>
    <s v="OFF-FA-10002280"/>
    <x v="2"/>
    <x v="4"/>
    <x v="299"/>
    <x v="1895"/>
    <n v="6"/>
    <n v="0"/>
    <n v="14.4"/>
    <n v="0.48000000000000004"/>
    <x v="2"/>
    <x v="2"/>
  </r>
  <r>
    <n v="6718"/>
    <s v="CA-2016-134789"/>
    <d v="2016-04-08T00:00:00"/>
    <s v="4/15/2016"/>
    <s v="Standard Class"/>
    <s v="CK-12325"/>
    <s v="Christine Kargatis"/>
    <x v="1"/>
    <x v="0"/>
    <x v="284"/>
    <x v="9"/>
    <n v="71901"/>
    <x v="3"/>
    <s v="OFF-PA-10001934"/>
    <x v="2"/>
    <x v="3"/>
    <x v="1257"/>
    <x v="19"/>
    <n v="4"/>
    <n v="0"/>
    <n v="12.700799999999999"/>
    <n v="0.48999999999999994"/>
    <x v="2"/>
    <x v="2"/>
  </r>
  <r>
    <n v="6719"/>
    <s v="CA-2016-134789"/>
    <d v="2016-04-08T00:00:00"/>
    <s v="4/15/2016"/>
    <s v="Standard Class"/>
    <s v="CK-12325"/>
    <s v="Christine Kargatis"/>
    <x v="1"/>
    <x v="0"/>
    <x v="284"/>
    <x v="9"/>
    <n v="71901"/>
    <x v="3"/>
    <s v="FUR-FU-10003268"/>
    <x v="1"/>
    <x v="5"/>
    <x v="1267"/>
    <x v="1896"/>
    <n v="4"/>
    <n v="0"/>
    <n v="31.984000000000002"/>
    <n v="0.20000000000000004"/>
    <x v="2"/>
    <x v="2"/>
  </r>
  <r>
    <n v="1602"/>
    <s v="CA-2016-164672"/>
    <d v="2016-05-08T00:00:00"/>
    <s v="5/13/2016"/>
    <s v="Second Class"/>
    <s v="GB-14530"/>
    <s v="George Bell"/>
    <x v="2"/>
    <x v="0"/>
    <x v="134"/>
    <x v="37"/>
    <n v="19901"/>
    <x v="2"/>
    <s v="FUR-FU-10001488"/>
    <x v="1"/>
    <x v="5"/>
    <x v="1268"/>
    <x v="1897"/>
    <n v="2"/>
    <n v="0"/>
    <n v="42.392000000000003"/>
    <n v="0.2"/>
    <x v="2"/>
    <x v="10"/>
  </r>
  <r>
    <n v="1631"/>
    <s v="CA-2016-106530"/>
    <d v="2016-05-08T00:00:00"/>
    <d v="2016-08-05T00:00:00"/>
    <s v="Same Day"/>
    <s v="CL-12565"/>
    <s v="Clay Ludtke"/>
    <x v="0"/>
    <x v="0"/>
    <x v="235"/>
    <x v="18"/>
    <n v="44105"/>
    <x v="2"/>
    <s v="OFF-ST-10002011"/>
    <x v="2"/>
    <x v="6"/>
    <x v="93"/>
    <x v="1898"/>
    <n v="3"/>
    <n v="0.2"/>
    <n v="88.029899999999998"/>
    <n v="8.7499999999999994E-2"/>
    <x v="2"/>
    <x v="10"/>
  </r>
  <r>
    <n v="1632"/>
    <s v="CA-2016-106530"/>
    <d v="2016-05-08T00:00:00"/>
    <d v="2016-08-05T00:00:00"/>
    <s v="Same Day"/>
    <s v="CL-12565"/>
    <s v="Clay Ludtke"/>
    <x v="0"/>
    <x v="0"/>
    <x v="235"/>
    <x v="18"/>
    <n v="44105"/>
    <x v="2"/>
    <s v="OFF-PA-10002986"/>
    <x v="2"/>
    <x v="3"/>
    <x v="80"/>
    <x v="573"/>
    <n v="2"/>
    <n v="0.2"/>
    <n v="3.7408000000000001"/>
    <n v="0.35"/>
    <x v="2"/>
    <x v="10"/>
  </r>
  <r>
    <n v="1633"/>
    <s v="CA-2016-106530"/>
    <d v="2016-05-08T00:00:00"/>
    <d v="2016-08-05T00:00:00"/>
    <s v="Same Day"/>
    <s v="CL-12565"/>
    <s v="Clay Ludtke"/>
    <x v="0"/>
    <x v="0"/>
    <x v="235"/>
    <x v="18"/>
    <n v="44105"/>
    <x v="2"/>
    <s v="OFF-PA-10004451"/>
    <x v="2"/>
    <x v="3"/>
    <x v="995"/>
    <x v="506"/>
    <n v="2"/>
    <n v="0.2"/>
    <n v="3.6288"/>
    <n v="0.35"/>
    <x v="2"/>
    <x v="10"/>
  </r>
  <r>
    <n v="1634"/>
    <s v="CA-2016-106530"/>
    <d v="2016-05-08T00:00:00"/>
    <d v="2016-08-05T00:00:00"/>
    <s v="Same Day"/>
    <s v="CL-12565"/>
    <s v="Clay Ludtke"/>
    <x v="0"/>
    <x v="0"/>
    <x v="235"/>
    <x v="18"/>
    <n v="44105"/>
    <x v="2"/>
    <s v="OFF-ST-10000649"/>
    <x v="2"/>
    <x v="6"/>
    <x v="814"/>
    <x v="1899"/>
    <n v="2"/>
    <n v="0.2"/>
    <n v="1.57"/>
    <n v="6.25E-2"/>
    <x v="2"/>
    <x v="10"/>
  </r>
  <r>
    <n v="1635"/>
    <s v="CA-2016-106530"/>
    <d v="2016-05-08T00:00:00"/>
    <d v="2016-08-05T00:00:00"/>
    <s v="Same Day"/>
    <s v="CL-12565"/>
    <s v="Clay Ludtke"/>
    <x v="0"/>
    <x v="0"/>
    <x v="235"/>
    <x v="18"/>
    <n v="44105"/>
    <x v="2"/>
    <s v="TEC-AC-10001465"/>
    <x v="0"/>
    <x v="0"/>
    <x v="560"/>
    <x v="640"/>
    <n v="2"/>
    <n v="0.2"/>
    <n v="7.2640000000000002"/>
    <n v="0.125"/>
    <x v="2"/>
    <x v="10"/>
  </r>
  <r>
    <n v="4815"/>
    <s v="CA-2016-111696"/>
    <d v="2016-05-08T00:00:00"/>
    <d v="2016-10-05T00:00:00"/>
    <s v="First Class"/>
    <s v="TB-21625"/>
    <s v="Trudy Brown"/>
    <x v="0"/>
    <x v="0"/>
    <x v="22"/>
    <x v="5"/>
    <n v="90004"/>
    <x v="1"/>
    <s v="OFF-PA-10002751"/>
    <x v="2"/>
    <x v="3"/>
    <x v="827"/>
    <x v="381"/>
    <n v="3"/>
    <n v="0"/>
    <n v="8.0730000000000004"/>
    <n v="0.45"/>
    <x v="2"/>
    <x v="10"/>
  </r>
  <r>
    <n v="1923"/>
    <s v="CA-2016-156685"/>
    <d v="2016-07-08T00:00:00"/>
    <d v="2016-10-07T00:00:00"/>
    <s v="Second Class"/>
    <s v="SC-20230"/>
    <s v="Scot Coram"/>
    <x v="2"/>
    <x v="0"/>
    <x v="78"/>
    <x v="4"/>
    <n v="76017"/>
    <x v="0"/>
    <s v="TEC-PH-10004345"/>
    <x v="0"/>
    <x v="2"/>
    <x v="1269"/>
    <x v="1900"/>
    <n v="9"/>
    <n v="0.2"/>
    <n v="107.955"/>
    <n v="0.125"/>
    <x v="2"/>
    <x v="4"/>
  </r>
  <r>
    <n v="1924"/>
    <s v="CA-2016-156685"/>
    <d v="2016-07-08T00:00:00"/>
    <d v="2016-10-07T00:00:00"/>
    <s v="Second Class"/>
    <s v="SC-20230"/>
    <s v="Scot Coram"/>
    <x v="2"/>
    <x v="0"/>
    <x v="78"/>
    <x v="4"/>
    <n v="76017"/>
    <x v="0"/>
    <s v="OFF-AR-10000588"/>
    <x v="2"/>
    <x v="11"/>
    <x v="237"/>
    <x v="1872"/>
    <n v="3"/>
    <n v="0.2"/>
    <n v="3.5712000000000002"/>
    <n v="7.4999999999999997E-2"/>
    <x v="2"/>
    <x v="4"/>
  </r>
  <r>
    <n v="1938"/>
    <s v="CA-2016-112109"/>
    <d v="2016-07-08T00:00:00"/>
    <d v="2016-12-07T00:00:00"/>
    <s v="Standard Class"/>
    <s v="JE-15715"/>
    <s v="Joe Elijah"/>
    <x v="0"/>
    <x v="0"/>
    <x v="285"/>
    <x v="15"/>
    <n v="80020"/>
    <x v="1"/>
    <s v="OFF-BI-10002082"/>
    <x v="2"/>
    <x v="9"/>
    <x v="1206"/>
    <x v="1901"/>
    <n v="2"/>
    <n v="0.7"/>
    <n v="-13.311999999999999"/>
    <n v="-0.66666666666666663"/>
    <x v="2"/>
    <x v="4"/>
  </r>
  <r>
    <n v="1939"/>
    <s v="CA-2016-112109"/>
    <d v="2016-07-08T00:00:00"/>
    <d v="2016-12-07T00:00:00"/>
    <s v="Standard Class"/>
    <s v="JE-15715"/>
    <s v="Joe Elijah"/>
    <x v="0"/>
    <x v="0"/>
    <x v="285"/>
    <x v="15"/>
    <n v="80020"/>
    <x v="1"/>
    <s v="OFF-ST-10001505"/>
    <x v="2"/>
    <x v="6"/>
    <x v="470"/>
    <x v="84"/>
    <n v="7"/>
    <n v="0.2"/>
    <n v="-1.2558"/>
    <n v="-3.7499999999999999E-2"/>
    <x v="2"/>
    <x v="4"/>
  </r>
  <r>
    <n v="1940"/>
    <s v="CA-2016-112109"/>
    <d v="2016-07-08T00:00:00"/>
    <d v="2016-12-07T00:00:00"/>
    <s v="Standard Class"/>
    <s v="JE-15715"/>
    <s v="Joe Elijah"/>
    <x v="0"/>
    <x v="0"/>
    <x v="285"/>
    <x v="15"/>
    <n v="80020"/>
    <x v="1"/>
    <s v="OFF-BI-10001634"/>
    <x v="2"/>
    <x v="9"/>
    <x v="941"/>
    <x v="1902"/>
    <n v="4"/>
    <n v="0.7"/>
    <n v="-6.1151999999999997"/>
    <n v="-0.7"/>
    <x v="2"/>
    <x v="4"/>
  </r>
  <r>
    <n v="1941"/>
    <s v="CA-2016-112109"/>
    <d v="2016-07-08T00:00:00"/>
    <d v="2016-12-07T00:00:00"/>
    <s v="Standard Class"/>
    <s v="JE-15715"/>
    <s v="Joe Elijah"/>
    <x v="0"/>
    <x v="0"/>
    <x v="285"/>
    <x v="15"/>
    <n v="80020"/>
    <x v="1"/>
    <s v="FUR-CH-10004287"/>
    <x v="1"/>
    <x v="1"/>
    <x v="419"/>
    <x v="1903"/>
    <n v="3"/>
    <n v="0.2"/>
    <n v="74.573999999999998"/>
    <n v="0.1125"/>
    <x v="2"/>
    <x v="4"/>
  </r>
  <r>
    <n v="3255"/>
    <s v="CA-2016-155474"/>
    <d v="2016-07-08T00:00:00"/>
    <s v="7/14/2016"/>
    <s v="Standard Class"/>
    <s v="CC-12220"/>
    <s v="Chris Cortes"/>
    <x v="0"/>
    <x v="0"/>
    <x v="1"/>
    <x v="1"/>
    <n v="98105"/>
    <x v="1"/>
    <s v="TEC-PH-10001580"/>
    <x v="0"/>
    <x v="2"/>
    <x v="1270"/>
    <x v="1904"/>
    <n v="1"/>
    <n v="0.2"/>
    <n v="9.4486000000000008"/>
    <n v="8.7500000000000008E-2"/>
    <x v="2"/>
    <x v="4"/>
  </r>
  <r>
    <n v="3256"/>
    <s v="CA-2016-155474"/>
    <d v="2016-07-08T00:00:00"/>
    <s v="7/14/2016"/>
    <s v="Standard Class"/>
    <s v="CC-12220"/>
    <s v="Chris Cortes"/>
    <x v="0"/>
    <x v="0"/>
    <x v="1"/>
    <x v="1"/>
    <n v="98105"/>
    <x v="1"/>
    <s v="OFF-BI-10004209"/>
    <x v="2"/>
    <x v="9"/>
    <x v="250"/>
    <x v="1905"/>
    <n v="3"/>
    <n v="0.2"/>
    <n v="6.03"/>
    <n v="0.3125"/>
    <x v="2"/>
    <x v="4"/>
  </r>
  <r>
    <n v="3815"/>
    <s v="CA-2016-152471"/>
    <d v="2016-07-08T00:00:00"/>
    <d v="2016-08-07T00:00:00"/>
    <s v="Same Day"/>
    <s v="ZD-21925"/>
    <s v="Zuschuss Donatelli"/>
    <x v="0"/>
    <x v="0"/>
    <x v="27"/>
    <x v="11"/>
    <n v="32216"/>
    <x v="3"/>
    <s v="TEC-PH-10002824"/>
    <x v="0"/>
    <x v="2"/>
    <x v="1271"/>
    <x v="1906"/>
    <n v="5"/>
    <n v="0.2"/>
    <n v="51.497500000000002"/>
    <n v="6.25E-2"/>
    <x v="2"/>
    <x v="4"/>
  </r>
  <r>
    <n v="3816"/>
    <s v="CA-2016-152471"/>
    <d v="2016-07-08T00:00:00"/>
    <d v="2016-08-07T00:00:00"/>
    <s v="Same Day"/>
    <s v="ZD-21925"/>
    <s v="Zuschuss Donatelli"/>
    <x v="0"/>
    <x v="0"/>
    <x v="27"/>
    <x v="11"/>
    <n v="32216"/>
    <x v="3"/>
    <s v="OFF-PA-10004965"/>
    <x v="2"/>
    <x v="3"/>
    <x v="1272"/>
    <x v="750"/>
    <n v="2"/>
    <n v="0.2"/>
    <n v="4.9950000000000001"/>
    <n v="0.3125"/>
    <x v="2"/>
    <x v="4"/>
  </r>
  <r>
    <n v="7604"/>
    <s v="CA-2016-152520"/>
    <d v="2016-07-08T00:00:00"/>
    <d v="2016-12-07T00:00:00"/>
    <s v="Standard Class"/>
    <s v="TH-21115"/>
    <s v="Thea Hudgings"/>
    <x v="2"/>
    <x v="0"/>
    <x v="168"/>
    <x v="40"/>
    <n v="2908"/>
    <x v="2"/>
    <s v="OFF-PA-10000289"/>
    <x v="2"/>
    <x v="3"/>
    <x v="607"/>
    <x v="212"/>
    <n v="2"/>
    <n v="0"/>
    <n v="6.2207999999999997"/>
    <n v="0.47999999999999993"/>
    <x v="2"/>
    <x v="4"/>
  </r>
  <r>
    <n v="1800"/>
    <s v="CA-2016-121034"/>
    <d v="2016-08-08T00:00:00"/>
    <d v="2016-10-08T00:00:00"/>
    <s v="Second Class"/>
    <s v="JF-15565"/>
    <s v="Jill Fjeld"/>
    <x v="0"/>
    <x v="0"/>
    <x v="57"/>
    <x v="4"/>
    <n v="75081"/>
    <x v="0"/>
    <s v="OFF-FA-10000585"/>
    <x v="2"/>
    <x v="4"/>
    <x v="228"/>
    <x v="829"/>
    <n v="4"/>
    <n v="0.2"/>
    <n v="3.6295999999999999"/>
    <n v="0.32500000000000001"/>
    <x v="2"/>
    <x v="5"/>
  </r>
  <r>
    <n v="1801"/>
    <s v="CA-2016-121034"/>
    <d v="2016-08-08T00:00:00"/>
    <d v="2016-10-08T00:00:00"/>
    <s v="Second Class"/>
    <s v="JF-15565"/>
    <s v="Jill Fjeld"/>
    <x v="0"/>
    <x v="0"/>
    <x v="57"/>
    <x v="4"/>
    <n v="75081"/>
    <x v="0"/>
    <s v="OFF-PA-10001994"/>
    <x v="2"/>
    <x v="3"/>
    <x v="1273"/>
    <x v="1907"/>
    <n v="3"/>
    <n v="0.2"/>
    <n v="17.534400000000002"/>
    <n v="0.32500000000000007"/>
    <x v="2"/>
    <x v="5"/>
  </r>
  <r>
    <n v="3196"/>
    <s v="CA-2016-169026"/>
    <d v="2016-08-08T00:00:00"/>
    <s v="8/13/2016"/>
    <s v="Standard Class"/>
    <s v="CM-12655"/>
    <s v="Corinna Mitchell"/>
    <x v="1"/>
    <x v="0"/>
    <x v="68"/>
    <x v="32"/>
    <n v="39212"/>
    <x v="3"/>
    <s v="OFF-FA-10001883"/>
    <x v="2"/>
    <x v="4"/>
    <x v="307"/>
    <x v="1908"/>
    <n v="3"/>
    <n v="0"/>
    <n v="0.2334"/>
    <n v="0.01"/>
    <x v="2"/>
    <x v="5"/>
  </r>
  <r>
    <n v="3497"/>
    <s v="CA-2016-107328"/>
    <d v="2016-08-08T00:00:00"/>
    <s v="8/15/2016"/>
    <s v="Standard Class"/>
    <s v="CA-12055"/>
    <s v="Cathy Armstrong"/>
    <x v="1"/>
    <x v="0"/>
    <x v="22"/>
    <x v="5"/>
    <n v="90036"/>
    <x v="1"/>
    <s v="FUR-TA-10001932"/>
    <x v="1"/>
    <x v="7"/>
    <x v="1274"/>
    <x v="1909"/>
    <n v="2"/>
    <n v="0.2"/>
    <n v="12.8256"/>
    <n v="2.4999999999999998E-2"/>
    <x v="2"/>
    <x v="5"/>
  </r>
  <r>
    <n v="3498"/>
    <s v="CA-2016-107328"/>
    <d v="2016-08-08T00:00:00"/>
    <s v="8/15/2016"/>
    <s v="Standard Class"/>
    <s v="CA-12055"/>
    <s v="Cathy Armstrong"/>
    <x v="1"/>
    <x v="0"/>
    <x v="22"/>
    <x v="5"/>
    <n v="90036"/>
    <x v="1"/>
    <s v="OFF-AP-10004487"/>
    <x v="2"/>
    <x v="10"/>
    <x v="990"/>
    <x v="1910"/>
    <n v="6"/>
    <n v="0"/>
    <n v="136.61760000000001"/>
    <n v="0.28000000000000003"/>
    <x v="2"/>
    <x v="5"/>
  </r>
  <r>
    <n v="3499"/>
    <s v="CA-2016-107328"/>
    <d v="2016-08-08T00:00:00"/>
    <s v="8/15/2016"/>
    <s v="Standard Class"/>
    <s v="CA-12055"/>
    <s v="Cathy Armstrong"/>
    <x v="1"/>
    <x v="0"/>
    <x v="22"/>
    <x v="5"/>
    <n v="90036"/>
    <x v="1"/>
    <s v="OFF-BI-10002160"/>
    <x v="2"/>
    <x v="9"/>
    <x v="835"/>
    <x v="138"/>
    <n v="5"/>
    <n v="0.2"/>
    <n v="5.3339999999999996"/>
    <n v="0.35"/>
    <x v="2"/>
    <x v="5"/>
  </r>
  <r>
    <n v="5257"/>
    <s v="CA-2016-130078"/>
    <d v="2016-08-08T00:00:00"/>
    <s v="8/14/2016"/>
    <s v="Standard Class"/>
    <s v="CC-12145"/>
    <s v="Charles Crestani"/>
    <x v="0"/>
    <x v="0"/>
    <x v="62"/>
    <x v="28"/>
    <n v="73120"/>
    <x v="0"/>
    <s v="OFF-PA-10003270"/>
    <x v="2"/>
    <x v="3"/>
    <x v="1275"/>
    <x v="994"/>
    <n v="2"/>
    <n v="0"/>
    <n v="4.7519999999999998"/>
    <n v="0.44999999999999996"/>
    <x v="2"/>
    <x v="5"/>
  </r>
  <r>
    <n v="399"/>
    <s v="CA-2016-108987"/>
    <d v="2016-09-08T00:00:00"/>
    <d v="2016-10-09T00:00:00"/>
    <s v="Second Class"/>
    <s v="AG-10675"/>
    <s v="Anna Gayman"/>
    <x v="0"/>
    <x v="0"/>
    <x v="5"/>
    <x v="4"/>
    <n v="77036"/>
    <x v="0"/>
    <s v="OFF-ST-10001580"/>
    <x v="2"/>
    <x v="6"/>
    <x v="1081"/>
    <x v="1911"/>
    <n v="3"/>
    <n v="0.2"/>
    <n v="3.5952000000000002"/>
    <n v="0.1"/>
    <x v="2"/>
    <x v="6"/>
  </r>
  <r>
    <n v="400"/>
    <s v="CA-2016-108987"/>
    <d v="2016-09-08T00:00:00"/>
    <d v="2016-10-09T00:00:00"/>
    <s v="Second Class"/>
    <s v="AG-10675"/>
    <s v="Anna Gayman"/>
    <x v="0"/>
    <x v="0"/>
    <x v="5"/>
    <x v="4"/>
    <n v="77036"/>
    <x v="0"/>
    <s v="FUR-BO-10004834"/>
    <x v="1"/>
    <x v="16"/>
    <x v="924"/>
    <x v="1912"/>
    <n v="4"/>
    <n v="0.32"/>
    <n v="-317.15280000000001"/>
    <n v="-0.13235294117647059"/>
    <x v="2"/>
    <x v="6"/>
  </r>
  <r>
    <n v="401"/>
    <s v="CA-2016-108987"/>
    <d v="2016-09-08T00:00:00"/>
    <d v="2016-10-09T00:00:00"/>
    <s v="Second Class"/>
    <s v="AG-10675"/>
    <s v="Anna Gayman"/>
    <x v="0"/>
    <x v="0"/>
    <x v="5"/>
    <x v="4"/>
    <n v="77036"/>
    <x v="0"/>
    <s v="OFF-ST-10000934"/>
    <x v="2"/>
    <x v="6"/>
    <x v="351"/>
    <x v="1913"/>
    <n v="4"/>
    <n v="0.2"/>
    <n v="-32.783999999999999"/>
    <n v="-0.25"/>
    <x v="2"/>
    <x v="6"/>
  </r>
  <r>
    <n v="402"/>
    <s v="CA-2016-108987"/>
    <d v="2016-09-08T00:00:00"/>
    <d v="2016-10-09T00:00:00"/>
    <s v="Second Class"/>
    <s v="AG-10675"/>
    <s v="Anna Gayman"/>
    <x v="0"/>
    <x v="0"/>
    <x v="5"/>
    <x v="4"/>
    <n v="77036"/>
    <x v="0"/>
    <s v="TEC-AC-10000158"/>
    <x v="0"/>
    <x v="0"/>
    <x v="1276"/>
    <x v="1868"/>
    <n v="2"/>
    <n v="0.2"/>
    <n v="0.7198"/>
    <n v="1.2499999999999999E-2"/>
    <x v="2"/>
    <x v="6"/>
  </r>
  <r>
    <n v="2027"/>
    <s v="CA-2016-113516"/>
    <d v="2016-09-08T00:00:00"/>
    <d v="2016-10-09T00:00:00"/>
    <s v="Second Class"/>
    <s v="VM-21685"/>
    <s v="Valerie Mitchum"/>
    <x v="1"/>
    <x v="0"/>
    <x v="58"/>
    <x v="5"/>
    <n v="93534"/>
    <x v="1"/>
    <s v="OFF-BI-10002225"/>
    <x v="2"/>
    <x v="9"/>
    <x v="1277"/>
    <x v="1914"/>
    <n v="2"/>
    <n v="0.2"/>
    <n v="11.558400000000001"/>
    <n v="0.35000000000000003"/>
    <x v="2"/>
    <x v="6"/>
  </r>
  <r>
    <n v="2028"/>
    <s v="CA-2016-113516"/>
    <d v="2016-09-08T00:00:00"/>
    <d v="2016-10-09T00:00:00"/>
    <s v="Second Class"/>
    <s v="VM-21685"/>
    <s v="Valerie Mitchum"/>
    <x v="1"/>
    <x v="0"/>
    <x v="58"/>
    <x v="5"/>
    <n v="93534"/>
    <x v="1"/>
    <s v="OFF-BI-10001989"/>
    <x v="2"/>
    <x v="9"/>
    <x v="1204"/>
    <x v="1915"/>
    <n v="4"/>
    <n v="0.2"/>
    <n v="23.497599999999998"/>
    <n v="0.35"/>
    <x v="2"/>
    <x v="6"/>
  </r>
  <r>
    <n v="2544"/>
    <s v="US-2016-114174"/>
    <d v="2016-09-08T00:00:00"/>
    <s v="9/14/2016"/>
    <s v="Standard Class"/>
    <s v="AP-10720"/>
    <s v="Anne Pryor"/>
    <x v="1"/>
    <x v="0"/>
    <x v="286"/>
    <x v="6"/>
    <n v="2148"/>
    <x v="2"/>
    <s v="FUR-BO-10003450"/>
    <x v="1"/>
    <x v="16"/>
    <x v="1019"/>
    <x v="1088"/>
    <n v="3"/>
    <n v="0"/>
    <n v="13.9152"/>
    <n v="0.08"/>
    <x v="2"/>
    <x v="6"/>
  </r>
  <r>
    <n v="2545"/>
    <s v="US-2016-114174"/>
    <d v="2016-09-08T00:00:00"/>
    <s v="9/14/2016"/>
    <s v="Standard Class"/>
    <s v="AP-10720"/>
    <s v="Anne Pryor"/>
    <x v="1"/>
    <x v="0"/>
    <x v="286"/>
    <x v="6"/>
    <n v="2148"/>
    <x v="2"/>
    <s v="OFF-LA-10000248"/>
    <x v="2"/>
    <x v="8"/>
    <x v="1278"/>
    <x v="1001"/>
    <n v="4"/>
    <n v="0"/>
    <n v="6.9371999999999998"/>
    <n v="0.47"/>
    <x v="2"/>
    <x v="6"/>
  </r>
  <r>
    <n v="2591"/>
    <s v="US-2016-115455"/>
    <d v="2016-09-08T00:00:00"/>
    <s v="9/14/2016"/>
    <s v="Standard Class"/>
    <s v="SE-20110"/>
    <s v="Sanjit Engle"/>
    <x v="0"/>
    <x v="0"/>
    <x v="287"/>
    <x v="3"/>
    <n v="60090"/>
    <x v="0"/>
    <s v="FUR-FU-10004671"/>
    <x v="1"/>
    <x v="5"/>
    <x v="229"/>
    <x v="1916"/>
    <n v="2"/>
    <n v="0.6"/>
    <n v="-7.7747999999999999"/>
    <n v="-0.55000000000000004"/>
    <x v="2"/>
    <x v="6"/>
  </r>
  <r>
    <n v="2592"/>
    <s v="US-2016-115455"/>
    <d v="2016-09-08T00:00:00"/>
    <s v="9/14/2016"/>
    <s v="Standard Class"/>
    <s v="SE-20110"/>
    <s v="Sanjit Engle"/>
    <x v="0"/>
    <x v="0"/>
    <x v="287"/>
    <x v="3"/>
    <n v="60090"/>
    <x v="0"/>
    <s v="FUR-TA-10003569"/>
    <x v="1"/>
    <x v="7"/>
    <x v="876"/>
    <x v="1917"/>
    <n v="3"/>
    <n v="0.5"/>
    <n v="-300.73500000000001"/>
    <n v="-0.5"/>
    <x v="2"/>
    <x v="6"/>
  </r>
  <r>
    <n v="3005"/>
    <s v="CA-2016-131499"/>
    <d v="2016-09-08T00:00:00"/>
    <d v="2016-10-09T00:00:00"/>
    <s v="First Class"/>
    <s v="MG-17875"/>
    <s v="Michael Grace"/>
    <x v="1"/>
    <x v="0"/>
    <x v="2"/>
    <x v="2"/>
    <n v="10011"/>
    <x v="2"/>
    <s v="OFF-AP-10003779"/>
    <x v="2"/>
    <x v="10"/>
    <x v="1279"/>
    <x v="1918"/>
    <n v="1"/>
    <n v="0"/>
    <n v="62.244"/>
    <n v="0.3"/>
    <x v="2"/>
    <x v="6"/>
  </r>
  <r>
    <n v="4393"/>
    <s v="CA-2016-108868"/>
    <d v="2016-09-08T00:00:00"/>
    <d v="2016-12-09T00:00:00"/>
    <s v="Standard Class"/>
    <s v="KB-16585"/>
    <s v="Ken Black"/>
    <x v="2"/>
    <x v="0"/>
    <x v="57"/>
    <x v="4"/>
    <n v="75081"/>
    <x v="0"/>
    <s v="OFF-AR-10001953"/>
    <x v="2"/>
    <x v="11"/>
    <x v="461"/>
    <x v="528"/>
    <n v="2"/>
    <n v="0.2"/>
    <n v="6.1571999999999996"/>
    <n v="8.7499999999999994E-2"/>
    <x v="2"/>
    <x v="6"/>
  </r>
  <r>
    <n v="4394"/>
    <s v="CA-2016-108868"/>
    <d v="2016-09-08T00:00:00"/>
    <d v="2016-12-09T00:00:00"/>
    <s v="Standard Class"/>
    <s v="KB-16585"/>
    <s v="Ken Black"/>
    <x v="2"/>
    <x v="0"/>
    <x v="57"/>
    <x v="4"/>
    <n v="75081"/>
    <x v="0"/>
    <s v="TEC-PH-10000923"/>
    <x v="0"/>
    <x v="2"/>
    <x v="1280"/>
    <x v="1919"/>
    <n v="5"/>
    <n v="0.2"/>
    <n v="21.735499999999998"/>
    <n v="0.36249999999999999"/>
    <x v="2"/>
    <x v="6"/>
  </r>
  <r>
    <n v="5083"/>
    <s v="CA-2016-155138"/>
    <d v="2016-09-08T00:00:00"/>
    <d v="2016-12-09T00:00:00"/>
    <s v="Standard Class"/>
    <s v="JM-15580"/>
    <s v="Jill Matthias"/>
    <x v="0"/>
    <x v="0"/>
    <x v="195"/>
    <x v="12"/>
    <n v="28110"/>
    <x v="3"/>
    <s v="TEC-AC-10004209"/>
    <x v="0"/>
    <x v="0"/>
    <x v="423"/>
    <x v="374"/>
    <n v="4"/>
    <n v="0.2"/>
    <n v="8.3523999999999994"/>
    <n v="0.23749999999999999"/>
    <x v="2"/>
    <x v="6"/>
  </r>
  <r>
    <n v="5084"/>
    <s v="CA-2016-155138"/>
    <d v="2016-09-08T00:00:00"/>
    <d v="2016-12-09T00:00:00"/>
    <s v="Standard Class"/>
    <s v="JM-15580"/>
    <s v="Jill Matthias"/>
    <x v="0"/>
    <x v="0"/>
    <x v="195"/>
    <x v="12"/>
    <n v="28110"/>
    <x v="3"/>
    <s v="OFF-PA-10000501"/>
    <x v="2"/>
    <x v="3"/>
    <x v="1281"/>
    <x v="556"/>
    <n v="3"/>
    <n v="0.2"/>
    <n v="23.455200000000001"/>
    <n v="0.36250000000000004"/>
    <x v="2"/>
    <x v="6"/>
  </r>
  <r>
    <n v="6834"/>
    <s v="CA-2016-153101"/>
    <d v="2016-09-08T00:00:00"/>
    <d v="2016-08-09T00:00:00"/>
    <s v="Same Day"/>
    <s v="PJ-19015"/>
    <s v="Pauline Johnson"/>
    <x v="0"/>
    <x v="0"/>
    <x v="288"/>
    <x v="5"/>
    <n v="92704"/>
    <x v="1"/>
    <s v="FUR-TA-10003008"/>
    <x v="1"/>
    <x v="7"/>
    <x v="1282"/>
    <x v="1920"/>
    <n v="1"/>
    <n v="0.2"/>
    <n v="-12.778499999999999"/>
    <n v="-8.7499999999999994E-2"/>
    <x v="2"/>
    <x v="6"/>
  </r>
  <r>
    <n v="7401"/>
    <s v="CA-2016-110009"/>
    <d v="2016-09-08T00:00:00"/>
    <s v="9/13/2016"/>
    <s v="Standard Class"/>
    <s v="TR-21325"/>
    <s v="Toby Ritter"/>
    <x v="0"/>
    <x v="0"/>
    <x v="1"/>
    <x v="1"/>
    <n v="98103"/>
    <x v="1"/>
    <s v="FUR-FU-10003039"/>
    <x v="1"/>
    <x v="5"/>
    <x v="363"/>
    <x v="1921"/>
    <n v="1"/>
    <n v="0"/>
    <n v="14.664199999999999"/>
    <n v="0.33999999999999997"/>
    <x v="2"/>
    <x v="6"/>
  </r>
  <r>
    <n v="7402"/>
    <s v="CA-2016-110009"/>
    <d v="2016-09-08T00:00:00"/>
    <s v="9/13/2016"/>
    <s v="Standard Class"/>
    <s v="TR-21325"/>
    <s v="Toby Ritter"/>
    <x v="0"/>
    <x v="0"/>
    <x v="1"/>
    <x v="1"/>
    <n v="98103"/>
    <x v="1"/>
    <s v="OFF-PA-10002615"/>
    <x v="2"/>
    <x v="3"/>
    <x v="1283"/>
    <x v="1922"/>
    <n v="7"/>
    <n v="0"/>
    <n v="14.200200000000001"/>
    <n v="0.46"/>
    <x v="2"/>
    <x v="6"/>
  </r>
  <r>
    <n v="7464"/>
    <s v="CA-2016-103709"/>
    <d v="2016-09-08T00:00:00"/>
    <s v="9/15/2016"/>
    <s v="Standard Class"/>
    <s v="LP-17095"/>
    <s v="Liz Preis"/>
    <x v="0"/>
    <x v="0"/>
    <x v="289"/>
    <x v="5"/>
    <n v="93277"/>
    <x v="1"/>
    <s v="OFF-AR-10003338"/>
    <x v="2"/>
    <x v="11"/>
    <x v="1284"/>
    <x v="1923"/>
    <n v="2"/>
    <n v="0"/>
    <n v="3.72"/>
    <n v="0.25"/>
    <x v="2"/>
    <x v="6"/>
  </r>
  <r>
    <n v="7465"/>
    <s v="CA-2016-103709"/>
    <d v="2016-09-08T00:00:00"/>
    <s v="9/15/2016"/>
    <s v="Standard Class"/>
    <s v="LP-17095"/>
    <s v="Liz Preis"/>
    <x v="0"/>
    <x v="0"/>
    <x v="289"/>
    <x v="5"/>
    <n v="93277"/>
    <x v="1"/>
    <s v="OFF-PA-10004610"/>
    <x v="2"/>
    <x v="3"/>
    <x v="1128"/>
    <x v="201"/>
    <n v="8"/>
    <n v="0"/>
    <n v="15.407999999999999"/>
    <n v="0.44999999999999996"/>
    <x v="2"/>
    <x v="6"/>
  </r>
  <r>
    <n v="7466"/>
    <s v="CA-2016-103709"/>
    <d v="2016-09-08T00:00:00"/>
    <s v="9/15/2016"/>
    <s v="Standard Class"/>
    <s v="LP-17095"/>
    <s v="Liz Preis"/>
    <x v="0"/>
    <x v="0"/>
    <x v="289"/>
    <x v="5"/>
    <n v="93277"/>
    <x v="1"/>
    <s v="OFF-ST-10001272"/>
    <x v="2"/>
    <x v="6"/>
    <x v="1254"/>
    <x v="1924"/>
    <n v="2"/>
    <n v="0"/>
    <n v="65.435000000000002"/>
    <n v="0.25"/>
    <x v="2"/>
    <x v="6"/>
  </r>
  <r>
    <n v="2557"/>
    <s v="US-2016-126844"/>
    <d v="2016-10-08T00:00:00"/>
    <s v="10/14/2016"/>
    <s v="Standard Class"/>
    <s v="BW-11110"/>
    <s v="Bart Watters"/>
    <x v="2"/>
    <x v="0"/>
    <x v="5"/>
    <x v="4"/>
    <n v="77070"/>
    <x v="0"/>
    <s v="FUR-FU-10004909"/>
    <x v="1"/>
    <x v="5"/>
    <x v="716"/>
    <x v="1925"/>
    <n v="8"/>
    <n v="0.6"/>
    <n v="-32.32"/>
    <n v="-0.625"/>
    <x v="2"/>
    <x v="7"/>
  </r>
  <r>
    <n v="5507"/>
    <s v="US-2016-162026"/>
    <d v="2016-10-08T00:00:00"/>
    <d v="2016-08-10T00:00:00"/>
    <s v="Same Day"/>
    <s v="JE-15745"/>
    <s v="Joel Eaton"/>
    <x v="0"/>
    <x v="0"/>
    <x v="22"/>
    <x v="5"/>
    <n v="90036"/>
    <x v="1"/>
    <s v="OFF-PA-10000167"/>
    <x v="2"/>
    <x v="3"/>
    <x v="1120"/>
    <x v="1278"/>
    <n v="2"/>
    <n v="0"/>
    <n v="27.882000000000001"/>
    <n v="0.45"/>
    <x v="2"/>
    <x v="7"/>
  </r>
  <r>
    <n v="5767"/>
    <s v="CA-2016-149685"/>
    <d v="2016-10-08T00:00:00"/>
    <s v="10/15/2016"/>
    <s v="Standard Class"/>
    <s v="PM-19135"/>
    <s v="Peter McVee"/>
    <x v="1"/>
    <x v="0"/>
    <x v="76"/>
    <x v="4"/>
    <n v="78207"/>
    <x v="0"/>
    <s v="OFF-LA-10004545"/>
    <x v="2"/>
    <x v="8"/>
    <x v="867"/>
    <x v="1926"/>
    <n v="6"/>
    <n v="0.2"/>
    <n v="20.2986"/>
    <n v="0.33750000000000002"/>
    <x v="2"/>
    <x v="7"/>
  </r>
  <r>
    <n v="5975"/>
    <s v="CA-2016-135636"/>
    <d v="2016-10-08T00:00:00"/>
    <s v="10/13/2016"/>
    <s v="Standard Class"/>
    <s v="DB-13615"/>
    <s v="Doug Bickford"/>
    <x v="0"/>
    <x v="0"/>
    <x v="13"/>
    <x v="12"/>
    <n v="28205"/>
    <x v="3"/>
    <s v="OFF-ST-10000676"/>
    <x v="2"/>
    <x v="6"/>
    <x v="1172"/>
    <x v="1927"/>
    <n v="5"/>
    <n v="0.2"/>
    <n v="-67.850999999999999"/>
    <n v="-0.17499999999999999"/>
    <x v="2"/>
    <x v="7"/>
  </r>
  <r>
    <n v="1"/>
    <s v="CA-2016-152156"/>
    <d v="2016-11-08T00:00:00"/>
    <d v="2016-11-11T00:00:00"/>
    <s v="Second Class"/>
    <s v="CG-12520"/>
    <s v="Claire Gute"/>
    <x v="0"/>
    <x v="0"/>
    <x v="87"/>
    <x v="17"/>
    <n v="42420"/>
    <x v="3"/>
    <s v="FUR-BO-10001798"/>
    <x v="1"/>
    <x v="16"/>
    <x v="1285"/>
    <x v="1928"/>
    <n v="2"/>
    <n v="0"/>
    <n v="41.913600000000002"/>
    <n v="0.16000000000000003"/>
    <x v="2"/>
    <x v="8"/>
  </r>
  <r>
    <n v="2"/>
    <s v="CA-2016-152156"/>
    <d v="2016-11-08T00:00:00"/>
    <d v="2016-11-11T00:00:00"/>
    <s v="Second Class"/>
    <s v="CG-12520"/>
    <s v="Claire Gute"/>
    <x v="0"/>
    <x v="0"/>
    <x v="87"/>
    <x v="17"/>
    <n v="42420"/>
    <x v="3"/>
    <s v="FUR-CH-10000454"/>
    <x v="1"/>
    <x v="1"/>
    <x v="429"/>
    <x v="1929"/>
    <n v="3"/>
    <n v="0"/>
    <n v="219.58199999999999"/>
    <n v="0.3"/>
    <x v="2"/>
    <x v="8"/>
  </r>
  <r>
    <n v="36"/>
    <s v="CA-2016-117590"/>
    <d v="2016-12-08T00:00:00"/>
    <d v="2016-10-12T00:00:00"/>
    <s v="First Class"/>
    <s v="GH-14485"/>
    <s v="Gene Hale"/>
    <x v="2"/>
    <x v="0"/>
    <x v="290"/>
    <x v="4"/>
    <n v="75080"/>
    <x v="0"/>
    <s v="TEC-PH-10004977"/>
    <x v="0"/>
    <x v="2"/>
    <x v="305"/>
    <x v="1930"/>
    <n v="7"/>
    <n v="0.2"/>
    <n v="123.47369999999999"/>
    <n v="0.11249999999999999"/>
    <x v="2"/>
    <x v="9"/>
  </r>
  <r>
    <n v="37"/>
    <s v="CA-2016-117590"/>
    <d v="2016-12-08T00:00:00"/>
    <d v="2016-10-12T00:00:00"/>
    <s v="First Class"/>
    <s v="GH-14485"/>
    <s v="Gene Hale"/>
    <x v="2"/>
    <x v="0"/>
    <x v="290"/>
    <x v="4"/>
    <n v="75080"/>
    <x v="0"/>
    <s v="FUR-FU-10003664"/>
    <x v="1"/>
    <x v="5"/>
    <x v="1286"/>
    <x v="1931"/>
    <n v="5"/>
    <n v="0.6"/>
    <n v="-147.96299999999999"/>
    <n v="-0.77500000000000002"/>
    <x v="2"/>
    <x v="9"/>
  </r>
  <r>
    <n v="1299"/>
    <s v="CA-2016-134425"/>
    <d v="2016-12-08T00:00:00"/>
    <d v="2016-12-12T00:00:00"/>
    <s v="Second Class"/>
    <s v="QJ-19255"/>
    <s v="Quincy Jones"/>
    <x v="2"/>
    <x v="0"/>
    <x v="279"/>
    <x v="7"/>
    <n v="55106"/>
    <x v="0"/>
    <s v="TEC-PH-10003555"/>
    <x v="0"/>
    <x v="2"/>
    <x v="1287"/>
    <x v="1932"/>
    <n v="5"/>
    <n v="0"/>
    <n v="2.2989999999999999"/>
    <n v="0.02"/>
    <x v="2"/>
    <x v="9"/>
  </r>
  <r>
    <n v="3104"/>
    <s v="CA-2016-124562"/>
    <d v="2016-12-08T00:00:00"/>
    <d v="2016-12-12T00:00:00"/>
    <s v="Standard Class"/>
    <s v="JP-16135"/>
    <s v="Julie Prescott"/>
    <x v="1"/>
    <x v="0"/>
    <x v="28"/>
    <x v="18"/>
    <n v="43229"/>
    <x v="2"/>
    <s v="OFF-BI-10001267"/>
    <x v="2"/>
    <x v="9"/>
    <x v="588"/>
    <x v="1933"/>
    <n v="7"/>
    <n v="0.7"/>
    <n v="-9.5017999999999994"/>
    <n v="-0.73333333333333328"/>
    <x v="2"/>
    <x v="9"/>
  </r>
  <r>
    <n v="3479"/>
    <s v="CA-2016-131289"/>
    <d v="2016-12-08T00:00:00"/>
    <s v="12/14/2016"/>
    <s v="Standard Class"/>
    <s v="SP-20620"/>
    <s v="Stefania Perrino"/>
    <x v="2"/>
    <x v="0"/>
    <x v="14"/>
    <x v="5"/>
    <n v="94110"/>
    <x v="1"/>
    <s v="OFF-AR-10003056"/>
    <x v="2"/>
    <x v="11"/>
    <x v="1288"/>
    <x v="90"/>
    <n v="2"/>
    <n v="0"/>
    <n v="2.4824000000000002"/>
    <n v="0.28999999999999998"/>
    <x v="2"/>
    <x v="9"/>
  </r>
  <r>
    <n v="3480"/>
    <s v="CA-2016-131289"/>
    <d v="2016-12-08T00:00:00"/>
    <s v="12/14/2016"/>
    <s v="Standard Class"/>
    <s v="SP-20620"/>
    <s v="Stefania Perrino"/>
    <x v="2"/>
    <x v="0"/>
    <x v="14"/>
    <x v="5"/>
    <n v="94110"/>
    <x v="1"/>
    <s v="OFF-PA-10003363"/>
    <x v="2"/>
    <x v="3"/>
    <x v="901"/>
    <x v="518"/>
    <n v="7"/>
    <n v="0"/>
    <n v="21.7728"/>
    <n v="0.48"/>
    <x v="2"/>
    <x v="9"/>
  </r>
  <r>
    <n v="3481"/>
    <s v="CA-2016-131289"/>
    <d v="2016-12-08T00:00:00"/>
    <s v="12/14/2016"/>
    <s v="Standard Class"/>
    <s v="SP-20620"/>
    <s v="Stefania Perrino"/>
    <x v="2"/>
    <x v="0"/>
    <x v="14"/>
    <x v="5"/>
    <n v="94110"/>
    <x v="1"/>
    <s v="FUR-TA-10003954"/>
    <x v="1"/>
    <x v="7"/>
    <x v="1289"/>
    <x v="1934"/>
    <n v="6"/>
    <n v="0.2"/>
    <n v="-195.47880000000001"/>
    <n v="-0.13750000000000001"/>
    <x v="2"/>
    <x v="9"/>
  </r>
  <r>
    <n v="5590"/>
    <s v="CA-2016-115224"/>
    <d v="2016-12-08T00:00:00"/>
    <d v="2016-11-12T00:00:00"/>
    <s v="Second Class"/>
    <s v="DB-13615"/>
    <s v="Doug Bickford"/>
    <x v="0"/>
    <x v="0"/>
    <x v="14"/>
    <x v="5"/>
    <n v="94110"/>
    <x v="1"/>
    <s v="OFF-ST-10000615"/>
    <x v="2"/>
    <x v="6"/>
    <x v="1290"/>
    <x v="1935"/>
    <n v="3"/>
    <n v="0"/>
    <n v="9.5340000000000007"/>
    <n v="0.28000000000000003"/>
    <x v="2"/>
    <x v="9"/>
  </r>
  <r>
    <n v="5591"/>
    <s v="CA-2016-115224"/>
    <d v="2016-12-08T00:00:00"/>
    <d v="2016-11-12T00:00:00"/>
    <s v="Second Class"/>
    <s v="DB-13615"/>
    <s v="Doug Bickford"/>
    <x v="0"/>
    <x v="0"/>
    <x v="14"/>
    <x v="5"/>
    <n v="94110"/>
    <x v="1"/>
    <s v="OFF-ST-10003816"/>
    <x v="2"/>
    <x v="6"/>
    <x v="577"/>
    <x v="1936"/>
    <n v="2"/>
    <n v="0"/>
    <n v="81.047399999999996"/>
    <n v="0.22999999999999998"/>
    <x v="2"/>
    <x v="9"/>
  </r>
  <r>
    <n v="5747"/>
    <s v="CA-2016-113733"/>
    <d v="2016-12-08T00:00:00"/>
    <d v="2016-12-12T00:00:00"/>
    <s v="Standard Class"/>
    <s v="LH-16900"/>
    <s v="Lena Hernandez"/>
    <x v="0"/>
    <x v="0"/>
    <x v="123"/>
    <x v="12"/>
    <n v="27834"/>
    <x v="3"/>
    <s v="TEC-PH-10002496"/>
    <x v="0"/>
    <x v="2"/>
    <x v="666"/>
    <x v="1317"/>
    <n v="2"/>
    <n v="0.2"/>
    <n v="31.198"/>
    <n v="0.125"/>
    <x v="2"/>
    <x v="9"/>
  </r>
  <r>
    <n v="5748"/>
    <s v="CA-2016-113733"/>
    <d v="2016-12-08T00:00:00"/>
    <d v="2016-12-12T00:00:00"/>
    <s v="Standard Class"/>
    <s v="LH-16900"/>
    <s v="Lena Hernandez"/>
    <x v="0"/>
    <x v="0"/>
    <x v="123"/>
    <x v="12"/>
    <n v="27834"/>
    <x v="3"/>
    <s v="TEC-AC-10002473"/>
    <x v="0"/>
    <x v="0"/>
    <x v="218"/>
    <x v="1465"/>
    <n v="3"/>
    <n v="0.2"/>
    <n v="17.8794"/>
    <n v="0.26250000000000001"/>
    <x v="2"/>
    <x v="9"/>
  </r>
  <r>
    <n v="5749"/>
    <s v="CA-2016-113733"/>
    <d v="2016-12-08T00:00:00"/>
    <d v="2016-12-12T00:00:00"/>
    <s v="Standard Class"/>
    <s v="LH-16900"/>
    <s v="Lena Hernandez"/>
    <x v="0"/>
    <x v="0"/>
    <x v="123"/>
    <x v="12"/>
    <n v="27834"/>
    <x v="3"/>
    <s v="TEC-AC-10004877"/>
    <x v="0"/>
    <x v="0"/>
    <x v="1291"/>
    <x v="1666"/>
    <n v="3"/>
    <n v="0.2"/>
    <n v="-2.484"/>
    <n v="-0.15000000000000002"/>
    <x v="2"/>
    <x v="9"/>
  </r>
  <r>
    <n v="8441"/>
    <s v="CA-2016-158302"/>
    <d v="2016-12-08T00:00:00"/>
    <d v="2016-12-12T00:00:00"/>
    <s v="Second Class"/>
    <s v="JB-16045"/>
    <s v="Julia Barnett"/>
    <x v="1"/>
    <x v="0"/>
    <x v="28"/>
    <x v="18"/>
    <n v="43229"/>
    <x v="2"/>
    <s v="OFF-PA-10002615"/>
    <x v="2"/>
    <x v="3"/>
    <x v="1283"/>
    <x v="1937"/>
    <n v="3"/>
    <n v="0.2"/>
    <n v="3.4398"/>
    <n v="0.32500000000000001"/>
    <x v="2"/>
    <x v="9"/>
  </r>
  <r>
    <n v="9162"/>
    <s v="CA-2016-160108"/>
    <d v="2016-12-08T00:00:00"/>
    <d v="2016-12-12T00:00:00"/>
    <s v="Standard Class"/>
    <s v="AG-10900"/>
    <s v="Arthur Gainer"/>
    <x v="0"/>
    <x v="0"/>
    <x v="291"/>
    <x v="0"/>
    <n v="54703"/>
    <x v="0"/>
    <s v="FUR-BO-10003450"/>
    <x v="1"/>
    <x v="16"/>
    <x v="1019"/>
    <x v="1938"/>
    <n v="7"/>
    <n v="0"/>
    <n v="32.468800000000002"/>
    <n v="0.08"/>
    <x v="2"/>
    <x v="9"/>
  </r>
  <r>
    <n v="9163"/>
    <s v="CA-2016-160108"/>
    <d v="2016-12-08T00:00:00"/>
    <d v="2016-12-12T00:00:00"/>
    <s v="Standard Class"/>
    <s v="AG-10900"/>
    <s v="Arthur Gainer"/>
    <x v="0"/>
    <x v="0"/>
    <x v="291"/>
    <x v="0"/>
    <n v="54703"/>
    <x v="0"/>
    <s v="FUR-CH-10002335"/>
    <x v="1"/>
    <x v="1"/>
    <x v="276"/>
    <x v="1939"/>
    <n v="3"/>
    <n v="0"/>
    <n v="176.80260000000001"/>
    <n v="0.26"/>
    <x v="2"/>
    <x v="9"/>
  </r>
  <r>
    <n v="3209"/>
    <s v="CA-2016-108882"/>
    <d v="2016-01-09T00:00:00"/>
    <s v="1/15/2016"/>
    <s v="Standard Class"/>
    <s v="LA-16780"/>
    <s v="Laura Armstrong"/>
    <x v="2"/>
    <x v="0"/>
    <x v="121"/>
    <x v="5"/>
    <n v="93727"/>
    <x v="1"/>
    <s v="TEC-AC-10000420"/>
    <x v="0"/>
    <x v="0"/>
    <x v="1292"/>
    <x v="1940"/>
    <n v="5"/>
    <n v="0"/>
    <n v="118.983"/>
    <n v="0.34"/>
    <x v="2"/>
    <x v="11"/>
  </r>
  <r>
    <n v="3210"/>
    <s v="CA-2016-108882"/>
    <d v="2016-01-09T00:00:00"/>
    <s v="1/15/2016"/>
    <s v="Standard Class"/>
    <s v="LA-16780"/>
    <s v="Laura Armstrong"/>
    <x v="2"/>
    <x v="0"/>
    <x v="121"/>
    <x v="5"/>
    <n v="93727"/>
    <x v="1"/>
    <s v="TEC-PH-10002726"/>
    <x v="0"/>
    <x v="2"/>
    <x v="290"/>
    <x v="1941"/>
    <n v="9"/>
    <n v="0.2"/>
    <n v="141.72300000000001"/>
    <n v="0.37500000000000006"/>
    <x v="2"/>
    <x v="11"/>
  </r>
  <r>
    <n v="3702"/>
    <s v="CA-2016-126543"/>
    <d v="2016-01-09T00:00:00"/>
    <s v="1/13/2016"/>
    <s v="Second Class"/>
    <s v="MF-17665"/>
    <s v="Maureen Fritzler"/>
    <x v="2"/>
    <x v="0"/>
    <x v="108"/>
    <x v="18"/>
    <n v="43615"/>
    <x v="2"/>
    <s v="FUR-FU-10002445"/>
    <x v="1"/>
    <x v="5"/>
    <x v="786"/>
    <x v="1942"/>
    <n v="2"/>
    <n v="0.2"/>
    <n v="3.7919999999999998"/>
    <n v="0.25"/>
    <x v="2"/>
    <x v="11"/>
  </r>
  <r>
    <n v="8842"/>
    <s v="US-2016-112396"/>
    <d v="2016-02-09T00:00:00"/>
    <s v="2/13/2016"/>
    <s v="Standard Class"/>
    <s v="JR-16210"/>
    <s v="Justin Ritter"/>
    <x v="2"/>
    <x v="0"/>
    <x v="14"/>
    <x v="5"/>
    <n v="94110"/>
    <x v="1"/>
    <s v="TEC-AC-10003628"/>
    <x v="0"/>
    <x v="0"/>
    <x v="118"/>
    <x v="194"/>
    <n v="3"/>
    <n v="0"/>
    <n v="39.586799999999997"/>
    <n v="0.43999999999999995"/>
    <x v="2"/>
    <x v="0"/>
  </r>
  <r>
    <n v="8843"/>
    <s v="US-2016-112396"/>
    <d v="2016-02-09T00:00:00"/>
    <s v="2/13/2016"/>
    <s v="Standard Class"/>
    <s v="JR-16210"/>
    <s v="Justin Ritter"/>
    <x v="2"/>
    <x v="0"/>
    <x v="14"/>
    <x v="5"/>
    <n v="94110"/>
    <x v="1"/>
    <s v="TEC-AC-10004761"/>
    <x v="0"/>
    <x v="0"/>
    <x v="1024"/>
    <x v="1799"/>
    <n v="2"/>
    <n v="0"/>
    <n v="11.151"/>
    <n v="0.35"/>
    <x v="2"/>
    <x v="0"/>
  </r>
  <r>
    <n v="8160"/>
    <s v="CA-2016-120803"/>
    <d v="2016-03-09T00:00:00"/>
    <s v="3/13/2016"/>
    <s v="Standard Class"/>
    <s v="RB-19465"/>
    <s v="Rick Bensley"/>
    <x v="1"/>
    <x v="0"/>
    <x v="292"/>
    <x v="25"/>
    <n v="6460"/>
    <x v="2"/>
    <s v="TEC-AC-10004469"/>
    <x v="0"/>
    <x v="0"/>
    <x v="853"/>
    <x v="1943"/>
    <n v="5"/>
    <n v="0"/>
    <n v="87.89"/>
    <n v="0.44"/>
    <x v="2"/>
    <x v="1"/>
  </r>
  <r>
    <n v="8332"/>
    <s v="CA-2016-153269"/>
    <d v="2016-03-09T00:00:00"/>
    <d v="2016-12-03T00:00:00"/>
    <s v="First Class"/>
    <s v="PS-18760"/>
    <s v="Pamela Stobb"/>
    <x v="0"/>
    <x v="0"/>
    <x v="293"/>
    <x v="6"/>
    <n v="1810"/>
    <x v="2"/>
    <s v="OFF-ST-10004634"/>
    <x v="2"/>
    <x v="6"/>
    <x v="1143"/>
    <x v="1944"/>
    <n v="1"/>
    <n v="0"/>
    <n v="3.363"/>
    <n v="0.3"/>
    <x v="2"/>
    <x v="1"/>
  </r>
  <r>
    <n v="8333"/>
    <s v="CA-2016-153269"/>
    <d v="2016-03-09T00:00:00"/>
    <d v="2016-12-03T00:00:00"/>
    <s v="First Class"/>
    <s v="PS-18760"/>
    <s v="Pamela Stobb"/>
    <x v="0"/>
    <x v="0"/>
    <x v="293"/>
    <x v="6"/>
    <n v="1810"/>
    <x v="2"/>
    <s v="FUR-CH-10002647"/>
    <x v="1"/>
    <x v="1"/>
    <x v="404"/>
    <x v="203"/>
    <n v="5"/>
    <n v="0"/>
    <n v="88.724999999999994"/>
    <n v="0.25"/>
    <x v="2"/>
    <x v="1"/>
  </r>
  <r>
    <n v="8334"/>
    <s v="CA-2016-153269"/>
    <d v="2016-03-09T00:00:00"/>
    <d v="2016-12-03T00:00:00"/>
    <s v="First Class"/>
    <s v="PS-18760"/>
    <s v="Pamela Stobb"/>
    <x v="0"/>
    <x v="0"/>
    <x v="293"/>
    <x v="6"/>
    <n v="1810"/>
    <x v="2"/>
    <s v="OFF-PA-10001801"/>
    <x v="2"/>
    <x v="3"/>
    <x v="1293"/>
    <x v="381"/>
    <n v="3"/>
    <n v="0"/>
    <n v="8.7905999999999995"/>
    <n v="0.48999999999999994"/>
    <x v="2"/>
    <x v="1"/>
  </r>
  <r>
    <n v="8335"/>
    <s v="CA-2016-153269"/>
    <d v="2016-03-09T00:00:00"/>
    <d v="2016-12-03T00:00:00"/>
    <s v="First Class"/>
    <s v="PS-18760"/>
    <s v="Pamela Stobb"/>
    <x v="0"/>
    <x v="0"/>
    <x v="293"/>
    <x v="6"/>
    <n v="1810"/>
    <x v="2"/>
    <s v="OFF-BI-10004632"/>
    <x v="2"/>
    <x v="9"/>
    <x v="971"/>
    <x v="1945"/>
    <n v="4"/>
    <n v="0"/>
    <n v="23.31"/>
    <n v="0.45"/>
    <x v="2"/>
    <x v="1"/>
  </r>
  <r>
    <n v="1560"/>
    <s v="CA-2016-126809"/>
    <d v="2016-04-09T00:00:00"/>
    <s v="4/13/2016"/>
    <s v="Standard Class"/>
    <s v="EB-13750"/>
    <s v="Edward Becker"/>
    <x v="2"/>
    <x v="0"/>
    <x v="1"/>
    <x v="1"/>
    <n v="98103"/>
    <x v="1"/>
    <s v="OFF-BI-10003712"/>
    <x v="2"/>
    <x v="9"/>
    <x v="173"/>
    <x v="1946"/>
    <n v="9"/>
    <n v="0.2"/>
    <n v="12.815099999999999"/>
    <n v="0.36249999999999999"/>
    <x v="2"/>
    <x v="2"/>
  </r>
  <r>
    <n v="3054"/>
    <s v="CA-2016-128517"/>
    <d v="2016-04-09T00:00:00"/>
    <s v="4/14/2016"/>
    <s v="Second Class"/>
    <s v="SW-20350"/>
    <s v="Sean Wendt"/>
    <x v="1"/>
    <x v="0"/>
    <x v="11"/>
    <x v="10"/>
    <n v="48227"/>
    <x v="0"/>
    <s v="TEC-PH-10002555"/>
    <x v="0"/>
    <x v="2"/>
    <x v="1215"/>
    <x v="1947"/>
    <n v="2"/>
    <n v="0"/>
    <n v="134.654"/>
    <n v="0.26"/>
    <x v="2"/>
    <x v="2"/>
  </r>
  <r>
    <n v="3055"/>
    <s v="CA-2016-128517"/>
    <d v="2016-04-09T00:00:00"/>
    <s v="4/14/2016"/>
    <s v="Second Class"/>
    <s v="SW-20350"/>
    <s v="Sean Wendt"/>
    <x v="1"/>
    <x v="0"/>
    <x v="11"/>
    <x v="10"/>
    <n v="48227"/>
    <x v="0"/>
    <s v="OFF-BI-10000831"/>
    <x v="2"/>
    <x v="9"/>
    <x v="1294"/>
    <x v="1037"/>
    <n v="2"/>
    <n v="0"/>
    <n v="2.4287999999999998"/>
    <n v="0.45999999999999996"/>
    <x v="2"/>
    <x v="2"/>
  </r>
  <r>
    <n v="5400"/>
    <s v="CA-2016-117681"/>
    <d v="2016-04-09T00:00:00"/>
    <s v="4/14/2016"/>
    <s v="Standard Class"/>
    <s v="HF-14995"/>
    <s v="Herbert Flentye"/>
    <x v="0"/>
    <x v="0"/>
    <x v="22"/>
    <x v="5"/>
    <n v="90004"/>
    <x v="1"/>
    <s v="FUR-BO-10001798"/>
    <x v="1"/>
    <x v="16"/>
    <x v="1285"/>
    <x v="1948"/>
    <n v="5"/>
    <n v="0.15"/>
    <n v="6.5490000000000004"/>
    <n v="1.1764705882352943E-2"/>
    <x v="2"/>
    <x v="2"/>
  </r>
  <r>
    <n v="494"/>
    <s v="CA-2016-169166"/>
    <d v="2016-05-09T00:00:00"/>
    <s v="5/14/2016"/>
    <s v="Standard Class"/>
    <s v="SS-20590"/>
    <s v="Sonia Sunley"/>
    <x v="0"/>
    <x v="0"/>
    <x v="1"/>
    <x v="1"/>
    <n v="98115"/>
    <x v="1"/>
    <s v="TEC-AC-10000991"/>
    <x v="0"/>
    <x v="0"/>
    <x v="1295"/>
    <x v="1949"/>
    <n v="2"/>
    <n v="0"/>
    <n v="13.1572"/>
    <n v="0.13999999999999999"/>
    <x v="2"/>
    <x v="10"/>
  </r>
  <r>
    <n v="1557"/>
    <s v="CA-2016-109176"/>
    <d v="2016-05-09T00:00:00"/>
    <s v="5/15/2016"/>
    <s v="Standard Class"/>
    <s v="JW-16075"/>
    <s v="Julia West"/>
    <x v="0"/>
    <x v="0"/>
    <x v="15"/>
    <x v="13"/>
    <n v="19140"/>
    <x v="2"/>
    <s v="OFF-EN-10003134"/>
    <x v="2"/>
    <x v="13"/>
    <x v="73"/>
    <x v="512"/>
    <n v="1"/>
    <n v="0.2"/>
    <n v="3.504"/>
    <n v="0.375"/>
    <x v="2"/>
    <x v="10"/>
  </r>
  <r>
    <n v="1558"/>
    <s v="CA-2016-109176"/>
    <d v="2016-05-09T00:00:00"/>
    <s v="5/15/2016"/>
    <s v="Standard Class"/>
    <s v="JW-16075"/>
    <s v="Julia West"/>
    <x v="0"/>
    <x v="0"/>
    <x v="15"/>
    <x v="13"/>
    <n v="19140"/>
    <x v="2"/>
    <s v="OFF-AR-10001955"/>
    <x v="2"/>
    <x v="11"/>
    <x v="193"/>
    <x v="207"/>
    <n v="5"/>
    <n v="0.2"/>
    <n v="9.92"/>
    <n v="0.125"/>
    <x v="2"/>
    <x v="10"/>
  </r>
  <r>
    <n v="5583"/>
    <s v="CA-2016-161158"/>
    <d v="2016-05-09T00:00:00"/>
    <s v="5/13/2016"/>
    <s v="Standard Class"/>
    <s v="PS-18970"/>
    <s v="Paul Stevenson"/>
    <x v="1"/>
    <x v="0"/>
    <x v="2"/>
    <x v="2"/>
    <n v="10024"/>
    <x v="2"/>
    <s v="OFF-AR-10000462"/>
    <x v="2"/>
    <x v="11"/>
    <x v="1296"/>
    <x v="1950"/>
    <n v="5"/>
    <n v="0"/>
    <n v="3.44"/>
    <n v="0.43"/>
    <x v="2"/>
    <x v="10"/>
  </r>
  <r>
    <n v="6847"/>
    <s v="US-2016-159093"/>
    <d v="2016-05-09T00:00:00"/>
    <s v="5/14/2016"/>
    <s v="Standard Class"/>
    <s v="RS-19420"/>
    <s v="Ricardo Sperren"/>
    <x v="2"/>
    <x v="0"/>
    <x v="22"/>
    <x v="5"/>
    <n v="90036"/>
    <x v="1"/>
    <s v="OFF-PA-10001260"/>
    <x v="2"/>
    <x v="3"/>
    <x v="1297"/>
    <x v="1951"/>
    <n v="4"/>
    <n v="0"/>
    <n v="14.417999999999999"/>
    <n v="0.45"/>
    <x v="2"/>
    <x v="10"/>
  </r>
  <r>
    <n v="7833"/>
    <s v="CA-2016-112382"/>
    <d v="2016-05-09T00:00:00"/>
    <s v="5/13/2016"/>
    <s v="Standard Class"/>
    <s v="MB-18085"/>
    <s v="Mick Brown"/>
    <x v="0"/>
    <x v="0"/>
    <x v="5"/>
    <x v="4"/>
    <n v="77036"/>
    <x v="0"/>
    <s v="TEC-PH-10001552"/>
    <x v="0"/>
    <x v="2"/>
    <x v="111"/>
    <x v="1952"/>
    <n v="2"/>
    <n v="0.2"/>
    <n v="1.9136"/>
    <n v="0.1"/>
    <x v="2"/>
    <x v="10"/>
  </r>
  <r>
    <n v="8412"/>
    <s v="CA-2016-159765"/>
    <d v="2016-05-09T00:00:00"/>
    <d v="2016-12-05T00:00:00"/>
    <s v="Second Class"/>
    <s v="TH-21100"/>
    <s v="Thea Hendricks"/>
    <x v="0"/>
    <x v="0"/>
    <x v="117"/>
    <x v="20"/>
    <n v="24153"/>
    <x v="3"/>
    <s v="OFF-AR-10003514"/>
    <x v="2"/>
    <x v="11"/>
    <x v="1040"/>
    <x v="1953"/>
    <n v="7"/>
    <n v="0"/>
    <n v="9.1937999999999995"/>
    <n v="0.33"/>
    <x v="2"/>
    <x v="10"/>
  </r>
  <r>
    <n v="8915"/>
    <s v="US-2016-144057"/>
    <d v="2016-05-09T00:00:00"/>
    <s v="5/13/2016"/>
    <s v="Standard Class"/>
    <s v="CV-12805"/>
    <s v="Cynthia Voltz"/>
    <x v="2"/>
    <x v="0"/>
    <x v="138"/>
    <x v="4"/>
    <n v="78745"/>
    <x v="0"/>
    <s v="OFF-ST-10001490"/>
    <x v="2"/>
    <x v="6"/>
    <x v="88"/>
    <x v="1954"/>
    <n v="6"/>
    <n v="0.2"/>
    <n v="107.08199999999999"/>
    <n v="0.125"/>
    <x v="2"/>
    <x v="10"/>
  </r>
  <r>
    <n v="8916"/>
    <s v="US-2016-144057"/>
    <d v="2016-05-09T00:00:00"/>
    <s v="5/13/2016"/>
    <s v="Standard Class"/>
    <s v="CV-12805"/>
    <s v="Cynthia Voltz"/>
    <x v="2"/>
    <x v="0"/>
    <x v="138"/>
    <x v="4"/>
    <n v="78745"/>
    <x v="0"/>
    <s v="OFF-BI-10002852"/>
    <x v="2"/>
    <x v="9"/>
    <x v="215"/>
    <x v="233"/>
    <n v="4"/>
    <n v="0.8"/>
    <n v="-20.435199999999998"/>
    <n v="-1.55"/>
    <x v="2"/>
    <x v="10"/>
  </r>
  <r>
    <n v="8917"/>
    <s v="US-2016-144057"/>
    <d v="2016-05-09T00:00:00"/>
    <s v="5/13/2016"/>
    <s v="Standard Class"/>
    <s v="CV-12805"/>
    <s v="Cynthia Voltz"/>
    <x v="2"/>
    <x v="0"/>
    <x v="138"/>
    <x v="4"/>
    <n v="78745"/>
    <x v="0"/>
    <s v="OFF-AP-10000390"/>
    <x v="2"/>
    <x v="10"/>
    <x v="1298"/>
    <x v="1955"/>
    <n v="4"/>
    <n v="0.8"/>
    <n v="-131.71680000000001"/>
    <n v="-2.7"/>
    <x v="2"/>
    <x v="10"/>
  </r>
  <r>
    <n v="8918"/>
    <s v="US-2016-144057"/>
    <d v="2016-05-09T00:00:00"/>
    <s v="5/13/2016"/>
    <s v="Standard Class"/>
    <s v="CV-12805"/>
    <s v="Cynthia Voltz"/>
    <x v="2"/>
    <x v="0"/>
    <x v="138"/>
    <x v="4"/>
    <n v="78745"/>
    <x v="0"/>
    <s v="OFF-PA-10004327"/>
    <x v="2"/>
    <x v="3"/>
    <x v="1299"/>
    <x v="1121"/>
    <n v="2"/>
    <n v="0.2"/>
    <n v="26.824000000000002"/>
    <n v="0.35000000000000003"/>
    <x v="2"/>
    <x v="10"/>
  </r>
  <r>
    <n v="8919"/>
    <s v="US-2016-144057"/>
    <d v="2016-05-09T00:00:00"/>
    <s v="5/13/2016"/>
    <s v="Standard Class"/>
    <s v="CV-12805"/>
    <s v="Cynthia Voltz"/>
    <x v="2"/>
    <x v="0"/>
    <x v="138"/>
    <x v="4"/>
    <n v="78745"/>
    <x v="0"/>
    <s v="OFF-BI-10002353"/>
    <x v="2"/>
    <x v="9"/>
    <x v="1101"/>
    <x v="1041"/>
    <n v="6"/>
    <n v="0.8"/>
    <n v="-27.792000000000002"/>
    <n v="-1.5000000000000002"/>
    <x v="2"/>
    <x v="10"/>
  </r>
  <r>
    <n v="1927"/>
    <s v="US-2016-139710"/>
    <d v="2016-06-09T00:00:00"/>
    <s v="6/15/2016"/>
    <s v="Standard Class"/>
    <s v="GM-14680"/>
    <s v="Greg Matthias"/>
    <x v="0"/>
    <x v="0"/>
    <x v="22"/>
    <x v="5"/>
    <n v="90045"/>
    <x v="1"/>
    <s v="TEC-PH-10001198"/>
    <x v="0"/>
    <x v="2"/>
    <x v="1153"/>
    <x v="1651"/>
    <n v="3"/>
    <n v="0.2"/>
    <n v="19.9665"/>
    <n v="0.1125"/>
    <x v="2"/>
    <x v="3"/>
  </r>
  <r>
    <n v="2839"/>
    <s v="CA-2016-147368"/>
    <d v="2016-06-09T00:00:00"/>
    <d v="2016-12-06T00:00:00"/>
    <s v="First Class"/>
    <s v="TC-21295"/>
    <s v="Toby Carlisle"/>
    <x v="0"/>
    <x v="0"/>
    <x v="185"/>
    <x v="11"/>
    <n v="32303"/>
    <x v="3"/>
    <s v="TEC-MA-10002178"/>
    <x v="0"/>
    <x v="14"/>
    <x v="1300"/>
    <x v="1956"/>
    <n v="2"/>
    <n v="0.5"/>
    <n v="-27.827999999999999"/>
    <n v="-3.9999999999999994E-2"/>
    <x v="2"/>
    <x v="3"/>
  </r>
  <r>
    <n v="5468"/>
    <s v="CA-2016-122448"/>
    <d v="2016-06-09T00:00:00"/>
    <s v="6/14/2016"/>
    <s v="Standard Class"/>
    <s v="DB-13210"/>
    <s v="Dean Braden"/>
    <x v="0"/>
    <x v="0"/>
    <x v="14"/>
    <x v="5"/>
    <n v="94109"/>
    <x v="1"/>
    <s v="FUR-CH-10002774"/>
    <x v="1"/>
    <x v="1"/>
    <x v="161"/>
    <x v="171"/>
    <n v="3"/>
    <n v="0.2"/>
    <n v="13.7646"/>
    <n v="0.11249999999999999"/>
    <x v="2"/>
    <x v="3"/>
  </r>
  <r>
    <n v="6047"/>
    <s v="CA-2016-154662"/>
    <d v="2016-06-09T00:00:00"/>
    <s v="6/16/2016"/>
    <s v="Standard Class"/>
    <s v="BF-11215"/>
    <s v="Benjamin Farhat"/>
    <x v="1"/>
    <x v="0"/>
    <x v="221"/>
    <x v="7"/>
    <n v="55407"/>
    <x v="0"/>
    <s v="FUR-TA-10001771"/>
    <x v="1"/>
    <x v="7"/>
    <x v="1301"/>
    <x v="1957"/>
    <n v="3"/>
    <n v="0"/>
    <n v="173.23500000000001"/>
    <n v="0.25"/>
    <x v="2"/>
    <x v="3"/>
  </r>
  <r>
    <n v="1412"/>
    <s v="CA-2016-136329"/>
    <d v="2016-07-09T00:00:00"/>
    <s v="7/13/2016"/>
    <s v="Standard Class"/>
    <s v="JD-15895"/>
    <s v="Jonathan Doherty"/>
    <x v="2"/>
    <x v="0"/>
    <x v="2"/>
    <x v="2"/>
    <n v="10035"/>
    <x v="2"/>
    <s v="FUR-CH-10002335"/>
    <x v="1"/>
    <x v="1"/>
    <x v="276"/>
    <x v="1958"/>
    <n v="2"/>
    <n v="0.1"/>
    <n v="72.534400000000005"/>
    <n v="0.17777777777777781"/>
    <x v="2"/>
    <x v="4"/>
  </r>
  <r>
    <n v="1413"/>
    <s v="CA-2016-136329"/>
    <d v="2016-07-09T00:00:00"/>
    <s v="7/13/2016"/>
    <s v="Standard Class"/>
    <s v="JD-15895"/>
    <s v="Jonathan Doherty"/>
    <x v="2"/>
    <x v="0"/>
    <x v="2"/>
    <x v="2"/>
    <n v="10035"/>
    <x v="2"/>
    <s v="FUR-FU-10000723"/>
    <x v="1"/>
    <x v="5"/>
    <x v="562"/>
    <x v="1959"/>
    <n v="4"/>
    <n v="0"/>
    <n v="14.8752"/>
    <n v="0.09"/>
    <x v="2"/>
    <x v="4"/>
  </r>
  <r>
    <n v="3517"/>
    <s v="US-2016-113649"/>
    <d v="2016-08-09T00:00:00"/>
    <d v="2016-12-08T00:00:00"/>
    <s v="First Class"/>
    <s v="HA-14920"/>
    <s v="Helen Andreada"/>
    <x v="0"/>
    <x v="0"/>
    <x v="40"/>
    <x v="12"/>
    <n v="28314"/>
    <x v="3"/>
    <s v="OFF-PA-10000130"/>
    <x v="2"/>
    <x v="3"/>
    <x v="534"/>
    <x v="560"/>
    <n v="9"/>
    <n v="0.2"/>
    <n v="9.6300000000000008"/>
    <n v="0.31250000000000006"/>
    <x v="2"/>
    <x v="5"/>
  </r>
  <r>
    <n v="3518"/>
    <s v="US-2016-113649"/>
    <d v="2016-08-09T00:00:00"/>
    <d v="2016-12-08T00:00:00"/>
    <s v="First Class"/>
    <s v="HA-14920"/>
    <s v="Helen Andreada"/>
    <x v="0"/>
    <x v="0"/>
    <x v="40"/>
    <x v="12"/>
    <n v="28314"/>
    <x v="3"/>
    <s v="TEC-PH-10002350"/>
    <x v="0"/>
    <x v="2"/>
    <x v="1302"/>
    <x v="1960"/>
    <n v="2"/>
    <n v="0.2"/>
    <n v="4.4783999999999997"/>
    <n v="9.9999999999999992E-2"/>
    <x v="2"/>
    <x v="5"/>
  </r>
  <r>
    <n v="3519"/>
    <s v="US-2016-113649"/>
    <d v="2016-08-09T00:00:00"/>
    <d v="2016-12-08T00:00:00"/>
    <s v="First Class"/>
    <s v="HA-14920"/>
    <s v="Helen Andreada"/>
    <x v="0"/>
    <x v="0"/>
    <x v="40"/>
    <x v="12"/>
    <n v="28314"/>
    <x v="3"/>
    <s v="OFF-AP-10002518"/>
    <x v="2"/>
    <x v="10"/>
    <x v="53"/>
    <x v="1961"/>
    <n v="4"/>
    <n v="0.2"/>
    <n v="64.072800000000001"/>
    <n v="0.11250000000000002"/>
    <x v="2"/>
    <x v="5"/>
  </r>
  <r>
    <n v="9160"/>
    <s v="CA-2016-118934"/>
    <d v="2016-08-09T00:00:00"/>
    <s v="8/14/2016"/>
    <s v="Standard Class"/>
    <s v="GH-14410"/>
    <s v="Gary Hansen"/>
    <x v="1"/>
    <x v="0"/>
    <x v="294"/>
    <x v="26"/>
    <n v="37075"/>
    <x v="3"/>
    <s v="OFF-BI-10003314"/>
    <x v="2"/>
    <x v="9"/>
    <x v="517"/>
    <x v="1962"/>
    <n v="3"/>
    <n v="0.7"/>
    <n v="-3.0366"/>
    <n v="-0.7"/>
    <x v="2"/>
    <x v="5"/>
  </r>
  <r>
    <n v="9161"/>
    <s v="CA-2016-118934"/>
    <d v="2016-08-09T00:00:00"/>
    <s v="8/14/2016"/>
    <s v="Standard Class"/>
    <s v="GH-14410"/>
    <s v="Gary Hansen"/>
    <x v="1"/>
    <x v="0"/>
    <x v="294"/>
    <x v="26"/>
    <n v="37075"/>
    <x v="3"/>
    <s v="OFF-BI-10004465"/>
    <x v="2"/>
    <x v="9"/>
    <x v="1303"/>
    <x v="276"/>
    <n v="5"/>
    <n v="0.7"/>
    <n v="-7.92"/>
    <n v="-0.66666666666666663"/>
    <x v="2"/>
    <x v="5"/>
  </r>
  <r>
    <n v="992"/>
    <s v="CA-2016-110023"/>
    <d v="2016-09-09T00:00:00"/>
    <d v="2016-11-09T00:00:00"/>
    <s v="First Class"/>
    <s v="TS-21610"/>
    <s v="Troy Staebel"/>
    <x v="0"/>
    <x v="0"/>
    <x v="2"/>
    <x v="2"/>
    <n v="10024"/>
    <x v="2"/>
    <s v="OFF-BI-10001036"/>
    <x v="2"/>
    <x v="9"/>
    <x v="232"/>
    <x v="1963"/>
    <n v="2"/>
    <n v="0.2"/>
    <n v="5.484"/>
    <n v="0.375"/>
    <x v="2"/>
    <x v="6"/>
  </r>
  <r>
    <n v="2995"/>
    <s v="CA-2016-112893"/>
    <d v="2016-09-09T00:00:00"/>
    <s v="9/13/2016"/>
    <s v="Second Class"/>
    <s v="AT-10735"/>
    <s v="Annie Thurman"/>
    <x v="0"/>
    <x v="0"/>
    <x v="295"/>
    <x v="5"/>
    <n v="95207"/>
    <x v="1"/>
    <s v="OFF-BI-10004654"/>
    <x v="2"/>
    <x v="9"/>
    <x v="546"/>
    <x v="1964"/>
    <n v="4"/>
    <n v="0.2"/>
    <n v="18.684000000000001"/>
    <n v="0.33750000000000002"/>
    <x v="2"/>
    <x v="6"/>
  </r>
  <r>
    <n v="3568"/>
    <s v="CA-2016-137176"/>
    <d v="2016-09-09T00:00:00"/>
    <s v="9/14/2016"/>
    <s v="Second Class"/>
    <s v="DB-12910"/>
    <s v="Daniel Byrd"/>
    <x v="1"/>
    <x v="0"/>
    <x v="57"/>
    <x v="4"/>
    <n v="75220"/>
    <x v="0"/>
    <s v="FUR-FU-10003832"/>
    <x v="1"/>
    <x v="5"/>
    <x v="1304"/>
    <x v="903"/>
    <n v="4"/>
    <n v="0.6"/>
    <n v="-12.006399999999999"/>
    <n v="-0.8"/>
    <x v="2"/>
    <x v="6"/>
  </r>
  <r>
    <n v="2785"/>
    <s v="CA-2016-116974"/>
    <d v="2016-10-09T00:00:00"/>
    <s v="10/15/2016"/>
    <s v="Standard Class"/>
    <s v="MP-17965"/>
    <s v="Michael Paige"/>
    <x v="2"/>
    <x v="0"/>
    <x v="173"/>
    <x v="18"/>
    <n v="45373"/>
    <x v="2"/>
    <s v="TEC-PH-10004897"/>
    <x v="0"/>
    <x v="2"/>
    <x v="1305"/>
    <x v="366"/>
    <n v="4"/>
    <n v="0.4"/>
    <n v="-15.5844"/>
    <n v="-0.65"/>
    <x v="2"/>
    <x v="7"/>
  </r>
  <r>
    <n v="6507"/>
    <s v="US-2016-128909"/>
    <d v="2016-10-09T00:00:00"/>
    <d v="2016-11-10T00:00:00"/>
    <s v="Second Class"/>
    <s v="SP-20545"/>
    <s v="Sibella Parks"/>
    <x v="2"/>
    <x v="0"/>
    <x v="15"/>
    <x v="13"/>
    <n v="19143"/>
    <x v="2"/>
    <s v="OFF-PA-10001593"/>
    <x v="2"/>
    <x v="3"/>
    <x v="81"/>
    <x v="1952"/>
    <n v="4"/>
    <n v="0.2"/>
    <n v="5.98"/>
    <n v="0.31250000000000006"/>
    <x v="2"/>
    <x v="7"/>
  </r>
  <r>
    <n v="6508"/>
    <s v="US-2016-128909"/>
    <d v="2016-10-09T00:00:00"/>
    <d v="2016-11-10T00:00:00"/>
    <s v="Second Class"/>
    <s v="SP-20545"/>
    <s v="Sibella Parks"/>
    <x v="2"/>
    <x v="0"/>
    <x v="15"/>
    <x v="13"/>
    <n v="19143"/>
    <x v="2"/>
    <s v="FUR-FU-10004071"/>
    <x v="1"/>
    <x v="5"/>
    <x v="1306"/>
    <x v="1965"/>
    <n v="4"/>
    <n v="0.2"/>
    <n v="-24.962399999999999"/>
    <n v="-7.4999999999999997E-2"/>
    <x v="2"/>
    <x v="7"/>
  </r>
  <r>
    <n v="7357"/>
    <s v="CA-2016-114748"/>
    <d v="2016-10-09T00:00:00"/>
    <s v="10/14/2016"/>
    <s v="Standard Class"/>
    <s v="MZ-17335"/>
    <s v="Maria Zettner"/>
    <x v="1"/>
    <x v="0"/>
    <x v="122"/>
    <x v="23"/>
    <n v="85023"/>
    <x v="1"/>
    <s v="OFF-AR-10001315"/>
    <x v="2"/>
    <x v="11"/>
    <x v="822"/>
    <x v="1966"/>
    <n v="1"/>
    <n v="0.2"/>
    <n v="0.15840000000000001"/>
    <n v="0.11250000000000002"/>
    <x v="2"/>
    <x v="7"/>
  </r>
  <r>
    <n v="7358"/>
    <s v="CA-2016-114748"/>
    <d v="2016-10-09T00:00:00"/>
    <s v="10/14/2016"/>
    <s v="Standard Class"/>
    <s v="MZ-17335"/>
    <s v="Maria Zettner"/>
    <x v="1"/>
    <x v="0"/>
    <x v="122"/>
    <x v="23"/>
    <n v="85023"/>
    <x v="1"/>
    <s v="FUR-FU-10001488"/>
    <x v="1"/>
    <x v="5"/>
    <x v="1268"/>
    <x v="1967"/>
    <n v="2"/>
    <n v="0.2"/>
    <n v="0"/>
    <n v="0"/>
    <x v="2"/>
    <x v="7"/>
  </r>
  <r>
    <n v="8614"/>
    <s v="CA-2016-138233"/>
    <d v="2016-11-09T00:00:00"/>
    <s v="11/14/2016"/>
    <s v="Standard Class"/>
    <s v="PF-19165"/>
    <s v="Philip Fox"/>
    <x v="0"/>
    <x v="0"/>
    <x v="158"/>
    <x v="5"/>
    <n v="94601"/>
    <x v="1"/>
    <s v="TEC-AC-10002001"/>
    <x v="0"/>
    <x v="0"/>
    <x v="238"/>
    <x v="258"/>
    <n v="3"/>
    <n v="0"/>
    <n v="177.5889"/>
    <n v="0.37"/>
    <x v="2"/>
    <x v="8"/>
  </r>
  <r>
    <n v="22"/>
    <s v="CA-2016-137330"/>
    <d v="2016-12-09T00:00:00"/>
    <s v="12/13/2016"/>
    <s v="Standard Class"/>
    <s v="KB-16585"/>
    <s v="Ken Black"/>
    <x v="2"/>
    <x v="0"/>
    <x v="296"/>
    <x v="27"/>
    <n v="68025"/>
    <x v="0"/>
    <s v="OFF-AR-10000246"/>
    <x v="2"/>
    <x v="11"/>
    <x v="1307"/>
    <x v="1968"/>
    <n v="7"/>
    <n v="0"/>
    <n v="5.0595999999999997"/>
    <n v="0.25999999999999995"/>
    <x v="2"/>
    <x v="9"/>
  </r>
  <r>
    <n v="23"/>
    <s v="CA-2016-137330"/>
    <d v="2016-12-09T00:00:00"/>
    <s v="12/13/2016"/>
    <s v="Standard Class"/>
    <s v="KB-16585"/>
    <s v="Ken Black"/>
    <x v="2"/>
    <x v="0"/>
    <x v="296"/>
    <x v="27"/>
    <n v="68025"/>
    <x v="0"/>
    <s v="OFF-AP-10001492"/>
    <x v="2"/>
    <x v="10"/>
    <x v="865"/>
    <x v="1969"/>
    <n v="7"/>
    <n v="0"/>
    <n v="15.6884"/>
    <n v="0.25999999999999995"/>
    <x v="2"/>
    <x v="9"/>
  </r>
  <r>
    <n v="1312"/>
    <s v="CA-2016-141082"/>
    <d v="2016-12-09T00:00:00"/>
    <s v="12/13/2016"/>
    <s v="Standard Class"/>
    <s v="FM-14380"/>
    <s v="Fred McMath"/>
    <x v="0"/>
    <x v="0"/>
    <x v="99"/>
    <x v="6"/>
    <n v="1841"/>
    <x v="2"/>
    <s v="OFF-LA-10001404"/>
    <x v="2"/>
    <x v="8"/>
    <x v="1308"/>
    <x v="1970"/>
    <n v="1"/>
    <n v="0"/>
    <n v="1.7343"/>
    <n v="0.47"/>
    <x v="2"/>
    <x v="9"/>
  </r>
  <r>
    <n v="1313"/>
    <s v="CA-2016-141082"/>
    <d v="2016-12-09T00:00:00"/>
    <s v="12/13/2016"/>
    <s v="Standard Class"/>
    <s v="FM-14380"/>
    <s v="Fred McMath"/>
    <x v="0"/>
    <x v="0"/>
    <x v="99"/>
    <x v="6"/>
    <n v="1841"/>
    <x v="2"/>
    <s v="OFF-LA-10001474"/>
    <x v="2"/>
    <x v="8"/>
    <x v="1059"/>
    <x v="1971"/>
    <n v="4"/>
    <n v="0"/>
    <n v="56.175199999999997"/>
    <n v="0.45999999999999996"/>
    <x v="2"/>
    <x v="9"/>
  </r>
  <r>
    <n v="2033"/>
    <s v="CA-2016-128923"/>
    <d v="2016-12-09T00:00:00"/>
    <s v="12/13/2016"/>
    <s v="Standard Class"/>
    <s v="GB-14530"/>
    <s v="George Bell"/>
    <x v="2"/>
    <x v="0"/>
    <x v="140"/>
    <x v="4"/>
    <n v="76106"/>
    <x v="0"/>
    <s v="OFF-PA-10002250"/>
    <x v="2"/>
    <x v="3"/>
    <x v="702"/>
    <x v="834"/>
    <n v="2"/>
    <n v="0.2"/>
    <n v="3.2871999999999999"/>
    <n v="0.35000000000000003"/>
    <x v="2"/>
    <x v="9"/>
  </r>
  <r>
    <n v="2034"/>
    <s v="CA-2016-128923"/>
    <d v="2016-12-09T00:00:00"/>
    <s v="12/13/2016"/>
    <s v="Standard Class"/>
    <s v="GB-14530"/>
    <s v="George Bell"/>
    <x v="2"/>
    <x v="0"/>
    <x v="140"/>
    <x v="4"/>
    <n v="76106"/>
    <x v="0"/>
    <s v="OFF-AR-10000475"/>
    <x v="2"/>
    <x v="11"/>
    <x v="61"/>
    <x v="1972"/>
    <n v="1"/>
    <n v="0.2"/>
    <n v="0.81620000000000004"/>
    <n v="8.7500000000000008E-2"/>
    <x v="2"/>
    <x v="9"/>
  </r>
  <r>
    <n v="3258"/>
    <s v="US-2016-161844"/>
    <d v="2016-12-09T00:00:00"/>
    <s v="12/14/2016"/>
    <s v="Second Class"/>
    <s v="DK-12835"/>
    <s v="Damala Kotsonis"/>
    <x v="2"/>
    <x v="0"/>
    <x v="152"/>
    <x v="26"/>
    <n v="37064"/>
    <x v="3"/>
    <s v="FUR-TA-10001676"/>
    <x v="1"/>
    <x v="7"/>
    <x v="1118"/>
    <x v="1973"/>
    <n v="3"/>
    <n v="0.4"/>
    <n v="-29.323799999999999"/>
    <n v="-0.36666666666666664"/>
    <x v="2"/>
    <x v="9"/>
  </r>
  <r>
    <n v="3259"/>
    <s v="US-2016-161844"/>
    <d v="2016-12-09T00:00:00"/>
    <s v="12/14/2016"/>
    <s v="Second Class"/>
    <s v="DK-12835"/>
    <s v="Damala Kotsonis"/>
    <x v="2"/>
    <x v="0"/>
    <x v="152"/>
    <x v="26"/>
    <n v="37064"/>
    <x v="3"/>
    <s v="OFF-BI-10003712"/>
    <x v="2"/>
    <x v="9"/>
    <x v="173"/>
    <x v="1974"/>
    <n v="2"/>
    <n v="0.7"/>
    <n v="-2.0621999999999998"/>
    <n v="-0.69999999999999984"/>
    <x v="2"/>
    <x v="9"/>
  </r>
  <r>
    <n v="3739"/>
    <s v="CA-2016-133340"/>
    <d v="2016-12-09T00:00:00"/>
    <s v="12/13/2016"/>
    <s v="Standard Class"/>
    <s v="LH-17155"/>
    <s v="Logan Haushalter"/>
    <x v="0"/>
    <x v="0"/>
    <x v="68"/>
    <x v="10"/>
    <n v="49201"/>
    <x v="0"/>
    <s v="TEC-PH-10003988"/>
    <x v="0"/>
    <x v="2"/>
    <x v="511"/>
    <x v="1975"/>
    <n v="1"/>
    <n v="0"/>
    <n v="3.052"/>
    <n v="0.27999999999999997"/>
    <x v="2"/>
    <x v="9"/>
  </r>
  <r>
    <n v="3740"/>
    <s v="CA-2016-133340"/>
    <d v="2016-12-09T00:00:00"/>
    <s v="12/13/2016"/>
    <s v="Standard Class"/>
    <s v="LH-17155"/>
    <s v="Logan Haushalter"/>
    <x v="0"/>
    <x v="0"/>
    <x v="68"/>
    <x v="10"/>
    <n v="49201"/>
    <x v="0"/>
    <s v="TEC-AC-10001109"/>
    <x v="0"/>
    <x v="0"/>
    <x v="754"/>
    <x v="1976"/>
    <n v="2"/>
    <n v="0"/>
    <n v="25.191600000000001"/>
    <n v="0.42000000000000004"/>
    <x v="2"/>
    <x v="9"/>
  </r>
  <r>
    <n v="3741"/>
    <s v="CA-2016-133340"/>
    <d v="2016-12-09T00:00:00"/>
    <s v="12/13/2016"/>
    <s v="Standard Class"/>
    <s v="LH-17155"/>
    <s v="Logan Haushalter"/>
    <x v="0"/>
    <x v="0"/>
    <x v="68"/>
    <x v="10"/>
    <n v="49201"/>
    <x v="0"/>
    <s v="OFF-AP-10002311"/>
    <x v="2"/>
    <x v="10"/>
    <x v="744"/>
    <x v="1977"/>
    <n v="1"/>
    <n v="0.1"/>
    <n v="23.395399999999999"/>
    <n v="0.37777777777777777"/>
    <x v="2"/>
    <x v="9"/>
  </r>
  <r>
    <n v="4752"/>
    <s v="CA-2016-159989"/>
    <d v="2016-12-09T00:00:00"/>
    <s v="12/13/2016"/>
    <s v="Standard Class"/>
    <s v="EB-13870"/>
    <s v="Emily Burns"/>
    <x v="0"/>
    <x v="0"/>
    <x v="152"/>
    <x v="26"/>
    <n v="37064"/>
    <x v="3"/>
    <s v="TEC-PH-10000169"/>
    <x v="0"/>
    <x v="2"/>
    <x v="1309"/>
    <x v="1978"/>
    <n v="3"/>
    <n v="0.2"/>
    <n v="-9.1530000000000005"/>
    <n v="-0.22500000000000001"/>
    <x v="2"/>
    <x v="9"/>
  </r>
  <r>
    <n v="4980"/>
    <s v="US-2016-131114"/>
    <d v="2016-12-09T00:00:00"/>
    <s v="12/13/2016"/>
    <s v="Second Class"/>
    <s v="RW-19630"/>
    <s v="Rob Williams"/>
    <x v="2"/>
    <x v="0"/>
    <x v="20"/>
    <x v="3"/>
    <n v="60610"/>
    <x v="0"/>
    <s v="OFF-SU-10001664"/>
    <x v="2"/>
    <x v="15"/>
    <x v="322"/>
    <x v="1979"/>
    <n v="3"/>
    <n v="0.2"/>
    <n v="1.5426"/>
    <n v="7.4999999999999997E-2"/>
    <x v="2"/>
    <x v="9"/>
  </r>
  <r>
    <n v="4981"/>
    <s v="US-2016-131114"/>
    <d v="2016-12-09T00:00:00"/>
    <s v="12/13/2016"/>
    <s v="Second Class"/>
    <s v="RW-19630"/>
    <s v="Rob Williams"/>
    <x v="2"/>
    <x v="0"/>
    <x v="20"/>
    <x v="3"/>
    <n v="60610"/>
    <x v="0"/>
    <s v="OFF-AP-10003971"/>
    <x v="2"/>
    <x v="10"/>
    <x v="83"/>
    <x v="1980"/>
    <n v="2"/>
    <n v="0.8"/>
    <n v="-11.761200000000001"/>
    <n v="-2.7"/>
    <x v="2"/>
    <x v="9"/>
  </r>
  <r>
    <n v="4982"/>
    <s v="US-2016-131114"/>
    <d v="2016-12-09T00:00:00"/>
    <s v="12/13/2016"/>
    <s v="Second Class"/>
    <s v="RW-19630"/>
    <s v="Rob Williams"/>
    <x v="2"/>
    <x v="0"/>
    <x v="20"/>
    <x v="3"/>
    <n v="60610"/>
    <x v="0"/>
    <s v="TEC-AC-10000199"/>
    <x v="0"/>
    <x v="0"/>
    <x v="130"/>
    <x v="1981"/>
    <n v="4"/>
    <n v="0.2"/>
    <n v="-1.4279999999999999"/>
    <n v="-7.4999999999999997E-2"/>
    <x v="2"/>
    <x v="9"/>
  </r>
  <r>
    <n v="6711"/>
    <s v="CA-2016-149503"/>
    <d v="2016-12-09T00:00:00"/>
    <d v="2016-12-12T00:00:00"/>
    <s v="First Class"/>
    <s v="SP-20650"/>
    <s v="Stephanie Phelps"/>
    <x v="2"/>
    <x v="0"/>
    <x v="295"/>
    <x v="5"/>
    <n v="95207"/>
    <x v="1"/>
    <s v="OFF-BI-10002133"/>
    <x v="2"/>
    <x v="9"/>
    <x v="933"/>
    <x v="1982"/>
    <n v="8"/>
    <n v="0.2"/>
    <n v="99.296000000000006"/>
    <n v="0.36249999999999999"/>
    <x v="2"/>
    <x v="9"/>
  </r>
  <r>
    <n v="8555"/>
    <s v="CA-2016-102092"/>
    <d v="2016-12-09T00:00:00"/>
    <d v="2016-11-12T00:00:00"/>
    <s v="First Class"/>
    <s v="PM-18940"/>
    <s v="Paul MacIntyre"/>
    <x v="0"/>
    <x v="0"/>
    <x v="38"/>
    <x v="20"/>
    <n v="22153"/>
    <x v="3"/>
    <s v="FUR-TA-10002530"/>
    <x v="1"/>
    <x v="7"/>
    <x v="676"/>
    <x v="1983"/>
    <n v="7"/>
    <n v="0"/>
    <n v="158.529"/>
    <n v="0.15000000000000002"/>
    <x v="2"/>
    <x v="9"/>
  </r>
  <r>
    <n v="4667"/>
    <s v="CA-2016-116547"/>
    <d v="2016-01-10T00:00:00"/>
    <s v="1/17/2016"/>
    <s v="Standard Class"/>
    <s v="KB-16585"/>
    <s v="Ken Black"/>
    <x v="2"/>
    <x v="0"/>
    <x v="1"/>
    <x v="1"/>
    <n v="98115"/>
    <x v="1"/>
    <s v="FUR-FU-10000076"/>
    <x v="1"/>
    <x v="5"/>
    <x v="701"/>
    <x v="1129"/>
    <n v="4"/>
    <n v="0"/>
    <n v="34.365600000000001"/>
    <n v="0.43"/>
    <x v="2"/>
    <x v="11"/>
  </r>
  <r>
    <n v="4668"/>
    <s v="CA-2016-116547"/>
    <d v="2016-01-10T00:00:00"/>
    <s v="1/17/2016"/>
    <s v="Standard Class"/>
    <s v="KB-16585"/>
    <s v="Ken Black"/>
    <x v="2"/>
    <x v="0"/>
    <x v="1"/>
    <x v="1"/>
    <n v="98115"/>
    <x v="1"/>
    <s v="TEC-AC-10002335"/>
    <x v="0"/>
    <x v="0"/>
    <x v="1310"/>
    <x v="1984"/>
    <n v="2"/>
    <n v="0"/>
    <n v="13.296200000000001"/>
    <n v="0.19"/>
    <x v="2"/>
    <x v="11"/>
  </r>
  <r>
    <n v="6970"/>
    <s v="CA-2016-163937"/>
    <d v="2016-01-10T00:00:00"/>
    <s v="1/13/2016"/>
    <s v="Second Class"/>
    <s v="JB-16000"/>
    <s v="Joy Bell-"/>
    <x v="0"/>
    <x v="0"/>
    <x v="297"/>
    <x v="1"/>
    <n v="98632"/>
    <x v="1"/>
    <s v="FUR-FU-10000010"/>
    <x v="1"/>
    <x v="5"/>
    <x v="542"/>
    <x v="1985"/>
    <n v="5"/>
    <n v="0"/>
    <n v="7.7035"/>
    <n v="0.31"/>
    <x v="2"/>
    <x v="11"/>
  </r>
  <r>
    <n v="1876"/>
    <s v="US-2016-112977"/>
    <d v="2016-03-10T00:00:00"/>
    <s v="3/16/2016"/>
    <s v="Standard Class"/>
    <s v="CJ-12010"/>
    <s v="Caroline Jumper"/>
    <x v="0"/>
    <x v="0"/>
    <x v="23"/>
    <x v="2"/>
    <n v="11561"/>
    <x v="2"/>
    <s v="FUR-BO-10003272"/>
    <x v="1"/>
    <x v="16"/>
    <x v="119"/>
    <x v="1986"/>
    <n v="1"/>
    <n v="0.2"/>
    <n v="-22.097999999999999"/>
    <n v="-0.125"/>
    <x v="2"/>
    <x v="1"/>
  </r>
  <r>
    <n v="4063"/>
    <s v="US-2016-122182"/>
    <d v="2016-03-10T00:00:00"/>
    <s v="3/14/2016"/>
    <s v="Standard Class"/>
    <s v="BD-11770"/>
    <s v="Bryan Davis"/>
    <x v="0"/>
    <x v="0"/>
    <x v="15"/>
    <x v="13"/>
    <n v="19143"/>
    <x v="2"/>
    <s v="TEC-AC-10002800"/>
    <x v="0"/>
    <x v="0"/>
    <x v="282"/>
    <x v="1987"/>
    <n v="1"/>
    <n v="0.2"/>
    <n v="7.4984999999999999"/>
    <n v="0.1875"/>
    <x v="2"/>
    <x v="1"/>
  </r>
  <r>
    <n v="6014"/>
    <s v="CA-2016-159016"/>
    <d v="2016-03-10T00:00:00"/>
    <d v="2016-11-03T00:00:00"/>
    <s v="First Class"/>
    <s v="KF-16285"/>
    <s v="Karen Ferguson"/>
    <x v="1"/>
    <x v="0"/>
    <x v="22"/>
    <x v="5"/>
    <n v="90008"/>
    <x v="1"/>
    <s v="OFF-PA-10004405"/>
    <x v="2"/>
    <x v="3"/>
    <x v="1311"/>
    <x v="729"/>
    <n v="5"/>
    <n v="0"/>
    <n v="7.1520000000000001"/>
    <n v="0.48"/>
    <x v="2"/>
    <x v="1"/>
  </r>
  <r>
    <n v="6015"/>
    <s v="CA-2016-159016"/>
    <d v="2016-03-10T00:00:00"/>
    <d v="2016-11-03T00:00:00"/>
    <s v="First Class"/>
    <s v="KF-16285"/>
    <s v="Karen Ferguson"/>
    <x v="1"/>
    <x v="0"/>
    <x v="22"/>
    <x v="5"/>
    <n v="90008"/>
    <x v="1"/>
    <s v="TEC-PH-10002885"/>
    <x v="0"/>
    <x v="2"/>
    <x v="1062"/>
    <x v="1988"/>
    <n v="8"/>
    <n v="0.2"/>
    <n v="363.90480000000002"/>
    <n v="8.7499999999999994E-2"/>
    <x v="2"/>
    <x v="1"/>
  </r>
  <r>
    <n v="8100"/>
    <s v="CA-2016-169663"/>
    <d v="2016-03-10T00:00:00"/>
    <s v="3/13/2016"/>
    <s v="First Class"/>
    <s v="RH-19510"/>
    <s v="Rick Huthwaite"/>
    <x v="1"/>
    <x v="0"/>
    <x v="22"/>
    <x v="5"/>
    <n v="90045"/>
    <x v="1"/>
    <s v="TEC-AC-10003038"/>
    <x v="0"/>
    <x v="0"/>
    <x v="107"/>
    <x v="1787"/>
    <n v="3"/>
    <n v="0"/>
    <n v="5.1014999999999997"/>
    <n v="0.18999999999999997"/>
    <x v="2"/>
    <x v="1"/>
  </r>
  <r>
    <n v="8101"/>
    <s v="CA-2016-169663"/>
    <d v="2016-03-10T00:00:00"/>
    <s v="3/13/2016"/>
    <s v="First Class"/>
    <s v="RH-19510"/>
    <s v="Rick Huthwaite"/>
    <x v="1"/>
    <x v="0"/>
    <x v="22"/>
    <x v="5"/>
    <n v="90045"/>
    <x v="1"/>
    <s v="TEC-MA-10000984"/>
    <x v="0"/>
    <x v="14"/>
    <x v="1312"/>
    <x v="1989"/>
    <n v="3"/>
    <n v="0.2"/>
    <n v="377.73"/>
    <n v="0.1125"/>
    <x v="2"/>
    <x v="1"/>
  </r>
  <r>
    <n v="9412"/>
    <s v="CA-2016-108959"/>
    <d v="2016-03-10T00:00:00"/>
    <s v="3/14/2016"/>
    <s v="Second Class"/>
    <s v="MH-17785"/>
    <s v="Maya Herman"/>
    <x v="2"/>
    <x v="0"/>
    <x v="54"/>
    <x v="23"/>
    <n v="85301"/>
    <x v="1"/>
    <s v="OFF-ST-10001272"/>
    <x v="2"/>
    <x v="6"/>
    <x v="1254"/>
    <x v="1990"/>
    <n v="1"/>
    <n v="0.2"/>
    <n v="6.5434999999999999"/>
    <n v="6.25E-2"/>
    <x v="2"/>
    <x v="1"/>
  </r>
  <r>
    <n v="900"/>
    <s v="US-2016-114622"/>
    <d v="2016-04-10T00:00:00"/>
    <d v="2016-12-04T00:00:00"/>
    <s v="First Class"/>
    <s v="JR-16210"/>
    <s v="Justin Ritter"/>
    <x v="2"/>
    <x v="0"/>
    <x v="38"/>
    <x v="18"/>
    <n v="45503"/>
    <x v="2"/>
    <s v="OFF-BI-10004716"/>
    <x v="2"/>
    <x v="9"/>
    <x v="37"/>
    <x v="1991"/>
    <n v="2"/>
    <n v="0.7"/>
    <n v="-6.5296000000000003"/>
    <n v="-0.73333333333333339"/>
    <x v="2"/>
    <x v="2"/>
  </r>
  <r>
    <n v="4500"/>
    <s v="CA-2016-124814"/>
    <d v="2016-04-10T00:00:00"/>
    <s v="4/16/2016"/>
    <s v="Standard Class"/>
    <s v="FM-14215"/>
    <s v="Filia McAdams"/>
    <x v="2"/>
    <x v="0"/>
    <x v="212"/>
    <x v="5"/>
    <n v="93309"/>
    <x v="1"/>
    <s v="OFF-PA-10002787"/>
    <x v="2"/>
    <x v="3"/>
    <x v="1313"/>
    <x v="212"/>
    <n v="2"/>
    <n v="0"/>
    <n v="6.2207999999999997"/>
    <n v="0.47999999999999993"/>
    <x v="2"/>
    <x v="2"/>
  </r>
  <r>
    <n v="4501"/>
    <s v="CA-2016-124814"/>
    <d v="2016-04-10T00:00:00"/>
    <s v="4/16/2016"/>
    <s v="Standard Class"/>
    <s v="FM-14215"/>
    <s v="Filia McAdams"/>
    <x v="2"/>
    <x v="0"/>
    <x v="212"/>
    <x v="5"/>
    <n v="93309"/>
    <x v="1"/>
    <s v="OFF-BI-10000174"/>
    <x v="2"/>
    <x v="9"/>
    <x v="1314"/>
    <x v="1992"/>
    <n v="5"/>
    <n v="0.2"/>
    <n v="8.1199999999999992"/>
    <n v="0.35"/>
    <x v="2"/>
    <x v="2"/>
  </r>
  <r>
    <n v="6736"/>
    <s v="CA-2016-123358"/>
    <d v="2016-04-10T00:00:00"/>
    <s v="4/17/2016"/>
    <s v="Standard Class"/>
    <s v="BT-11680"/>
    <s v="Brian Thompson"/>
    <x v="0"/>
    <x v="0"/>
    <x v="14"/>
    <x v="5"/>
    <n v="94122"/>
    <x v="1"/>
    <s v="OFF-AP-10004980"/>
    <x v="2"/>
    <x v="10"/>
    <x v="988"/>
    <x v="1993"/>
    <n v="3"/>
    <n v="0"/>
    <n v="44.366399999999999"/>
    <n v="0.38999999999999996"/>
    <x v="2"/>
    <x v="2"/>
  </r>
  <r>
    <n v="6737"/>
    <s v="CA-2016-123358"/>
    <d v="2016-04-10T00:00:00"/>
    <s v="4/17/2016"/>
    <s v="Standard Class"/>
    <s v="BT-11680"/>
    <s v="Brian Thompson"/>
    <x v="0"/>
    <x v="0"/>
    <x v="14"/>
    <x v="5"/>
    <n v="94122"/>
    <x v="1"/>
    <s v="OFF-ST-10001932"/>
    <x v="2"/>
    <x v="6"/>
    <x v="334"/>
    <x v="1994"/>
    <n v="3"/>
    <n v="0"/>
    <n v="81.131399999999999"/>
    <n v="0.14000000000000001"/>
    <x v="2"/>
    <x v="2"/>
  </r>
  <r>
    <n v="6738"/>
    <s v="CA-2016-123358"/>
    <d v="2016-04-10T00:00:00"/>
    <s v="4/17/2016"/>
    <s v="Standard Class"/>
    <s v="BT-11680"/>
    <s v="Brian Thompson"/>
    <x v="0"/>
    <x v="0"/>
    <x v="14"/>
    <x v="5"/>
    <n v="94122"/>
    <x v="1"/>
    <s v="OFF-ST-10000636"/>
    <x v="2"/>
    <x v="6"/>
    <x v="13"/>
    <x v="1995"/>
    <n v="9"/>
    <n v="0"/>
    <n v="6.0263999999999998"/>
    <n v="0.04"/>
    <x v="2"/>
    <x v="2"/>
  </r>
  <r>
    <n v="6739"/>
    <s v="CA-2016-123358"/>
    <d v="2016-04-10T00:00:00"/>
    <s v="4/17/2016"/>
    <s v="Standard Class"/>
    <s v="BT-11680"/>
    <s v="Brian Thompson"/>
    <x v="0"/>
    <x v="0"/>
    <x v="14"/>
    <x v="5"/>
    <n v="94122"/>
    <x v="1"/>
    <s v="OFF-BI-10000069"/>
    <x v="2"/>
    <x v="9"/>
    <x v="1315"/>
    <x v="1996"/>
    <n v="4"/>
    <n v="0.2"/>
    <n v="15.6104"/>
    <n v="0.32500000000000001"/>
    <x v="2"/>
    <x v="2"/>
  </r>
  <r>
    <n v="7474"/>
    <s v="CA-2016-109652"/>
    <d v="2016-04-10T00:00:00"/>
    <s v="4/15/2016"/>
    <s v="Standard Class"/>
    <s v="QJ-19255"/>
    <s v="Quincy Jones"/>
    <x v="2"/>
    <x v="0"/>
    <x v="20"/>
    <x v="3"/>
    <n v="60653"/>
    <x v="0"/>
    <s v="OFF-AR-10000034"/>
    <x v="2"/>
    <x v="11"/>
    <x v="585"/>
    <x v="1997"/>
    <n v="4"/>
    <n v="0.2"/>
    <n v="3.2223999999999999"/>
    <n v="0.23749999999999999"/>
    <x v="2"/>
    <x v="2"/>
  </r>
  <r>
    <n v="6573"/>
    <s v="CA-2016-161543"/>
    <d v="2016-05-10T00:00:00"/>
    <s v="5/16/2016"/>
    <s v="Standard Class"/>
    <s v="RD-19720"/>
    <s v="Roger Demir"/>
    <x v="0"/>
    <x v="0"/>
    <x v="1"/>
    <x v="1"/>
    <n v="98105"/>
    <x v="1"/>
    <s v="OFF-PA-10003971"/>
    <x v="2"/>
    <x v="3"/>
    <x v="1185"/>
    <x v="732"/>
    <n v="2"/>
    <n v="0"/>
    <n v="5.8604000000000003"/>
    <n v="0.49"/>
    <x v="2"/>
    <x v="10"/>
  </r>
  <r>
    <n v="8249"/>
    <s v="CA-2016-133816"/>
    <d v="2016-05-10T00:00:00"/>
    <s v="5/13/2016"/>
    <s v="Second Class"/>
    <s v="CS-12400"/>
    <s v="Christopher Schild"/>
    <x v="1"/>
    <x v="0"/>
    <x v="15"/>
    <x v="13"/>
    <n v="19134"/>
    <x v="2"/>
    <s v="TEC-PH-10001795"/>
    <x v="0"/>
    <x v="2"/>
    <x v="41"/>
    <x v="1998"/>
    <n v="2"/>
    <n v="0.4"/>
    <n v="-123.998"/>
    <n v="-0.16666666666666666"/>
    <x v="2"/>
    <x v="10"/>
  </r>
  <r>
    <n v="9379"/>
    <s v="CA-2016-117625"/>
    <d v="2016-05-10T00:00:00"/>
    <s v="5/15/2016"/>
    <s v="Standard Class"/>
    <s v="GM-14500"/>
    <s v="Gene McClure"/>
    <x v="0"/>
    <x v="0"/>
    <x v="20"/>
    <x v="3"/>
    <n v="60610"/>
    <x v="0"/>
    <s v="OFF-EN-10001535"/>
    <x v="2"/>
    <x v="13"/>
    <x v="1316"/>
    <x v="1999"/>
    <n v="2"/>
    <n v="0.2"/>
    <n v="2.3868"/>
    <n v="0.33750000000000002"/>
    <x v="2"/>
    <x v="10"/>
  </r>
  <r>
    <n v="557"/>
    <s v="CA-2016-113243"/>
    <d v="2016-06-10T00:00:00"/>
    <s v="6/15/2016"/>
    <s v="Standard Class"/>
    <s v="OT-18730"/>
    <s v="Olvera Toch"/>
    <x v="0"/>
    <x v="0"/>
    <x v="22"/>
    <x v="5"/>
    <n v="90045"/>
    <x v="1"/>
    <s v="OFF-LA-10001297"/>
    <x v="2"/>
    <x v="8"/>
    <x v="1053"/>
    <x v="1387"/>
    <n v="2"/>
    <n v="0"/>
    <n v="9.9359999999999999"/>
    <n v="0.48000000000000004"/>
    <x v="2"/>
    <x v="3"/>
  </r>
  <r>
    <n v="558"/>
    <s v="CA-2016-113243"/>
    <d v="2016-06-10T00:00:00"/>
    <s v="6/15/2016"/>
    <s v="Standard Class"/>
    <s v="OT-18730"/>
    <s v="Olvera Toch"/>
    <x v="0"/>
    <x v="0"/>
    <x v="22"/>
    <x v="5"/>
    <n v="90045"/>
    <x v="1"/>
    <s v="FUR-TA-10004256"/>
    <x v="1"/>
    <x v="7"/>
    <x v="1317"/>
    <x v="2000"/>
    <n v="4"/>
    <n v="0.2"/>
    <n v="-217.048"/>
    <n v="-0.16250000000000001"/>
    <x v="2"/>
    <x v="3"/>
  </r>
  <r>
    <n v="559"/>
    <s v="CA-2016-113243"/>
    <d v="2016-06-10T00:00:00"/>
    <s v="6/15/2016"/>
    <s v="Standard Class"/>
    <s v="OT-18730"/>
    <s v="Olvera Toch"/>
    <x v="0"/>
    <x v="0"/>
    <x v="22"/>
    <x v="5"/>
    <n v="90045"/>
    <x v="1"/>
    <s v="OFF-PA-10003441"/>
    <x v="2"/>
    <x v="3"/>
    <x v="357"/>
    <x v="542"/>
    <n v="5"/>
    <n v="0"/>
    <n v="15.552"/>
    <n v="0.48"/>
    <x v="2"/>
    <x v="3"/>
  </r>
  <r>
    <n v="4583"/>
    <s v="CA-2016-121993"/>
    <d v="2016-06-10T00:00:00"/>
    <d v="2016-12-06T00:00:00"/>
    <s v="First Class"/>
    <s v="JB-16000"/>
    <s v="Joy Bell-"/>
    <x v="0"/>
    <x v="0"/>
    <x v="15"/>
    <x v="13"/>
    <n v="19140"/>
    <x v="2"/>
    <s v="OFF-LA-10003720"/>
    <x v="2"/>
    <x v="8"/>
    <x v="1318"/>
    <x v="2001"/>
    <n v="8"/>
    <n v="0.2"/>
    <n v="7.9703999999999997"/>
    <n v="0.33749999999999997"/>
    <x v="2"/>
    <x v="3"/>
  </r>
  <r>
    <n v="536"/>
    <s v="CA-2016-126613"/>
    <d v="2016-07-10T00:00:00"/>
    <s v="7/16/2016"/>
    <s v="Standard Class"/>
    <s v="AA-10375"/>
    <s v="Allen Armold"/>
    <x v="0"/>
    <x v="0"/>
    <x v="124"/>
    <x v="23"/>
    <n v="85204"/>
    <x v="1"/>
    <s v="OFF-ST-10001325"/>
    <x v="2"/>
    <x v="6"/>
    <x v="742"/>
    <x v="2002"/>
    <n v="2"/>
    <n v="0.2"/>
    <n v="1.4672000000000001"/>
    <n v="8.7499999999999994E-2"/>
    <x v="2"/>
    <x v="4"/>
  </r>
  <r>
    <n v="1733"/>
    <s v="US-2016-131149"/>
    <d v="2016-07-10T00:00:00"/>
    <s v="7/14/2016"/>
    <s v="Standard Class"/>
    <s v="LH-17155"/>
    <s v="Logan Haushalter"/>
    <x v="0"/>
    <x v="0"/>
    <x v="57"/>
    <x v="4"/>
    <n v="75081"/>
    <x v="0"/>
    <s v="OFF-ST-10000689"/>
    <x v="2"/>
    <x v="6"/>
    <x v="793"/>
    <x v="2003"/>
    <n v="3"/>
    <n v="0.2"/>
    <n v="-33.804000000000002"/>
    <n v="-0.1"/>
    <x v="2"/>
    <x v="4"/>
  </r>
  <r>
    <n v="1734"/>
    <s v="US-2016-131149"/>
    <d v="2016-07-10T00:00:00"/>
    <s v="7/14/2016"/>
    <s v="Standard Class"/>
    <s v="LH-17155"/>
    <s v="Logan Haushalter"/>
    <x v="0"/>
    <x v="0"/>
    <x v="57"/>
    <x v="4"/>
    <n v="75081"/>
    <x v="0"/>
    <s v="OFF-AR-10002135"/>
    <x v="2"/>
    <x v="11"/>
    <x v="20"/>
    <x v="2004"/>
    <n v="4"/>
    <n v="0.2"/>
    <n v="17.352"/>
    <n v="0.11249999999999999"/>
    <x v="2"/>
    <x v="4"/>
  </r>
  <r>
    <n v="4823"/>
    <s v="CA-2016-134222"/>
    <d v="2016-07-10T00:00:00"/>
    <d v="2016-11-07T00:00:00"/>
    <s v="Same Day"/>
    <s v="NZ-18565"/>
    <s v="Nick Zandusky"/>
    <x v="1"/>
    <x v="0"/>
    <x v="298"/>
    <x v="23"/>
    <n v="85364"/>
    <x v="1"/>
    <s v="OFF-BI-10001658"/>
    <x v="2"/>
    <x v="9"/>
    <x v="59"/>
    <x v="2005"/>
    <n v="6"/>
    <n v="0.7"/>
    <n v="-35.884799999999998"/>
    <n v="-0.79999999999999993"/>
    <x v="2"/>
    <x v="4"/>
  </r>
  <r>
    <n v="7238"/>
    <s v="CA-2016-164924"/>
    <d v="2016-07-10T00:00:00"/>
    <d v="2016-10-07T00:00:00"/>
    <s v="Same Day"/>
    <s v="EA-14035"/>
    <s v="Erin Ashbrook"/>
    <x v="2"/>
    <x v="0"/>
    <x v="15"/>
    <x v="13"/>
    <n v="19143"/>
    <x v="2"/>
    <s v="TEC-MA-10000904"/>
    <x v="0"/>
    <x v="14"/>
    <x v="1319"/>
    <x v="2006"/>
    <n v="3"/>
    <n v="0.7"/>
    <n v="-319.19159999999999"/>
    <n v="-0.93333333333333335"/>
    <x v="2"/>
    <x v="4"/>
  </r>
  <r>
    <n v="1619"/>
    <s v="US-2016-118780"/>
    <d v="2016-09-10T00:00:00"/>
    <s v="9/14/2016"/>
    <s v="Second Class"/>
    <s v="PN-18775"/>
    <s v="Parhena Norris"/>
    <x v="1"/>
    <x v="0"/>
    <x v="2"/>
    <x v="2"/>
    <n v="10011"/>
    <x v="2"/>
    <s v="OFF-ST-10000352"/>
    <x v="2"/>
    <x v="6"/>
    <x v="1320"/>
    <x v="2007"/>
    <n v="2"/>
    <n v="0"/>
    <n v="8.9220000000000006"/>
    <n v="0.15000000000000002"/>
    <x v="2"/>
    <x v="6"/>
  </r>
  <r>
    <n v="1620"/>
    <s v="US-2016-118780"/>
    <d v="2016-09-10T00:00:00"/>
    <s v="9/14/2016"/>
    <s v="Second Class"/>
    <s v="PN-18775"/>
    <s v="Parhena Norris"/>
    <x v="1"/>
    <x v="0"/>
    <x v="2"/>
    <x v="2"/>
    <n v="10011"/>
    <x v="2"/>
    <s v="OFF-PA-10000575"/>
    <x v="2"/>
    <x v="3"/>
    <x v="1321"/>
    <x v="2008"/>
    <n v="1"/>
    <n v="0"/>
    <n v="3.0773999999999999"/>
    <n v="0.45999999999999996"/>
    <x v="2"/>
    <x v="6"/>
  </r>
  <r>
    <n v="2206"/>
    <s v="CA-2016-164350"/>
    <d v="2016-09-10T00:00:00"/>
    <d v="2016-12-09T00:00:00"/>
    <s v="Second Class"/>
    <s v="CG-12040"/>
    <s v="Catherine Glotzbach"/>
    <x v="1"/>
    <x v="0"/>
    <x v="109"/>
    <x v="26"/>
    <n v="37620"/>
    <x v="3"/>
    <s v="OFF-AR-10000538"/>
    <x v="2"/>
    <x v="11"/>
    <x v="1190"/>
    <x v="671"/>
    <n v="3"/>
    <n v="0.2"/>
    <n v="8.4450000000000003"/>
    <n v="0.125"/>
    <x v="2"/>
    <x v="6"/>
  </r>
  <r>
    <n v="2494"/>
    <s v="CA-2016-146206"/>
    <d v="2016-09-10T00:00:00"/>
    <s v="9/14/2016"/>
    <s v="Second Class"/>
    <s v="KT-16480"/>
    <s v="Kean Thornton"/>
    <x v="0"/>
    <x v="0"/>
    <x v="5"/>
    <x v="4"/>
    <n v="77095"/>
    <x v="0"/>
    <s v="FUR-TA-10004086"/>
    <x v="1"/>
    <x v="7"/>
    <x v="148"/>
    <x v="2009"/>
    <n v="5"/>
    <n v="0.3"/>
    <n v="-34.392000000000003"/>
    <n v="-0.1142857142857143"/>
    <x v="2"/>
    <x v="6"/>
  </r>
  <r>
    <n v="2495"/>
    <s v="CA-2016-146206"/>
    <d v="2016-09-10T00:00:00"/>
    <s v="9/14/2016"/>
    <s v="Second Class"/>
    <s v="KT-16480"/>
    <s v="Kean Thornton"/>
    <x v="0"/>
    <x v="0"/>
    <x v="5"/>
    <x v="4"/>
    <n v="77095"/>
    <x v="0"/>
    <s v="TEC-PH-10000895"/>
    <x v="0"/>
    <x v="2"/>
    <x v="567"/>
    <x v="2010"/>
    <n v="5"/>
    <n v="0.2"/>
    <n v="53.997"/>
    <n v="7.4999999999999997E-2"/>
    <x v="2"/>
    <x v="6"/>
  </r>
  <r>
    <n v="6707"/>
    <s v="CA-2016-112277"/>
    <d v="2016-09-10T00:00:00"/>
    <s v="9/15/2016"/>
    <s v="Standard Class"/>
    <s v="SC-20695"/>
    <s v="Steve Chapman"/>
    <x v="2"/>
    <x v="0"/>
    <x v="45"/>
    <x v="11"/>
    <n v="33311"/>
    <x v="3"/>
    <s v="TEC-PH-10003505"/>
    <x v="0"/>
    <x v="2"/>
    <x v="591"/>
    <x v="2011"/>
    <n v="7"/>
    <n v="0.2"/>
    <n v="58.463999999999999"/>
    <n v="0.1125"/>
    <x v="2"/>
    <x v="6"/>
  </r>
  <r>
    <n v="8615"/>
    <s v="CA-2016-165918"/>
    <d v="2016-09-10T00:00:00"/>
    <s v="9/14/2016"/>
    <s v="Standard Class"/>
    <s v="BD-11770"/>
    <s v="Bryan Davis"/>
    <x v="0"/>
    <x v="0"/>
    <x v="282"/>
    <x v="1"/>
    <n v="98026"/>
    <x v="1"/>
    <s v="OFF-LA-10003720"/>
    <x v="2"/>
    <x v="8"/>
    <x v="1318"/>
    <x v="845"/>
    <n v="2"/>
    <n v="0"/>
    <n v="3.4685999999999999"/>
    <n v="0.47"/>
    <x v="2"/>
    <x v="6"/>
  </r>
  <r>
    <n v="8616"/>
    <s v="CA-2016-165918"/>
    <d v="2016-09-10T00:00:00"/>
    <s v="9/14/2016"/>
    <s v="Standard Class"/>
    <s v="BD-11770"/>
    <s v="Bryan Davis"/>
    <x v="0"/>
    <x v="0"/>
    <x v="282"/>
    <x v="1"/>
    <n v="98026"/>
    <x v="1"/>
    <s v="OFF-BI-10004364"/>
    <x v="2"/>
    <x v="9"/>
    <x v="258"/>
    <x v="2012"/>
    <n v="3"/>
    <n v="0.2"/>
    <n v="4.4550000000000001"/>
    <n v="0.3125"/>
    <x v="2"/>
    <x v="6"/>
  </r>
  <r>
    <n v="8617"/>
    <s v="CA-2016-165918"/>
    <d v="2016-09-10T00:00:00"/>
    <s v="9/14/2016"/>
    <s v="Standard Class"/>
    <s v="BD-11770"/>
    <s v="Bryan Davis"/>
    <x v="0"/>
    <x v="0"/>
    <x v="282"/>
    <x v="1"/>
    <n v="98026"/>
    <x v="1"/>
    <s v="OFF-PA-10000100"/>
    <x v="2"/>
    <x v="3"/>
    <x v="356"/>
    <x v="2013"/>
    <n v="2"/>
    <n v="0"/>
    <n v="40.170200000000001"/>
    <n v="0.49"/>
    <x v="2"/>
    <x v="6"/>
  </r>
  <r>
    <n v="8618"/>
    <s v="CA-2016-165918"/>
    <d v="2016-09-10T00:00:00"/>
    <s v="9/14/2016"/>
    <s v="Standard Class"/>
    <s v="BD-11770"/>
    <s v="Bryan Davis"/>
    <x v="0"/>
    <x v="0"/>
    <x v="282"/>
    <x v="1"/>
    <n v="98026"/>
    <x v="1"/>
    <s v="OFF-BI-10004826"/>
    <x v="2"/>
    <x v="9"/>
    <x v="1322"/>
    <x v="2014"/>
    <n v="3"/>
    <n v="0.2"/>
    <n v="13.868399999999999"/>
    <n v="0.35"/>
    <x v="2"/>
    <x v="6"/>
  </r>
  <r>
    <n v="9086"/>
    <s v="CA-2016-126102"/>
    <d v="2016-09-10T00:00:00"/>
    <d v="2016-12-09T00:00:00"/>
    <s v="Second Class"/>
    <s v="DV-13465"/>
    <s v="Dianna Vittorini"/>
    <x v="0"/>
    <x v="0"/>
    <x v="22"/>
    <x v="5"/>
    <n v="90049"/>
    <x v="1"/>
    <s v="OFF-BI-10004318"/>
    <x v="2"/>
    <x v="9"/>
    <x v="1104"/>
    <x v="1866"/>
    <n v="2"/>
    <n v="0.2"/>
    <n v="89.954800000000006"/>
    <n v="0.32500000000000001"/>
    <x v="2"/>
    <x v="6"/>
  </r>
  <r>
    <n v="7273"/>
    <s v="US-2016-150357"/>
    <d v="2016-10-10T00:00:00"/>
    <s v="10/14/2016"/>
    <s v="Standard Class"/>
    <s v="EB-13975"/>
    <s v="Erica Bern"/>
    <x v="2"/>
    <x v="0"/>
    <x v="253"/>
    <x v="12"/>
    <n v="27405"/>
    <x v="3"/>
    <s v="OFF-SU-10004498"/>
    <x v="2"/>
    <x v="15"/>
    <x v="312"/>
    <x v="2015"/>
    <n v="2"/>
    <n v="0.2"/>
    <n v="-4.3792"/>
    <n v="-0.21249999999999999"/>
    <x v="2"/>
    <x v="7"/>
  </r>
  <r>
    <n v="7274"/>
    <s v="US-2016-150357"/>
    <d v="2016-10-10T00:00:00"/>
    <s v="10/14/2016"/>
    <s v="Standard Class"/>
    <s v="EB-13975"/>
    <s v="Erica Bern"/>
    <x v="2"/>
    <x v="0"/>
    <x v="253"/>
    <x v="12"/>
    <n v="27405"/>
    <x v="3"/>
    <s v="OFF-BI-10002557"/>
    <x v="2"/>
    <x v="9"/>
    <x v="326"/>
    <x v="2016"/>
    <n v="3"/>
    <n v="0.7"/>
    <n v="-2.73"/>
    <n v="-0.66666666666666674"/>
    <x v="2"/>
    <x v="7"/>
  </r>
  <r>
    <n v="7968"/>
    <s v="CA-2016-157707"/>
    <d v="2016-10-10T00:00:00"/>
    <d v="2016-12-10T00:00:00"/>
    <s v="First Class"/>
    <s v="CC-12610"/>
    <s v="Corey Catlett"/>
    <x v="2"/>
    <x v="0"/>
    <x v="18"/>
    <x v="15"/>
    <n v="80219"/>
    <x v="1"/>
    <s v="FUR-BO-10001567"/>
    <x v="1"/>
    <x v="16"/>
    <x v="1323"/>
    <x v="870"/>
    <n v="3"/>
    <n v="0.7"/>
    <n v="-190.85220000000001"/>
    <n v="-2.1"/>
    <x v="2"/>
    <x v="7"/>
  </r>
  <r>
    <n v="7969"/>
    <s v="CA-2016-157707"/>
    <d v="2016-10-10T00:00:00"/>
    <d v="2016-12-10T00:00:00"/>
    <s v="First Class"/>
    <s v="CC-12610"/>
    <s v="Corey Catlett"/>
    <x v="2"/>
    <x v="0"/>
    <x v="18"/>
    <x v="15"/>
    <n v="80219"/>
    <x v="1"/>
    <s v="TEC-PH-10002583"/>
    <x v="0"/>
    <x v="2"/>
    <x v="493"/>
    <x v="563"/>
    <n v="1"/>
    <n v="0.2"/>
    <n v="-2.9984999999999999"/>
    <n v="-0.18749999999999997"/>
    <x v="2"/>
    <x v="7"/>
  </r>
  <r>
    <n v="7970"/>
    <s v="CA-2016-157707"/>
    <d v="2016-10-10T00:00:00"/>
    <d v="2016-12-10T00:00:00"/>
    <s v="First Class"/>
    <s v="CC-12610"/>
    <s v="Corey Catlett"/>
    <x v="2"/>
    <x v="0"/>
    <x v="18"/>
    <x v="15"/>
    <n v="80219"/>
    <x v="1"/>
    <s v="FUR-CH-10004853"/>
    <x v="1"/>
    <x v="1"/>
    <x v="1324"/>
    <x v="2017"/>
    <n v="1"/>
    <n v="0.2"/>
    <n v="13.588200000000001"/>
    <n v="0.1125"/>
    <x v="2"/>
    <x v="7"/>
  </r>
  <r>
    <n v="9835"/>
    <s v="CA-2016-126627"/>
    <d v="2016-10-10T00:00:00"/>
    <d v="2016-12-10T00:00:00"/>
    <s v="First Class"/>
    <s v="WB-21850"/>
    <s v="William Brown"/>
    <x v="0"/>
    <x v="0"/>
    <x v="248"/>
    <x v="4"/>
    <n v="77571"/>
    <x v="0"/>
    <s v="FUR-FU-10004963"/>
    <x v="1"/>
    <x v="5"/>
    <x v="1325"/>
    <x v="2018"/>
    <n v="4"/>
    <n v="0.6"/>
    <n v="-6.3"/>
    <n v="-0.45"/>
    <x v="2"/>
    <x v="7"/>
  </r>
  <r>
    <n v="9836"/>
    <s v="CA-2016-126627"/>
    <d v="2016-10-10T00:00:00"/>
    <d v="2016-12-10T00:00:00"/>
    <s v="First Class"/>
    <s v="WB-21850"/>
    <s v="William Brown"/>
    <x v="0"/>
    <x v="0"/>
    <x v="248"/>
    <x v="4"/>
    <n v="77571"/>
    <x v="0"/>
    <s v="OFF-BI-10001597"/>
    <x v="2"/>
    <x v="9"/>
    <x v="408"/>
    <x v="2019"/>
    <n v="2"/>
    <n v="0.8"/>
    <n v="-26.2272"/>
    <n v="-1.6"/>
    <x v="2"/>
    <x v="7"/>
  </r>
  <r>
    <n v="895"/>
    <s v="CA-2016-105494"/>
    <d v="2016-11-10T00:00:00"/>
    <d v="2016-12-11T00:00:00"/>
    <s v="First Class"/>
    <s v="PC-18745"/>
    <s v="Pamela Coakley"/>
    <x v="2"/>
    <x v="0"/>
    <x v="14"/>
    <x v="5"/>
    <n v="94122"/>
    <x v="1"/>
    <s v="OFF-ST-10002205"/>
    <x v="2"/>
    <x v="6"/>
    <x v="335"/>
    <x v="1051"/>
    <n v="7"/>
    <n v="0"/>
    <n v="42.071399999999997"/>
    <n v="0.27"/>
    <x v="2"/>
    <x v="8"/>
  </r>
  <r>
    <n v="896"/>
    <s v="CA-2016-105494"/>
    <d v="2016-11-10T00:00:00"/>
    <d v="2016-12-11T00:00:00"/>
    <s v="First Class"/>
    <s v="PC-18745"/>
    <s v="Pamela Coakley"/>
    <x v="2"/>
    <x v="0"/>
    <x v="14"/>
    <x v="5"/>
    <n v="94122"/>
    <x v="1"/>
    <s v="OFF-BI-10003364"/>
    <x v="2"/>
    <x v="9"/>
    <x v="1058"/>
    <x v="2020"/>
    <n v="3"/>
    <n v="0.2"/>
    <n v="24.502800000000001"/>
    <n v="0.35000000000000003"/>
    <x v="2"/>
    <x v="8"/>
  </r>
  <r>
    <n v="1291"/>
    <s v="CA-2016-163384"/>
    <d v="2016-11-10T00:00:00"/>
    <d v="2016-12-11T00:00:00"/>
    <s v="First Class"/>
    <s v="CC-12430"/>
    <s v="Chuck Clark"/>
    <x v="1"/>
    <x v="0"/>
    <x v="14"/>
    <x v="5"/>
    <n v="94122"/>
    <x v="1"/>
    <s v="OFF-BI-10004970"/>
    <x v="2"/>
    <x v="9"/>
    <x v="391"/>
    <x v="2021"/>
    <n v="4"/>
    <n v="0.2"/>
    <n v="4.4603999999999999"/>
    <n v="0.33750000000000002"/>
    <x v="2"/>
    <x v="8"/>
  </r>
  <r>
    <n v="1292"/>
    <s v="CA-2016-163384"/>
    <d v="2016-11-10T00:00:00"/>
    <d v="2016-12-11T00:00:00"/>
    <s v="First Class"/>
    <s v="CC-12430"/>
    <s v="Chuck Clark"/>
    <x v="1"/>
    <x v="0"/>
    <x v="14"/>
    <x v="5"/>
    <n v="94122"/>
    <x v="1"/>
    <s v="OFF-PA-10003172"/>
    <x v="2"/>
    <x v="3"/>
    <x v="1326"/>
    <x v="542"/>
    <n v="5"/>
    <n v="0"/>
    <n v="15.552"/>
    <n v="0.48"/>
    <x v="2"/>
    <x v="8"/>
  </r>
  <r>
    <n v="2341"/>
    <s v="CA-2016-137736"/>
    <d v="2016-11-10T00:00:00"/>
    <s v="11/15/2016"/>
    <s v="Standard Class"/>
    <s v="DC-13285"/>
    <s v="Debra Catini"/>
    <x v="0"/>
    <x v="0"/>
    <x v="184"/>
    <x v="19"/>
    <n v="31088"/>
    <x v="3"/>
    <s v="OFF-AR-10004999"/>
    <x v="2"/>
    <x v="11"/>
    <x v="1069"/>
    <x v="1084"/>
    <n v="7"/>
    <n v="0"/>
    <n v="10.465"/>
    <n v="0.25"/>
    <x v="2"/>
    <x v="8"/>
  </r>
  <r>
    <n v="2868"/>
    <s v="CA-2016-115588"/>
    <d v="2016-11-10T00:00:00"/>
    <d v="2016-12-11T00:00:00"/>
    <s v="Second Class"/>
    <s v="AF-10885"/>
    <s v="Art Foster"/>
    <x v="0"/>
    <x v="0"/>
    <x v="108"/>
    <x v="18"/>
    <n v="43615"/>
    <x v="2"/>
    <s v="OFF-SU-10001225"/>
    <x v="2"/>
    <x v="15"/>
    <x v="462"/>
    <x v="2022"/>
    <n v="5"/>
    <n v="0.2"/>
    <n v="-3.3119999999999998"/>
    <n v="-0.22499999999999998"/>
    <x v="2"/>
    <x v="8"/>
  </r>
  <r>
    <n v="2869"/>
    <s v="CA-2016-115588"/>
    <d v="2016-11-10T00:00:00"/>
    <d v="2016-12-11T00:00:00"/>
    <s v="Second Class"/>
    <s v="AF-10885"/>
    <s v="Art Foster"/>
    <x v="0"/>
    <x v="0"/>
    <x v="108"/>
    <x v="18"/>
    <n v="43615"/>
    <x v="2"/>
    <s v="OFF-ST-10001558"/>
    <x v="2"/>
    <x v="6"/>
    <x v="176"/>
    <x v="998"/>
    <n v="3"/>
    <n v="0.2"/>
    <n v="-2.4359999999999999"/>
    <n v="-6.25E-2"/>
    <x v="2"/>
    <x v="8"/>
  </r>
  <r>
    <n v="3634"/>
    <s v="CA-2016-145177"/>
    <d v="2016-11-10T00:00:00"/>
    <s v="11/14/2016"/>
    <s v="Standard Class"/>
    <s v="PP-18955"/>
    <s v="Paul Prost"/>
    <x v="1"/>
    <x v="0"/>
    <x v="38"/>
    <x v="18"/>
    <n v="45503"/>
    <x v="2"/>
    <s v="OFF-LA-10001613"/>
    <x v="2"/>
    <x v="8"/>
    <x v="949"/>
    <x v="2023"/>
    <n v="4"/>
    <n v="0.2"/>
    <n v="3.3408000000000002"/>
    <n v="0.36250000000000004"/>
    <x v="2"/>
    <x v="8"/>
  </r>
  <r>
    <n v="3635"/>
    <s v="CA-2016-145177"/>
    <d v="2016-11-10T00:00:00"/>
    <s v="11/14/2016"/>
    <s v="Standard Class"/>
    <s v="PP-18955"/>
    <s v="Paul Prost"/>
    <x v="1"/>
    <x v="0"/>
    <x v="38"/>
    <x v="18"/>
    <n v="45503"/>
    <x v="2"/>
    <s v="TEC-PH-10000376"/>
    <x v="0"/>
    <x v="2"/>
    <x v="459"/>
    <x v="2024"/>
    <n v="7"/>
    <n v="0.4"/>
    <n v="-9.7902000000000005"/>
    <n v="-0.23333333333333336"/>
    <x v="2"/>
    <x v="8"/>
  </r>
  <r>
    <n v="3636"/>
    <s v="CA-2016-145177"/>
    <d v="2016-11-10T00:00:00"/>
    <s v="11/14/2016"/>
    <s v="Standard Class"/>
    <s v="PP-18955"/>
    <s v="Paul Prost"/>
    <x v="1"/>
    <x v="0"/>
    <x v="38"/>
    <x v="18"/>
    <n v="45503"/>
    <x v="2"/>
    <s v="OFF-PA-10004039"/>
    <x v="2"/>
    <x v="3"/>
    <x v="601"/>
    <x v="2025"/>
    <n v="2"/>
    <n v="0.2"/>
    <n v="32.468400000000003"/>
    <n v="0.36250000000000004"/>
    <x v="2"/>
    <x v="8"/>
  </r>
  <r>
    <n v="3637"/>
    <s v="CA-2016-145177"/>
    <d v="2016-11-10T00:00:00"/>
    <s v="11/14/2016"/>
    <s v="Standard Class"/>
    <s v="PP-18955"/>
    <s v="Paul Prost"/>
    <x v="1"/>
    <x v="0"/>
    <x v="38"/>
    <x v="18"/>
    <n v="45503"/>
    <x v="2"/>
    <s v="OFF-PA-10001776"/>
    <x v="2"/>
    <x v="3"/>
    <x v="600"/>
    <x v="2026"/>
    <n v="3"/>
    <n v="0.2"/>
    <n v="7.5087000000000002"/>
    <n v="0.33749999999999997"/>
    <x v="2"/>
    <x v="8"/>
  </r>
  <r>
    <n v="3638"/>
    <s v="CA-2016-145177"/>
    <d v="2016-11-10T00:00:00"/>
    <s v="11/14/2016"/>
    <s v="Standard Class"/>
    <s v="PP-18955"/>
    <s v="Paul Prost"/>
    <x v="1"/>
    <x v="0"/>
    <x v="38"/>
    <x v="18"/>
    <n v="45503"/>
    <x v="2"/>
    <s v="OFF-AP-10002457"/>
    <x v="2"/>
    <x v="10"/>
    <x v="1068"/>
    <x v="2027"/>
    <n v="4"/>
    <n v="0.2"/>
    <n v="29.302"/>
    <n v="8.7499999999999994E-2"/>
    <x v="2"/>
    <x v="8"/>
  </r>
  <r>
    <n v="3639"/>
    <s v="CA-2016-145177"/>
    <d v="2016-11-10T00:00:00"/>
    <s v="11/14/2016"/>
    <s v="Standard Class"/>
    <s v="PP-18955"/>
    <s v="Paul Prost"/>
    <x v="1"/>
    <x v="0"/>
    <x v="38"/>
    <x v="18"/>
    <n v="45503"/>
    <x v="2"/>
    <s v="FUR-FU-10000758"/>
    <x v="1"/>
    <x v="5"/>
    <x v="168"/>
    <x v="2028"/>
    <n v="7"/>
    <n v="0.2"/>
    <n v="29.657599999999999"/>
    <n v="0.19999999999999998"/>
    <x v="2"/>
    <x v="8"/>
  </r>
  <r>
    <n v="3640"/>
    <s v="CA-2016-145177"/>
    <d v="2016-11-10T00:00:00"/>
    <s v="11/14/2016"/>
    <s v="Standard Class"/>
    <s v="PP-18955"/>
    <s v="Paul Prost"/>
    <x v="1"/>
    <x v="0"/>
    <x v="38"/>
    <x v="18"/>
    <n v="45503"/>
    <x v="2"/>
    <s v="OFF-PA-10000682"/>
    <x v="2"/>
    <x v="3"/>
    <x v="1327"/>
    <x v="2029"/>
    <n v="1"/>
    <n v="0.2"/>
    <n v="1.6761999999999999"/>
    <n v="0.36249999999999999"/>
    <x v="2"/>
    <x v="8"/>
  </r>
  <r>
    <n v="3641"/>
    <s v="CA-2016-145177"/>
    <d v="2016-11-10T00:00:00"/>
    <s v="11/14/2016"/>
    <s v="Standard Class"/>
    <s v="PP-18955"/>
    <s v="Paul Prost"/>
    <x v="1"/>
    <x v="0"/>
    <x v="38"/>
    <x v="18"/>
    <n v="45503"/>
    <x v="2"/>
    <s v="TEC-AC-10002550"/>
    <x v="0"/>
    <x v="0"/>
    <x v="1017"/>
    <x v="2030"/>
    <n v="7"/>
    <n v="0.2"/>
    <n v="-29.0745"/>
    <n v="-0.16250000000000001"/>
    <x v="2"/>
    <x v="8"/>
  </r>
  <r>
    <n v="3642"/>
    <s v="CA-2016-145177"/>
    <d v="2016-11-10T00:00:00"/>
    <s v="11/14/2016"/>
    <s v="Standard Class"/>
    <s v="PP-18955"/>
    <s v="Paul Prost"/>
    <x v="1"/>
    <x v="0"/>
    <x v="38"/>
    <x v="18"/>
    <n v="45503"/>
    <x v="2"/>
    <s v="OFF-BI-10002082"/>
    <x v="2"/>
    <x v="9"/>
    <x v="1206"/>
    <x v="2031"/>
    <n v="7"/>
    <n v="0.7"/>
    <n v="-46.591999999999999"/>
    <n v="-0.66666666666666663"/>
    <x v="2"/>
    <x v="8"/>
  </r>
  <r>
    <n v="3894"/>
    <s v="US-2016-144547"/>
    <d v="2016-11-10T00:00:00"/>
    <s v="11/14/2016"/>
    <s v="Standard Class"/>
    <s v="MS-17770"/>
    <s v="Maxwell Schwartz"/>
    <x v="0"/>
    <x v="0"/>
    <x v="5"/>
    <x v="4"/>
    <n v="77036"/>
    <x v="0"/>
    <s v="TEC-AC-10004901"/>
    <x v="0"/>
    <x v="0"/>
    <x v="725"/>
    <x v="2032"/>
    <n v="7"/>
    <n v="0.2"/>
    <n v="48.990200000000002"/>
    <n v="0.17499999999999999"/>
    <x v="2"/>
    <x v="8"/>
  </r>
  <r>
    <n v="4511"/>
    <s v="CA-2016-119935"/>
    <d v="2016-11-10T00:00:00"/>
    <s v="11/14/2016"/>
    <s v="Standard Class"/>
    <s v="KM-16225"/>
    <s v="Kalyca Meade"/>
    <x v="2"/>
    <x v="0"/>
    <x v="38"/>
    <x v="22"/>
    <n v="65807"/>
    <x v="0"/>
    <s v="FUR-FU-10001085"/>
    <x v="1"/>
    <x v="5"/>
    <x v="1144"/>
    <x v="2033"/>
    <n v="2"/>
    <n v="0"/>
    <n v="17.158000000000001"/>
    <n v="0.46000000000000008"/>
    <x v="2"/>
    <x v="8"/>
  </r>
  <r>
    <n v="4512"/>
    <s v="CA-2016-119935"/>
    <d v="2016-11-10T00:00:00"/>
    <s v="11/14/2016"/>
    <s v="Standard Class"/>
    <s v="KM-16225"/>
    <s v="Kalyca Meade"/>
    <x v="2"/>
    <x v="0"/>
    <x v="38"/>
    <x v="22"/>
    <n v="65807"/>
    <x v="0"/>
    <s v="OFF-BI-10001597"/>
    <x v="2"/>
    <x v="9"/>
    <x v="408"/>
    <x v="1396"/>
    <n v="2"/>
    <n v="0"/>
    <n v="39.340800000000002"/>
    <n v="0.48000000000000004"/>
    <x v="2"/>
    <x v="8"/>
  </r>
  <r>
    <n v="4863"/>
    <s v="CA-2016-125164"/>
    <d v="2016-11-10T00:00:00"/>
    <s v="11/14/2016"/>
    <s v="Standard Class"/>
    <s v="SH-19975"/>
    <s v="Sally Hughsby"/>
    <x v="2"/>
    <x v="0"/>
    <x v="2"/>
    <x v="2"/>
    <n v="10011"/>
    <x v="2"/>
    <s v="OFF-BI-10001191"/>
    <x v="2"/>
    <x v="9"/>
    <x v="1328"/>
    <x v="2034"/>
    <n v="1"/>
    <n v="0.2"/>
    <n v="7.3834"/>
    <n v="0.36250000000000004"/>
    <x v="2"/>
    <x v="8"/>
  </r>
  <r>
    <n v="4864"/>
    <s v="CA-2016-125164"/>
    <d v="2016-11-10T00:00:00"/>
    <s v="11/14/2016"/>
    <s v="Standard Class"/>
    <s v="SH-19975"/>
    <s v="Sally Hughsby"/>
    <x v="2"/>
    <x v="0"/>
    <x v="2"/>
    <x v="2"/>
    <n v="10011"/>
    <x v="2"/>
    <s v="OFF-BI-10003982"/>
    <x v="2"/>
    <x v="9"/>
    <x v="321"/>
    <x v="2035"/>
    <n v="3"/>
    <n v="0.2"/>
    <n v="16.823699999999999"/>
    <n v="0.33749999999999997"/>
    <x v="2"/>
    <x v="8"/>
  </r>
  <r>
    <n v="5042"/>
    <s v="CA-2016-158694"/>
    <d v="2016-11-10T00:00:00"/>
    <s v="11/13/2016"/>
    <s v="Second Class"/>
    <s v="AI-10855"/>
    <s v="Arianne Irving"/>
    <x v="0"/>
    <x v="0"/>
    <x v="22"/>
    <x v="5"/>
    <n v="90036"/>
    <x v="1"/>
    <s v="OFF-PA-10002421"/>
    <x v="2"/>
    <x v="3"/>
    <x v="1232"/>
    <x v="2036"/>
    <n v="3"/>
    <n v="0"/>
    <n v="32.500799999999998"/>
    <n v="0.48000000000000004"/>
    <x v="2"/>
    <x v="8"/>
  </r>
  <r>
    <n v="5043"/>
    <s v="CA-2016-158694"/>
    <d v="2016-11-10T00:00:00"/>
    <s v="11/13/2016"/>
    <s v="Second Class"/>
    <s v="AI-10855"/>
    <s v="Arianne Irving"/>
    <x v="0"/>
    <x v="0"/>
    <x v="22"/>
    <x v="5"/>
    <n v="90036"/>
    <x v="1"/>
    <s v="OFF-AP-10000055"/>
    <x v="2"/>
    <x v="10"/>
    <x v="1329"/>
    <x v="424"/>
    <n v="4"/>
    <n v="0"/>
    <n v="38.975999999999999"/>
    <n v="0.30000000000000004"/>
    <x v="2"/>
    <x v="8"/>
  </r>
  <r>
    <n v="5044"/>
    <s v="CA-2016-158694"/>
    <d v="2016-11-10T00:00:00"/>
    <s v="11/13/2016"/>
    <s v="Second Class"/>
    <s v="AI-10855"/>
    <s v="Arianne Irving"/>
    <x v="0"/>
    <x v="0"/>
    <x v="22"/>
    <x v="5"/>
    <n v="90036"/>
    <x v="1"/>
    <s v="FUR-FU-10000965"/>
    <x v="1"/>
    <x v="5"/>
    <x v="508"/>
    <x v="2037"/>
    <n v="9"/>
    <n v="0"/>
    <n v="191.65860000000001"/>
    <n v="0.41000000000000003"/>
    <x v="2"/>
    <x v="8"/>
  </r>
  <r>
    <n v="5045"/>
    <s v="CA-2016-158694"/>
    <d v="2016-11-10T00:00:00"/>
    <s v="11/13/2016"/>
    <s v="Second Class"/>
    <s v="AI-10855"/>
    <s v="Arianne Irving"/>
    <x v="0"/>
    <x v="0"/>
    <x v="22"/>
    <x v="5"/>
    <n v="90036"/>
    <x v="1"/>
    <s v="OFF-PA-10001363"/>
    <x v="2"/>
    <x v="3"/>
    <x v="255"/>
    <x v="2038"/>
    <n v="5"/>
    <n v="0"/>
    <n v="28.858000000000001"/>
    <n v="0.47000000000000003"/>
    <x v="2"/>
    <x v="8"/>
  </r>
  <r>
    <n v="5046"/>
    <s v="CA-2016-158694"/>
    <d v="2016-11-10T00:00:00"/>
    <s v="11/13/2016"/>
    <s v="Second Class"/>
    <s v="AI-10855"/>
    <s v="Arianne Irving"/>
    <x v="0"/>
    <x v="0"/>
    <x v="22"/>
    <x v="5"/>
    <n v="90036"/>
    <x v="1"/>
    <s v="OFF-ST-10001496"/>
    <x v="2"/>
    <x v="6"/>
    <x v="341"/>
    <x v="2039"/>
    <n v="4"/>
    <n v="0"/>
    <n v="187.39760000000001"/>
    <n v="0.26"/>
    <x v="2"/>
    <x v="8"/>
  </r>
  <r>
    <n v="5047"/>
    <s v="CA-2016-158694"/>
    <d v="2016-11-10T00:00:00"/>
    <s v="11/13/2016"/>
    <s v="Second Class"/>
    <s v="AI-10855"/>
    <s v="Arianne Irving"/>
    <x v="0"/>
    <x v="0"/>
    <x v="22"/>
    <x v="5"/>
    <n v="90036"/>
    <x v="1"/>
    <s v="OFF-BI-10004656"/>
    <x v="2"/>
    <x v="9"/>
    <x v="1170"/>
    <x v="28"/>
    <n v="3"/>
    <n v="0.2"/>
    <n v="1.8144"/>
    <n v="0.35"/>
    <x v="2"/>
    <x v="8"/>
  </r>
  <r>
    <n v="5048"/>
    <s v="CA-2016-158694"/>
    <d v="2016-11-10T00:00:00"/>
    <s v="11/13/2016"/>
    <s v="Second Class"/>
    <s v="AI-10855"/>
    <s v="Arianne Irving"/>
    <x v="0"/>
    <x v="0"/>
    <x v="22"/>
    <x v="5"/>
    <n v="90036"/>
    <x v="1"/>
    <s v="OFF-AR-10001227"/>
    <x v="2"/>
    <x v="11"/>
    <x v="1330"/>
    <x v="2040"/>
    <n v="5"/>
    <n v="0"/>
    <n v="3.9689999999999999"/>
    <n v="0.27"/>
    <x v="2"/>
    <x v="8"/>
  </r>
  <r>
    <n v="6792"/>
    <s v="CA-2016-162348"/>
    <d v="2016-11-10T00:00:00"/>
    <s v="11/15/2016"/>
    <s v="Standard Class"/>
    <s v="BF-11170"/>
    <s v="Ben Ferrer"/>
    <x v="1"/>
    <x v="0"/>
    <x v="230"/>
    <x v="5"/>
    <n v="95823"/>
    <x v="1"/>
    <s v="FUR-FU-10003731"/>
    <x v="1"/>
    <x v="5"/>
    <x v="1331"/>
    <x v="2041"/>
    <n v="1"/>
    <n v="0"/>
    <n v="2.7944"/>
    <n v="0.27999999999999997"/>
    <x v="2"/>
    <x v="8"/>
  </r>
  <r>
    <n v="8374"/>
    <s v="CA-2016-152940"/>
    <d v="2016-11-10T00:00:00"/>
    <s v="11/13/2016"/>
    <s v="First Class"/>
    <s v="RO-19780"/>
    <s v="Rose O'Brian"/>
    <x v="0"/>
    <x v="0"/>
    <x v="14"/>
    <x v="5"/>
    <n v="94110"/>
    <x v="1"/>
    <s v="OFF-ST-10000352"/>
    <x v="2"/>
    <x v="6"/>
    <x v="1320"/>
    <x v="2042"/>
    <n v="1"/>
    <n v="0"/>
    <n v="4.4610000000000003"/>
    <n v="0.15000000000000002"/>
    <x v="2"/>
    <x v="8"/>
  </r>
  <r>
    <n v="8568"/>
    <s v="US-2016-136581"/>
    <d v="2016-11-10T00:00:00"/>
    <d v="2016-12-11T00:00:00"/>
    <s v="First Class"/>
    <s v="SV-20365"/>
    <s v="Seth Vernon"/>
    <x v="0"/>
    <x v="0"/>
    <x v="173"/>
    <x v="18"/>
    <n v="45373"/>
    <x v="2"/>
    <s v="OFF-PA-10002787"/>
    <x v="2"/>
    <x v="3"/>
    <x v="1313"/>
    <x v="37"/>
    <n v="6"/>
    <n v="0.2"/>
    <n v="10.8864"/>
    <n v="0.35000000000000003"/>
    <x v="2"/>
    <x v="8"/>
  </r>
  <r>
    <n v="8802"/>
    <s v="CA-2016-140935"/>
    <d v="2016-11-10T00:00:00"/>
    <d v="2016-12-11T00:00:00"/>
    <s v="First Class"/>
    <s v="AB-10015"/>
    <s v="Aaron Bergman"/>
    <x v="0"/>
    <x v="0"/>
    <x v="62"/>
    <x v="28"/>
    <n v="73120"/>
    <x v="0"/>
    <s v="TEC-PH-10000562"/>
    <x v="0"/>
    <x v="2"/>
    <x v="794"/>
    <x v="2043"/>
    <n v="2"/>
    <n v="0"/>
    <n v="62.154400000000003"/>
    <n v="0.28000000000000003"/>
    <x v="2"/>
    <x v="8"/>
  </r>
  <r>
    <n v="8803"/>
    <s v="CA-2016-140935"/>
    <d v="2016-11-10T00:00:00"/>
    <d v="2016-12-11T00:00:00"/>
    <s v="First Class"/>
    <s v="AB-10015"/>
    <s v="Aaron Bergman"/>
    <x v="0"/>
    <x v="0"/>
    <x v="62"/>
    <x v="28"/>
    <n v="73120"/>
    <x v="0"/>
    <s v="FUR-BO-10003966"/>
    <x v="1"/>
    <x v="16"/>
    <x v="1332"/>
    <x v="2044"/>
    <n v="2"/>
    <n v="0"/>
    <n v="54.7136"/>
    <n v="0.16"/>
    <x v="2"/>
    <x v="8"/>
  </r>
  <r>
    <n v="9249"/>
    <s v="CA-2016-127761"/>
    <d v="2016-11-10T00:00:00"/>
    <s v="11/14/2016"/>
    <s v="Standard Class"/>
    <s v="SW-20275"/>
    <s v="Scott Williamson"/>
    <x v="0"/>
    <x v="0"/>
    <x v="2"/>
    <x v="2"/>
    <n v="10009"/>
    <x v="2"/>
    <s v="OFF-BI-10002557"/>
    <x v="2"/>
    <x v="9"/>
    <x v="326"/>
    <x v="804"/>
    <n v="1"/>
    <n v="0.2"/>
    <n v="1.365"/>
    <n v="0.375"/>
    <x v="2"/>
    <x v="8"/>
  </r>
  <r>
    <n v="9250"/>
    <s v="CA-2016-127761"/>
    <d v="2016-11-10T00:00:00"/>
    <s v="11/14/2016"/>
    <s v="Standard Class"/>
    <s v="SW-20275"/>
    <s v="Scott Williamson"/>
    <x v="0"/>
    <x v="0"/>
    <x v="2"/>
    <x v="2"/>
    <n v="10009"/>
    <x v="2"/>
    <s v="TEC-PH-10003691"/>
    <x v="0"/>
    <x v="2"/>
    <x v="619"/>
    <x v="23"/>
    <n v="7"/>
    <n v="0"/>
    <n v="220.48249999999999"/>
    <n v="0.25"/>
    <x v="2"/>
    <x v="8"/>
  </r>
  <r>
    <n v="250"/>
    <s v="CA-2016-154739"/>
    <d v="2016-12-10T00:00:00"/>
    <s v="12/15/2016"/>
    <s v="Second Class"/>
    <s v="LH-17155"/>
    <s v="Logan Haushalter"/>
    <x v="0"/>
    <x v="0"/>
    <x v="14"/>
    <x v="5"/>
    <n v="94109"/>
    <x v="1"/>
    <s v="FUR-CH-10002965"/>
    <x v="1"/>
    <x v="1"/>
    <x v="732"/>
    <x v="2045"/>
    <n v="2"/>
    <n v="0.2"/>
    <n v="28.1372"/>
    <n v="8.7500000000000008E-2"/>
    <x v="2"/>
    <x v="9"/>
  </r>
  <r>
    <n v="253"/>
    <s v="CA-2016-146941"/>
    <d v="2016-12-10T00:00:00"/>
    <s v="12/13/2016"/>
    <s v="First Class"/>
    <s v="DL-13315"/>
    <s v="Delfina Latchford"/>
    <x v="0"/>
    <x v="0"/>
    <x v="2"/>
    <x v="2"/>
    <n v="10024"/>
    <x v="2"/>
    <s v="OFF-ST-10001228"/>
    <x v="2"/>
    <x v="6"/>
    <x v="383"/>
    <x v="2046"/>
    <n v="6"/>
    <n v="0"/>
    <n v="22.5624"/>
    <n v="0.28000000000000003"/>
    <x v="2"/>
    <x v="9"/>
  </r>
  <r>
    <n v="254"/>
    <s v="CA-2016-146941"/>
    <d v="2016-12-10T00:00:00"/>
    <s v="12/13/2016"/>
    <s v="First Class"/>
    <s v="DL-13315"/>
    <s v="Delfina Latchford"/>
    <x v="0"/>
    <x v="0"/>
    <x v="2"/>
    <x v="2"/>
    <n v="10024"/>
    <x v="2"/>
    <s v="OFF-EN-10003296"/>
    <x v="2"/>
    <x v="13"/>
    <x v="789"/>
    <x v="2047"/>
    <n v="4"/>
    <n v="0"/>
    <n v="162.864"/>
    <n v="0.45"/>
    <x v="2"/>
    <x v="9"/>
  </r>
  <r>
    <n v="2192"/>
    <s v="CA-2016-128412"/>
    <d v="2016-12-10T00:00:00"/>
    <s v="12/17/2016"/>
    <s v="Standard Class"/>
    <s v="AP-10915"/>
    <s v="Arthur Prichep"/>
    <x v="0"/>
    <x v="0"/>
    <x v="1"/>
    <x v="1"/>
    <n v="98105"/>
    <x v="1"/>
    <s v="OFF-BI-10001718"/>
    <x v="2"/>
    <x v="9"/>
    <x v="762"/>
    <x v="2048"/>
    <n v="3"/>
    <n v="0.2"/>
    <n v="51.823799999999999"/>
    <n v="0.33750000000000002"/>
    <x v="2"/>
    <x v="9"/>
  </r>
  <r>
    <n v="2193"/>
    <s v="CA-2016-128412"/>
    <d v="2016-12-10T00:00:00"/>
    <s v="12/17/2016"/>
    <s v="Standard Class"/>
    <s v="AP-10915"/>
    <s v="Arthur Prichep"/>
    <x v="0"/>
    <x v="0"/>
    <x v="1"/>
    <x v="1"/>
    <n v="98105"/>
    <x v="1"/>
    <s v="OFF-AP-10002082"/>
    <x v="2"/>
    <x v="10"/>
    <x v="1333"/>
    <x v="2049"/>
    <n v="3"/>
    <n v="0"/>
    <n v="22.869"/>
    <n v="0.35"/>
    <x v="2"/>
    <x v="9"/>
  </r>
  <r>
    <n v="2194"/>
    <s v="CA-2016-128412"/>
    <d v="2016-12-10T00:00:00"/>
    <s v="12/17/2016"/>
    <s v="Standard Class"/>
    <s v="AP-10915"/>
    <s v="Arthur Prichep"/>
    <x v="0"/>
    <x v="0"/>
    <x v="1"/>
    <x v="1"/>
    <n v="98105"/>
    <x v="1"/>
    <s v="OFF-PA-10001125"/>
    <x v="2"/>
    <x v="3"/>
    <x v="916"/>
    <x v="497"/>
    <n v="4"/>
    <n v="0"/>
    <n v="55.764000000000003"/>
    <n v="0.45"/>
    <x v="2"/>
    <x v="9"/>
  </r>
  <r>
    <n v="2195"/>
    <s v="CA-2016-128412"/>
    <d v="2016-12-10T00:00:00"/>
    <s v="12/17/2016"/>
    <s v="Standard Class"/>
    <s v="AP-10915"/>
    <s v="Arthur Prichep"/>
    <x v="0"/>
    <x v="0"/>
    <x v="1"/>
    <x v="1"/>
    <n v="98105"/>
    <x v="1"/>
    <s v="OFF-AP-10000252"/>
    <x v="2"/>
    <x v="10"/>
    <x v="1334"/>
    <x v="2050"/>
    <n v="3"/>
    <n v="0"/>
    <n v="12.285"/>
    <n v="0.35"/>
    <x v="2"/>
    <x v="9"/>
  </r>
  <r>
    <n v="2196"/>
    <s v="CA-2016-128412"/>
    <d v="2016-12-10T00:00:00"/>
    <s v="12/17/2016"/>
    <s v="Standard Class"/>
    <s v="AP-10915"/>
    <s v="Arthur Prichep"/>
    <x v="0"/>
    <x v="0"/>
    <x v="1"/>
    <x v="1"/>
    <n v="98105"/>
    <x v="1"/>
    <s v="TEC-AC-10003038"/>
    <x v="0"/>
    <x v="0"/>
    <x v="107"/>
    <x v="1301"/>
    <n v="5"/>
    <n v="0"/>
    <n v="8.5024999999999995"/>
    <n v="0.19"/>
    <x v="2"/>
    <x v="9"/>
  </r>
  <r>
    <n v="3940"/>
    <s v="US-2016-143448"/>
    <d v="2016-12-10T00:00:00"/>
    <d v="2016-10-12T00:00:00"/>
    <s v="Same Day"/>
    <s v="MH-17455"/>
    <s v="Mark Hamilton"/>
    <x v="0"/>
    <x v="0"/>
    <x v="299"/>
    <x v="33"/>
    <n v="46142"/>
    <x v="0"/>
    <s v="FUR-CH-10003379"/>
    <x v="1"/>
    <x v="1"/>
    <x v="566"/>
    <x v="2051"/>
    <n v="5"/>
    <n v="0"/>
    <n v="356.22500000000002"/>
    <n v="0.25"/>
    <x v="2"/>
    <x v="9"/>
  </r>
  <r>
    <n v="5525"/>
    <s v="CA-2016-147123"/>
    <d v="2016-12-10T00:00:00"/>
    <d v="2016-12-12T00:00:00"/>
    <s v="First Class"/>
    <s v="SJ-20125"/>
    <s v="Sanjit Jacobs"/>
    <x v="1"/>
    <x v="0"/>
    <x v="23"/>
    <x v="5"/>
    <n v="90805"/>
    <x v="1"/>
    <s v="OFF-PA-10000575"/>
    <x v="2"/>
    <x v="3"/>
    <x v="1321"/>
    <x v="2052"/>
    <n v="12"/>
    <n v="0"/>
    <n v="36.928800000000003"/>
    <n v="0.46"/>
    <x v="2"/>
    <x v="9"/>
  </r>
  <r>
    <n v="7617"/>
    <s v="CA-2016-144309"/>
    <d v="2016-12-10T00:00:00"/>
    <s v="12/16/2016"/>
    <s v="Standard Class"/>
    <s v="CM-12235"/>
    <s v="Chris McAfee"/>
    <x v="0"/>
    <x v="0"/>
    <x v="39"/>
    <x v="2"/>
    <n v="13601"/>
    <x v="2"/>
    <s v="OFF-PA-10001776"/>
    <x v="2"/>
    <x v="3"/>
    <x v="600"/>
    <x v="805"/>
    <n v="2"/>
    <n v="0"/>
    <n v="8.7138000000000009"/>
    <n v="0.47000000000000008"/>
    <x v="2"/>
    <x v="9"/>
  </r>
  <r>
    <n v="7618"/>
    <s v="CA-2016-144309"/>
    <d v="2016-12-10T00:00:00"/>
    <s v="12/16/2016"/>
    <s v="Standard Class"/>
    <s v="CM-12235"/>
    <s v="Chris McAfee"/>
    <x v="0"/>
    <x v="0"/>
    <x v="39"/>
    <x v="2"/>
    <n v="13601"/>
    <x v="2"/>
    <s v="OFF-BI-10003656"/>
    <x v="2"/>
    <x v="9"/>
    <x v="1210"/>
    <x v="2053"/>
    <n v="5"/>
    <n v="0.2"/>
    <n v="220.98699999999999"/>
    <n v="0.32499999999999996"/>
    <x v="2"/>
    <x v="9"/>
  </r>
  <r>
    <n v="8188"/>
    <s v="CA-2016-127194"/>
    <d v="2016-12-10T00:00:00"/>
    <s v="12/16/2016"/>
    <s v="Standard Class"/>
    <s v="BW-11110"/>
    <s v="Bart Watters"/>
    <x v="2"/>
    <x v="0"/>
    <x v="2"/>
    <x v="2"/>
    <n v="10024"/>
    <x v="2"/>
    <s v="OFF-PA-10000659"/>
    <x v="2"/>
    <x v="3"/>
    <x v="268"/>
    <x v="2054"/>
    <n v="9"/>
    <n v="0"/>
    <n v="29.525400000000001"/>
    <n v="0.47000000000000003"/>
    <x v="2"/>
    <x v="9"/>
  </r>
  <r>
    <n v="9874"/>
    <s v="CA-2016-100587"/>
    <d v="2016-12-10T00:00:00"/>
    <s v="12/14/2016"/>
    <s v="Standard Class"/>
    <s v="SL-20155"/>
    <s v="Sara Luxemburg"/>
    <x v="1"/>
    <x v="0"/>
    <x v="2"/>
    <x v="2"/>
    <n v="10024"/>
    <x v="2"/>
    <s v="OFF-PA-10004609"/>
    <x v="2"/>
    <x v="3"/>
    <x v="1335"/>
    <x v="1083"/>
    <n v="1"/>
    <n v="0"/>
    <n v="3.1103999999999998"/>
    <n v="0.47999999999999993"/>
    <x v="2"/>
    <x v="9"/>
  </r>
  <r>
    <n v="1026"/>
    <s v="CA-2016-126529"/>
    <d v="2016-01-11T00:00:00"/>
    <s v="1/13/2016"/>
    <s v="Second Class"/>
    <s v="DE-13255"/>
    <s v="Deanra Eno"/>
    <x v="1"/>
    <x v="0"/>
    <x v="38"/>
    <x v="18"/>
    <n v="45503"/>
    <x v="2"/>
    <s v="OFF-PA-10001166"/>
    <x v="2"/>
    <x v="3"/>
    <x v="1336"/>
    <x v="204"/>
    <n v="3"/>
    <n v="0.2"/>
    <n v="5.4432"/>
    <n v="0.35000000000000003"/>
    <x v="2"/>
    <x v="11"/>
  </r>
  <r>
    <n v="1027"/>
    <s v="CA-2016-126529"/>
    <d v="2016-01-11T00:00:00"/>
    <s v="1/13/2016"/>
    <s v="Second Class"/>
    <s v="DE-13255"/>
    <s v="Deanra Eno"/>
    <x v="1"/>
    <x v="0"/>
    <x v="38"/>
    <x v="18"/>
    <n v="45503"/>
    <x v="2"/>
    <s v="OFF-PA-10003656"/>
    <x v="2"/>
    <x v="3"/>
    <x v="764"/>
    <x v="2055"/>
    <n v="3"/>
    <n v="0.2"/>
    <n v="20.5764"/>
    <n v="0.32500000000000001"/>
    <x v="2"/>
    <x v="11"/>
  </r>
  <r>
    <n v="1028"/>
    <s v="CA-2016-126529"/>
    <d v="2016-01-11T00:00:00"/>
    <s v="1/13/2016"/>
    <s v="Second Class"/>
    <s v="DE-13255"/>
    <s v="Deanra Eno"/>
    <x v="1"/>
    <x v="0"/>
    <x v="38"/>
    <x v="18"/>
    <n v="45503"/>
    <x v="2"/>
    <s v="TEC-PH-10000148"/>
    <x v="0"/>
    <x v="2"/>
    <x v="1055"/>
    <x v="2056"/>
    <n v="2"/>
    <n v="0.4"/>
    <n v="-9.8724000000000007"/>
    <n v="-0.63333333333333341"/>
    <x v="2"/>
    <x v="11"/>
  </r>
  <r>
    <n v="8522"/>
    <s v="CA-2016-141887"/>
    <d v="2016-01-11T00:00:00"/>
    <s v="1/15/2016"/>
    <s v="Standard Class"/>
    <s v="MP-17470"/>
    <s v="Mark Packer"/>
    <x v="1"/>
    <x v="0"/>
    <x v="28"/>
    <x v="18"/>
    <n v="43229"/>
    <x v="2"/>
    <s v="FUR-FU-10002268"/>
    <x v="1"/>
    <x v="5"/>
    <x v="70"/>
    <x v="2057"/>
    <n v="14"/>
    <n v="0.2"/>
    <n v="8.9361999999999995"/>
    <n v="0.16250000000000001"/>
    <x v="2"/>
    <x v="11"/>
  </r>
  <r>
    <n v="1809"/>
    <s v="CA-2016-164938"/>
    <d v="2016-02-11T00:00:00"/>
    <s v="2/13/2016"/>
    <s v="First Class"/>
    <s v="PB-19210"/>
    <s v="Phillip Breyer"/>
    <x v="2"/>
    <x v="0"/>
    <x v="101"/>
    <x v="28"/>
    <n v="74133"/>
    <x v="0"/>
    <s v="TEC-PH-10004897"/>
    <x v="0"/>
    <x v="2"/>
    <x v="1305"/>
    <x v="2058"/>
    <n v="7"/>
    <n v="0"/>
    <n v="0.69930000000000003"/>
    <n v="0.01"/>
    <x v="2"/>
    <x v="0"/>
  </r>
  <r>
    <n v="45"/>
    <s v="CA-2016-118255"/>
    <d v="2016-03-11T00:00:00"/>
    <s v="3/13/2016"/>
    <s v="First Class"/>
    <s v="ON-18715"/>
    <s v="Odella Nelson"/>
    <x v="2"/>
    <x v="0"/>
    <x v="232"/>
    <x v="7"/>
    <n v="55122"/>
    <x v="0"/>
    <s v="TEC-AC-10000171"/>
    <x v="0"/>
    <x v="0"/>
    <x v="759"/>
    <x v="290"/>
    <n v="2"/>
    <n v="0"/>
    <n v="19.7714"/>
    <n v="0.43000000000000005"/>
    <x v="2"/>
    <x v="1"/>
  </r>
  <r>
    <n v="46"/>
    <s v="CA-2016-118255"/>
    <d v="2016-03-11T00:00:00"/>
    <s v="3/13/2016"/>
    <s v="First Class"/>
    <s v="ON-18715"/>
    <s v="Odella Nelson"/>
    <x v="2"/>
    <x v="0"/>
    <x v="232"/>
    <x v="7"/>
    <n v="55122"/>
    <x v="0"/>
    <s v="OFF-BI-10003291"/>
    <x v="2"/>
    <x v="9"/>
    <x v="469"/>
    <x v="621"/>
    <n v="2"/>
    <n v="0"/>
    <n v="8.2062000000000008"/>
    <n v="0.47000000000000003"/>
    <x v="2"/>
    <x v="1"/>
  </r>
  <r>
    <n v="1462"/>
    <s v="US-2016-128902"/>
    <d v="2016-03-11T00:00:00"/>
    <s v="3/15/2016"/>
    <s v="Standard Class"/>
    <s v="MB-18085"/>
    <s v="Mick Brown"/>
    <x v="0"/>
    <x v="0"/>
    <x v="202"/>
    <x v="8"/>
    <n v="8360"/>
    <x v="2"/>
    <s v="FUR-TA-10001095"/>
    <x v="1"/>
    <x v="7"/>
    <x v="859"/>
    <x v="1096"/>
    <n v="2"/>
    <n v="0.3"/>
    <n v="-31.372199999999999"/>
    <n v="-0.12857142857142856"/>
    <x v="2"/>
    <x v="1"/>
  </r>
  <r>
    <n v="2759"/>
    <s v="CA-2016-146171"/>
    <d v="2016-03-11T00:00:00"/>
    <s v="3/15/2016"/>
    <s v="Standard Class"/>
    <s v="JP-16135"/>
    <s v="Julie Prescott"/>
    <x v="1"/>
    <x v="0"/>
    <x v="28"/>
    <x v="19"/>
    <n v="31907"/>
    <x v="3"/>
    <s v="FUR-FU-10004270"/>
    <x v="1"/>
    <x v="5"/>
    <x v="366"/>
    <x v="2059"/>
    <n v="4"/>
    <n v="0"/>
    <n v="31.537199999999999"/>
    <n v="0.41"/>
    <x v="2"/>
    <x v="1"/>
  </r>
  <r>
    <n v="2760"/>
    <s v="CA-2016-146171"/>
    <d v="2016-03-11T00:00:00"/>
    <s v="3/15/2016"/>
    <s v="Standard Class"/>
    <s v="JP-16135"/>
    <s v="Julie Prescott"/>
    <x v="1"/>
    <x v="0"/>
    <x v="28"/>
    <x v="19"/>
    <n v="31907"/>
    <x v="3"/>
    <s v="OFF-ST-10001526"/>
    <x v="2"/>
    <x v="6"/>
    <x v="745"/>
    <x v="2060"/>
    <n v="4"/>
    <n v="0"/>
    <n v="125.14319999999999"/>
    <n v="0.26"/>
    <x v="2"/>
    <x v="1"/>
  </r>
  <r>
    <n v="9698"/>
    <s v="CA-2016-122511"/>
    <d v="2016-03-11T00:00:00"/>
    <d v="2016-11-03T00:00:00"/>
    <s v="Same Day"/>
    <s v="BT-11485"/>
    <s v="Brad Thomas"/>
    <x v="1"/>
    <x v="0"/>
    <x v="15"/>
    <x v="13"/>
    <n v="19140"/>
    <x v="2"/>
    <s v="FUR-FU-10001037"/>
    <x v="1"/>
    <x v="5"/>
    <x v="799"/>
    <x v="2061"/>
    <n v="4"/>
    <n v="0.2"/>
    <n v="9.48"/>
    <n v="0.31250000000000006"/>
    <x v="2"/>
    <x v="1"/>
  </r>
  <r>
    <n v="161"/>
    <s v="CA-2016-162733"/>
    <d v="2016-05-11T00:00:00"/>
    <d v="2016-12-05T00:00:00"/>
    <s v="First Class"/>
    <s v="TT-21070"/>
    <s v="Ted Trevino"/>
    <x v="0"/>
    <x v="0"/>
    <x v="22"/>
    <x v="5"/>
    <n v="90045"/>
    <x v="1"/>
    <s v="OFF-PA-10002751"/>
    <x v="2"/>
    <x v="3"/>
    <x v="827"/>
    <x v="548"/>
    <n v="1"/>
    <n v="0"/>
    <n v="2.6909999999999998"/>
    <n v="0.44999999999999996"/>
    <x v="2"/>
    <x v="10"/>
  </r>
  <r>
    <n v="2428"/>
    <s v="CA-2016-169922"/>
    <d v="2016-06-11T00:00:00"/>
    <s v="6/17/2016"/>
    <s v="Standard Class"/>
    <s v="MZ-17515"/>
    <s v="Mary Zewe"/>
    <x v="2"/>
    <x v="0"/>
    <x v="78"/>
    <x v="4"/>
    <n v="76017"/>
    <x v="0"/>
    <s v="OFF-BI-10003784"/>
    <x v="2"/>
    <x v="9"/>
    <x v="1187"/>
    <x v="2062"/>
    <n v="4"/>
    <n v="0.8"/>
    <n v="-2.1503999999999999"/>
    <n v="-1.5999999999999999"/>
    <x v="2"/>
    <x v="3"/>
  </r>
  <r>
    <n v="2429"/>
    <s v="CA-2016-169922"/>
    <d v="2016-06-11T00:00:00"/>
    <s v="6/17/2016"/>
    <s v="Standard Class"/>
    <s v="MZ-17515"/>
    <s v="Mary Zewe"/>
    <x v="2"/>
    <x v="0"/>
    <x v="78"/>
    <x v="4"/>
    <n v="76017"/>
    <x v="0"/>
    <s v="OFF-BI-10001617"/>
    <x v="2"/>
    <x v="9"/>
    <x v="240"/>
    <x v="2063"/>
    <n v="4"/>
    <n v="0.8"/>
    <n v="-13.6488"/>
    <n v="-1.65"/>
    <x v="2"/>
    <x v="3"/>
  </r>
  <r>
    <n v="2430"/>
    <s v="CA-2016-169922"/>
    <d v="2016-06-11T00:00:00"/>
    <s v="6/17/2016"/>
    <s v="Standard Class"/>
    <s v="MZ-17515"/>
    <s v="Mary Zewe"/>
    <x v="2"/>
    <x v="0"/>
    <x v="78"/>
    <x v="4"/>
    <n v="76017"/>
    <x v="0"/>
    <s v="FUR-FU-10004415"/>
    <x v="1"/>
    <x v="5"/>
    <x v="354"/>
    <x v="1510"/>
    <n v="7"/>
    <n v="0.6"/>
    <n v="-9.0944000000000003"/>
    <n v="-0.72499999999999998"/>
    <x v="2"/>
    <x v="3"/>
  </r>
  <r>
    <n v="2758"/>
    <s v="CA-2016-127775"/>
    <d v="2016-06-11T00:00:00"/>
    <s v="6/13/2016"/>
    <s v="Second Class"/>
    <s v="ES-14020"/>
    <s v="Erica Smith"/>
    <x v="0"/>
    <x v="0"/>
    <x v="2"/>
    <x v="2"/>
    <n v="10035"/>
    <x v="2"/>
    <s v="TEC-AC-10002402"/>
    <x v="0"/>
    <x v="0"/>
    <x v="856"/>
    <x v="91"/>
    <n v="3"/>
    <n v="0"/>
    <n v="71.991"/>
    <n v="0.3"/>
    <x v="2"/>
    <x v="3"/>
  </r>
  <r>
    <n v="5668"/>
    <s v="CA-2016-142405"/>
    <d v="2016-06-11T00:00:00"/>
    <s v="6/15/2016"/>
    <s v="Standard Class"/>
    <s v="SE-20110"/>
    <s v="Sanjit Engle"/>
    <x v="0"/>
    <x v="0"/>
    <x v="1"/>
    <x v="1"/>
    <n v="98103"/>
    <x v="1"/>
    <s v="OFF-LA-10004093"/>
    <x v="2"/>
    <x v="8"/>
    <x v="985"/>
    <x v="278"/>
    <n v="2"/>
    <n v="0"/>
    <n v="6.8714000000000004"/>
    <n v="0.47000000000000003"/>
    <x v="2"/>
    <x v="3"/>
  </r>
  <r>
    <n v="5669"/>
    <s v="CA-2016-142405"/>
    <d v="2016-06-11T00:00:00"/>
    <s v="6/15/2016"/>
    <s v="Standard Class"/>
    <s v="SE-20110"/>
    <s v="Sanjit Engle"/>
    <x v="0"/>
    <x v="0"/>
    <x v="1"/>
    <x v="1"/>
    <n v="98103"/>
    <x v="1"/>
    <s v="OFF-BI-10004728"/>
    <x v="2"/>
    <x v="9"/>
    <x v="544"/>
    <x v="2064"/>
    <n v="14"/>
    <n v="0.2"/>
    <n v="17.544799999999999"/>
    <n v="0.32499999999999996"/>
    <x v="2"/>
    <x v="3"/>
  </r>
  <r>
    <n v="5670"/>
    <s v="CA-2016-142405"/>
    <d v="2016-06-11T00:00:00"/>
    <s v="6/15/2016"/>
    <s v="Standard Class"/>
    <s v="SE-20110"/>
    <s v="Sanjit Engle"/>
    <x v="0"/>
    <x v="0"/>
    <x v="1"/>
    <x v="1"/>
    <n v="98103"/>
    <x v="1"/>
    <s v="TEC-AC-10003095"/>
    <x v="0"/>
    <x v="0"/>
    <x v="1337"/>
    <x v="1246"/>
    <n v="3"/>
    <n v="0"/>
    <n v="132.5898"/>
    <n v="0.33999999999999997"/>
    <x v="2"/>
    <x v="3"/>
  </r>
  <r>
    <n v="8370"/>
    <s v="CA-2016-118745"/>
    <d v="2016-06-11T00:00:00"/>
    <s v="6/16/2016"/>
    <s v="Standard Class"/>
    <s v="SV-20365"/>
    <s v="Seth Vernon"/>
    <x v="0"/>
    <x v="0"/>
    <x v="22"/>
    <x v="5"/>
    <n v="90049"/>
    <x v="1"/>
    <s v="FUR-TA-10003473"/>
    <x v="1"/>
    <x v="7"/>
    <x v="643"/>
    <x v="2065"/>
    <n v="3"/>
    <n v="0.2"/>
    <n v="33.851700000000001"/>
    <n v="3.7499999999999999E-2"/>
    <x v="2"/>
    <x v="3"/>
  </r>
  <r>
    <n v="8306"/>
    <s v="CA-2016-128671"/>
    <d v="2016-08-11T00:00:00"/>
    <s v="8/16/2016"/>
    <s v="Standard Class"/>
    <s v="MT-18070"/>
    <s v="Michelle Tran"/>
    <x v="1"/>
    <x v="0"/>
    <x v="101"/>
    <x v="28"/>
    <n v="74133"/>
    <x v="0"/>
    <s v="OFF-PA-10001870"/>
    <x v="2"/>
    <x v="3"/>
    <x v="711"/>
    <x v="542"/>
    <n v="5"/>
    <n v="0"/>
    <n v="15.552"/>
    <n v="0.48"/>
    <x v="2"/>
    <x v="5"/>
  </r>
  <r>
    <n v="8307"/>
    <s v="CA-2016-128671"/>
    <d v="2016-08-11T00:00:00"/>
    <s v="8/16/2016"/>
    <s v="Standard Class"/>
    <s v="MT-18070"/>
    <s v="Michelle Tran"/>
    <x v="1"/>
    <x v="0"/>
    <x v="101"/>
    <x v="28"/>
    <n v="74133"/>
    <x v="0"/>
    <s v="OFF-BI-10003305"/>
    <x v="2"/>
    <x v="9"/>
    <x v="881"/>
    <x v="1084"/>
    <n v="7"/>
    <n v="0"/>
    <n v="19.255600000000001"/>
    <n v="0.46"/>
    <x v="2"/>
    <x v="5"/>
  </r>
  <r>
    <n v="8308"/>
    <s v="CA-2016-128671"/>
    <d v="2016-08-11T00:00:00"/>
    <s v="8/16/2016"/>
    <s v="Standard Class"/>
    <s v="MT-18070"/>
    <s v="Michelle Tran"/>
    <x v="1"/>
    <x v="0"/>
    <x v="101"/>
    <x v="28"/>
    <n v="74133"/>
    <x v="0"/>
    <s v="OFF-BI-10003007"/>
    <x v="2"/>
    <x v="9"/>
    <x v="1338"/>
    <x v="2066"/>
    <n v="2"/>
    <n v="0"/>
    <n v="35.677599999999998"/>
    <n v="0.45999999999999996"/>
    <x v="2"/>
    <x v="5"/>
  </r>
  <r>
    <n v="251"/>
    <s v="CA-2016-145625"/>
    <d v="2016-09-11T00:00:00"/>
    <s v="9/17/2016"/>
    <s v="Standard Class"/>
    <s v="KC-16540"/>
    <s v="Kelly Collister"/>
    <x v="0"/>
    <x v="0"/>
    <x v="30"/>
    <x v="5"/>
    <n v="92037"/>
    <x v="1"/>
    <s v="OFF-PA-10004569"/>
    <x v="2"/>
    <x v="3"/>
    <x v="773"/>
    <x v="2067"/>
    <n v="1"/>
    <n v="0"/>
    <n v="3.5767000000000002"/>
    <n v="0.47000000000000003"/>
    <x v="2"/>
    <x v="6"/>
  </r>
  <r>
    <n v="252"/>
    <s v="CA-2016-145625"/>
    <d v="2016-09-11T00:00:00"/>
    <s v="9/17/2016"/>
    <s v="Standard Class"/>
    <s v="KC-16540"/>
    <s v="Kelly Collister"/>
    <x v="0"/>
    <x v="0"/>
    <x v="30"/>
    <x v="5"/>
    <n v="92037"/>
    <x v="1"/>
    <s v="TEC-AC-10003832"/>
    <x v="0"/>
    <x v="0"/>
    <x v="1339"/>
    <x v="2068"/>
    <n v="13"/>
    <n v="0"/>
    <n v="636.00030000000004"/>
    <n v="0.19000000000000003"/>
    <x v="2"/>
    <x v="6"/>
  </r>
  <r>
    <n v="613"/>
    <s v="CA-2016-121223"/>
    <d v="2016-09-11T00:00:00"/>
    <s v="9/13/2016"/>
    <s v="Second Class"/>
    <s v="GD-14590"/>
    <s v="Giulietta Dortch"/>
    <x v="2"/>
    <x v="0"/>
    <x v="15"/>
    <x v="13"/>
    <n v="19143"/>
    <x v="2"/>
    <s v="OFF-PA-10001204"/>
    <x v="2"/>
    <x v="3"/>
    <x v="1340"/>
    <x v="575"/>
    <n v="2"/>
    <n v="0.2"/>
    <n v="2.64"/>
    <n v="0.3125"/>
    <x v="2"/>
    <x v="6"/>
  </r>
  <r>
    <n v="614"/>
    <s v="CA-2016-121223"/>
    <d v="2016-09-11T00:00:00"/>
    <s v="9/13/2016"/>
    <s v="Second Class"/>
    <s v="GD-14590"/>
    <s v="Giulietta Dortch"/>
    <x v="2"/>
    <x v="0"/>
    <x v="15"/>
    <x v="13"/>
    <n v="19143"/>
    <x v="2"/>
    <s v="TEC-PH-10004667"/>
    <x v="0"/>
    <x v="2"/>
    <x v="524"/>
    <x v="2069"/>
    <n v="9"/>
    <n v="0.4"/>
    <n v="-157.9383"/>
    <n v="-0.21666666666666665"/>
    <x v="2"/>
    <x v="6"/>
  </r>
  <r>
    <n v="3594"/>
    <s v="CA-2016-164154"/>
    <d v="2016-09-11T00:00:00"/>
    <s v="9/17/2016"/>
    <s v="Standard Class"/>
    <s v="NZ-18565"/>
    <s v="Nick Zandusky"/>
    <x v="1"/>
    <x v="0"/>
    <x v="108"/>
    <x v="18"/>
    <n v="43615"/>
    <x v="2"/>
    <s v="OFF-BI-10001658"/>
    <x v="2"/>
    <x v="9"/>
    <x v="59"/>
    <x v="60"/>
    <n v="3"/>
    <n v="0.7"/>
    <n v="-17.942399999999999"/>
    <n v="-0.79999999999999993"/>
    <x v="2"/>
    <x v="6"/>
  </r>
  <r>
    <n v="3595"/>
    <s v="CA-2016-164154"/>
    <d v="2016-09-11T00:00:00"/>
    <s v="9/17/2016"/>
    <s v="Standard Class"/>
    <s v="NZ-18565"/>
    <s v="Nick Zandusky"/>
    <x v="1"/>
    <x v="0"/>
    <x v="108"/>
    <x v="18"/>
    <n v="43615"/>
    <x v="2"/>
    <s v="OFF-ST-10002562"/>
    <x v="2"/>
    <x v="6"/>
    <x v="156"/>
    <x v="2070"/>
    <n v="5"/>
    <n v="0.2"/>
    <n v="3.7519999999999998"/>
    <n v="9.9999999999999992E-2"/>
    <x v="2"/>
    <x v="6"/>
  </r>
  <r>
    <n v="4640"/>
    <s v="CA-2016-102162"/>
    <d v="2016-09-11T00:00:00"/>
    <s v="9/16/2016"/>
    <s v="Standard Class"/>
    <s v="JF-15565"/>
    <s v="Jill Fjeld"/>
    <x v="0"/>
    <x v="0"/>
    <x v="300"/>
    <x v="20"/>
    <n v="23602"/>
    <x v="3"/>
    <s v="TEC-CO-10001943"/>
    <x v="0"/>
    <x v="12"/>
    <x v="993"/>
    <x v="2071"/>
    <n v="8"/>
    <n v="0"/>
    <n v="751.9624"/>
    <n v="0.47"/>
    <x v="2"/>
    <x v="6"/>
  </r>
  <r>
    <n v="4641"/>
    <s v="CA-2016-102162"/>
    <d v="2016-09-11T00:00:00"/>
    <s v="9/16/2016"/>
    <s v="Standard Class"/>
    <s v="JF-15565"/>
    <s v="Jill Fjeld"/>
    <x v="0"/>
    <x v="0"/>
    <x v="300"/>
    <x v="20"/>
    <n v="23602"/>
    <x v="3"/>
    <s v="OFF-EN-10002312"/>
    <x v="2"/>
    <x v="13"/>
    <x v="1264"/>
    <x v="2072"/>
    <n v="1"/>
    <n v="0"/>
    <n v="5.4340999999999999"/>
    <n v="0.49"/>
    <x v="2"/>
    <x v="6"/>
  </r>
  <r>
    <n v="5240"/>
    <s v="CA-2016-116561"/>
    <d v="2016-09-11T00:00:00"/>
    <s v="9/17/2016"/>
    <s v="Standard Class"/>
    <s v="EB-14110"/>
    <s v="Eugene Barchas"/>
    <x v="0"/>
    <x v="0"/>
    <x v="128"/>
    <x v="5"/>
    <n v="95123"/>
    <x v="1"/>
    <s v="OFF-ST-10004186"/>
    <x v="2"/>
    <x v="6"/>
    <x v="584"/>
    <x v="623"/>
    <n v="3"/>
    <n v="0"/>
    <n v="6.6588000000000003"/>
    <n v="0.02"/>
    <x v="2"/>
    <x v="6"/>
  </r>
  <r>
    <n v="5241"/>
    <s v="CA-2016-116561"/>
    <d v="2016-09-11T00:00:00"/>
    <s v="9/17/2016"/>
    <s v="Standard Class"/>
    <s v="EB-14110"/>
    <s v="Eugene Barchas"/>
    <x v="0"/>
    <x v="0"/>
    <x v="128"/>
    <x v="5"/>
    <n v="95123"/>
    <x v="1"/>
    <s v="OFF-BI-10001658"/>
    <x v="2"/>
    <x v="9"/>
    <x v="59"/>
    <x v="2073"/>
    <n v="2"/>
    <n v="0.2"/>
    <n v="12.958399999999999"/>
    <n v="0.32499999999999996"/>
    <x v="2"/>
    <x v="6"/>
  </r>
  <r>
    <n v="5414"/>
    <s v="CA-2016-153157"/>
    <d v="2016-09-11T00:00:00"/>
    <s v="9/14/2016"/>
    <s v="First Class"/>
    <s v="TB-21625"/>
    <s v="Trudy Brown"/>
    <x v="0"/>
    <x v="0"/>
    <x v="301"/>
    <x v="39"/>
    <n v="67212"/>
    <x v="0"/>
    <s v="TEC-PH-10003171"/>
    <x v="0"/>
    <x v="2"/>
    <x v="1109"/>
    <x v="2074"/>
    <n v="5"/>
    <n v="0"/>
    <n v="62.93"/>
    <n v="0.27999999999999997"/>
    <x v="2"/>
    <x v="6"/>
  </r>
  <r>
    <n v="6109"/>
    <s v="CA-2016-150007"/>
    <d v="2016-09-11T00:00:00"/>
    <s v="9/16/2016"/>
    <s v="Standard Class"/>
    <s v="AS-10090"/>
    <s v="Adam Shillingsburg"/>
    <x v="0"/>
    <x v="0"/>
    <x v="20"/>
    <x v="3"/>
    <n v="60653"/>
    <x v="0"/>
    <s v="OFF-LA-10001982"/>
    <x v="2"/>
    <x v="8"/>
    <x v="749"/>
    <x v="1575"/>
    <n v="2"/>
    <n v="0.2"/>
    <n v="2.1"/>
    <n v="0.35000000000000003"/>
    <x v="2"/>
    <x v="6"/>
  </r>
  <r>
    <n v="6110"/>
    <s v="CA-2016-150007"/>
    <d v="2016-09-11T00:00:00"/>
    <s v="9/16/2016"/>
    <s v="Standard Class"/>
    <s v="AS-10090"/>
    <s v="Adam Shillingsburg"/>
    <x v="0"/>
    <x v="0"/>
    <x v="20"/>
    <x v="3"/>
    <n v="60653"/>
    <x v="0"/>
    <s v="OFF-BI-10004141"/>
    <x v="2"/>
    <x v="9"/>
    <x v="1341"/>
    <x v="2075"/>
    <n v="3"/>
    <n v="0.8"/>
    <n v="-3.2435999999999998"/>
    <n v="-1.7"/>
    <x v="2"/>
    <x v="6"/>
  </r>
  <r>
    <n v="7208"/>
    <s v="CA-2016-143476"/>
    <d v="2016-09-11T00:00:00"/>
    <s v="9/13/2016"/>
    <s v="First Class"/>
    <s v="LC-16930"/>
    <s v="Linda Cazamias"/>
    <x v="2"/>
    <x v="0"/>
    <x v="122"/>
    <x v="23"/>
    <n v="85023"/>
    <x v="1"/>
    <s v="OFF-AR-10003759"/>
    <x v="2"/>
    <x v="11"/>
    <x v="1342"/>
    <x v="2076"/>
    <n v="2"/>
    <n v="0.2"/>
    <n v="0.91"/>
    <n v="0.3125"/>
    <x v="2"/>
    <x v="6"/>
  </r>
  <r>
    <n v="7209"/>
    <s v="CA-2016-143476"/>
    <d v="2016-09-11T00:00:00"/>
    <s v="9/13/2016"/>
    <s v="First Class"/>
    <s v="LC-16930"/>
    <s v="Linda Cazamias"/>
    <x v="2"/>
    <x v="0"/>
    <x v="122"/>
    <x v="23"/>
    <n v="85023"/>
    <x v="1"/>
    <s v="OFF-PA-10001837"/>
    <x v="2"/>
    <x v="3"/>
    <x v="1343"/>
    <x v="949"/>
    <n v="4"/>
    <n v="0.2"/>
    <n v="7.2576000000000001"/>
    <n v="0.35"/>
    <x v="2"/>
    <x v="6"/>
  </r>
  <r>
    <n v="7210"/>
    <s v="CA-2016-143476"/>
    <d v="2016-09-11T00:00:00"/>
    <s v="9/13/2016"/>
    <s v="First Class"/>
    <s v="LC-16930"/>
    <s v="Linda Cazamias"/>
    <x v="2"/>
    <x v="0"/>
    <x v="122"/>
    <x v="23"/>
    <n v="85023"/>
    <x v="1"/>
    <s v="OFF-PA-10001667"/>
    <x v="2"/>
    <x v="3"/>
    <x v="479"/>
    <x v="2077"/>
    <n v="2"/>
    <n v="0.2"/>
    <n v="2.99"/>
    <n v="0.31250000000000006"/>
    <x v="2"/>
    <x v="6"/>
  </r>
  <r>
    <n v="9973"/>
    <s v="CA-2016-130225"/>
    <d v="2016-09-11T00:00:00"/>
    <s v="9/17/2016"/>
    <s v="Standard Class"/>
    <s v="RC-19960"/>
    <s v="Ryan Crowe"/>
    <x v="0"/>
    <x v="0"/>
    <x v="5"/>
    <x v="4"/>
    <n v="77041"/>
    <x v="0"/>
    <s v="OFF-EN-10000056"/>
    <x v="2"/>
    <x v="13"/>
    <x v="293"/>
    <x v="2078"/>
    <n v="2"/>
    <n v="0.2"/>
    <n v="33.604199999999999"/>
    <n v="0.33750000000000002"/>
    <x v="2"/>
    <x v="6"/>
  </r>
  <r>
    <n v="9751"/>
    <s v="CA-2016-113390"/>
    <d v="2016-10-11T00:00:00"/>
    <s v="10/15/2016"/>
    <s v="Standard Class"/>
    <s v="EP-13915"/>
    <s v="Emily Phan"/>
    <x v="0"/>
    <x v="0"/>
    <x v="20"/>
    <x v="3"/>
    <n v="60610"/>
    <x v="0"/>
    <s v="OFF-AR-10003183"/>
    <x v="2"/>
    <x v="11"/>
    <x v="638"/>
    <x v="2079"/>
    <n v="2"/>
    <n v="0.2"/>
    <n v="0.66800000000000004"/>
    <n v="0.125"/>
    <x v="2"/>
    <x v="7"/>
  </r>
  <r>
    <n v="9752"/>
    <s v="CA-2016-113390"/>
    <d v="2016-10-11T00:00:00"/>
    <s v="10/15/2016"/>
    <s v="Standard Class"/>
    <s v="EP-13915"/>
    <s v="Emily Phan"/>
    <x v="0"/>
    <x v="0"/>
    <x v="20"/>
    <x v="3"/>
    <n v="60610"/>
    <x v="0"/>
    <s v="OFF-AR-10001446"/>
    <x v="2"/>
    <x v="11"/>
    <x v="1344"/>
    <x v="2080"/>
    <n v="3"/>
    <n v="0.2"/>
    <n v="3.4649999999999999"/>
    <n v="0.125"/>
    <x v="2"/>
    <x v="7"/>
  </r>
  <r>
    <n v="1780"/>
    <s v="CA-2016-124667"/>
    <d v="2016-11-11T00:00:00"/>
    <s v="11/16/2016"/>
    <s v="Standard Class"/>
    <s v="BD-11770"/>
    <s v="Bryan Davis"/>
    <x v="0"/>
    <x v="0"/>
    <x v="2"/>
    <x v="2"/>
    <n v="10011"/>
    <x v="2"/>
    <s v="TEC-AC-10003447"/>
    <x v="0"/>
    <x v="0"/>
    <x v="1345"/>
    <x v="2081"/>
    <n v="3"/>
    <n v="0"/>
    <n v="14.9925"/>
    <n v="0.25"/>
    <x v="2"/>
    <x v="8"/>
  </r>
  <r>
    <n v="1781"/>
    <s v="CA-2016-124667"/>
    <d v="2016-11-11T00:00:00"/>
    <s v="11/16/2016"/>
    <s v="Standard Class"/>
    <s v="BD-11770"/>
    <s v="Bryan Davis"/>
    <x v="0"/>
    <x v="0"/>
    <x v="2"/>
    <x v="2"/>
    <n v="10011"/>
    <x v="2"/>
    <s v="OFF-ST-10002276"/>
    <x v="2"/>
    <x v="6"/>
    <x v="15"/>
    <x v="2082"/>
    <n v="1"/>
    <n v="0"/>
    <n v="20.84"/>
    <n v="0.25"/>
    <x v="2"/>
    <x v="8"/>
  </r>
  <r>
    <n v="2514"/>
    <s v="CA-2016-124506"/>
    <d v="2016-11-11T00:00:00"/>
    <s v="11/17/2016"/>
    <s v="Standard Class"/>
    <s v="BB-11545"/>
    <s v="Brenda Bowman"/>
    <x v="2"/>
    <x v="0"/>
    <x v="20"/>
    <x v="3"/>
    <n v="60623"/>
    <x v="0"/>
    <s v="TEC-AC-10003280"/>
    <x v="0"/>
    <x v="0"/>
    <x v="180"/>
    <x v="64"/>
    <n v="4"/>
    <n v="0.2"/>
    <n v="1.1996"/>
    <n v="1.2499999999999999E-2"/>
    <x v="2"/>
    <x v="8"/>
  </r>
  <r>
    <n v="2515"/>
    <s v="CA-2016-124506"/>
    <d v="2016-11-11T00:00:00"/>
    <s v="11/17/2016"/>
    <s v="Standard Class"/>
    <s v="BB-11545"/>
    <s v="Brenda Bowman"/>
    <x v="2"/>
    <x v="0"/>
    <x v="20"/>
    <x v="3"/>
    <n v="60623"/>
    <x v="0"/>
    <s v="FUR-CH-10004540"/>
    <x v="1"/>
    <x v="1"/>
    <x v="994"/>
    <x v="2083"/>
    <n v="2"/>
    <n v="0.3"/>
    <n v="-2.0568"/>
    <n v="-4.2857142857142858E-2"/>
    <x v="2"/>
    <x v="8"/>
  </r>
  <r>
    <n v="2783"/>
    <s v="CA-2016-139878"/>
    <d v="2016-11-11T00:00:00"/>
    <s v="11/16/2016"/>
    <s v="Standard Class"/>
    <s v="LD-17005"/>
    <s v="Lisa DeCherney"/>
    <x v="0"/>
    <x v="0"/>
    <x v="11"/>
    <x v="10"/>
    <n v="48234"/>
    <x v="0"/>
    <s v="TEC-PH-10001336"/>
    <x v="0"/>
    <x v="2"/>
    <x v="890"/>
    <x v="2084"/>
    <n v="2"/>
    <n v="0"/>
    <n v="74.8142"/>
    <n v="0.28999999999999998"/>
    <x v="2"/>
    <x v="8"/>
  </r>
  <r>
    <n v="2884"/>
    <s v="CA-2016-130799"/>
    <d v="2016-11-11T00:00:00"/>
    <s v="11/16/2016"/>
    <s v="Second Class"/>
    <s v="BK-11260"/>
    <s v="Berenike Kampe"/>
    <x v="0"/>
    <x v="0"/>
    <x v="14"/>
    <x v="5"/>
    <n v="94110"/>
    <x v="1"/>
    <s v="FUR-FU-10001852"/>
    <x v="1"/>
    <x v="5"/>
    <x v="203"/>
    <x v="2085"/>
    <n v="4"/>
    <n v="0"/>
    <n v="2.2271999999999998"/>
    <n v="0.32"/>
    <x v="2"/>
    <x v="8"/>
  </r>
  <r>
    <n v="4725"/>
    <s v="CA-2016-131968"/>
    <d v="2016-11-11T00:00:00"/>
    <s v="11/15/2016"/>
    <s v="Standard Class"/>
    <s v="LB-16795"/>
    <s v="Laurel Beltran"/>
    <x v="1"/>
    <x v="0"/>
    <x v="302"/>
    <x v="11"/>
    <n v="32712"/>
    <x v="3"/>
    <s v="OFF-BI-10002852"/>
    <x v="2"/>
    <x v="9"/>
    <x v="215"/>
    <x v="2086"/>
    <n v="2"/>
    <n v="0.7"/>
    <n v="-6.9215999999999998"/>
    <n v="-0.7"/>
    <x v="2"/>
    <x v="8"/>
  </r>
  <r>
    <n v="4726"/>
    <s v="CA-2016-131968"/>
    <d v="2016-11-11T00:00:00"/>
    <s v="11/15/2016"/>
    <s v="Standard Class"/>
    <s v="LB-16795"/>
    <s v="Laurel Beltran"/>
    <x v="1"/>
    <x v="0"/>
    <x v="302"/>
    <x v="11"/>
    <n v="32712"/>
    <x v="3"/>
    <s v="OFF-AP-10001058"/>
    <x v="2"/>
    <x v="10"/>
    <x v="1346"/>
    <x v="2087"/>
    <n v="3"/>
    <n v="0.2"/>
    <n v="50.3658"/>
    <n v="7.4999999999999997E-2"/>
    <x v="2"/>
    <x v="8"/>
  </r>
  <r>
    <n v="7030"/>
    <s v="CA-2016-145548"/>
    <d v="2016-11-11T00:00:00"/>
    <s v="11/16/2016"/>
    <s v="Standard Class"/>
    <s v="EB-13750"/>
    <s v="Edward Becker"/>
    <x v="2"/>
    <x v="0"/>
    <x v="2"/>
    <x v="2"/>
    <n v="10011"/>
    <x v="2"/>
    <s v="OFF-ST-10002562"/>
    <x v="2"/>
    <x v="6"/>
    <x v="156"/>
    <x v="2088"/>
    <n v="3"/>
    <n v="0"/>
    <n v="7.8792"/>
    <n v="0.27999999999999997"/>
    <x v="2"/>
    <x v="8"/>
  </r>
  <r>
    <n v="7031"/>
    <s v="CA-2016-145548"/>
    <d v="2016-11-11T00:00:00"/>
    <s v="11/16/2016"/>
    <s v="Standard Class"/>
    <s v="EB-13750"/>
    <s v="Edward Becker"/>
    <x v="2"/>
    <x v="0"/>
    <x v="2"/>
    <x v="2"/>
    <n v="10011"/>
    <x v="2"/>
    <s v="TEC-AC-10002305"/>
    <x v="0"/>
    <x v="0"/>
    <x v="874"/>
    <x v="2089"/>
    <n v="2"/>
    <n v="0"/>
    <n v="6.48"/>
    <n v="0.18000000000000002"/>
    <x v="2"/>
    <x v="8"/>
  </r>
  <r>
    <n v="7032"/>
    <s v="CA-2016-145548"/>
    <d v="2016-11-11T00:00:00"/>
    <s v="11/16/2016"/>
    <s v="Standard Class"/>
    <s v="EB-13750"/>
    <s v="Edward Becker"/>
    <x v="2"/>
    <x v="0"/>
    <x v="2"/>
    <x v="2"/>
    <n v="10011"/>
    <x v="2"/>
    <s v="OFF-AR-10003373"/>
    <x v="2"/>
    <x v="11"/>
    <x v="1347"/>
    <x v="1168"/>
    <n v="3"/>
    <n v="0"/>
    <n v="25.093800000000002"/>
    <n v="0.27"/>
    <x v="2"/>
    <x v="8"/>
  </r>
  <r>
    <n v="7033"/>
    <s v="CA-2016-145548"/>
    <d v="2016-11-11T00:00:00"/>
    <s v="11/16/2016"/>
    <s v="Standard Class"/>
    <s v="EB-13750"/>
    <s v="Edward Becker"/>
    <x v="2"/>
    <x v="0"/>
    <x v="2"/>
    <x v="2"/>
    <n v="10011"/>
    <x v="2"/>
    <s v="FUR-CH-10003774"/>
    <x v="1"/>
    <x v="1"/>
    <x v="699"/>
    <x v="2090"/>
    <n v="3"/>
    <n v="0.1"/>
    <n v="8.1882000000000001"/>
    <n v="3.3333333333333333E-2"/>
    <x v="2"/>
    <x v="8"/>
  </r>
  <r>
    <n v="7034"/>
    <s v="CA-2016-145548"/>
    <d v="2016-11-11T00:00:00"/>
    <s v="11/16/2016"/>
    <s v="Standard Class"/>
    <s v="EB-13750"/>
    <s v="Edward Becker"/>
    <x v="2"/>
    <x v="0"/>
    <x v="2"/>
    <x v="2"/>
    <n v="10011"/>
    <x v="2"/>
    <s v="OFF-BI-10001510"/>
    <x v="2"/>
    <x v="9"/>
    <x v="664"/>
    <x v="2091"/>
    <n v="3"/>
    <n v="0.2"/>
    <n v="17.190000000000001"/>
    <n v="0.3125"/>
    <x v="2"/>
    <x v="8"/>
  </r>
  <r>
    <n v="7035"/>
    <s v="CA-2016-145548"/>
    <d v="2016-11-11T00:00:00"/>
    <s v="11/16/2016"/>
    <s v="Standard Class"/>
    <s v="EB-13750"/>
    <s v="Edward Becker"/>
    <x v="2"/>
    <x v="0"/>
    <x v="2"/>
    <x v="2"/>
    <n v="10011"/>
    <x v="2"/>
    <s v="OFF-BI-10004236"/>
    <x v="2"/>
    <x v="9"/>
    <x v="649"/>
    <x v="1545"/>
    <n v="3"/>
    <n v="0.2"/>
    <n v="11.4504"/>
    <n v="0.32500000000000001"/>
    <x v="2"/>
    <x v="8"/>
  </r>
  <r>
    <n v="8120"/>
    <s v="CA-2016-116722"/>
    <d v="2016-11-11T00:00:00"/>
    <s v="11/16/2016"/>
    <s v="Standard Class"/>
    <s v="LP-17080"/>
    <s v="Liz Pelletier"/>
    <x v="0"/>
    <x v="0"/>
    <x v="14"/>
    <x v="5"/>
    <n v="94110"/>
    <x v="1"/>
    <s v="FUR-FU-10001934"/>
    <x v="1"/>
    <x v="5"/>
    <x v="1348"/>
    <x v="1229"/>
    <n v="2"/>
    <n v="0"/>
    <n v="10.909599999999999"/>
    <n v="0.25999999999999995"/>
    <x v="2"/>
    <x v="8"/>
  </r>
  <r>
    <n v="8121"/>
    <s v="CA-2016-116722"/>
    <d v="2016-11-11T00:00:00"/>
    <s v="11/16/2016"/>
    <s v="Standard Class"/>
    <s v="LP-17080"/>
    <s v="Liz Pelletier"/>
    <x v="0"/>
    <x v="0"/>
    <x v="14"/>
    <x v="5"/>
    <n v="94110"/>
    <x v="1"/>
    <s v="FUR-CH-10004997"/>
    <x v="1"/>
    <x v="1"/>
    <x v="536"/>
    <x v="2092"/>
    <n v="3"/>
    <n v="0.2"/>
    <n v="0"/>
    <n v="0"/>
    <x v="2"/>
    <x v="8"/>
  </r>
  <r>
    <n v="8122"/>
    <s v="CA-2016-116722"/>
    <d v="2016-11-11T00:00:00"/>
    <s v="11/16/2016"/>
    <s v="Standard Class"/>
    <s v="LP-17080"/>
    <s v="Liz Pelletier"/>
    <x v="0"/>
    <x v="0"/>
    <x v="14"/>
    <x v="5"/>
    <n v="94110"/>
    <x v="1"/>
    <s v="OFF-BI-10001890"/>
    <x v="2"/>
    <x v="9"/>
    <x v="660"/>
    <x v="1185"/>
    <n v="11"/>
    <n v="0.2"/>
    <n v="11.026400000000001"/>
    <n v="0.35000000000000003"/>
    <x v="2"/>
    <x v="8"/>
  </r>
  <r>
    <n v="8469"/>
    <s v="US-2016-164196"/>
    <d v="2016-11-11T00:00:00"/>
    <s v="11/17/2016"/>
    <s v="Standard Class"/>
    <s v="AS-10285"/>
    <s v="Alejandro Savely"/>
    <x v="2"/>
    <x v="0"/>
    <x v="242"/>
    <x v="33"/>
    <n v="46060"/>
    <x v="0"/>
    <s v="FUR-TA-10001950"/>
    <x v="1"/>
    <x v="7"/>
    <x v="1349"/>
    <x v="2093"/>
    <n v="6"/>
    <n v="0"/>
    <n v="241.1046"/>
    <n v="0.09"/>
    <x v="2"/>
    <x v="8"/>
  </r>
  <r>
    <n v="9400"/>
    <s v="CA-2016-103128"/>
    <d v="2016-11-11T00:00:00"/>
    <s v="11/15/2016"/>
    <s v="Standard Class"/>
    <s v="SC-20845"/>
    <s v="Sung Chung"/>
    <x v="0"/>
    <x v="0"/>
    <x v="303"/>
    <x v="3"/>
    <n v="60004"/>
    <x v="0"/>
    <s v="OFF-AR-10003394"/>
    <x v="2"/>
    <x v="11"/>
    <x v="1129"/>
    <x v="2094"/>
    <n v="6"/>
    <n v="0.2"/>
    <n v="1.2347999999999999"/>
    <n v="8.7499999999999994E-2"/>
    <x v="2"/>
    <x v="8"/>
  </r>
  <r>
    <n v="54"/>
    <s v="CA-2016-105816"/>
    <d v="2016-12-11T00:00:00"/>
    <s v="12/17/2016"/>
    <s v="Standard Class"/>
    <s v="JM-15265"/>
    <s v="Janet Molinari"/>
    <x v="2"/>
    <x v="0"/>
    <x v="2"/>
    <x v="2"/>
    <n v="10024"/>
    <x v="2"/>
    <s v="OFF-FA-10000304"/>
    <x v="2"/>
    <x v="4"/>
    <x v="1196"/>
    <x v="1603"/>
    <n v="7"/>
    <n v="0"/>
    <n v="6.2565999999999997"/>
    <n v="0.41"/>
    <x v="2"/>
    <x v="9"/>
  </r>
  <r>
    <n v="55"/>
    <s v="CA-2016-105816"/>
    <d v="2016-12-11T00:00:00"/>
    <s v="12/17/2016"/>
    <s v="Standard Class"/>
    <s v="JM-15265"/>
    <s v="Janet Molinari"/>
    <x v="2"/>
    <x v="0"/>
    <x v="2"/>
    <x v="2"/>
    <n v="10024"/>
    <x v="2"/>
    <s v="TEC-PH-10002447"/>
    <x v="0"/>
    <x v="2"/>
    <x v="1229"/>
    <x v="2095"/>
    <n v="5"/>
    <n v="0"/>
    <n v="298.68549999999999"/>
    <n v="0.28999999999999998"/>
    <x v="2"/>
    <x v="9"/>
  </r>
  <r>
    <n v="631"/>
    <s v="US-2016-135720"/>
    <d v="2016-12-11T00:00:00"/>
    <s v="12/13/2016"/>
    <s v="Second Class"/>
    <s v="FM-14380"/>
    <s v="Fred McMath"/>
    <x v="0"/>
    <x v="0"/>
    <x v="70"/>
    <x v="15"/>
    <n v="80013"/>
    <x v="1"/>
    <s v="OFF-ST-10001963"/>
    <x v="2"/>
    <x v="6"/>
    <x v="1350"/>
    <x v="2096"/>
    <n v="3"/>
    <n v="0.2"/>
    <n v="-51.719099999999997"/>
    <n v="-0.21249999999999999"/>
    <x v="2"/>
    <x v="9"/>
  </r>
  <r>
    <n v="632"/>
    <s v="US-2016-135720"/>
    <d v="2016-12-11T00:00:00"/>
    <s v="12/13/2016"/>
    <s v="Second Class"/>
    <s v="FM-14380"/>
    <s v="Fred McMath"/>
    <x v="0"/>
    <x v="0"/>
    <x v="70"/>
    <x v="15"/>
    <n v="80013"/>
    <x v="1"/>
    <s v="TEC-AC-10001267"/>
    <x v="0"/>
    <x v="0"/>
    <x v="124"/>
    <x v="131"/>
    <n v="5"/>
    <n v="0.2"/>
    <n v="29.95"/>
    <n v="0.25"/>
    <x v="2"/>
    <x v="9"/>
  </r>
  <r>
    <n v="633"/>
    <s v="US-2016-135720"/>
    <d v="2016-12-11T00:00:00"/>
    <s v="12/13/2016"/>
    <s v="Second Class"/>
    <s v="FM-14380"/>
    <s v="Fred McMath"/>
    <x v="0"/>
    <x v="0"/>
    <x v="70"/>
    <x v="15"/>
    <n v="80013"/>
    <x v="1"/>
    <s v="TEC-PH-10002103"/>
    <x v="0"/>
    <x v="2"/>
    <x v="529"/>
    <x v="2097"/>
    <n v="4"/>
    <n v="0.2"/>
    <n v="30.076799999999999"/>
    <n v="0.1"/>
    <x v="2"/>
    <x v="9"/>
  </r>
  <r>
    <n v="649"/>
    <s v="CA-2016-160745"/>
    <d v="2016-12-11T00:00:00"/>
    <s v="12/16/2016"/>
    <s v="Second Class"/>
    <s v="AR-10825"/>
    <s v="Anthony Rawles"/>
    <x v="2"/>
    <x v="0"/>
    <x v="304"/>
    <x v="1"/>
    <n v="98661"/>
    <x v="1"/>
    <s v="FUR-FU-10001935"/>
    <x v="1"/>
    <x v="5"/>
    <x v="21"/>
    <x v="2098"/>
    <n v="4"/>
    <n v="0"/>
    <n v="6.0679999999999996"/>
    <n v="0.41"/>
    <x v="2"/>
    <x v="9"/>
  </r>
  <r>
    <n v="650"/>
    <s v="CA-2016-160745"/>
    <d v="2016-12-11T00:00:00"/>
    <s v="12/16/2016"/>
    <s v="Second Class"/>
    <s v="AR-10825"/>
    <s v="Anthony Rawles"/>
    <x v="2"/>
    <x v="0"/>
    <x v="304"/>
    <x v="1"/>
    <n v="98661"/>
    <x v="1"/>
    <s v="TEC-PH-10003273"/>
    <x v="0"/>
    <x v="2"/>
    <x v="355"/>
    <x v="2099"/>
    <n v="3"/>
    <n v="0.2"/>
    <n v="22.6782"/>
    <n v="7.5000000000000011E-2"/>
    <x v="2"/>
    <x v="9"/>
  </r>
  <r>
    <n v="651"/>
    <s v="CA-2016-160745"/>
    <d v="2016-12-11T00:00:00"/>
    <s v="12/16/2016"/>
    <s v="Second Class"/>
    <s v="AR-10825"/>
    <s v="Anthony Rawles"/>
    <x v="2"/>
    <x v="0"/>
    <x v="304"/>
    <x v="1"/>
    <n v="98661"/>
    <x v="1"/>
    <s v="TEC-AC-10001142"/>
    <x v="0"/>
    <x v="0"/>
    <x v="1351"/>
    <x v="2100"/>
    <n v="4"/>
    <n v="0"/>
    <n v="31.6"/>
    <n v="0.1"/>
    <x v="2"/>
    <x v="9"/>
  </r>
  <r>
    <n v="1136"/>
    <s v="US-2016-148803"/>
    <d v="2016-12-11T00:00:00"/>
    <d v="2016-11-12T00:00:00"/>
    <s v="Same Day"/>
    <s v="LR-16915"/>
    <s v="Lena Radford"/>
    <x v="0"/>
    <x v="0"/>
    <x v="305"/>
    <x v="11"/>
    <n v="33030"/>
    <x v="3"/>
    <s v="OFF-ST-10001476"/>
    <x v="2"/>
    <x v="6"/>
    <x v="966"/>
    <x v="2101"/>
    <n v="3"/>
    <n v="0.2"/>
    <n v="7.4570999999999996"/>
    <n v="8.7499999999999994E-2"/>
    <x v="2"/>
    <x v="9"/>
  </r>
  <r>
    <n v="1603"/>
    <s v="US-2016-132857"/>
    <d v="2016-12-11T00:00:00"/>
    <s v="12/17/2016"/>
    <s v="Standard Class"/>
    <s v="CA-12775"/>
    <s v="Cynthia Arntzen"/>
    <x v="0"/>
    <x v="0"/>
    <x v="270"/>
    <x v="26"/>
    <n v="37167"/>
    <x v="3"/>
    <s v="OFF-AR-10003251"/>
    <x v="2"/>
    <x v="11"/>
    <x v="472"/>
    <x v="2102"/>
    <n v="3"/>
    <n v="0.2"/>
    <n v="1.6679999999999999"/>
    <n v="0.25"/>
    <x v="2"/>
    <x v="9"/>
  </r>
  <r>
    <n v="5994"/>
    <s v="CA-2016-162187"/>
    <d v="2016-12-11T00:00:00"/>
    <d v="2016-11-12T00:00:00"/>
    <s v="Same Day"/>
    <s v="NS-18640"/>
    <s v="Noel Staavos"/>
    <x v="2"/>
    <x v="0"/>
    <x v="28"/>
    <x v="18"/>
    <n v="43229"/>
    <x v="2"/>
    <s v="OFF-ST-10001558"/>
    <x v="2"/>
    <x v="6"/>
    <x v="176"/>
    <x v="379"/>
    <n v="5"/>
    <n v="0.2"/>
    <n v="-4.0599999999999996"/>
    <n v="-6.25E-2"/>
    <x v="2"/>
    <x v="9"/>
  </r>
  <r>
    <n v="5995"/>
    <s v="CA-2016-162187"/>
    <d v="2016-12-11T00:00:00"/>
    <d v="2016-11-12T00:00:00"/>
    <s v="Same Day"/>
    <s v="NS-18640"/>
    <s v="Noel Staavos"/>
    <x v="2"/>
    <x v="0"/>
    <x v="28"/>
    <x v="18"/>
    <n v="43229"/>
    <x v="2"/>
    <s v="OFF-SU-10004782"/>
    <x v="2"/>
    <x v="15"/>
    <x v="1111"/>
    <x v="785"/>
    <n v="2"/>
    <n v="0.2"/>
    <n v="1.69"/>
    <n v="0.125"/>
    <x v="2"/>
    <x v="9"/>
  </r>
  <r>
    <n v="5996"/>
    <s v="CA-2016-162187"/>
    <d v="2016-12-11T00:00:00"/>
    <d v="2016-11-12T00:00:00"/>
    <s v="Same Day"/>
    <s v="NS-18640"/>
    <s v="Noel Staavos"/>
    <x v="2"/>
    <x v="0"/>
    <x v="28"/>
    <x v="18"/>
    <n v="43229"/>
    <x v="2"/>
    <s v="FUR-CH-10003298"/>
    <x v="1"/>
    <x v="1"/>
    <x v="222"/>
    <x v="2103"/>
    <n v="5"/>
    <n v="0.3"/>
    <n v="-137.529"/>
    <n v="-0.3"/>
    <x v="2"/>
    <x v="9"/>
  </r>
  <r>
    <n v="5997"/>
    <s v="CA-2016-162187"/>
    <d v="2016-12-11T00:00:00"/>
    <d v="2016-11-12T00:00:00"/>
    <s v="Same Day"/>
    <s v="NS-18640"/>
    <s v="Noel Staavos"/>
    <x v="2"/>
    <x v="0"/>
    <x v="28"/>
    <x v="18"/>
    <n v="43229"/>
    <x v="2"/>
    <s v="OFF-AP-10000576"/>
    <x v="2"/>
    <x v="10"/>
    <x v="811"/>
    <x v="1018"/>
    <n v="4"/>
    <n v="0.2"/>
    <n v="24.196000000000002"/>
    <n v="6.25E-2"/>
    <x v="2"/>
    <x v="9"/>
  </r>
  <r>
    <n v="5998"/>
    <s v="CA-2016-162187"/>
    <d v="2016-12-11T00:00:00"/>
    <d v="2016-11-12T00:00:00"/>
    <s v="Same Day"/>
    <s v="NS-18640"/>
    <s v="Noel Staavos"/>
    <x v="2"/>
    <x v="0"/>
    <x v="28"/>
    <x v="18"/>
    <n v="43229"/>
    <x v="2"/>
    <s v="FUR-TA-10003008"/>
    <x v="1"/>
    <x v="7"/>
    <x v="1282"/>
    <x v="2104"/>
    <n v="3"/>
    <n v="0.4"/>
    <n v="-147.8655"/>
    <n v="-0.45"/>
    <x v="2"/>
    <x v="9"/>
  </r>
  <r>
    <n v="6185"/>
    <s v="CA-2016-143609"/>
    <d v="2016-12-11T00:00:00"/>
    <s v="12/13/2016"/>
    <s v="First Class"/>
    <s v="DB-13270"/>
    <s v="Deborah Brumfield"/>
    <x v="1"/>
    <x v="0"/>
    <x v="19"/>
    <x v="16"/>
    <n v="97206"/>
    <x v="1"/>
    <s v="FUR-CH-10004218"/>
    <x v="1"/>
    <x v="1"/>
    <x v="728"/>
    <x v="2105"/>
    <n v="5"/>
    <n v="0.2"/>
    <n v="25.245000000000001"/>
    <n v="6.25E-2"/>
    <x v="2"/>
    <x v="9"/>
  </r>
  <r>
    <n v="7051"/>
    <s v="CA-2016-165330"/>
    <d v="2016-12-11T00:00:00"/>
    <d v="2016-11-12T00:00:00"/>
    <s v="Same Day"/>
    <s v="WB-21850"/>
    <s v="William Brown"/>
    <x v="0"/>
    <x v="0"/>
    <x v="306"/>
    <x v="5"/>
    <n v="92804"/>
    <x v="1"/>
    <s v="OFF-BI-10004593"/>
    <x v="2"/>
    <x v="9"/>
    <x v="133"/>
    <x v="1338"/>
    <n v="5"/>
    <n v="0.2"/>
    <n v="68.12"/>
    <n v="0.32500000000000001"/>
    <x v="2"/>
    <x v="9"/>
  </r>
  <r>
    <n v="7052"/>
    <s v="CA-2016-165330"/>
    <d v="2016-12-11T00:00:00"/>
    <d v="2016-11-12T00:00:00"/>
    <s v="Same Day"/>
    <s v="WB-21850"/>
    <s v="William Brown"/>
    <x v="0"/>
    <x v="0"/>
    <x v="306"/>
    <x v="5"/>
    <n v="92804"/>
    <x v="1"/>
    <s v="OFF-AR-10000914"/>
    <x v="2"/>
    <x v="11"/>
    <x v="1352"/>
    <x v="2106"/>
    <n v="2"/>
    <n v="0"/>
    <n v="6.0632000000000001"/>
    <n v="0.26"/>
    <x v="2"/>
    <x v="9"/>
  </r>
  <r>
    <n v="7053"/>
    <s v="CA-2016-165330"/>
    <d v="2016-12-11T00:00:00"/>
    <d v="2016-11-12T00:00:00"/>
    <s v="Same Day"/>
    <s v="WB-21850"/>
    <s v="William Brown"/>
    <x v="0"/>
    <x v="0"/>
    <x v="306"/>
    <x v="5"/>
    <n v="92804"/>
    <x v="1"/>
    <s v="OFF-PA-10000241"/>
    <x v="2"/>
    <x v="3"/>
    <x v="1353"/>
    <x v="2107"/>
    <n v="1"/>
    <n v="0"/>
    <n v="13.941000000000001"/>
    <n v="0.45"/>
    <x v="2"/>
    <x v="9"/>
  </r>
  <r>
    <n v="7054"/>
    <s v="CA-2016-165330"/>
    <d v="2016-12-11T00:00:00"/>
    <d v="2016-11-12T00:00:00"/>
    <s v="Same Day"/>
    <s v="WB-21850"/>
    <s v="William Brown"/>
    <x v="0"/>
    <x v="0"/>
    <x v="306"/>
    <x v="5"/>
    <n v="92804"/>
    <x v="1"/>
    <s v="TEC-AC-10000057"/>
    <x v="0"/>
    <x v="0"/>
    <x v="752"/>
    <x v="125"/>
    <n v="4"/>
    <n v="0"/>
    <n v="25.191600000000001"/>
    <n v="0.21000000000000002"/>
    <x v="2"/>
    <x v="9"/>
  </r>
  <r>
    <n v="7055"/>
    <s v="CA-2016-165330"/>
    <d v="2016-12-11T00:00:00"/>
    <d v="2016-11-12T00:00:00"/>
    <s v="Same Day"/>
    <s v="WB-21850"/>
    <s v="William Brown"/>
    <x v="0"/>
    <x v="0"/>
    <x v="306"/>
    <x v="5"/>
    <n v="92804"/>
    <x v="1"/>
    <s v="FUR-CH-10003774"/>
    <x v="1"/>
    <x v="1"/>
    <x v="699"/>
    <x v="2108"/>
    <n v="5"/>
    <n v="0.2"/>
    <n v="-31.843"/>
    <n v="-8.7499999999999994E-2"/>
    <x v="2"/>
    <x v="9"/>
  </r>
  <r>
    <n v="7056"/>
    <s v="CA-2016-165330"/>
    <d v="2016-12-11T00:00:00"/>
    <d v="2016-11-12T00:00:00"/>
    <s v="Same Day"/>
    <s v="WB-21850"/>
    <s v="William Brown"/>
    <x v="0"/>
    <x v="0"/>
    <x v="306"/>
    <x v="5"/>
    <n v="92804"/>
    <x v="1"/>
    <s v="OFF-BI-10002824"/>
    <x v="2"/>
    <x v="9"/>
    <x v="1198"/>
    <x v="2109"/>
    <n v="3"/>
    <n v="0.2"/>
    <n v="11.19"/>
    <n v="0.3125"/>
    <x v="2"/>
    <x v="9"/>
  </r>
  <r>
    <n v="7057"/>
    <s v="CA-2016-165330"/>
    <d v="2016-12-11T00:00:00"/>
    <d v="2016-11-12T00:00:00"/>
    <s v="Same Day"/>
    <s v="WB-21850"/>
    <s v="William Brown"/>
    <x v="0"/>
    <x v="0"/>
    <x v="306"/>
    <x v="5"/>
    <n v="92804"/>
    <x v="1"/>
    <s v="OFF-BI-10004001"/>
    <x v="2"/>
    <x v="9"/>
    <x v="940"/>
    <x v="2110"/>
    <n v="9"/>
    <n v="0.2"/>
    <n v="39.873600000000003"/>
    <n v="0.32500000000000001"/>
    <x v="2"/>
    <x v="9"/>
  </r>
  <r>
    <n v="7058"/>
    <s v="CA-2016-165330"/>
    <d v="2016-12-11T00:00:00"/>
    <d v="2016-11-12T00:00:00"/>
    <s v="Same Day"/>
    <s v="WB-21850"/>
    <s v="William Brown"/>
    <x v="0"/>
    <x v="0"/>
    <x v="306"/>
    <x v="5"/>
    <n v="92804"/>
    <x v="1"/>
    <s v="FUR-TA-10004619"/>
    <x v="1"/>
    <x v="7"/>
    <x v="642"/>
    <x v="2111"/>
    <n v="7"/>
    <n v="0.2"/>
    <n v="111.517"/>
    <n v="0.125"/>
    <x v="2"/>
    <x v="9"/>
  </r>
  <r>
    <n v="7059"/>
    <s v="CA-2016-165330"/>
    <d v="2016-12-11T00:00:00"/>
    <d v="2016-11-12T00:00:00"/>
    <s v="Same Day"/>
    <s v="WB-21850"/>
    <s v="William Brown"/>
    <x v="0"/>
    <x v="0"/>
    <x v="306"/>
    <x v="5"/>
    <n v="92804"/>
    <x v="1"/>
    <s v="OFF-ST-10000636"/>
    <x v="2"/>
    <x v="6"/>
    <x v="13"/>
    <x v="2112"/>
    <n v="3"/>
    <n v="0"/>
    <n v="2.0087999999999999"/>
    <n v="0.04"/>
    <x v="2"/>
    <x v="9"/>
  </r>
  <r>
    <n v="7060"/>
    <s v="CA-2016-165330"/>
    <d v="2016-12-11T00:00:00"/>
    <d v="2016-11-12T00:00:00"/>
    <s v="Same Day"/>
    <s v="WB-21850"/>
    <s v="William Brown"/>
    <x v="0"/>
    <x v="0"/>
    <x v="306"/>
    <x v="5"/>
    <n v="92804"/>
    <x v="1"/>
    <s v="OFF-AP-10001469"/>
    <x v="2"/>
    <x v="10"/>
    <x v="300"/>
    <x v="2113"/>
    <n v="2"/>
    <n v="0"/>
    <n v="24.191800000000001"/>
    <n v="0.28999999999999998"/>
    <x v="2"/>
    <x v="9"/>
  </r>
  <r>
    <n v="7061"/>
    <s v="CA-2016-165330"/>
    <d v="2016-12-11T00:00:00"/>
    <d v="2016-11-12T00:00:00"/>
    <s v="Same Day"/>
    <s v="WB-21850"/>
    <s v="William Brown"/>
    <x v="0"/>
    <x v="0"/>
    <x v="306"/>
    <x v="5"/>
    <n v="92804"/>
    <x v="1"/>
    <s v="OFF-BI-10002897"/>
    <x v="2"/>
    <x v="9"/>
    <x v="1354"/>
    <x v="2114"/>
    <n v="2"/>
    <n v="0.2"/>
    <n v="2.1286"/>
    <n v="0.36249999999999999"/>
    <x v="2"/>
    <x v="9"/>
  </r>
  <r>
    <n v="9696"/>
    <s v="US-2016-151260"/>
    <d v="2016-12-11T00:00:00"/>
    <s v="12/14/2016"/>
    <s v="First Class"/>
    <s v="SC-20695"/>
    <s v="Steve Chapman"/>
    <x v="2"/>
    <x v="0"/>
    <x v="38"/>
    <x v="18"/>
    <n v="45503"/>
    <x v="2"/>
    <s v="OFF-AP-10002892"/>
    <x v="2"/>
    <x v="10"/>
    <x v="281"/>
    <x v="2115"/>
    <n v="4"/>
    <n v="0.2"/>
    <n v="9.1920000000000002"/>
    <n v="0.125"/>
    <x v="2"/>
    <x v="9"/>
  </r>
  <r>
    <n v="7194"/>
    <s v="CA-2016-110492"/>
    <d v="2016-02-12T00:00:00"/>
    <s v="2/14/2016"/>
    <s v="First Class"/>
    <s v="JS-15880"/>
    <s v="John Stevenson"/>
    <x v="0"/>
    <x v="0"/>
    <x v="307"/>
    <x v="19"/>
    <n v="30318"/>
    <x v="3"/>
    <s v="OFF-ST-10003716"/>
    <x v="2"/>
    <x v="6"/>
    <x v="286"/>
    <x v="2116"/>
    <n v="6"/>
    <n v="0"/>
    <n v="175.51560000000001"/>
    <n v="0.13"/>
    <x v="2"/>
    <x v="0"/>
  </r>
  <r>
    <n v="7195"/>
    <s v="CA-2016-110492"/>
    <d v="2016-02-12T00:00:00"/>
    <s v="2/14/2016"/>
    <s v="First Class"/>
    <s v="JS-15880"/>
    <s v="John Stevenson"/>
    <x v="0"/>
    <x v="0"/>
    <x v="307"/>
    <x v="19"/>
    <n v="30318"/>
    <x v="3"/>
    <s v="OFF-BI-10003274"/>
    <x v="2"/>
    <x v="9"/>
    <x v="747"/>
    <x v="2117"/>
    <n v="4"/>
    <n v="0"/>
    <n v="7.4824000000000002"/>
    <n v="0.47000000000000003"/>
    <x v="2"/>
    <x v="0"/>
  </r>
  <r>
    <n v="804"/>
    <s v="CA-2016-115504"/>
    <d v="2016-03-12T00:00:00"/>
    <s v="3/17/2016"/>
    <s v="Standard Class"/>
    <s v="MC-18130"/>
    <s v="Mike Caudle"/>
    <x v="2"/>
    <x v="0"/>
    <x v="195"/>
    <x v="30"/>
    <n v="71203"/>
    <x v="3"/>
    <s v="OFF-PA-10003953"/>
    <x v="2"/>
    <x v="3"/>
    <x v="891"/>
    <x v="212"/>
    <n v="2"/>
    <n v="0"/>
    <n v="6.2207999999999997"/>
    <n v="0.47999999999999993"/>
    <x v="2"/>
    <x v="1"/>
  </r>
  <r>
    <n v="3607"/>
    <s v="CA-2016-119683"/>
    <d v="2016-03-12T00:00:00"/>
    <s v="3/16/2016"/>
    <s v="Second Class"/>
    <s v="CK-12595"/>
    <s v="Clytie Kelty"/>
    <x v="0"/>
    <x v="0"/>
    <x v="2"/>
    <x v="2"/>
    <n v="10024"/>
    <x v="2"/>
    <s v="OFF-EN-10001099"/>
    <x v="2"/>
    <x v="13"/>
    <x v="73"/>
    <x v="968"/>
    <n v="3"/>
    <n v="0"/>
    <n v="13.4964"/>
    <n v="0.45999999999999996"/>
    <x v="2"/>
    <x v="1"/>
  </r>
  <r>
    <n v="5957"/>
    <s v="CA-2016-127138"/>
    <d v="2016-03-12T00:00:00"/>
    <s v="3/15/2016"/>
    <s v="Second Class"/>
    <s v="DK-13225"/>
    <s v="Dean Katz"/>
    <x v="2"/>
    <x v="0"/>
    <x v="14"/>
    <x v="5"/>
    <n v="94109"/>
    <x v="1"/>
    <s v="OFF-ST-10002756"/>
    <x v="2"/>
    <x v="6"/>
    <x v="1355"/>
    <x v="2118"/>
    <n v="5"/>
    <n v="0"/>
    <n v="6.7655000000000003"/>
    <n v="1.0000000000000002E-2"/>
    <x v="2"/>
    <x v="1"/>
  </r>
  <r>
    <n v="5958"/>
    <s v="CA-2016-127138"/>
    <d v="2016-03-12T00:00:00"/>
    <s v="3/15/2016"/>
    <s v="Second Class"/>
    <s v="DK-13225"/>
    <s v="Dean Katz"/>
    <x v="2"/>
    <x v="0"/>
    <x v="14"/>
    <x v="5"/>
    <n v="94109"/>
    <x v="1"/>
    <s v="OFF-AP-10003842"/>
    <x v="2"/>
    <x v="10"/>
    <x v="79"/>
    <x v="82"/>
    <n v="5"/>
    <n v="0"/>
    <n v="40.274000000000001"/>
    <n v="0.26"/>
    <x v="2"/>
    <x v="1"/>
  </r>
  <r>
    <n v="5959"/>
    <s v="CA-2016-127138"/>
    <d v="2016-03-12T00:00:00"/>
    <s v="3/15/2016"/>
    <s v="Second Class"/>
    <s v="DK-13225"/>
    <s v="Dean Katz"/>
    <x v="2"/>
    <x v="0"/>
    <x v="14"/>
    <x v="5"/>
    <n v="94109"/>
    <x v="1"/>
    <s v="OFF-EN-10004459"/>
    <x v="2"/>
    <x v="13"/>
    <x v="149"/>
    <x v="2119"/>
    <n v="4"/>
    <n v="0"/>
    <n v="14.974399999999999"/>
    <n v="0.49"/>
    <x v="2"/>
    <x v="1"/>
  </r>
  <r>
    <n v="5960"/>
    <s v="CA-2016-127138"/>
    <d v="2016-03-12T00:00:00"/>
    <s v="3/15/2016"/>
    <s v="Second Class"/>
    <s v="DK-13225"/>
    <s v="Dean Katz"/>
    <x v="2"/>
    <x v="0"/>
    <x v="14"/>
    <x v="5"/>
    <n v="94109"/>
    <x v="1"/>
    <s v="FUR-CH-10003746"/>
    <x v="1"/>
    <x v="1"/>
    <x v="68"/>
    <x v="2120"/>
    <n v="3"/>
    <n v="0.2"/>
    <n v="77.035200000000003"/>
    <n v="0.1"/>
    <x v="2"/>
    <x v="1"/>
  </r>
  <r>
    <n v="8480"/>
    <s v="US-2016-119270"/>
    <d v="2016-03-12T00:00:00"/>
    <s v="3/16/2016"/>
    <s v="Standard Class"/>
    <s v="SW-20245"/>
    <s v="Scot Wooten"/>
    <x v="0"/>
    <x v="0"/>
    <x v="22"/>
    <x v="5"/>
    <n v="90036"/>
    <x v="1"/>
    <s v="OFF-PA-10004022"/>
    <x v="2"/>
    <x v="3"/>
    <x v="1356"/>
    <x v="2121"/>
    <n v="2"/>
    <n v="0"/>
    <n v="8.9909999999999997"/>
    <n v="0.44999999999999996"/>
    <x v="2"/>
    <x v="1"/>
  </r>
  <r>
    <n v="1130"/>
    <s v="CA-2016-112102"/>
    <d v="2016-04-12T00:00:00"/>
    <s v="4/16/2016"/>
    <s v="Standard Class"/>
    <s v="BD-11605"/>
    <s v="Brian Dahlen"/>
    <x v="0"/>
    <x v="0"/>
    <x v="38"/>
    <x v="20"/>
    <n v="22153"/>
    <x v="3"/>
    <s v="FUR-TA-10004086"/>
    <x v="1"/>
    <x v="7"/>
    <x v="148"/>
    <x v="2122"/>
    <n v="4"/>
    <n v="0"/>
    <n v="75.662400000000005"/>
    <n v="0.22"/>
    <x v="2"/>
    <x v="2"/>
  </r>
  <r>
    <n v="1131"/>
    <s v="CA-2016-112102"/>
    <d v="2016-04-12T00:00:00"/>
    <s v="4/16/2016"/>
    <s v="Standard Class"/>
    <s v="BD-11605"/>
    <s v="Brian Dahlen"/>
    <x v="0"/>
    <x v="0"/>
    <x v="38"/>
    <x v="20"/>
    <n v="22153"/>
    <x v="3"/>
    <s v="OFF-PA-10000100"/>
    <x v="2"/>
    <x v="3"/>
    <x v="356"/>
    <x v="2123"/>
    <n v="1"/>
    <n v="0"/>
    <n v="20.085100000000001"/>
    <n v="0.49"/>
    <x v="2"/>
    <x v="2"/>
  </r>
  <r>
    <n v="1132"/>
    <s v="CA-2016-112102"/>
    <d v="2016-04-12T00:00:00"/>
    <s v="4/16/2016"/>
    <s v="Standard Class"/>
    <s v="BD-11605"/>
    <s v="Brian Dahlen"/>
    <x v="0"/>
    <x v="0"/>
    <x v="38"/>
    <x v="20"/>
    <n v="22153"/>
    <x v="3"/>
    <s v="OFF-EN-10002500"/>
    <x v="2"/>
    <x v="13"/>
    <x v="415"/>
    <x v="2124"/>
    <n v="5"/>
    <n v="0"/>
    <n v="28.754999999999999"/>
    <n v="0.45"/>
    <x v="2"/>
    <x v="2"/>
  </r>
  <r>
    <n v="5775"/>
    <s v="CA-2016-142398"/>
    <d v="2016-04-12T00:00:00"/>
    <s v="4/16/2016"/>
    <s v="Standard Class"/>
    <s v="BP-11290"/>
    <s v="Beth Paige"/>
    <x v="0"/>
    <x v="0"/>
    <x v="22"/>
    <x v="5"/>
    <n v="90036"/>
    <x v="1"/>
    <s v="FUR-CH-10001545"/>
    <x v="1"/>
    <x v="1"/>
    <x v="678"/>
    <x v="2125"/>
    <n v="7"/>
    <n v="0.2"/>
    <n v="-31.914400000000001"/>
    <n v="-0.05"/>
    <x v="2"/>
    <x v="2"/>
  </r>
  <r>
    <n v="5776"/>
    <s v="CA-2016-142398"/>
    <d v="2016-04-12T00:00:00"/>
    <s v="4/16/2016"/>
    <s v="Standard Class"/>
    <s v="BP-11290"/>
    <s v="Beth Paige"/>
    <x v="0"/>
    <x v="0"/>
    <x v="22"/>
    <x v="5"/>
    <n v="90036"/>
    <x v="1"/>
    <s v="OFF-BI-10004826"/>
    <x v="2"/>
    <x v="9"/>
    <x v="1322"/>
    <x v="2126"/>
    <n v="1"/>
    <n v="0.2"/>
    <n v="4.6227999999999998"/>
    <n v="0.35"/>
    <x v="2"/>
    <x v="2"/>
  </r>
  <r>
    <n v="7361"/>
    <s v="CA-2016-163594"/>
    <d v="2016-04-12T00:00:00"/>
    <s v="4/14/2016"/>
    <s v="First Class"/>
    <s v="JF-15295"/>
    <s v="Jason Fortune-"/>
    <x v="0"/>
    <x v="0"/>
    <x v="22"/>
    <x v="5"/>
    <n v="90036"/>
    <x v="1"/>
    <s v="OFF-PA-10000809"/>
    <x v="2"/>
    <x v="3"/>
    <x v="1357"/>
    <x v="211"/>
    <n v="3"/>
    <n v="0"/>
    <n v="9.3312000000000008"/>
    <n v="0.48000000000000004"/>
    <x v="2"/>
    <x v="2"/>
  </r>
  <r>
    <n v="7362"/>
    <s v="CA-2016-163594"/>
    <d v="2016-04-12T00:00:00"/>
    <s v="4/14/2016"/>
    <s v="First Class"/>
    <s v="JF-15295"/>
    <s v="Jason Fortune-"/>
    <x v="0"/>
    <x v="0"/>
    <x v="22"/>
    <x v="5"/>
    <n v="90036"/>
    <x v="1"/>
    <s v="FUR-CH-10000225"/>
    <x v="1"/>
    <x v="1"/>
    <x v="603"/>
    <x v="2127"/>
    <n v="3"/>
    <n v="0.2"/>
    <n v="-36.441000000000003"/>
    <n v="-0.1875"/>
    <x v="2"/>
    <x v="2"/>
  </r>
  <r>
    <n v="7363"/>
    <s v="CA-2016-163594"/>
    <d v="2016-04-12T00:00:00"/>
    <s v="4/14/2016"/>
    <s v="First Class"/>
    <s v="JF-15295"/>
    <s v="Jason Fortune-"/>
    <x v="0"/>
    <x v="0"/>
    <x v="22"/>
    <x v="5"/>
    <n v="90036"/>
    <x v="1"/>
    <s v="OFF-BI-10003707"/>
    <x v="2"/>
    <x v="9"/>
    <x v="696"/>
    <x v="2128"/>
    <n v="3"/>
    <n v="0.2"/>
    <n v="13.734"/>
    <n v="0.375"/>
    <x v="2"/>
    <x v="2"/>
  </r>
  <r>
    <n v="9135"/>
    <s v="CA-2016-124254"/>
    <d v="2016-04-12T00:00:00"/>
    <s v="4/17/2016"/>
    <s v="Standard Class"/>
    <s v="TB-21175"/>
    <s v="Thomas Boland"/>
    <x v="2"/>
    <x v="0"/>
    <x v="169"/>
    <x v="12"/>
    <n v="27893"/>
    <x v="3"/>
    <s v="OFF-ST-10001469"/>
    <x v="2"/>
    <x v="6"/>
    <x v="8"/>
    <x v="8"/>
    <n v="3"/>
    <n v="0.2"/>
    <n v="-22.671600000000002"/>
    <n v="-0.17500000000000002"/>
    <x v="2"/>
    <x v="2"/>
  </r>
  <r>
    <n v="9136"/>
    <s v="CA-2016-124254"/>
    <d v="2016-04-12T00:00:00"/>
    <s v="4/17/2016"/>
    <s v="Standard Class"/>
    <s v="TB-21175"/>
    <s v="Thomas Boland"/>
    <x v="2"/>
    <x v="0"/>
    <x v="169"/>
    <x v="12"/>
    <n v="27893"/>
    <x v="3"/>
    <s v="OFF-ST-10000060"/>
    <x v="2"/>
    <x v="6"/>
    <x v="1191"/>
    <x v="2129"/>
    <n v="1"/>
    <n v="0.2"/>
    <n v="-5.1984000000000004"/>
    <n v="-0.1"/>
    <x v="2"/>
    <x v="2"/>
  </r>
  <r>
    <n v="9137"/>
    <s v="CA-2016-124254"/>
    <d v="2016-04-12T00:00:00"/>
    <s v="4/17/2016"/>
    <s v="Standard Class"/>
    <s v="TB-21175"/>
    <s v="Thomas Boland"/>
    <x v="2"/>
    <x v="0"/>
    <x v="169"/>
    <x v="12"/>
    <n v="27893"/>
    <x v="3"/>
    <s v="OFF-PA-10000807"/>
    <x v="2"/>
    <x v="3"/>
    <x v="1358"/>
    <x v="46"/>
    <n v="3"/>
    <n v="0.2"/>
    <n v="3.4668000000000001"/>
    <n v="0.33750000000000002"/>
    <x v="2"/>
    <x v="2"/>
  </r>
  <r>
    <n v="1590"/>
    <s v="CA-2016-109911"/>
    <d v="2016-05-12T00:00:00"/>
    <s v="5/16/2016"/>
    <s v="Standard Class"/>
    <s v="VG-21805"/>
    <s v="Vivek Grady"/>
    <x v="2"/>
    <x v="0"/>
    <x v="33"/>
    <x v="20"/>
    <n v="23464"/>
    <x v="3"/>
    <s v="OFF-AR-10001662"/>
    <x v="2"/>
    <x v="11"/>
    <x v="304"/>
    <x v="2130"/>
    <n v="4"/>
    <n v="0"/>
    <n v="2.9592000000000001"/>
    <n v="0.26999999999999996"/>
    <x v="2"/>
    <x v="10"/>
  </r>
  <r>
    <n v="3772"/>
    <s v="US-2016-101196"/>
    <d v="2016-05-12T00:00:00"/>
    <s v="5/17/2016"/>
    <s v="Standard Class"/>
    <s v="FM-14215"/>
    <s v="Filia McAdams"/>
    <x v="2"/>
    <x v="0"/>
    <x v="15"/>
    <x v="13"/>
    <n v="19140"/>
    <x v="2"/>
    <s v="OFF-ST-10004804"/>
    <x v="2"/>
    <x v="6"/>
    <x v="844"/>
    <x v="2131"/>
    <n v="2"/>
    <n v="0.2"/>
    <n v="-19.5624"/>
    <n v="-0.23750000000000002"/>
    <x v="2"/>
    <x v="10"/>
  </r>
  <r>
    <n v="7077"/>
    <s v="CA-2016-167416"/>
    <d v="2016-05-12T00:00:00"/>
    <s v="5/17/2016"/>
    <s v="Standard Class"/>
    <s v="JM-15580"/>
    <s v="Jill Matthias"/>
    <x v="0"/>
    <x v="0"/>
    <x v="1"/>
    <x v="1"/>
    <n v="98105"/>
    <x v="1"/>
    <s v="OFF-EN-10001141"/>
    <x v="2"/>
    <x v="13"/>
    <x v="1359"/>
    <x v="2132"/>
    <n v="5"/>
    <n v="0"/>
    <n v="26.901"/>
    <n v="0.49"/>
    <x v="2"/>
    <x v="10"/>
  </r>
  <r>
    <n v="9272"/>
    <s v="CA-2016-100510"/>
    <d v="2016-05-12T00:00:00"/>
    <s v="5/17/2016"/>
    <s v="Standard Class"/>
    <s v="HM-14860"/>
    <s v="Harry Marie"/>
    <x v="2"/>
    <x v="0"/>
    <x v="2"/>
    <x v="2"/>
    <n v="10024"/>
    <x v="2"/>
    <s v="FUR-FU-10000320"/>
    <x v="1"/>
    <x v="5"/>
    <x v="283"/>
    <x v="1237"/>
    <n v="3"/>
    <n v="0"/>
    <n v="4.4088000000000003"/>
    <n v="0.44000000000000006"/>
    <x v="2"/>
    <x v="10"/>
  </r>
  <r>
    <n v="9273"/>
    <s v="CA-2016-100510"/>
    <d v="2016-05-12T00:00:00"/>
    <s v="5/17/2016"/>
    <s v="Standard Class"/>
    <s v="HM-14860"/>
    <s v="Harry Marie"/>
    <x v="2"/>
    <x v="0"/>
    <x v="2"/>
    <x v="2"/>
    <n v="10024"/>
    <x v="2"/>
    <s v="TEC-PH-10001835"/>
    <x v="0"/>
    <x v="2"/>
    <x v="556"/>
    <x v="1240"/>
    <n v="4"/>
    <n v="0"/>
    <n v="303.3408"/>
    <n v="0.48"/>
    <x v="2"/>
    <x v="10"/>
  </r>
  <r>
    <n v="9496"/>
    <s v="US-2016-123610"/>
    <d v="2016-05-12T00:00:00"/>
    <s v="5/16/2016"/>
    <s v="Standard Class"/>
    <s v="VM-21835"/>
    <s v="Vivian Mathis"/>
    <x v="0"/>
    <x v="0"/>
    <x v="308"/>
    <x v="5"/>
    <n v="92691"/>
    <x v="1"/>
    <s v="TEC-AC-10004518"/>
    <x v="0"/>
    <x v="0"/>
    <x v="1360"/>
    <x v="2133"/>
    <n v="6"/>
    <n v="0"/>
    <n v="46.8"/>
    <n v="0.38999999999999996"/>
    <x v="2"/>
    <x v="10"/>
  </r>
  <r>
    <n v="9497"/>
    <s v="US-2016-123610"/>
    <d v="2016-05-12T00:00:00"/>
    <s v="5/16/2016"/>
    <s v="Standard Class"/>
    <s v="VM-21835"/>
    <s v="Vivian Mathis"/>
    <x v="0"/>
    <x v="0"/>
    <x v="308"/>
    <x v="5"/>
    <n v="92691"/>
    <x v="1"/>
    <s v="OFF-AP-10002222"/>
    <x v="2"/>
    <x v="10"/>
    <x v="125"/>
    <x v="2134"/>
    <n v="1"/>
    <n v="0"/>
    <n v="2.3409"/>
    <n v="0.27"/>
    <x v="2"/>
    <x v="10"/>
  </r>
  <r>
    <n v="3"/>
    <s v="CA-2016-138688"/>
    <d v="2016-06-12T00:00:00"/>
    <s v="6/16/2016"/>
    <s v="Second Class"/>
    <s v="DV-13045"/>
    <s v="Darrin Van Huff"/>
    <x v="2"/>
    <x v="0"/>
    <x v="22"/>
    <x v="5"/>
    <n v="90036"/>
    <x v="1"/>
    <s v="OFF-LA-10000240"/>
    <x v="2"/>
    <x v="8"/>
    <x v="28"/>
    <x v="278"/>
    <n v="2"/>
    <n v="0"/>
    <n v="6.8714000000000004"/>
    <n v="0.47000000000000003"/>
    <x v="2"/>
    <x v="3"/>
  </r>
  <r>
    <n v="80"/>
    <s v="CA-2016-127208"/>
    <d v="2016-06-12T00:00:00"/>
    <s v="6/15/2016"/>
    <s v="First Class"/>
    <s v="SC-20770"/>
    <s v="Stewart Carmichael"/>
    <x v="2"/>
    <x v="0"/>
    <x v="53"/>
    <x v="34"/>
    <n v="35601"/>
    <x v="3"/>
    <s v="OFF-AP-10002118"/>
    <x v="2"/>
    <x v="10"/>
    <x v="1361"/>
    <x v="2135"/>
    <n v="1"/>
    <n v="0"/>
    <n v="56.203200000000002"/>
    <n v="0.27"/>
    <x v="2"/>
    <x v="3"/>
  </r>
  <r>
    <n v="81"/>
    <s v="CA-2016-127208"/>
    <d v="2016-06-12T00:00:00"/>
    <s v="6/15/2016"/>
    <s v="First Class"/>
    <s v="SC-20770"/>
    <s v="Stewart Carmichael"/>
    <x v="2"/>
    <x v="0"/>
    <x v="53"/>
    <x v="34"/>
    <n v="35601"/>
    <x v="3"/>
    <s v="OFF-BI-10002309"/>
    <x v="2"/>
    <x v="9"/>
    <x v="1362"/>
    <x v="1470"/>
    <n v="3"/>
    <n v="0"/>
    <n v="8.0351999999999997"/>
    <n v="0.48000000000000004"/>
    <x v="2"/>
    <x v="3"/>
  </r>
  <r>
    <n v="120"/>
    <s v="CA-2016-103730"/>
    <d v="2016-06-12T00:00:00"/>
    <s v="6/15/2016"/>
    <s v="First Class"/>
    <s v="SC-20725"/>
    <s v="Steven Cartwright"/>
    <x v="0"/>
    <x v="0"/>
    <x v="49"/>
    <x v="37"/>
    <n v="19805"/>
    <x v="2"/>
    <s v="FUR-FU-10002157"/>
    <x v="1"/>
    <x v="5"/>
    <x v="947"/>
    <x v="1231"/>
    <n v="3"/>
    <n v="0"/>
    <n v="18.345600000000001"/>
    <n v="0.39"/>
    <x v="2"/>
    <x v="3"/>
  </r>
  <r>
    <n v="121"/>
    <s v="CA-2016-103730"/>
    <d v="2016-06-12T00:00:00"/>
    <s v="6/15/2016"/>
    <s v="First Class"/>
    <s v="SC-20725"/>
    <s v="Steven Cartwright"/>
    <x v="0"/>
    <x v="0"/>
    <x v="49"/>
    <x v="37"/>
    <n v="19805"/>
    <x v="2"/>
    <s v="OFF-BI-10003910"/>
    <x v="2"/>
    <x v="9"/>
    <x v="456"/>
    <x v="1239"/>
    <n v="4"/>
    <n v="0"/>
    <n v="13.878"/>
    <n v="0.45"/>
    <x v="2"/>
    <x v="3"/>
  </r>
  <r>
    <n v="122"/>
    <s v="CA-2016-103730"/>
    <d v="2016-06-12T00:00:00"/>
    <s v="6/15/2016"/>
    <s v="First Class"/>
    <s v="SC-20725"/>
    <s v="Steven Cartwright"/>
    <x v="0"/>
    <x v="0"/>
    <x v="49"/>
    <x v="37"/>
    <n v="19805"/>
    <x v="2"/>
    <s v="OFF-ST-10000777"/>
    <x v="2"/>
    <x v="6"/>
    <x v="440"/>
    <x v="2136"/>
    <n v="6"/>
    <n v="0"/>
    <n v="63.436799999999998"/>
    <n v="0.27999999999999997"/>
    <x v="2"/>
    <x v="3"/>
  </r>
  <r>
    <n v="123"/>
    <s v="CA-2016-103730"/>
    <d v="2016-06-12T00:00:00"/>
    <s v="6/15/2016"/>
    <s v="First Class"/>
    <s v="SC-20725"/>
    <s v="Steven Cartwright"/>
    <x v="0"/>
    <x v="0"/>
    <x v="49"/>
    <x v="37"/>
    <n v="19805"/>
    <x v="2"/>
    <s v="OFF-EN-10002500"/>
    <x v="2"/>
    <x v="13"/>
    <x v="415"/>
    <x v="2137"/>
    <n v="9"/>
    <n v="0"/>
    <n v="51.759"/>
    <n v="0.45"/>
    <x v="2"/>
    <x v="3"/>
  </r>
  <r>
    <n v="124"/>
    <s v="CA-2016-103730"/>
    <d v="2016-06-12T00:00:00"/>
    <s v="6/15/2016"/>
    <s v="First Class"/>
    <s v="SC-20725"/>
    <s v="Steven Cartwright"/>
    <x v="0"/>
    <x v="0"/>
    <x v="49"/>
    <x v="37"/>
    <n v="19805"/>
    <x v="2"/>
    <s v="TEC-PH-10003875"/>
    <x v="0"/>
    <x v="2"/>
    <x v="952"/>
    <x v="2138"/>
    <n v="7"/>
    <n v="0"/>
    <n v="19.7316"/>
    <n v="0.28999999999999998"/>
    <x v="2"/>
    <x v="3"/>
  </r>
  <r>
    <n v="437"/>
    <s v="CA-2016-147375"/>
    <d v="2016-06-12T00:00:00"/>
    <s v="6/14/2016"/>
    <s v="Second Class"/>
    <s v="PO-19180"/>
    <s v="Philisse Overcash"/>
    <x v="1"/>
    <x v="0"/>
    <x v="20"/>
    <x v="3"/>
    <n v="60623"/>
    <x v="0"/>
    <s v="TEC-MA-10002937"/>
    <x v="0"/>
    <x v="14"/>
    <x v="1363"/>
    <x v="2139"/>
    <n v="3"/>
    <n v="0.3"/>
    <n v="43.199100000000001"/>
    <n v="4.2857142857142858E-2"/>
    <x v="2"/>
    <x v="3"/>
  </r>
  <r>
    <n v="438"/>
    <s v="CA-2016-147375"/>
    <d v="2016-06-12T00:00:00"/>
    <s v="6/14/2016"/>
    <s v="Second Class"/>
    <s v="PO-19180"/>
    <s v="Philisse Overcash"/>
    <x v="1"/>
    <x v="0"/>
    <x v="20"/>
    <x v="3"/>
    <n v="60623"/>
    <x v="0"/>
    <s v="OFF-PA-10001970"/>
    <x v="2"/>
    <x v="3"/>
    <x v="779"/>
    <x v="2140"/>
    <n v="7"/>
    <n v="0.2"/>
    <n v="113.63939999999999"/>
    <n v="0.36249999999999999"/>
    <x v="2"/>
    <x v="3"/>
  </r>
  <r>
    <n v="2903"/>
    <s v="CA-2016-164035"/>
    <d v="2016-06-12T00:00:00"/>
    <s v="6/17/2016"/>
    <s v="Standard Class"/>
    <s v="CR-12730"/>
    <s v="Craig Reiter"/>
    <x v="0"/>
    <x v="0"/>
    <x v="20"/>
    <x v="3"/>
    <n v="60610"/>
    <x v="0"/>
    <s v="OFF-PA-10002160"/>
    <x v="2"/>
    <x v="3"/>
    <x v="960"/>
    <x v="2141"/>
    <n v="5"/>
    <n v="0.2"/>
    <n v="8.3810000000000002"/>
    <n v="0.36249999999999999"/>
    <x v="2"/>
    <x v="3"/>
  </r>
  <r>
    <n v="7148"/>
    <s v="CA-2016-139941"/>
    <d v="2016-06-12T00:00:00"/>
    <s v="6/17/2016"/>
    <s v="Standard Class"/>
    <s v="CB-12415"/>
    <s v="Christy Brittain"/>
    <x v="0"/>
    <x v="0"/>
    <x v="23"/>
    <x v="2"/>
    <n v="11561"/>
    <x v="2"/>
    <s v="OFF-PA-10000241"/>
    <x v="2"/>
    <x v="3"/>
    <x v="1353"/>
    <x v="1168"/>
    <n v="3"/>
    <n v="0"/>
    <n v="41.823"/>
    <n v="0.45"/>
    <x v="2"/>
    <x v="3"/>
  </r>
  <r>
    <n v="7149"/>
    <s v="CA-2016-139941"/>
    <d v="2016-06-12T00:00:00"/>
    <s v="6/17/2016"/>
    <s v="Standard Class"/>
    <s v="CB-12415"/>
    <s v="Christy Brittain"/>
    <x v="0"/>
    <x v="0"/>
    <x v="23"/>
    <x v="2"/>
    <n v="11561"/>
    <x v="2"/>
    <s v="OFF-AP-10004036"/>
    <x v="2"/>
    <x v="10"/>
    <x v="336"/>
    <x v="2142"/>
    <n v="3"/>
    <n v="0"/>
    <n v="18.396000000000001"/>
    <n v="0.35"/>
    <x v="2"/>
    <x v="3"/>
  </r>
  <r>
    <n v="8224"/>
    <s v="CA-2016-104633"/>
    <d v="2016-06-12T00:00:00"/>
    <s v="6/16/2016"/>
    <s v="Standard Class"/>
    <s v="EA-14035"/>
    <s v="Erin Ashbrook"/>
    <x v="2"/>
    <x v="0"/>
    <x v="144"/>
    <x v="5"/>
    <n v="91104"/>
    <x v="1"/>
    <s v="OFF-PA-10000241"/>
    <x v="2"/>
    <x v="3"/>
    <x v="1353"/>
    <x v="2143"/>
    <n v="6"/>
    <n v="0"/>
    <n v="83.646000000000001"/>
    <n v="0.45"/>
    <x v="2"/>
    <x v="3"/>
  </r>
  <r>
    <n v="8225"/>
    <s v="CA-2016-104633"/>
    <d v="2016-06-12T00:00:00"/>
    <s v="6/16/2016"/>
    <s v="Standard Class"/>
    <s v="EA-14035"/>
    <s v="Erin Ashbrook"/>
    <x v="2"/>
    <x v="0"/>
    <x v="144"/>
    <x v="5"/>
    <n v="91104"/>
    <x v="1"/>
    <s v="OFF-PA-10004782"/>
    <x v="2"/>
    <x v="3"/>
    <x v="1364"/>
    <x v="212"/>
    <n v="2"/>
    <n v="0"/>
    <n v="6.2207999999999997"/>
    <n v="0.47999999999999993"/>
    <x v="2"/>
    <x v="3"/>
  </r>
  <r>
    <n v="8717"/>
    <s v="CA-2016-120824"/>
    <d v="2016-06-12T00:00:00"/>
    <s v="6/16/2016"/>
    <s v="Second Class"/>
    <s v="AW-10930"/>
    <s v="Arthur Wiediger"/>
    <x v="1"/>
    <x v="0"/>
    <x v="5"/>
    <x v="4"/>
    <n v="77070"/>
    <x v="0"/>
    <s v="OFF-AP-10001242"/>
    <x v="2"/>
    <x v="10"/>
    <x v="694"/>
    <x v="2144"/>
    <n v="4"/>
    <n v="0.8"/>
    <n v="-160.96"/>
    <n v="-2.5"/>
    <x v="2"/>
    <x v="3"/>
  </r>
  <r>
    <n v="8718"/>
    <s v="CA-2016-120824"/>
    <d v="2016-06-12T00:00:00"/>
    <s v="6/16/2016"/>
    <s v="Second Class"/>
    <s v="AW-10930"/>
    <s v="Arthur Wiediger"/>
    <x v="1"/>
    <x v="0"/>
    <x v="5"/>
    <x v="4"/>
    <n v="77070"/>
    <x v="0"/>
    <s v="FUR-FU-10001424"/>
    <x v="1"/>
    <x v="5"/>
    <x v="1365"/>
    <x v="2145"/>
    <n v="2"/>
    <n v="0.6"/>
    <n v="-4.5396000000000001"/>
    <n v="-0.65"/>
    <x v="2"/>
    <x v="3"/>
  </r>
  <r>
    <n v="8719"/>
    <s v="CA-2016-120824"/>
    <d v="2016-06-12T00:00:00"/>
    <s v="6/16/2016"/>
    <s v="Second Class"/>
    <s v="AW-10930"/>
    <s v="Arthur Wiediger"/>
    <x v="1"/>
    <x v="0"/>
    <x v="5"/>
    <x v="4"/>
    <n v="77070"/>
    <x v="0"/>
    <s v="OFF-AR-10003469"/>
    <x v="2"/>
    <x v="11"/>
    <x v="435"/>
    <x v="703"/>
    <n v="8"/>
    <n v="0.2"/>
    <n v="3.9424000000000001"/>
    <n v="0.35000000000000003"/>
    <x v="2"/>
    <x v="3"/>
  </r>
  <r>
    <n v="8720"/>
    <s v="CA-2016-120824"/>
    <d v="2016-06-12T00:00:00"/>
    <s v="6/16/2016"/>
    <s v="Second Class"/>
    <s v="AW-10930"/>
    <s v="Arthur Wiediger"/>
    <x v="1"/>
    <x v="0"/>
    <x v="5"/>
    <x v="4"/>
    <n v="77070"/>
    <x v="0"/>
    <s v="OFF-PA-10000232"/>
    <x v="2"/>
    <x v="3"/>
    <x v="1366"/>
    <x v="204"/>
    <n v="3"/>
    <n v="0.2"/>
    <n v="5.6375999999999999"/>
    <n v="0.36249999999999999"/>
    <x v="2"/>
    <x v="3"/>
  </r>
  <r>
    <n v="8721"/>
    <s v="CA-2016-120824"/>
    <d v="2016-06-12T00:00:00"/>
    <s v="6/16/2016"/>
    <s v="Second Class"/>
    <s v="AW-10930"/>
    <s v="Arthur Wiediger"/>
    <x v="1"/>
    <x v="0"/>
    <x v="5"/>
    <x v="4"/>
    <n v="77070"/>
    <x v="0"/>
    <s v="FUR-CH-10000229"/>
    <x v="1"/>
    <x v="1"/>
    <x v="582"/>
    <x v="2146"/>
    <n v="2"/>
    <n v="0.3"/>
    <n v="-119.2312"/>
    <n v="-0.31428571428571428"/>
    <x v="2"/>
    <x v="3"/>
  </r>
  <r>
    <n v="8722"/>
    <s v="CA-2016-120824"/>
    <d v="2016-06-12T00:00:00"/>
    <s v="6/16/2016"/>
    <s v="Second Class"/>
    <s v="AW-10930"/>
    <s v="Arthur Wiediger"/>
    <x v="1"/>
    <x v="0"/>
    <x v="5"/>
    <x v="4"/>
    <n v="77070"/>
    <x v="0"/>
    <s v="OFF-ST-10002562"/>
    <x v="2"/>
    <x v="6"/>
    <x v="156"/>
    <x v="2147"/>
    <n v="9"/>
    <n v="0.2"/>
    <n v="6.7535999999999996"/>
    <n v="9.9999999999999992E-2"/>
    <x v="2"/>
    <x v="3"/>
  </r>
  <r>
    <n v="8723"/>
    <s v="CA-2016-120824"/>
    <d v="2016-06-12T00:00:00"/>
    <s v="6/16/2016"/>
    <s v="Second Class"/>
    <s v="AW-10930"/>
    <s v="Arthur Wiediger"/>
    <x v="1"/>
    <x v="0"/>
    <x v="5"/>
    <x v="4"/>
    <n v="77070"/>
    <x v="0"/>
    <s v="OFF-BI-10001525"/>
    <x v="2"/>
    <x v="9"/>
    <x v="1247"/>
    <x v="2148"/>
    <n v="2"/>
    <n v="0.8"/>
    <n v="-2.6669999999999998"/>
    <n v="-1.7499999999999998"/>
    <x v="2"/>
    <x v="3"/>
  </r>
  <r>
    <n v="478"/>
    <s v="CA-2016-103891"/>
    <d v="2016-07-12T00:00:00"/>
    <s v="7/19/2016"/>
    <s v="Standard Class"/>
    <s v="KH-16690"/>
    <s v="Kristen Hastings"/>
    <x v="2"/>
    <x v="0"/>
    <x v="22"/>
    <x v="5"/>
    <n v="90008"/>
    <x v="1"/>
    <s v="TEC-PH-10000149"/>
    <x v="0"/>
    <x v="2"/>
    <x v="796"/>
    <x v="2149"/>
    <n v="6"/>
    <n v="0.2"/>
    <n v="7.1820000000000004"/>
    <n v="7.4999999999999997E-2"/>
    <x v="2"/>
    <x v="4"/>
  </r>
  <r>
    <n v="1087"/>
    <s v="CA-2016-167584"/>
    <d v="2016-08-12T00:00:00"/>
    <d v="2016-12-08T00:00:00"/>
    <s v="Same Day"/>
    <s v="LC-16870"/>
    <s v="Lena Cacioppo"/>
    <x v="0"/>
    <x v="0"/>
    <x v="96"/>
    <x v="43"/>
    <n v="50315"/>
    <x v="0"/>
    <s v="OFF-PA-10000029"/>
    <x v="2"/>
    <x v="3"/>
    <x v="554"/>
    <x v="1083"/>
    <n v="1"/>
    <n v="0"/>
    <n v="3.1103999999999998"/>
    <n v="0.47999999999999993"/>
    <x v="2"/>
    <x v="5"/>
  </r>
  <r>
    <n v="2573"/>
    <s v="CA-2016-155845"/>
    <d v="2016-08-12T00:00:00"/>
    <s v="8/15/2016"/>
    <s v="Second Class"/>
    <s v="CM-12235"/>
    <s v="Chris McAfee"/>
    <x v="0"/>
    <x v="0"/>
    <x v="157"/>
    <x v="4"/>
    <n v="75007"/>
    <x v="0"/>
    <s v="TEC-AC-10004145"/>
    <x v="0"/>
    <x v="0"/>
    <x v="1367"/>
    <x v="2150"/>
    <n v="7"/>
    <n v="0.2"/>
    <n v="52.497900000000001"/>
    <n v="3.7499999999999999E-2"/>
    <x v="2"/>
    <x v="5"/>
  </r>
  <r>
    <n v="4646"/>
    <s v="CA-2016-143910"/>
    <d v="2016-08-12T00:00:00"/>
    <s v="8/16/2016"/>
    <s v="Standard Class"/>
    <s v="BC-11125"/>
    <s v="Becky Castell"/>
    <x v="1"/>
    <x v="0"/>
    <x v="2"/>
    <x v="2"/>
    <n v="10011"/>
    <x v="2"/>
    <s v="FUR-CH-10000225"/>
    <x v="1"/>
    <x v="1"/>
    <x v="603"/>
    <x v="2151"/>
    <n v="2"/>
    <n v="0.1"/>
    <n v="-8.0980000000000008"/>
    <n v="-5.5555555555555559E-2"/>
    <x v="2"/>
    <x v="5"/>
  </r>
  <r>
    <n v="8137"/>
    <s v="CA-2016-118073"/>
    <d v="2016-08-12T00:00:00"/>
    <s v="8/16/2016"/>
    <s v="Standard Class"/>
    <s v="CS-12490"/>
    <s v="Cindy Schnelling"/>
    <x v="2"/>
    <x v="0"/>
    <x v="34"/>
    <x v="11"/>
    <n v="33801"/>
    <x v="3"/>
    <s v="FUR-TA-10002533"/>
    <x v="1"/>
    <x v="7"/>
    <x v="1167"/>
    <x v="2152"/>
    <n v="7"/>
    <n v="0.45"/>
    <n v="-255.58750000000001"/>
    <n v="-0.45454545454545453"/>
    <x v="2"/>
    <x v="5"/>
  </r>
  <r>
    <n v="9403"/>
    <s v="CA-2016-105459"/>
    <d v="2016-08-12T00:00:00"/>
    <s v="8/17/2016"/>
    <s v="Second Class"/>
    <s v="NP-18700"/>
    <s v="Nora Preis"/>
    <x v="0"/>
    <x v="0"/>
    <x v="2"/>
    <x v="2"/>
    <n v="10024"/>
    <x v="2"/>
    <s v="FUR-TA-10001095"/>
    <x v="1"/>
    <x v="7"/>
    <x v="859"/>
    <x v="2153"/>
    <n v="2"/>
    <n v="0.4"/>
    <n v="-66.230199999999996"/>
    <n v="-0.31666666666666665"/>
    <x v="2"/>
    <x v="5"/>
  </r>
  <r>
    <n v="9404"/>
    <s v="CA-2016-105459"/>
    <d v="2016-08-12T00:00:00"/>
    <s v="8/17/2016"/>
    <s v="Second Class"/>
    <s v="NP-18700"/>
    <s v="Nora Preis"/>
    <x v="0"/>
    <x v="0"/>
    <x v="2"/>
    <x v="2"/>
    <n v="10024"/>
    <x v="2"/>
    <s v="OFF-ST-10000078"/>
    <x v="2"/>
    <x v="6"/>
    <x v="485"/>
    <x v="2154"/>
    <n v="6"/>
    <n v="0"/>
    <n v="286.3836"/>
    <n v="0.18"/>
    <x v="2"/>
    <x v="5"/>
  </r>
  <r>
    <n v="9717"/>
    <s v="US-2016-144477"/>
    <d v="2016-08-12T00:00:00"/>
    <s v="8/14/2016"/>
    <s v="Second Class"/>
    <s v="DB-13270"/>
    <s v="Deborah Brumfield"/>
    <x v="1"/>
    <x v="0"/>
    <x v="15"/>
    <x v="13"/>
    <n v="19134"/>
    <x v="2"/>
    <s v="OFF-AR-10000914"/>
    <x v="2"/>
    <x v="11"/>
    <x v="1352"/>
    <x v="2155"/>
    <n v="4"/>
    <n v="0.2"/>
    <n v="2.7984"/>
    <n v="7.5000000000000011E-2"/>
    <x v="2"/>
    <x v="5"/>
  </r>
  <r>
    <n v="310"/>
    <s v="CA-2016-142902"/>
    <d v="2016-09-12T00:00:00"/>
    <s v="9/14/2016"/>
    <s v="Second Class"/>
    <s v="BP-11185"/>
    <s v="Ben Peterman"/>
    <x v="2"/>
    <x v="0"/>
    <x v="309"/>
    <x v="15"/>
    <n v="80004"/>
    <x v="1"/>
    <s v="FUR-FU-10001918"/>
    <x v="1"/>
    <x v="5"/>
    <x v="316"/>
    <x v="2156"/>
    <n v="4"/>
    <n v="0.2"/>
    <n v="3.5948000000000002"/>
    <n v="0.23750000000000002"/>
    <x v="2"/>
    <x v="6"/>
  </r>
  <r>
    <n v="311"/>
    <s v="CA-2016-142902"/>
    <d v="2016-09-12T00:00:00"/>
    <s v="9/14/2016"/>
    <s v="Second Class"/>
    <s v="BP-11185"/>
    <s v="Ben Peterman"/>
    <x v="2"/>
    <x v="0"/>
    <x v="309"/>
    <x v="15"/>
    <n v="80004"/>
    <x v="1"/>
    <s v="FUR-CH-10004086"/>
    <x v="1"/>
    <x v="1"/>
    <x v="698"/>
    <x v="2157"/>
    <n v="2"/>
    <n v="0.2"/>
    <n v="52.511400000000002"/>
    <n v="0.11250000000000002"/>
    <x v="2"/>
    <x v="6"/>
  </r>
  <r>
    <n v="312"/>
    <s v="CA-2016-142902"/>
    <d v="2016-09-12T00:00:00"/>
    <s v="9/14/2016"/>
    <s v="Second Class"/>
    <s v="BP-11185"/>
    <s v="Ben Peterman"/>
    <x v="2"/>
    <x v="0"/>
    <x v="309"/>
    <x v="15"/>
    <n v="80004"/>
    <x v="1"/>
    <s v="FUR-FU-10001756"/>
    <x v="1"/>
    <x v="5"/>
    <x v="1127"/>
    <x v="2158"/>
    <n v="1"/>
    <n v="0.2"/>
    <n v="1.7136"/>
    <n v="0.1125"/>
    <x v="2"/>
    <x v="6"/>
  </r>
  <r>
    <n v="313"/>
    <s v="CA-2016-142902"/>
    <d v="2016-09-12T00:00:00"/>
    <s v="9/14/2016"/>
    <s v="Second Class"/>
    <s v="BP-11185"/>
    <s v="Ben Peterman"/>
    <x v="2"/>
    <x v="0"/>
    <x v="309"/>
    <x v="15"/>
    <n v="80004"/>
    <x v="1"/>
    <s v="OFF-LA-10000634"/>
    <x v="2"/>
    <x v="8"/>
    <x v="129"/>
    <x v="2159"/>
    <n v="3"/>
    <n v="0.2"/>
    <n v="2.0358000000000001"/>
    <n v="0.32500000000000001"/>
    <x v="2"/>
    <x v="6"/>
  </r>
  <r>
    <n v="6725"/>
    <s v="CA-2016-128811"/>
    <d v="2016-09-12T00:00:00"/>
    <s v="9/16/2016"/>
    <s v="Standard Class"/>
    <s v="SF-20200"/>
    <s v="Sarah Foster"/>
    <x v="0"/>
    <x v="0"/>
    <x v="1"/>
    <x v="1"/>
    <n v="98103"/>
    <x v="1"/>
    <s v="OFF-FA-10000585"/>
    <x v="2"/>
    <x v="4"/>
    <x v="228"/>
    <x v="2160"/>
    <n v="3"/>
    <n v="0"/>
    <n v="4.8162000000000003"/>
    <n v="0.46"/>
    <x v="2"/>
    <x v="6"/>
  </r>
  <r>
    <n v="6726"/>
    <s v="CA-2016-128811"/>
    <d v="2016-09-12T00:00:00"/>
    <s v="9/16/2016"/>
    <s v="Standard Class"/>
    <s v="SF-20200"/>
    <s v="Sarah Foster"/>
    <x v="0"/>
    <x v="0"/>
    <x v="1"/>
    <x v="1"/>
    <n v="98103"/>
    <x v="1"/>
    <s v="OFF-LA-10003720"/>
    <x v="2"/>
    <x v="8"/>
    <x v="1318"/>
    <x v="2161"/>
    <n v="3"/>
    <n v="0"/>
    <n v="5.2028999999999996"/>
    <n v="0.47"/>
    <x v="2"/>
    <x v="6"/>
  </r>
  <r>
    <n v="6727"/>
    <s v="CA-2016-128811"/>
    <d v="2016-09-12T00:00:00"/>
    <s v="9/16/2016"/>
    <s v="Standard Class"/>
    <s v="SF-20200"/>
    <s v="Sarah Foster"/>
    <x v="0"/>
    <x v="0"/>
    <x v="1"/>
    <x v="1"/>
    <n v="98103"/>
    <x v="1"/>
    <s v="OFF-BI-10000301"/>
    <x v="2"/>
    <x v="9"/>
    <x v="1174"/>
    <x v="2162"/>
    <n v="4"/>
    <n v="0.2"/>
    <n v="7.7640000000000002"/>
    <n v="0.375"/>
    <x v="2"/>
    <x v="6"/>
  </r>
  <r>
    <n v="6842"/>
    <s v="CA-2016-123946"/>
    <d v="2016-09-12T00:00:00"/>
    <s v="9/17/2016"/>
    <s v="Standard Class"/>
    <s v="AJ-10795"/>
    <s v="Anthony Johnson"/>
    <x v="2"/>
    <x v="0"/>
    <x v="38"/>
    <x v="20"/>
    <n v="22153"/>
    <x v="3"/>
    <s v="TEC-AC-10004877"/>
    <x v="0"/>
    <x v="0"/>
    <x v="1291"/>
    <x v="1387"/>
    <n v="3"/>
    <n v="0"/>
    <n v="1.6559999999999999"/>
    <n v="0.08"/>
    <x v="2"/>
    <x v="6"/>
  </r>
  <r>
    <n v="6843"/>
    <s v="CA-2016-123946"/>
    <d v="2016-09-12T00:00:00"/>
    <s v="9/17/2016"/>
    <s v="Standard Class"/>
    <s v="AJ-10795"/>
    <s v="Anthony Johnson"/>
    <x v="2"/>
    <x v="0"/>
    <x v="38"/>
    <x v="20"/>
    <n v="22153"/>
    <x v="3"/>
    <s v="OFF-FA-10002975"/>
    <x v="2"/>
    <x v="4"/>
    <x v="44"/>
    <x v="2163"/>
    <n v="3"/>
    <n v="0"/>
    <n v="5.2164000000000001"/>
    <n v="0.46"/>
    <x v="2"/>
    <x v="6"/>
  </r>
  <r>
    <n v="6844"/>
    <s v="CA-2016-123946"/>
    <d v="2016-09-12T00:00:00"/>
    <s v="9/17/2016"/>
    <s v="Standard Class"/>
    <s v="AJ-10795"/>
    <s v="Anthony Johnson"/>
    <x v="2"/>
    <x v="0"/>
    <x v="38"/>
    <x v="20"/>
    <n v="22153"/>
    <x v="3"/>
    <s v="OFF-ST-10000419"/>
    <x v="2"/>
    <x v="6"/>
    <x v="1030"/>
    <x v="2164"/>
    <n v="5"/>
    <n v="0"/>
    <n v="0.67900000000000005"/>
    <n v="0.01"/>
    <x v="2"/>
    <x v="6"/>
  </r>
  <r>
    <n v="6845"/>
    <s v="CA-2016-123946"/>
    <d v="2016-09-12T00:00:00"/>
    <s v="9/17/2016"/>
    <s v="Standard Class"/>
    <s v="AJ-10795"/>
    <s v="Anthony Johnson"/>
    <x v="2"/>
    <x v="0"/>
    <x v="38"/>
    <x v="20"/>
    <n v="22153"/>
    <x v="3"/>
    <s v="FUR-CH-10002073"/>
    <x v="1"/>
    <x v="1"/>
    <x v="719"/>
    <x v="2165"/>
    <n v="4"/>
    <n v="0"/>
    <n v="307.14479999999998"/>
    <n v="0.28999999999999998"/>
    <x v="2"/>
    <x v="6"/>
  </r>
  <r>
    <n v="7253"/>
    <s v="CA-2016-152457"/>
    <d v="2016-09-12T00:00:00"/>
    <s v="9/18/2016"/>
    <s v="Standard Class"/>
    <s v="SC-20695"/>
    <s v="Steve Chapman"/>
    <x v="2"/>
    <x v="0"/>
    <x v="135"/>
    <x v="10"/>
    <n v="48066"/>
    <x v="0"/>
    <s v="OFF-PA-10003790"/>
    <x v="2"/>
    <x v="3"/>
    <x v="1368"/>
    <x v="2166"/>
    <n v="3"/>
    <n v="0"/>
    <n v="31.519200000000001"/>
    <n v="0.46"/>
    <x v="2"/>
    <x v="6"/>
  </r>
  <r>
    <n v="8770"/>
    <s v="CA-2016-151148"/>
    <d v="2016-09-12T00:00:00"/>
    <s v="9/13/2016"/>
    <s v="Same Day"/>
    <s v="PO-19180"/>
    <s v="Philisse Overcash"/>
    <x v="1"/>
    <x v="0"/>
    <x v="146"/>
    <x v="15"/>
    <n v="80027"/>
    <x v="1"/>
    <s v="TEC-PH-10001870"/>
    <x v="0"/>
    <x v="2"/>
    <x v="296"/>
    <x v="2167"/>
    <n v="3"/>
    <n v="0.2"/>
    <n v="9.1844999999999999"/>
    <n v="6.25E-2"/>
    <x v="2"/>
    <x v="6"/>
  </r>
  <r>
    <n v="8771"/>
    <s v="CA-2016-151148"/>
    <d v="2016-09-12T00:00:00"/>
    <s v="9/13/2016"/>
    <s v="Same Day"/>
    <s v="PO-19180"/>
    <s v="Philisse Overcash"/>
    <x v="1"/>
    <x v="0"/>
    <x v="146"/>
    <x v="15"/>
    <n v="80027"/>
    <x v="1"/>
    <s v="FUR-CH-10002304"/>
    <x v="1"/>
    <x v="1"/>
    <x v="1082"/>
    <x v="2168"/>
    <n v="4"/>
    <n v="0.2"/>
    <n v="5.1959999999999997"/>
    <n v="6.25E-2"/>
    <x v="2"/>
    <x v="6"/>
  </r>
  <r>
    <n v="8807"/>
    <s v="CA-2016-113082"/>
    <d v="2016-09-12T00:00:00"/>
    <s v="9/16/2016"/>
    <s v="Standard Class"/>
    <s v="MC-17590"/>
    <s v="Matt Collister"/>
    <x v="2"/>
    <x v="0"/>
    <x v="222"/>
    <x v="2"/>
    <n v="13501"/>
    <x v="2"/>
    <s v="FUR-FU-10002813"/>
    <x v="1"/>
    <x v="5"/>
    <x v="1369"/>
    <x v="2169"/>
    <n v="2"/>
    <n v="0"/>
    <n v="14.572800000000001"/>
    <n v="0.36000000000000004"/>
    <x v="2"/>
    <x v="6"/>
  </r>
  <r>
    <n v="1074"/>
    <s v="CA-2016-134348"/>
    <d v="2016-11-12T00:00:00"/>
    <s v="11/19/2016"/>
    <s v="Standard Class"/>
    <s v="MS-17710"/>
    <s v="Maurice Satty"/>
    <x v="0"/>
    <x v="0"/>
    <x v="124"/>
    <x v="23"/>
    <n v="85204"/>
    <x v="1"/>
    <s v="OFF-BI-10003727"/>
    <x v="2"/>
    <x v="9"/>
    <x v="889"/>
    <x v="2170"/>
    <n v="5"/>
    <n v="0.7"/>
    <n v="-4.5979999999999999"/>
    <n v="-0.73333333333333339"/>
    <x v="2"/>
    <x v="8"/>
  </r>
  <r>
    <n v="1075"/>
    <s v="CA-2016-134348"/>
    <d v="2016-11-12T00:00:00"/>
    <s v="11/19/2016"/>
    <s v="Standard Class"/>
    <s v="MS-17710"/>
    <s v="Maurice Satty"/>
    <x v="0"/>
    <x v="0"/>
    <x v="124"/>
    <x v="23"/>
    <n v="85204"/>
    <x v="1"/>
    <s v="OFF-BI-10004967"/>
    <x v="2"/>
    <x v="9"/>
    <x v="1370"/>
    <x v="281"/>
    <n v="7"/>
    <n v="0.7"/>
    <n v="-3.3488000000000002"/>
    <n v="-0.76666666666666661"/>
    <x v="2"/>
    <x v="8"/>
  </r>
  <r>
    <n v="1076"/>
    <s v="CA-2016-134348"/>
    <d v="2016-11-12T00:00:00"/>
    <s v="11/19/2016"/>
    <s v="Standard Class"/>
    <s v="MS-17710"/>
    <s v="Maurice Satty"/>
    <x v="0"/>
    <x v="0"/>
    <x v="124"/>
    <x v="23"/>
    <n v="85204"/>
    <x v="1"/>
    <s v="TEC-AC-10003447"/>
    <x v="0"/>
    <x v="0"/>
    <x v="1345"/>
    <x v="298"/>
    <n v="2"/>
    <n v="0.2"/>
    <n v="1.9990000000000001"/>
    <n v="6.25E-2"/>
    <x v="2"/>
    <x v="8"/>
  </r>
  <r>
    <n v="1137"/>
    <s v="CA-2016-152170"/>
    <d v="2016-11-12T00:00:00"/>
    <s v="11/15/2016"/>
    <s v="Second Class"/>
    <s v="FH-14275"/>
    <s v="Frank Hawley"/>
    <x v="2"/>
    <x v="0"/>
    <x v="248"/>
    <x v="33"/>
    <n v="46350"/>
    <x v="0"/>
    <s v="OFF-EN-10002831"/>
    <x v="2"/>
    <x v="13"/>
    <x v="1371"/>
    <x v="2171"/>
    <n v="8"/>
    <n v="0"/>
    <n v="129.38399999999999"/>
    <n v="0.44999999999999996"/>
    <x v="2"/>
    <x v="8"/>
  </r>
  <r>
    <n v="1138"/>
    <s v="CA-2016-152170"/>
    <d v="2016-11-12T00:00:00"/>
    <s v="11/15/2016"/>
    <s v="Second Class"/>
    <s v="FH-14275"/>
    <s v="Frank Hawley"/>
    <x v="2"/>
    <x v="0"/>
    <x v="248"/>
    <x v="33"/>
    <n v="46350"/>
    <x v="0"/>
    <s v="OFF-AP-10002350"/>
    <x v="2"/>
    <x v="10"/>
    <x v="1051"/>
    <x v="2172"/>
    <n v="2"/>
    <n v="0"/>
    <n v="10.5504"/>
    <n v="0.27999999999999997"/>
    <x v="2"/>
    <x v="8"/>
  </r>
  <r>
    <n v="1139"/>
    <s v="CA-2016-152170"/>
    <d v="2016-11-12T00:00:00"/>
    <s v="11/15/2016"/>
    <s v="Second Class"/>
    <s v="FH-14275"/>
    <s v="Frank Hawley"/>
    <x v="2"/>
    <x v="0"/>
    <x v="248"/>
    <x v="33"/>
    <n v="46350"/>
    <x v="0"/>
    <s v="OFF-PA-10001763"/>
    <x v="2"/>
    <x v="3"/>
    <x v="1003"/>
    <x v="2121"/>
    <n v="2"/>
    <n v="0"/>
    <n v="8.9909999999999997"/>
    <n v="0.44999999999999996"/>
    <x v="2"/>
    <x v="8"/>
  </r>
  <r>
    <n v="1140"/>
    <s v="CA-2016-152170"/>
    <d v="2016-11-12T00:00:00"/>
    <s v="11/15/2016"/>
    <s v="Second Class"/>
    <s v="FH-14275"/>
    <s v="Frank Hawley"/>
    <x v="2"/>
    <x v="0"/>
    <x v="248"/>
    <x v="33"/>
    <n v="46350"/>
    <x v="0"/>
    <s v="OFF-AR-10003394"/>
    <x v="2"/>
    <x v="11"/>
    <x v="1129"/>
    <x v="2173"/>
    <n v="7"/>
    <n v="0"/>
    <n v="5.5566000000000004"/>
    <n v="0.27"/>
    <x v="2"/>
    <x v="8"/>
  </r>
  <r>
    <n v="1141"/>
    <s v="CA-2016-152170"/>
    <d v="2016-11-12T00:00:00"/>
    <s v="11/15/2016"/>
    <s v="Second Class"/>
    <s v="FH-14275"/>
    <s v="Frank Hawley"/>
    <x v="2"/>
    <x v="0"/>
    <x v="248"/>
    <x v="33"/>
    <n v="46350"/>
    <x v="0"/>
    <s v="OFF-BI-10002072"/>
    <x v="2"/>
    <x v="9"/>
    <x v="798"/>
    <x v="2174"/>
    <n v="2"/>
    <n v="0"/>
    <n v="8.69"/>
    <n v="0.5"/>
    <x v="2"/>
    <x v="8"/>
  </r>
  <r>
    <n v="6111"/>
    <s v="CA-2016-124590"/>
    <d v="2016-11-12T00:00:00"/>
    <s v="11/16/2016"/>
    <s v="Standard Class"/>
    <s v="SP-20920"/>
    <s v="Susan Pistek"/>
    <x v="0"/>
    <x v="0"/>
    <x v="310"/>
    <x v="18"/>
    <n v="44134"/>
    <x v="2"/>
    <s v="FUR-CH-10004495"/>
    <x v="1"/>
    <x v="1"/>
    <x v="353"/>
    <x v="2175"/>
    <n v="7"/>
    <n v="0.3"/>
    <n v="-21.0686"/>
    <n v="-1.4285714285714287E-2"/>
    <x v="2"/>
    <x v="8"/>
  </r>
  <r>
    <n v="6112"/>
    <s v="CA-2016-124590"/>
    <d v="2016-11-12T00:00:00"/>
    <s v="11/16/2016"/>
    <s v="Standard Class"/>
    <s v="SP-20920"/>
    <s v="Susan Pistek"/>
    <x v="0"/>
    <x v="0"/>
    <x v="310"/>
    <x v="18"/>
    <n v="44134"/>
    <x v="2"/>
    <s v="OFF-AP-10002311"/>
    <x v="2"/>
    <x v="10"/>
    <x v="744"/>
    <x v="2176"/>
    <n v="2"/>
    <n v="0.2"/>
    <n v="33.028799999999997"/>
    <n v="0.3"/>
    <x v="2"/>
    <x v="8"/>
  </r>
  <r>
    <n v="6113"/>
    <s v="CA-2016-124590"/>
    <d v="2016-11-12T00:00:00"/>
    <s v="11/16/2016"/>
    <s v="Standard Class"/>
    <s v="SP-20920"/>
    <s v="Susan Pistek"/>
    <x v="0"/>
    <x v="0"/>
    <x v="310"/>
    <x v="18"/>
    <n v="44134"/>
    <x v="2"/>
    <s v="OFF-FA-10000585"/>
    <x v="2"/>
    <x v="4"/>
    <x v="228"/>
    <x v="2177"/>
    <n v="6"/>
    <n v="0.2"/>
    <n v="5.4443999999999999"/>
    <n v="0.32500000000000001"/>
    <x v="2"/>
    <x v="8"/>
  </r>
  <r>
    <n v="6114"/>
    <s v="CA-2016-124590"/>
    <d v="2016-11-12T00:00:00"/>
    <s v="11/16/2016"/>
    <s v="Standard Class"/>
    <s v="SP-20920"/>
    <s v="Susan Pistek"/>
    <x v="0"/>
    <x v="0"/>
    <x v="310"/>
    <x v="18"/>
    <n v="44134"/>
    <x v="2"/>
    <s v="FUR-CH-10000454"/>
    <x v="1"/>
    <x v="1"/>
    <x v="429"/>
    <x v="2178"/>
    <n v="9"/>
    <n v="0.3"/>
    <n v="0"/>
    <n v="0"/>
    <x v="2"/>
    <x v="8"/>
  </r>
  <r>
    <n v="6115"/>
    <s v="CA-2016-124590"/>
    <d v="2016-11-12T00:00:00"/>
    <s v="11/16/2016"/>
    <s v="Standard Class"/>
    <s v="SP-20920"/>
    <s v="Susan Pistek"/>
    <x v="0"/>
    <x v="0"/>
    <x v="310"/>
    <x v="18"/>
    <n v="44134"/>
    <x v="2"/>
    <s v="FUR-CH-10003746"/>
    <x v="1"/>
    <x v="1"/>
    <x v="68"/>
    <x v="2179"/>
    <n v="2"/>
    <n v="0.3"/>
    <n v="-12.8392"/>
    <n v="-2.8571428571428571E-2"/>
    <x v="2"/>
    <x v="8"/>
  </r>
  <r>
    <n v="7190"/>
    <s v="CA-2016-164399"/>
    <d v="2016-11-12T00:00:00"/>
    <s v="11/15/2016"/>
    <s v="First Class"/>
    <s v="DW-13480"/>
    <s v="Dianna Wilson"/>
    <x v="1"/>
    <x v="0"/>
    <x v="30"/>
    <x v="5"/>
    <n v="92024"/>
    <x v="1"/>
    <s v="TEC-PH-10004908"/>
    <x v="0"/>
    <x v="2"/>
    <x v="1372"/>
    <x v="2180"/>
    <n v="3"/>
    <n v="0.2"/>
    <n v="25.497"/>
    <n v="0.125"/>
    <x v="2"/>
    <x v="8"/>
  </r>
  <r>
    <n v="7191"/>
    <s v="CA-2016-164399"/>
    <d v="2016-11-12T00:00:00"/>
    <s v="11/15/2016"/>
    <s v="First Class"/>
    <s v="DW-13480"/>
    <s v="Dianna Wilson"/>
    <x v="1"/>
    <x v="0"/>
    <x v="30"/>
    <x v="5"/>
    <n v="92024"/>
    <x v="1"/>
    <s v="FUR-TA-10003392"/>
    <x v="1"/>
    <x v="7"/>
    <x v="1135"/>
    <x v="2181"/>
    <n v="3"/>
    <n v="0.2"/>
    <n v="-8.4293999999999993"/>
    <n v="-1.2499999999999999E-2"/>
    <x v="2"/>
    <x v="8"/>
  </r>
  <r>
    <n v="7331"/>
    <s v="CA-2016-149349"/>
    <d v="2016-11-12T00:00:00"/>
    <s v="11/13/2016"/>
    <s v="First Class"/>
    <s v="SP-20650"/>
    <s v="Stephanie Phelps"/>
    <x v="2"/>
    <x v="0"/>
    <x v="20"/>
    <x v="3"/>
    <n v="60623"/>
    <x v="0"/>
    <s v="FUR-FU-10001037"/>
    <x v="1"/>
    <x v="5"/>
    <x v="799"/>
    <x v="2182"/>
    <n v="6"/>
    <n v="0.6"/>
    <n v="-8.532"/>
    <n v="-0.375"/>
    <x v="2"/>
    <x v="8"/>
  </r>
  <r>
    <n v="4035"/>
    <s v="US-2016-108777"/>
    <d v="2016-12-12T00:00:00"/>
    <d v="2016-12-12T00:00:00"/>
    <s v="Same Day"/>
    <s v="JM-15655"/>
    <s v="Jim Mitchum"/>
    <x v="2"/>
    <x v="0"/>
    <x v="278"/>
    <x v="18"/>
    <n v="44052"/>
    <x v="2"/>
    <s v="OFF-BI-10003982"/>
    <x v="2"/>
    <x v="9"/>
    <x v="321"/>
    <x v="2183"/>
    <n v="3"/>
    <n v="0.7"/>
    <n v="-14.331300000000001"/>
    <n v="-0.76666666666666661"/>
    <x v="2"/>
    <x v="9"/>
  </r>
  <r>
    <n v="4036"/>
    <s v="US-2016-108777"/>
    <d v="2016-12-12T00:00:00"/>
    <d v="2016-12-12T00:00:00"/>
    <s v="Same Day"/>
    <s v="JM-15655"/>
    <s v="Jim Mitchum"/>
    <x v="2"/>
    <x v="0"/>
    <x v="278"/>
    <x v="18"/>
    <n v="44052"/>
    <x v="2"/>
    <s v="TEC-AC-10002567"/>
    <x v="0"/>
    <x v="0"/>
    <x v="641"/>
    <x v="1094"/>
    <n v="6"/>
    <n v="0.2"/>
    <n v="76.790400000000005"/>
    <n v="0.2"/>
    <x v="2"/>
    <x v="9"/>
  </r>
  <r>
    <n v="4574"/>
    <s v="CA-2016-139395"/>
    <d v="2016-12-12T00:00:00"/>
    <s v="12/18/2016"/>
    <s v="Standard Class"/>
    <s v="MG-17650"/>
    <s v="Matthew Grinstein"/>
    <x v="1"/>
    <x v="0"/>
    <x v="68"/>
    <x v="10"/>
    <n v="49201"/>
    <x v="0"/>
    <s v="TEC-PH-10002103"/>
    <x v="0"/>
    <x v="2"/>
    <x v="529"/>
    <x v="2184"/>
    <n v="7"/>
    <n v="0"/>
    <n v="184.22040000000001"/>
    <n v="0.28000000000000003"/>
    <x v="2"/>
    <x v="9"/>
  </r>
  <r>
    <n v="4575"/>
    <s v="CA-2016-139395"/>
    <d v="2016-12-12T00:00:00"/>
    <s v="12/18/2016"/>
    <s v="Standard Class"/>
    <s v="MG-17650"/>
    <s v="Matthew Grinstein"/>
    <x v="1"/>
    <x v="0"/>
    <x v="68"/>
    <x v="10"/>
    <n v="49201"/>
    <x v="0"/>
    <s v="FUR-FU-10003724"/>
    <x v="1"/>
    <x v="5"/>
    <x v="523"/>
    <x v="2185"/>
    <n v="4"/>
    <n v="0"/>
    <n v="8.7048000000000005"/>
    <n v="0.26000000000000006"/>
    <x v="2"/>
    <x v="9"/>
  </r>
  <r>
    <n v="4576"/>
    <s v="CA-2016-139395"/>
    <d v="2016-12-12T00:00:00"/>
    <s v="12/18/2016"/>
    <s v="Standard Class"/>
    <s v="MG-17650"/>
    <s v="Matthew Grinstein"/>
    <x v="1"/>
    <x v="0"/>
    <x v="68"/>
    <x v="10"/>
    <n v="49201"/>
    <x v="0"/>
    <s v="OFF-AR-10003732"/>
    <x v="2"/>
    <x v="11"/>
    <x v="832"/>
    <x v="796"/>
    <n v="5"/>
    <n v="0"/>
    <n v="3.6139999999999999"/>
    <n v="0.26"/>
    <x v="2"/>
    <x v="9"/>
  </r>
  <r>
    <n v="4577"/>
    <s v="CA-2016-139395"/>
    <d v="2016-12-12T00:00:00"/>
    <s v="12/18/2016"/>
    <s v="Standard Class"/>
    <s v="MG-17650"/>
    <s v="Matthew Grinstein"/>
    <x v="1"/>
    <x v="0"/>
    <x v="68"/>
    <x v="10"/>
    <n v="49201"/>
    <x v="0"/>
    <s v="OFF-ST-10000885"/>
    <x v="2"/>
    <x v="6"/>
    <x v="919"/>
    <x v="2186"/>
    <n v="2"/>
    <n v="0"/>
    <n v="6.7149999999999999"/>
    <n v="0.25"/>
    <x v="2"/>
    <x v="9"/>
  </r>
  <r>
    <n v="5251"/>
    <s v="US-2016-169369"/>
    <d v="2016-12-12T00:00:00"/>
    <s v="12/18/2016"/>
    <s v="Standard Class"/>
    <s v="EC-14050"/>
    <s v="Erin Creighton"/>
    <x v="0"/>
    <x v="0"/>
    <x v="28"/>
    <x v="19"/>
    <n v="31907"/>
    <x v="3"/>
    <s v="TEC-AC-10001314"/>
    <x v="0"/>
    <x v="0"/>
    <x v="1373"/>
    <x v="2187"/>
    <n v="5"/>
    <n v="0"/>
    <n v="19.995999999999999"/>
    <n v="0.08"/>
    <x v="2"/>
    <x v="9"/>
  </r>
  <r>
    <n v="5252"/>
    <s v="US-2016-169369"/>
    <d v="2016-12-12T00:00:00"/>
    <s v="12/18/2016"/>
    <s v="Standard Class"/>
    <s v="EC-14050"/>
    <s v="Erin Creighton"/>
    <x v="0"/>
    <x v="0"/>
    <x v="28"/>
    <x v="19"/>
    <n v="31907"/>
    <x v="3"/>
    <s v="OFF-PA-10004438"/>
    <x v="2"/>
    <x v="3"/>
    <x v="1374"/>
    <x v="319"/>
    <n v="4"/>
    <n v="0"/>
    <n v="23.086400000000001"/>
    <n v="0.47000000000000003"/>
    <x v="2"/>
    <x v="9"/>
  </r>
  <r>
    <n v="5577"/>
    <s v="CA-2016-136686"/>
    <d v="2016-12-12T00:00:00"/>
    <s v="12/16/2016"/>
    <s v="Standard Class"/>
    <s v="RF-19840"/>
    <s v="Roy Französisch"/>
    <x v="0"/>
    <x v="0"/>
    <x v="144"/>
    <x v="5"/>
    <n v="91104"/>
    <x v="1"/>
    <s v="FUR-FU-10004864"/>
    <x v="1"/>
    <x v="5"/>
    <x v="343"/>
    <x v="2188"/>
    <n v="6"/>
    <n v="0"/>
    <n v="122.76479999999999"/>
    <n v="0.32"/>
    <x v="2"/>
    <x v="9"/>
  </r>
  <r>
    <n v="5578"/>
    <s v="CA-2016-136686"/>
    <d v="2016-12-12T00:00:00"/>
    <s v="12/16/2016"/>
    <s v="Standard Class"/>
    <s v="RF-19840"/>
    <s v="Roy Französisch"/>
    <x v="0"/>
    <x v="0"/>
    <x v="144"/>
    <x v="5"/>
    <n v="91104"/>
    <x v="1"/>
    <s v="OFF-AP-10002350"/>
    <x v="2"/>
    <x v="10"/>
    <x v="1051"/>
    <x v="570"/>
    <n v="3"/>
    <n v="0"/>
    <n v="15.8256"/>
    <n v="0.27999999999999997"/>
    <x v="2"/>
    <x v="9"/>
  </r>
  <r>
    <n v="9939"/>
    <s v="CA-2016-169824"/>
    <d v="2016-12-12T00:00:00"/>
    <s v="12/17/2016"/>
    <s v="Standard Class"/>
    <s v="NS-18640"/>
    <s v="Noel Staavos"/>
    <x v="2"/>
    <x v="0"/>
    <x v="2"/>
    <x v="2"/>
    <n v="10009"/>
    <x v="2"/>
    <s v="FUR-FU-10004864"/>
    <x v="1"/>
    <x v="5"/>
    <x v="1063"/>
    <x v="2189"/>
    <n v="5"/>
    <n v="0"/>
    <n v="19.915500000000002"/>
    <n v="0.33"/>
    <x v="2"/>
    <x v="9"/>
  </r>
  <r>
    <n v="9940"/>
    <s v="CA-2016-169824"/>
    <d v="2016-12-12T00:00:00"/>
    <s v="12/17/2016"/>
    <s v="Standard Class"/>
    <s v="NS-18640"/>
    <s v="Noel Staavos"/>
    <x v="2"/>
    <x v="0"/>
    <x v="2"/>
    <x v="2"/>
    <n v="10009"/>
    <x v="2"/>
    <s v="OFF-SU-10000952"/>
    <x v="2"/>
    <x v="15"/>
    <x v="1375"/>
    <x v="1056"/>
    <n v="4"/>
    <n v="0"/>
    <n v="9.9456000000000007"/>
    <n v="0.27999999999999997"/>
    <x v="2"/>
    <x v="9"/>
  </r>
  <r>
    <n v="9941"/>
    <s v="CA-2016-169824"/>
    <d v="2016-12-12T00:00:00"/>
    <s v="12/17/2016"/>
    <s v="Standard Class"/>
    <s v="NS-18640"/>
    <s v="Noel Staavos"/>
    <x v="2"/>
    <x v="0"/>
    <x v="2"/>
    <x v="2"/>
    <n v="10009"/>
    <x v="2"/>
    <s v="OFF-AR-10000462"/>
    <x v="2"/>
    <x v="11"/>
    <x v="1296"/>
    <x v="2190"/>
    <n v="7"/>
    <n v="0"/>
    <n v="4.8159999999999998"/>
    <n v="0.43"/>
    <x v="2"/>
    <x v="9"/>
  </r>
  <r>
    <n v="849"/>
    <s v="CA-2017-107503"/>
    <d v="2017-01-01T00:00:00"/>
    <d v="2017-06-01T00:00:00"/>
    <s v="Standard Class"/>
    <s v="GA-14725"/>
    <s v="Guy Armstrong"/>
    <x v="0"/>
    <x v="0"/>
    <x v="278"/>
    <x v="18"/>
    <n v="44052"/>
    <x v="2"/>
    <s v="FUR-FU-10003878"/>
    <x v="1"/>
    <x v="5"/>
    <x v="69"/>
    <x v="184"/>
    <n v="4"/>
    <n v="0.2"/>
    <n v="8.5568000000000008"/>
    <n v="0.17500000000000002"/>
    <x v="3"/>
    <x v="11"/>
  </r>
  <r>
    <n v="4010"/>
    <s v="CA-2017-144463"/>
    <d v="2017-01-01T00:00:00"/>
    <d v="2017-05-01T00:00:00"/>
    <s v="Standard Class"/>
    <s v="SC-20725"/>
    <s v="Steven Cartwright"/>
    <x v="0"/>
    <x v="0"/>
    <x v="22"/>
    <x v="5"/>
    <n v="90036"/>
    <x v="1"/>
    <s v="FUR-FU-10001215"/>
    <x v="1"/>
    <x v="5"/>
    <x v="1376"/>
    <x v="2191"/>
    <n v="11"/>
    <n v="0"/>
    <n v="199.26060000000001"/>
    <n v="0.42000000000000004"/>
    <x v="3"/>
    <x v="11"/>
  </r>
  <r>
    <n v="6683"/>
    <s v="CA-2017-154466"/>
    <d v="2017-01-01T00:00:00"/>
    <d v="2017-02-01T00:00:00"/>
    <s v="First Class"/>
    <s v="DP-13390"/>
    <s v="Dennis Pardue"/>
    <x v="1"/>
    <x v="0"/>
    <x v="152"/>
    <x v="0"/>
    <n v="53132"/>
    <x v="0"/>
    <s v="OFF-BI-10002012"/>
    <x v="2"/>
    <x v="9"/>
    <x v="1377"/>
    <x v="2192"/>
    <n v="2"/>
    <n v="0"/>
    <n v="1.728"/>
    <n v="0.48"/>
    <x v="3"/>
    <x v="11"/>
  </r>
  <r>
    <n v="8070"/>
    <s v="CA-2017-151750"/>
    <d v="2017-01-01T00:00:00"/>
    <d v="2017-05-01T00:00:00"/>
    <s v="Standard Class"/>
    <s v="JM-15250"/>
    <s v="Janet Martin"/>
    <x v="0"/>
    <x v="0"/>
    <x v="94"/>
    <x v="4"/>
    <n v="77340"/>
    <x v="0"/>
    <s v="OFF-ST-10002743"/>
    <x v="2"/>
    <x v="6"/>
    <x v="184"/>
    <x v="2193"/>
    <n v="5"/>
    <n v="0.2"/>
    <n v="-107.958"/>
    <n v="-0.23749999999999999"/>
    <x v="3"/>
    <x v="11"/>
  </r>
  <r>
    <n v="8071"/>
    <s v="CA-2017-151750"/>
    <d v="2017-01-01T00:00:00"/>
    <d v="2017-05-01T00:00:00"/>
    <s v="Standard Class"/>
    <s v="JM-15250"/>
    <s v="Janet Martin"/>
    <x v="0"/>
    <x v="0"/>
    <x v="94"/>
    <x v="4"/>
    <n v="77340"/>
    <x v="0"/>
    <s v="FUR-FU-10002116"/>
    <x v="1"/>
    <x v="5"/>
    <x v="95"/>
    <x v="2194"/>
    <n v="5"/>
    <n v="0.6"/>
    <n v="-187.38149999999999"/>
    <n v="-1.325"/>
    <x v="3"/>
    <x v="11"/>
  </r>
  <r>
    <n v="8072"/>
    <s v="CA-2017-151750"/>
    <d v="2017-01-01T00:00:00"/>
    <d v="2017-05-01T00:00:00"/>
    <s v="Standard Class"/>
    <s v="JM-15250"/>
    <s v="Janet Martin"/>
    <x v="0"/>
    <x v="0"/>
    <x v="94"/>
    <x v="4"/>
    <n v="77340"/>
    <x v="0"/>
    <s v="FUR-CH-10003199"/>
    <x v="1"/>
    <x v="1"/>
    <x v="1126"/>
    <x v="2195"/>
    <n v="4"/>
    <n v="0.3"/>
    <n v="-26.635200000000001"/>
    <n v="-8.5714285714285715E-2"/>
    <x v="3"/>
    <x v="11"/>
  </r>
  <r>
    <n v="8073"/>
    <s v="CA-2017-151750"/>
    <d v="2017-01-01T00:00:00"/>
    <d v="2017-05-01T00:00:00"/>
    <s v="Standard Class"/>
    <s v="JM-15250"/>
    <s v="Janet Martin"/>
    <x v="0"/>
    <x v="0"/>
    <x v="94"/>
    <x v="4"/>
    <n v="77340"/>
    <x v="0"/>
    <s v="OFF-AR-10003158"/>
    <x v="2"/>
    <x v="11"/>
    <x v="617"/>
    <x v="2196"/>
    <n v="4"/>
    <n v="0.2"/>
    <n v="2.2288000000000001"/>
    <n v="0.17499999999999999"/>
    <x v="3"/>
    <x v="11"/>
  </r>
  <r>
    <n v="8074"/>
    <s v="CA-2017-151750"/>
    <d v="2017-01-01T00:00:00"/>
    <d v="2017-05-01T00:00:00"/>
    <s v="Standard Class"/>
    <s v="JM-15250"/>
    <s v="Janet Martin"/>
    <x v="0"/>
    <x v="0"/>
    <x v="94"/>
    <x v="4"/>
    <n v="77340"/>
    <x v="0"/>
    <s v="OFF-BI-10000301"/>
    <x v="2"/>
    <x v="9"/>
    <x v="1174"/>
    <x v="2197"/>
    <n v="5"/>
    <n v="0.8"/>
    <n v="-9.7050000000000001"/>
    <n v="-1.5"/>
    <x v="3"/>
    <x v="11"/>
  </r>
  <r>
    <n v="8075"/>
    <s v="CA-2017-151750"/>
    <d v="2017-01-01T00:00:00"/>
    <d v="2017-05-01T00:00:00"/>
    <s v="Standard Class"/>
    <s v="JM-15250"/>
    <s v="Janet Martin"/>
    <x v="0"/>
    <x v="0"/>
    <x v="94"/>
    <x v="4"/>
    <n v="77340"/>
    <x v="0"/>
    <s v="OFF-BI-10000343"/>
    <x v="2"/>
    <x v="9"/>
    <x v="1156"/>
    <x v="2198"/>
    <n v="14"/>
    <n v="0.8"/>
    <n v="-22.684200000000001"/>
    <n v="-1.6500000000000001"/>
    <x v="3"/>
    <x v="11"/>
  </r>
  <r>
    <n v="8076"/>
    <s v="CA-2017-151750"/>
    <d v="2017-01-01T00:00:00"/>
    <d v="2017-05-01T00:00:00"/>
    <s v="Standard Class"/>
    <s v="JM-15250"/>
    <s v="Janet Martin"/>
    <x v="0"/>
    <x v="0"/>
    <x v="94"/>
    <x v="4"/>
    <n v="77340"/>
    <x v="0"/>
    <s v="OFF-AP-10004708"/>
    <x v="2"/>
    <x v="10"/>
    <x v="56"/>
    <x v="2199"/>
    <n v="2"/>
    <n v="0.8"/>
    <n v="-38.821199999999997"/>
    <n v="-2.5499999999999998"/>
    <x v="3"/>
    <x v="11"/>
  </r>
  <r>
    <n v="2402"/>
    <s v="CA-2017-145877"/>
    <d v="2017-04-01T00:00:00"/>
    <d v="2017-04-04T00:00:00"/>
    <s v="Second Class"/>
    <s v="AS-10090"/>
    <s v="Adam Shillingsburg"/>
    <x v="0"/>
    <x v="0"/>
    <x v="38"/>
    <x v="22"/>
    <n v="65807"/>
    <x v="0"/>
    <s v="OFF-ST-10000649"/>
    <x v="2"/>
    <x v="6"/>
    <x v="814"/>
    <x v="2200"/>
    <n v="6"/>
    <n v="0"/>
    <n v="23.55"/>
    <n v="0.25"/>
    <x v="3"/>
    <x v="2"/>
  </r>
  <r>
    <n v="2403"/>
    <s v="CA-2017-145877"/>
    <d v="2017-04-01T00:00:00"/>
    <d v="2017-04-04T00:00:00"/>
    <s v="Second Class"/>
    <s v="AS-10090"/>
    <s v="Adam Shillingsburg"/>
    <x v="0"/>
    <x v="0"/>
    <x v="38"/>
    <x v="22"/>
    <n v="65807"/>
    <x v="0"/>
    <s v="OFF-EN-10001990"/>
    <x v="2"/>
    <x v="13"/>
    <x v="73"/>
    <x v="865"/>
    <n v="5"/>
    <n v="0"/>
    <n v="13.348000000000001"/>
    <n v="0.47000000000000003"/>
    <x v="3"/>
    <x v="2"/>
  </r>
  <r>
    <n v="2617"/>
    <s v="CA-2017-147942"/>
    <d v="2017-04-01T00:00:00"/>
    <d v="2017-05-04T00:00:00"/>
    <s v="Standard Class"/>
    <s v="MS-17365"/>
    <s v="Maribeth Schnelling"/>
    <x v="0"/>
    <x v="0"/>
    <x v="14"/>
    <x v="5"/>
    <n v="94110"/>
    <x v="1"/>
    <s v="OFF-LA-10003663"/>
    <x v="2"/>
    <x v="8"/>
    <x v="1378"/>
    <x v="345"/>
    <n v="2"/>
    <n v="0"/>
    <n v="2.7166000000000001"/>
    <n v="0.47000000000000003"/>
    <x v="3"/>
    <x v="2"/>
  </r>
  <r>
    <n v="2618"/>
    <s v="CA-2017-147942"/>
    <d v="2017-04-01T00:00:00"/>
    <d v="2017-05-04T00:00:00"/>
    <s v="Standard Class"/>
    <s v="MS-17365"/>
    <s v="Maribeth Schnelling"/>
    <x v="0"/>
    <x v="0"/>
    <x v="14"/>
    <x v="5"/>
    <n v="94110"/>
    <x v="1"/>
    <s v="OFF-BI-10001294"/>
    <x v="2"/>
    <x v="9"/>
    <x v="199"/>
    <x v="2201"/>
    <n v="13"/>
    <n v="0.2"/>
    <n v="38.024999999999999"/>
    <n v="0.31249999999999994"/>
    <x v="3"/>
    <x v="2"/>
  </r>
  <r>
    <n v="4218"/>
    <s v="CA-2017-149881"/>
    <d v="2017-04-01T00:00:00"/>
    <d v="2017-03-04T00:00:00"/>
    <s v="First Class"/>
    <s v="NC-18535"/>
    <s v="Nick Crebassa"/>
    <x v="2"/>
    <x v="0"/>
    <x v="14"/>
    <x v="5"/>
    <n v="94110"/>
    <x v="1"/>
    <s v="FUR-BO-10003894"/>
    <x v="1"/>
    <x v="16"/>
    <x v="1124"/>
    <x v="2202"/>
    <n v="8"/>
    <n v="0.15"/>
    <n v="85.176000000000002"/>
    <n v="0.17647058823529413"/>
    <x v="3"/>
    <x v="2"/>
  </r>
  <r>
    <n v="4219"/>
    <s v="CA-2017-149881"/>
    <d v="2017-04-01T00:00:00"/>
    <d v="2017-03-04T00:00:00"/>
    <s v="First Class"/>
    <s v="NC-18535"/>
    <s v="Nick Crebassa"/>
    <x v="2"/>
    <x v="0"/>
    <x v="14"/>
    <x v="5"/>
    <n v="94110"/>
    <x v="1"/>
    <s v="TEC-MA-10000418"/>
    <x v="0"/>
    <x v="14"/>
    <x v="1379"/>
    <x v="2203"/>
    <n v="2"/>
    <n v="0.2"/>
    <n v="359.99880000000002"/>
    <n v="7.4999999999999997E-2"/>
    <x v="3"/>
    <x v="2"/>
  </r>
  <r>
    <n v="4329"/>
    <s v="CA-2017-118360"/>
    <d v="2017-04-01T00:00:00"/>
    <d v="2017-07-04T00:00:00"/>
    <s v="Standard Class"/>
    <s v="JC-15775"/>
    <s v="John Castell"/>
    <x v="0"/>
    <x v="0"/>
    <x v="2"/>
    <x v="2"/>
    <n v="10011"/>
    <x v="2"/>
    <s v="OFF-PA-10000791"/>
    <x v="2"/>
    <x v="3"/>
    <x v="892"/>
    <x v="2204"/>
    <n v="9"/>
    <n v="0"/>
    <n v="19.3185"/>
    <n v="0.45"/>
    <x v="3"/>
    <x v="2"/>
  </r>
  <r>
    <n v="5488"/>
    <s v="CA-2017-134495"/>
    <d v="2017-04-01T00:00:00"/>
    <d v="2017-04-04T00:00:00"/>
    <s v="Second Class"/>
    <s v="BF-11020"/>
    <s v="Barry Französisch"/>
    <x v="2"/>
    <x v="0"/>
    <x v="27"/>
    <x v="11"/>
    <n v="32216"/>
    <x v="3"/>
    <s v="TEC-PH-10004897"/>
    <x v="0"/>
    <x v="2"/>
    <x v="1305"/>
    <x v="366"/>
    <n v="3"/>
    <n v="0.2"/>
    <n v="-5.6943000000000001"/>
    <n v="-0.23750000000000002"/>
    <x v="3"/>
    <x v="2"/>
  </r>
  <r>
    <n v="5489"/>
    <s v="CA-2017-134495"/>
    <d v="2017-04-01T00:00:00"/>
    <d v="2017-04-04T00:00:00"/>
    <s v="Second Class"/>
    <s v="BF-11020"/>
    <s v="Barry Französisch"/>
    <x v="2"/>
    <x v="0"/>
    <x v="27"/>
    <x v="11"/>
    <n v="32216"/>
    <x v="3"/>
    <s v="OFF-LA-10000262"/>
    <x v="2"/>
    <x v="8"/>
    <x v="475"/>
    <x v="2159"/>
    <n v="3"/>
    <n v="0.2"/>
    <n v="2.0358000000000001"/>
    <n v="0.32500000000000001"/>
    <x v="3"/>
    <x v="2"/>
  </r>
  <r>
    <n v="5490"/>
    <s v="CA-2017-134495"/>
    <d v="2017-04-01T00:00:00"/>
    <d v="2017-04-04T00:00:00"/>
    <s v="Second Class"/>
    <s v="BF-11020"/>
    <s v="Barry Französisch"/>
    <x v="2"/>
    <x v="0"/>
    <x v="27"/>
    <x v="11"/>
    <n v="32216"/>
    <x v="3"/>
    <s v="OFF-AP-10002222"/>
    <x v="2"/>
    <x v="10"/>
    <x v="125"/>
    <x v="2205"/>
    <n v="3"/>
    <n v="0.2"/>
    <n v="1.8207"/>
    <n v="8.7499999999999994E-2"/>
    <x v="3"/>
    <x v="2"/>
  </r>
  <r>
    <n v="5491"/>
    <s v="CA-2017-134495"/>
    <d v="2017-04-01T00:00:00"/>
    <d v="2017-04-04T00:00:00"/>
    <s v="Second Class"/>
    <s v="BF-11020"/>
    <s v="Barry Französisch"/>
    <x v="2"/>
    <x v="0"/>
    <x v="27"/>
    <x v="11"/>
    <n v="32216"/>
    <x v="3"/>
    <s v="FUR-CH-10003774"/>
    <x v="1"/>
    <x v="1"/>
    <x v="699"/>
    <x v="2206"/>
    <n v="3"/>
    <n v="0.2"/>
    <n v="-19.105799999999999"/>
    <n v="-8.7499999999999994E-2"/>
    <x v="3"/>
    <x v="2"/>
  </r>
  <r>
    <n v="6008"/>
    <s v="CA-2017-129028"/>
    <d v="2017-04-01T00:00:00"/>
    <d v="2017-03-04T00:00:00"/>
    <s v="First Class"/>
    <s v="GB-14530"/>
    <s v="George Bell"/>
    <x v="2"/>
    <x v="0"/>
    <x v="311"/>
    <x v="29"/>
    <n v="29501"/>
    <x v="3"/>
    <s v="FUR-FU-10004006"/>
    <x v="1"/>
    <x v="5"/>
    <x v="576"/>
    <x v="656"/>
    <n v="3"/>
    <n v="0"/>
    <n v="21.7515"/>
    <n v="0.16999999999999998"/>
    <x v="3"/>
    <x v="2"/>
  </r>
  <r>
    <n v="3896"/>
    <s v="CA-2017-110212"/>
    <d v="2017-05-01T00:00:00"/>
    <d v="2017-05-05T00:00:00"/>
    <s v="Standard Class"/>
    <s v="SJ-20125"/>
    <s v="Sanjit Jacobs"/>
    <x v="1"/>
    <x v="0"/>
    <x v="312"/>
    <x v="9"/>
    <n v="71854"/>
    <x v="3"/>
    <s v="TEC-AC-10002331"/>
    <x v="0"/>
    <x v="0"/>
    <x v="437"/>
    <x v="2207"/>
    <n v="5"/>
    <n v="0"/>
    <n v="18.093"/>
    <n v="0.37"/>
    <x v="3"/>
    <x v="10"/>
  </r>
  <r>
    <n v="8235"/>
    <s v="CA-2017-102204"/>
    <d v="2017-05-01T00:00:00"/>
    <d v="2017-06-05T00:00:00"/>
    <s v="Standard Class"/>
    <s v="CJ-12010"/>
    <s v="Caroline Jumper"/>
    <x v="0"/>
    <x v="0"/>
    <x v="27"/>
    <x v="11"/>
    <n v="32216"/>
    <x v="3"/>
    <s v="OFF-SU-10001212"/>
    <x v="2"/>
    <x v="15"/>
    <x v="1380"/>
    <x v="2208"/>
    <n v="2"/>
    <n v="0.2"/>
    <n v="0.41599999999999998"/>
    <n v="0.125"/>
    <x v="3"/>
    <x v="10"/>
  </r>
  <r>
    <n v="8236"/>
    <s v="CA-2017-102204"/>
    <d v="2017-05-01T00:00:00"/>
    <d v="2017-06-05T00:00:00"/>
    <s v="Standard Class"/>
    <s v="CJ-12010"/>
    <s v="Caroline Jumper"/>
    <x v="0"/>
    <x v="0"/>
    <x v="27"/>
    <x v="11"/>
    <n v="32216"/>
    <x v="3"/>
    <s v="FUR-TA-10001889"/>
    <x v="1"/>
    <x v="7"/>
    <x v="964"/>
    <x v="2209"/>
    <n v="4"/>
    <n v="0.45"/>
    <n v="-458.14679999999998"/>
    <n v="-0.49090909090909091"/>
    <x v="3"/>
    <x v="10"/>
  </r>
  <r>
    <n v="8237"/>
    <s v="CA-2017-102204"/>
    <d v="2017-05-01T00:00:00"/>
    <d v="2017-06-05T00:00:00"/>
    <s v="Standard Class"/>
    <s v="CJ-12010"/>
    <s v="Caroline Jumper"/>
    <x v="0"/>
    <x v="0"/>
    <x v="27"/>
    <x v="11"/>
    <n v="32216"/>
    <x v="3"/>
    <s v="FUR-CH-10002024"/>
    <x v="1"/>
    <x v="1"/>
    <x v="631"/>
    <x v="2210"/>
    <n v="5"/>
    <n v="0.2"/>
    <n v="0"/>
    <n v="0"/>
    <x v="3"/>
    <x v="10"/>
  </r>
  <r>
    <n v="9335"/>
    <s v="CA-2017-110198"/>
    <d v="2017-05-01T00:00:00"/>
    <d v="2017-02-05T00:00:00"/>
    <s v="First Class"/>
    <s v="AG-10900"/>
    <s v="Arthur Gainer"/>
    <x v="0"/>
    <x v="0"/>
    <x v="196"/>
    <x v="11"/>
    <n v="33065"/>
    <x v="3"/>
    <s v="FUR-BO-10001798"/>
    <x v="1"/>
    <x v="16"/>
    <x v="1285"/>
    <x v="2211"/>
    <n v="3"/>
    <n v="0.2"/>
    <n v="-15.717599999999999"/>
    <n v="-0.05"/>
    <x v="3"/>
    <x v="10"/>
  </r>
  <r>
    <n v="9336"/>
    <s v="CA-2017-110198"/>
    <d v="2017-05-01T00:00:00"/>
    <d v="2017-02-05T00:00:00"/>
    <s v="First Class"/>
    <s v="AG-10900"/>
    <s v="Arthur Gainer"/>
    <x v="0"/>
    <x v="0"/>
    <x v="196"/>
    <x v="11"/>
    <n v="33065"/>
    <x v="3"/>
    <s v="OFF-LA-10004409"/>
    <x v="2"/>
    <x v="8"/>
    <x v="445"/>
    <x v="1203"/>
    <n v="2"/>
    <n v="0.2"/>
    <n v="1.4976"/>
    <n v="0.32500000000000001"/>
    <x v="3"/>
    <x v="10"/>
  </r>
  <r>
    <n v="2288"/>
    <s v="US-2017-112928"/>
    <d v="2017-06-01T00:00:00"/>
    <d v="2017-05-06T00:00:00"/>
    <s v="Second Class"/>
    <s v="BB-10990"/>
    <s v="Barry Blumstein"/>
    <x v="2"/>
    <x v="0"/>
    <x v="108"/>
    <x v="18"/>
    <n v="43615"/>
    <x v="2"/>
    <s v="OFF-AP-10002287"/>
    <x v="2"/>
    <x v="10"/>
    <x v="1381"/>
    <x v="964"/>
    <n v="5"/>
    <n v="0.2"/>
    <n v="1.3109999999999999"/>
    <n v="7.4999999999999997E-2"/>
    <x v="3"/>
    <x v="3"/>
  </r>
  <r>
    <n v="4838"/>
    <s v="CA-2017-106831"/>
    <d v="2017-06-01T00:00:00"/>
    <d v="2017-03-06T00:00:00"/>
    <s v="First Class"/>
    <s v="FH-14350"/>
    <s v="Fred Harton"/>
    <x v="0"/>
    <x v="0"/>
    <x v="313"/>
    <x v="18"/>
    <n v="43017"/>
    <x v="2"/>
    <s v="OFF-BI-10003429"/>
    <x v="2"/>
    <x v="9"/>
    <x v="137"/>
    <x v="2212"/>
    <n v="2"/>
    <n v="0.7"/>
    <n v="-2.6585999999999999"/>
    <n v="-0.7"/>
    <x v="3"/>
    <x v="3"/>
  </r>
  <r>
    <n v="4839"/>
    <s v="CA-2017-106831"/>
    <d v="2017-06-01T00:00:00"/>
    <d v="2017-03-06T00:00:00"/>
    <s v="First Class"/>
    <s v="FH-14350"/>
    <s v="Fred Harton"/>
    <x v="0"/>
    <x v="0"/>
    <x v="313"/>
    <x v="18"/>
    <n v="43017"/>
    <x v="2"/>
    <s v="OFF-PA-10000682"/>
    <x v="2"/>
    <x v="3"/>
    <x v="1327"/>
    <x v="2213"/>
    <n v="6"/>
    <n v="0.2"/>
    <n v="10.0572"/>
    <n v="0.36249999999999999"/>
    <x v="3"/>
    <x v="3"/>
  </r>
  <r>
    <n v="4840"/>
    <s v="CA-2017-106831"/>
    <d v="2017-06-01T00:00:00"/>
    <d v="2017-03-06T00:00:00"/>
    <s v="First Class"/>
    <s v="FH-14350"/>
    <s v="Fred Harton"/>
    <x v="0"/>
    <x v="0"/>
    <x v="313"/>
    <x v="18"/>
    <n v="43017"/>
    <x v="2"/>
    <s v="TEC-PH-10001700"/>
    <x v="0"/>
    <x v="2"/>
    <x v="763"/>
    <x v="823"/>
    <n v="4"/>
    <n v="0.4"/>
    <n v="-34.314799999999998"/>
    <n v="-0.21666666666666665"/>
    <x v="3"/>
    <x v="3"/>
  </r>
  <r>
    <n v="7660"/>
    <s v="CA-2017-146493"/>
    <d v="2017-06-01T00:00:00"/>
    <d v="2017-05-06T00:00:00"/>
    <s v="Standard Class"/>
    <s v="CV-12805"/>
    <s v="Cynthia Voltz"/>
    <x v="2"/>
    <x v="0"/>
    <x v="296"/>
    <x v="27"/>
    <n v="68025"/>
    <x v="0"/>
    <s v="OFF-BI-10003676"/>
    <x v="2"/>
    <x v="9"/>
    <x v="188"/>
    <x v="2214"/>
    <n v="5"/>
    <n v="0"/>
    <n v="25.872"/>
    <n v="0.48000000000000004"/>
    <x v="3"/>
    <x v="3"/>
  </r>
  <r>
    <n v="7801"/>
    <s v="CA-2017-157413"/>
    <d v="2017-06-01T00:00:00"/>
    <d v="2017-06-06T00:00:00"/>
    <s v="Standard Class"/>
    <s v="BW-11065"/>
    <s v="Barry Weirich"/>
    <x v="0"/>
    <x v="0"/>
    <x v="15"/>
    <x v="13"/>
    <n v="19120"/>
    <x v="2"/>
    <s v="OFF-ST-10002756"/>
    <x v="2"/>
    <x v="6"/>
    <x v="1355"/>
    <x v="2215"/>
    <n v="3"/>
    <n v="0.2"/>
    <n v="-77.1267"/>
    <n v="-0.23749999999999999"/>
    <x v="3"/>
    <x v="3"/>
  </r>
  <r>
    <n v="9948"/>
    <s v="CA-2017-121559"/>
    <d v="2017-06-01T00:00:00"/>
    <d v="2017-03-06T00:00:00"/>
    <s v="Second Class"/>
    <s v="HW-14935"/>
    <s v="Helen Wasserman"/>
    <x v="2"/>
    <x v="0"/>
    <x v="92"/>
    <x v="33"/>
    <n v="46203"/>
    <x v="0"/>
    <s v="FUR-CH-10003746"/>
    <x v="1"/>
    <x v="1"/>
    <x v="68"/>
    <x v="2216"/>
    <n v="6"/>
    <n v="0"/>
    <n v="539.24639999999999"/>
    <n v="0.27999999999999997"/>
    <x v="3"/>
    <x v="3"/>
  </r>
  <r>
    <n v="9949"/>
    <s v="CA-2017-121559"/>
    <d v="2017-06-01T00:00:00"/>
    <d v="2017-03-06T00:00:00"/>
    <s v="Second Class"/>
    <s v="HW-14935"/>
    <s v="Helen Wasserman"/>
    <x v="2"/>
    <x v="0"/>
    <x v="92"/>
    <x v="33"/>
    <n v="46203"/>
    <x v="0"/>
    <s v="OFF-AP-10002945"/>
    <x v="2"/>
    <x v="10"/>
    <x v="17"/>
    <x v="2217"/>
    <n v="8"/>
    <n v="0"/>
    <n v="793.71600000000001"/>
    <n v="0.33"/>
    <x v="3"/>
    <x v="3"/>
  </r>
  <r>
    <n v="9950"/>
    <s v="CA-2017-121559"/>
    <d v="2017-06-01T00:00:00"/>
    <d v="2017-03-06T00:00:00"/>
    <s v="Second Class"/>
    <s v="HW-14935"/>
    <s v="Helen Wasserman"/>
    <x v="2"/>
    <x v="0"/>
    <x v="92"/>
    <x v="33"/>
    <n v="46203"/>
    <x v="0"/>
    <s v="TEC-AC-10004568"/>
    <x v="0"/>
    <x v="0"/>
    <x v="1382"/>
    <x v="2218"/>
    <n v="3"/>
    <n v="0"/>
    <n v="15.9543"/>
    <n v="0.19"/>
    <x v="3"/>
    <x v="3"/>
  </r>
  <r>
    <n v="9951"/>
    <s v="CA-2017-121559"/>
    <d v="2017-06-01T00:00:00"/>
    <d v="2017-03-06T00:00:00"/>
    <s v="Second Class"/>
    <s v="HW-14935"/>
    <s v="Helen Wasserman"/>
    <x v="2"/>
    <x v="0"/>
    <x v="92"/>
    <x v="33"/>
    <n v="46203"/>
    <x v="0"/>
    <s v="TEC-AC-10001714"/>
    <x v="0"/>
    <x v="0"/>
    <x v="1094"/>
    <x v="2219"/>
    <n v="1"/>
    <n v="0"/>
    <n v="14.7593"/>
    <n v="0.37"/>
    <x v="3"/>
    <x v="3"/>
  </r>
  <r>
    <n v="9952"/>
    <s v="CA-2017-121559"/>
    <d v="2017-06-01T00:00:00"/>
    <d v="2017-03-06T00:00:00"/>
    <s v="Second Class"/>
    <s v="HW-14935"/>
    <s v="Helen Wasserman"/>
    <x v="2"/>
    <x v="0"/>
    <x v="92"/>
    <x v="33"/>
    <n v="46203"/>
    <x v="0"/>
    <s v="OFF-BI-10002072"/>
    <x v="2"/>
    <x v="9"/>
    <x v="798"/>
    <x v="2174"/>
    <n v="2"/>
    <n v="0"/>
    <n v="8.69"/>
    <n v="0.5"/>
    <x v="3"/>
    <x v="3"/>
  </r>
  <r>
    <n v="3396"/>
    <s v="US-2017-148362"/>
    <d v="2017-07-01T00:00:00"/>
    <d v="2017-08-07T00:00:00"/>
    <s v="Standard Class"/>
    <s v="KF-16285"/>
    <s v="Karen Ferguson"/>
    <x v="1"/>
    <x v="0"/>
    <x v="92"/>
    <x v="33"/>
    <n v="46203"/>
    <x v="0"/>
    <s v="OFF-ST-10001128"/>
    <x v="2"/>
    <x v="6"/>
    <x v="42"/>
    <x v="43"/>
    <n v="4"/>
    <n v="0"/>
    <n v="13.317600000000001"/>
    <n v="0.03"/>
    <x v="3"/>
    <x v="4"/>
  </r>
  <r>
    <n v="3397"/>
    <s v="US-2017-148362"/>
    <d v="2017-07-01T00:00:00"/>
    <d v="2017-08-07T00:00:00"/>
    <s v="Standard Class"/>
    <s v="KF-16285"/>
    <s v="Karen Ferguson"/>
    <x v="1"/>
    <x v="0"/>
    <x v="92"/>
    <x v="33"/>
    <n v="46203"/>
    <x v="0"/>
    <s v="OFF-BI-10003656"/>
    <x v="2"/>
    <x v="9"/>
    <x v="1210"/>
    <x v="2220"/>
    <n v="1"/>
    <n v="0"/>
    <n v="78.195400000000006"/>
    <n v="0.46"/>
    <x v="3"/>
    <x v="4"/>
  </r>
  <r>
    <n v="3398"/>
    <s v="US-2017-148362"/>
    <d v="2017-07-01T00:00:00"/>
    <d v="2017-08-07T00:00:00"/>
    <s v="Standard Class"/>
    <s v="KF-16285"/>
    <s v="Karen Ferguson"/>
    <x v="1"/>
    <x v="0"/>
    <x v="92"/>
    <x v="33"/>
    <n v="46203"/>
    <x v="0"/>
    <s v="OFF-PA-10003441"/>
    <x v="2"/>
    <x v="3"/>
    <x v="357"/>
    <x v="19"/>
    <n v="4"/>
    <n v="0"/>
    <n v="12.441599999999999"/>
    <n v="0.47999999999999993"/>
    <x v="3"/>
    <x v="4"/>
  </r>
  <r>
    <n v="1010"/>
    <s v="CA-2017-135034"/>
    <d v="2017-08-01T00:00:00"/>
    <d v="2017-03-08T00:00:00"/>
    <s v="First Class"/>
    <s v="AT-10735"/>
    <s v="Annie Thurman"/>
    <x v="0"/>
    <x v="0"/>
    <x v="20"/>
    <x v="3"/>
    <n v="60653"/>
    <x v="0"/>
    <s v="TEC-PH-10003931"/>
    <x v="0"/>
    <x v="2"/>
    <x v="420"/>
    <x v="1889"/>
    <n v="2"/>
    <n v="0.2"/>
    <n v="5.9989999999999997"/>
    <n v="6.25E-2"/>
    <x v="3"/>
    <x v="5"/>
  </r>
  <r>
    <n v="1206"/>
    <s v="CA-2017-133235"/>
    <d v="2017-08-01T00:00:00"/>
    <d v="2017-04-08T00:00:00"/>
    <s v="First Class"/>
    <s v="LH-16750"/>
    <s v="Larry Hughes"/>
    <x v="0"/>
    <x v="0"/>
    <x v="13"/>
    <x v="12"/>
    <n v="28205"/>
    <x v="3"/>
    <s v="TEC-PH-10002660"/>
    <x v="0"/>
    <x v="2"/>
    <x v="1194"/>
    <x v="1822"/>
    <n v="5"/>
    <n v="0.2"/>
    <n v="16.997499999999999"/>
    <n v="6.25E-2"/>
    <x v="3"/>
    <x v="5"/>
  </r>
  <r>
    <n v="1834"/>
    <s v="CA-2017-162691"/>
    <d v="2017-08-01T00:00:00"/>
    <d v="2017-07-08T00:00:00"/>
    <s v="Standard Class"/>
    <s v="AS-10045"/>
    <s v="Aaron Smayling"/>
    <x v="2"/>
    <x v="0"/>
    <x v="138"/>
    <x v="4"/>
    <n v="78745"/>
    <x v="0"/>
    <s v="TEC-MA-10000488"/>
    <x v="0"/>
    <x v="14"/>
    <x v="1245"/>
    <x v="2221"/>
    <n v="3"/>
    <n v="0.4"/>
    <n v="-263.99669999999998"/>
    <n v="-0.18333333333333332"/>
    <x v="3"/>
    <x v="5"/>
  </r>
  <r>
    <n v="1835"/>
    <s v="CA-2017-162691"/>
    <d v="2017-08-01T00:00:00"/>
    <d v="2017-07-08T00:00:00"/>
    <s v="Standard Class"/>
    <s v="AS-10045"/>
    <s v="Aaron Smayling"/>
    <x v="2"/>
    <x v="0"/>
    <x v="138"/>
    <x v="4"/>
    <n v="78745"/>
    <x v="0"/>
    <s v="OFF-PA-10003729"/>
    <x v="2"/>
    <x v="3"/>
    <x v="1383"/>
    <x v="67"/>
    <n v="7"/>
    <n v="0.2"/>
    <n v="12.700799999999999"/>
    <n v="0.35000000000000003"/>
    <x v="3"/>
    <x v="5"/>
  </r>
  <r>
    <n v="2186"/>
    <s v="CA-2017-124576"/>
    <d v="2017-08-01T00:00:00"/>
    <d v="2017-04-08T00:00:00"/>
    <s v="Second Class"/>
    <s v="HK-14890"/>
    <s v="Heather Kirkland"/>
    <x v="2"/>
    <x v="0"/>
    <x v="314"/>
    <x v="5"/>
    <n v="93905"/>
    <x v="1"/>
    <s v="OFF-BI-10002735"/>
    <x v="2"/>
    <x v="9"/>
    <x v="766"/>
    <x v="2222"/>
    <n v="2"/>
    <n v="0.2"/>
    <n v="18.5274"/>
    <n v="0.33750000000000002"/>
    <x v="3"/>
    <x v="5"/>
  </r>
  <r>
    <n v="6912"/>
    <s v="CA-2017-168942"/>
    <d v="2017-08-01T00:00:00"/>
    <d v="2017-05-08T00:00:00"/>
    <s v="Second Class"/>
    <s v="EM-13960"/>
    <s v="Eric Murdock"/>
    <x v="0"/>
    <x v="0"/>
    <x v="14"/>
    <x v="5"/>
    <n v="94109"/>
    <x v="1"/>
    <s v="OFF-ST-10004340"/>
    <x v="2"/>
    <x v="6"/>
    <x v="1182"/>
    <x v="1176"/>
    <n v="3"/>
    <n v="0"/>
    <n v="50.3658"/>
    <n v="0.27"/>
    <x v="3"/>
    <x v="5"/>
  </r>
  <r>
    <n v="3231"/>
    <s v="CA-2017-131625"/>
    <d v="2017-09-01T00:00:00"/>
    <d v="2017-05-09T00:00:00"/>
    <s v="Second Class"/>
    <s v="BN-11515"/>
    <s v="Bradley Nguyen"/>
    <x v="0"/>
    <x v="0"/>
    <x v="2"/>
    <x v="2"/>
    <n v="10009"/>
    <x v="2"/>
    <s v="FUR-FU-10004960"/>
    <x v="1"/>
    <x v="5"/>
    <x v="1384"/>
    <x v="523"/>
    <n v="5"/>
    <n v="0"/>
    <n v="39.066000000000003"/>
    <n v="0.34"/>
    <x v="3"/>
    <x v="6"/>
  </r>
  <r>
    <n v="4332"/>
    <s v="CA-2017-107909"/>
    <d v="2017-09-01T00:00:00"/>
    <d v="2017-06-09T00:00:00"/>
    <s v="Standard Class"/>
    <s v="SS-20875"/>
    <s v="Sung Shariari"/>
    <x v="0"/>
    <x v="0"/>
    <x v="233"/>
    <x v="1"/>
    <n v="98052"/>
    <x v="1"/>
    <s v="TEC-AC-10001998"/>
    <x v="0"/>
    <x v="0"/>
    <x v="1011"/>
    <x v="1335"/>
    <n v="1"/>
    <n v="0"/>
    <n v="6.7965999999999998"/>
    <n v="0.34"/>
    <x v="3"/>
    <x v="6"/>
  </r>
  <r>
    <n v="4333"/>
    <s v="CA-2017-107909"/>
    <d v="2017-09-01T00:00:00"/>
    <d v="2017-06-09T00:00:00"/>
    <s v="Standard Class"/>
    <s v="SS-20875"/>
    <s v="Sung Shariari"/>
    <x v="0"/>
    <x v="0"/>
    <x v="233"/>
    <x v="1"/>
    <n v="98052"/>
    <x v="1"/>
    <s v="OFF-BI-10003476"/>
    <x v="2"/>
    <x v="9"/>
    <x v="1385"/>
    <x v="1486"/>
    <n v="5"/>
    <n v="0.2"/>
    <n v="8.0220000000000002"/>
    <n v="0.35"/>
    <x v="3"/>
    <x v="6"/>
  </r>
  <r>
    <n v="4723"/>
    <s v="US-2017-135230"/>
    <d v="2017-09-01T00:00:00"/>
    <d v="2017-07-09T00:00:00"/>
    <s v="Standard Class"/>
    <s v="CK-12325"/>
    <s v="Christine Kargatis"/>
    <x v="1"/>
    <x v="0"/>
    <x v="1"/>
    <x v="1"/>
    <n v="98103"/>
    <x v="1"/>
    <s v="OFF-AR-10001166"/>
    <x v="2"/>
    <x v="11"/>
    <x v="982"/>
    <x v="2223"/>
    <n v="1"/>
    <n v="0"/>
    <n v="2.9561999999999999"/>
    <n v="0.39"/>
    <x v="3"/>
    <x v="6"/>
  </r>
  <r>
    <n v="5220"/>
    <s v="CA-2017-145653"/>
    <d v="2017-09-01T00:00:00"/>
    <d v="2017-01-09T00:00:00"/>
    <s v="Same Day"/>
    <s v="CA-12775"/>
    <s v="Cynthia Arntzen"/>
    <x v="0"/>
    <x v="0"/>
    <x v="11"/>
    <x v="10"/>
    <n v="48205"/>
    <x v="0"/>
    <s v="FUR-CH-10004875"/>
    <x v="1"/>
    <x v="1"/>
    <x v="1208"/>
    <x v="2224"/>
    <n v="7"/>
    <n v="0"/>
    <n v="134.53020000000001"/>
    <n v="0.27"/>
    <x v="3"/>
    <x v="6"/>
  </r>
  <r>
    <n v="9031"/>
    <s v="CA-2017-128041"/>
    <d v="2017-09-01T00:00:00"/>
    <d v="2017-01-09T00:00:00"/>
    <s v="Same Day"/>
    <s v="RW-19540"/>
    <s v="Rick Wilson"/>
    <x v="2"/>
    <x v="0"/>
    <x v="1"/>
    <x v="1"/>
    <n v="98103"/>
    <x v="1"/>
    <s v="OFF-AP-10001005"/>
    <x v="2"/>
    <x v="10"/>
    <x v="30"/>
    <x v="2225"/>
    <n v="4"/>
    <n v="0"/>
    <n v="103.818"/>
    <n v="0.32999999999999996"/>
    <x v="3"/>
    <x v="6"/>
  </r>
  <r>
    <n v="9032"/>
    <s v="CA-2017-128041"/>
    <d v="2017-09-01T00:00:00"/>
    <d v="2017-01-09T00:00:00"/>
    <s v="Same Day"/>
    <s v="RW-19540"/>
    <s v="Rick Wilson"/>
    <x v="2"/>
    <x v="0"/>
    <x v="1"/>
    <x v="1"/>
    <n v="98103"/>
    <x v="1"/>
    <s v="FUR-TA-10002607"/>
    <x v="1"/>
    <x v="7"/>
    <x v="946"/>
    <x v="2226"/>
    <n v="4"/>
    <n v="0"/>
    <n v="45.369599999999998"/>
    <n v="0.16"/>
    <x v="3"/>
    <x v="6"/>
  </r>
  <r>
    <n v="429"/>
    <s v="CA-2017-152275"/>
    <d v="2017-10-01T00:00:00"/>
    <d v="2017-08-10T00:00:00"/>
    <s v="Standard Class"/>
    <s v="KH-16630"/>
    <s v="Ken Heidel"/>
    <x v="2"/>
    <x v="0"/>
    <x v="76"/>
    <x v="4"/>
    <n v="78207"/>
    <x v="0"/>
    <s v="OFF-AR-10000369"/>
    <x v="2"/>
    <x v="11"/>
    <x v="1386"/>
    <x v="2102"/>
    <n v="6"/>
    <n v="0.2"/>
    <n v="0.50039999999999996"/>
    <n v="7.4999999999999997E-2"/>
    <x v="3"/>
    <x v="7"/>
  </r>
  <r>
    <n v="567"/>
    <s v="CA-2017-156951"/>
    <d v="2017-10-01T00:00:00"/>
    <d v="2017-08-10T00:00:00"/>
    <s v="Standard Class"/>
    <s v="EB-13840"/>
    <s v="Ellis Ballard"/>
    <x v="2"/>
    <x v="0"/>
    <x v="1"/>
    <x v="1"/>
    <n v="98105"/>
    <x v="1"/>
    <s v="OFF-PA-10004530"/>
    <x v="2"/>
    <x v="3"/>
    <x v="1387"/>
    <x v="2227"/>
    <n v="8"/>
    <n v="0"/>
    <n v="45.001600000000003"/>
    <n v="0.49"/>
    <x v="3"/>
    <x v="7"/>
  </r>
  <r>
    <n v="568"/>
    <s v="CA-2017-156951"/>
    <d v="2017-10-01T00:00:00"/>
    <d v="2017-08-10T00:00:00"/>
    <s v="Standard Class"/>
    <s v="EB-13840"/>
    <s v="Ellis Ballard"/>
    <x v="2"/>
    <x v="0"/>
    <x v="1"/>
    <x v="1"/>
    <n v="98105"/>
    <x v="1"/>
    <s v="OFF-BI-10001107"/>
    <x v="2"/>
    <x v="9"/>
    <x v="818"/>
    <x v="2228"/>
    <n v="7"/>
    <n v="0.2"/>
    <n v="27.3672"/>
    <n v="0.33750000000000002"/>
    <x v="3"/>
    <x v="7"/>
  </r>
  <r>
    <n v="569"/>
    <s v="CA-2017-156951"/>
    <d v="2017-10-01T00:00:00"/>
    <d v="2017-08-10T00:00:00"/>
    <s v="Standard Class"/>
    <s v="EB-13840"/>
    <s v="Ellis Ballard"/>
    <x v="2"/>
    <x v="0"/>
    <x v="1"/>
    <x v="1"/>
    <n v="98105"/>
    <x v="1"/>
    <s v="OFF-PA-10004451"/>
    <x v="2"/>
    <x v="3"/>
    <x v="995"/>
    <x v="211"/>
    <n v="3"/>
    <n v="0"/>
    <n v="9.3312000000000008"/>
    <n v="0.48000000000000004"/>
    <x v="3"/>
    <x v="7"/>
  </r>
  <r>
    <n v="570"/>
    <s v="CA-2017-156951"/>
    <d v="2017-10-01T00:00:00"/>
    <d v="2017-08-10T00:00:00"/>
    <s v="Standard Class"/>
    <s v="EB-13840"/>
    <s v="Ellis Ballard"/>
    <x v="2"/>
    <x v="0"/>
    <x v="1"/>
    <x v="1"/>
    <n v="98105"/>
    <x v="1"/>
    <s v="FUR-CH-10004997"/>
    <x v="1"/>
    <x v="1"/>
    <x v="536"/>
    <x v="2092"/>
    <n v="3"/>
    <n v="0.2"/>
    <n v="0"/>
    <n v="0"/>
    <x v="3"/>
    <x v="7"/>
  </r>
  <r>
    <n v="2214"/>
    <s v="CA-2017-129378"/>
    <d v="2017-10-01T00:00:00"/>
    <d v="2017-02-10T00:00:00"/>
    <s v="First Class"/>
    <s v="NS-18505"/>
    <s v="Neola Schneider"/>
    <x v="0"/>
    <x v="0"/>
    <x v="128"/>
    <x v="5"/>
    <n v="95123"/>
    <x v="1"/>
    <s v="OFF-BI-10002012"/>
    <x v="2"/>
    <x v="9"/>
    <x v="1377"/>
    <x v="2229"/>
    <n v="1"/>
    <n v="0.2"/>
    <n v="0.504"/>
    <n v="0.35000000000000003"/>
    <x v="3"/>
    <x v="7"/>
  </r>
  <r>
    <n v="2215"/>
    <s v="CA-2017-129378"/>
    <d v="2017-10-01T00:00:00"/>
    <d v="2017-02-10T00:00:00"/>
    <s v="First Class"/>
    <s v="NS-18505"/>
    <s v="Neola Schneider"/>
    <x v="0"/>
    <x v="0"/>
    <x v="128"/>
    <x v="5"/>
    <n v="95123"/>
    <x v="1"/>
    <s v="OFF-BI-10001922"/>
    <x v="2"/>
    <x v="9"/>
    <x v="258"/>
    <x v="2230"/>
    <n v="13"/>
    <n v="0.2"/>
    <n v="20.849399999999999"/>
    <n v="0.33749999999999997"/>
    <x v="3"/>
    <x v="7"/>
  </r>
  <r>
    <n v="2216"/>
    <s v="CA-2017-129378"/>
    <d v="2017-10-01T00:00:00"/>
    <d v="2017-02-10T00:00:00"/>
    <s v="First Class"/>
    <s v="NS-18505"/>
    <s v="Neola Schneider"/>
    <x v="0"/>
    <x v="0"/>
    <x v="128"/>
    <x v="5"/>
    <n v="95123"/>
    <x v="1"/>
    <s v="OFF-AP-10000576"/>
    <x v="2"/>
    <x v="10"/>
    <x v="811"/>
    <x v="2231"/>
    <n v="2"/>
    <n v="0"/>
    <n v="60.49"/>
    <n v="0.25"/>
    <x v="3"/>
    <x v="7"/>
  </r>
  <r>
    <n v="2217"/>
    <s v="CA-2017-129378"/>
    <d v="2017-10-01T00:00:00"/>
    <d v="2017-02-10T00:00:00"/>
    <s v="First Class"/>
    <s v="NS-18505"/>
    <s v="Neola Schneider"/>
    <x v="0"/>
    <x v="0"/>
    <x v="128"/>
    <x v="5"/>
    <n v="95123"/>
    <x v="1"/>
    <s v="FUR-CH-10000553"/>
    <x v="1"/>
    <x v="1"/>
    <x v="869"/>
    <x v="2232"/>
    <n v="4"/>
    <n v="0.2"/>
    <n v="9.5031999999999996"/>
    <n v="8.7499999999999994E-2"/>
    <x v="3"/>
    <x v="7"/>
  </r>
  <r>
    <n v="3296"/>
    <s v="CA-2017-113418"/>
    <d v="2017-10-01T00:00:00"/>
    <d v="2017-03-10T00:00:00"/>
    <s v="First Class"/>
    <s v="CM-12655"/>
    <s v="Corinna Mitchell"/>
    <x v="1"/>
    <x v="0"/>
    <x v="2"/>
    <x v="2"/>
    <n v="10035"/>
    <x v="2"/>
    <s v="TEC-MA-10002428"/>
    <x v="0"/>
    <x v="14"/>
    <x v="937"/>
    <x v="2233"/>
    <n v="11"/>
    <n v="0"/>
    <n v="767.20050000000003"/>
    <n v="0.45"/>
    <x v="3"/>
    <x v="7"/>
  </r>
  <r>
    <n v="3582"/>
    <s v="CA-2017-117807"/>
    <d v="2017-10-01T00:00:00"/>
    <d v="2017-07-10T00:00:00"/>
    <s v="Standard Class"/>
    <s v="DK-13090"/>
    <s v="Dave Kipp"/>
    <x v="0"/>
    <x v="0"/>
    <x v="296"/>
    <x v="27"/>
    <n v="68025"/>
    <x v="0"/>
    <s v="OFF-PA-10000994"/>
    <x v="2"/>
    <x v="3"/>
    <x v="1175"/>
    <x v="408"/>
    <n v="1"/>
    <n v="0"/>
    <n v="50.328000000000003"/>
    <n v="0.48000000000000004"/>
    <x v="3"/>
    <x v="7"/>
  </r>
  <r>
    <n v="8992"/>
    <s v="US-2017-139577"/>
    <d v="2017-10-01T00:00:00"/>
    <d v="2017-06-10T00:00:00"/>
    <s v="Standard Class"/>
    <s v="TN-21040"/>
    <s v="Tanja Norvell"/>
    <x v="1"/>
    <x v="0"/>
    <x v="14"/>
    <x v="5"/>
    <n v="94110"/>
    <x v="1"/>
    <s v="TEC-AC-10004708"/>
    <x v="0"/>
    <x v="0"/>
    <x v="1388"/>
    <x v="2234"/>
    <n v="5"/>
    <n v="0"/>
    <n v="21.997499999999999"/>
    <n v="0.21"/>
    <x v="3"/>
    <x v="7"/>
  </r>
  <r>
    <n v="2567"/>
    <s v="CA-2017-123967"/>
    <d v="2017-11-01T00:00:00"/>
    <d v="2017-03-11T00:00:00"/>
    <s v="Second Class"/>
    <s v="SF-20200"/>
    <s v="Sarah Foster"/>
    <x v="0"/>
    <x v="0"/>
    <x v="315"/>
    <x v="1"/>
    <n v="98226"/>
    <x v="1"/>
    <s v="OFF-BI-10001308"/>
    <x v="2"/>
    <x v="9"/>
    <x v="998"/>
    <x v="1899"/>
    <n v="5"/>
    <n v="0.2"/>
    <n v="7.85"/>
    <n v="0.3125"/>
    <x v="3"/>
    <x v="8"/>
  </r>
  <r>
    <n v="2568"/>
    <s v="CA-2017-123967"/>
    <d v="2017-11-01T00:00:00"/>
    <d v="2017-03-11T00:00:00"/>
    <s v="Second Class"/>
    <s v="SF-20200"/>
    <s v="Sarah Foster"/>
    <x v="0"/>
    <x v="0"/>
    <x v="315"/>
    <x v="1"/>
    <n v="98226"/>
    <x v="1"/>
    <s v="FUR-TA-10003954"/>
    <x v="1"/>
    <x v="7"/>
    <x v="1289"/>
    <x v="2235"/>
    <n v="9"/>
    <n v="0"/>
    <n v="239.9058"/>
    <n v="0.09"/>
    <x v="3"/>
    <x v="8"/>
  </r>
  <r>
    <n v="8226"/>
    <s v="CA-2017-104136"/>
    <d v="2017-11-01T00:00:00"/>
    <d v="2017-04-11T00:00:00"/>
    <s v="Second Class"/>
    <s v="SF-20065"/>
    <s v="Sandra Flanagan"/>
    <x v="0"/>
    <x v="0"/>
    <x v="316"/>
    <x v="6"/>
    <n v="2149"/>
    <x v="2"/>
    <s v="OFF-PA-10004243"/>
    <x v="2"/>
    <x v="3"/>
    <x v="1242"/>
    <x v="1819"/>
    <n v="10"/>
    <n v="0"/>
    <n v="91.055999999999997"/>
    <n v="0.48000000000000004"/>
    <x v="3"/>
    <x v="8"/>
  </r>
  <r>
    <n v="8227"/>
    <s v="CA-2017-104136"/>
    <d v="2017-11-01T00:00:00"/>
    <d v="2017-04-11T00:00:00"/>
    <s v="Second Class"/>
    <s v="SF-20065"/>
    <s v="Sandra Flanagan"/>
    <x v="0"/>
    <x v="0"/>
    <x v="316"/>
    <x v="6"/>
    <n v="2149"/>
    <x v="2"/>
    <s v="OFF-PA-10001033"/>
    <x v="2"/>
    <x v="3"/>
    <x v="294"/>
    <x v="2123"/>
    <n v="1"/>
    <n v="0"/>
    <n v="20.085100000000001"/>
    <n v="0.49"/>
    <x v="3"/>
    <x v="8"/>
  </r>
  <r>
    <n v="207"/>
    <s v="CA-2017-135860"/>
    <d v="2017-12-01T00:00:00"/>
    <d v="2017-07-12T00:00:00"/>
    <s v="Standard Class"/>
    <s v="JH-15985"/>
    <s v="Joseph Holt"/>
    <x v="0"/>
    <x v="0"/>
    <x v="317"/>
    <x v="10"/>
    <n v="48601"/>
    <x v="0"/>
    <s v="OFF-ST-10000642"/>
    <x v="2"/>
    <x v="6"/>
    <x v="333"/>
    <x v="363"/>
    <n v="4"/>
    <n v="0"/>
    <n v="5.8743999999999996"/>
    <n v="6.9999999999999993E-2"/>
    <x v="3"/>
    <x v="9"/>
  </r>
  <r>
    <n v="208"/>
    <s v="CA-2017-135860"/>
    <d v="2017-12-01T00:00:00"/>
    <d v="2017-07-12T00:00:00"/>
    <s v="Standard Class"/>
    <s v="JH-15985"/>
    <s v="Joseph Holt"/>
    <x v="0"/>
    <x v="0"/>
    <x v="317"/>
    <x v="10"/>
    <n v="48601"/>
    <x v="0"/>
    <s v="TEC-PH-10001700"/>
    <x v="0"/>
    <x v="2"/>
    <x v="763"/>
    <x v="2236"/>
    <n v="2"/>
    <n v="0"/>
    <n v="35.634599999999999"/>
    <n v="0.27"/>
    <x v="3"/>
    <x v="9"/>
  </r>
  <r>
    <n v="209"/>
    <s v="CA-2017-135860"/>
    <d v="2017-12-01T00:00:00"/>
    <d v="2017-07-12T00:00:00"/>
    <s v="Standard Class"/>
    <s v="JH-15985"/>
    <s v="Joseph Holt"/>
    <x v="0"/>
    <x v="0"/>
    <x v="317"/>
    <x v="10"/>
    <n v="48601"/>
    <x v="0"/>
    <s v="OFF-BI-10003274"/>
    <x v="2"/>
    <x v="9"/>
    <x v="747"/>
    <x v="2117"/>
    <n v="4"/>
    <n v="0"/>
    <n v="7.4824000000000002"/>
    <n v="0.47000000000000003"/>
    <x v="3"/>
    <x v="9"/>
  </r>
  <r>
    <n v="210"/>
    <s v="CA-2017-135860"/>
    <d v="2017-12-01T00:00:00"/>
    <d v="2017-07-12T00:00:00"/>
    <s v="Standard Class"/>
    <s v="JH-15985"/>
    <s v="Joseph Holt"/>
    <x v="0"/>
    <x v="0"/>
    <x v="317"/>
    <x v="10"/>
    <n v="48601"/>
    <x v="0"/>
    <s v="OFF-FA-10000134"/>
    <x v="2"/>
    <x v="4"/>
    <x v="893"/>
    <x v="2237"/>
    <n v="9"/>
    <n v="0"/>
    <n v="16.209900000000001"/>
    <n v="0.31000000000000005"/>
    <x v="3"/>
    <x v="9"/>
  </r>
  <r>
    <n v="211"/>
    <s v="CA-2017-135860"/>
    <d v="2017-12-01T00:00:00"/>
    <d v="2017-07-12T00:00:00"/>
    <s v="Standard Class"/>
    <s v="JH-15985"/>
    <s v="Joseph Holt"/>
    <x v="0"/>
    <x v="0"/>
    <x v="317"/>
    <x v="10"/>
    <n v="48601"/>
    <x v="0"/>
    <s v="OFF-ST-10001522"/>
    <x v="2"/>
    <x v="6"/>
    <x v="262"/>
    <x v="2238"/>
    <n v="1"/>
    <n v="0"/>
    <n v="3.6796000000000002"/>
    <n v="4.0000000000000008E-2"/>
    <x v="3"/>
    <x v="9"/>
  </r>
  <r>
    <n v="259"/>
    <s v="CA-2017-163139"/>
    <d v="2017-12-01T00:00:00"/>
    <d v="2017-03-12T00:00:00"/>
    <s v="Second Class"/>
    <s v="CC-12670"/>
    <s v="Craig Carreira"/>
    <x v="0"/>
    <x v="0"/>
    <x v="2"/>
    <x v="2"/>
    <n v="10009"/>
    <x v="2"/>
    <s v="TEC-AC-10000290"/>
    <x v="0"/>
    <x v="0"/>
    <x v="1064"/>
    <x v="2239"/>
    <n v="3"/>
    <n v="0"/>
    <n v="6.9257999999999997"/>
    <n v="0.33999999999999997"/>
    <x v="3"/>
    <x v="9"/>
  </r>
  <r>
    <n v="260"/>
    <s v="CA-2017-163139"/>
    <d v="2017-12-01T00:00:00"/>
    <d v="2017-03-12T00:00:00"/>
    <s v="Second Class"/>
    <s v="CC-12670"/>
    <s v="Craig Carreira"/>
    <x v="0"/>
    <x v="0"/>
    <x v="2"/>
    <x v="2"/>
    <n v="10009"/>
    <x v="2"/>
    <s v="OFF-ST-10002790"/>
    <x v="2"/>
    <x v="6"/>
    <x v="1389"/>
    <x v="2240"/>
    <n v="3"/>
    <n v="0"/>
    <n v="6.6464999999999996"/>
    <n v="2.9999999999999995E-2"/>
    <x v="3"/>
    <x v="9"/>
  </r>
  <r>
    <n v="261"/>
    <s v="CA-2017-163139"/>
    <d v="2017-12-01T00:00:00"/>
    <d v="2017-03-12T00:00:00"/>
    <s v="Second Class"/>
    <s v="CC-12670"/>
    <s v="Craig Carreira"/>
    <x v="0"/>
    <x v="0"/>
    <x v="2"/>
    <x v="2"/>
    <n v="10009"/>
    <x v="2"/>
    <s v="OFF-BI-10003460"/>
    <x v="2"/>
    <x v="9"/>
    <x v="1390"/>
    <x v="2241"/>
    <n v="5"/>
    <n v="0.2"/>
    <n v="6.1319999999999997"/>
    <n v="0.35"/>
    <x v="3"/>
    <x v="9"/>
  </r>
  <r>
    <n v="582"/>
    <s v="CA-2017-145233"/>
    <d v="2017-12-01T00:00:00"/>
    <d v="2017-05-12T00:00:00"/>
    <s v="Standard Class"/>
    <s v="DV-13465"/>
    <s v="Dianna Vittorini"/>
    <x v="0"/>
    <x v="0"/>
    <x v="18"/>
    <x v="15"/>
    <n v="80219"/>
    <x v="1"/>
    <s v="TEC-PH-10004977"/>
    <x v="0"/>
    <x v="2"/>
    <x v="305"/>
    <x v="2242"/>
    <n v="3"/>
    <n v="0.2"/>
    <n v="52.917299999999997"/>
    <n v="0.1125"/>
    <x v="3"/>
    <x v="9"/>
  </r>
  <r>
    <n v="583"/>
    <s v="CA-2017-145233"/>
    <d v="2017-12-01T00:00:00"/>
    <d v="2017-05-12T00:00:00"/>
    <s v="Standard Class"/>
    <s v="DV-13465"/>
    <s v="Dianna Vittorini"/>
    <x v="0"/>
    <x v="0"/>
    <x v="18"/>
    <x v="15"/>
    <n v="80219"/>
    <x v="1"/>
    <s v="TEC-PH-10000586"/>
    <x v="0"/>
    <x v="2"/>
    <x v="558"/>
    <x v="638"/>
    <n v="2"/>
    <n v="0.2"/>
    <n v="9.2385999999999999"/>
    <n v="8.7499999999999994E-2"/>
    <x v="3"/>
    <x v="9"/>
  </r>
  <r>
    <n v="584"/>
    <s v="CA-2017-145233"/>
    <d v="2017-12-01T00:00:00"/>
    <d v="2017-05-12T00:00:00"/>
    <s v="Standard Class"/>
    <s v="DV-13465"/>
    <s v="Dianna Vittorini"/>
    <x v="0"/>
    <x v="0"/>
    <x v="18"/>
    <x v="15"/>
    <n v="80219"/>
    <x v="1"/>
    <s v="OFF-AP-10000358"/>
    <x v="2"/>
    <x v="10"/>
    <x v="1228"/>
    <x v="2243"/>
    <n v="3"/>
    <n v="0.2"/>
    <n v="3.5045999999999999"/>
    <n v="0.11249999999999999"/>
    <x v="3"/>
    <x v="9"/>
  </r>
  <r>
    <n v="585"/>
    <s v="CA-2017-145233"/>
    <d v="2017-12-01T00:00:00"/>
    <d v="2017-05-12T00:00:00"/>
    <s v="Standard Class"/>
    <s v="DV-13465"/>
    <s v="Dianna Vittorini"/>
    <x v="0"/>
    <x v="0"/>
    <x v="18"/>
    <x v="15"/>
    <n v="80219"/>
    <x v="1"/>
    <s v="OFF-BI-10002764"/>
    <x v="2"/>
    <x v="9"/>
    <x v="605"/>
    <x v="2244"/>
    <n v="7"/>
    <n v="0.7"/>
    <n v="-4.7481"/>
    <n v="-0.7"/>
    <x v="3"/>
    <x v="9"/>
  </r>
  <r>
    <n v="586"/>
    <s v="CA-2017-145233"/>
    <d v="2017-12-01T00:00:00"/>
    <d v="2017-05-12T00:00:00"/>
    <s v="Standard Class"/>
    <s v="DV-13465"/>
    <s v="Dianna Vittorini"/>
    <x v="0"/>
    <x v="0"/>
    <x v="18"/>
    <x v="15"/>
    <n v="80219"/>
    <x v="1"/>
    <s v="TEC-PH-10001254"/>
    <x v="0"/>
    <x v="2"/>
    <x v="1391"/>
    <x v="2245"/>
    <n v="4"/>
    <n v="0.2"/>
    <n v="30.477599999999999"/>
    <n v="7.4999999999999997E-2"/>
    <x v="3"/>
    <x v="9"/>
  </r>
  <r>
    <n v="2125"/>
    <s v="CA-2017-144862"/>
    <d v="2017-12-01T00:00:00"/>
    <d v="2017-05-12T00:00:00"/>
    <s v="Standard Class"/>
    <s v="EH-14005"/>
    <s v="Erica Hernandez"/>
    <x v="1"/>
    <x v="0"/>
    <x v="15"/>
    <x v="13"/>
    <n v="19143"/>
    <x v="2"/>
    <s v="OFF-EN-10003040"/>
    <x v="2"/>
    <x v="13"/>
    <x v="1392"/>
    <x v="2246"/>
    <n v="5"/>
    <n v="0.2"/>
    <n v="35.329500000000003"/>
    <n v="0.33750000000000002"/>
    <x v="3"/>
    <x v="9"/>
  </r>
  <r>
    <n v="2126"/>
    <s v="CA-2017-144862"/>
    <d v="2017-12-01T00:00:00"/>
    <d v="2017-05-12T00:00:00"/>
    <s v="Standard Class"/>
    <s v="EH-14005"/>
    <s v="Erica Hernandez"/>
    <x v="1"/>
    <x v="0"/>
    <x v="15"/>
    <x v="13"/>
    <n v="19143"/>
    <x v="2"/>
    <s v="TEC-PH-10000923"/>
    <x v="0"/>
    <x v="2"/>
    <x v="1280"/>
    <x v="2247"/>
    <n v="7"/>
    <n v="0.4"/>
    <n v="9.4436999999999998"/>
    <n v="0.15"/>
    <x v="3"/>
    <x v="9"/>
  </r>
  <r>
    <n v="3244"/>
    <s v="CA-2017-113355"/>
    <d v="2017-12-01T00:00:00"/>
    <d v="2017-05-12T00:00:00"/>
    <s v="Standard Class"/>
    <s v="SJ-20215"/>
    <s v="Sarah Jordon"/>
    <x v="0"/>
    <x v="0"/>
    <x v="259"/>
    <x v="4"/>
    <n v="75051"/>
    <x v="0"/>
    <s v="TEC-PH-10004912"/>
    <x v="0"/>
    <x v="2"/>
    <x v="571"/>
    <x v="2248"/>
    <n v="5"/>
    <n v="0.2"/>
    <n v="24.727499999999999"/>
    <n v="0.11249999999999999"/>
    <x v="3"/>
    <x v="9"/>
  </r>
  <r>
    <n v="3245"/>
    <s v="CA-2017-113355"/>
    <d v="2017-12-01T00:00:00"/>
    <d v="2017-05-12T00:00:00"/>
    <s v="Standard Class"/>
    <s v="SJ-20215"/>
    <s v="Sarah Jordon"/>
    <x v="0"/>
    <x v="0"/>
    <x v="259"/>
    <x v="4"/>
    <n v="75051"/>
    <x v="0"/>
    <s v="FUR-CH-10002602"/>
    <x v="1"/>
    <x v="1"/>
    <x v="223"/>
    <x v="2249"/>
    <n v="3"/>
    <n v="0.3"/>
    <n v="-18.117599999999999"/>
    <n v="-5.7142857142857141E-2"/>
    <x v="3"/>
    <x v="9"/>
  </r>
  <r>
    <n v="3557"/>
    <s v="CA-2017-118542"/>
    <d v="2017-12-01T00:00:00"/>
    <d v="2017-05-12T00:00:00"/>
    <s v="Standard Class"/>
    <s v="CC-12550"/>
    <s v="Clay Cheatham"/>
    <x v="0"/>
    <x v="0"/>
    <x v="22"/>
    <x v="5"/>
    <n v="90008"/>
    <x v="1"/>
    <s v="OFF-PA-10004735"/>
    <x v="2"/>
    <x v="3"/>
    <x v="1393"/>
    <x v="518"/>
    <n v="7"/>
    <n v="0"/>
    <n v="21.7728"/>
    <n v="0.48"/>
    <x v="3"/>
    <x v="9"/>
  </r>
  <r>
    <n v="3558"/>
    <s v="CA-2017-118542"/>
    <d v="2017-12-01T00:00:00"/>
    <d v="2017-05-12T00:00:00"/>
    <s v="Standard Class"/>
    <s v="CC-12550"/>
    <s v="Clay Cheatham"/>
    <x v="0"/>
    <x v="0"/>
    <x v="22"/>
    <x v="5"/>
    <n v="90008"/>
    <x v="1"/>
    <s v="OFF-BI-10003429"/>
    <x v="2"/>
    <x v="9"/>
    <x v="137"/>
    <x v="2250"/>
    <n v="2"/>
    <n v="0.2"/>
    <n v="3.6714000000000002"/>
    <n v="0.36250000000000004"/>
    <x v="3"/>
    <x v="9"/>
  </r>
  <r>
    <n v="4140"/>
    <s v="CA-2017-127313"/>
    <d v="2017-12-01T00:00:00"/>
    <d v="2017-04-12T00:00:00"/>
    <s v="First Class"/>
    <s v="RA-19285"/>
    <s v="Ralph Arnett"/>
    <x v="0"/>
    <x v="0"/>
    <x v="15"/>
    <x v="13"/>
    <n v="19120"/>
    <x v="2"/>
    <s v="OFF-ST-10001228"/>
    <x v="2"/>
    <x v="6"/>
    <x v="1394"/>
    <x v="2251"/>
    <n v="3"/>
    <n v="0.2"/>
    <n v="2.3370000000000002"/>
    <n v="6.25E-2"/>
    <x v="3"/>
    <x v="9"/>
  </r>
  <r>
    <n v="4141"/>
    <s v="CA-2017-127313"/>
    <d v="2017-12-01T00:00:00"/>
    <d v="2017-04-12T00:00:00"/>
    <s v="First Class"/>
    <s v="RA-19285"/>
    <s v="Ralph Arnett"/>
    <x v="0"/>
    <x v="0"/>
    <x v="15"/>
    <x v="13"/>
    <n v="19120"/>
    <x v="2"/>
    <s v="FUR-FU-10003798"/>
    <x v="1"/>
    <x v="5"/>
    <x v="1395"/>
    <x v="2252"/>
    <n v="5"/>
    <n v="0.2"/>
    <n v="13.846"/>
    <n v="0.17499999999999999"/>
    <x v="3"/>
    <x v="9"/>
  </r>
  <r>
    <n v="4928"/>
    <s v="CA-2017-143245"/>
    <d v="2017-12-01T00:00:00"/>
    <d v="2017-06-12T00:00:00"/>
    <s v="Standard Class"/>
    <s v="AD-10180"/>
    <s v="Alan Dominguez"/>
    <x v="1"/>
    <x v="0"/>
    <x v="59"/>
    <x v="25"/>
    <n v="6824"/>
    <x v="2"/>
    <s v="OFF-PA-10001972"/>
    <x v="2"/>
    <x v="3"/>
    <x v="66"/>
    <x v="211"/>
    <n v="3"/>
    <n v="0"/>
    <n v="9.3312000000000008"/>
    <n v="0.48000000000000004"/>
    <x v="3"/>
    <x v="9"/>
  </r>
  <r>
    <n v="4929"/>
    <s v="CA-2017-143245"/>
    <d v="2017-12-01T00:00:00"/>
    <d v="2017-06-12T00:00:00"/>
    <s v="Standard Class"/>
    <s v="AD-10180"/>
    <s v="Alan Dominguez"/>
    <x v="1"/>
    <x v="0"/>
    <x v="59"/>
    <x v="25"/>
    <n v="6824"/>
    <x v="2"/>
    <s v="FUR-CH-10000155"/>
    <x v="1"/>
    <x v="1"/>
    <x v="329"/>
    <x v="2253"/>
    <n v="3"/>
    <n v="0"/>
    <n v="251.202"/>
    <n v="0.28000000000000003"/>
    <x v="3"/>
    <x v="9"/>
  </r>
  <r>
    <n v="6205"/>
    <s v="CA-2017-145660"/>
    <d v="2017-12-01T00:00:00"/>
    <d v="2017-03-12T00:00:00"/>
    <s v="First Class"/>
    <s v="MG-17650"/>
    <s v="Matthew Grinstein"/>
    <x v="1"/>
    <x v="0"/>
    <x v="206"/>
    <x v="18"/>
    <n v="43302"/>
    <x v="2"/>
    <s v="FUR-FU-10002885"/>
    <x v="1"/>
    <x v="5"/>
    <x v="1133"/>
    <x v="698"/>
    <n v="2"/>
    <n v="0.2"/>
    <n v="1.7352000000000001"/>
    <n v="0.22500000000000001"/>
    <x v="3"/>
    <x v="9"/>
  </r>
  <r>
    <n v="6864"/>
    <s v="CA-2017-138618"/>
    <d v="2017-12-01T00:00:00"/>
    <d v="2017-08-12T00:00:00"/>
    <s v="Standard Class"/>
    <s v="MY-17380"/>
    <s v="Maribeth Yedwab"/>
    <x v="2"/>
    <x v="0"/>
    <x v="76"/>
    <x v="4"/>
    <n v="78207"/>
    <x v="0"/>
    <s v="OFF-PA-10000520"/>
    <x v="2"/>
    <x v="3"/>
    <x v="983"/>
    <x v="506"/>
    <n v="2"/>
    <n v="0.2"/>
    <n v="3.6288"/>
    <n v="0.35"/>
    <x v="3"/>
    <x v="9"/>
  </r>
  <r>
    <n v="7122"/>
    <s v="CA-2017-166926"/>
    <d v="2017-12-01T00:00:00"/>
    <d v="2017-08-12T00:00:00"/>
    <s v="Standard Class"/>
    <s v="SO-20335"/>
    <s v="Sean O'Donnell"/>
    <x v="0"/>
    <x v="0"/>
    <x v="1"/>
    <x v="1"/>
    <n v="98105"/>
    <x v="1"/>
    <s v="OFF-PA-10001593"/>
    <x v="2"/>
    <x v="3"/>
    <x v="81"/>
    <x v="1084"/>
    <n v="7"/>
    <n v="0"/>
    <n v="18.837"/>
    <n v="0.45"/>
    <x v="3"/>
    <x v="9"/>
  </r>
  <r>
    <n v="7123"/>
    <s v="CA-2017-166926"/>
    <d v="2017-12-01T00:00:00"/>
    <d v="2017-08-12T00:00:00"/>
    <s v="Standard Class"/>
    <s v="SO-20335"/>
    <s v="Sean O'Donnell"/>
    <x v="0"/>
    <x v="0"/>
    <x v="1"/>
    <x v="1"/>
    <n v="98105"/>
    <x v="1"/>
    <s v="FUR-BO-10002598"/>
    <x v="1"/>
    <x v="16"/>
    <x v="823"/>
    <x v="2254"/>
    <n v="2"/>
    <n v="0"/>
    <n v="41.168399999999998"/>
    <n v="0.28999999999999998"/>
    <x v="3"/>
    <x v="9"/>
  </r>
  <r>
    <n v="8870"/>
    <s v="CA-2017-101805"/>
    <d v="2017-12-01T00:00:00"/>
    <d v="2017-06-12T00:00:00"/>
    <s v="Standard Class"/>
    <s v="SH-19975"/>
    <s v="Sally Hughsby"/>
    <x v="2"/>
    <x v="0"/>
    <x v="1"/>
    <x v="1"/>
    <n v="98105"/>
    <x v="1"/>
    <s v="OFF-BI-10002003"/>
    <x v="2"/>
    <x v="9"/>
    <x v="703"/>
    <x v="2117"/>
    <n v="5"/>
    <n v="0.2"/>
    <n v="5.3730000000000002"/>
    <n v="0.33750000000000002"/>
    <x v="3"/>
    <x v="9"/>
  </r>
  <r>
    <n v="8871"/>
    <s v="CA-2017-101805"/>
    <d v="2017-12-01T00:00:00"/>
    <d v="2017-06-12T00:00:00"/>
    <s v="Standard Class"/>
    <s v="SH-19975"/>
    <s v="Sally Hughsby"/>
    <x v="2"/>
    <x v="0"/>
    <x v="1"/>
    <x v="1"/>
    <n v="98105"/>
    <x v="1"/>
    <s v="FUR-FU-10000023"/>
    <x v="1"/>
    <x v="5"/>
    <x v="548"/>
    <x v="2255"/>
    <n v="12"/>
    <n v="0"/>
    <n v="31.0992"/>
    <n v="0.43999999999999995"/>
    <x v="3"/>
    <x v="9"/>
  </r>
  <r>
    <n v="8872"/>
    <s v="CA-2017-101805"/>
    <d v="2017-12-01T00:00:00"/>
    <d v="2017-06-12T00:00:00"/>
    <s v="Standard Class"/>
    <s v="SH-19975"/>
    <s v="Sally Hughsby"/>
    <x v="2"/>
    <x v="0"/>
    <x v="1"/>
    <x v="1"/>
    <n v="98105"/>
    <x v="1"/>
    <s v="OFF-ST-10002756"/>
    <x v="2"/>
    <x v="6"/>
    <x v="1355"/>
    <x v="2256"/>
    <n v="4"/>
    <n v="0"/>
    <n v="5.4123999999999999"/>
    <n v="0.01"/>
    <x v="3"/>
    <x v="9"/>
  </r>
  <r>
    <n v="8889"/>
    <s v="CA-2017-103968"/>
    <d v="2017-12-01T00:00:00"/>
    <d v="2017-07-12T00:00:00"/>
    <s v="Standard Class"/>
    <s v="ML-17755"/>
    <s v="Max Ludwig"/>
    <x v="1"/>
    <x v="0"/>
    <x v="295"/>
    <x v="5"/>
    <n v="95207"/>
    <x v="1"/>
    <s v="FUR-FU-10003394"/>
    <x v="1"/>
    <x v="5"/>
    <x v="1122"/>
    <x v="2257"/>
    <n v="9"/>
    <n v="0"/>
    <n v="107.03879999999999"/>
    <n v="0.16999999999999998"/>
    <x v="3"/>
    <x v="9"/>
  </r>
  <r>
    <n v="9278"/>
    <s v="CA-2017-122539"/>
    <d v="2017-12-01T00:00:00"/>
    <d v="2017-05-12T00:00:00"/>
    <s v="Standard Class"/>
    <s v="SC-20305"/>
    <s v="Sean Christensen"/>
    <x v="0"/>
    <x v="0"/>
    <x v="15"/>
    <x v="13"/>
    <n v="19140"/>
    <x v="2"/>
    <s v="OFF-LA-10004853"/>
    <x v="2"/>
    <x v="8"/>
    <x v="543"/>
    <x v="159"/>
    <n v="4"/>
    <n v="0.2"/>
    <n v="5.1791999999999998"/>
    <n v="0.32500000000000001"/>
    <x v="3"/>
    <x v="9"/>
  </r>
  <r>
    <n v="9279"/>
    <s v="CA-2017-122539"/>
    <d v="2017-12-01T00:00:00"/>
    <d v="2017-05-12T00:00:00"/>
    <s v="Standard Class"/>
    <s v="SC-20305"/>
    <s v="Sean Christensen"/>
    <x v="0"/>
    <x v="0"/>
    <x v="15"/>
    <x v="13"/>
    <n v="19140"/>
    <x v="2"/>
    <s v="OFF-BI-10001759"/>
    <x v="2"/>
    <x v="9"/>
    <x v="1396"/>
    <x v="2258"/>
    <n v="7"/>
    <n v="0.7"/>
    <n v="-5.6006999999999998"/>
    <n v="-0.70000000000000007"/>
    <x v="3"/>
    <x v="9"/>
  </r>
  <r>
    <n v="9280"/>
    <s v="CA-2017-122539"/>
    <d v="2017-12-01T00:00:00"/>
    <d v="2017-05-12T00:00:00"/>
    <s v="Standard Class"/>
    <s v="SC-20305"/>
    <s v="Sean Christensen"/>
    <x v="0"/>
    <x v="0"/>
    <x v="15"/>
    <x v="13"/>
    <n v="19140"/>
    <x v="2"/>
    <s v="FUR-CH-10003379"/>
    <x v="1"/>
    <x v="1"/>
    <x v="566"/>
    <x v="2259"/>
    <n v="2"/>
    <n v="0.3"/>
    <n v="-28.498000000000001"/>
    <n v="-7.1428571428571438E-2"/>
    <x v="3"/>
    <x v="9"/>
  </r>
  <r>
    <n v="1341"/>
    <s v="CA-2017-113481"/>
    <d v="2017-01-02T00:00:00"/>
    <d v="2017-04-01T00:00:00"/>
    <s v="First Class"/>
    <s v="AS-10045"/>
    <s v="Aaron Smayling"/>
    <x v="2"/>
    <x v="0"/>
    <x v="27"/>
    <x v="12"/>
    <n v="28540"/>
    <x v="3"/>
    <s v="TEC-MA-10002178"/>
    <x v="0"/>
    <x v="14"/>
    <x v="1300"/>
    <x v="1956"/>
    <n v="2"/>
    <n v="0.5"/>
    <n v="-27.827999999999999"/>
    <n v="-3.9999999999999994E-2"/>
    <x v="3"/>
    <x v="11"/>
  </r>
  <r>
    <n v="1342"/>
    <s v="CA-2017-113481"/>
    <d v="2017-01-02T00:00:00"/>
    <d v="2017-04-01T00:00:00"/>
    <s v="First Class"/>
    <s v="AS-10045"/>
    <s v="Aaron Smayling"/>
    <x v="2"/>
    <x v="0"/>
    <x v="27"/>
    <x v="12"/>
    <n v="28540"/>
    <x v="3"/>
    <s v="OFF-BI-10003694"/>
    <x v="2"/>
    <x v="9"/>
    <x v="1397"/>
    <x v="136"/>
    <n v="5"/>
    <n v="0.7"/>
    <n v="-12.528"/>
    <n v="-0.8"/>
    <x v="3"/>
    <x v="11"/>
  </r>
  <r>
    <n v="1343"/>
    <s v="CA-2017-113481"/>
    <d v="2017-01-02T00:00:00"/>
    <d v="2017-04-01T00:00:00"/>
    <s v="First Class"/>
    <s v="AS-10045"/>
    <s v="Aaron Smayling"/>
    <x v="2"/>
    <x v="0"/>
    <x v="27"/>
    <x v="12"/>
    <n v="28540"/>
    <x v="3"/>
    <s v="OFF-BI-10000474"/>
    <x v="2"/>
    <x v="9"/>
    <x v="375"/>
    <x v="2260"/>
    <n v="6"/>
    <n v="0.7"/>
    <n v="-21.159600000000001"/>
    <n v="-0.73333333333333339"/>
    <x v="3"/>
    <x v="11"/>
  </r>
  <r>
    <n v="8361"/>
    <s v="CA-2017-147207"/>
    <d v="2017-01-02T00:00:00"/>
    <d v="2017-04-01T00:00:00"/>
    <s v="Second Class"/>
    <s v="TS-21655"/>
    <s v="Trudy Schmidt"/>
    <x v="0"/>
    <x v="0"/>
    <x v="4"/>
    <x v="4"/>
    <n v="79907"/>
    <x v="0"/>
    <s v="OFF-AR-10001955"/>
    <x v="2"/>
    <x v="11"/>
    <x v="193"/>
    <x v="1664"/>
    <n v="2"/>
    <n v="0.2"/>
    <n v="3.968"/>
    <n v="0.125"/>
    <x v="3"/>
    <x v="11"/>
  </r>
  <r>
    <n v="8362"/>
    <s v="CA-2017-147207"/>
    <d v="2017-01-02T00:00:00"/>
    <d v="2017-04-01T00:00:00"/>
    <s v="Second Class"/>
    <s v="TS-21655"/>
    <s v="Trudy Schmidt"/>
    <x v="0"/>
    <x v="0"/>
    <x v="4"/>
    <x v="4"/>
    <n v="79907"/>
    <x v="0"/>
    <s v="OFF-AP-10000027"/>
    <x v="2"/>
    <x v="10"/>
    <x v="1398"/>
    <x v="2261"/>
    <n v="2"/>
    <n v="0.8"/>
    <n v="-13.58"/>
    <n v="-2.5"/>
    <x v="3"/>
    <x v="11"/>
  </r>
  <r>
    <n v="8363"/>
    <s v="CA-2017-147207"/>
    <d v="2017-01-02T00:00:00"/>
    <d v="2017-04-01T00:00:00"/>
    <s v="Second Class"/>
    <s v="TS-21655"/>
    <s v="Trudy Schmidt"/>
    <x v="0"/>
    <x v="0"/>
    <x v="4"/>
    <x v="4"/>
    <n v="79907"/>
    <x v="0"/>
    <s v="FUR-TA-10002958"/>
    <x v="1"/>
    <x v="7"/>
    <x v="142"/>
    <x v="2262"/>
    <n v="5"/>
    <n v="0.3"/>
    <n v="-169.637"/>
    <n v="-0.18571428571428572"/>
    <x v="3"/>
    <x v="11"/>
  </r>
  <r>
    <n v="8364"/>
    <s v="CA-2017-147207"/>
    <d v="2017-01-02T00:00:00"/>
    <d v="2017-04-01T00:00:00"/>
    <s v="Second Class"/>
    <s v="TS-21655"/>
    <s v="Trudy Schmidt"/>
    <x v="0"/>
    <x v="0"/>
    <x v="4"/>
    <x v="4"/>
    <n v="79907"/>
    <x v="0"/>
    <s v="OFF-ST-10002615"/>
    <x v="2"/>
    <x v="6"/>
    <x v="1025"/>
    <x v="2263"/>
    <n v="3"/>
    <n v="0.2"/>
    <n v="27.910799999999998"/>
    <n v="7.4999999999999997E-2"/>
    <x v="3"/>
    <x v="11"/>
  </r>
  <r>
    <n v="9686"/>
    <s v="CA-2017-118668"/>
    <d v="2017-01-02T00:00:00"/>
    <d v="2017-04-01T00:00:00"/>
    <s v="Second Class"/>
    <s v="FW-14395"/>
    <s v="Fred Wasserman"/>
    <x v="2"/>
    <x v="0"/>
    <x v="22"/>
    <x v="5"/>
    <n v="90032"/>
    <x v="1"/>
    <s v="TEC-AC-10000682"/>
    <x v="0"/>
    <x v="0"/>
    <x v="1131"/>
    <x v="2264"/>
    <n v="1"/>
    <n v="0"/>
    <n v="5.8064999999999998"/>
    <n v="0.35"/>
    <x v="3"/>
    <x v="11"/>
  </r>
  <r>
    <n v="131"/>
    <s v="US-2017-164147"/>
    <d v="2017-02-02T00:00:00"/>
    <d v="2017-05-02T00:00:00"/>
    <s v="First Class"/>
    <s v="DW-13585"/>
    <s v="Dorothy Wardle"/>
    <x v="2"/>
    <x v="0"/>
    <x v="28"/>
    <x v="18"/>
    <n v="43229"/>
    <x v="2"/>
    <s v="TEC-PH-10002293"/>
    <x v="0"/>
    <x v="2"/>
    <x v="1067"/>
    <x v="2081"/>
    <n v="5"/>
    <n v="0.4"/>
    <n v="-11.994"/>
    <n v="-0.2"/>
    <x v="3"/>
    <x v="0"/>
  </r>
  <r>
    <n v="132"/>
    <s v="US-2017-164147"/>
    <d v="2017-02-02T00:00:00"/>
    <d v="2017-05-02T00:00:00"/>
    <s v="First Class"/>
    <s v="DW-13585"/>
    <s v="Dorothy Wardle"/>
    <x v="2"/>
    <x v="0"/>
    <x v="28"/>
    <x v="18"/>
    <n v="43229"/>
    <x v="2"/>
    <s v="OFF-PA-10002377"/>
    <x v="2"/>
    <x v="3"/>
    <x v="31"/>
    <x v="32"/>
    <n v="2"/>
    <n v="0.2"/>
    <n v="29.364000000000001"/>
    <n v="0.375"/>
    <x v="3"/>
    <x v="0"/>
  </r>
  <r>
    <n v="133"/>
    <s v="US-2017-164147"/>
    <d v="2017-02-02T00:00:00"/>
    <d v="2017-05-02T00:00:00"/>
    <s v="First Class"/>
    <s v="DW-13585"/>
    <s v="Dorothy Wardle"/>
    <x v="2"/>
    <x v="0"/>
    <x v="28"/>
    <x v="18"/>
    <n v="43229"/>
    <x v="2"/>
    <s v="OFF-FA-10002780"/>
    <x v="2"/>
    <x v="4"/>
    <x v="44"/>
    <x v="2265"/>
    <n v="9"/>
    <n v="0.2"/>
    <n v="6.9732000000000003"/>
    <n v="0.32500000000000001"/>
    <x v="3"/>
    <x v="0"/>
  </r>
  <r>
    <n v="5145"/>
    <s v="CA-2017-161333"/>
    <d v="2017-02-02T00:00:00"/>
    <d v="2017-07-02T00:00:00"/>
    <s v="Standard Class"/>
    <s v="JL-15835"/>
    <s v="John Lee"/>
    <x v="0"/>
    <x v="0"/>
    <x v="22"/>
    <x v="5"/>
    <n v="90045"/>
    <x v="1"/>
    <s v="FUR-FU-10003039"/>
    <x v="1"/>
    <x v="5"/>
    <x v="363"/>
    <x v="2266"/>
    <n v="2"/>
    <n v="0"/>
    <n v="29.328399999999998"/>
    <n v="0.33999999999999997"/>
    <x v="3"/>
    <x v="0"/>
  </r>
  <r>
    <n v="5146"/>
    <s v="CA-2017-161333"/>
    <d v="2017-02-02T00:00:00"/>
    <d v="2017-07-02T00:00:00"/>
    <s v="Standard Class"/>
    <s v="JL-15835"/>
    <s v="John Lee"/>
    <x v="0"/>
    <x v="0"/>
    <x v="22"/>
    <x v="5"/>
    <n v="90045"/>
    <x v="1"/>
    <s v="OFF-ST-10000464"/>
    <x v="2"/>
    <x v="6"/>
    <x v="49"/>
    <x v="2267"/>
    <n v="4"/>
    <n v="0"/>
    <n v="38.931199999999997"/>
    <n v="0.27999999999999997"/>
    <x v="3"/>
    <x v="0"/>
  </r>
  <r>
    <n v="5147"/>
    <s v="CA-2017-161333"/>
    <d v="2017-02-02T00:00:00"/>
    <d v="2017-07-02T00:00:00"/>
    <s v="Standard Class"/>
    <s v="JL-15835"/>
    <s v="John Lee"/>
    <x v="0"/>
    <x v="0"/>
    <x v="22"/>
    <x v="5"/>
    <n v="90045"/>
    <x v="1"/>
    <s v="OFF-AP-10000252"/>
    <x v="2"/>
    <x v="10"/>
    <x v="1334"/>
    <x v="213"/>
    <n v="4"/>
    <n v="0"/>
    <n v="16.38"/>
    <n v="0.35"/>
    <x v="3"/>
    <x v="0"/>
  </r>
  <r>
    <n v="8747"/>
    <s v="CA-2017-128076"/>
    <d v="2017-02-02T00:00:00"/>
    <d v="2017-07-02T00:00:00"/>
    <s v="Standard Class"/>
    <s v="BO-11350"/>
    <s v="Bill Overfelt"/>
    <x v="2"/>
    <x v="0"/>
    <x v="30"/>
    <x v="5"/>
    <n v="92105"/>
    <x v="1"/>
    <s v="FUR-FU-10000293"/>
    <x v="1"/>
    <x v="5"/>
    <x v="737"/>
    <x v="2268"/>
    <n v="2"/>
    <n v="0"/>
    <n v="12.6348"/>
    <n v="0.06"/>
    <x v="3"/>
    <x v="0"/>
  </r>
  <r>
    <n v="8748"/>
    <s v="CA-2017-128076"/>
    <d v="2017-02-02T00:00:00"/>
    <d v="2017-07-02T00:00:00"/>
    <s v="Standard Class"/>
    <s v="BO-11350"/>
    <s v="Bill Overfelt"/>
    <x v="2"/>
    <x v="0"/>
    <x v="30"/>
    <x v="5"/>
    <n v="92105"/>
    <x v="1"/>
    <s v="OFF-BI-10003638"/>
    <x v="2"/>
    <x v="9"/>
    <x v="1399"/>
    <x v="1589"/>
    <n v="2"/>
    <n v="0.2"/>
    <n v="10.061999999999999"/>
    <n v="0.32499999999999996"/>
    <x v="3"/>
    <x v="0"/>
  </r>
  <r>
    <n v="8749"/>
    <s v="CA-2017-128076"/>
    <d v="2017-02-02T00:00:00"/>
    <d v="2017-07-02T00:00:00"/>
    <s v="Standard Class"/>
    <s v="BO-11350"/>
    <s v="Bill Overfelt"/>
    <x v="2"/>
    <x v="0"/>
    <x v="30"/>
    <x v="5"/>
    <n v="92105"/>
    <x v="1"/>
    <s v="TEC-MA-10002109"/>
    <x v="0"/>
    <x v="14"/>
    <x v="1400"/>
    <x v="2269"/>
    <n v="2"/>
    <n v="0.2"/>
    <n v="38.997399999999999"/>
    <n v="0.16249999999999998"/>
    <x v="3"/>
    <x v="0"/>
  </r>
  <r>
    <n v="1770"/>
    <s v="CA-2017-146024"/>
    <d v="2017-03-02T00:00:00"/>
    <d v="2017-08-03T00:00:00"/>
    <s v="Standard Class"/>
    <s v="SC-20770"/>
    <s v="Stewart Carmichael"/>
    <x v="2"/>
    <x v="0"/>
    <x v="57"/>
    <x v="4"/>
    <n v="75081"/>
    <x v="0"/>
    <s v="OFF-SU-10001935"/>
    <x v="2"/>
    <x v="15"/>
    <x v="462"/>
    <x v="2270"/>
    <n v="4"/>
    <n v="0.2"/>
    <n v="-1.3952"/>
    <n v="-0.2"/>
    <x v="3"/>
    <x v="1"/>
  </r>
  <r>
    <n v="1771"/>
    <s v="CA-2017-146024"/>
    <d v="2017-03-02T00:00:00"/>
    <d v="2017-08-03T00:00:00"/>
    <s v="Standard Class"/>
    <s v="SC-20770"/>
    <s v="Stewart Carmichael"/>
    <x v="2"/>
    <x v="0"/>
    <x v="57"/>
    <x v="4"/>
    <n v="75081"/>
    <x v="0"/>
    <s v="OFF-BI-10003291"/>
    <x v="2"/>
    <x v="9"/>
    <x v="469"/>
    <x v="2271"/>
    <n v="7"/>
    <n v="0.8"/>
    <n v="-20.1663"/>
    <n v="-1.6500000000000001"/>
    <x v="3"/>
    <x v="1"/>
  </r>
  <r>
    <n v="2509"/>
    <s v="CA-2017-163902"/>
    <d v="2017-03-02T00:00:00"/>
    <d v="2017-08-03T00:00:00"/>
    <s v="Standard Class"/>
    <s v="MY-17380"/>
    <s v="Maribeth Yedwab"/>
    <x v="2"/>
    <x v="0"/>
    <x v="22"/>
    <x v="5"/>
    <n v="90045"/>
    <x v="1"/>
    <s v="TEC-PH-10000675"/>
    <x v="0"/>
    <x v="2"/>
    <x v="371"/>
    <x v="410"/>
    <n v="3"/>
    <n v="0.2"/>
    <n v="14.7582"/>
    <n v="7.4999999999999997E-2"/>
    <x v="3"/>
    <x v="1"/>
  </r>
  <r>
    <n v="2510"/>
    <s v="CA-2017-163902"/>
    <d v="2017-03-02T00:00:00"/>
    <d v="2017-08-03T00:00:00"/>
    <s v="Standard Class"/>
    <s v="MY-17380"/>
    <s v="Maribeth Yedwab"/>
    <x v="2"/>
    <x v="0"/>
    <x v="22"/>
    <x v="5"/>
    <n v="90045"/>
    <x v="1"/>
    <s v="TEC-AC-10000580"/>
    <x v="0"/>
    <x v="0"/>
    <x v="1401"/>
    <x v="2272"/>
    <n v="6"/>
    <n v="0"/>
    <n v="52.793399999999998"/>
    <n v="0.11"/>
    <x v="3"/>
    <x v="1"/>
  </r>
  <r>
    <n v="7638"/>
    <s v="CA-2017-104885"/>
    <d v="2017-03-02T00:00:00"/>
    <d v="2017-08-03T00:00:00"/>
    <s v="Standard Class"/>
    <s v="DB-13555"/>
    <s v="Dorothy Badders"/>
    <x v="2"/>
    <x v="0"/>
    <x v="164"/>
    <x v="37"/>
    <n v="19711"/>
    <x v="2"/>
    <s v="OFF-AR-10001615"/>
    <x v="2"/>
    <x v="11"/>
    <x v="792"/>
    <x v="257"/>
    <n v="3"/>
    <n v="0"/>
    <n v="15.475199999999999"/>
    <n v="0.25999999999999995"/>
    <x v="3"/>
    <x v="1"/>
  </r>
  <r>
    <n v="7639"/>
    <s v="CA-2017-104885"/>
    <d v="2017-03-02T00:00:00"/>
    <d v="2017-08-03T00:00:00"/>
    <s v="Standard Class"/>
    <s v="DB-13555"/>
    <s v="Dorothy Badders"/>
    <x v="2"/>
    <x v="0"/>
    <x v="164"/>
    <x v="37"/>
    <n v="19711"/>
    <x v="2"/>
    <s v="OFF-EN-10003286"/>
    <x v="2"/>
    <x v="13"/>
    <x v="73"/>
    <x v="1242"/>
    <n v="7"/>
    <n v="0"/>
    <n v="27.241199999999999"/>
    <n v="0.47"/>
    <x v="3"/>
    <x v="1"/>
  </r>
  <r>
    <n v="7640"/>
    <s v="CA-2017-104885"/>
    <d v="2017-03-02T00:00:00"/>
    <d v="2017-08-03T00:00:00"/>
    <s v="Standard Class"/>
    <s v="DB-13555"/>
    <s v="Dorothy Badders"/>
    <x v="2"/>
    <x v="0"/>
    <x v="164"/>
    <x v="37"/>
    <n v="19711"/>
    <x v="2"/>
    <s v="FUR-BO-10003660"/>
    <x v="1"/>
    <x v="16"/>
    <x v="810"/>
    <x v="2273"/>
    <n v="2"/>
    <n v="0"/>
    <n v="101.6508"/>
    <n v="0.23"/>
    <x v="3"/>
    <x v="1"/>
  </r>
  <r>
    <n v="7641"/>
    <s v="CA-2017-104885"/>
    <d v="2017-03-02T00:00:00"/>
    <d v="2017-08-03T00:00:00"/>
    <s v="Standard Class"/>
    <s v="DB-13555"/>
    <s v="Dorothy Badders"/>
    <x v="2"/>
    <x v="0"/>
    <x v="164"/>
    <x v="37"/>
    <n v="19711"/>
    <x v="2"/>
    <s v="OFF-PA-10002764"/>
    <x v="2"/>
    <x v="3"/>
    <x v="52"/>
    <x v="2138"/>
    <n v="6"/>
    <n v="0"/>
    <n v="33.339599999999997"/>
    <n v="0.48999999999999994"/>
    <x v="3"/>
    <x v="1"/>
  </r>
  <r>
    <n v="7861"/>
    <s v="CA-2017-152261"/>
    <d v="2017-03-02T00:00:00"/>
    <d v="2017-06-03T00:00:00"/>
    <s v="Standard Class"/>
    <s v="JA-15970"/>
    <s v="Joseph Airdo"/>
    <x v="0"/>
    <x v="0"/>
    <x v="220"/>
    <x v="18"/>
    <n v="44221"/>
    <x v="2"/>
    <s v="OFF-BI-10002353"/>
    <x v="2"/>
    <x v="9"/>
    <x v="1101"/>
    <x v="1041"/>
    <n v="4"/>
    <n v="0.7"/>
    <n v="-12.352"/>
    <n v="-0.66666666666666674"/>
    <x v="3"/>
    <x v="1"/>
  </r>
  <r>
    <n v="9252"/>
    <s v="CA-2017-155712"/>
    <d v="2017-03-02T00:00:00"/>
    <d v="2017-08-03T00:00:00"/>
    <s v="Standard Class"/>
    <s v="KD-16615"/>
    <s v="Ken Dana"/>
    <x v="2"/>
    <x v="0"/>
    <x v="22"/>
    <x v="5"/>
    <n v="90008"/>
    <x v="1"/>
    <s v="OFF-BI-10004224"/>
    <x v="2"/>
    <x v="9"/>
    <x v="349"/>
    <x v="383"/>
    <n v="2"/>
    <n v="0.2"/>
    <n v="33.64"/>
    <n v="0.3125"/>
    <x v="3"/>
    <x v="1"/>
  </r>
  <r>
    <n v="9293"/>
    <s v="CA-2017-124114"/>
    <d v="2017-03-02T00:00:00"/>
    <d v="2017-02-03T00:00:00"/>
    <s v="Same Day"/>
    <s v="RS-19765"/>
    <s v="Roland Schwarz"/>
    <x v="2"/>
    <x v="0"/>
    <x v="318"/>
    <x v="4"/>
    <n v="76706"/>
    <x v="0"/>
    <s v="OFF-BI-10004022"/>
    <x v="2"/>
    <x v="9"/>
    <x v="965"/>
    <x v="2274"/>
    <n v="1"/>
    <n v="0.8"/>
    <n v="-0.94520000000000004"/>
    <n v="-1.7"/>
    <x v="3"/>
    <x v="1"/>
  </r>
  <r>
    <n v="1337"/>
    <s v="US-2017-123281"/>
    <d v="2017-04-02T00:00:00"/>
    <d v="2017-07-04T00:00:00"/>
    <s v="Standard Class"/>
    <s v="JF-15190"/>
    <s v="Jamie Frazer"/>
    <x v="0"/>
    <x v="0"/>
    <x v="22"/>
    <x v="5"/>
    <n v="90008"/>
    <x v="1"/>
    <s v="FUR-FU-10003724"/>
    <x v="1"/>
    <x v="5"/>
    <x v="523"/>
    <x v="2275"/>
    <n v="3"/>
    <n v="0"/>
    <n v="6.5286"/>
    <n v="0.26"/>
    <x v="3"/>
    <x v="2"/>
  </r>
  <r>
    <n v="3049"/>
    <s v="CA-2017-121419"/>
    <d v="2017-04-02T00:00:00"/>
    <d v="2017-04-04T00:00:00"/>
    <s v="First Class"/>
    <s v="TC-21475"/>
    <s v="Tony Chapman"/>
    <x v="1"/>
    <x v="0"/>
    <x v="28"/>
    <x v="19"/>
    <n v="31907"/>
    <x v="3"/>
    <s v="FUR-TA-10004534"/>
    <x v="1"/>
    <x v="7"/>
    <x v="464"/>
    <x v="2276"/>
    <n v="2"/>
    <n v="0"/>
    <n v="70.006"/>
    <n v="0.16999999999999998"/>
    <x v="3"/>
    <x v="2"/>
  </r>
  <r>
    <n v="3050"/>
    <s v="CA-2017-121419"/>
    <d v="2017-04-02T00:00:00"/>
    <d v="2017-04-04T00:00:00"/>
    <s v="First Class"/>
    <s v="TC-21475"/>
    <s v="Tony Chapman"/>
    <x v="1"/>
    <x v="0"/>
    <x v="28"/>
    <x v="19"/>
    <n v="31907"/>
    <x v="3"/>
    <s v="TEC-AC-10000892"/>
    <x v="0"/>
    <x v="0"/>
    <x v="226"/>
    <x v="244"/>
    <n v="4"/>
    <n v="0"/>
    <n v="129.6"/>
    <n v="0.36"/>
    <x v="3"/>
    <x v="2"/>
  </r>
  <r>
    <n v="5642"/>
    <s v="CA-2017-106355"/>
    <d v="2017-04-02T00:00:00"/>
    <d v="2017-05-04T00:00:00"/>
    <s v="First Class"/>
    <s v="AT-10435"/>
    <s v="Alyssa Tate"/>
    <x v="1"/>
    <x v="0"/>
    <x v="81"/>
    <x v="25"/>
    <n v="6450"/>
    <x v="2"/>
    <s v="OFF-AR-10000246"/>
    <x v="2"/>
    <x v="11"/>
    <x v="1307"/>
    <x v="1054"/>
    <n v="4"/>
    <n v="0"/>
    <n v="2.8912"/>
    <n v="0.26"/>
    <x v="3"/>
    <x v="2"/>
  </r>
  <r>
    <n v="9670"/>
    <s v="CA-2017-145275"/>
    <d v="2017-04-02T00:00:00"/>
    <d v="2017-06-04T00:00:00"/>
    <s v="Standard Class"/>
    <s v="AH-10465"/>
    <s v="Amy Hunt"/>
    <x v="0"/>
    <x v="0"/>
    <x v="53"/>
    <x v="34"/>
    <n v="35601"/>
    <x v="3"/>
    <s v="OFF-LA-10001569"/>
    <x v="2"/>
    <x v="8"/>
    <x v="108"/>
    <x v="102"/>
    <n v="3"/>
    <n v="0"/>
    <n v="6.8723999999999998"/>
    <n v="0.46"/>
    <x v="3"/>
    <x v="2"/>
  </r>
  <r>
    <n v="2518"/>
    <s v="CA-2017-123134"/>
    <d v="2017-05-02T00:00:00"/>
    <d v="2017-07-05T00:00:00"/>
    <s v="Standard Class"/>
    <s v="DW-13585"/>
    <s v="Dorothy Wardle"/>
    <x v="2"/>
    <x v="0"/>
    <x v="319"/>
    <x v="8"/>
    <n v="7090"/>
    <x v="2"/>
    <s v="FUR-FU-10003975"/>
    <x v="1"/>
    <x v="5"/>
    <x v="644"/>
    <x v="2277"/>
    <n v="3"/>
    <n v="0"/>
    <n v="12.993"/>
    <n v="9.9999999999999992E-2"/>
    <x v="3"/>
    <x v="10"/>
  </r>
  <r>
    <n v="6913"/>
    <s v="US-2017-128398"/>
    <d v="2017-05-02T00:00:00"/>
    <d v="2017-05-05T00:00:00"/>
    <s v="Second Class"/>
    <s v="EM-13825"/>
    <s v="Elizabeth Moffitt"/>
    <x v="2"/>
    <x v="0"/>
    <x v="22"/>
    <x v="5"/>
    <n v="90049"/>
    <x v="1"/>
    <s v="TEC-AC-10001714"/>
    <x v="0"/>
    <x v="0"/>
    <x v="1094"/>
    <x v="1522"/>
    <n v="4"/>
    <n v="0"/>
    <n v="59.037199999999999"/>
    <n v="0.37"/>
    <x v="3"/>
    <x v="10"/>
  </r>
  <r>
    <n v="7393"/>
    <s v="CA-2017-147844"/>
    <d v="2017-05-02T00:00:00"/>
    <d v="2017-06-05T00:00:00"/>
    <s v="Standard Class"/>
    <s v="DD-13570"/>
    <s v="Dorothy Dickinson"/>
    <x v="0"/>
    <x v="0"/>
    <x v="22"/>
    <x v="5"/>
    <n v="90049"/>
    <x v="1"/>
    <s v="OFF-PA-10003016"/>
    <x v="2"/>
    <x v="3"/>
    <x v="253"/>
    <x v="1397"/>
    <n v="5"/>
    <n v="0"/>
    <n v="7.0650000000000004"/>
    <n v="0.45000000000000007"/>
    <x v="3"/>
    <x v="10"/>
  </r>
  <r>
    <n v="7394"/>
    <s v="CA-2017-147844"/>
    <d v="2017-05-02T00:00:00"/>
    <d v="2017-06-05T00:00:00"/>
    <s v="Standard Class"/>
    <s v="DD-13570"/>
    <s v="Dorothy Dickinson"/>
    <x v="0"/>
    <x v="0"/>
    <x v="22"/>
    <x v="5"/>
    <n v="90049"/>
    <x v="1"/>
    <s v="OFF-AR-10001615"/>
    <x v="2"/>
    <x v="11"/>
    <x v="792"/>
    <x v="257"/>
    <n v="3"/>
    <n v="0"/>
    <n v="15.475199999999999"/>
    <n v="0.25999999999999995"/>
    <x v="3"/>
    <x v="10"/>
  </r>
  <r>
    <n v="7395"/>
    <s v="CA-2017-147844"/>
    <d v="2017-05-02T00:00:00"/>
    <d v="2017-06-05T00:00:00"/>
    <s v="Standard Class"/>
    <s v="DD-13570"/>
    <s v="Dorothy Dickinson"/>
    <x v="0"/>
    <x v="0"/>
    <x v="22"/>
    <x v="5"/>
    <n v="90049"/>
    <x v="1"/>
    <s v="OFF-PA-10002713"/>
    <x v="2"/>
    <x v="3"/>
    <x v="986"/>
    <x v="1887"/>
    <n v="5"/>
    <n v="0"/>
    <n v="15.824"/>
    <n v="0.46"/>
    <x v="3"/>
    <x v="10"/>
  </r>
  <r>
    <n v="1331"/>
    <s v="CA-2017-127705"/>
    <d v="2017-06-02T00:00:00"/>
    <d v="2017-06-06T00:00:00"/>
    <s v="Standard Class"/>
    <s v="AB-10255"/>
    <s v="Alejandro Ballentine"/>
    <x v="1"/>
    <x v="0"/>
    <x v="278"/>
    <x v="18"/>
    <n v="44052"/>
    <x v="2"/>
    <s v="TEC-PH-10000347"/>
    <x v="0"/>
    <x v="2"/>
    <x v="671"/>
    <x v="2278"/>
    <n v="1"/>
    <n v="0.4"/>
    <n v="-0.64349999999999996"/>
    <n v="-0.21666666666666665"/>
    <x v="3"/>
    <x v="3"/>
  </r>
  <r>
    <n v="1332"/>
    <s v="CA-2017-127705"/>
    <d v="2017-06-02T00:00:00"/>
    <d v="2017-06-06T00:00:00"/>
    <s v="Standard Class"/>
    <s v="AB-10255"/>
    <s v="Alejandro Ballentine"/>
    <x v="1"/>
    <x v="0"/>
    <x v="278"/>
    <x v="18"/>
    <n v="44052"/>
    <x v="2"/>
    <s v="OFF-ST-10004507"/>
    <x v="2"/>
    <x v="6"/>
    <x v="700"/>
    <x v="2279"/>
    <n v="2"/>
    <n v="0.2"/>
    <n v="2.4009999999999998"/>
    <n v="8.7499999999999994E-2"/>
    <x v="3"/>
    <x v="3"/>
  </r>
  <r>
    <n v="3689"/>
    <s v="CA-2017-140760"/>
    <d v="2017-06-02T00:00:00"/>
    <d v="2017-05-06T00:00:00"/>
    <s v="Second Class"/>
    <s v="DO-13435"/>
    <s v="Denny Ordway"/>
    <x v="0"/>
    <x v="0"/>
    <x v="124"/>
    <x v="23"/>
    <n v="85204"/>
    <x v="1"/>
    <s v="OFF-PA-10002479"/>
    <x v="2"/>
    <x v="3"/>
    <x v="535"/>
    <x v="1019"/>
    <n v="6"/>
    <n v="0.2"/>
    <n v="7.92"/>
    <n v="0.3125"/>
    <x v="3"/>
    <x v="3"/>
  </r>
  <r>
    <n v="3690"/>
    <s v="CA-2017-140760"/>
    <d v="2017-06-02T00:00:00"/>
    <d v="2017-05-06T00:00:00"/>
    <s v="Second Class"/>
    <s v="DO-13435"/>
    <s v="Denny Ordway"/>
    <x v="0"/>
    <x v="0"/>
    <x v="124"/>
    <x v="23"/>
    <n v="85204"/>
    <x v="1"/>
    <s v="OFF-EN-10001141"/>
    <x v="2"/>
    <x v="13"/>
    <x v="1359"/>
    <x v="2280"/>
    <n v="5"/>
    <n v="0.2"/>
    <n v="15.920999999999999"/>
    <n v="0.36249999999999999"/>
    <x v="3"/>
    <x v="3"/>
  </r>
  <r>
    <n v="4769"/>
    <s v="CA-2017-158883"/>
    <d v="2017-06-02T00:00:00"/>
    <d v="2017-03-06T00:00:00"/>
    <s v="Same Day"/>
    <s v="CS-11860"/>
    <s v="Cari Schnelling"/>
    <x v="0"/>
    <x v="0"/>
    <x v="27"/>
    <x v="12"/>
    <n v="28540"/>
    <x v="3"/>
    <s v="OFF-PA-10004733"/>
    <x v="2"/>
    <x v="3"/>
    <x v="398"/>
    <x v="1019"/>
    <n v="4"/>
    <n v="0.2"/>
    <n v="9.1872000000000007"/>
    <n v="0.36249999999999999"/>
    <x v="3"/>
    <x v="3"/>
  </r>
  <r>
    <n v="7733"/>
    <s v="CA-2017-143294"/>
    <d v="2017-06-02T00:00:00"/>
    <d v="2017-08-06T00:00:00"/>
    <s v="Standard Class"/>
    <s v="JD-15790"/>
    <s v="John Dryer"/>
    <x v="0"/>
    <x v="0"/>
    <x v="5"/>
    <x v="4"/>
    <n v="77070"/>
    <x v="0"/>
    <s v="OFF-PA-10000743"/>
    <x v="2"/>
    <x v="3"/>
    <x v="1238"/>
    <x v="573"/>
    <n v="2"/>
    <n v="0.2"/>
    <n v="3.7408000000000001"/>
    <n v="0.35"/>
    <x v="3"/>
    <x v="3"/>
  </r>
  <r>
    <n v="7696"/>
    <s v="CA-2017-107958"/>
    <d v="2017-07-02T00:00:00"/>
    <d v="2017-05-07T00:00:00"/>
    <s v="First Class"/>
    <s v="AH-10120"/>
    <s v="Adrian Hane"/>
    <x v="1"/>
    <x v="0"/>
    <x v="5"/>
    <x v="4"/>
    <n v="77036"/>
    <x v="0"/>
    <s v="OFF-PA-10000357"/>
    <x v="2"/>
    <x v="3"/>
    <x v="1180"/>
    <x v="2281"/>
    <n v="5"/>
    <n v="0.2"/>
    <n v="59.435499999999998"/>
    <n v="0.36249999999999999"/>
    <x v="3"/>
    <x v="4"/>
  </r>
  <r>
    <n v="7697"/>
    <s v="CA-2017-107958"/>
    <d v="2017-07-02T00:00:00"/>
    <d v="2017-05-07T00:00:00"/>
    <s v="First Class"/>
    <s v="AH-10120"/>
    <s v="Adrian Hane"/>
    <x v="1"/>
    <x v="0"/>
    <x v="5"/>
    <x v="4"/>
    <n v="77036"/>
    <x v="0"/>
    <s v="OFF-BI-10001787"/>
    <x v="2"/>
    <x v="9"/>
    <x v="267"/>
    <x v="2282"/>
    <n v="4"/>
    <n v="0.8"/>
    <n v="-8.1096000000000004"/>
    <n v="-1.55"/>
    <x v="3"/>
    <x v="4"/>
  </r>
  <r>
    <n v="702"/>
    <s v="CA-2017-114552"/>
    <d v="2017-09-02T00:00:00"/>
    <d v="2017-08-09T00:00:00"/>
    <s v="Standard Class"/>
    <s v="Dl-13600"/>
    <s v="Dorris liebe"/>
    <x v="2"/>
    <x v="0"/>
    <x v="235"/>
    <x v="18"/>
    <n v="44105"/>
    <x v="2"/>
    <s v="FUR-FU-10002960"/>
    <x v="1"/>
    <x v="5"/>
    <x v="1402"/>
    <x v="181"/>
    <n v="3"/>
    <n v="0.2"/>
    <n v="4.1448"/>
    <n v="0.27500000000000002"/>
    <x v="3"/>
    <x v="6"/>
  </r>
  <r>
    <n v="910"/>
    <s v="CA-2017-137596"/>
    <d v="2017-09-02T00:00:00"/>
    <d v="2017-07-09T00:00:00"/>
    <s v="Standard Class"/>
    <s v="BE-11335"/>
    <s v="Bill Eplett"/>
    <x v="1"/>
    <x v="0"/>
    <x v="68"/>
    <x v="10"/>
    <n v="49201"/>
    <x v="0"/>
    <s v="TEC-PH-10001494"/>
    <x v="0"/>
    <x v="2"/>
    <x v="1403"/>
    <x v="2283"/>
    <n v="4"/>
    <n v="0"/>
    <n v="323.94600000000003"/>
    <n v="0.27"/>
    <x v="3"/>
    <x v="6"/>
  </r>
  <r>
    <n v="911"/>
    <s v="CA-2017-137596"/>
    <d v="2017-09-02T00:00:00"/>
    <d v="2017-07-09T00:00:00"/>
    <s v="Standard Class"/>
    <s v="BE-11335"/>
    <s v="Bill Eplett"/>
    <x v="1"/>
    <x v="0"/>
    <x v="68"/>
    <x v="10"/>
    <n v="49201"/>
    <x v="0"/>
    <s v="TEC-AC-10004666"/>
    <x v="0"/>
    <x v="0"/>
    <x v="1404"/>
    <x v="2284"/>
    <n v="7"/>
    <n v="0"/>
    <n v="829.37540000000001"/>
    <n v="0.43"/>
    <x v="3"/>
    <x v="6"/>
  </r>
  <r>
    <n v="912"/>
    <s v="CA-2017-137596"/>
    <d v="2017-09-02T00:00:00"/>
    <d v="2017-07-09T00:00:00"/>
    <s v="Standard Class"/>
    <s v="BE-11335"/>
    <s v="Bill Eplett"/>
    <x v="1"/>
    <x v="0"/>
    <x v="68"/>
    <x v="10"/>
    <n v="49201"/>
    <x v="0"/>
    <s v="OFF-ST-10003816"/>
    <x v="2"/>
    <x v="6"/>
    <x v="577"/>
    <x v="1936"/>
    <n v="2"/>
    <n v="0"/>
    <n v="81.047399999999996"/>
    <n v="0.22999999999999998"/>
    <x v="3"/>
    <x v="6"/>
  </r>
  <r>
    <n v="933"/>
    <s v="CA-2017-114216"/>
    <d v="2017-09-02T00:00:00"/>
    <d v="2017-06-09T00:00:00"/>
    <s v="Standard Class"/>
    <s v="RK-19300"/>
    <s v="Ralph Kennedy"/>
    <x v="0"/>
    <x v="0"/>
    <x v="15"/>
    <x v="13"/>
    <n v="19140"/>
    <x v="2"/>
    <s v="OFF-PA-10002195"/>
    <x v="2"/>
    <x v="3"/>
    <x v="131"/>
    <x v="1662"/>
    <n v="3"/>
    <n v="0.2"/>
    <n v="4.1147999999999998"/>
    <n v="0.33749999999999997"/>
    <x v="3"/>
    <x v="6"/>
  </r>
  <r>
    <n v="1266"/>
    <s v="CA-2017-110380"/>
    <d v="2017-09-02T00:00:00"/>
    <d v="2017-07-09T00:00:00"/>
    <s v="Standard Class"/>
    <s v="PF-19225"/>
    <s v="Phillip Flathmann"/>
    <x v="0"/>
    <x v="0"/>
    <x v="14"/>
    <x v="5"/>
    <n v="94122"/>
    <x v="1"/>
    <s v="OFF-AR-10000422"/>
    <x v="2"/>
    <x v="11"/>
    <x v="1405"/>
    <x v="2285"/>
    <n v="3"/>
    <n v="0"/>
    <n v="1.7739"/>
    <n v="0.27"/>
    <x v="3"/>
    <x v="6"/>
  </r>
  <r>
    <n v="1947"/>
    <s v="CA-2017-157987"/>
    <d v="2017-09-02T00:00:00"/>
    <d v="2017-06-09T00:00:00"/>
    <s v="Standard Class"/>
    <s v="AC-10615"/>
    <s v="Ann Chong"/>
    <x v="2"/>
    <x v="0"/>
    <x v="2"/>
    <x v="2"/>
    <n v="10009"/>
    <x v="2"/>
    <s v="OFF-AR-10000658"/>
    <x v="2"/>
    <x v="11"/>
    <x v="97"/>
    <x v="530"/>
    <n v="2"/>
    <n v="0"/>
    <n v="6.468"/>
    <n v="0.27999999999999997"/>
    <x v="3"/>
    <x v="6"/>
  </r>
  <r>
    <n v="1948"/>
    <s v="CA-2017-157987"/>
    <d v="2017-09-02T00:00:00"/>
    <d v="2017-06-09T00:00:00"/>
    <s v="Standard Class"/>
    <s v="AC-10615"/>
    <s v="Ann Chong"/>
    <x v="2"/>
    <x v="0"/>
    <x v="2"/>
    <x v="2"/>
    <n v="10009"/>
    <x v="2"/>
    <s v="FUR-FU-10001196"/>
    <x v="1"/>
    <x v="5"/>
    <x v="579"/>
    <x v="2286"/>
    <n v="2"/>
    <n v="0"/>
    <n v="3.4620000000000002"/>
    <n v="0.30000000000000004"/>
    <x v="3"/>
    <x v="6"/>
  </r>
  <r>
    <n v="1949"/>
    <s v="CA-2017-157987"/>
    <d v="2017-09-02T00:00:00"/>
    <d v="2017-06-09T00:00:00"/>
    <s v="Standard Class"/>
    <s v="AC-10615"/>
    <s v="Ann Chong"/>
    <x v="2"/>
    <x v="0"/>
    <x v="2"/>
    <x v="2"/>
    <n v="10009"/>
    <x v="2"/>
    <s v="FUR-TA-10001889"/>
    <x v="1"/>
    <x v="7"/>
    <x v="964"/>
    <x v="2287"/>
    <n v="1"/>
    <n v="0.4"/>
    <n v="-93.3262"/>
    <n v="-0.36666666666666664"/>
    <x v="3"/>
    <x v="6"/>
  </r>
  <r>
    <n v="1950"/>
    <s v="CA-2017-157987"/>
    <d v="2017-09-02T00:00:00"/>
    <d v="2017-06-09T00:00:00"/>
    <s v="Standard Class"/>
    <s v="AC-10615"/>
    <s v="Ann Chong"/>
    <x v="2"/>
    <x v="0"/>
    <x v="2"/>
    <x v="2"/>
    <n v="10009"/>
    <x v="2"/>
    <s v="OFF-AP-10000358"/>
    <x v="2"/>
    <x v="10"/>
    <x v="1228"/>
    <x v="2288"/>
    <n v="1"/>
    <n v="0"/>
    <n v="3.7642000000000002"/>
    <n v="0.28999999999999998"/>
    <x v="3"/>
    <x v="6"/>
  </r>
  <r>
    <n v="1951"/>
    <s v="CA-2017-157987"/>
    <d v="2017-09-02T00:00:00"/>
    <d v="2017-06-09T00:00:00"/>
    <s v="Standard Class"/>
    <s v="AC-10615"/>
    <s v="Ann Chong"/>
    <x v="2"/>
    <x v="0"/>
    <x v="2"/>
    <x v="2"/>
    <n v="10009"/>
    <x v="2"/>
    <s v="OFF-BI-10004970"/>
    <x v="2"/>
    <x v="9"/>
    <x v="391"/>
    <x v="2289"/>
    <n v="8"/>
    <n v="0.2"/>
    <n v="8.9207999999999998"/>
    <n v="0.33750000000000002"/>
    <x v="3"/>
    <x v="6"/>
  </r>
  <r>
    <n v="1952"/>
    <s v="CA-2017-157987"/>
    <d v="2017-09-02T00:00:00"/>
    <d v="2017-06-09T00:00:00"/>
    <s v="Standard Class"/>
    <s v="AC-10615"/>
    <s v="Ann Chong"/>
    <x v="2"/>
    <x v="0"/>
    <x v="2"/>
    <x v="2"/>
    <n v="10009"/>
    <x v="2"/>
    <s v="TEC-PH-10003885"/>
    <x v="0"/>
    <x v="2"/>
    <x v="565"/>
    <x v="648"/>
    <n v="3"/>
    <n v="0"/>
    <n v="57.411299999999997"/>
    <n v="0.28999999999999998"/>
    <x v="3"/>
    <x v="6"/>
  </r>
  <r>
    <n v="1953"/>
    <s v="CA-2017-157987"/>
    <d v="2017-09-02T00:00:00"/>
    <d v="2017-06-09T00:00:00"/>
    <s v="Standard Class"/>
    <s v="AC-10615"/>
    <s v="Ann Chong"/>
    <x v="2"/>
    <x v="0"/>
    <x v="2"/>
    <x v="2"/>
    <n v="10009"/>
    <x v="2"/>
    <s v="OFF-LA-10001641"/>
    <x v="2"/>
    <x v="8"/>
    <x v="191"/>
    <x v="205"/>
    <n v="6"/>
    <n v="0"/>
    <n v="9.0719999999999992"/>
    <n v="0.48"/>
    <x v="3"/>
    <x v="6"/>
  </r>
  <r>
    <n v="1954"/>
    <s v="CA-2017-157987"/>
    <d v="2017-09-02T00:00:00"/>
    <d v="2017-06-09T00:00:00"/>
    <s v="Standard Class"/>
    <s v="AC-10615"/>
    <s v="Ann Chong"/>
    <x v="2"/>
    <x v="0"/>
    <x v="2"/>
    <x v="2"/>
    <n v="10009"/>
    <x v="2"/>
    <s v="FUR-CH-10003379"/>
    <x v="1"/>
    <x v="1"/>
    <x v="566"/>
    <x v="2290"/>
    <n v="5"/>
    <n v="0.1"/>
    <n v="213.73500000000001"/>
    <n v="0.16666666666666666"/>
    <x v="3"/>
    <x v="6"/>
  </r>
  <r>
    <n v="1955"/>
    <s v="CA-2017-157987"/>
    <d v="2017-09-02T00:00:00"/>
    <d v="2017-06-09T00:00:00"/>
    <s v="Standard Class"/>
    <s v="AC-10615"/>
    <s v="Ann Chong"/>
    <x v="2"/>
    <x v="0"/>
    <x v="2"/>
    <x v="2"/>
    <n v="10009"/>
    <x v="2"/>
    <s v="OFF-AR-10004582"/>
    <x v="2"/>
    <x v="11"/>
    <x v="1406"/>
    <x v="2291"/>
    <n v="3"/>
    <n v="0"/>
    <n v="2.214"/>
    <n v="0.45"/>
    <x v="3"/>
    <x v="6"/>
  </r>
  <r>
    <n v="1956"/>
    <s v="CA-2017-157987"/>
    <d v="2017-09-02T00:00:00"/>
    <d v="2017-06-09T00:00:00"/>
    <s v="Standard Class"/>
    <s v="AC-10615"/>
    <s v="Ann Chong"/>
    <x v="2"/>
    <x v="0"/>
    <x v="2"/>
    <x v="2"/>
    <n v="10009"/>
    <x v="2"/>
    <s v="TEC-AC-10002842"/>
    <x v="0"/>
    <x v="0"/>
    <x v="38"/>
    <x v="2292"/>
    <n v="2"/>
    <n v="0"/>
    <n v="38.08"/>
    <n v="0.16"/>
    <x v="3"/>
    <x v="6"/>
  </r>
  <r>
    <n v="1957"/>
    <s v="CA-2017-157987"/>
    <d v="2017-09-02T00:00:00"/>
    <d v="2017-06-09T00:00:00"/>
    <s v="Standard Class"/>
    <s v="AC-10615"/>
    <s v="Ann Chong"/>
    <x v="2"/>
    <x v="0"/>
    <x v="2"/>
    <x v="2"/>
    <n v="10009"/>
    <x v="2"/>
    <s v="TEC-AC-10000109"/>
    <x v="0"/>
    <x v="0"/>
    <x v="451"/>
    <x v="515"/>
    <n v="3"/>
    <n v="0"/>
    <n v="40.312800000000003"/>
    <n v="0.24000000000000002"/>
    <x v="3"/>
    <x v="6"/>
  </r>
  <r>
    <n v="1958"/>
    <s v="CA-2017-157987"/>
    <d v="2017-09-02T00:00:00"/>
    <d v="2017-06-09T00:00:00"/>
    <s v="Standard Class"/>
    <s v="AC-10615"/>
    <s v="Ann Chong"/>
    <x v="2"/>
    <x v="0"/>
    <x v="2"/>
    <x v="2"/>
    <n v="10009"/>
    <x v="2"/>
    <s v="OFF-PA-10003893"/>
    <x v="2"/>
    <x v="3"/>
    <x v="1031"/>
    <x v="2293"/>
    <n v="4"/>
    <n v="0"/>
    <n v="7.7039999999999997"/>
    <n v="0.44999999999999996"/>
    <x v="3"/>
    <x v="6"/>
  </r>
  <r>
    <n v="3934"/>
    <s v="CA-2017-123001"/>
    <d v="2017-09-02T00:00:00"/>
    <d v="2017-08-09T00:00:00"/>
    <s v="Standard Class"/>
    <s v="AW-10840"/>
    <s v="Anthony Witt"/>
    <x v="0"/>
    <x v="0"/>
    <x v="212"/>
    <x v="5"/>
    <n v="93309"/>
    <x v="1"/>
    <s v="OFF-AR-10001919"/>
    <x v="2"/>
    <x v="11"/>
    <x v="50"/>
    <x v="2294"/>
    <n v="5"/>
    <n v="0"/>
    <n v="2.726"/>
    <n v="0.28999999999999998"/>
    <x v="3"/>
    <x v="6"/>
  </r>
  <r>
    <n v="3935"/>
    <s v="CA-2017-123001"/>
    <d v="2017-09-02T00:00:00"/>
    <d v="2017-08-09T00:00:00"/>
    <s v="Standard Class"/>
    <s v="AW-10840"/>
    <s v="Anthony Witt"/>
    <x v="0"/>
    <x v="0"/>
    <x v="212"/>
    <x v="5"/>
    <n v="93309"/>
    <x v="1"/>
    <s v="OFF-LA-10004544"/>
    <x v="2"/>
    <x v="8"/>
    <x v="686"/>
    <x v="2295"/>
    <n v="5"/>
    <n v="0"/>
    <n v="37"/>
    <n v="0.5"/>
    <x v="3"/>
    <x v="6"/>
  </r>
  <r>
    <n v="3936"/>
    <s v="CA-2017-123001"/>
    <d v="2017-09-02T00:00:00"/>
    <d v="2017-08-09T00:00:00"/>
    <s v="Standard Class"/>
    <s v="AW-10840"/>
    <s v="Anthony Witt"/>
    <x v="0"/>
    <x v="0"/>
    <x v="212"/>
    <x v="5"/>
    <n v="93309"/>
    <x v="1"/>
    <s v="TEC-PH-10003484"/>
    <x v="0"/>
    <x v="2"/>
    <x v="1407"/>
    <x v="1374"/>
    <n v="2"/>
    <n v="0.2"/>
    <n v="12.599"/>
    <n v="6.25E-2"/>
    <x v="3"/>
    <x v="6"/>
  </r>
  <r>
    <n v="6680"/>
    <s v="CA-2017-145037"/>
    <d v="2017-09-02T00:00:00"/>
    <d v="2017-07-09T00:00:00"/>
    <s v="Second Class"/>
    <s v="TB-21055"/>
    <s v="Ted Butterfield"/>
    <x v="0"/>
    <x v="0"/>
    <x v="81"/>
    <x v="25"/>
    <n v="6450"/>
    <x v="2"/>
    <s v="OFF-ST-10000918"/>
    <x v="2"/>
    <x v="6"/>
    <x v="1123"/>
    <x v="1975"/>
    <n v="1"/>
    <n v="0"/>
    <n v="2.8340000000000001"/>
    <n v="0.26"/>
    <x v="3"/>
    <x v="6"/>
  </r>
  <r>
    <n v="6681"/>
    <s v="CA-2017-145037"/>
    <d v="2017-09-02T00:00:00"/>
    <d v="2017-07-09T00:00:00"/>
    <s v="Second Class"/>
    <s v="TB-21055"/>
    <s v="Ted Butterfield"/>
    <x v="0"/>
    <x v="0"/>
    <x v="81"/>
    <x v="25"/>
    <n v="6450"/>
    <x v="2"/>
    <s v="OFF-PA-10000157"/>
    <x v="2"/>
    <x v="3"/>
    <x v="1220"/>
    <x v="1129"/>
    <n v="4"/>
    <n v="0"/>
    <n v="37.562399999999997"/>
    <n v="0.47"/>
    <x v="3"/>
    <x v="6"/>
  </r>
  <r>
    <n v="6682"/>
    <s v="CA-2017-145037"/>
    <d v="2017-09-02T00:00:00"/>
    <d v="2017-07-09T00:00:00"/>
    <s v="Second Class"/>
    <s v="TB-21055"/>
    <s v="Ted Butterfield"/>
    <x v="0"/>
    <x v="0"/>
    <x v="81"/>
    <x v="25"/>
    <n v="6450"/>
    <x v="2"/>
    <s v="OFF-PA-10002499"/>
    <x v="2"/>
    <x v="3"/>
    <x v="1408"/>
    <x v="134"/>
    <n v="3"/>
    <n v="0"/>
    <n v="73.41"/>
    <n v="0.5"/>
    <x v="3"/>
    <x v="6"/>
  </r>
  <r>
    <n v="6903"/>
    <s v="CA-2017-111220"/>
    <d v="2017-09-02T00:00:00"/>
    <d v="2017-08-09T00:00:00"/>
    <s v="Standard Class"/>
    <s v="JS-15595"/>
    <s v="Jill Stevenson"/>
    <x v="2"/>
    <x v="0"/>
    <x v="20"/>
    <x v="3"/>
    <n v="60653"/>
    <x v="0"/>
    <s v="OFF-FA-10002280"/>
    <x v="2"/>
    <x v="4"/>
    <x v="299"/>
    <x v="2296"/>
    <n v="4"/>
    <n v="0.2"/>
    <n v="5.6"/>
    <n v="0.35"/>
    <x v="3"/>
    <x v="6"/>
  </r>
  <r>
    <n v="6904"/>
    <s v="CA-2017-111220"/>
    <d v="2017-09-02T00:00:00"/>
    <d v="2017-08-09T00:00:00"/>
    <s v="Standard Class"/>
    <s v="JS-15595"/>
    <s v="Jill Stevenson"/>
    <x v="2"/>
    <x v="0"/>
    <x v="20"/>
    <x v="3"/>
    <n v="60653"/>
    <x v="0"/>
    <s v="OFF-AP-10003278"/>
    <x v="2"/>
    <x v="10"/>
    <x v="1243"/>
    <x v="2297"/>
    <n v="2"/>
    <n v="0.8"/>
    <n v="-15.0876"/>
    <n v="-2.7"/>
    <x v="3"/>
    <x v="6"/>
  </r>
  <r>
    <n v="6905"/>
    <s v="CA-2017-111220"/>
    <d v="2017-09-02T00:00:00"/>
    <d v="2017-08-09T00:00:00"/>
    <s v="Standard Class"/>
    <s v="JS-15595"/>
    <s v="Jill Stevenson"/>
    <x v="2"/>
    <x v="0"/>
    <x v="20"/>
    <x v="3"/>
    <n v="60653"/>
    <x v="0"/>
    <s v="OFF-ST-10003994"/>
    <x v="2"/>
    <x v="6"/>
    <x v="973"/>
    <x v="2298"/>
    <n v="5"/>
    <n v="0.2"/>
    <n v="-44.234999999999999"/>
    <n v="-0.1875"/>
    <x v="3"/>
    <x v="6"/>
  </r>
  <r>
    <n v="7223"/>
    <s v="CA-2017-113075"/>
    <d v="2017-09-02T00:00:00"/>
    <d v="2017-06-09T00:00:00"/>
    <s v="Standard Class"/>
    <s v="MC-18100"/>
    <s v="Mick Crebagga"/>
    <x v="0"/>
    <x v="0"/>
    <x v="20"/>
    <x v="3"/>
    <n v="60623"/>
    <x v="0"/>
    <s v="TEC-AC-10003441"/>
    <x v="0"/>
    <x v="0"/>
    <x v="314"/>
    <x v="1978"/>
    <n v="3"/>
    <n v="0.2"/>
    <n v="-7.1189999999999998"/>
    <n v="-0.17499999999999999"/>
    <x v="3"/>
    <x v="6"/>
  </r>
  <r>
    <n v="7440"/>
    <s v="US-2017-163657"/>
    <d v="2017-09-02T00:00:00"/>
    <d v="2017-06-09T00:00:00"/>
    <s v="Standard Class"/>
    <s v="JL-15235"/>
    <s v="Janet Lee"/>
    <x v="0"/>
    <x v="0"/>
    <x v="22"/>
    <x v="5"/>
    <n v="90049"/>
    <x v="1"/>
    <s v="OFF-BI-10000138"/>
    <x v="2"/>
    <x v="9"/>
    <x v="624"/>
    <x v="2299"/>
    <n v="5"/>
    <n v="0.2"/>
    <n v="6.5519999999999996"/>
    <n v="0.35"/>
    <x v="3"/>
    <x v="6"/>
  </r>
  <r>
    <n v="7441"/>
    <s v="US-2017-163657"/>
    <d v="2017-09-02T00:00:00"/>
    <d v="2017-06-09T00:00:00"/>
    <s v="Standard Class"/>
    <s v="JL-15235"/>
    <s v="Janet Lee"/>
    <x v="0"/>
    <x v="0"/>
    <x v="22"/>
    <x v="5"/>
    <n v="90049"/>
    <x v="1"/>
    <s v="FUR-TA-10004607"/>
    <x v="1"/>
    <x v="7"/>
    <x v="1409"/>
    <x v="2300"/>
    <n v="2"/>
    <n v="0.2"/>
    <n v="-2.9565999999999999"/>
    <n v="-1.2500000000000001E-2"/>
    <x v="3"/>
    <x v="6"/>
  </r>
  <r>
    <n v="9262"/>
    <s v="CA-2017-111388"/>
    <d v="2017-09-02T00:00:00"/>
    <d v="2017-02-09T00:00:00"/>
    <s v="Same Day"/>
    <s v="SU-20665"/>
    <s v="Stephanie Ulpright"/>
    <x v="1"/>
    <x v="0"/>
    <x v="1"/>
    <x v="1"/>
    <n v="98103"/>
    <x v="1"/>
    <s v="FUR-CH-10003061"/>
    <x v="1"/>
    <x v="1"/>
    <x v="1095"/>
    <x v="1523"/>
    <n v="3"/>
    <n v="0.2"/>
    <n v="-2.6997"/>
    <n v="-1.2500000000000001E-2"/>
    <x v="3"/>
    <x v="6"/>
  </r>
  <r>
    <n v="9274"/>
    <s v="CA-2017-146983"/>
    <d v="2017-09-02T00:00:00"/>
    <d v="2017-06-09T00:00:00"/>
    <s v="Standard Class"/>
    <s v="AH-10210"/>
    <s v="Alan Hwang"/>
    <x v="0"/>
    <x v="0"/>
    <x v="87"/>
    <x v="17"/>
    <n v="42420"/>
    <x v="3"/>
    <s v="OFF-BI-10003650"/>
    <x v="2"/>
    <x v="9"/>
    <x v="645"/>
    <x v="2301"/>
    <n v="3"/>
    <n v="0"/>
    <n v="757.41120000000001"/>
    <n v="0.48"/>
    <x v="3"/>
    <x v="6"/>
  </r>
  <r>
    <n v="9284"/>
    <s v="CA-2017-102218"/>
    <d v="2017-09-02T00:00:00"/>
    <d v="2017-04-09T00:00:00"/>
    <s v="Second Class"/>
    <s v="LW-17215"/>
    <s v="Luke Weiss"/>
    <x v="0"/>
    <x v="0"/>
    <x v="320"/>
    <x v="15"/>
    <n v="80525"/>
    <x v="1"/>
    <s v="OFF-LA-10002475"/>
    <x v="2"/>
    <x v="8"/>
    <x v="221"/>
    <x v="2302"/>
    <n v="2"/>
    <n v="0.2"/>
    <n v="3.9474"/>
    <n v="0.33750000000000002"/>
    <x v="3"/>
    <x v="6"/>
  </r>
  <r>
    <n v="9847"/>
    <s v="CA-2017-169327"/>
    <d v="2017-09-02T00:00:00"/>
    <d v="2017-04-09T00:00:00"/>
    <s v="Second Class"/>
    <s v="MH-17290"/>
    <s v="Marc Harrigan"/>
    <x v="1"/>
    <x v="0"/>
    <x v="22"/>
    <x v="5"/>
    <n v="90008"/>
    <x v="1"/>
    <s v="OFF-AP-10001492"/>
    <x v="2"/>
    <x v="10"/>
    <x v="865"/>
    <x v="2303"/>
    <n v="5"/>
    <n v="0"/>
    <n v="11.206"/>
    <n v="0.25999999999999995"/>
    <x v="3"/>
    <x v="6"/>
  </r>
  <r>
    <n v="9848"/>
    <s v="CA-2017-169327"/>
    <d v="2017-09-02T00:00:00"/>
    <d v="2017-04-09T00:00:00"/>
    <s v="Second Class"/>
    <s v="MH-17290"/>
    <s v="Marc Harrigan"/>
    <x v="1"/>
    <x v="0"/>
    <x v="22"/>
    <x v="5"/>
    <n v="90008"/>
    <x v="1"/>
    <s v="FUR-FU-10004188"/>
    <x v="1"/>
    <x v="5"/>
    <x v="1410"/>
    <x v="2304"/>
    <n v="5"/>
    <n v="0"/>
    <n v="132.99"/>
    <n v="0.26"/>
    <x v="3"/>
    <x v="6"/>
  </r>
  <r>
    <n v="9849"/>
    <s v="CA-2017-169327"/>
    <d v="2017-09-02T00:00:00"/>
    <d v="2017-04-09T00:00:00"/>
    <s v="Second Class"/>
    <s v="MH-17290"/>
    <s v="Marc Harrigan"/>
    <x v="1"/>
    <x v="0"/>
    <x v="22"/>
    <x v="5"/>
    <n v="90008"/>
    <x v="1"/>
    <s v="OFF-BI-10004330"/>
    <x v="2"/>
    <x v="9"/>
    <x v="1113"/>
    <x v="2305"/>
    <n v="5"/>
    <n v="0.2"/>
    <n v="46.225000000000001"/>
    <n v="0.31250000000000006"/>
    <x v="3"/>
    <x v="6"/>
  </r>
  <r>
    <n v="750"/>
    <s v="CA-2017-126074"/>
    <d v="2017-10-02T00:00:00"/>
    <d v="2017-06-10T00:00:00"/>
    <s v="Standard Class"/>
    <s v="RF-19735"/>
    <s v="Roland Fjeld"/>
    <x v="0"/>
    <x v="0"/>
    <x v="112"/>
    <x v="10"/>
    <n v="48183"/>
    <x v="0"/>
    <s v="OFF-BI-10003638"/>
    <x v="2"/>
    <x v="9"/>
    <x v="1399"/>
    <x v="2306"/>
    <n v="3"/>
    <n v="0"/>
    <n v="26.702999999999999"/>
    <n v="0.46"/>
    <x v="3"/>
    <x v="7"/>
  </r>
  <r>
    <n v="751"/>
    <s v="CA-2017-126074"/>
    <d v="2017-10-02T00:00:00"/>
    <d v="2017-06-10T00:00:00"/>
    <s v="Standard Class"/>
    <s v="RF-19735"/>
    <s v="Roland Fjeld"/>
    <x v="0"/>
    <x v="0"/>
    <x v="112"/>
    <x v="10"/>
    <n v="48183"/>
    <x v="0"/>
    <s v="FUR-FU-10003577"/>
    <x v="1"/>
    <x v="5"/>
    <x v="1411"/>
    <x v="2307"/>
    <n v="11"/>
    <n v="0"/>
    <n v="56.7864"/>
    <n v="0.36"/>
    <x v="3"/>
    <x v="7"/>
  </r>
  <r>
    <n v="752"/>
    <s v="CA-2017-126074"/>
    <d v="2017-10-02T00:00:00"/>
    <d v="2017-06-10T00:00:00"/>
    <s v="Standard Class"/>
    <s v="RF-19735"/>
    <s v="Roland Fjeld"/>
    <x v="0"/>
    <x v="0"/>
    <x v="112"/>
    <x v="10"/>
    <n v="48183"/>
    <x v="0"/>
    <s v="OFF-AR-10003478"/>
    <x v="2"/>
    <x v="11"/>
    <x v="236"/>
    <x v="2308"/>
    <n v="7"/>
    <n v="0"/>
    <n v="22.792000000000002"/>
    <n v="0.4"/>
    <x v="3"/>
    <x v="7"/>
  </r>
  <r>
    <n v="753"/>
    <s v="CA-2017-126074"/>
    <d v="2017-10-02T00:00:00"/>
    <d v="2017-06-10T00:00:00"/>
    <s v="Standard Class"/>
    <s v="RF-19735"/>
    <s v="Roland Fjeld"/>
    <x v="0"/>
    <x v="0"/>
    <x v="112"/>
    <x v="10"/>
    <n v="48183"/>
    <x v="0"/>
    <s v="OFF-BI-10000546"/>
    <x v="2"/>
    <x v="9"/>
    <x v="27"/>
    <x v="536"/>
    <n v="1"/>
    <n v="0"/>
    <n v="1.4112"/>
    <n v="0.49000000000000005"/>
    <x v="3"/>
    <x v="7"/>
  </r>
  <r>
    <n v="3128"/>
    <s v="CA-2017-147564"/>
    <d v="2017-10-02T00:00:00"/>
    <d v="2017-06-10T00:00:00"/>
    <s v="Standard Class"/>
    <s v="BP-11155"/>
    <s v="Becky Pak"/>
    <x v="0"/>
    <x v="0"/>
    <x v="2"/>
    <x v="2"/>
    <n v="10011"/>
    <x v="2"/>
    <s v="OFF-PA-10004438"/>
    <x v="2"/>
    <x v="3"/>
    <x v="1374"/>
    <x v="319"/>
    <n v="4"/>
    <n v="0"/>
    <n v="23.086400000000001"/>
    <n v="0.47000000000000003"/>
    <x v="3"/>
    <x v="7"/>
  </r>
  <r>
    <n v="3192"/>
    <s v="CA-2017-123981"/>
    <d v="2017-10-02T00:00:00"/>
    <d v="2017-08-10T00:00:00"/>
    <s v="Standard Class"/>
    <s v="RW-19630"/>
    <s v="Rob Williams"/>
    <x v="2"/>
    <x v="0"/>
    <x v="2"/>
    <x v="2"/>
    <n v="10035"/>
    <x v="2"/>
    <s v="TEC-PH-10002115"/>
    <x v="0"/>
    <x v="2"/>
    <x v="1412"/>
    <x v="2309"/>
    <n v="1"/>
    <n v="0"/>
    <n v="17.157399999999999"/>
    <n v="0.26"/>
    <x v="3"/>
    <x v="7"/>
  </r>
  <r>
    <n v="3978"/>
    <s v="CA-2017-101308"/>
    <d v="2017-10-02T00:00:00"/>
    <d v="2017-07-10T00:00:00"/>
    <s v="Standard Class"/>
    <s v="FG-14260"/>
    <s v="Frank Gastineau"/>
    <x v="1"/>
    <x v="0"/>
    <x v="1"/>
    <x v="1"/>
    <n v="98105"/>
    <x v="1"/>
    <s v="OFF-FA-10002780"/>
    <x v="2"/>
    <x v="4"/>
    <x v="44"/>
    <x v="747"/>
    <n v="3"/>
    <n v="0"/>
    <n v="4.1124000000000001"/>
    <n v="0.46"/>
    <x v="3"/>
    <x v="7"/>
  </r>
  <r>
    <n v="3979"/>
    <s v="CA-2017-101308"/>
    <d v="2017-10-02T00:00:00"/>
    <d v="2017-07-10T00:00:00"/>
    <s v="Standard Class"/>
    <s v="FG-14260"/>
    <s v="Frank Gastineau"/>
    <x v="1"/>
    <x v="0"/>
    <x v="1"/>
    <x v="1"/>
    <n v="98105"/>
    <x v="1"/>
    <s v="TEC-PH-10003800"/>
    <x v="0"/>
    <x v="2"/>
    <x v="1413"/>
    <x v="1123"/>
    <n v="2"/>
    <n v="0.2"/>
    <n v="-20.136199999999999"/>
    <n v="-0.23749999999999996"/>
    <x v="3"/>
    <x v="7"/>
  </r>
  <r>
    <n v="4136"/>
    <s v="CA-2017-105914"/>
    <d v="2017-10-02T00:00:00"/>
    <d v="2017-08-10T00:00:00"/>
    <s v="Standard Class"/>
    <s v="PV-18985"/>
    <s v="Paul Van Hugh"/>
    <x v="1"/>
    <x v="0"/>
    <x v="22"/>
    <x v="5"/>
    <n v="90036"/>
    <x v="1"/>
    <s v="OFF-BI-10002854"/>
    <x v="2"/>
    <x v="9"/>
    <x v="618"/>
    <x v="2310"/>
    <n v="5"/>
    <n v="0.2"/>
    <n v="42.045000000000002"/>
    <n v="0.375"/>
    <x v="3"/>
    <x v="7"/>
  </r>
  <r>
    <n v="4137"/>
    <s v="CA-2017-105914"/>
    <d v="2017-10-02T00:00:00"/>
    <d v="2017-08-10T00:00:00"/>
    <s v="Standard Class"/>
    <s v="PV-18985"/>
    <s v="Paul Van Hugh"/>
    <x v="1"/>
    <x v="0"/>
    <x v="22"/>
    <x v="5"/>
    <n v="90036"/>
    <x v="1"/>
    <s v="OFF-ST-10003716"/>
    <x v="2"/>
    <x v="6"/>
    <x v="286"/>
    <x v="2311"/>
    <n v="7"/>
    <n v="0"/>
    <n v="204.76820000000001"/>
    <n v="0.13"/>
    <x v="3"/>
    <x v="7"/>
  </r>
  <r>
    <n v="5317"/>
    <s v="US-2017-162558"/>
    <d v="2017-10-02T00:00:00"/>
    <d v="2017-05-10T00:00:00"/>
    <s v="First Class"/>
    <s v="Dp-13240"/>
    <s v="Dean percer"/>
    <x v="1"/>
    <x v="0"/>
    <x v="79"/>
    <x v="26"/>
    <n v="37918"/>
    <x v="3"/>
    <s v="FUR-FU-10002364"/>
    <x v="1"/>
    <x v="5"/>
    <x v="805"/>
    <x v="846"/>
    <n v="2"/>
    <n v="0.2"/>
    <n v="1.3284"/>
    <n v="0.1125"/>
    <x v="3"/>
    <x v="7"/>
  </r>
  <r>
    <n v="5318"/>
    <s v="US-2017-162558"/>
    <d v="2017-10-02T00:00:00"/>
    <d v="2017-05-10T00:00:00"/>
    <s v="First Class"/>
    <s v="Dp-13240"/>
    <s v="Dean percer"/>
    <x v="1"/>
    <x v="0"/>
    <x v="79"/>
    <x v="26"/>
    <n v="37918"/>
    <x v="3"/>
    <s v="FUR-FU-10004864"/>
    <x v="1"/>
    <x v="5"/>
    <x v="1063"/>
    <x v="2312"/>
    <n v="1"/>
    <n v="0.2"/>
    <n v="1.5690999999999999"/>
    <n v="0.16249999999999998"/>
    <x v="3"/>
    <x v="7"/>
  </r>
  <r>
    <n v="5319"/>
    <s v="US-2017-162558"/>
    <d v="2017-10-02T00:00:00"/>
    <d v="2017-05-10T00:00:00"/>
    <s v="First Class"/>
    <s v="Dp-13240"/>
    <s v="Dean percer"/>
    <x v="1"/>
    <x v="0"/>
    <x v="79"/>
    <x v="26"/>
    <n v="37918"/>
    <x v="3"/>
    <s v="OFF-PA-10003172"/>
    <x v="2"/>
    <x v="3"/>
    <x v="1326"/>
    <x v="949"/>
    <n v="4"/>
    <n v="0.2"/>
    <n v="7.2576000000000001"/>
    <n v="0.35"/>
    <x v="3"/>
    <x v="7"/>
  </r>
  <r>
    <n v="5320"/>
    <s v="US-2017-162558"/>
    <d v="2017-10-02T00:00:00"/>
    <d v="2017-05-10T00:00:00"/>
    <s v="First Class"/>
    <s v="Dp-13240"/>
    <s v="Dean percer"/>
    <x v="1"/>
    <x v="0"/>
    <x v="79"/>
    <x v="26"/>
    <n v="37918"/>
    <x v="3"/>
    <s v="OFF-BI-10000977"/>
    <x v="2"/>
    <x v="9"/>
    <x v="1161"/>
    <x v="419"/>
    <n v="3"/>
    <n v="0.7"/>
    <n v="-21.888000000000002"/>
    <n v="-0.8"/>
    <x v="3"/>
    <x v="7"/>
  </r>
  <r>
    <n v="5321"/>
    <s v="US-2017-162558"/>
    <d v="2017-10-02T00:00:00"/>
    <d v="2017-05-10T00:00:00"/>
    <s v="First Class"/>
    <s v="Dp-13240"/>
    <s v="Dean percer"/>
    <x v="1"/>
    <x v="0"/>
    <x v="79"/>
    <x v="26"/>
    <n v="37918"/>
    <x v="3"/>
    <s v="FUR-TA-10000198"/>
    <x v="1"/>
    <x v="7"/>
    <x v="1414"/>
    <x v="2313"/>
    <n v="7"/>
    <n v="0.4"/>
    <n v="-1002.7836"/>
    <n v="-0.43333333333333335"/>
    <x v="3"/>
    <x v="7"/>
  </r>
  <r>
    <n v="5322"/>
    <s v="US-2017-162558"/>
    <d v="2017-10-02T00:00:00"/>
    <d v="2017-05-10T00:00:00"/>
    <s v="First Class"/>
    <s v="Dp-13240"/>
    <s v="Dean percer"/>
    <x v="1"/>
    <x v="0"/>
    <x v="79"/>
    <x v="26"/>
    <n v="37918"/>
    <x v="3"/>
    <s v="OFF-BI-10003984"/>
    <x v="2"/>
    <x v="9"/>
    <x v="1415"/>
    <x v="2314"/>
    <n v="4"/>
    <n v="0.7"/>
    <n v="-26.247599999999998"/>
    <n v="-0.76666666666666672"/>
    <x v="3"/>
    <x v="7"/>
  </r>
  <r>
    <n v="5323"/>
    <s v="US-2017-162558"/>
    <d v="2017-10-02T00:00:00"/>
    <d v="2017-05-10T00:00:00"/>
    <s v="First Class"/>
    <s v="Dp-13240"/>
    <s v="Dean percer"/>
    <x v="1"/>
    <x v="0"/>
    <x v="79"/>
    <x v="26"/>
    <n v="37918"/>
    <x v="3"/>
    <s v="FUR-FU-10003691"/>
    <x v="1"/>
    <x v="5"/>
    <x v="572"/>
    <x v="2315"/>
    <n v="2"/>
    <n v="0.2"/>
    <n v="5.9279999999999999"/>
    <n v="0.3"/>
    <x v="3"/>
    <x v="7"/>
  </r>
  <r>
    <n v="5556"/>
    <s v="CA-2017-116113"/>
    <d v="2017-10-02T00:00:00"/>
    <d v="2017-06-10T00:00:00"/>
    <s v="Second Class"/>
    <s v="JW-15220"/>
    <s v="Jane Waco"/>
    <x v="2"/>
    <x v="0"/>
    <x v="224"/>
    <x v="34"/>
    <n v="36116"/>
    <x v="3"/>
    <s v="FUR-FU-10002963"/>
    <x v="1"/>
    <x v="5"/>
    <x v="1416"/>
    <x v="814"/>
    <n v="2"/>
    <n v="0"/>
    <n v="3.4544000000000001"/>
    <n v="0.34"/>
    <x v="3"/>
    <x v="7"/>
  </r>
  <r>
    <n v="5785"/>
    <s v="CA-2017-141117"/>
    <d v="2017-10-02T00:00:00"/>
    <d v="2017-08-10T00:00:00"/>
    <s v="Standard Class"/>
    <s v="JK-16090"/>
    <s v="Juliana Krohn"/>
    <x v="0"/>
    <x v="0"/>
    <x v="38"/>
    <x v="16"/>
    <n v="97477"/>
    <x v="1"/>
    <s v="FUR-BO-10001972"/>
    <x v="1"/>
    <x v="16"/>
    <x v="139"/>
    <x v="2316"/>
    <n v="6"/>
    <n v="0.7"/>
    <n v="-384.71640000000002"/>
    <n v="-1.7666666666666666"/>
    <x v="3"/>
    <x v="7"/>
  </r>
  <r>
    <n v="5786"/>
    <s v="CA-2017-141117"/>
    <d v="2017-10-02T00:00:00"/>
    <d v="2017-08-10T00:00:00"/>
    <s v="Standard Class"/>
    <s v="JK-16090"/>
    <s v="Juliana Krohn"/>
    <x v="0"/>
    <x v="0"/>
    <x v="38"/>
    <x v="16"/>
    <n v="97477"/>
    <x v="1"/>
    <s v="OFF-SU-10004664"/>
    <x v="2"/>
    <x v="15"/>
    <x v="1073"/>
    <x v="507"/>
    <n v="6"/>
    <n v="0.2"/>
    <n v="4.3956"/>
    <n v="0.11249999999999999"/>
    <x v="3"/>
    <x v="7"/>
  </r>
  <r>
    <n v="5787"/>
    <s v="CA-2017-141117"/>
    <d v="2017-10-02T00:00:00"/>
    <d v="2017-08-10T00:00:00"/>
    <s v="Standard Class"/>
    <s v="JK-16090"/>
    <s v="Juliana Krohn"/>
    <x v="0"/>
    <x v="0"/>
    <x v="38"/>
    <x v="16"/>
    <n v="97477"/>
    <x v="1"/>
    <s v="OFF-BI-10003676"/>
    <x v="2"/>
    <x v="9"/>
    <x v="188"/>
    <x v="2317"/>
    <n v="7"/>
    <n v="0.7"/>
    <n v="-16.601199999999999"/>
    <n v="-0.73333333333333317"/>
    <x v="3"/>
    <x v="7"/>
  </r>
  <r>
    <n v="5788"/>
    <s v="CA-2017-141117"/>
    <d v="2017-10-02T00:00:00"/>
    <d v="2017-08-10T00:00:00"/>
    <s v="Standard Class"/>
    <s v="JK-16090"/>
    <s v="Juliana Krohn"/>
    <x v="0"/>
    <x v="0"/>
    <x v="38"/>
    <x v="16"/>
    <n v="97477"/>
    <x v="1"/>
    <s v="OFF-AR-10003727"/>
    <x v="2"/>
    <x v="11"/>
    <x v="1146"/>
    <x v="2318"/>
    <n v="7"/>
    <n v="0.2"/>
    <n v="10.7037"/>
    <n v="0.11249999999999999"/>
    <x v="3"/>
    <x v="7"/>
  </r>
  <r>
    <n v="7206"/>
    <s v="CA-2017-137414"/>
    <d v="2017-10-02T00:00:00"/>
    <d v="2017-06-10T00:00:00"/>
    <s v="Standard Class"/>
    <s v="CM-12115"/>
    <s v="Chad McGuire"/>
    <x v="0"/>
    <x v="0"/>
    <x v="14"/>
    <x v="5"/>
    <n v="94109"/>
    <x v="1"/>
    <s v="FUR-FU-10001424"/>
    <x v="1"/>
    <x v="5"/>
    <x v="1365"/>
    <x v="621"/>
    <n v="2"/>
    <n v="0"/>
    <n v="5.9363999999999999"/>
    <n v="0.33999999999999997"/>
    <x v="3"/>
    <x v="7"/>
  </r>
  <r>
    <n v="7207"/>
    <s v="CA-2017-137414"/>
    <d v="2017-10-02T00:00:00"/>
    <d v="2017-06-10T00:00:00"/>
    <s v="Standard Class"/>
    <s v="CM-12115"/>
    <s v="Chad McGuire"/>
    <x v="0"/>
    <x v="0"/>
    <x v="14"/>
    <x v="5"/>
    <n v="94109"/>
    <x v="1"/>
    <s v="TEC-MA-10002930"/>
    <x v="0"/>
    <x v="14"/>
    <x v="1417"/>
    <x v="2319"/>
    <n v="11"/>
    <n v="0.2"/>
    <n v="32.301499999999997"/>
    <n v="8.7499999999999981E-2"/>
    <x v="3"/>
    <x v="7"/>
  </r>
  <r>
    <n v="9420"/>
    <s v="CA-2017-152926"/>
    <d v="2017-10-02T00:00:00"/>
    <d v="2017-04-10T00:00:00"/>
    <s v="Second Class"/>
    <s v="SC-20695"/>
    <s v="Steve Chapman"/>
    <x v="2"/>
    <x v="0"/>
    <x v="5"/>
    <x v="4"/>
    <n v="77041"/>
    <x v="0"/>
    <s v="OFF-AP-10004708"/>
    <x v="2"/>
    <x v="10"/>
    <x v="56"/>
    <x v="2199"/>
    <n v="2"/>
    <n v="0.8"/>
    <n v="-38.821199999999997"/>
    <n v="-2.5499999999999998"/>
    <x v="3"/>
    <x v="7"/>
  </r>
  <r>
    <n v="9421"/>
    <s v="CA-2017-152926"/>
    <d v="2017-10-02T00:00:00"/>
    <d v="2017-04-10T00:00:00"/>
    <s v="Second Class"/>
    <s v="SC-20695"/>
    <s v="Steve Chapman"/>
    <x v="2"/>
    <x v="0"/>
    <x v="5"/>
    <x v="4"/>
    <n v="77041"/>
    <x v="0"/>
    <s v="OFF-AP-10001947"/>
    <x v="2"/>
    <x v="10"/>
    <x v="1418"/>
    <x v="2320"/>
    <n v="6"/>
    <n v="0.8"/>
    <n v="-56.059199999999997"/>
    <n v="-2.5499999999999998"/>
    <x v="3"/>
    <x v="7"/>
  </r>
  <r>
    <n v="2890"/>
    <s v="CA-2017-164049"/>
    <d v="2017-11-02T00:00:00"/>
    <d v="2017-06-11T00:00:00"/>
    <s v="Standard Class"/>
    <s v="KH-16630"/>
    <s v="Ken Heidel"/>
    <x v="2"/>
    <x v="0"/>
    <x v="1"/>
    <x v="1"/>
    <n v="98105"/>
    <x v="1"/>
    <s v="OFF-PA-10000791"/>
    <x v="2"/>
    <x v="3"/>
    <x v="892"/>
    <x v="2321"/>
    <n v="5"/>
    <n v="0"/>
    <n v="10.7325"/>
    <n v="0.44999999999999996"/>
    <x v="3"/>
    <x v="8"/>
  </r>
  <r>
    <n v="3275"/>
    <s v="CA-2017-116358"/>
    <d v="2017-11-02T00:00:00"/>
    <d v="2017-06-11T00:00:00"/>
    <s v="Standard Class"/>
    <s v="KM-16225"/>
    <s v="Kalyca Meade"/>
    <x v="2"/>
    <x v="0"/>
    <x v="321"/>
    <x v="39"/>
    <n v="66212"/>
    <x v="0"/>
    <s v="OFF-FA-10003495"/>
    <x v="2"/>
    <x v="4"/>
    <x v="44"/>
    <x v="2322"/>
    <n v="3"/>
    <n v="0"/>
    <n v="9.1199999999999992"/>
    <n v="0.5"/>
    <x v="3"/>
    <x v="8"/>
  </r>
  <r>
    <n v="3276"/>
    <s v="CA-2017-116358"/>
    <d v="2017-11-02T00:00:00"/>
    <d v="2017-06-11T00:00:00"/>
    <s v="Standard Class"/>
    <s v="KM-16225"/>
    <s v="Kalyca Meade"/>
    <x v="2"/>
    <x v="0"/>
    <x v="321"/>
    <x v="39"/>
    <n v="66212"/>
    <x v="0"/>
    <s v="OFF-AR-10004685"/>
    <x v="2"/>
    <x v="11"/>
    <x v="251"/>
    <x v="2323"/>
    <n v="6"/>
    <n v="0"/>
    <n v="9.1674000000000007"/>
    <n v="0.33"/>
    <x v="3"/>
    <x v="8"/>
  </r>
  <r>
    <n v="4585"/>
    <s v="US-2017-163790"/>
    <d v="2017-11-02T00:00:00"/>
    <d v="2017-04-11T00:00:00"/>
    <s v="Second Class"/>
    <s v="NL-18310"/>
    <s v="Nancy Lomonaco"/>
    <x v="1"/>
    <x v="0"/>
    <x v="322"/>
    <x v="5"/>
    <n v="94526"/>
    <x v="1"/>
    <s v="OFF-EN-10001335"/>
    <x v="2"/>
    <x v="13"/>
    <x v="741"/>
    <x v="2324"/>
    <n v="7"/>
    <n v="0"/>
    <n v="38.29"/>
    <n v="0.5"/>
    <x v="3"/>
    <x v="8"/>
  </r>
  <r>
    <n v="4586"/>
    <s v="US-2017-163790"/>
    <d v="2017-11-02T00:00:00"/>
    <d v="2017-04-11T00:00:00"/>
    <s v="Second Class"/>
    <s v="NL-18310"/>
    <s v="Nancy Lomonaco"/>
    <x v="1"/>
    <x v="0"/>
    <x v="322"/>
    <x v="5"/>
    <n v="94526"/>
    <x v="1"/>
    <s v="OFF-AR-10003469"/>
    <x v="2"/>
    <x v="11"/>
    <x v="435"/>
    <x v="2325"/>
    <n v="5"/>
    <n v="0"/>
    <n v="4.2240000000000002"/>
    <n v="0.48"/>
    <x v="3"/>
    <x v="8"/>
  </r>
  <r>
    <n v="4587"/>
    <s v="US-2017-163790"/>
    <d v="2017-11-02T00:00:00"/>
    <d v="2017-04-11T00:00:00"/>
    <s v="Second Class"/>
    <s v="NL-18310"/>
    <s v="Nancy Lomonaco"/>
    <x v="1"/>
    <x v="0"/>
    <x v="322"/>
    <x v="5"/>
    <n v="94526"/>
    <x v="1"/>
    <s v="OFF-BI-10003718"/>
    <x v="2"/>
    <x v="9"/>
    <x v="760"/>
    <x v="913"/>
    <n v="6"/>
    <n v="0.2"/>
    <n v="206.6232"/>
    <n v="0.35000000000000003"/>
    <x v="3"/>
    <x v="8"/>
  </r>
  <r>
    <n v="4588"/>
    <s v="US-2017-163790"/>
    <d v="2017-11-02T00:00:00"/>
    <d v="2017-04-11T00:00:00"/>
    <s v="Second Class"/>
    <s v="NL-18310"/>
    <s v="Nancy Lomonaco"/>
    <x v="1"/>
    <x v="0"/>
    <x v="322"/>
    <x v="5"/>
    <n v="94526"/>
    <x v="1"/>
    <s v="OFF-FA-10004838"/>
    <x v="2"/>
    <x v="4"/>
    <x v="480"/>
    <x v="94"/>
    <n v="3"/>
    <n v="0"/>
    <n v="0.16739999999999999"/>
    <n v="0.03"/>
    <x v="3"/>
    <x v="8"/>
  </r>
  <r>
    <n v="4589"/>
    <s v="US-2017-163790"/>
    <d v="2017-11-02T00:00:00"/>
    <d v="2017-04-11T00:00:00"/>
    <s v="Second Class"/>
    <s v="NL-18310"/>
    <s v="Nancy Lomonaco"/>
    <x v="1"/>
    <x v="0"/>
    <x v="322"/>
    <x v="5"/>
    <n v="94526"/>
    <x v="1"/>
    <s v="FUR-FU-10002508"/>
    <x v="1"/>
    <x v="5"/>
    <x v="1419"/>
    <x v="2326"/>
    <n v="3"/>
    <n v="0"/>
    <n v="10.5084"/>
    <n v="0.42"/>
    <x v="3"/>
    <x v="8"/>
  </r>
  <r>
    <n v="4590"/>
    <s v="US-2017-163790"/>
    <d v="2017-11-02T00:00:00"/>
    <d v="2017-04-11T00:00:00"/>
    <s v="Second Class"/>
    <s v="NL-18310"/>
    <s v="Nancy Lomonaco"/>
    <x v="1"/>
    <x v="0"/>
    <x v="322"/>
    <x v="5"/>
    <n v="94526"/>
    <x v="1"/>
    <s v="OFF-ST-10001511"/>
    <x v="2"/>
    <x v="6"/>
    <x v="1420"/>
    <x v="2327"/>
    <n v="7"/>
    <n v="0"/>
    <n v="22.627500000000001"/>
    <n v="0.05"/>
    <x v="3"/>
    <x v="8"/>
  </r>
  <r>
    <n v="4880"/>
    <s v="CA-2017-143567"/>
    <d v="2017-11-02T00:00:00"/>
    <d v="2017-05-11T00:00:00"/>
    <s v="Second Class"/>
    <s v="TB-21175"/>
    <s v="Thomas Boland"/>
    <x v="2"/>
    <x v="0"/>
    <x v="87"/>
    <x v="17"/>
    <n v="42420"/>
    <x v="3"/>
    <s v="OFF-EN-10004846"/>
    <x v="2"/>
    <x v="13"/>
    <x v="104"/>
    <x v="2328"/>
    <n v="2"/>
    <n v="0"/>
    <n v="2.6067999999999998"/>
    <n v="0.48999999999999994"/>
    <x v="3"/>
    <x v="8"/>
  </r>
  <r>
    <n v="4881"/>
    <s v="CA-2017-143567"/>
    <d v="2017-11-02T00:00:00"/>
    <d v="2017-05-11T00:00:00"/>
    <s v="Second Class"/>
    <s v="TB-21175"/>
    <s v="Thomas Boland"/>
    <x v="2"/>
    <x v="0"/>
    <x v="87"/>
    <x v="17"/>
    <n v="42420"/>
    <x v="3"/>
    <s v="FUR-CH-10000454"/>
    <x v="1"/>
    <x v="1"/>
    <x v="429"/>
    <x v="487"/>
    <n v="4"/>
    <n v="0"/>
    <n v="292.77600000000001"/>
    <n v="0.30000000000000004"/>
    <x v="3"/>
    <x v="8"/>
  </r>
  <r>
    <n v="4882"/>
    <s v="CA-2017-143567"/>
    <d v="2017-11-02T00:00:00"/>
    <d v="2017-05-11T00:00:00"/>
    <s v="Second Class"/>
    <s v="TB-21175"/>
    <s v="Thomas Boland"/>
    <x v="2"/>
    <x v="0"/>
    <x v="87"/>
    <x v="17"/>
    <n v="42420"/>
    <x v="3"/>
    <s v="TEC-AC-10004145"/>
    <x v="0"/>
    <x v="0"/>
    <x v="1367"/>
    <x v="2329"/>
    <n v="9"/>
    <n v="0"/>
    <n v="517.47929999999997"/>
    <n v="0.23"/>
    <x v="3"/>
    <x v="8"/>
  </r>
  <r>
    <n v="4883"/>
    <s v="CA-2017-143567"/>
    <d v="2017-11-02T00:00:00"/>
    <d v="2017-05-11T00:00:00"/>
    <s v="Second Class"/>
    <s v="TB-21175"/>
    <s v="Thomas Boland"/>
    <x v="2"/>
    <x v="0"/>
    <x v="87"/>
    <x v="17"/>
    <n v="42420"/>
    <x v="3"/>
    <s v="OFF-ST-10001580"/>
    <x v="2"/>
    <x v="6"/>
    <x v="1081"/>
    <x v="2330"/>
    <n v="4"/>
    <n v="0"/>
    <n v="16.7776"/>
    <n v="0.27999999999999997"/>
    <x v="3"/>
    <x v="8"/>
  </r>
  <r>
    <n v="5503"/>
    <s v="CA-2017-127782"/>
    <d v="2017-11-02T00:00:00"/>
    <d v="2017-06-11T00:00:00"/>
    <s v="Standard Class"/>
    <s v="TH-21115"/>
    <s v="Thea Hudgings"/>
    <x v="2"/>
    <x v="0"/>
    <x v="15"/>
    <x v="13"/>
    <n v="19140"/>
    <x v="2"/>
    <s v="FUR-FU-10001847"/>
    <x v="1"/>
    <x v="5"/>
    <x v="1421"/>
    <x v="2331"/>
    <n v="1"/>
    <n v="0.2"/>
    <n v="0.66239999999999999"/>
    <n v="0.2"/>
    <x v="3"/>
    <x v="8"/>
  </r>
  <r>
    <n v="5504"/>
    <s v="CA-2017-127782"/>
    <d v="2017-11-02T00:00:00"/>
    <d v="2017-06-11T00:00:00"/>
    <s v="Standard Class"/>
    <s v="TH-21115"/>
    <s v="Thea Hudgings"/>
    <x v="2"/>
    <x v="0"/>
    <x v="15"/>
    <x v="13"/>
    <n v="19140"/>
    <x v="2"/>
    <s v="OFF-AP-10001962"/>
    <x v="2"/>
    <x v="10"/>
    <x v="428"/>
    <x v="2332"/>
    <n v="3"/>
    <n v="0.2"/>
    <n v="1.2585"/>
    <n v="6.25E-2"/>
    <x v="3"/>
    <x v="8"/>
  </r>
  <r>
    <n v="5505"/>
    <s v="CA-2017-127782"/>
    <d v="2017-11-02T00:00:00"/>
    <d v="2017-06-11T00:00:00"/>
    <s v="Standard Class"/>
    <s v="TH-21115"/>
    <s v="Thea Hudgings"/>
    <x v="2"/>
    <x v="0"/>
    <x v="15"/>
    <x v="13"/>
    <n v="19140"/>
    <x v="2"/>
    <s v="OFF-EN-10003845"/>
    <x v="2"/>
    <x v="13"/>
    <x v="1422"/>
    <x v="822"/>
    <n v="3"/>
    <n v="0.2"/>
    <n v="2.8782000000000001"/>
    <n v="0.32500000000000001"/>
    <x v="3"/>
    <x v="8"/>
  </r>
  <r>
    <n v="5506"/>
    <s v="CA-2017-127782"/>
    <d v="2017-11-02T00:00:00"/>
    <d v="2017-06-11T00:00:00"/>
    <s v="Standard Class"/>
    <s v="TH-21115"/>
    <s v="Thea Hudgings"/>
    <x v="2"/>
    <x v="0"/>
    <x v="15"/>
    <x v="13"/>
    <n v="19140"/>
    <x v="2"/>
    <s v="TEC-PH-10001817"/>
    <x v="0"/>
    <x v="2"/>
    <x v="513"/>
    <x v="2333"/>
    <n v="4"/>
    <n v="0.4"/>
    <n v="-186.16"/>
    <n v="-0.21666666666666665"/>
    <x v="3"/>
    <x v="8"/>
  </r>
  <r>
    <n v="5648"/>
    <s v="CA-2017-168179"/>
    <d v="2017-11-02T00:00:00"/>
    <d v="2017-07-11T00:00:00"/>
    <s v="Standard Class"/>
    <s v="JB-16000"/>
    <s v="Joy Bell-"/>
    <x v="0"/>
    <x v="0"/>
    <x v="323"/>
    <x v="21"/>
    <n v="84106"/>
    <x v="1"/>
    <s v="OFF-PA-10001800"/>
    <x v="2"/>
    <x v="3"/>
    <x v="625"/>
    <x v="211"/>
    <n v="3"/>
    <n v="0"/>
    <n v="9.3312000000000008"/>
    <n v="0.48000000000000004"/>
    <x v="3"/>
    <x v="8"/>
  </r>
  <r>
    <n v="6258"/>
    <s v="CA-2017-141425"/>
    <d v="2017-11-02T00:00:00"/>
    <d v="2017-06-11T00:00:00"/>
    <s v="Second Class"/>
    <s v="AR-10825"/>
    <s v="Anthony Rawles"/>
    <x v="2"/>
    <x v="0"/>
    <x v="28"/>
    <x v="18"/>
    <n v="43229"/>
    <x v="2"/>
    <s v="OFF-SU-10000646"/>
    <x v="2"/>
    <x v="15"/>
    <x v="1184"/>
    <x v="2334"/>
    <n v="2"/>
    <n v="0.2"/>
    <n v="-81.725800000000007"/>
    <n v="-0.21250000000000002"/>
    <x v="3"/>
    <x v="8"/>
  </r>
  <r>
    <n v="6823"/>
    <s v="US-2017-115609"/>
    <d v="2017-11-02T00:00:00"/>
    <d v="2017-07-11T00:00:00"/>
    <s v="Standard Class"/>
    <s v="CS-12505"/>
    <s v="Cindy Stewart"/>
    <x v="0"/>
    <x v="0"/>
    <x v="22"/>
    <x v="5"/>
    <n v="90036"/>
    <x v="1"/>
    <s v="OFF-AP-10003040"/>
    <x v="2"/>
    <x v="10"/>
    <x v="1423"/>
    <x v="2335"/>
    <n v="5"/>
    <n v="0"/>
    <n v="43.706000000000003"/>
    <n v="0.26"/>
    <x v="3"/>
    <x v="8"/>
  </r>
  <r>
    <n v="7377"/>
    <s v="US-2017-145597"/>
    <d v="2017-11-02T00:00:00"/>
    <d v="2017-05-11T00:00:00"/>
    <s v="First Class"/>
    <s v="GG-14650"/>
    <s v="Greg Guthrie"/>
    <x v="2"/>
    <x v="0"/>
    <x v="149"/>
    <x v="3"/>
    <n v="61701"/>
    <x v="0"/>
    <s v="OFF-AR-10001958"/>
    <x v="2"/>
    <x v="11"/>
    <x v="1100"/>
    <x v="2336"/>
    <n v="4"/>
    <n v="0.2"/>
    <n v="5.4336000000000002"/>
    <n v="0.1"/>
    <x v="3"/>
    <x v="8"/>
  </r>
  <r>
    <n v="8020"/>
    <s v="CA-2017-167227"/>
    <d v="2017-11-02T00:00:00"/>
    <d v="2017-05-11T00:00:00"/>
    <s v="First Class"/>
    <s v="NP-18670"/>
    <s v="Nora Paige"/>
    <x v="0"/>
    <x v="0"/>
    <x v="63"/>
    <x v="22"/>
    <n v="63116"/>
    <x v="0"/>
    <s v="OFF-AP-10001962"/>
    <x v="2"/>
    <x v="10"/>
    <x v="428"/>
    <x v="2337"/>
    <n v="10"/>
    <n v="0"/>
    <n v="20.975000000000001"/>
    <n v="0.25"/>
    <x v="3"/>
    <x v="8"/>
  </r>
  <r>
    <n v="8021"/>
    <s v="CA-2017-167227"/>
    <d v="2017-11-02T00:00:00"/>
    <d v="2017-05-11T00:00:00"/>
    <s v="First Class"/>
    <s v="NP-18670"/>
    <s v="Nora Paige"/>
    <x v="0"/>
    <x v="0"/>
    <x v="63"/>
    <x v="22"/>
    <n v="63116"/>
    <x v="0"/>
    <s v="OFF-PA-10001838"/>
    <x v="2"/>
    <x v="3"/>
    <x v="102"/>
    <x v="767"/>
    <n v="2"/>
    <n v="0"/>
    <n v="5.7624000000000004"/>
    <n v="0.49000000000000005"/>
    <x v="3"/>
    <x v="8"/>
  </r>
  <r>
    <n v="8399"/>
    <s v="CA-2017-120061"/>
    <d v="2017-11-02T00:00:00"/>
    <d v="2017-07-11T00:00:00"/>
    <s v="Second Class"/>
    <s v="SR-20425"/>
    <s v="Sharelle Roach"/>
    <x v="1"/>
    <x v="0"/>
    <x v="38"/>
    <x v="18"/>
    <n v="45503"/>
    <x v="2"/>
    <s v="FUR-CH-10001973"/>
    <x v="1"/>
    <x v="1"/>
    <x v="706"/>
    <x v="2338"/>
    <n v="2"/>
    <n v="0.3"/>
    <n v="-35.513599999999997"/>
    <n v="-0.22857142857142854"/>
    <x v="3"/>
    <x v="8"/>
  </r>
  <r>
    <n v="9083"/>
    <s v="CA-2017-169005"/>
    <d v="2017-11-02T00:00:00"/>
    <d v="2017-06-11T00:00:00"/>
    <s v="Standard Class"/>
    <s v="BG-11035"/>
    <s v="Barry Gonzalez"/>
    <x v="0"/>
    <x v="0"/>
    <x v="38"/>
    <x v="20"/>
    <n v="22153"/>
    <x v="3"/>
    <s v="OFF-AR-10000246"/>
    <x v="2"/>
    <x v="11"/>
    <x v="1307"/>
    <x v="541"/>
    <n v="2"/>
    <n v="0"/>
    <n v="1.4456"/>
    <n v="0.26"/>
    <x v="3"/>
    <x v="8"/>
  </r>
  <r>
    <n v="1753"/>
    <s v="CA-2017-116715"/>
    <d v="2017-12-02T00:00:00"/>
    <d v="2017-05-12T00:00:00"/>
    <s v="First Class"/>
    <s v="VW-21775"/>
    <s v="Victoria Wilson"/>
    <x v="2"/>
    <x v="0"/>
    <x v="14"/>
    <x v="5"/>
    <n v="94122"/>
    <x v="1"/>
    <s v="OFF-ST-10004340"/>
    <x v="2"/>
    <x v="6"/>
    <x v="1182"/>
    <x v="2339"/>
    <n v="9"/>
    <n v="0"/>
    <n v="151.09739999999999"/>
    <n v="0.26999999999999996"/>
    <x v="3"/>
    <x v="9"/>
  </r>
  <r>
    <n v="1754"/>
    <s v="CA-2017-116715"/>
    <d v="2017-12-02T00:00:00"/>
    <d v="2017-05-12T00:00:00"/>
    <s v="First Class"/>
    <s v="VW-21775"/>
    <s v="Victoria Wilson"/>
    <x v="2"/>
    <x v="0"/>
    <x v="14"/>
    <x v="5"/>
    <n v="94122"/>
    <x v="1"/>
    <s v="OFF-PA-10004475"/>
    <x v="2"/>
    <x v="3"/>
    <x v="1424"/>
    <x v="1433"/>
    <n v="2"/>
    <n v="0"/>
    <n v="53.860799999999998"/>
    <n v="0.49"/>
    <x v="3"/>
    <x v="9"/>
  </r>
  <r>
    <n v="1755"/>
    <s v="CA-2017-116715"/>
    <d v="2017-12-02T00:00:00"/>
    <d v="2017-05-12T00:00:00"/>
    <s v="First Class"/>
    <s v="VW-21775"/>
    <s v="Victoria Wilson"/>
    <x v="2"/>
    <x v="0"/>
    <x v="14"/>
    <x v="5"/>
    <n v="94122"/>
    <x v="1"/>
    <s v="OFF-PA-10003893"/>
    <x v="2"/>
    <x v="3"/>
    <x v="1031"/>
    <x v="90"/>
    <n v="2"/>
    <n v="0"/>
    <n v="3.8519999999999999"/>
    <n v="0.44999999999999996"/>
    <x v="3"/>
    <x v="9"/>
  </r>
  <r>
    <n v="1895"/>
    <s v="US-2017-108063"/>
    <d v="2017-12-02T00:00:00"/>
    <d v="2017-05-12T00:00:00"/>
    <s v="First Class"/>
    <s v="AS-10090"/>
    <s v="Adam Shillingsburg"/>
    <x v="0"/>
    <x v="0"/>
    <x v="193"/>
    <x v="20"/>
    <n v="22901"/>
    <x v="3"/>
    <s v="OFF-AR-10001446"/>
    <x v="2"/>
    <x v="11"/>
    <x v="1344"/>
    <x v="2340"/>
    <n v="3"/>
    <n v="0"/>
    <n v="10.395"/>
    <n v="0.3"/>
    <x v="3"/>
    <x v="9"/>
  </r>
  <r>
    <n v="1996"/>
    <s v="US-2017-147221"/>
    <d v="2017-12-02T00:00:00"/>
    <d v="2017-04-12T00:00:00"/>
    <s v="Second Class"/>
    <s v="JS-16030"/>
    <s v="Joy Smith"/>
    <x v="0"/>
    <x v="0"/>
    <x v="5"/>
    <x v="4"/>
    <n v="77036"/>
    <x v="0"/>
    <s v="OFF-AP-10002534"/>
    <x v="2"/>
    <x v="10"/>
    <x v="141"/>
    <x v="2341"/>
    <n v="5"/>
    <n v="0.8"/>
    <n v="-766.01199999999994"/>
    <n v="-2.5999999999999996"/>
    <x v="3"/>
    <x v="9"/>
  </r>
  <r>
    <n v="1997"/>
    <s v="US-2017-147221"/>
    <d v="2017-12-02T00:00:00"/>
    <d v="2017-04-12T00:00:00"/>
    <s v="Second Class"/>
    <s v="JS-16030"/>
    <s v="Joy Smith"/>
    <x v="0"/>
    <x v="0"/>
    <x v="5"/>
    <x v="4"/>
    <n v="77036"/>
    <x v="0"/>
    <s v="FUR-FU-10004020"/>
    <x v="1"/>
    <x v="5"/>
    <x v="192"/>
    <x v="2342"/>
    <n v="4"/>
    <n v="0.6"/>
    <n v="-3.7195999999999998"/>
    <n v="-0.42499999999999993"/>
    <x v="3"/>
    <x v="9"/>
  </r>
  <r>
    <n v="2271"/>
    <s v="CA-2017-164917"/>
    <d v="2017-12-02T00:00:00"/>
    <d v="2017-07-12T00:00:00"/>
    <s v="Standard Class"/>
    <s v="MK-17905"/>
    <s v="Michael Kennedy"/>
    <x v="2"/>
    <x v="0"/>
    <x v="136"/>
    <x v="11"/>
    <n v="33180"/>
    <x v="3"/>
    <s v="OFF-AR-10004344"/>
    <x v="2"/>
    <x v="11"/>
    <x v="621"/>
    <x v="712"/>
    <n v="5"/>
    <n v="0.2"/>
    <n v="4.1965000000000003"/>
    <n v="8.7500000000000008E-2"/>
    <x v="3"/>
    <x v="9"/>
  </r>
  <r>
    <n v="2349"/>
    <s v="CA-2017-109701"/>
    <d v="2017-12-02T00:00:00"/>
    <d v="2017-03-12T00:00:00"/>
    <s v="Same Day"/>
    <s v="AM-10360"/>
    <s v="Alice McCarthy"/>
    <x v="2"/>
    <x v="0"/>
    <x v="22"/>
    <x v="5"/>
    <n v="90032"/>
    <x v="1"/>
    <s v="OFF-BI-10004187"/>
    <x v="2"/>
    <x v="9"/>
    <x v="861"/>
    <x v="2343"/>
    <n v="6"/>
    <n v="0.2"/>
    <n v="3.1583999999999999"/>
    <n v="0.35000000000000003"/>
    <x v="3"/>
    <x v="9"/>
  </r>
  <r>
    <n v="2350"/>
    <s v="CA-2017-109701"/>
    <d v="2017-12-02T00:00:00"/>
    <d v="2017-03-12T00:00:00"/>
    <s v="Same Day"/>
    <s v="AM-10360"/>
    <s v="Alice McCarthy"/>
    <x v="2"/>
    <x v="0"/>
    <x v="22"/>
    <x v="5"/>
    <n v="90032"/>
    <x v="1"/>
    <s v="OFF-BI-10000632"/>
    <x v="2"/>
    <x v="9"/>
    <x v="384"/>
    <x v="1881"/>
    <n v="2"/>
    <n v="0.2"/>
    <n v="22.5732"/>
    <n v="0.32500000000000001"/>
    <x v="3"/>
    <x v="9"/>
  </r>
  <r>
    <n v="2351"/>
    <s v="CA-2017-109701"/>
    <d v="2017-12-02T00:00:00"/>
    <d v="2017-03-12T00:00:00"/>
    <s v="Same Day"/>
    <s v="AM-10360"/>
    <s v="Alice McCarthy"/>
    <x v="2"/>
    <x v="0"/>
    <x v="22"/>
    <x v="5"/>
    <n v="90032"/>
    <x v="1"/>
    <s v="OFF-PA-10003724"/>
    <x v="2"/>
    <x v="3"/>
    <x v="590"/>
    <x v="2344"/>
    <n v="2"/>
    <n v="0"/>
    <n v="5.3213999999999997"/>
    <n v="0.49"/>
    <x v="3"/>
    <x v="9"/>
  </r>
  <r>
    <n v="2352"/>
    <s v="CA-2017-109701"/>
    <d v="2017-12-02T00:00:00"/>
    <d v="2017-03-12T00:00:00"/>
    <s v="Same Day"/>
    <s v="AM-10360"/>
    <s v="Alice McCarthy"/>
    <x v="2"/>
    <x v="0"/>
    <x v="22"/>
    <x v="5"/>
    <n v="90032"/>
    <x v="1"/>
    <s v="OFF-AP-10002765"/>
    <x v="2"/>
    <x v="10"/>
    <x v="274"/>
    <x v="291"/>
    <n v="3"/>
    <n v="0"/>
    <n v="22.2516"/>
    <n v="0.28000000000000003"/>
    <x v="3"/>
    <x v="9"/>
  </r>
  <r>
    <n v="2353"/>
    <s v="CA-2017-109701"/>
    <d v="2017-12-02T00:00:00"/>
    <d v="2017-03-12T00:00:00"/>
    <s v="Same Day"/>
    <s v="AM-10360"/>
    <s v="Alice McCarthy"/>
    <x v="2"/>
    <x v="0"/>
    <x v="22"/>
    <x v="5"/>
    <n v="90032"/>
    <x v="1"/>
    <s v="OFF-AR-10001868"/>
    <x v="2"/>
    <x v="11"/>
    <x v="181"/>
    <x v="1632"/>
    <n v="6"/>
    <n v="0"/>
    <n v="5.04"/>
    <n v="0.5"/>
    <x v="3"/>
    <x v="9"/>
  </r>
  <r>
    <n v="2513"/>
    <s v="CA-2017-155089"/>
    <d v="2017-12-02T00:00:00"/>
    <d v="2017-06-12T00:00:00"/>
    <s v="Standard Class"/>
    <s v="DB-12910"/>
    <s v="Daniel Byrd"/>
    <x v="1"/>
    <x v="0"/>
    <x v="160"/>
    <x v="11"/>
    <n v="33614"/>
    <x v="3"/>
    <s v="OFF-BI-10002429"/>
    <x v="2"/>
    <x v="9"/>
    <x v="527"/>
    <x v="2345"/>
    <n v="5"/>
    <n v="0.7"/>
    <n v="-33.484000000000002"/>
    <n v="-0.73333333333333339"/>
    <x v="3"/>
    <x v="9"/>
  </r>
  <r>
    <n v="4498"/>
    <s v="CA-2017-155075"/>
    <d v="2017-12-02T00:00:00"/>
    <d v="2017-09-12T00:00:00"/>
    <s v="Standard Class"/>
    <s v="GW-14605"/>
    <s v="Giulietta Weimer"/>
    <x v="0"/>
    <x v="0"/>
    <x v="15"/>
    <x v="13"/>
    <n v="19140"/>
    <x v="2"/>
    <s v="OFF-BI-10003650"/>
    <x v="2"/>
    <x v="9"/>
    <x v="645"/>
    <x v="2346"/>
    <n v="4"/>
    <n v="0.7"/>
    <n v="-462.86239999999998"/>
    <n v="-0.73333333333333328"/>
    <x v="3"/>
    <x v="9"/>
  </r>
  <r>
    <n v="5531"/>
    <s v="CA-2017-160885"/>
    <d v="2017-12-02T00:00:00"/>
    <d v="2017-06-12T00:00:00"/>
    <s v="Standard Class"/>
    <s v="JK-16090"/>
    <s v="Juliana Krohn"/>
    <x v="0"/>
    <x v="0"/>
    <x v="61"/>
    <x v="27"/>
    <n v="68104"/>
    <x v="0"/>
    <s v="TEC-PH-10001795"/>
    <x v="0"/>
    <x v="2"/>
    <x v="41"/>
    <x v="2347"/>
    <n v="4"/>
    <n v="0"/>
    <n v="743.98800000000006"/>
    <n v="0.30000000000000004"/>
    <x v="3"/>
    <x v="9"/>
  </r>
  <r>
    <n v="6270"/>
    <s v="CA-2017-102379"/>
    <d v="2017-12-02T00:00:00"/>
    <d v="2017-06-12T00:00:00"/>
    <s v="Standard Class"/>
    <s v="BB-11545"/>
    <s v="Brenda Bowman"/>
    <x v="2"/>
    <x v="0"/>
    <x v="158"/>
    <x v="5"/>
    <n v="94601"/>
    <x v="1"/>
    <s v="TEC-PH-10001448"/>
    <x v="0"/>
    <x v="2"/>
    <x v="1147"/>
    <x v="1987"/>
    <n v="1"/>
    <n v="0.2"/>
    <n v="-7.9984000000000002"/>
    <n v="-0.2"/>
    <x v="3"/>
    <x v="9"/>
  </r>
  <r>
    <n v="6271"/>
    <s v="CA-2017-102379"/>
    <d v="2017-12-02T00:00:00"/>
    <d v="2017-06-12T00:00:00"/>
    <s v="Standard Class"/>
    <s v="BB-11545"/>
    <s v="Brenda Bowman"/>
    <x v="2"/>
    <x v="0"/>
    <x v="158"/>
    <x v="5"/>
    <n v="94601"/>
    <x v="1"/>
    <s v="FUR-CH-10004983"/>
    <x v="1"/>
    <x v="1"/>
    <x v="756"/>
    <x v="2348"/>
    <n v="9"/>
    <n v="0.2"/>
    <n v="43.464599999999997"/>
    <n v="3.7499999999999999E-2"/>
    <x v="3"/>
    <x v="9"/>
  </r>
  <r>
    <n v="6272"/>
    <s v="CA-2017-102379"/>
    <d v="2017-12-02T00:00:00"/>
    <d v="2017-06-12T00:00:00"/>
    <s v="Standard Class"/>
    <s v="BB-11545"/>
    <s v="Brenda Bowman"/>
    <x v="2"/>
    <x v="0"/>
    <x v="158"/>
    <x v="5"/>
    <n v="94601"/>
    <x v="1"/>
    <s v="OFF-AR-10004022"/>
    <x v="2"/>
    <x v="11"/>
    <x v="657"/>
    <x v="2349"/>
    <n v="5"/>
    <n v="0"/>
    <n v="44.975000000000001"/>
    <n v="0.25"/>
    <x v="3"/>
    <x v="9"/>
  </r>
  <r>
    <n v="6292"/>
    <s v="CA-2017-143756"/>
    <d v="2017-12-02T00:00:00"/>
    <d v="2017-05-12T00:00:00"/>
    <s v="First Class"/>
    <s v="ME-17725"/>
    <s v="Max Engle"/>
    <x v="0"/>
    <x v="0"/>
    <x v="117"/>
    <x v="20"/>
    <n v="24153"/>
    <x v="3"/>
    <s v="FUR-CH-10001854"/>
    <x v="1"/>
    <x v="1"/>
    <x v="60"/>
    <x v="2350"/>
    <n v="2"/>
    <n v="0"/>
    <n v="168.47040000000001"/>
    <n v="0.24"/>
    <x v="3"/>
    <x v="9"/>
  </r>
  <r>
    <n v="6690"/>
    <s v="CA-2017-104108"/>
    <d v="2017-12-02T00:00:00"/>
    <d v="2017-09-12T00:00:00"/>
    <s v="Standard Class"/>
    <s v="RP-19855"/>
    <s v="Roy Phan"/>
    <x v="2"/>
    <x v="0"/>
    <x v="5"/>
    <x v="4"/>
    <n v="77095"/>
    <x v="0"/>
    <s v="OFF-AR-10000817"/>
    <x v="2"/>
    <x v="11"/>
    <x v="974"/>
    <x v="2351"/>
    <n v="5"/>
    <n v="0.2"/>
    <n v="2.1280000000000001"/>
    <n v="0.17500000000000002"/>
    <x v="3"/>
    <x v="9"/>
  </r>
  <r>
    <n v="6760"/>
    <s v="CA-2017-165715"/>
    <d v="2017-12-02T00:00:00"/>
    <d v="2017-08-12T00:00:00"/>
    <s v="Standard Class"/>
    <s v="BG-11035"/>
    <s v="Barry Gonzalez"/>
    <x v="0"/>
    <x v="0"/>
    <x v="253"/>
    <x v="12"/>
    <n v="27405"/>
    <x v="3"/>
    <s v="OFF-AR-10003903"/>
    <x v="2"/>
    <x v="11"/>
    <x v="573"/>
    <x v="2352"/>
    <n v="1"/>
    <n v="0.2"/>
    <n v="2.4582000000000002"/>
    <n v="7.4999999999999997E-2"/>
    <x v="3"/>
    <x v="9"/>
  </r>
  <r>
    <n v="7539"/>
    <s v="US-2017-112347"/>
    <d v="2017-12-02T00:00:00"/>
    <d v="2017-06-12T00:00:00"/>
    <s v="Standard Class"/>
    <s v="BS-11380"/>
    <s v="Bill Stewart"/>
    <x v="2"/>
    <x v="0"/>
    <x v="18"/>
    <x v="15"/>
    <n v="80219"/>
    <x v="1"/>
    <s v="OFF-ST-10003306"/>
    <x v="2"/>
    <x v="6"/>
    <x v="980"/>
    <x v="2353"/>
    <n v="1"/>
    <n v="0.2"/>
    <n v="12.8574"/>
    <n v="0.1125"/>
    <x v="3"/>
    <x v="9"/>
  </r>
  <r>
    <n v="7540"/>
    <s v="US-2017-112347"/>
    <d v="2017-12-02T00:00:00"/>
    <d v="2017-06-12T00:00:00"/>
    <s v="Standard Class"/>
    <s v="BS-11380"/>
    <s v="Bill Stewart"/>
    <x v="2"/>
    <x v="0"/>
    <x v="18"/>
    <x v="15"/>
    <n v="80219"/>
    <x v="1"/>
    <s v="OFF-BI-10003707"/>
    <x v="2"/>
    <x v="9"/>
    <x v="696"/>
    <x v="2128"/>
    <n v="8"/>
    <n v="0.7"/>
    <n v="-24.416"/>
    <n v="-0.66666666666666663"/>
    <x v="3"/>
    <x v="9"/>
  </r>
  <r>
    <n v="7541"/>
    <s v="US-2017-112347"/>
    <d v="2017-12-02T00:00:00"/>
    <d v="2017-06-12T00:00:00"/>
    <s v="Standard Class"/>
    <s v="BS-11380"/>
    <s v="Bill Stewart"/>
    <x v="2"/>
    <x v="0"/>
    <x v="18"/>
    <x v="15"/>
    <n v="80219"/>
    <x v="1"/>
    <s v="FUR-BO-10003546"/>
    <x v="1"/>
    <x v="16"/>
    <x v="1425"/>
    <x v="2354"/>
    <n v="8"/>
    <n v="0.7"/>
    <n v="-363.52800000000002"/>
    <n v="-1.5"/>
    <x v="3"/>
    <x v="9"/>
  </r>
  <r>
    <n v="7542"/>
    <s v="US-2017-112347"/>
    <d v="2017-12-02T00:00:00"/>
    <d v="2017-06-12T00:00:00"/>
    <s v="Standard Class"/>
    <s v="BS-11380"/>
    <s v="Bill Stewart"/>
    <x v="2"/>
    <x v="0"/>
    <x v="18"/>
    <x v="15"/>
    <n v="80219"/>
    <x v="1"/>
    <s v="TEC-PH-10000213"/>
    <x v="0"/>
    <x v="2"/>
    <x v="1426"/>
    <x v="2355"/>
    <n v="2"/>
    <n v="0.2"/>
    <n v="4.9615999999999998"/>
    <n v="9.9999999999999992E-2"/>
    <x v="3"/>
    <x v="9"/>
  </r>
  <r>
    <n v="7543"/>
    <s v="US-2017-112347"/>
    <d v="2017-12-02T00:00:00"/>
    <d v="2017-06-12T00:00:00"/>
    <s v="Standard Class"/>
    <s v="BS-11380"/>
    <s v="Bill Stewart"/>
    <x v="2"/>
    <x v="0"/>
    <x v="18"/>
    <x v="15"/>
    <n v="80219"/>
    <x v="1"/>
    <s v="FUR-FU-10001488"/>
    <x v="1"/>
    <x v="5"/>
    <x v="1268"/>
    <x v="2356"/>
    <n v="6"/>
    <n v="0.2"/>
    <n v="0"/>
    <n v="0"/>
    <x v="3"/>
    <x v="9"/>
  </r>
  <r>
    <n v="7544"/>
    <s v="US-2017-112347"/>
    <d v="2017-12-02T00:00:00"/>
    <d v="2017-06-12T00:00:00"/>
    <s v="Standard Class"/>
    <s v="BS-11380"/>
    <s v="Bill Stewart"/>
    <x v="2"/>
    <x v="0"/>
    <x v="18"/>
    <x v="15"/>
    <n v="80219"/>
    <x v="1"/>
    <s v="TEC-PH-10004833"/>
    <x v="0"/>
    <x v="2"/>
    <x v="1427"/>
    <x v="2357"/>
    <n v="6"/>
    <n v="0.2"/>
    <n v="-14.34"/>
    <n v="-0.25"/>
    <x v="3"/>
    <x v="9"/>
  </r>
  <r>
    <n v="7545"/>
    <s v="US-2017-112347"/>
    <d v="2017-12-02T00:00:00"/>
    <d v="2017-06-12T00:00:00"/>
    <s v="Standard Class"/>
    <s v="BS-11380"/>
    <s v="Bill Stewart"/>
    <x v="2"/>
    <x v="0"/>
    <x v="18"/>
    <x v="15"/>
    <n v="80219"/>
    <x v="1"/>
    <s v="FUR-CH-10002335"/>
    <x v="1"/>
    <x v="1"/>
    <x v="276"/>
    <x v="2358"/>
    <n v="5"/>
    <n v="0.2"/>
    <n v="68.001000000000005"/>
    <n v="7.5000000000000011E-2"/>
    <x v="3"/>
    <x v="9"/>
  </r>
  <r>
    <n v="8642"/>
    <s v="CA-2017-147767"/>
    <d v="2017-12-02T00:00:00"/>
    <d v="2017-02-12T00:00:00"/>
    <s v="Same Day"/>
    <s v="SV-20935"/>
    <s v="Susan Vittorini"/>
    <x v="0"/>
    <x v="0"/>
    <x v="100"/>
    <x v="23"/>
    <n v="85345"/>
    <x v="1"/>
    <s v="OFF-BI-10001670"/>
    <x v="2"/>
    <x v="9"/>
    <x v="264"/>
    <x v="2359"/>
    <n v="6"/>
    <n v="0.7"/>
    <n v="-45.24"/>
    <n v="-0.66666666666666674"/>
    <x v="3"/>
    <x v="9"/>
  </r>
  <r>
    <n v="8970"/>
    <s v="CA-2017-157469"/>
    <d v="2017-12-02T00:00:00"/>
    <d v="2017-07-12T00:00:00"/>
    <s v="Standard Class"/>
    <s v="ES-14080"/>
    <s v="Erin Smith"/>
    <x v="2"/>
    <x v="0"/>
    <x v="9"/>
    <x v="18"/>
    <n v="44107"/>
    <x v="2"/>
    <s v="OFF-AR-10001662"/>
    <x v="2"/>
    <x v="11"/>
    <x v="304"/>
    <x v="2360"/>
    <n v="9"/>
    <n v="0.2"/>
    <n v="1.7262"/>
    <n v="8.7499999999999994E-2"/>
    <x v="3"/>
    <x v="9"/>
  </r>
  <r>
    <n v="8971"/>
    <s v="CA-2017-157469"/>
    <d v="2017-12-02T00:00:00"/>
    <d v="2017-07-12T00:00:00"/>
    <s v="Standard Class"/>
    <s v="ES-14080"/>
    <s v="Erin Smith"/>
    <x v="2"/>
    <x v="0"/>
    <x v="9"/>
    <x v="18"/>
    <n v="44107"/>
    <x v="2"/>
    <s v="TEC-PH-10004531"/>
    <x v="0"/>
    <x v="2"/>
    <x v="1428"/>
    <x v="2361"/>
    <n v="2"/>
    <n v="0.4"/>
    <n v="-25.198"/>
    <n v="-0.16666666666666669"/>
    <x v="3"/>
    <x v="9"/>
  </r>
  <r>
    <n v="9727"/>
    <s v="CA-2017-167395"/>
    <d v="2017-12-02T00:00:00"/>
    <d v="2017-04-12T00:00:00"/>
    <s v="First Class"/>
    <s v="KM-16720"/>
    <s v="Kunst Miller"/>
    <x v="0"/>
    <x v="0"/>
    <x v="29"/>
    <x v="6"/>
    <n v="1852"/>
    <x v="2"/>
    <s v="OFF-AP-10001293"/>
    <x v="2"/>
    <x v="10"/>
    <x v="388"/>
    <x v="2362"/>
    <n v="7"/>
    <n v="0"/>
    <n v="80.320800000000006"/>
    <n v="0.28000000000000003"/>
    <x v="3"/>
    <x v="9"/>
  </r>
  <r>
    <n v="9728"/>
    <s v="CA-2017-167395"/>
    <d v="2017-12-02T00:00:00"/>
    <d v="2017-04-12T00:00:00"/>
    <s v="First Class"/>
    <s v="KM-16720"/>
    <s v="Kunst Miller"/>
    <x v="0"/>
    <x v="0"/>
    <x v="29"/>
    <x v="6"/>
    <n v="1852"/>
    <x v="2"/>
    <s v="TEC-PH-10004977"/>
    <x v="0"/>
    <x v="2"/>
    <x v="305"/>
    <x v="1232"/>
    <n v="5"/>
    <n v="0"/>
    <n v="284.18549999999999"/>
    <n v="0.28999999999999998"/>
    <x v="3"/>
    <x v="9"/>
  </r>
  <r>
    <n v="9729"/>
    <s v="CA-2017-167395"/>
    <d v="2017-12-02T00:00:00"/>
    <d v="2017-04-12T00:00:00"/>
    <s v="First Class"/>
    <s v="KM-16720"/>
    <s v="Kunst Miller"/>
    <x v="0"/>
    <x v="0"/>
    <x v="29"/>
    <x v="6"/>
    <n v="1852"/>
    <x v="2"/>
    <s v="OFF-SU-10001935"/>
    <x v="2"/>
    <x v="15"/>
    <x v="462"/>
    <x v="942"/>
    <n v="2"/>
    <n v="0"/>
    <n v="0.1744"/>
    <n v="3.9999999999999994E-2"/>
    <x v="3"/>
    <x v="9"/>
  </r>
  <r>
    <n v="5258"/>
    <s v="US-2017-114034"/>
    <d v="2017-01-03T00:00:00"/>
    <d v="2017-08-01T00:00:00"/>
    <s v="Standard Class"/>
    <s v="DL-13315"/>
    <s v="Delfina Latchford"/>
    <x v="0"/>
    <x v="0"/>
    <x v="324"/>
    <x v="5"/>
    <n v="91730"/>
    <x v="1"/>
    <s v="OFF-PA-10004735"/>
    <x v="2"/>
    <x v="3"/>
    <x v="1393"/>
    <x v="1340"/>
    <n v="6"/>
    <n v="0"/>
    <n v="18.662400000000002"/>
    <n v="0.48000000000000004"/>
    <x v="3"/>
    <x v="11"/>
  </r>
  <r>
    <n v="9491"/>
    <s v="CA-2017-111738"/>
    <d v="2017-01-03T00:00:00"/>
    <d v="2017-07-01T00:00:00"/>
    <s v="Standard Class"/>
    <s v="CM-12385"/>
    <s v="Christopher Martinez"/>
    <x v="0"/>
    <x v="0"/>
    <x v="14"/>
    <x v="5"/>
    <n v="94110"/>
    <x v="1"/>
    <s v="OFF-BI-10004584"/>
    <x v="2"/>
    <x v="9"/>
    <x v="1429"/>
    <x v="2363"/>
    <n v="8"/>
    <n v="0.2"/>
    <n v="682.51679999999999"/>
    <n v="0.33750000000000002"/>
    <x v="3"/>
    <x v="11"/>
  </r>
  <r>
    <n v="9492"/>
    <s v="CA-2017-111738"/>
    <d v="2017-01-03T00:00:00"/>
    <d v="2017-07-01T00:00:00"/>
    <s v="Standard Class"/>
    <s v="CM-12385"/>
    <s v="Christopher Martinez"/>
    <x v="0"/>
    <x v="0"/>
    <x v="14"/>
    <x v="5"/>
    <n v="94110"/>
    <x v="1"/>
    <s v="OFF-AR-10000817"/>
    <x v="2"/>
    <x v="11"/>
    <x v="974"/>
    <x v="2364"/>
    <n v="3"/>
    <n v="0"/>
    <n v="3.1008"/>
    <n v="0.34"/>
    <x v="3"/>
    <x v="11"/>
  </r>
  <r>
    <n v="1321"/>
    <s v="CA-2017-167703"/>
    <d v="2017-02-03T00:00:00"/>
    <d v="2017-08-02T00:00:00"/>
    <s v="Standard Class"/>
    <s v="MC-17575"/>
    <s v="Matt Collins"/>
    <x v="0"/>
    <x v="0"/>
    <x v="194"/>
    <x v="18"/>
    <n v="45231"/>
    <x v="2"/>
    <s v="OFF-BI-10002071"/>
    <x v="2"/>
    <x v="9"/>
    <x v="1138"/>
    <x v="2365"/>
    <n v="3"/>
    <n v="0.7"/>
    <n v="-4.1832000000000003"/>
    <n v="-0.8"/>
    <x v="3"/>
    <x v="0"/>
  </r>
  <r>
    <n v="1322"/>
    <s v="CA-2017-167703"/>
    <d v="2017-02-03T00:00:00"/>
    <d v="2017-08-02T00:00:00"/>
    <s v="Standard Class"/>
    <s v="MC-17575"/>
    <s v="Matt Collins"/>
    <x v="0"/>
    <x v="0"/>
    <x v="194"/>
    <x v="18"/>
    <n v="45231"/>
    <x v="2"/>
    <s v="OFF-ST-10001490"/>
    <x v="2"/>
    <x v="6"/>
    <x v="88"/>
    <x v="2366"/>
    <n v="2"/>
    <n v="0.2"/>
    <n v="35.694000000000003"/>
    <n v="0.125"/>
    <x v="3"/>
    <x v="0"/>
  </r>
  <r>
    <n v="4755"/>
    <s v="CA-2017-126354"/>
    <d v="2017-02-03T00:00:00"/>
    <d v="2017-08-02T00:00:00"/>
    <s v="Standard Class"/>
    <s v="SC-20380"/>
    <s v="Shahid Collister"/>
    <x v="0"/>
    <x v="0"/>
    <x v="325"/>
    <x v="11"/>
    <n v="33024"/>
    <x v="3"/>
    <s v="OFF-BI-10000301"/>
    <x v="2"/>
    <x v="9"/>
    <x v="1174"/>
    <x v="2367"/>
    <n v="2"/>
    <n v="0.7"/>
    <n v="-2.5880000000000001"/>
    <n v="-0.66666666666666663"/>
    <x v="3"/>
    <x v="0"/>
  </r>
  <r>
    <n v="4756"/>
    <s v="CA-2017-126354"/>
    <d v="2017-02-03T00:00:00"/>
    <d v="2017-08-02T00:00:00"/>
    <s v="Standard Class"/>
    <s v="SC-20380"/>
    <s v="Shahid Collister"/>
    <x v="0"/>
    <x v="0"/>
    <x v="325"/>
    <x v="11"/>
    <n v="33024"/>
    <x v="3"/>
    <s v="OFF-PA-10004381"/>
    <x v="2"/>
    <x v="3"/>
    <x v="1195"/>
    <x v="2368"/>
    <n v="3"/>
    <n v="0.2"/>
    <n v="40.3536"/>
    <n v="0.35"/>
    <x v="3"/>
    <x v="0"/>
  </r>
  <r>
    <n v="7445"/>
    <s v="CA-2017-127474"/>
    <d v="2017-02-03T00:00:00"/>
    <d v="2017-07-02T00:00:00"/>
    <s v="Second Class"/>
    <s v="RD-19810"/>
    <s v="Ross DeVincentis"/>
    <x v="1"/>
    <x v="0"/>
    <x v="20"/>
    <x v="3"/>
    <n v="60610"/>
    <x v="0"/>
    <s v="OFF-PA-10001166"/>
    <x v="2"/>
    <x v="3"/>
    <x v="1336"/>
    <x v="28"/>
    <n v="1"/>
    <n v="0.2"/>
    <n v="1.8144"/>
    <n v="0.35"/>
    <x v="3"/>
    <x v="0"/>
  </r>
  <r>
    <n v="7446"/>
    <s v="CA-2017-127474"/>
    <d v="2017-02-03T00:00:00"/>
    <d v="2017-07-02T00:00:00"/>
    <s v="Second Class"/>
    <s v="RD-19810"/>
    <s v="Ross DeVincentis"/>
    <x v="1"/>
    <x v="0"/>
    <x v="20"/>
    <x v="3"/>
    <n v="60610"/>
    <x v="0"/>
    <s v="OFF-PA-10001033"/>
    <x v="2"/>
    <x v="3"/>
    <x v="294"/>
    <x v="2369"/>
    <n v="2"/>
    <n v="0.2"/>
    <n v="23.7742"/>
    <n v="0.36249999999999999"/>
    <x v="3"/>
    <x v="0"/>
  </r>
  <r>
    <n v="7447"/>
    <s v="CA-2017-127474"/>
    <d v="2017-02-03T00:00:00"/>
    <d v="2017-07-02T00:00:00"/>
    <s v="Second Class"/>
    <s v="RD-19810"/>
    <s v="Ross DeVincentis"/>
    <x v="1"/>
    <x v="0"/>
    <x v="20"/>
    <x v="3"/>
    <n v="60610"/>
    <x v="0"/>
    <s v="FUR-FU-10004597"/>
    <x v="1"/>
    <x v="5"/>
    <x v="1045"/>
    <x v="22"/>
    <n v="1"/>
    <n v="0.6"/>
    <n v="-26.085000000000001"/>
    <n v="-1.175"/>
    <x v="3"/>
    <x v="0"/>
  </r>
  <r>
    <n v="7448"/>
    <s v="CA-2017-127474"/>
    <d v="2017-02-03T00:00:00"/>
    <d v="2017-07-02T00:00:00"/>
    <s v="Second Class"/>
    <s v="RD-19810"/>
    <s v="Ross DeVincentis"/>
    <x v="1"/>
    <x v="0"/>
    <x v="20"/>
    <x v="3"/>
    <n v="60610"/>
    <x v="0"/>
    <s v="OFF-PA-10000418"/>
    <x v="2"/>
    <x v="3"/>
    <x v="1430"/>
    <x v="2370"/>
    <n v="5"/>
    <n v="0.2"/>
    <n v="146.79"/>
    <n v="0.35"/>
    <x v="3"/>
    <x v="0"/>
  </r>
  <r>
    <n v="1323"/>
    <s v="CA-2017-121804"/>
    <d v="2017-03-03T00:00:00"/>
    <d v="2017-08-03T00:00:00"/>
    <s v="Standard Class"/>
    <s v="LP-17095"/>
    <s v="Liz Preis"/>
    <x v="0"/>
    <x v="0"/>
    <x v="276"/>
    <x v="17"/>
    <n v="42071"/>
    <x v="3"/>
    <s v="OFF-AP-10004859"/>
    <x v="2"/>
    <x v="10"/>
    <x v="24"/>
    <x v="2371"/>
    <n v="5"/>
    <n v="0"/>
    <n v="19.655999999999999"/>
    <n v="0.27"/>
    <x v="3"/>
    <x v="1"/>
  </r>
  <r>
    <n v="3062"/>
    <s v="CA-2017-127621"/>
    <d v="2017-03-03T00:00:00"/>
    <d v="2017-07-03T00:00:00"/>
    <s v="Standard Class"/>
    <s v="RE-19450"/>
    <s v="Richard Eichhorn"/>
    <x v="0"/>
    <x v="0"/>
    <x v="57"/>
    <x v="4"/>
    <n v="75081"/>
    <x v="0"/>
    <s v="OFF-PA-10001307"/>
    <x v="2"/>
    <x v="3"/>
    <x v="705"/>
    <x v="2372"/>
    <n v="8"/>
    <n v="0.2"/>
    <n v="9.7439999999999998"/>
    <n v="0.36249999999999999"/>
    <x v="3"/>
    <x v="1"/>
  </r>
  <r>
    <n v="3474"/>
    <s v="CA-2017-111815"/>
    <d v="2017-03-03T00:00:00"/>
    <d v="2017-10-03T00:00:00"/>
    <s v="Standard Class"/>
    <s v="EP-13915"/>
    <s v="Emily Phan"/>
    <x v="0"/>
    <x v="0"/>
    <x v="75"/>
    <x v="10"/>
    <n v="48127"/>
    <x v="0"/>
    <s v="FUR-CH-10000785"/>
    <x v="1"/>
    <x v="1"/>
    <x v="908"/>
    <x v="980"/>
    <n v="1"/>
    <n v="0"/>
    <n v="47.0548"/>
    <n v="0.26"/>
    <x v="3"/>
    <x v="1"/>
  </r>
  <r>
    <n v="3475"/>
    <s v="CA-2017-111815"/>
    <d v="2017-03-03T00:00:00"/>
    <d v="2017-10-03T00:00:00"/>
    <s v="Standard Class"/>
    <s v="EP-13915"/>
    <s v="Emily Phan"/>
    <x v="0"/>
    <x v="0"/>
    <x v="75"/>
    <x v="10"/>
    <n v="48127"/>
    <x v="0"/>
    <s v="TEC-AC-10002926"/>
    <x v="0"/>
    <x v="0"/>
    <x v="196"/>
    <x v="210"/>
    <n v="2"/>
    <n v="0"/>
    <n v="42.991399999999999"/>
    <n v="0.43"/>
    <x v="3"/>
    <x v="1"/>
  </r>
  <r>
    <n v="6576"/>
    <s v="CA-2017-123085"/>
    <d v="2017-03-03T00:00:00"/>
    <d v="2017-08-03T00:00:00"/>
    <s v="Standard Class"/>
    <s v="EJ-13720"/>
    <s v="Ed Jacobs"/>
    <x v="0"/>
    <x v="0"/>
    <x v="22"/>
    <x v="5"/>
    <n v="90008"/>
    <x v="1"/>
    <s v="TEC-AC-10000990"/>
    <x v="0"/>
    <x v="0"/>
    <x v="1431"/>
    <x v="2373"/>
    <n v="8"/>
    <n v="0"/>
    <n v="440.76479999999998"/>
    <n v="0.42"/>
    <x v="3"/>
    <x v="1"/>
  </r>
  <r>
    <n v="6577"/>
    <s v="CA-2017-123085"/>
    <d v="2017-03-03T00:00:00"/>
    <d v="2017-08-03T00:00:00"/>
    <s v="Standard Class"/>
    <s v="EJ-13720"/>
    <s v="Ed Jacobs"/>
    <x v="0"/>
    <x v="0"/>
    <x v="22"/>
    <x v="5"/>
    <n v="90008"/>
    <x v="1"/>
    <s v="FUR-CH-10003968"/>
    <x v="1"/>
    <x v="1"/>
    <x v="831"/>
    <x v="451"/>
    <n v="3"/>
    <n v="0.2"/>
    <n v="-17.0352"/>
    <n v="-9.9999999999999992E-2"/>
    <x v="3"/>
    <x v="1"/>
  </r>
  <r>
    <n v="8619"/>
    <s v="CA-2017-117513"/>
    <d v="2017-03-03T00:00:00"/>
    <d v="2017-08-03T00:00:00"/>
    <s v="Standard Class"/>
    <s v="BT-11395"/>
    <s v="Bill Tyler"/>
    <x v="2"/>
    <x v="0"/>
    <x v="22"/>
    <x v="5"/>
    <n v="90004"/>
    <x v="1"/>
    <s v="FUR-TA-10001520"/>
    <x v="1"/>
    <x v="7"/>
    <x v="1004"/>
    <x v="2374"/>
    <n v="7"/>
    <n v="0.2"/>
    <n v="-14.9877"/>
    <n v="-3.7499999999999999E-2"/>
    <x v="3"/>
    <x v="1"/>
  </r>
  <r>
    <n v="953"/>
    <s v="CA-2017-131156"/>
    <d v="2017-04-03T00:00:00"/>
    <d v="2017-07-04T00:00:00"/>
    <s v="Standard Class"/>
    <s v="KH-16360"/>
    <s v="Katherine Hughes"/>
    <x v="0"/>
    <x v="0"/>
    <x v="15"/>
    <x v="13"/>
    <n v="19143"/>
    <x v="2"/>
    <s v="FUR-FU-10001940"/>
    <x v="1"/>
    <x v="5"/>
    <x v="771"/>
    <x v="2375"/>
    <n v="4"/>
    <n v="0.2"/>
    <n v="7.6416000000000004"/>
    <n v="0.3"/>
    <x v="3"/>
    <x v="2"/>
  </r>
  <r>
    <n v="3725"/>
    <s v="CA-2017-127264"/>
    <d v="2017-04-03T00:00:00"/>
    <d v="2017-05-04T00:00:00"/>
    <s v="First Class"/>
    <s v="SA-20830"/>
    <s v="Sue Ann Reed"/>
    <x v="0"/>
    <x v="0"/>
    <x v="20"/>
    <x v="3"/>
    <n v="60653"/>
    <x v="0"/>
    <s v="OFF-AR-10003045"/>
    <x v="2"/>
    <x v="11"/>
    <x v="298"/>
    <x v="863"/>
    <n v="3"/>
    <n v="0.2"/>
    <n v="2.2050000000000001"/>
    <n v="0.3125"/>
    <x v="3"/>
    <x v="2"/>
  </r>
  <r>
    <n v="3632"/>
    <s v="CA-2017-132178"/>
    <d v="2017-05-03T00:00:00"/>
    <d v="2017-08-05T00:00:00"/>
    <s v="Second Class"/>
    <s v="DB-12970"/>
    <s v="Darren Budd"/>
    <x v="2"/>
    <x v="0"/>
    <x v="22"/>
    <x v="5"/>
    <n v="90004"/>
    <x v="1"/>
    <s v="OFF-ST-10000464"/>
    <x v="2"/>
    <x v="6"/>
    <x v="49"/>
    <x v="50"/>
    <n v="2"/>
    <n v="0"/>
    <n v="19.465599999999998"/>
    <n v="0.27999999999999997"/>
    <x v="3"/>
    <x v="10"/>
  </r>
  <r>
    <n v="3633"/>
    <s v="CA-2017-132178"/>
    <d v="2017-05-03T00:00:00"/>
    <d v="2017-08-05T00:00:00"/>
    <s v="Second Class"/>
    <s v="DB-12970"/>
    <s v="Darren Budd"/>
    <x v="2"/>
    <x v="0"/>
    <x v="22"/>
    <x v="5"/>
    <n v="90004"/>
    <x v="1"/>
    <s v="OFF-ST-10000025"/>
    <x v="2"/>
    <x v="6"/>
    <x v="1432"/>
    <x v="2376"/>
    <n v="8"/>
    <n v="0"/>
    <n v="45.806399999999996"/>
    <n v="5.9999999999999991E-2"/>
    <x v="3"/>
    <x v="10"/>
  </r>
  <r>
    <n v="7609"/>
    <s v="CA-2017-163209"/>
    <d v="2017-05-03T00:00:00"/>
    <d v="2017-07-05T00:00:00"/>
    <s v="Standard Class"/>
    <s v="MK-18160"/>
    <s v="Mike Kennedy"/>
    <x v="0"/>
    <x v="0"/>
    <x v="14"/>
    <x v="5"/>
    <n v="94122"/>
    <x v="1"/>
    <s v="OFF-PA-10001166"/>
    <x v="2"/>
    <x v="3"/>
    <x v="1336"/>
    <x v="19"/>
    <n v="4"/>
    <n v="0"/>
    <n v="12.441599999999999"/>
    <n v="0.47999999999999993"/>
    <x v="3"/>
    <x v="10"/>
  </r>
  <r>
    <n v="7610"/>
    <s v="CA-2017-163209"/>
    <d v="2017-05-03T00:00:00"/>
    <d v="2017-07-05T00:00:00"/>
    <s v="Standard Class"/>
    <s v="MK-18160"/>
    <s v="Mike Kennedy"/>
    <x v="0"/>
    <x v="0"/>
    <x v="14"/>
    <x v="5"/>
    <n v="94122"/>
    <x v="1"/>
    <s v="OFF-AR-10003651"/>
    <x v="2"/>
    <x v="11"/>
    <x v="254"/>
    <x v="263"/>
    <n v="7"/>
    <n v="0"/>
    <n v="6.6584000000000003"/>
    <n v="0.28999999999999998"/>
    <x v="3"/>
    <x v="10"/>
  </r>
  <r>
    <n v="8352"/>
    <s v="CA-2017-132199"/>
    <d v="2017-05-03T00:00:00"/>
    <d v="2017-08-05T00:00:00"/>
    <s v="Standard Class"/>
    <s v="BO-11350"/>
    <s v="Bill Overfelt"/>
    <x v="2"/>
    <x v="0"/>
    <x v="15"/>
    <x v="13"/>
    <n v="19134"/>
    <x v="2"/>
    <s v="FUR-FU-10004245"/>
    <x v="1"/>
    <x v="5"/>
    <x v="1433"/>
    <x v="2377"/>
    <n v="2"/>
    <n v="0.2"/>
    <n v="7.3007999999999997"/>
    <n v="0.22499999999999998"/>
    <x v="3"/>
    <x v="10"/>
  </r>
  <r>
    <n v="8353"/>
    <s v="CA-2017-132199"/>
    <d v="2017-05-03T00:00:00"/>
    <d v="2017-08-05T00:00:00"/>
    <s v="Standard Class"/>
    <s v="BO-11350"/>
    <s v="Bill Overfelt"/>
    <x v="2"/>
    <x v="0"/>
    <x v="15"/>
    <x v="13"/>
    <n v="19134"/>
    <x v="2"/>
    <s v="OFF-BI-10003684"/>
    <x v="2"/>
    <x v="9"/>
    <x v="285"/>
    <x v="2378"/>
    <n v="4"/>
    <n v="0.7"/>
    <n v="-17.591999999999999"/>
    <n v="-0.66666666666666663"/>
    <x v="3"/>
    <x v="10"/>
  </r>
  <r>
    <n v="8354"/>
    <s v="CA-2017-132199"/>
    <d v="2017-05-03T00:00:00"/>
    <d v="2017-08-05T00:00:00"/>
    <s v="Standard Class"/>
    <s v="BO-11350"/>
    <s v="Bill Overfelt"/>
    <x v="2"/>
    <x v="0"/>
    <x v="15"/>
    <x v="13"/>
    <n v="19134"/>
    <x v="2"/>
    <s v="FUR-TA-10003748"/>
    <x v="1"/>
    <x v="7"/>
    <x v="400"/>
    <x v="2379"/>
    <n v="5"/>
    <n v="0.4"/>
    <n v="-112.041"/>
    <n v="-0.3"/>
    <x v="3"/>
    <x v="10"/>
  </r>
  <r>
    <n v="8355"/>
    <s v="CA-2017-132199"/>
    <d v="2017-05-03T00:00:00"/>
    <d v="2017-08-05T00:00:00"/>
    <s v="Standard Class"/>
    <s v="BO-11350"/>
    <s v="Bill Overfelt"/>
    <x v="2"/>
    <x v="0"/>
    <x v="15"/>
    <x v="13"/>
    <n v="19134"/>
    <x v="2"/>
    <s v="OFF-BI-10002133"/>
    <x v="2"/>
    <x v="9"/>
    <x v="933"/>
    <x v="1210"/>
    <n v="5"/>
    <n v="0.7"/>
    <n v="-44.94"/>
    <n v="-0.7"/>
    <x v="3"/>
    <x v="10"/>
  </r>
  <r>
    <n v="8356"/>
    <s v="CA-2017-132199"/>
    <d v="2017-05-03T00:00:00"/>
    <d v="2017-08-05T00:00:00"/>
    <s v="Standard Class"/>
    <s v="BO-11350"/>
    <s v="Bill Overfelt"/>
    <x v="2"/>
    <x v="0"/>
    <x v="15"/>
    <x v="13"/>
    <n v="19134"/>
    <x v="2"/>
    <s v="OFF-FA-10002280"/>
    <x v="2"/>
    <x v="4"/>
    <x v="299"/>
    <x v="1950"/>
    <n v="2"/>
    <n v="0.2"/>
    <n v="2.8"/>
    <n v="0.35"/>
    <x v="3"/>
    <x v="10"/>
  </r>
  <r>
    <n v="205"/>
    <s v="CA-2017-126382"/>
    <d v="2017-06-03T00:00:00"/>
    <d v="2017-07-06T00:00:00"/>
    <s v="Standard Class"/>
    <s v="HK-14890"/>
    <s v="Heather Kirkland"/>
    <x v="2"/>
    <x v="0"/>
    <x v="152"/>
    <x v="26"/>
    <n v="37064"/>
    <x v="3"/>
    <s v="FUR-FU-10002960"/>
    <x v="1"/>
    <x v="5"/>
    <x v="1402"/>
    <x v="374"/>
    <n v="7"/>
    <n v="0.2"/>
    <n v="9.6712000000000007"/>
    <n v="0.27500000000000002"/>
    <x v="3"/>
    <x v="3"/>
  </r>
  <r>
    <n v="5926"/>
    <s v="CA-2017-150420"/>
    <d v="2017-06-03T00:00:00"/>
    <d v="2017-08-06T00:00:00"/>
    <s v="Standard Class"/>
    <s v="GD-14590"/>
    <s v="Giulietta Dortch"/>
    <x v="2"/>
    <x v="0"/>
    <x v="315"/>
    <x v="1"/>
    <n v="98226"/>
    <x v="1"/>
    <s v="TEC-AC-10004975"/>
    <x v="0"/>
    <x v="0"/>
    <x v="1434"/>
    <x v="2380"/>
    <n v="10"/>
    <n v="0"/>
    <n v="362.83499999999998"/>
    <n v="0.32999999999999996"/>
    <x v="3"/>
    <x v="3"/>
  </r>
  <r>
    <n v="6125"/>
    <s v="CA-2017-145772"/>
    <d v="2017-06-03T00:00:00"/>
    <d v="2017-07-06T00:00:00"/>
    <s v="Standard Class"/>
    <s v="SS-20140"/>
    <s v="Saphhira Shifley"/>
    <x v="2"/>
    <x v="0"/>
    <x v="22"/>
    <x v="5"/>
    <n v="90036"/>
    <x v="1"/>
    <s v="TEC-AC-10003038"/>
    <x v="0"/>
    <x v="0"/>
    <x v="107"/>
    <x v="1301"/>
    <n v="5"/>
    <n v="0"/>
    <n v="8.5024999999999995"/>
    <n v="0.19"/>
    <x v="3"/>
    <x v="3"/>
  </r>
  <r>
    <n v="6126"/>
    <s v="CA-2017-145772"/>
    <d v="2017-06-03T00:00:00"/>
    <d v="2017-07-06T00:00:00"/>
    <s v="Standard Class"/>
    <s v="SS-20140"/>
    <s v="Saphhira Shifley"/>
    <x v="2"/>
    <x v="0"/>
    <x v="22"/>
    <x v="5"/>
    <n v="90036"/>
    <x v="1"/>
    <s v="OFF-PA-10001593"/>
    <x v="2"/>
    <x v="3"/>
    <x v="81"/>
    <x v="732"/>
    <n v="2"/>
    <n v="0"/>
    <n v="5.3819999999999997"/>
    <n v="0.44999999999999996"/>
    <x v="3"/>
    <x v="3"/>
  </r>
  <r>
    <n v="6127"/>
    <s v="CA-2017-145772"/>
    <d v="2017-06-03T00:00:00"/>
    <d v="2017-07-06T00:00:00"/>
    <s v="Standard Class"/>
    <s v="SS-20140"/>
    <s v="Saphhira Shifley"/>
    <x v="2"/>
    <x v="0"/>
    <x v="22"/>
    <x v="5"/>
    <n v="90036"/>
    <x v="1"/>
    <s v="OFF-BI-10002049"/>
    <x v="2"/>
    <x v="9"/>
    <x v="825"/>
    <x v="1657"/>
    <n v="1"/>
    <n v="0.2"/>
    <n v="1.2714000000000001"/>
    <n v="0.32500000000000001"/>
    <x v="3"/>
    <x v="3"/>
  </r>
  <r>
    <n v="6476"/>
    <s v="CA-2017-140872"/>
    <d v="2017-06-03T00:00:00"/>
    <d v="2017-10-06T00:00:00"/>
    <s v="Standard Class"/>
    <s v="NR-18550"/>
    <s v="Nick Radford"/>
    <x v="0"/>
    <x v="0"/>
    <x v="325"/>
    <x v="11"/>
    <n v="33024"/>
    <x v="3"/>
    <s v="OFF-BI-10002432"/>
    <x v="2"/>
    <x v="9"/>
    <x v="727"/>
    <x v="2381"/>
    <n v="3"/>
    <n v="0.7"/>
    <n v="-3.4914000000000001"/>
    <n v="-0.76666666666666661"/>
    <x v="3"/>
    <x v="3"/>
  </r>
  <r>
    <n v="6477"/>
    <s v="CA-2017-140872"/>
    <d v="2017-06-03T00:00:00"/>
    <d v="2017-10-06T00:00:00"/>
    <s v="Standard Class"/>
    <s v="NR-18550"/>
    <s v="Nick Radford"/>
    <x v="0"/>
    <x v="0"/>
    <x v="325"/>
    <x v="11"/>
    <n v="33024"/>
    <x v="3"/>
    <s v="OFF-AP-10003622"/>
    <x v="2"/>
    <x v="10"/>
    <x v="153"/>
    <x v="2382"/>
    <n v="2"/>
    <n v="0.2"/>
    <n v="0.58499999999999996"/>
    <n v="0.11249999999999999"/>
    <x v="3"/>
    <x v="3"/>
  </r>
  <r>
    <n v="6478"/>
    <s v="CA-2017-140872"/>
    <d v="2017-06-03T00:00:00"/>
    <d v="2017-10-06T00:00:00"/>
    <s v="Standard Class"/>
    <s v="NR-18550"/>
    <s v="Nick Radford"/>
    <x v="0"/>
    <x v="0"/>
    <x v="325"/>
    <x v="11"/>
    <n v="33024"/>
    <x v="3"/>
    <s v="TEC-AC-10003832"/>
    <x v="0"/>
    <x v="0"/>
    <x v="1339"/>
    <x v="2383"/>
    <n v="1"/>
    <n v="0.2"/>
    <n v="-2.5749"/>
    <n v="-1.2500000000000001E-2"/>
    <x v="3"/>
    <x v="3"/>
  </r>
  <r>
    <n v="6479"/>
    <s v="CA-2017-140872"/>
    <d v="2017-06-03T00:00:00"/>
    <d v="2017-10-06T00:00:00"/>
    <s v="Standard Class"/>
    <s v="NR-18550"/>
    <s v="Nick Radford"/>
    <x v="0"/>
    <x v="0"/>
    <x v="325"/>
    <x v="11"/>
    <n v="33024"/>
    <x v="3"/>
    <s v="OFF-PA-10000809"/>
    <x v="2"/>
    <x v="3"/>
    <x v="1357"/>
    <x v="204"/>
    <n v="3"/>
    <n v="0.2"/>
    <n v="5.4432"/>
    <n v="0.35000000000000003"/>
    <x v="3"/>
    <x v="3"/>
  </r>
  <r>
    <n v="6480"/>
    <s v="CA-2017-140872"/>
    <d v="2017-06-03T00:00:00"/>
    <d v="2017-10-06T00:00:00"/>
    <s v="Standard Class"/>
    <s v="NR-18550"/>
    <s v="Nick Radford"/>
    <x v="0"/>
    <x v="0"/>
    <x v="325"/>
    <x v="11"/>
    <n v="33024"/>
    <x v="3"/>
    <s v="TEC-PH-10000441"/>
    <x v="0"/>
    <x v="2"/>
    <x v="900"/>
    <x v="789"/>
    <n v="5"/>
    <n v="0.2"/>
    <n v="50.396000000000001"/>
    <n v="0.1"/>
    <x v="3"/>
    <x v="3"/>
  </r>
  <r>
    <n v="6481"/>
    <s v="CA-2017-140872"/>
    <d v="2017-06-03T00:00:00"/>
    <d v="2017-10-06T00:00:00"/>
    <s v="Standard Class"/>
    <s v="NR-18550"/>
    <s v="Nick Radford"/>
    <x v="0"/>
    <x v="0"/>
    <x v="325"/>
    <x v="11"/>
    <n v="33024"/>
    <x v="3"/>
    <s v="OFF-AP-10002287"/>
    <x v="2"/>
    <x v="10"/>
    <x v="1381"/>
    <x v="2384"/>
    <n v="7"/>
    <n v="0.2"/>
    <n v="1.8353999999999999"/>
    <n v="7.4999999999999997E-2"/>
    <x v="3"/>
    <x v="3"/>
  </r>
  <r>
    <n v="6482"/>
    <s v="CA-2017-140872"/>
    <d v="2017-06-03T00:00:00"/>
    <d v="2017-10-06T00:00:00"/>
    <s v="Standard Class"/>
    <s v="NR-18550"/>
    <s v="Nick Radford"/>
    <x v="0"/>
    <x v="0"/>
    <x v="325"/>
    <x v="11"/>
    <n v="33024"/>
    <x v="3"/>
    <s v="FUR-BO-10002824"/>
    <x v="1"/>
    <x v="16"/>
    <x v="830"/>
    <x v="2385"/>
    <n v="2"/>
    <n v="0.2"/>
    <n v="0"/>
    <n v="0"/>
    <x v="3"/>
    <x v="3"/>
  </r>
  <r>
    <n v="6483"/>
    <s v="CA-2017-140872"/>
    <d v="2017-06-03T00:00:00"/>
    <d v="2017-10-06T00:00:00"/>
    <s v="Standard Class"/>
    <s v="NR-18550"/>
    <s v="Nick Radford"/>
    <x v="0"/>
    <x v="0"/>
    <x v="325"/>
    <x v="11"/>
    <n v="33024"/>
    <x v="3"/>
    <s v="TEC-AC-10002942"/>
    <x v="0"/>
    <x v="0"/>
    <x v="580"/>
    <x v="2386"/>
    <n v="2"/>
    <n v="0.2"/>
    <n v="-4.1399999999999997"/>
    <n v="-3.7499999999999999E-2"/>
    <x v="3"/>
    <x v="3"/>
  </r>
  <r>
    <n v="6484"/>
    <s v="CA-2017-113908"/>
    <d v="2017-06-03T00:00:00"/>
    <d v="2017-09-06T00:00:00"/>
    <s v="Standard Class"/>
    <s v="KN-16390"/>
    <s v="Katherine Nockton"/>
    <x v="2"/>
    <x v="0"/>
    <x v="2"/>
    <x v="2"/>
    <n v="10011"/>
    <x v="2"/>
    <s v="FUR-TA-10001932"/>
    <x v="1"/>
    <x v="7"/>
    <x v="1274"/>
    <x v="2387"/>
    <n v="2"/>
    <n v="0.4"/>
    <n v="-115.43040000000001"/>
    <n v="-0.30000000000000004"/>
    <x v="3"/>
    <x v="3"/>
  </r>
  <r>
    <n v="6485"/>
    <s v="CA-2017-113908"/>
    <d v="2017-06-03T00:00:00"/>
    <d v="2017-09-06T00:00:00"/>
    <s v="Standard Class"/>
    <s v="KN-16390"/>
    <s v="Katherine Nockton"/>
    <x v="2"/>
    <x v="0"/>
    <x v="2"/>
    <x v="2"/>
    <n v="10011"/>
    <x v="2"/>
    <s v="TEC-MA-10003173"/>
    <x v="0"/>
    <x v="14"/>
    <x v="1435"/>
    <x v="2388"/>
    <n v="6"/>
    <n v="0"/>
    <n v="36.183599999999998"/>
    <n v="0.46"/>
    <x v="3"/>
    <x v="3"/>
  </r>
  <r>
    <n v="6486"/>
    <s v="CA-2017-113908"/>
    <d v="2017-06-03T00:00:00"/>
    <d v="2017-09-06T00:00:00"/>
    <s v="Standard Class"/>
    <s v="KN-16390"/>
    <s v="Katherine Nockton"/>
    <x v="2"/>
    <x v="0"/>
    <x v="2"/>
    <x v="2"/>
    <n v="10011"/>
    <x v="2"/>
    <s v="OFF-PA-10004156"/>
    <x v="2"/>
    <x v="3"/>
    <x v="819"/>
    <x v="518"/>
    <n v="4"/>
    <n v="0"/>
    <n v="22.226400000000002"/>
    <n v="0.49000000000000005"/>
    <x v="3"/>
    <x v="3"/>
  </r>
  <r>
    <n v="9451"/>
    <s v="CA-2017-145506"/>
    <d v="2017-06-03T00:00:00"/>
    <d v="2017-07-06T00:00:00"/>
    <s v="Standard Class"/>
    <s v="MO-17800"/>
    <s v="Meg O'Connel"/>
    <x v="1"/>
    <x v="0"/>
    <x v="190"/>
    <x v="1"/>
    <n v="99207"/>
    <x v="1"/>
    <s v="OFF-ST-10004963"/>
    <x v="2"/>
    <x v="6"/>
    <x v="740"/>
    <x v="2389"/>
    <n v="9"/>
    <n v="0"/>
    <n v="5.4504000000000001"/>
    <n v="0.04"/>
    <x v="3"/>
    <x v="3"/>
  </r>
  <r>
    <n v="1304"/>
    <s v="US-2017-126179"/>
    <d v="2017-07-03T00:00:00"/>
    <d v="2017-07-07T00:00:00"/>
    <s v="Standard Class"/>
    <s v="CS-12460"/>
    <s v="Chuck Sachs"/>
    <x v="0"/>
    <x v="0"/>
    <x v="28"/>
    <x v="19"/>
    <n v="31907"/>
    <x v="3"/>
    <s v="FUR-FU-10002554"/>
    <x v="1"/>
    <x v="5"/>
    <x v="1436"/>
    <x v="2390"/>
    <n v="1"/>
    <n v="0"/>
    <n v="5.5176999999999996"/>
    <n v="0.23"/>
    <x v="3"/>
    <x v="4"/>
  </r>
  <r>
    <n v="1305"/>
    <s v="US-2017-126179"/>
    <d v="2017-07-03T00:00:00"/>
    <d v="2017-07-07T00:00:00"/>
    <s v="Standard Class"/>
    <s v="CS-12460"/>
    <s v="Chuck Sachs"/>
    <x v="0"/>
    <x v="0"/>
    <x v="28"/>
    <x v="19"/>
    <n v="31907"/>
    <x v="3"/>
    <s v="TEC-PH-10001557"/>
    <x v="0"/>
    <x v="2"/>
    <x v="106"/>
    <x v="2391"/>
    <n v="3"/>
    <n v="0"/>
    <n v="77.751900000000006"/>
    <n v="0.27"/>
    <x v="3"/>
    <x v="4"/>
  </r>
  <r>
    <n v="1394"/>
    <s v="CA-2017-124828"/>
    <d v="2017-07-03T00:00:00"/>
    <d v="2017-04-07T00:00:00"/>
    <s v="First Class"/>
    <s v="YS-21880"/>
    <s v="Yana Sorensen"/>
    <x v="2"/>
    <x v="0"/>
    <x v="215"/>
    <x v="12"/>
    <n v="27217"/>
    <x v="3"/>
    <s v="OFF-AR-10003514"/>
    <x v="2"/>
    <x v="11"/>
    <x v="1040"/>
    <x v="2392"/>
    <n v="3"/>
    <n v="0.2"/>
    <n v="1.5522"/>
    <n v="0.16250000000000001"/>
    <x v="3"/>
    <x v="4"/>
  </r>
  <r>
    <n v="1673"/>
    <s v="CA-2017-111647"/>
    <d v="2017-07-03T00:00:00"/>
    <d v="2017-07-07T00:00:00"/>
    <s v="Standard Class"/>
    <s v="RD-19585"/>
    <s v="Rob Dowd"/>
    <x v="0"/>
    <x v="0"/>
    <x v="326"/>
    <x v="4"/>
    <n v="75023"/>
    <x v="0"/>
    <s v="TEC-PH-10002726"/>
    <x v="0"/>
    <x v="2"/>
    <x v="290"/>
    <x v="309"/>
    <n v="4"/>
    <n v="0.2"/>
    <n v="62.988"/>
    <n v="0.375"/>
    <x v="3"/>
    <x v="4"/>
  </r>
  <r>
    <n v="1912"/>
    <s v="CA-2017-121503"/>
    <d v="2017-07-03T00:00:00"/>
    <d v="2017-06-07T00:00:00"/>
    <s v="Second Class"/>
    <s v="FH-14275"/>
    <s v="Frank Hawley"/>
    <x v="2"/>
    <x v="0"/>
    <x v="5"/>
    <x v="4"/>
    <n v="77041"/>
    <x v="0"/>
    <s v="OFF-PA-10001878"/>
    <x v="2"/>
    <x v="3"/>
    <x v="241"/>
    <x v="2393"/>
    <n v="7"/>
    <n v="0.2"/>
    <n v="92.439899999999994"/>
    <n v="0.33749999999999997"/>
    <x v="3"/>
    <x v="4"/>
  </r>
  <r>
    <n v="1913"/>
    <s v="CA-2017-121503"/>
    <d v="2017-07-03T00:00:00"/>
    <d v="2017-06-07T00:00:00"/>
    <s v="Second Class"/>
    <s v="FH-14275"/>
    <s v="Frank Hawley"/>
    <x v="2"/>
    <x v="0"/>
    <x v="5"/>
    <x v="4"/>
    <n v="77041"/>
    <x v="0"/>
    <s v="TEC-MA-10003674"/>
    <x v="0"/>
    <x v="14"/>
    <x v="1437"/>
    <x v="2394"/>
    <n v="3"/>
    <n v="0.4"/>
    <n v="49.761000000000003"/>
    <n v="8.3333333333333343E-2"/>
    <x v="3"/>
    <x v="4"/>
  </r>
  <r>
    <n v="2437"/>
    <s v="CA-2017-140053"/>
    <d v="2017-07-03T00:00:00"/>
    <d v="2017-10-07T00:00:00"/>
    <s v="Standard Class"/>
    <s v="CA-12265"/>
    <s v="Christina Anderson"/>
    <x v="0"/>
    <x v="0"/>
    <x v="327"/>
    <x v="35"/>
    <n v="87401"/>
    <x v="1"/>
    <s v="FUR-FU-10003708"/>
    <x v="1"/>
    <x v="5"/>
    <x v="913"/>
    <x v="2395"/>
    <n v="9"/>
    <n v="0"/>
    <n v="114.6285"/>
    <n v="0.21"/>
    <x v="3"/>
    <x v="4"/>
  </r>
  <r>
    <n v="3428"/>
    <s v="US-2017-111024"/>
    <d v="2017-07-03T00:00:00"/>
    <d v="2017-06-07T00:00:00"/>
    <s v="Second Class"/>
    <s v="SZ-20035"/>
    <s v="Sam Zeldin"/>
    <x v="1"/>
    <x v="0"/>
    <x v="58"/>
    <x v="18"/>
    <n v="43130"/>
    <x v="2"/>
    <s v="OFF-PA-10000174"/>
    <x v="2"/>
    <x v="3"/>
    <x v="132"/>
    <x v="2396"/>
    <n v="4"/>
    <n v="0.2"/>
    <n v="11.102399999999999"/>
    <n v="0.33749999999999997"/>
    <x v="3"/>
    <x v="4"/>
  </r>
  <r>
    <n v="3429"/>
    <s v="US-2017-111024"/>
    <d v="2017-07-03T00:00:00"/>
    <d v="2017-06-07T00:00:00"/>
    <s v="Second Class"/>
    <s v="SZ-20035"/>
    <s v="Sam Zeldin"/>
    <x v="1"/>
    <x v="0"/>
    <x v="58"/>
    <x v="18"/>
    <n v="43130"/>
    <x v="2"/>
    <s v="FUR-TA-10002041"/>
    <x v="1"/>
    <x v="7"/>
    <x v="231"/>
    <x v="2397"/>
    <n v="2"/>
    <n v="0.4"/>
    <n v="-103.98820000000001"/>
    <n v="-0.48333333333333339"/>
    <x v="3"/>
    <x v="4"/>
  </r>
  <r>
    <n v="3430"/>
    <s v="US-2017-111024"/>
    <d v="2017-07-03T00:00:00"/>
    <d v="2017-06-07T00:00:00"/>
    <s v="Second Class"/>
    <s v="SZ-20035"/>
    <s v="Sam Zeldin"/>
    <x v="1"/>
    <x v="0"/>
    <x v="58"/>
    <x v="18"/>
    <n v="43130"/>
    <x v="2"/>
    <s v="OFF-PA-10002246"/>
    <x v="2"/>
    <x v="3"/>
    <x v="1125"/>
    <x v="1589"/>
    <n v="6"/>
    <n v="0.2"/>
    <n v="11.223000000000001"/>
    <n v="0.36249999999999999"/>
    <x v="3"/>
    <x v="4"/>
  </r>
  <r>
    <n v="3569"/>
    <s v="CA-2017-168109"/>
    <d v="2017-07-03T00:00:00"/>
    <d v="2017-03-07T00:00:00"/>
    <s v="Same Day"/>
    <s v="JK-15640"/>
    <s v="Jim Kriz"/>
    <x v="1"/>
    <x v="0"/>
    <x v="1"/>
    <x v="1"/>
    <n v="98105"/>
    <x v="1"/>
    <s v="TEC-AC-10003628"/>
    <x v="0"/>
    <x v="0"/>
    <x v="118"/>
    <x v="1976"/>
    <n v="2"/>
    <n v="0"/>
    <n v="26.391200000000001"/>
    <n v="0.44000000000000006"/>
    <x v="3"/>
    <x v="4"/>
  </r>
  <r>
    <n v="3570"/>
    <s v="CA-2017-168109"/>
    <d v="2017-07-03T00:00:00"/>
    <d v="2017-03-07T00:00:00"/>
    <s v="Same Day"/>
    <s v="JK-15640"/>
    <s v="Jim Kriz"/>
    <x v="1"/>
    <x v="0"/>
    <x v="1"/>
    <x v="1"/>
    <n v="98105"/>
    <x v="1"/>
    <s v="TEC-MA-10001148"/>
    <x v="0"/>
    <x v="14"/>
    <x v="1438"/>
    <x v="2398"/>
    <n v="6"/>
    <n v="0.2"/>
    <n v="209.58"/>
    <n v="8.7500000000000008E-2"/>
    <x v="3"/>
    <x v="4"/>
  </r>
  <r>
    <n v="3571"/>
    <s v="CA-2017-168109"/>
    <d v="2017-07-03T00:00:00"/>
    <d v="2017-03-07T00:00:00"/>
    <s v="Same Day"/>
    <s v="JK-15640"/>
    <s v="Jim Kriz"/>
    <x v="1"/>
    <x v="0"/>
    <x v="1"/>
    <x v="1"/>
    <n v="98105"/>
    <x v="1"/>
    <s v="TEC-AC-10002049"/>
    <x v="0"/>
    <x v="0"/>
    <x v="1093"/>
    <x v="2399"/>
    <n v="4"/>
    <n v="0"/>
    <n v="742.63199999999995"/>
    <n v="0.44"/>
    <x v="3"/>
    <x v="4"/>
  </r>
  <r>
    <n v="3572"/>
    <s v="CA-2017-168109"/>
    <d v="2017-07-03T00:00:00"/>
    <d v="2017-03-07T00:00:00"/>
    <s v="Same Day"/>
    <s v="JK-15640"/>
    <s v="Jim Kriz"/>
    <x v="1"/>
    <x v="0"/>
    <x v="1"/>
    <x v="1"/>
    <n v="98105"/>
    <x v="1"/>
    <s v="TEC-PH-10000702"/>
    <x v="0"/>
    <x v="2"/>
    <x v="1439"/>
    <x v="526"/>
    <n v="1"/>
    <n v="0.2"/>
    <n v="2.6972999999999998"/>
    <n v="0.33749999999999997"/>
    <x v="3"/>
    <x v="4"/>
  </r>
  <r>
    <n v="3663"/>
    <s v="US-2017-129777"/>
    <d v="2017-07-03T00:00:00"/>
    <d v="2017-09-07T00:00:00"/>
    <s v="Standard Class"/>
    <s v="FM-14290"/>
    <s v="Frank Merwin"/>
    <x v="1"/>
    <x v="0"/>
    <x v="162"/>
    <x v="6"/>
    <n v="2169"/>
    <x v="2"/>
    <s v="TEC-AC-10003590"/>
    <x v="0"/>
    <x v="0"/>
    <x v="743"/>
    <x v="2400"/>
    <n v="10"/>
    <n v="0"/>
    <n v="93.203999999999994"/>
    <n v="0.36"/>
    <x v="3"/>
    <x v="4"/>
  </r>
  <r>
    <n v="3664"/>
    <s v="US-2017-129777"/>
    <d v="2017-07-03T00:00:00"/>
    <d v="2017-09-07T00:00:00"/>
    <s v="Standard Class"/>
    <s v="FM-14290"/>
    <s v="Frank Merwin"/>
    <x v="1"/>
    <x v="0"/>
    <x v="162"/>
    <x v="6"/>
    <n v="2169"/>
    <x v="2"/>
    <s v="OFF-PA-10001970"/>
    <x v="2"/>
    <x v="3"/>
    <x v="569"/>
    <x v="273"/>
    <n v="2"/>
    <n v="0"/>
    <n v="11.543200000000001"/>
    <n v="0.47000000000000003"/>
    <x v="3"/>
    <x v="4"/>
  </r>
  <r>
    <n v="4296"/>
    <s v="CA-2017-169124"/>
    <d v="2017-07-03T00:00:00"/>
    <d v="2017-10-07T00:00:00"/>
    <s v="Standard Class"/>
    <s v="MB-17305"/>
    <s v="Maria Bertelson"/>
    <x v="0"/>
    <x v="0"/>
    <x v="328"/>
    <x v="5"/>
    <n v="95610"/>
    <x v="1"/>
    <s v="FUR-FU-10001215"/>
    <x v="1"/>
    <x v="5"/>
    <x v="1376"/>
    <x v="2401"/>
    <n v="3"/>
    <n v="0"/>
    <n v="54.343800000000002"/>
    <n v="0.42000000000000004"/>
    <x v="3"/>
    <x v="4"/>
  </r>
  <r>
    <n v="6153"/>
    <s v="CA-2017-139437"/>
    <d v="2017-07-03T00:00:00"/>
    <d v="2017-08-07T00:00:00"/>
    <s v="Standard Class"/>
    <s v="RD-19585"/>
    <s v="Rob Dowd"/>
    <x v="0"/>
    <x v="0"/>
    <x v="22"/>
    <x v="5"/>
    <n v="90004"/>
    <x v="1"/>
    <s v="OFF-ST-10002485"/>
    <x v="2"/>
    <x v="6"/>
    <x v="340"/>
    <x v="2402"/>
    <n v="4"/>
    <n v="0"/>
    <n v="0.87919999999999998"/>
    <n v="0.01"/>
    <x v="3"/>
    <x v="4"/>
  </r>
  <r>
    <n v="7870"/>
    <s v="US-2017-166233"/>
    <d v="2017-07-03T00:00:00"/>
    <d v="2017-09-07T00:00:00"/>
    <s v="Standard Class"/>
    <s v="MO-17950"/>
    <s v="Michael Oakman"/>
    <x v="0"/>
    <x v="0"/>
    <x v="27"/>
    <x v="12"/>
    <n v="28540"/>
    <x v="3"/>
    <s v="TEC-AC-10002167"/>
    <x v="0"/>
    <x v="0"/>
    <x v="750"/>
    <x v="900"/>
    <n v="2"/>
    <n v="0.2"/>
    <n v="-2.7"/>
    <n v="-0.1125"/>
    <x v="3"/>
    <x v="4"/>
  </r>
  <r>
    <n v="8577"/>
    <s v="CA-2017-106747"/>
    <d v="2017-07-03T00:00:00"/>
    <d v="2017-04-07T00:00:00"/>
    <s v="First Class"/>
    <s v="TS-21505"/>
    <s v="Tony Sayre"/>
    <x v="0"/>
    <x v="0"/>
    <x v="107"/>
    <x v="41"/>
    <n v="3301"/>
    <x v="2"/>
    <s v="FUR-FU-10004188"/>
    <x v="1"/>
    <x v="5"/>
    <x v="1410"/>
    <x v="164"/>
    <n v="1"/>
    <n v="0"/>
    <n v="26.597999999999999"/>
    <n v="0.26"/>
    <x v="3"/>
    <x v="4"/>
  </r>
  <r>
    <n v="2008"/>
    <s v="CA-2017-165386"/>
    <d v="2017-08-03T00:00:00"/>
    <d v="2017-04-08T00:00:00"/>
    <s v="First Class"/>
    <s v="CM-12190"/>
    <s v="Charlotte Melton"/>
    <x v="0"/>
    <x v="0"/>
    <x v="20"/>
    <x v="3"/>
    <n v="60623"/>
    <x v="0"/>
    <s v="FUR-BO-10003034"/>
    <x v="1"/>
    <x v="16"/>
    <x v="1440"/>
    <x v="2403"/>
    <n v="2"/>
    <n v="0.3"/>
    <n v="-36.674399999999999"/>
    <n v="-0.19999999999999998"/>
    <x v="3"/>
    <x v="5"/>
  </r>
  <r>
    <n v="4632"/>
    <s v="CA-2017-168396"/>
    <d v="2017-08-03T00:00:00"/>
    <d v="2017-08-08T00:00:00"/>
    <s v="Second Class"/>
    <s v="BD-11725"/>
    <s v="Bruce Degenhardt"/>
    <x v="0"/>
    <x v="0"/>
    <x v="14"/>
    <x v="5"/>
    <n v="94122"/>
    <x v="1"/>
    <s v="OFF-LA-10001297"/>
    <x v="2"/>
    <x v="8"/>
    <x v="1053"/>
    <x v="1753"/>
    <n v="5"/>
    <n v="0"/>
    <n v="24.84"/>
    <n v="0.48"/>
    <x v="3"/>
    <x v="5"/>
  </r>
  <r>
    <n v="4633"/>
    <s v="CA-2017-168396"/>
    <d v="2017-08-03T00:00:00"/>
    <d v="2017-08-08T00:00:00"/>
    <s v="Second Class"/>
    <s v="BD-11725"/>
    <s v="Bruce Degenhardt"/>
    <x v="0"/>
    <x v="0"/>
    <x v="14"/>
    <x v="5"/>
    <n v="94122"/>
    <x v="1"/>
    <s v="FUR-FU-10000723"/>
    <x v="1"/>
    <x v="5"/>
    <x v="562"/>
    <x v="1144"/>
    <n v="3"/>
    <n v="0"/>
    <n v="11.1564"/>
    <n v="0.09"/>
    <x v="3"/>
    <x v="5"/>
  </r>
  <r>
    <n v="7088"/>
    <s v="US-2017-143175"/>
    <d v="2017-08-03T00:00:00"/>
    <d v="2017-06-08T00:00:00"/>
    <s v="Second Class"/>
    <s v="GA-14515"/>
    <s v="George Ashbrook"/>
    <x v="0"/>
    <x v="0"/>
    <x v="22"/>
    <x v="5"/>
    <n v="90004"/>
    <x v="1"/>
    <s v="OFF-ST-10003123"/>
    <x v="2"/>
    <x v="6"/>
    <x v="1441"/>
    <x v="2404"/>
    <n v="3"/>
    <n v="0"/>
    <n v="23.968800000000002"/>
    <n v="0.24000000000000002"/>
    <x v="3"/>
    <x v="5"/>
  </r>
  <r>
    <n v="9208"/>
    <s v="CA-2017-140781"/>
    <d v="2017-08-03T00:00:00"/>
    <d v="2017-07-08T00:00:00"/>
    <s v="Standard Class"/>
    <s v="AB-10105"/>
    <s v="Adrian Barton"/>
    <x v="0"/>
    <x v="0"/>
    <x v="149"/>
    <x v="3"/>
    <n v="61701"/>
    <x v="0"/>
    <s v="TEC-AC-10000682"/>
    <x v="0"/>
    <x v="0"/>
    <x v="1131"/>
    <x v="2405"/>
    <n v="3"/>
    <n v="0.2"/>
    <n v="7.4654999999999996"/>
    <n v="0.18749999999999997"/>
    <x v="3"/>
    <x v="5"/>
  </r>
  <r>
    <n v="9209"/>
    <s v="CA-2017-141747"/>
    <d v="2017-08-03T00:00:00"/>
    <d v="2017-08-08T00:00:00"/>
    <s v="Second Class"/>
    <s v="SC-20230"/>
    <s v="Scot Coram"/>
    <x v="2"/>
    <x v="0"/>
    <x v="1"/>
    <x v="1"/>
    <n v="98105"/>
    <x v="1"/>
    <s v="OFF-ST-10003996"/>
    <x v="2"/>
    <x v="6"/>
    <x v="1442"/>
    <x v="2406"/>
    <n v="1"/>
    <n v="0"/>
    <n v="4.1756000000000002"/>
    <n v="0.26"/>
    <x v="3"/>
    <x v="5"/>
  </r>
  <r>
    <n v="9982"/>
    <s v="CA-2017-163566"/>
    <d v="2017-08-03T00:00:00"/>
    <d v="2017-06-08T00:00:00"/>
    <s v="First Class"/>
    <s v="TB-21055"/>
    <s v="Ted Butterfield"/>
    <x v="0"/>
    <x v="0"/>
    <x v="59"/>
    <x v="18"/>
    <n v="45014"/>
    <x v="2"/>
    <s v="OFF-LA-10004484"/>
    <x v="2"/>
    <x v="8"/>
    <x v="813"/>
    <x v="2407"/>
    <n v="5"/>
    <n v="0.2"/>
    <n v="5.3689999999999998"/>
    <n v="0.32500000000000001"/>
    <x v="3"/>
    <x v="5"/>
  </r>
  <r>
    <n v="537"/>
    <s v="US-2017-122637"/>
    <d v="2017-09-03T00:00:00"/>
    <d v="2017-08-09T00:00:00"/>
    <s v="Second Class"/>
    <s v="EP-13915"/>
    <s v="Emily Phan"/>
    <x v="0"/>
    <x v="0"/>
    <x v="20"/>
    <x v="3"/>
    <n v="60653"/>
    <x v="0"/>
    <s v="OFF-BI-10002429"/>
    <x v="2"/>
    <x v="9"/>
    <x v="527"/>
    <x v="2408"/>
    <n v="7"/>
    <n v="0.8"/>
    <n v="-68.185599999999994"/>
    <n v="-1.5999999999999999"/>
    <x v="3"/>
    <x v="6"/>
  </r>
  <r>
    <n v="712"/>
    <s v="CA-2017-146136"/>
    <d v="2017-09-03T00:00:00"/>
    <d v="2017-07-09T00:00:00"/>
    <s v="Standard Class"/>
    <s v="AP-10915"/>
    <s v="Arthur Prichep"/>
    <x v="0"/>
    <x v="0"/>
    <x v="80"/>
    <x v="11"/>
    <n v="32137"/>
    <x v="3"/>
    <s v="OFF-EN-10001219"/>
    <x v="2"/>
    <x v="13"/>
    <x v="522"/>
    <x v="1405"/>
    <n v="4"/>
    <n v="0.2"/>
    <n v="8.8623999999999992"/>
    <n v="0.36249999999999993"/>
    <x v="3"/>
    <x v="6"/>
  </r>
  <r>
    <n v="3587"/>
    <s v="CA-2017-161823"/>
    <d v="2017-09-03T00:00:00"/>
    <d v="2017-08-09T00:00:00"/>
    <s v="Standard Class"/>
    <s v="AG-10300"/>
    <s v="Aleksandra Gannaway"/>
    <x v="2"/>
    <x v="0"/>
    <x v="14"/>
    <x v="5"/>
    <n v="94122"/>
    <x v="1"/>
    <s v="OFF-AR-10002053"/>
    <x v="2"/>
    <x v="11"/>
    <x v="632"/>
    <x v="2409"/>
    <n v="2"/>
    <n v="0"/>
    <n v="1.6688000000000001"/>
    <n v="0.28000000000000003"/>
    <x v="3"/>
    <x v="6"/>
  </r>
  <r>
    <n v="5636"/>
    <s v="CA-2017-123022"/>
    <d v="2017-09-03T00:00:00"/>
    <d v="2017-08-09T00:00:00"/>
    <s v="Standard Class"/>
    <s v="SC-20050"/>
    <s v="Sample Company A"/>
    <x v="1"/>
    <x v="0"/>
    <x v="329"/>
    <x v="5"/>
    <n v="91941"/>
    <x v="1"/>
    <s v="OFF-BI-10002225"/>
    <x v="2"/>
    <x v="9"/>
    <x v="1277"/>
    <x v="2410"/>
    <n v="5"/>
    <n v="0.2"/>
    <n v="28.896000000000001"/>
    <n v="0.35"/>
    <x v="3"/>
    <x v="6"/>
  </r>
  <r>
    <n v="5637"/>
    <s v="CA-2017-123022"/>
    <d v="2017-09-03T00:00:00"/>
    <d v="2017-08-09T00:00:00"/>
    <s v="Standard Class"/>
    <s v="SC-20050"/>
    <s v="Sample Company A"/>
    <x v="1"/>
    <x v="0"/>
    <x v="329"/>
    <x v="5"/>
    <n v="91941"/>
    <x v="1"/>
    <s v="TEC-AC-10000474"/>
    <x v="0"/>
    <x v="0"/>
    <x v="1443"/>
    <x v="2411"/>
    <n v="3"/>
    <n v="0"/>
    <n v="85.491"/>
    <n v="0.3"/>
    <x v="3"/>
    <x v="6"/>
  </r>
  <r>
    <n v="5826"/>
    <s v="CA-2017-161067"/>
    <d v="2017-09-03T00:00:00"/>
    <d v="2017-06-09T00:00:00"/>
    <s v="Second Class"/>
    <s v="KB-16405"/>
    <s v="Katrina Bavinger"/>
    <x v="1"/>
    <x v="0"/>
    <x v="2"/>
    <x v="2"/>
    <n v="10035"/>
    <x v="2"/>
    <s v="OFF-PA-10000418"/>
    <x v="2"/>
    <x v="3"/>
    <x v="1430"/>
    <x v="2370"/>
    <n v="4"/>
    <n v="0"/>
    <n v="201.31200000000001"/>
    <n v="0.48000000000000004"/>
    <x v="3"/>
    <x v="6"/>
  </r>
  <r>
    <n v="5827"/>
    <s v="CA-2017-161067"/>
    <d v="2017-09-03T00:00:00"/>
    <d v="2017-06-09T00:00:00"/>
    <s v="Second Class"/>
    <s v="KB-16405"/>
    <s v="Katrina Bavinger"/>
    <x v="1"/>
    <x v="0"/>
    <x v="2"/>
    <x v="2"/>
    <n v="10035"/>
    <x v="2"/>
    <s v="FUR-CH-10004626"/>
    <x v="1"/>
    <x v="1"/>
    <x v="1444"/>
    <x v="2412"/>
    <n v="1"/>
    <n v="0.1"/>
    <n v="14.124599999999999"/>
    <n v="0.15555555555555553"/>
    <x v="3"/>
    <x v="6"/>
  </r>
  <r>
    <n v="5828"/>
    <s v="CA-2017-161067"/>
    <d v="2017-09-03T00:00:00"/>
    <d v="2017-06-09T00:00:00"/>
    <s v="Second Class"/>
    <s v="KB-16405"/>
    <s v="Katrina Bavinger"/>
    <x v="1"/>
    <x v="0"/>
    <x v="2"/>
    <x v="2"/>
    <n v="10035"/>
    <x v="2"/>
    <s v="FUR-CH-10004860"/>
    <x v="1"/>
    <x v="1"/>
    <x v="846"/>
    <x v="2413"/>
    <n v="2"/>
    <n v="0.1"/>
    <n v="-8.0784000000000002"/>
    <n v="-4.4444444444444446E-2"/>
    <x v="3"/>
    <x v="6"/>
  </r>
  <r>
    <n v="5829"/>
    <s v="CA-2017-161067"/>
    <d v="2017-09-03T00:00:00"/>
    <d v="2017-06-09T00:00:00"/>
    <s v="Second Class"/>
    <s v="KB-16405"/>
    <s v="Katrina Bavinger"/>
    <x v="1"/>
    <x v="0"/>
    <x v="2"/>
    <x v="2"/>
    <n v="10035"/>
    <x v="2"/>
    <s v="OFF-AR-10003251"/>
    <x v="2"/>
    <x v="11"/>
    <x v="472"/>
    <x v="541"/>
    <n v="2"/>
    <n v="0"/>
    <n v="2.2240000000000002"/>
    <n v="0.40000000000000008"/>
    <x v="3"/>
    <x v="6"/>
  </r>
  <r>
    <n v="5859"/>
    <s v="US-2017-153255"/>
    <d v="2017-09-03T00:00:00"/>
    <d v="2017-07-09T00:00:00"/>
    <s v="Second Class"/>
    <s v="JK-15730"/>
    <s v="Joe Kamberova"/>
    <x v="0"/>
    <x v="0"/>
    <x v="107"/>
    <x v="5"/>
    <n v="94521"/>
    <x v="1"/>
    <s v="FUR-BO-10004218"/>
    <x v="1"/>
    <x v="16"/>
    <x v="471"/>
    <x v="2414"/>
    <n v="2"/>
    <n v="0.15"/>
    <n v="14.098000000000001"/>
    <n v="5.8823529411764712E-2"/>
    <x v="3"/>
    <x v="6"/>
  </r>
  <r>
    <n v="6351"/>
    <s v="CA-2017-161557"/>
    <d v="2017-09-03T00:00:00"/>
    <d v="2017-08-09T00:00:00"/>
    <s v="Standard Class"/>
    <s v="AG-10900"/>
    <s v="Arthur Gainer"/>
    <x v="0"/>
    <x v="0"/>
    <x v="57"/>
    <x v="4"/>
    <n v="75217"/>
    <x v="0"/>
    <s v="FUR-FU-10004622"/>
    <x v="1"/>
    <x v="5"/>
    <x v="765"/>
    <x v="921"/>
    <n v="5"/>
    <n v="0.6"/>
    <n v="-105.69"/>
    <n v="-0.97499999999999998"/>
    <x v="3"/>
    <x v="6"/>
  </r>
  <r>
    <n v="7322"/>
    <s v="CA-2017-167626"/>
    <d v="2017-09-03T00:00:00"/>
    <d v="2017-07-09T00:00:00"/>
    <s v="Standard Class"/>
    <s v="MY-18295"/>
    <s v="Muhammed Yedwab"/>
    <x v="2"/>
    <x v="0"/>
    <x v="20"/>
    <x v="3"/>
    <n v="60623"/>
    <x v="0"/>
    <s v="OFF-PA-10003424"/>
    <x v="2"/>
    <x v="3"/>
    <x v="1445"/>
    <x v="1991"/>
    <n v="3"/>
    <n v="0.2"/>
    <n v="3.339"/>
    <n v="0.375"/>
    <x v="3"/>
    <x v="6"/>
  </r>
  <r>
    <n v="7323"/>
    <s v="CA-2017-167626"/>
    <d v="2017-09-03T00:00:00"/>
    <d v="2017-07-09T00:00:00"/>
    <s v="Standard Class"/>
    <s v="MY-18295"/>
    <s v="Muhammed Yedwab"/>
    <x v="2"/>
    <x v="0"/>
    <x v="20"/>
    <x v="3"/>
    <n v="60623"/>
    <x v="0"/>
    <s v="TEC-AC-10004353"/>
    <x v="0"/>
    <x v="0"/>
    <x v="76"/>
    <x v="2415"/>
    <n v="2"/>
    <n v="0.2"/>
    <n v="21.42"/>
    <n v="0.21250000000000002"/>
    <x v="3"/>
    <x v="6"/>
  </r>
  <r>
    <n v="1897"/>
    <s v="CA-2017-141789"/>
    <d v="2017-10-03T00:00:00"/>
    <d v="2017-06-10T00:00:00"/>
    <s v="First Class"/>
    <s v="AC-10450"/>
    <s v="Amy Cox"/>
    <x v="0"/>
    <x v="0"/>
    <x v="221"/>
    <x v="7"/>
    <n v="55407"/>
    <x v="0"/>
    <s v="OFF-BI-10001359"/>
    <x v="2"/>
    <x v="9"/>
    <x v="100"/>
    <x v="105"/>
    <n v="2"/>
    <n v="0"/>
    <n v="843.17060000000004"/>
    <n v="0.47000000000000003"/>
    <x v="3"/>
    <x v="7"/>
  </r>
  <r>
    <n v="2978"/>
    <s v="CA-2017-134607"/>
    <d v="2017-10-03T00:00:00"/>
    <d v="2017-08-10T00:00:00"/>
    <s v="Second Class"/>
    <s v="HL-15040"/>
    <s v="Hunter Lopez"/>
    <x v="0"/>
    <x v="0"/>
    <x v="90"/>
    <x v="2"/>
    <n v="14609"/>
    <x v="2"/>
    <s v="OFF-ST-10002214"/>
    <x v="2"/>
    <x v="6"/>
    <x v="390"/>
    <x v="434"/>
    <n v="2"/>
    <n v="0"/>
    <n v="5.8708"/>
    <n v="0.26"/>
    <x v="3"/>
    <x v="7"/>
  </r>
  <r>
    <n v="3040"/>
    <s v="CA-2017-101749"/>
    <d v="2017-10-03T00:00:00"/>
    <d v="2017-08-10T00:00:00"/>
    <s v="Standard Class"/>
    <s v="AS-10045"/>
    <s v="Aaron Smayling"/>
    <x v="2"/>
    <x v="0"/>
    <x v="144"/>
    <x v="5"/>
    <n v="91104"/>
    <x v="1"/>
    <s v="FUR-TA-10001520"/>
    <x v="1"/>
    <x v="7"/>
    <x v="1004"/>
    <x v="2416"/>
    <n v="3"/>
    <n v="0.2"/>
    <n v="-6.4233000000000002"/>
    <n v="-3.7499999999999999E-2"/>
    <x v="3"/>
    <x v="7"/>
  </r>
  <r>
    <n v="4330"/>
    <s v="CA-2017-149853"/>
    <d v="2017-10-03T00:00:00"/>
    <d v="2017-09-10T00:00:00"/>
    <s v="Standard Class"/>
    <s v="PO-18850"/>
    <s v="Patrick O'Brill"/>
    <x v="0"/>
    <x v="0"/>
    <x v="249"/>
    <x v="11"/>
    <n v="33012"/>
    <x v="3"/>
    <s v="OFF-PA-10000556"/>
    <x v="2"/>
    <x v="3"/>
    <x v="1014"/>
    <x v="204"/>
    <n v="3"/>
    <n v="0.2"/>
    <n v="5.4432"/>
    <n v="0.35000000000000003"/>
    <x v="3"/>
    <x v="7"/>
  </r>
  <r>
    <n v="4331"/>
    <s v="CA-2017-149853"/>
    <d v="2017-10-03T00:00:00"/>
    <d v="2017-09-10T00:00:00"/>
    <s v="Standard Class"/>
    <s v="PO-18850"/>
    <s v="Patrick O'Brill"/>
    <x v="0"/>
    <x v="0"/>
    <x v="249"/>
    <x v="11"/>
    <n v="33012"/>
    <x v="3"/>
    <s v="OFF-AP-10000804"/>
    <x v="2"/>
    <x v="10"/>
    <x v="1446"/>
    <x v="1894"/>
    <n v="5"/>
    <n v="0.2"/>
    <n v="1.1200000000000001"/>
    <n v="6.25E-2"/>
    <x v="3"/>
    <x v="7"/>
  </r>
  <r>
    <n v="6372"/>
    <s v="CA-2017-143035"/>
    <d v="2017-10-03T00:00:00"/>
    <d v="2017-05-10T00:00:00"/>
    <s v="Second Class"/>
    <s v="CC-12430"/>
    <s v="Chuck Clark"/>
    <x v="1"/>
    <x v="0"/>
    <x v="2"/>
    <x v="2"/>
    <n v="10009"/>
    <x v="2"/>
    <s v="FUR-FU-10001934"/>
    <x v="1"/>
    <x v="5"/>
    <x v="1348"/>
    <x v="363"/>
    <n v="4"/>
    <n v="0"/>
    <n v="21.819199999999999"/>
    <n v="0.25999999999999995"/>
    <x v="3"/>
    <x v="7"/>
  </r>
  <r>
    <n v="6373"/>
    <s v="CA-2017-143035"/>
    <d v="2017-10-03T00:00:00"/>
    <d v="2017-05-10T00:00:00"/>
    <s v="Second Class"/>
    <s v="CC-12430"/>
    <s v="Chuck Clark"/>
    <x v="1"/>
    <x v="0"/>
    <x v="2"/>
    <x v="2"/>
    <n v="10009"/>
    <x v="2"/>
    <s v="OFF-AR-10001130"/>
    <x v="2"/>
    <x v="11"/>
    <x v="1447"/>
    <x v="2417"/>
    <n v="3"/>
    <n v="0"/>
    <n v="3.1160999999999999"/>
    <n v="0.47"/>
    <x v="3"/>
    <x v="7"/>
  </r>
  <r>
    <n v="6374"/>
    <s v="CA-2017-143035"/>
    <d v="2017-10-03T00:00:00"/>
    <d v="2017-05-10T00:00:00"/>
    <s v="Second Class"/>
    <s v="CC-12430"/>
    <s v="Chuck Clark"/>
    <x v="1"/>
    <x v="0"/>
    <x v="2"/>
    <x v="2"/>
    <n v="10009"/>
    <x v="2"/>
    <s v="TEC-AC-10002049"/>
    <x v="0"/>
    <x v="0"/>
    <x v="780"/>
    <x v="1166"/>
    <n v="3"/>
    <n v="0"/>
    <n v="66.954599999999999"/>
    <n v="0.18"/>
    <x v="3"/>
    <x v="7"/>
  </r>
  <r>
    <n v="8115"/>
    <s v="CA-2017-144820"/>
    <d v="2017-10-03T00:00:00"/>
    <d v="2017-07-10T00:00:00"/>
    <s v="Second Class"/>
    <s v="LW-16825"/>
    <s v="Laurel Workman"/>
    <x v="2"/>
    <x v="0"/>
    <x v="144"/>
    <x v="4"/>
    <n v="77506"/>
    <x v="0"/>
    <s v="OFF-AR-10004817"/>
    <x v="2"/>
    <x v="11"/>
    <x v="777"/>
    <x v="2418"/>
    <n v="5"/>
    <n v="0.2"/>
    <n v="2.3220000000000001"/>
    <n v="0.1125"/>
    <x v="3"/>
    <x v="7"/>
  </r>
  <r>
    <n v="326"/>
    <s v="CA-2017-153339"/>
    <d v="2017-11-03T00:00:00"/>
    <d v="2017-05-11T00:00:00"/>
    <s v="Second Class"/>
    <s v="DJ-13510"/>
    <s v="Don Jones"/>
    <x v="2"/>
    <x v="0"/>
    <x v="271"/>
    <x v="26"/>
    <n v="37130"/>
    <x v="3"/>
    <s v="FUR-FU-10001967"/>
    <x v="1"/>
    <x v="5"/>
    <x v="280"/>
    <x v="563"/>
    <n v="1"/>
    <n v="0.2"/>
    <n v="0.99950000000000006"/>
    <n v="6.25E-2"/>
    <x v="3"/>
    <x v="8"/>
  </r>
  <r>
    <n v="415"/>
    <s v="CA-2017-142636"/>
    <d v="2017-11-03T00:00:00"/>
    <d v="2017-07-11T00:00:00"/>
    <s v="Standard Class"/>
    <s v="KC-16675"/>
    <s v="Kimberly Carter"/>
    <x v="2"/>
    <x v="0"/>
    <x v="1"/>
    <x v="1"/>
    <n v="98105"/>
    <x v="1"/>
    <s v="OFF-PA-10000157"/>
    <x v="2"/>
    <x v="3"/>
    <x v="1220"/>
    <x v="2419"/>
    <n v="7"/>
    <n v="0"/>
    <n v="65.734200000000001"/>
    <n v="0.47"/>
    <x v="3"/>
    <x v="8"/>
  </r>
  <r>
    <n v="416"/>
    <s v="CA-2017-142636"/>
    <d v="2017-11-03T00:00:00"/>
    <d v="2017-07-11T00:00:00"/>
    <s v="Standard Class"/>
    <s v="KC-16675"/>
    <s v="Kimberly Carter"/>
    <x v="2"/>
    <x v="0"/>
    <x v="1"/>
    <x v="1"/>
    <n v="98105"/>
    <x v="1"/>
    <s v="FUR-CH-10001891"/>
    <x v="1"/>
    <x v="1"/>
    <x v="1448"/>
    <x v="2420"/>
    <n v="4"/>
    <n v="0.2"/>
    <n v="26.874400000000001"/>
    <n v="8.7499999999999994E-2"/>
    <x v="3"/>
    <x v="8"/>
  </r>
  <r>
    <n v="762"/>
    <s v="CA-2017-126046"/>
    <d v="2017-11-03T00:00:00"/>
    <d v="2017-07-11T00:00:00"/>
    <s v="Standard Class"/>
    <s v="JC-16105"/>
    <s v="Julie Creighton"/>
    <x v="2"/>
    <x v="0"/>
    <x v="307"/>
    <x v="19"/>
    <n v="30318"/>
    <x v="3"/>
    <s v="OFF-LA-10004484"/>
    <x v="2"/>
    <x v="8"/>
    <x v="813"/>
    <x v="435"/>
    <n v="3"/>
    <n v="0"/>
    <n v="5.6993999999999998"/>
    <n v="0.45999999999999996"/>
    <x v="3"/>
    <x v="8"/>
  </r>
  <r>
    <n v="2803"/>
    <s v="CA-2017-143329"/>
    <d v="2017-11-03T00:00:00"/>
    <d v="2017-08-11T00:00:00"/>
    <s v="Standard Class"/>
    <s v="DL-13330"/>
    <s v="Denise Leinenbach"/>
    <x v="0"/>
    <x v="0"/>
    <x v="330"/>
    <x v="35"/>
    <n v="88001"/>
    <x v="1"/>
    <s v="FUR-FU-10000629"/>
    <x v="1"/>
    <x v="5"/>
    <x v="29"/>
    <x v="2421"/>
    <n v="3"/>
    <n v="0"/>
    <n v="17.375399999999999"/>
    <n v="0.42"/>
    <x v="3"/>
    <x v="8"/>
  </r>
  <r>
    <n v="2907"/>
    <s v="CA-2017-121615"/>
    <d v="2017-11-03T00:00:00"/>
    <d v="2017-09-11T00:00:00"/>
    <s v="Standard Class"/>
    <s v="DL-12925"/>
    <s v="Daniel Lacy"/>
    <x v="0"/>
    <x v="0"/>
    <x v="232"/>
    <x v="7"/>
    <n v="55122"/>
    <x v="0"/>
    <s v="OFF-PA-10000327"/>
    <x v="2"/>
    <x v="3"/>
    <x v="75"/>
    <x v="90"/>
    <n v="2"/>
    <n v="0"/>
    <n v="3.8519999999999999"/>
    <n v="0.44999999999999996"/>
    <x v="3"/>
    <x v="8"/>
  </r>
  <r>
    <n v="2908"/>
    <s v="CA-2017-121615"/>
    <d v="2017-11-03T00:00:00"/>
    <d v="2017-09-11T00:00:00"/>
    <s v="Standard Class"/>
    <s v="DL-12925"/>
    <s v="Daniel Lacy"/>
    <x v="0"/>
    <x v="0"/>
    <x v="232"/>
    <x v="7"/>
    <n v="55122"/>
    <x v="0"/>
    <s v="OFF-ST-10001325"/>
    <x v="2"/>
    <x v="6"/>
    <x v="742"/>
    <x v="2422"/>
    <n v="5"/>
    <n v="0"/>
    <n v="14.148"/>
    <n v="0.27"/>
    <x v="3"/>
    <x v="8"/>
  </r>
  <r>
    <n v="2909"/>
    <s v="CA-2017-121615"/>
    <d v="2017-11-03T00:00:00"/>
    <d v="2017-09-11T00:00:00"/>
    <s v="Standard Class"/>
    <s v="DL-12925"/>
    <s v="Daniel Lacy"/>
    <x v="0"/>
    <x v="0"/>
    <x v="232"/>
    <x v="7"/>
    <n v="55122"/>
    <x v="0"/>
    <s v="OFF-LA-10001771"/>
    <x v="2"/>
    <x v="8"/>
    <x v="46"/>
    <x v="102"/>
    <n v="3"/>
    <n v="0"/>
    <n v="6.8723999999999998"/>
    <n v="0.46"/>
    <x v="3"/>
    <x v="8"/>
  </r>
  <r>
    <n v="4264"/>
    <s v="CA-2017-110429"/>
    <d v="2017-11-03T00:00:00"/>
    <d v="2017-08-11T00:00:00"/>
    <s v="Standard Class"/>
    <s v="DM-13015"/>
    <s v="Darrin Martin"/>
    <x v="0"/>
    <x v="0"/>
    <x v="15"/>
    <x v="13"/>
    <n v="19143"/>
    <x v="2"/>
    <s v="OFF-BI-10000216"/>
    <x v="2"/>
    <x v="9"/>
    <x v="1449"/>
    <x v="2423"/>
    <n v="3"/>
    <n v="0.7"/>
    <n v="-7.782"/>
    <n v="-0.66666666666666663"/>
    <x v="3"/>
    <x v="8"/>
  </r>
  <r>
    <n v="5249"/>
    <s v="US-2017-110989"/>
    <d v="2017-11-03T00:00:00"/>
    <d v="2017-05-11T00:00:00"/>
    <s v="Second Class"/>
    <s v="EJ-14155"/>
    <s v="Eva Jacobs"/>
    <x v="0"/>
    <x v="0"/>
    <x v="1"/>
    <x v="1"/>
    <n v="98105"/>
    <x v="1"/>
    <s v="TEC-AC-10002345"/>
    <x v="0"/>
    <x v="0"/>
    <x v="804"/>
    <x v="2424"/>
    <n v="3"/>
    <n v="0"/>
    <n v="10.875"/>
    <n v="0.25"/>
    <x v="3"/>
    <x v="8"/>
  </r>
  <r>
    <n v="5424"/>
    <s v="CA-2017-103009"/>
    <d v="2017-11-03T00:00:00"/>
    <d v="2017-05-11T00:00:00"/>
    <s v="Second Class"/>
    <s v="PJ-18835"/>
    <s v="Patrick Jones"/>
    <x v="2"/>
    <x v="0"/>
    <x v="21"/>
    <x v="17"/>
    <n v="40475"/>
    <x v="3"/>
    <s v="OFF-PA-10001215"/>
    <x v="2"/>
    <x v="3"/>
    <x v="907"/>
    <x v="1160"/>
    <n v="5"/>
    <n v="0"/>
    <n v="11.88"/>
    <n v="0.45000000000000007"/>
    <x v="3"/>
    <x v="8"/>
  </r>
  <r>
    <n v="5700"/>
    <s v="CA-2017-148320"/>
    <d v="2017-11-03T00:00:00"/>
    <d v="2017-08-11T00:00:00"/>
    <s v="Standard Class"/>
    <s v="PG-18895"/>
    <s v="Paul Gonzalez"/>
    <x v="0"/>
    <x v="0"/>
    <x v="14"/>
    <x v="5"/>
    <n v="94109"/>
    <x v="1"/>
    <s v="OFF-PA-10003022"/>
    <x v="2"/>
    <x v="3"/>
    <x v="1450"/>
    <x v="2425"/>
    <n v="6"/>
    <n v="0"/>
    <n v="17.581199999999999"/>
    <n v="0.48999999999999994"/>
    <x v="3"/>
    <x v="8"/>
  </r>
  <r>
    <n v="6352"/>
    <s v="CA-2017-161130"/>
    <d v="2017-11-03T00:00:00"/>
    <d v="2017-08-11T00:00:00"/>
    <s v="Standard Class"/>
    <s v="BF-11275"/>
    <s v="Beth Fritzler"/>
    <x v="2"/>
    <x v="0"/>
    <x v="136"/>
    <x v="11"/>
    <n v="33178"/>
    <x v="3"/>
    <s v="TEC-PH-10002549"/>
    <x v="0"/>
    <x v="2"/>
    <x v="489"/>
    <x v="2426"/>
    <n v="2"/>
    <n v="0.2"/>
    <n v="27.103200000000001"/>
    <n v="7.5000000000000011E-2"/>
    <x v="3"/>
    <x v="8"/>
  </r>
  <r>
    <n v="7716"/>
    <s v="US-2017-101518"/>
    <d v="2017-11-03T00:00:00"/>
    <d v="2017-08-11T00:00:00"/>
    <s v="Standard Class"/>
    <s v="PB-19105"/>
    <s v="Peter Bühler"/>
    <x v="0"/>
    <x v="0"/>
    <x v="15"/>
    <x v="13"/>
    <n v="19140"/>
    <x v="2"/>
    <s v="TEC-AC-10001553"/>
    <x v="0"/>
    <x v="0"/>
    <x v="984"/>
    <x v="2427"/>
    <n v="3"/>
    <n v="0.2"/>
    <n v="0.50970000000000004"/>
    <n v="1.2500000000000001E-2"/>
    <x v="3"/>
    <x v="8"/>
  </r>
  <r>
    <n v="7997"/>
    <s v="US-2017-105998"/>
    <d v="2017-11-03T00:00:00"/>
    <d v="2017-05-11T00:00:00"/>
    <s v="First Class"/>
    <s v="CR-12580"/>
    <s v="Clay Rozendal"/>
    <x v="1"/>
    <x v="0"/>
    <x v="30"/>
    <x v="5"/>
    <n v="92037"/>
    <x v="1"/>
    <s v="TEC-AC-10004469"/>
    <x v="0"/>
    <x v="0"/>
    <x v="853"/>
    <x v="1943"/>
    <n v="5"/>
    <n v="0"/>
    <n v="87.89"/>
    <n v="0.44"/>
    <x v="3"/>
    <x v="8"/>
  </r>
  <r>
    <n v="7998"/>
    <s v="US-2017-105998"/>
    <d v="2017-11-03T00:00:00"/>
    <d v="2017-05-11T00:00:00"/>
    <s v="First Class"/>
    <s v="CR-12580"/>
    <s v="Clay Rozendal"/>
    <x v="1"/>
    <x v="0"/>
    <x v="30"/>
    <x v="5"/>
    <n v="92037"/>
    <x v="1"/>
    <s v="FUR-TA-10001095"/>
    <x v="1"/>
    <x v="7"/>
    <x v="859"/>
    <x v="2428"/>
    <n v="12"/>
    <n v="0.2"/>
    <n v="20.9148"/>
    <n v="1.2500000000000001E-2"/>
    <x v="3"/>
    <x v="8"/>
  </r>
  <r>
    <n v="8048"/>
    <s v="CA-2017-130834"/>
    <d v="2017-11-03T00:00:00"/>
    <d v="2017-06-11T00:00:00"/>
    <s v="Second Class"/>
    <s v="JM-16195"/>
    <s v="Justin MacKendrick"/>
    <x v="0"/>
    <x v="0"/>
    <x v="49"/>
    <x v="12"/>
    <n v="28403"/>
    <x v="3"/>
    <s v="OFF-PA-10003673"/>
    <x v="2"/>
    <x v="3"/>
    <x v="1451"/>
    <x v="2429"/>
    <n v="3"/>
    <n v="0.2"/>
    <n v="5.2884000000000002"/>
    <n v="0.32500000000000007"/>
    <x v="3"/>
    <x v="8"/>
  </r>
  <r>
    <n v="8294"/>
    <s v="US-2017-168802"/>
    <d v="2017-11-03T00:00:00"/>
    <d v="2017-07-11T00:00:00"/>
    <s v="Standard Class"/>
    <s v="JO-15145"/>
    <s v="Jack O'Briant"/>
    <x v="2"/>
    <x v="0"/>
    <x v="1"/>
    <x v="1"/>
    <n v="98103"/>
    <x v="1"/>
    <s v="OFF-BI-10002393"/>
    <x v="2"/>
    <x v="9"/>
    <x v="958"/>
    <x v="2430"/>
    <n v="4"/>
    <n v="0.2"/>
    <n v="5.9695999999999998"/>
    <n v="0.32500000000000001"/>
    <x v="3"/>
    <x v="8"/>
  </r>
  <r>
    <n v="8305"/>
    <s v="CA-2017-135419"/>
    <d v="2017-11-03T00:00:00"/>
    <d v="2017-09-11T00:00:00"/>
    <s v="Standard Class"/>
    <s v="BG-11740"/>
    <s v="Bruce Geld"/>
    <x v="0"/>
    <x v="0"/>
    <x v="212"/>
    <x v="5"/>
    <n v="93309"/>
    <x v="1"/>
    <s v="FUR-TA-10001086"/>
    <x v="1"/>
    <x v="7"/>
    <x v="399"/>
    <x v="2431"/>
    <n v="4"/>
    <n v="0.2"/>
    <n v="36.477600000000002"/>
    <n v="7.5000000000000011E-2"/>
    <x v="3"/>
    <x v="8"/>
  </r>
  <r>
    <n v="8821"/>
    <s v="CA-2017-100622"/>
    <d v="2017-11-03T00:00:00"/>
    <d v="2017-07-11T00:00:00"/>
    <s v="Standard Class"/>
    <s v="DK-13090"/>
    <s v="Dave Kipp"/>
    <x v="0"/>
    <x v="0"/>
    <x v="331"/>
    <x v="11"/>
    <n v="32839"/>
    <x v="3"/>
    <s v="TEC-CO-10003236"/>
    <x v="0"/>
    <x v="12"/>
    <x v="1452"/>
    <x v="770"/>
    <n v="2"/>
    <n v="0.2"/>
    <n v="311.9948"/>
    <n v="0.32500000000000001"/>
    <x v="3"/>
    <x v="8"/>
  </r>
  <r>
    <n v="8822"/>
    <s v="CA-2017-100622"/>
    <d v="2017-11-03T00:00:00"/>
    <d v="2017-07-11T00:00:00"/>
    <s v="Standard Class"/>
    <s v="DK-13090"/>
    <s v="Dave Kipp"/>
    <x v="0"/>
    <x v="0"/>
    <x v="331"/>
    <x v="11"/>
    <n v="32839"/>
    <x v="3"/>
    <s v="OFF-BI-10002982"/>
    <x v="2"/>
    <x v="9"/>
    <x v="178"/>
    <x v="2432"/>
    <n v="2"/>
    <n v="0.7"/>
    <n v="-2.9964"/>
    <n v="-0.73333333333333328"/>
    <x v="3"/>
    <x v="8"/>
  </r>
  <r>
    <n v="8823"/>
    <s v="CA-2017-100622"/>
    <d v="2017-11-03T00:00:00"/>
    <d v="2017-07-11T00:00:00"/>
    <s v="Standard Class"/>
    <s v="DK-13090"/>
    <s v="Dave Kipp"/>
    <x v="0"/>
    <x v="0"/>
    <x v="331"/>
    <x v="11"/>
    <n v="32839"/>
    <x v="3"/>
    <s v="OFF-AR-10004010"/>
    <x v="2"/>
    <x v="11"/>
    <x v="164"/>
    <x v="174"/>
    <n v="2"/>
    <n v="0.2"/>
    <n v="4.1988000000000003"/>
    <n v="7.4999999999999997E-2"/>
    <x v="3"/>
    <x v="8"/>
  </r>
  <r>
    <n v="8824"/>
    <s v="CA-2017-100622"/>
    <d v="2017-11-03T00:00:00"/>
    <d v="2017-07-11T00:00:00"/>
    <s v="Standard Class"/>
    <s v="DK-13090"/>
    <s v="Dave Kipp"/>
    <x v="0"/>
    <x v="0"/>
    <x v="331"/>
    <x v="11"/>
    <n v="32839"/>
    <x v="3"/>
    <s v="OFF-PA-10002947"/>
    <x v="2"/>
    <x v="3"/>
    <x v="1262"/>
    <x v="573"/>
    <n v="2"/>
    <n v="0.2"/>
    <n v="3.7408000000000001"/>
    <n v="0.35"/>
    <x v="3"/>
    <x v="8"/>
  </r>
  <r>
    <n v="2463"/>
    <s v="CA-2017-148691"/>
    <d v="2017-12-03T00:00:00"/>
    <d v="2017-09-12T00:00:00"/>
    <s v="Standard Class"/>
    <s v="CS-12460"/>
    <s v="Chuck Sachs"/>
    <x v="0"/>
    <x v="0"/>
    <x v="2"/>
    <x v="2"/>
    <n v="10009"/>
    <x v="2"/>
    <s v="OFF-BI-10001524"/>
    <x v="2"/>
    <x v="9"/>
    <x v="717"/>
    <x v="363"/>
    <n v="5"/>
    <n v="0.2"/>
    <n v="29.372"/>
    <n v="0.35"/>
    <x v="3"/>
    <x v="9"/>
  </r>
  <r>
    <n v="2464"/>
    <s v="CA-2017-148691"/>
    <d v="2017-12-03T00:00:00"/>
    <d v="2017-09-12T00:00:00"/>
    <s v="Standard Class"/>
    <s v="CS-12460"/>
    <s v="Chuck Sachs"/>
    <x v="0"/>
    <x v="0"/>
    <x v="2"/>
    <x v="2"/>
    <n v="10009"/>
    <x v="2"/>
    <s v="OFF-BI-10001553"/>
    <x v="2"/>
    <x v="9"/>
    <x v="785"/>
    <x v="1963"/>
    <n v="2"/>
    <n v="0.2"/>
    <n v="5.1184000000000003"/>
    <n v="0.35000000000000003"/>
    <x v="3"/>
    <x v="9"/>
  </r>
  <r>
    <n v="2465"/>
    <s v="CA-2017-148691"/>
    <d v="2017-12-03T00:00:00"/>
    <d v="2017-09-12T00:00:00"/>
    <s v="Standard Class"/>
    <s v="CS-12460"/>
    <s v="Chuck Sachs"/>
    <x v="0"/>
    <x v="0"/>
    <x v="2"/>
    <x v="2"/>
    <n v="10009"/>
    <x v="2"/>
    <s v="TEC-PH-10000576"/>
    <x v="0"/>
    <x v="2"/>
    <x v="604"/>
    <x v="2433"/>
    <n v="1"/>
    <n v="0"/>
    <n v="36.987299999999998"/>
    <n v="0.26999999999999996"/>
    <x v="3"/>
    <x v="9"/>
  </r>
  <r>
    <n v="2466"/>
    <s v="CA-2017-148691"/>
    <d v="2017-12-03T00:00:00"/>
    <d v="2017-09-12T00:00:00"/>
    <s v="Standard Class"/>
    <s v="CS-12460"/>
    <s v="Chuck Sachs"/>
    <x v="0"/>
    <x v="0"/>
    <x v="2"/>
    <x v="2"/>
    <n v="10009"/>
    <x v="2"/>
    <s v="OFF-LA-10001317"/>
    <x v="2"/>
    <x v="8"/>
    <x v="1036"/>
    <x v="2434"/>
    <n v="1"/>
    <n v="0"/>
    <n v="1.512"/>
    <n v="0.48000000000000004"/>
    <x v="3"/>
    <x v="9"/>
  </r>
  <r>
    <n v="2675"/>
    <s v="CA-2017-136875"/>
    <d v="2017-12-03T00:00:00"/>
    <d v="2017-03-12T00:00:00"/>
    <s v="Same Day"/>
    <s v="TC-21295"/>
    <s v="Toby Carlisle"/>
    <x v="0"/>
    <x v="0"/>
    <x v="30"/>
    <x v="5"/>
    <n v="92024"/>
    <x v="1"/>
    <s v="OFF-PA-10000357"/>
    <x v="2"/>
    <x v="3"/>
    <x v="1453"/>
    <x v="552"/>
    <n v="3"/>
    <n v="0"/>
    <n v="79.891199999999998"/>
    <n v="0.48"/>
    <x v="3"/>
    <x v="9"/>
  </r>
  <r>
    <n v="3465"/>
    <s v="CA-2017-128699"/>
    <d v="2017-12-03T00:00:00"/>
    <d v="2017-05-12T00:00:00"/>
    <s v="Second Class"/>
    <s v="ND-18370"/>
    <s v="Natalie DeCherney"/>
    <x v="0"/>
    <x v="0"/>
    <x v="27"/>
    <x v="11"/>
    <n v="32216"/>
    <x v="3"/>
    <s v="TEC-AC-10001990"/>
    <x v="0"/>
    <x v="0"/>
    <x v="1263"/>
    <x v="2083"/>
    <n v="1"/>
    <n v="0.2"/>
    <n v="7.1988000000000003"/>
    <n v="0.15000000000000002"/>
    <x v="3"/>
    <x v="9"/>
  </r>
  <r>
    <n v="4566"/>
    <s v="US-2017-149510"/>
    <d v="2017-12-03T00:00:00"/>
    <d v="2017-10-12T00:00:00"/>
    <s v="Standard Class"/>
    <s v="MC-17575"/>
    <s v="Matt Collins"/>
    <x v="0"/>
    <x v="0"/>
    <x v="40"/>
    <x v="12"/>
    <n v="28314"/>
    <x v="3"/>
    <s v="OFF-AP-10002350"/>
    <x v="2"/>
    <x v="10"/>
    <x v="1051"/>
    <x v="2435"/>
    <n v="3"/>
    <n v="0.2"/>
    <n v="4.5216000000000003"/>
    <n v="0.1"/>
    <x v="3"/>
    <x v="9"/>
  </r>
  <r>
    <n v="4567"/>
    <s v="US-2017-149510"/>
    <d v="2017-12-03T00:00:00"/>
    <d v="2017-10-12T00:00:00"/>
    <s v="Standard Class"/>
    <s v="MC-17575"/>
    <s v="Matt Collins"/>
    <x v="0"/>
    <x v="0"/>
    <x v="40"/>
    <x v="12"/>
    <n v="28314"/>
    <x v="3"/>
    <s v="OFF-BI-10004233"/>
    <x v="2"/>
    <x v="9"/>
    <x v="679"/>
    <x v="2436"/>
    <n v="6"/>
    <n v="0.7"/>
    <n v="-21.1068"/>
    <n v="-0.73333333333333328"/>
    <x v="3"/>
    <x v="9"/>
  </r>
  <r>
    <n v="4568"/>
    <s v="US-2017-149510"/>
    <d v="2017-12-03T00:00:00"/>
    <d v="2017-10-12T00:00:00"/>
    <s v="Standard Class"/>
    <s v="MC-17575"/>
    <s v="Matt Collins"/>
    <x v="0"/>
    <x v="0"/>
    <x v="40"/>
    <x v="12"/>
    <n v="28314"/>
    <x v="3"/>
    <s v="OFF-PA-10001892"/>
    <x v="2"/>
    <x v="3"/>
    <x v="1108"/>
    <x v="1405"/>
    <n v="4"/>
    <n v="0.2"/>
    <n v="8.8623999999999992"/>
    <n v="0.36249999999999993"/>
    <x v="3"/>
    <x v="9"/>
  </r>
  <r>
    <n v="4717"/>
    <s v="CA-2017-143126"/>
    <d v="2017-12-03T00:00:00"/>
    <d v="2017-07-12T00:00:00"/>
    <s v="Second Class"/>
    <s v="CM-12655"/>
    <s v="Corinna Mitchell"/>
    <x v="1"/>
    <x v="0"/>
    <x v="1"/>
    <x v="1"/>
    <n v="98115"/>
    <x v="1"/>
    <s v="FUR-TA-10002958"/>
    <x v="1"/>
    <x v="7"/>
    <x v="142"/>
    <x v="679"/>
    <n v="2"/>
    <n v="0"/>
    <n v="88.733199999999997"/>
    <n v="0.16999999999999998"/>
    <x v="3"/>
    <x v="9"/>
  </r>
  <r>
    <n v="7537"/>
    <s v="CA-2017-103415"/>
    <d v="2017-12-03T00:00:00"/>
    <d v="2017-08-12T00:00:00"/>
    <s v="Standard Class"/>
    <s v="MV-17485"/>
    <s v="Mark Van Huff"/>
    <x v="0"/>
    <x v="0"/>
    <x v="5"/>
    <x v="4"/>
    <n v="77041"/>
    <x v="0"/>
    <s v="FUR-FU-10000820"/>
    <x v="1"/>
    <x v="5"/>
    <x v="809"/>
    <x v="2437"/>
    <n v="2"/>
    <n v="0.6"/>
    <n v="-14.271599999999999"/>
    <n v="-1.0499999999999998"/>
    <x v="3"/>
    <x v="9"/>
  </r>
  <r>
    <n v="7762"/>
    <s v="CA-2017-123071"/>
    <d v="2017-12-03T00:00:00"/>
    <d v="2017-06-12T00:00:00"/>
    <s v="First Class"/>
    <s v="CC-12550"/>
    <s v="Clay Cheatham"/>
    <x v="0"/>
    <x v="0"/>
    <x v="326"/>
    <x v="4"/>
    <n v="75023"/>
    <x v="0"/>
    <s v="OFF-PA-10003729"/>
    <x v="2"/>
    <x v="3"/>
    <x v="1383"/>
    <x v="506"/>
    <n v="2"/>
    <n v="0.2"/>
    <n v="3.6288"/>
    <n v="0.35"/>
    <x v="3"/>
    <x v="9"/>
  </r>
  <r>
    <n v="7881"/>
    <s v="CA-2017-118017"/>
    <d v="2017-12-03T00:00:00"/>
    <d v="2017-06-12T00:00:00"/>
    <s v="Second Class"/>
    <s v="LC-16870"/>
    <s v="Lena Cacioppo"/>
    <x v="0"/>
    <x v="0"/>
    <x v="171"/>
    <x v="15"/>
    <n v="80229"/>
    <x v="1"/>
    <s v="OFF-AR-10003856"/>
    <x v="2"/>
    <x v="11"/>
    <x v="906"/>
    <x v="2438"/>
    <n v="6"/>
    <n v="0.2"/>
    <n v="1.0007999999999999"/>
    <n v="7.4999999999999997E-2"/>
    <x v="3"/>
    <x v="9"/>
  </r>
  <r>
    <n v="7882"/>
    <s v="CA-2017-118017"/>
    <d v="2017-12-03T00:00:00"/>
    <d v="2017-06-12T00:00:00"/>
    <s v="Second Class"/>
    <s v="LC-16870"/>
    <s v="Lena Cacioppo"/>
    <x v="0"/>
    <x v="0"/>
    <x v="171"/>
    <x v="15"/>
    <n v="80229"/>
    <x v="1"/>
    <s v="TEC-AC-10002006"/>
    <x v="0"/>
    <x v="0"/>
    <x v="1454"/>
    <x v="877"/>
    <n v="6"/>
    <n v="0.2"/>
    <n v="10.5534"/>
    <n v="0.13750000000000001"/>
    <x v="3"/>
    <x v="9"/>
  </r>
  <r>
    <n v="7883"/>
    <s v="CA-2017-118017"/>
    <d v="2017-12-03T00:00:00"/>
    <d v="2017-06-12T00:00:00"/>
    <s v="Second Class"/>
    <s v="LC-16870"/>
    <s v="Lena Cacioppo"/>
    <x v="0"/>
    <x v="0"/>
    <x v="171"/>
    <x v="15"/>
    <n v="80229"/>
    <x v="1"/>
    <s v="TEC-AC-10002006"/>
    <x v="0"/>
    <x v="0"/>
    <x v="1454"/>
    <x v="2439"/>
    <n v="8"/>
    <n v="0.2"/>
    <n v="14.071199999999999"/>
    <n v="0.13749999999999998"/>
    <x v="3"/>
    <x v="9"/>
  </r>
  <r>
    <n v="7884"/>
    <s v="CA-2017-118017"/>
    <d v="2017-12-03T00:00:00"/>
    <d v="2017-06-12T00:00:00"/>
    <s v="Second Class"/>
    <s v="LC-16870"/>
    <s v="Lena Cacioppo"/>
    <x v="0"/>
    <x v="0"/>
    <x v="171"/>
    <x v="15"/>
    <n v="80229"/>
    <x v="1"/>
    <s v="OFF-PA-10002246"/>
    <x v="2"/>
    <x v="3"/>
    <x v="1125"/>
    <x v="2440"/>
    <n v="2"/>
    <n v="0.2"/>
    <n v="3.7410000000000001"/>
    <n v="0.36249999999999999"/>
    <x v="3"/>
    <x v="9"/>
  </r>
  <r>
    <n v="7885"/>
    <s v="CA-2017-118017"/>
    <d v="2017-12-03T00:00:00"/>
    <d v="2017-06-12T00:00:00"/>
    <s v="Second Class"/>
    <s v="LC-16870"/>
    <s v="Lena Cacioppo"/>
    <x v="0"/>
    <x v="0"/>
    <x v="171"/>
    <x v="15"/>
    <n v="80229"/>
    <x v="1"/>
    <s v="OFF-SU-10004782"/>
    <x v="2"/>
    <x v="15"/>
    <x v="1111"/>
    <x v="2441"/>
    <n v="7"/>
    <n v="0.2"/>
    <n v="5.915"/>
    <n v="0.125"/>
    <x v="3"/>
    <x v="9"/>
  </r>
  <r>
    <n v="7886"/>
    <s v="CA-2017-118017"/>
    <d v="2017-12-03T00:00:00"/>
    <d v="2017-06-12T00:00:00"/>
    <s v="Second Class"/>
    <s v="LC-16870"/>
    <s v="Lena Cacioppo"/>
    <x v="0"/>
    <x v="0"/>
    <x v="171"/>
    <x v="15"/>
    <n v="80229"/>
    <x v="1"/>
    <s v="FUR-FU-10004351"/>
    <x v="1"/>
    <x v="5"/>
    <x v="771"/>
    <x v="2442"/>
    <n v="3"/>
    <n v="0.2"/>
    <n v="7.0128000000000004"/>
    <n v="0.3"/>
    <x v="3"/>
    <x v="9"/>
  </r>
  <r>
    <n v="7887"/>
    <s v="CA-2017-118017"/>
    <d v="2017-12-03T00:00:00"/>
    <d v="2017-06-12T00:00:00"/>
    <s v="Second Class"/>
    <s v="LC-16870"/>
    <s v="Lena Cacioppo"/>
    <x v="0"/>
    <x v="0"/>
    <x v="171"/>
    <x v="15"/>
    <n v="80229"/>
    <x v="1"/>
    <s v="FUR-FU-10004270"/>
    <x v="1"/>
    <x v="5"/>
    <x v="646"/>
    <x v="1717"/>
    <n v="5"/>
    <n v="0.2"/>
    <n v="3.3439999999999999"/>
    <n v="0.2"/>
    <x v="3"/>
    <x v="9"/>
  </r>
  <r>
    <n v="7888"/>
    <s v="CA-2017-118017"/>
    <d v="2017-12-03T00:00:00"/>
    <d v="2017-06-12T00:00:00"/>
    <s v="Second Class"/>
    <s v="LC-16870"/>
    <s v="Lena Cacioppo"/>
    <x v="0"/>
    <x v="0"/>
    <x v="171"/>
    <x v="15"/>
    <n v="80229"/>
    <x v="1"/>
    <s v="FUR-FU-10004053"/>
    <x v="1"/>
    <x v="5"/>
    <x v="1455"/>
    <x v="2443"/>
    <n v="1"/>
    <n v="0.2"/>
    <n v="4.6551999999999998"/>
    <n v="0.28749999999999998"/>
    <x v="3"/>
    <x v="9"/>
  </r>
  <r>
    <n v="7065"/>
    <s v="CA-2017-169474"/>
    <d v="2017-02-04T00:00:00"/>
    <d v="2017-09-02T00:00:00"/>
    <s v="Standard Class"/>
    <s v="JF-15355"/>
    <s v="Jay Fein"/>
    <x v="0"/>
    <x v="0"/>
    <x v="90"/>
    <x v="2"/>
    <n v="14609"/>
    <x v="2"/>
    <s v="OFF-AP-10003971"/>
    <x v="2"/>
    <x v="10"/>
    <x v="83"/>
    <x v="2444"/>
    <n v="3"/>
    <n v="0"/>
    <n v="8.4941999999999993"/>
    <n v="0.25999999999999995"/>
    <x v="3"/>
    <x v="0"/>
  </r>
  <r>
    <n v="420"/>
    <s v="CA-2017-110478"/>
    <d v="2017-03-04T00:00:00"/>
    <d v="2017-09-03T00:00:00"/>
    <s v="Standard Class"/>
    <s v="SP-20860"/>
    <s v="Sung Pak"/>
    <x v="2"/>
    <x v="0"/>
    <x v="22"/>
    <x v="5"/>
    <n v="90045"/>
    <x v="1"/>
    <s v="OFF-AR-10001573"/>
    <x v="2"/>
    <x v="11"/>
    <x v="914"/>
    <x v="2445"/>
    <n v="4"/>
    <n v="0"/>
    <n v="2.7027999999999999"/>
    <n v="0.28999999999999998"/>
    <x v="3"/>
    <x v="1"/>
  </r>
  <r>
    <n v="421"/>
    <s v="CA-2017-110478"/>
    <d v="2017-03-04T00:00:00"/>
    <d v="2017-09-03T00:00:00"/>
    <s v="Standard Class"/>
    <s v="SP-20860"/>
    <s v="Sung Pak"/>
    <x v="2"/>
    <x v="0"/>
    <x v="22"/>
    <x v="5"/>
    <n v="90045"/>
    <x v="1"/>
    <s v="OFF-EN-10000483"/>
    <x v="2"/>
    <x v="13"/>
    <x v="880"/>
    <x v="2446"/>
    <n v="1"/>
    <n v="0"/>
    <n v="7.0149999999999997"/>
    <n v="0.45999999999999996"/>
    <x v="3"/>
    <x v="1"/>
  </r>
  <r>
    <n v="5296"/>
    <s v="CA-2017-142174"/>
    <d v="2017-03-04T00:00:00"/>
    <d v="2017-09-03T00:00:00"/>
    <s v="Standard Class"/>
    <s v="DP-13000"/>
    <s v="Darren Powers"/>
    <x v="0"/>
    <x v="0"/>
    <x v="5"/>
    <x v="4"/>
    <n v="77041"/>
    <x v="0"/>
    <s v="OFF-PA-10000806"/>
    <x v="2"/>
    <x v="3"/>
    <x v="54"/>
    <x v="2025"/>
    <n v="2"/>
    <n v="0.2"/>
    <n v="32.468400000000003"/>
    <n v="0.36250000000000004"/>
    <x v="3"/>
    <x v="1"/>
  </r>
  <r>
    <n v="6447"/>
    <s v="US-2017-119816"/>
    <d v="2017-03-04T00:00:00"/>
    <d v="2017-06-03T00:00:00"/>
    <s v="Second Class"/>
    <s v="TT-21460"/>
    <s v="Tonja Turnell"/>
    <x v="1"/>
    <x v="0"/>
    <x v="5"/>
    <x v="4"/>
    <n v="77095"/>
    <x v="0"/>
    <s v="FUR-FU-10004848"/>
    <x v="1"/>
    <x v="5"/>
    <x v="1000"/>
    <x v="2447"/>
    <n v="5"/>
    <n v="0.6"/>
    <n v="-77.625"/>
    <n v="-0.75"/>
    <x v="3"/>
    <x v="1"/>
  </r>
  <r>
    <n v="6448"/>
    <s v="US-2017-119816"/>
    <d v="2017-03-04T00:00:00"/>
    <d v="2017-06-03T00:00:00"/>
    <s v="Second Class"/>
    <s v="TT-21460"/>
    <s v="Tonja Turnell"/>
    <x v="1"/>
    <x v="0"/>
    <x v="5"/>
    <x v="4"/>
    <n v="77095"/>
    <x v="0"/>
    <s v="OFF-LA-10002381"/>
    <x v="2"/>
    <x v="8"/>
    <x v="1456"/>
    <x v="2448"/>
    <n v="1"/>
    <n v="0.2"/>
    <n v="0.86240000000000006"/>
    <n v="0.35000000000000003"/>
    <x v="3"/>
    <x v="1"/>
  </r>
  <r>
    <n v="6449"/>
    <s v="US-2017-119816"/>
    <d v="2017-03-04T00:00:00"/>
    <d v="2017-06-03T00:00:00"/>
    <s v="Second Class"/>
    <s v="TT-21460"/>
    <s v="Tonja Turnell"/>
    <x v="1"/>
    <x v="0"/>
    <x v="5"/>
    <x v="4"/>
    <n v="77095"/>
    <x v="0"/>
    <s v="OFF-ST-10000918"/>
    <x v="2"/>
    <x v="6"/>
    <x v="1123"/>
    <x v="2449"/>
    <n v="1"/>
    <n v="0.2"/>
    <n v="0.65400000000000003"/>
    <n v="7.4999999999999997E-2"/>
    <x v="3"/>
    <x v="1"/>
  </r>
  <r>
    <n v="6190"/>
    <s v="CA-2017-157903"/>
    <d v="2017-04-04T00:00:00"/>
    <d v="2017-08-04T00:00:00"/>
    <s v="Standard Class"/>
    <s v="AM-10705"/>
    <s v="Anne McFarland"/>
    <x v="0"/>
    <x v="0"/>
    <x v="332"/>
    <x v="3"/>
    <n v="60016"/>
    <x v="0"/>
    <s v="TEC-PH-10004345"/>
    <x v="0"/>
    <x v="2"/>
    <x v="1269"/>
    <x v="2450"/>
    <n v="4"/>
    <n v="0.2"/>
    <n v="47.98"/>
    <n v="0.125"/>
    <x v="3"/>
    <x v="2"/>
  </r>
  <r>
    <n v="6366"/>
    <s v="CA-2017-144848"/>
    <d v="2017-04-04T00:00:00"/>
    <d v="2017-05-04T00:00:00"/>
    <s v="First Class"/>
    <s v="DS-13030"/>
    <s v="Darrin Sayre"/>
    <x v="1"/>
    <x v="0"/>
    <x v="2"/>
    <x v="2"/>
    <n v="10009"/>
    <x v="2"/>
    <s v="TEC-PH-10004006"/>
    <x v="0"/>
    <x v="2"/>
    <x v="1457"/>
    <x v="2451"/>
    <n v="1"/>
    <n v="0"/>
    <n v="11.1294"/>
    <n v="0.27"/>
    <x v="3"/>
    <x v="2"/>
  </r>
  <r>
    <n v="6367"/>
    <s v="CA-2017-144848"/>
    <d v="2017-04-04T00:00:00"/>
    <d v="2017-05-04T00:00:00"/>
    <s v="First Class"/>
    <s v="DS-13030"/>
    <s v="Darrin Sayre"/>
    <x v="1"/>
    <x v="0"/>
    <x v="2"/>
    <x v="2"/>
    <n v="10009"/>
    <x v="2"/>
    <s v="OFF-SU-10000646"/>
    <x v="2"/>
    <x v="15"/>
    <x v="1184"/>
    <x v="2452"/>
    <n v="1"/>
    <n v="0"/>
    <n v="7.2111000000000001"/>
    <n v="0.03"/>
    <x v="3"/>
    <x v="2"/>
  </r>
  <r>
    <n v="6368"/>
    <s v="CA-2017-144848"/>
    <d v="2017-04-04T00:00:00"/>
    <d v="2017-05-04T00:00:00"/>
    <s v="First Class"/>
    <s v="DS-13030"/>
    <s v="Darrin Sayre"/>
    <x v="1"/>
    <x v="0"/>
    <x v="2"/>
    <x v="2"/>
    <n v="10009"/>
    <x v="2"/>
    <s v="TEC-PH-10002262"/>
    <x v="0"/>
    <x v="2"/>
    <x v="1028"/>
    <x v="2453"/>
    <n v="2"/>
    <n v="0"/>
    <n v="33.325600000000001"/>
    <n v="0.28000000000000003"/>
    <x v="3"/>
    <x v="2"/>
  </r>
  <r>
    <n v="6922"/>
    <s v="CA-2017-109211"/>
    <d v="2017-04-04T00:00:00"/>
    <d v="2017-10-04T00:00:00"/>
    <s v="Standard Class"/>
    <s v="PS-19045"/>
    <s v="Penelope Sewall"/>
    <x v="1"/>
    <x v="0"/>
    <x v="2"/>
    <x v="2"/>
    <n v="10011"/>
    <x v="2"/>
    <s v="OFF-EN-10001532"/>
    <x v="2"/>
    <x v="13"/>
    <x v="693"/>
    <x v="2454"/>
    <n v="1"/>
    <n v="0"/>
    <n v="8.49"/>
    <n v="0.5"/>
    <x v="3"/>
    <x v="2"/>
  </r>
  <r>
    <n v="9691"/>
    <s v="CA-2017-140536"/>
    <d v="2017-04-04T00:00:00"/>
    <d v="2017-05-04T00:00:00"/>
    <s v="First Class"/>
    <s v="TA-21385"/>
    <s v="Tom Ashbrook"/>
    <x v="1"/>
    <x v="0"/>
    <x v="2"/>
    <x v="2"/>
    <n v="10035"/>
    <x v="2"/>
    <s v="OFF-AR-10001545"/>
    <x v="2"/>
    <x v="11"/>
    <x v="1020"/>
    <x v="1428"/>
    <n v="4"/>
    <n v="0"/>
    <n v="2.0415999999999999"/>
    <n v="0.28999999999999998"/>
    <x v="3"/>
    <x v="2"/>
  </r>
  <r>
    <n v="1353"/>
    <s v="CA-2017-162978"/>
    <d v="2017-05-04T00:00:00"/>
    <d v="2017-09-05T00:00:00"/>
    <s v="Standard Class"/>
    <s v="LW-16990"/>
    <s v="Lindsay Williams"/>
    <x v="2"/>
    <x v="0"/>
    <x v="14"/>
    <x v="5"/>
    <n v="94109"/>
    <x v="1"/>
    <s v="TEC-PH-10003092"/>
    <x v="0"/>
    <x v="2"/>
    <x v="1458"/>
    <x v="2455"/>
    <n v="5"/>
    <n v="0.2"/>
    <n v="20.695499999999999"/>
    <n v="0.11249999999999999"/>
    <x v="3"/>
    <x v="10"/>
  </r>
  <r>
    <n v="1354"/>
    <s v="CA-2017-162978"/>
    <d v="2017-05-04T00:00:00"/>
    <d v="2017-09-05T00:00:00"/>
    <s v="Standard Class"/>
    <s v="LW-16990"/>
    <s v="Lindsay Williams"/>
    <x v="2"/>
    <x v="0"/>
    <x v="14"/>
    <x v="5"/>
    <n v="94109"/>
    <x v="1"/>
    <s v="OFF-PA-10002250"/>
    <x v="2"/>
    <x v="3"/>
    <x v="702"/>
    <x v="2456"/>
    <n v="3"/>
    <n v="0"/>
    <n v="8.4527999999999999"/>
    <n v="0.48"/>
    <x v="3"/>
    <x v="10"/>
  </r>
  <r>
    <n v="1355"/>
    <s v="CA-2017-162978"/>
    <d v="2017-05-04T00:00:00"/>
    <d v="2017-09-05T00:00:00"/>
    <s v="Standard Class"/>
    <s v="LW-16990"/>
    <s v="Lindsay Williams"/>
    <x v="2"/>
    <x v="0"/>
    <x v="14"/>
    <x v="5"/>
    <n v="94109"/>
    <x v="1"/>
    <s v="FUR-TA-10003473"/>
    <x v="1"/>
    <x v="7"/>
    <x v="643"/>
    <x v="2457"/>
    <n v="1"/>
    <n v="0.2"/>
    <n v="11.283899999999999"/>
    <n v="3.7499999999999999E-2"/>
    <x v="3"/>
    <x v="10"/>
  </r>
  <r>
    <n v="2467"/>
    <s v="CA-2017-128755"/>
    <d v="2017-05-04T00:00:00"/>
    <d v="2017-08-05T00:00:00"/>
    <s v="Standard Class"/>
    <s v="MK-18160"/>
    <s v="Mike Kennedy"/>
    <x v="0"/>
    <x v="0"/>
    <x v="300"/>
    <x v="20"/>
    <n v="23602"/>
    <x v="3"/>
    <s v="OFF-PA-10000726"/>
    <x v="2"/>
    <x v="3"/>
    <x v="1044"/>
    <x v="2458"/>
    <n v="1"/>
    <n v="0"/>
    <n v="4.0994999999999999"/>
    <n v="0.45"/>
    <x v="3"/>
    <x v="10"/>
  </r>
  <r>
    <n v="2468"/>
    <s v="CA-2017-128755"/>
    <d v="2017-05-04T00:00:00"/>
    <d v="2017-08-05T00:00:00"/>
    <s v="Standard Class"/>
    <s v="MK-18160"/>
    <s v="Mike Kennedy"/>
    <x v="0"/>
    <x v="0"/>
    <x v="300"/>
    <x v="20"/>
    <n v="23602"/>
    <x v="3"/>
    <s v="OFF-ST-10003306"/>
    <x v="2"/>
    <x v="6"/>
    <x v="980"/>
    <x v="2459"/>
    <n v="4"/>
    <n v="0"/>
    <n v="165.7176"/>
    <n v="0.28999999999999998"/>
    <x v="3"/>
    <x v="10"/>
  </r>
  <r>
    <n v="2469"/>
    <s v="CA-2017-128755"/>
    <d v="2017-05-04T00:00:00"/>
    <d v="2017-08-05T00:00:00"/>
    <s v="Standard Class"/>
    <s v="MK-18160"/>
    <s v="Mike Kennedy"/>
    <x v="0"/>
    <x v="0"/>
    <x v="300"/>
    <x v="20"/>
    <n v="23602"/>
    <x v="3"/>
    <s v="OFF-PA-10004983"/>
    <x v="2"/>
    <x v="3"/>
    <x v="1252"/>
    <x v="542"/>
    <n v="5"/>
    <n v="0"/>
    <n v="15.552"/>
    <n v="0.48"/>
    <x v="3"/>
    <x v="10"/>
  </r>
  <r>
    <n v="2470"/>
    <s v="CA-2017-128755"/>
    <d v="2017-05-04T00:00:00"/>
    <d v="2017-08-05T00:00:00"/>
    <s v="Standard Class"/>
    <s v="MK-18160"/>
    <s v="Mike Kennedy"/>
    <x v="0"/>
    <x v="0"/>
    <x v="300"/>
    <x v="20"/>
    <n v="23602"/>
    <x v="3"/>
    <s v="OFF-ST-10001291"/>
    <x v="2"/>
    <x v="6"/>
    <x v="1459"/>
    <x v="2460"/>
    <n v="1"/>
    <n v="0"/>
    <n v="4.5656999999999996"/>
    <n v="0.26999999999999996"/>
    <x v="3"/>
    <x v="10"/>
  </r>
  <r>
    <n v="2958"/>
    <s v="CA-2017-168900"/>
    <d v="2017-05-04T00:00:00"/>
    <d v="2017-09-05T00:00:00"/>
    <s v="Standard Class"/>
    <s v="SH-20395"/>
    <s v="Shahid Hopkins"/>
    <x v="0"/>
    <x v="0"/>
    <x v="38"/>
    <x v="18"/>
    <n v="45503"/>
    <x v="2"/>
    <s v="OFF-BI-10003910"/>
    <x v="2"/>
    <x v="9"/>
    <x v="456"/>
    <x v="2461"/>
    <n v="1"/>
    <n v="0.7"/>
    <n v="-1.9275"/>
    <n v="-0.83333333333333326"/>
    <x v="3"/>
    <x v="10"/>
  </r>
  <r>
    <n v="7178"/>
    <s v="CA-2017-133067"/>
    <d v="2017-05-04T00:00:00"/>
    <d v="2017-10-05T00:00:00"/>
    <s v="Standard Class"/>
    <s v="MY-18295"/>
    <s v="Muhammed Yedwab"/>
    <x v="2"/>
    <x v="0"/>
    <x v="15"/>
    <x v="13"/>
    <n v="19140"/>
    <x v="2"/>
    <s v="OFF-BI-10002897"/>
    <x v="2"/>
    <x v="9"/>
    <x v="1354"/>
    <x v="2462"/>
    <n v="2"/>
    <n v="0.7"/>
    <n v="-1.5414000000000001"/>
    <n v="-0.70000000000000007"/>
    <x v="3"/>
    <x v="10"/>
  </r>
  <r>
    <n v="7179"/>
    <s v="CA-2017-133067"/>
    <d v="2017-05-04T00:00:00"/>
    <d v="2017-10-05T00:00:00"/>
    <s v="Standard Class"/>
    <s v="MY-18295"/>
    <s v="Muhammed Yedwab"/>
    <x v="2"/>
    <x v="0"/>
    <x v="15"/>
    <x v="13"/>
    <n v="19140"/>
    <x v="2"/>
    <s v="OFF-BI-10003694"/>
    <x v="2"/>
    <x v="9"/>
    <x v="1397"/>
    <x v="2463"/>
    <n v="3"/>
    <n v="0.7"/>
    <n v="-7.5167999999999999"/>
    <n v="-0.79999999999999993"/>
    <x v="3"/>
    <x v="10"/>
  </r>
  <r>
    <n v="9994"/>
    <s v="CA-2017-119914"/>
    <d v="2017-05-04T00:00:00"/>
    <d v="2017-09-05T00:00:00"/>
    <s v="Second Class"/>
    <s v="CC-12220"/>
    <s v="Chris Cortes"/>
    <x v="0"/>
    <x v="0"/>
    <x v="333"/>
    <x v="5"/>
    <n v="92683"/>
    <x v="1"/>
    <s v="OFF-AP-10002684"/>
    <x v="2"/>
    <x v="10"/>
    <x v="944"/>
    <x v="2464"/>
    <n v="2"/>
    <n v="0"/>
    <n v="72.947999999999993"/>
    <n v="0.3"/>
    <x v="3"/>
    <x v="10"/>
  </r>
  <r>
    <n v="1090"/>
    <s v="CA-2017-158407"/>
    <d v="2017-06-04T00:00:00"/>
    <d v="2017-10-06T00:00:00"/>
    <s v="Standard Class"/>
    <s v="LW-16990"/>
    <s v="Lindsay Williams"/>
    <x v="2"/>
    <x v="0"/>
    <x v="195"/>
    <x v="12"/>
    <n v="28110"/>
    <x v="3"/>
    <s v="FUR-FU-10001967"/>
    <x v="1"/>
    <x v="5"/>
    <x v="280"/>
    <x v="298"/>
    <n v="2"/>
    <n v="0.2"/>
    <n v="1.9990000000000001"/>
    <n v="6.25E-2"/>
    <x v="3"/>
    <x v="3"/>
  </r>
  <r>
    <n v="1091"/>
    <s v="CA-2017-158407"/>
    <d v="2017-06-04T00:00:00"/>
    <d v="2017-10-06T00:00:00"/>
    <s v="Standard Class"/>
    <s v="LW-16990"/>
    <s v="Lindsay Williams"/>
    <x v="2"/>
    <x v="0"/>
    <x v="195"/>
    <x v="12"/>
    <n v="28110"/>
    <x v="3"/>
    <s v="TEC-PH-10001819"/>
    <x v="0"/>
    <x v="2"/>
    <x v="1460"/>
    <x v="2465"/>
    <n v="2"/>
    <n v="0.2"/>
    <n v="25.194400000000002"/>
    <n v="0.35000000000000003"/>
    <x v="3"/>
    <x v="3"/>
  </r>
  <r>
    <n v="1270"/>
    <s v="CA-2017-100426"/>
    <d v="2017-06-04T00:00:00"/>
    <d v="2017-08-06T00:00:00"/>
    <s v="Standard Class"/>
    <s v="DC-12850"/>
    <s v="Dan Campbell"/>
    <x v="0"/>
    <x v="0"/>
    <x v="311"/>
    <x v="34"/>
    <n v="35630"/>
    <x v="3"/>
    <s v="OFF-PA-10002870"/>
    <x v="2"/>
    <x v="3"/>
    <x v="1461"/>
    <x v="2466"/>
    <n v="2"/>
    <n v="0"/>
    <n v="5.6159999999999997"/>
    <n v="0.44999999999999996"/>
    <x v="3"/>
    <x v="3"/>
  </r>
  <r>
    <n v="2928"/>
    <s v="CA-2017-158106"/>
    <d v="2017-06-04T00:00:00"/>
    <d v="2017-10-06T00:00:00"/>
    <s v="Standard Class"/>
    <s v="CT-11995"/>
    <s v="Carol Triggs"/>
    <x v="0"/>
    <x v="0"/>
    <x v="334"/>
    <x v="7"/>
    <n v="55124"/>
    <x v="0"/>
    <s v="OFF-AR-10002255"/>
    <x v="2"/>
    <x v="11"/>
    <x v="1462"/>
    <x v="395"/>
    <n v="3"/>
    <n v="0"/>
    <n v="2.5055999999999998"/>
    <n v="0.28999999999999998"/>
    <x v="3"/>
    <x v="3"/>
  </r>
  <r>
    <n v="3193"/>
    <s v="CA-2017-158953"/>
    <d v="2017-06-04T00:00:00"/>
    <d v="2017-08-06T00:00:00"/>
    <s v="Standard Class"/>
    <s v="ML-18040"/>
    <s v="Michelle Lonsdale"/>
    <x v="2"/>
    <x v="0"/>
    <x v="335"/>
    <x v="4"/>
    <n v="77489"/>
    <x v="0"/>
    <s v="OFF-BI-10002557"/>
    <x v="2"/>
    <x v="9"/>
    <x v="326"/>
    <x v="2467"/>
    <n v="7"/>
    <n v="0.8"/>
    <n v="-9.5549999999999997"/>
    <n v="-1.5"/>
    <x v="3"/>
    <x v="3"/>
  </r>
  <r>
    <n v="5874"/>
    <s v="CA-2017-133095"/>
    <d v="2017-06-04T00:00:00"/>
    <d v="2017-04-06T00:00:00"/>
    <s v="Same Day"/>
    <s v="EH-14005"/>
    <s v="Erica Hernandez"/>
    <x v="1"/>
    <x v="0"/>
    <x v="266"/>
    <x v="9"/>
    <n v="72401"/>
    <x v="3"/>
    <s v="OFF-BI-10002353"/>
    <x v="2"/>
    <x v="9"/>
    <x v="1101"/>
    <x v="2468"/>
    <n v="7"/>
    <n v="0"/>
    <n v="54.04"/>
    <n v="0.5"/>
    <x v="3"/>
    <x v="3"/>
  </r>
  <r>
    <n v="5875"/>
    <s v="CA-2017-133095"/>
    <d v="2017-06-04T00:00:00"/>
    <d v="2017-04-06T00:00:00"/>
    <s v="Same Day"/>
    <s v="EH-14005"/>
    <s v="Erica Hernandez"/>
    <x v="1"/>
    <x v="0"/>
    <x v="266"/>
    <x v="9"/>
    <n v="72401"/>
    <x v="3"/>
    <s v="OFF-BI-10004141"/>
    <x v="2"/>
    <x v="9"/>
    <x v="1341"/>
    <x v="1132"/>
    <n v="3"/>
    <n v="0"/>
    <n v="4.3883999999999999"/>
    <n v="0.46"/>
    <x v="3"/>
    <x v="3"/>
  </r>
  <r>
    <n v="8518"/>
    <s v="CA-2017-149720"/>
    <d v="2017-06-04T00:00:00"/>
    <d v="2017-07-06T00:00:00"/>
    <s v="Second Class"/>
    <s v="EM-14065"/>
    <s v="Erin Mull"/>
    <x v="0"/>
    <x v="0"/>
    <x v="336"/>
    <x v="4"/>
    <n v="75034"/>
    <x v="0"/>
    <s v="FUR-FU-10002501"/>
    <x v="1"/>
    <x v="5"/>
    <x v="491"/>
    <x v="2061"/>
    <n v="6"/>
    <n v="0.6"/>
    <n v="-17.443200000000001"/>
    <n v="-0.57500000000000007"/>
    <x v="3"/>
    <x v="3"/>
  </r>
  <r>
    <n v="5090"/>
    <s v="CA-2017-132738"/>
    <d v="2017-08-04T00:00:00"/>
    <d v="2017-07-08T00:00:00"/>
    <s v="First Class"/>
    <s v="HM-14860"/>
    <s v="Harry Marie"/>
    <x v="2"/>
    <x v="0"/>
    <x v="337"/>
    <x v="15"/>
    <n v="80538"/>
    <x v="1"/>
    <s v="OFF-PA-10001752"/>
    <x v="2"/>
    <x v="3"/>
    <x v="1463"/>
    <x v="873"/>
    <n v="2"/>
    <n v="0.2"/>
    <n v="2.8883999999999999"/>
    <n v="0.36249999999999999"/>
    <x v="3"/>
    <x v="5"/>
  </r>
  <r>
    <n v="5091"/>
    <s v="CA-2017-132738"/>
    <d v="2017-08-04T00:00:00"/>
    <d v="2017-07-08T00:00:00"/>
    <s v="First Class"/>
    <s v="HM-14860"/>
    <s v="Harry Marie"/>
    <x v="2"/>
    <x v="0"/>
    <x v="337"/>
    <x v="15"/>
    <n v="80538"/>
    <x v="1"/>
    <s v="OFF-EN-10001141"/>
    <x v="2"/>
    <x v="13"/>
    <x v="1359"/>
    <x v="2469"/>
    <n v="1"/>
    <n v="0.2"/>
    <n v="3.1842000000000001"/>
    <n v="0.36249999999999999"/>
    <x v="3"/>
    <x v="5"/>
  </r>
  <r>
    <n v="5243"/>
    <s v="CA-2017-146367"/>
    <d v="2017-08-04T00:00:00"/>
    <d v="2017-08-08T00:00:00"/>
    <s v="Standard Class"/>
    <s v="HM-14860"/>
    <s v="Harry Marie"/>
    <x v="2"/>
    <x v="0"/>
    <x v="157"/>
    <x v="4"/>
    <n v="75007"/>
    <x v="0"/>
    <s v="OFF-BI-10002827"/>
    <x v="2"/>
    <x v="9"/>
    <x v="134"/>
    <x v="2470"/>
    <n v="3"/>
    <n v="0.8"/>
    <n v="-5.6406000000000001"/>
    <n v="-1.7"/>
    <x v="3"/>
    <x v="5"/>
  </r>
  <r>
    <n v="1496"/>
    <s v="CA-2017-152485"/>
    <d v="2017-09-04T00:00:00"/>
    <d v="2017-08-09T00:00:00"/>
    <s v="Standard Class"/>
    <s v="JD-15790"/>
    <s v="John Dryer"/>
    <x v="0"/>
    <x v="0"/>
    <x v="159"/>
    <x v="4"/>
    <n v="75019"/>
    <x v="0"/>
    <s v="OFF-AR-10003759"/>
    <x v="2"/>
    <x v="11"/>
    <x v="1342"/>
    <x v="2471"/>
    <n v="7"/>
    <n v="0.2"/>
    <n v="3.1850000000000001"/>
    <n v="0.3125"/>
    <x v="3"/>
    <x v="6"/>
  </r>
  <r>
    <n v="1497"/>
    <s v="CA-2017-152485"/>
    <d v="2017-09-04T00:00:00"/>
    <d v="2017-08-09T00:00:00"/>
    <s v="Standard Class"/>
    <s v="JD-15790"/>
    <s v="John Dryer"/>
    <x v="0"/>
    <x v="0"/>
    <x v="159"/>
    <x v="4"/>
    <n v="75019"/>
    <x v="0"/>
    <s v="OFF-ST-10004950"/>
    <x v="2"/>
    <x v="6"/>
    <x v="501"/>
    <x v="2472"/>
    <n v="1"/>
    <n v="0.2"/>
    <n v="-0.20979999999999999"/>
    <n v="-1.2500000000000001E-2"/>
    <x v="3"/>
    <x v="6"/>
  </r>
  <r>
    <n v="1498"/>
    <s v="CA-2017-152485"/>
    <d v="2017-09-04T00:00:00"/>
    <d v="2017-08-09T00:00:00"/>
    <s v="Standard Class"/>
    <s v="JD-15790"/>
    <s v="John Dryer"/>
    <x v="0"/>
    <x v="0"/>
    <x v="159"/>
    <x v="4"/>
    <n v="75019"/>
    <x v="0"/>
    <s v="OFF-AR-10001940"/>
    <x v="2"/>
    <x v="11"/>
    <x v="1464"/>
    <x v="1350"/>
    <n v="5"/>
    <n v="0.2"/>
    <n v="3.7719999999999998"/>
    <n v="0.28749999999999998"/>
    <x v="3"/>
    <x v="6"/>
  </r>
  <r>
    <n v="1556"/>
    <s v="CA-2017-120761"/>
    <d v="2017-09-04T00:00:00"/>
    <d v="2017-08-09T00:00:00"/>
    <s v="Standard Class"/>
    <s v="AB-10150"/>
    <s v="Aimee Bixby"/>
    <x v="0"/>
    <x v="0"/>
    <x v="23"/>
    <x v="2"/>
    <n v="11561"/>
    <x v="2"/>
    <s v="TEC-AC-10000171"/>
    <x v="0"/>
    <x v="0"/>
    <x v="759"/>
    <x v="339"/>
    <n v="4"/>
    <n v="0"/>
    <n v="39.5428"/>
    <n v="0.43000000000000005"/>
    <x v="3"/>
    <x v="6"/>
  </r>
  <r>
    <n v="2478"/>
    <s v="CA-2017-102750"/>
    <d v="2017-09-04T00:00:00"/>
    <d v="2017-08-09T00:00:00"/>
    <s v="Second Class"/>
    <s v="GM-14695"/>
    <s v="Greg Maxwell"/>
    <x v="2"/>
    <x v="0"/>
    <x v="22"/>
    <x v="5"/>
    <n v="90036"/>
    <x v="1"/>
    <s v="FUR-TA-10000198"/>
    <x v="1"/>
    <x v="7"/>
    <x v="1414"/>
    <x v="2473"/>
    <n v="3"/>
    <n v="0.2"/>
    <n v="-99.176400000000001"/>
    <n v="-7.4999999999999997E-2"/>
    <x v="3"/>
    <x v="6"/>
  </r>
  <r>
    <n v="3080"/>
    <s v="CA-2017-101182"/>
    <d v="2017-09-04T00:00:00"/>
    <d v="2017-05-09T00:00:00"/>
    <s v="First Class"/>
    <s v="KB-16405"/>
    <s v="Katrina Bavinger"/>
    <x v="1"/>
    <x v="0"/>
    <x v="334"/>
    <x v="5"/>
    <n v="92307"/>
    <x v="1"/>
    <s v="OFF-PA-10001800"/>
    <x v="2"/>
    <x v="3"/>
    <x v="625"/>
    <x v="212"/>
    <n v="2"/>
    <n v="0"/>
    <n v="6.2207999999999997"/>
    <n v="0.47999999999999993"/>
    <x v="3"/>
    <x v="6"/>
  </r>
  <r>
    <n v="3081"/>
    <s v="CA-2017-101182"/>
    <d v="2017-09-04T00:00:00"/>
    <d v="2017-05-09T00:00:00"/>
    <s v="First Class"/>
    <s v="KB-16405"/>
    <s v="Katrina Bavinger"/>
    <x v="1"/>
    <x v="0"/>
    <x v="334"/>
    <x v="5"/>
    <n v="92307"/>
    <x v="1"/>
    <s v="TEC-PH-10003589"/>
    <x v="0"/>
    <x v="2"/>
    <x v="364"/>
    <x v="41"/>
    <n v="3"/>
    <n v="0.2"/>
    <n v="15.111599999999999"/>
    <n v="0.35"/>
    <x v="3"/>
    <x v="6"/>
  </r>
  <r>
    <n v="3513"/>
    <s v="CA-2017-140326"/>
    <d v="2017-09-04T00:00:00"/>
    <d v="2017-06-09T00:00:00"/>
    <s v="First Class"/>
    <s v="HW-14935"/>
    <s v="Helen Wasserman"/>
    <x v="2"/>
    <x v="0"/>
    <x v="20"/>
    <x v="3"/>
    <n v="60653"/>
    <x v="0"/>
    <s v="FUR-BO-10000112"/>
    <x v="1"/>
    <x v="16"/>
    <x v="1465"/>
    <x v="2474"/>
    <n v="9"/>
    <n v="0.3"/>
    <n v="-117.88200000000001"/>
    <n v="-0.14285714285714288"/>
    <x v="3"/>
    <x v="6"/>
  </r>
  <r>
    <n v="3514"/>
    <s v="CA-2017-140326"/>
    <d v="2017-09-04T00:00:00"/>
    <d v="2017-06-09T00:00:00"/>
    <s v="First Class"/>
    <s v="HW-14935"/>
    <s v="Helen Wasserman"/>
    <x v="2"/>
    <x v="0"/>
    <x v="20"/>
    <x v="3"/>
    <n v="60653"/>
    <x v="0"/>
    <s v="OFF-PA-10004041"/>
    <x v="2"/>
    <x v="3"/>
    <x v="821"/>
    <x v="2475"/>
    <n v="3"/>
    <n v="0.2"/>
    <n v="5.55"/>
    <n v="0.31249999999999994"/>
    <x v="3"/>
    <x v="6"/>
  </r>
  <r>
    <n v="3515"/>
    <s v="CA-2017-140326"/>
    <d v="2017-09-04T00:00:00"/>
    <d v="2017-06-09T00:00:00"/>
    <s v="First Class"/>
    <s v="HW-14935"/>
    <s v="Helen Wasserman"/>
    <x v="2"/>
    <x v="0"/>
    <x v="20"/>
    <x v="3"/>
    <n v="60653"/>
    <x v="0"/>
    <s v="OFF-AR-10001149"/>
    <x v="2"/>
    <x v="11"/>
    <x v="894"/>
    <x v="632"/>
    <n v="3"/>
    <n v="0.2"/>
    <n v="0.86399999999999999"/>
    <n v="0.125"/>
    <x v="3"/>
    <x v="6"/>
  </r>
  <r>
    <n v="3561"/>
    <s v="CA-2017-109757"/>
    <d v="2017-09-04T00:00:00"/>
    <d v="2017-09-09T00:00:00"/>
    <s v="Second Class"/>
    <s v="MD-17350"/>
    <s v="Maribeth Dona"/>
    <x v="0"/>
    <x v="0"/>
    <x v="338"/>
    <x v="18"/>
    <n v="44312"/>
    <x v="2"/>
    <s v="OFF-AR-10002335"/>
    <x v="2"/>
    <x v="11"/>
    <x v="163"/>
    <x v="2476"/>
    <n v="4"/>
    <n v="0.2"/>
    <n v="0.61919999999999997"/>
    <n v="7.4999999999999997E-2"/>
    <x v="3"/>
    <x v="6"/>
  </r>
  <r>
    <n v="3562"/>
    <s v="CA-2017-109757"/>
    <d v="2017-09-04T00:00:00"/>
    <d v="2017-09-09T00:00:00"/>
    <s v="Second Class"/>
    <s v="MD-17350"/>
    <s v="Maribeth Dona"/>
    <x v="0"/>
    <x v="0"/>
    <x v="338"/>
    <x v="18"/>
    <n v="44312"/>
    <x v="2"/>
    <s v="OFF-BI-10004001"/>
    <x v="2"/>
    <x v="9"/>
    <x v="940"/>
    <x v="2477"/>
    <n v="5"/>
    <n v="0.7"/>
    <n v="-20.448"/>
    <n v="-0.8"/>
    <x v="3"/>
    <x v="6"/>
  </r>
  <r>
    <n v="3563"/>
    <s v="CA-2017-109757"/>
    <d v="2017-09-04T00:00:00"/>
    <d v="2017-09-09T00:00:00"/>
    <s v="Second Class"/>
    <s v="MD-17350"/>
    <s v="Maribeth Dona"/>
    <x v="0"/>
    <x v="0"/>
    <x v="338"/>
    <x v="18"/>
    <n v="44312"/>
    <x v="2"/>
    <s v="OFF-BI-10001634"/>
    <x v="2"/>
    <x v="9"/>
    <x v="941"/>
    <x v="281"/>
    <n v="2"/>
    <n v="0.7"/>
    <n v="-3.0575999999999999"/>
    <n v="-0.7"/>
    <x v="3"/>
    <x v="6"/>
  </r>
  <r>
    <n v="3564"/>
    <s v="CA-2017-109757"/>
    <d v="2017-09-04T00:00:00"/>
    <d v="2017-09-09T00:00:00"/>
    <s v="Second Class"/>
    <s v="MD-17350"/>
    <s v="Maribeth Dona"/>
    <x v="0"/>
    <x v="0"/>
    <x v="338"/>
    <x v="18"/>
    <n v="44312"/>
    <x v="2"/>
    <s v="OFF-PA-10000007"/>
    <x v="2"/>
    <x v="3"/>
    <x v="1466"/>
    <x v="505"/>
    <n v="4"/>
    <n v="0.2"/>
    <n v="3.7440000000000002"/>
    <n v="0.32500000000000001"/>
    <x v="3"/>
    <x v="6"/>
  </r>
  <r>
    <n v="3618"/>
    <s v="CA-2017-141929"/>
    <d v="2017-09-04T00:00:00"/>
    <d v="2017-08-09T00:00:00"/>
    <s v="Standard Class"/>
    <s v="RA-19285"/>
    <s v="Ralph Arnett"/>
    <x v="0"/>
    <x v="0"/>
    <x v="22"/>
    <x v="5"/>
    <n v="90004"/>
    <x v="1"/>
    <s v="OFF-BI-10004632"/>
    <x v="2"/>
    <x v="9"/>
    <x v="303"/>
    <x v="2478"/>
    <n v="2"/>
    <n v="0.2"/>
    <n v="152.495"/>
    <n v="0.3125"/>
    <x v="3"/>
    <x v="6"/>
  </r>
  <r>
    <n v="3619"/>
    <s v="CA-2017-141929"/>
    <d v="2017-09-04T00:00:00"/>
    <d v="2017-08-09T00:00:00"/>
    <s v="Standard Class"/>
    <s v="RA-19285"/>
    <s v="Ralph Arnett"/>
    <x v="0"/>
    <x v="0"/>
    <x v="22"/>
    <x v="5"/>
    <n v="90004"/>
    <x v="1"/>
    <s v="TEC-PH-10002185"/>
    <x v="0"/>
    <x v="2"/>
    <x v="1467"/>
    <x v="541"/>
    <n v="1"/>
    <n v="0.2"/>
    <n v="1.7375"/>
    <n v="0.31250000000000006"/>
    <x v="3"/>
    <x v="6"/>
  </r>
  <r>
    <n v="3620"/>
    <s v="CA-2017-141929"/>
    <d v="2017-09-04T00:00:00"/>
    <d v="2017-08-09T00:00:00"/>
    <s v="Standard Class"/>
    <s v="RA-19285"/>
    <s v="Ralph Arnett"/>
    <x v="0"/>
    <x v="0"/>
    <x v="22"/>
    <x v="5"/>
    <n v="90004"/>
    <x v="1"/>
    <s v="OFF-ST-10002974"/>
    <x v="2"/>
    <x v="6"/>
    <x v="227"/>
    <x v="2479"/>
    <n v="5"/>
    <n v="0"/>
    <n v="65.355000000000004"/>
    <n v="0.30000000000000004"/>
    <x v="3"/>
    <x v="6"/>
  </r>
  <r>
    <n v="4121"/>
    <s v="CA-2017-117394"/>
    <d v="2017-09-04T00:00:00"/>
    <d v="2017-10-09T00:00:00"/>
    <s v="Standard Class"/>
    <s v="MM-17920"/>
    <s v="Michael Moore"/>
    <x v="0"/>
    <x v="0"/>
    <x v="15"/>
    <x v="13"/>
    <n v="19120"/>
    <x v="2"/>
    <s v="TEC-AC-10000199"/>
    <x v="0"/>
    <x v="0"/>
    <x v="130"/>
    <x v="1981"/>
    <n v="4"/>
    <n v="0.2"/>
    <n v="-1.4279999999999999"/>
    <n v="-7.4999999999999997E-2"/>
    <x v="3"/>
    <x v="6"/>
  </r>
  <r>
    <n v="4297"/>
    <s v="CA-2017-117261"/>
    <d v="2017-09-04T00:00:00"/>
    <d v="2017-10-09T00:00:00"/>
    <s v="Standard Class"/>
    <s v="TH-21235"/>
    <s v="Tiffany House"/>
    <x v="2"/>
    <x v="0"/>
    <x v="22"/>
    <x v="5"/>
    <n v="90032"/>
    <x v="1"/>
    <s v="OFF-ST-10000419"/>
    <x v="2"/>
    <x v="6"/>
    <x v="1030"/>
    <x v="2480"/>
    <n v="4"/>
    <n v="0"/>
    <n v="0.54320000000000002"/>
    <n v="0.01"/>
    <x v="3"/>
    <x v="6"/>
  </r>
  <r>
    <n v="5459"/>
    <s v="CA-2017-116680"/>
    <d v="2017-09-04T00:00:00"/>
    <d v="2017-06-09T00:00:00"/>
    <s v="Second Class"/>
    <s v="PK-19075"/>
    <s v="Pete Kriz"/>
    <x v="0"/>
    <x v="0"/>
    <x v="14"/>
    <x v="5"/>
    <n v="94122"/>
    <x v="1"/>
    <s v="OFF-BI-10004022"/>
    <x v="2"/>
    <x v="9"/>
    <x v="965"/>
    <x v="2438"/>
    <n v="6"/>
    <n v="0.2"/>
    <n v="4.3368000000000002"/>
    <n v="0.32500000000000001"/>
    <x v="3"/>
    <x v="6"/>
  </r>
  <r>
    <n v="5460"/>
    <s v="CA-2017-116680"/>
    <d v="2017-09-04T00:00:00"/>
    <d v="2017-06-09T00:00:00"/>
    <s v="Second Class"/>
    <s v="PK-19075"/>
    <s v="Pete Kriz"/>
    <x v="0"/>
    <x v="0"/>
    <x v="14"/>
    <x v="5"/>
    <n v="94122"/>
    <x v="1"/>
    <s v="FUR-TA-10001771"/>
    <x v="1"/>
    <x v="7"/>
    <x v="1301"/>
    <x v="2481"/>
    <n v="8"/>
    <n v="0.2"/>
    <n v="92.391999999999996"/>
    <n v="6.25E-2"/>
    <x v="3"/>
    <x v="6"/>
  </r>
  <r>
    <n v="6724"/>
    <s v="US-2017-166394"/>
    <d v="2017-09-04T00:00:00"/>
    <d v="2017-06-09T00:00:00"/>
    <s v="Second Class"/>
    <s v="VM-21835"/>
    <s v="Vivian Mathis"/>
    <x v="0"/>
    <x v="0"/>
    <x v="339"/>
    <x v="41"/>
    <n v="3060"/>
    <x v="2"/>
    <s v="OFF-FA-10001843"/>
    <x v="2"/>
    <x v="4"/>
    <x v="44"/>
    <x v="1859"/>
    <n v="6"/>
    <n v="0"/>
    <n v="6.9653999999999998"/>
    <n v="0.47"/>
    <x v="3"/>
    <x v="6"/>
  </r>
  <r>
    <n v="7104"/>
    <s v="CA-2017-147410"/>
    <d v="2017-09-04T00:00:00"/>
    <d v="2017-08-09T00:00:00"/>
    <s v="Standard Class"/>
    <s v="EJ-14155"/>
    <s v="Eva Jacobs"/>
    <x v="0"/>
    <x v="0"/>
    <x v="288"/>
    <x v="5"/>
    <n v="92704"/>
    <x v="1"/>
    <s v="OFF-ST-10003805"/>
    <x v="2"/>
    <x v="6"/>
    <x v="1468"/>
    <x v="2482"/>
    <n v="2"/>
    <n v="0"/>
    <n v="105.27500000000001"/>
    <n v="0.25"/>
    <x v="3"/>
    <x v="6"/>
  </r>
  <r>
    <n v="7304"/>
    <s v="US-2017-117450"/>
    <d v="2017-09-04T00:00:00"/>
    <d v="2017-08-09T00:00:00"/>
    <s v="Standard Class"/>
    <s v="DO-13645"/>
    <s v="Doug O'Connell"/>
    <x v="0"/>
    <x v="0"/>
    <x v="340"/>
    <x v="11"/>
    <n v="33437"/>
    <x v="3"/>
    <s v="FUR-CH-10003817"/>
    <x v="1"/>
    <x v="1"/>
    <x v="270"/>
    <x v="2483"/>
    <n v="2"/>
    <n v="0.2"/>
    <n v="6.0739999999999998"/>
    <n v="6.25E-2"/>
    <x v="3"/>
    <x v="6"/>
  </r>
  <r>
    <n v="7305"/>
    <s v="US-2017-117450"/>
    <d v="2017-09-04T00:00:00"/>
    <d v="2017-08-09T00:00:00"/>
    <s v="Standard Class"/>
    <s v="DO-13645"/>
    <s v="Doug O'Connell"/>
    <x v="0"/>
    <x v="0"/>
    <x v="340"/>
    <x v="11"/>
    <n v="33437"/>
    <x v="3"/>
    <s v="OFF-PA-10000289"/>
    <x v="2"/>
    <x v="3"/>
    <x v="607"/>
    <x v="506"/>
    <n v="2"/>
    <n v="0.2"/>
    <n v="3.6288"/>
    <n v="0.35"/>
    <x v="3"/>
    <x v="6"/>
  </r>
  <r>
    <n v="7918"/>
    <s v="CA-2017-100783"/>
    <d v="2017-09-04T00:00:00"/>
    <d v="2017-08-09T00:00:00"/>
    <s v="Second Class"/>
    <s v="JK-16120"/>
    <s v="Julie Kriz"/>
    <x v="1"/>
    <x v="0"/>
    <x v="341"/>
    <x v="4"/>
    <n v="75043"/>
    <x v="0"/>
    <s v="OFF-AR-10000380"/>
    <x v="2"/>
    <x v="11"/>
    <x v="430"/>
    <x v="2484"/>
    <n v="1"/>
    <n v="0.2"/>
    <n v="3.798"/>
    <n v="0.125"/>
    <x v="3"/>
    <x v="6"/>
  </r>
  <r>
    <n v="8386"/>
    <s v="CA-2017-137582"/>
    <d v="2017-09-04T00:00:00"/>
    <d v="2017-08-09T00:00:00"/>
    <s v="Standard Class"/>
    <s v="CV-12805"/>
    <s v="Cynthia Voltz"/>
    <x v="2"/>
    <x v="0"/>
    <x v="158"/>
    <x v="5"/>
    <n v="94601"/>
    <x v="1"/>
    <s v="OFF-BI-10001757"/>
    <x v="2"/>
    <x v="9"/>
    <x v="709"/>
    <x v="846"/>
    <n v="3"/>
    <n v="0.2"/>
    <n v="4.1327999999999996"/>
    <n v="0.35"/>
    <x v="3"/>
    <x v="6"/>
  </r>
  <r>
    <n v="9129"/>
    <s v="US-2017-147655"/>
    <d v="2017-09-04T00:00:00"/>
    <d v="2017-05-09T00:00:00"/>
    <s v="First Class"/>
    <s v="AS-10045"/>
    <s v="Aaron Smayling"/>
    <x v="2"/>
    <x v="0"/>
    <x v="233"/>
    <x v="16"/>
    <n v="97756"/>
    <x v="1"/>
    <s v="OFF-BI-10002931"/>
    <x v="2"/>
    <x v="9"/>
    <x v="1469"/>
    <x v="2485"/>
    <n v="7"/>
    <n v="0.7"/>
    <n v="-58.716000000000001"/>
    <n v="-0.66666666666666674"/>
    <x v="3"/>
    <x v="6"/>
  </r>
  <r>
    <n v="5582"/>
    <s v="CA-2017-163818"/>
    <d v="2017-10-04T00:00:00"/>
    <d v="2017-08-10T00:00:00"/>
    <s v="Standard Class"/>
    <s v="PS-18970"/>
    <s v="Paul Stevenson"/>
    <x v="1"/>
    <x v="0"/>
    <x v="47"/>
    <x v="24"/>
    <n v="20735"/>
    <x v="2"/>
    <s v="FUR-FU-10000076"/>
    <x v="1"/>
    <x v="5"/>
    <x v="701"/>
    <x v="2121"/>
    <n v="1"/>
    <n v="0"/>
    <n v="8.5914000000000001"/>
    <n v="0.43"/>
    <x v="3"/>
    <x v="7"/>
  </r>
  <r>
    <n v="684"/>
    <s v="US-2017-168116"/>
    <d v="2017-11-04T00:00:00"/>
    <d v="2017-04-11T00:00:00"/>
    <s v="Same Day"/>
    <s v="GT-14635"/>
    <s v="Grant Thornton"/>
    <x v="2"/>
    <x v="0"/>
    <x v="215"/>
    <x v="12"/>
    <n v="27217"/>
    <x v="3"/>
    <s v="TEC-MA-10004125"/>
    <x v="0"/>
    <x v="14"/>
    <x v="1470"/>
    <x v="2486"/>
    <n v="4"/>
    <n v="0.5"/>
    <n v="-3839.9904000000001"/>
    <n v="-0.48000000000000004"/>
    <x v="3"/>
    <x v="8"/>
  </r>
  <r>
    <n v="685"/>
    <s v="US-2017-168116"/>
    <d v="2017-11-04T00:00:00"/>
    <d v="2017-04-11T00:00:00"/>
    <s v="Same Day"/>
    <s v="GT-14635"/>
    <s v="Grant Thornton"/>
    <x v="2"/>
    <x v="0"/>
    <x v="215"/>
    <x v="12"/>
    <n v="27217"/>
    <x v="3"/>
    <s v="OFF-AP-10002457"/>
    <x v="2"/>
    <x v="10"/>
    <x v="1068"/>
    <x v="2487"/>
    <n v="2"/>
    <n v="0.2"/>
    <n v="14.651"/>
    <n v="8.7499999999999994E-2"/>
    <x v="3"/>
    <x v="8"/>
  </r>
  <r>
    <n v="838"/>
    <s v="US-2017-156083"/>
    <d v="2017-11-04T00:00:00"/>
    <d v="2017-11-11T00:00:00"/>
    <s v="Standard Class"/>
    <s v="JL-15175"/>
    <s v="James Lanier"/>
    <x v="1"/>
    <x v="0"/>
    <x v="65"/>
    <x v="26"/>
    <n v="38401"/>
    <x v="3"/>
    <s v="OFF-PA-10001560"/>
    <x v="2"/>
    <x v="3"/>
    <x v="1471"/>
    <x v="2488"/>
    <n v="2"/>
    <n v="0.2"/>
    <n v="3.2616000000000001"/>
    <n v="0.33750000000000002"/>
    <x v="3"/>
    <x v="8"/>
  </r>
  <r>
    <n v="1411"/>
    <s v="CA-2017-105144"/>
    <d v="2017-11-04T00:00:00"/>
    <d v="2017-11-11T00:00:00"/>
    <s v="Standard Class"/>
    <s v="SZ-20035"/>
    <s v="Sam Zeldin"/>
    <x v="1"/>
    <x v="0"/>
    <x v="259"/>
    <x v="4"/>
    <n v="75051"/>
    <x v="0"/>
    <s v="OFF-LA-10003923"/>
    <x v="2"/>
    <x v="8"/>
    <x v="482"/>
    <x v="806"/>
    <n v="2"/>
    <n v="0.2"/>
    <n v="8.8800000000000008"/>
    <n v="0.37500000000000006"/>
    <x v="3"/>
    <x v="8"/>
  </r>
  <r>
    <n v="3799"/>
    <s v="CA-2017-147760"/>
    <d v="2017-11-04T00:00:00"/>
    <d v="2017-05-11T00:00:00"/>
    <s v="First Class"/>
    <s v="KL-16555"/>
    <s v="Kelly Lampkin"/>
    <x v="2"/>
    <x v="0"/>
    <x v="253"/>
    <x v="12"/>
    <n v="27405"/>
    <x v="3"/>
    <s v="FUR-TA-10004575"/>
    <x v="1"/>
    <x v="7"/>
    <x v="610"/>
    <x v="2489"/>
    <n v="3"/>
    <n v="0.4"/>
    <n v="-192.04679999999999"/>
    <n v="-0.36666666666666664"/>
    <x v="3"/>
    <x v="8"/>
  </r>
  <r>
    <n v="3800"/>
    <s v="CA-2017-147760"/>
    <d v="2017-11-04T00:00:00"/>
    <d v="2017-05-11T00:00:00"/>
    <s v="First Class"/>
    <s v="KL-16555"/>
    <s v="Kelly Lampkin"/>
    <x v="2"/>
    <x v="0"/>
    <x v="253"/>
    <x v="12"/>
    <n v="27405"/>
    <x v="3"/>
    <s v="TEC-PH-10002483"/>
    <x v="0"/>
    <x v="2"/>
    <x v="1472"/>
    <x v="2490"/>
    <n v="5"/>
    <n v="0.2"/>
    <n v="118.9965"/>
    <n v="8.7499999999999994E-2"/>
    <x v="3"/>
    <x v="8"/>
  </r>
  <r>
    <n v="8911"/>
    <s v="CA-2017-102610"/>
    <d v="2017-11-04T00:00:00"/>
    <d v="2017-08-11T00:00:00"/>
    <s v="Standard Class"/>
    <s v="CA-12265"/>
    <s v="Christina Anderson"/>
    <x v="0"/>
    <x v="0"/>
    <x v="273"/>
    <x v="26"/>
    <n v="37421"/>
    <x v="3"/>
    <s v="TEC-AC-10000303"/>
    <x v="0"/>
    <x v="0"/>
    <x v="460"/>
    <x v="461"/>
    <n v="3"/>
    <n v="0.2"/>
    <n v="15.5961"/>
    <n v="0.16250000000000001"/>
    <x v="3"/>
    <x v="8"/>
  </r>
  <r>
    <n v="8912"/>
    <s v="CA-2017-102610"/>
    <d v="2017-11-04T00:00:00"/>
    <d v="2017-08-11T00:00:00"/>
    <s v="Standard Class"/>
    <s v="CA-12265"/>
    <s v="Christina Anderson"/>
    <x v="0"/>
    <x v="0"/>
    <x v="273"/>
    <x v="26"/>
    <n v="37421"/>
    <x v="3"/>
    <s v="TEC-PH-10000127"/>
    <x v="0"/>
    <x v="2"/>
    <x v="1473"/>
    <x v="2491"/>
    <n v="9"/>
    <n v="0.2"/>
    <n v="-32.383800000000001"/>
    <n v="-0.22500000000000001"/>
    <x v="3"/>
    <x v="8"/>
  </r>
  <r>
    <n v="8913"/>
    <s v="CA-2017-102610"/>
    <d v="2017-11-04T00:00:00"/>
    <d v="2017-08-11T00:00:00"/>
    <s v="Standard Class"/>
    <s v="CA-12265"/>
    <s v="Christina Anderson"/>
    <x v="0"/>
    <x v="0"/>
    <x v="273"/>
    <x v="26"/>
    <n v="37421"/>
    <x v="3"/>
    <s v="OFF-BI-10004364"/>
    <x v="2"/>
    <x v="9"/>
    <x v="258"/>
    <x v="1748"/>
    <n v="2"/>
    <n v="0.7"/>
    <n v="-2.97"/>
    <n v="-0.83333333333333337"/>
    <x v="3"/>
    <x v="8"/>
  </r>
  <r>
    <n v="8914"/>
    <s v="CA-2017-102610"/>
    <d v="2017-11-04T00:00:00"/>
    <d v="2017-08-11T00:00:00"/>
    <s v="Standard Class"/>
    <s v="CA-12265"/>
    <s v="Christina Anderson"/>
    <x v="0"/>
    <x v="0"/>
    <x v="273"/>
    <x v="26"/>
    <n v="37421"/>
    <x v="3"/>
    <s v="OFF-LA-10002195"/>
    <x v="2"/>
    <x v="8"/>
    <x v="145"/>
    <x v="179"/>
    <n v="2"/>
    <n v="0.2"/>
    <n v="1.7248000000000001"/>
    <n v="0.35000000000000003"/>
    <x v="3"/>
    <x v="8"/>
  </r>
  <r>
    <n v="9224"/>
    <s v="CA-2017-121160"/>
    <d v="2017-11-04T00:00:00"/>
    <d v="2017-04-11T00:00:00"/>
    <s v="Same Day"/>
    <s v="FM-14290"/>
    <s v="Frank Merwin"/>
    <x v="1"/>
    <x v="0"/>
    <x v="342"/>
    <x v="4"/>
    <n v="77803"/>
    <x v="0"/>
    <s v="OFF-BI-10001308"/>
    <x v="2"/>
    <x v="9"/>
    <x v="998"/>
    <x v="2492"/>
    <n v="6"/>
    <n v="0.8"/>
    <n v="-13.188000000000001"/>
    <n v="-1.7500000000000002"/>
    <x v="3"/>
    <x v="8"/>
  </r>
  <r>
    <n v="9225"/>
    <s v="CA-2017-121160"/>
    <d v="2017-11-04T00:00:00"/>
    <d v="2017-04-11T00:00:00"/>
    <s v="Same Day"/>
    <s v="FM-14290"/>
    <s v="Frank Merwin"/>
    <x v="1"/>
    <x v="0"/>
    <x v="342"/>
    <x v="4"/>
    <n v="77803"/>
    <x v="0"/>
    <s v="OFF-BI-10003094"/>
    <x v="2"/>
    <x v="9"/>
    <x v="613"/>
    <x v="1966"/>
    <n v="2"/>
    <n v="0.8"/>
    <n v="-2.3231999999999999"/>
    <n v="-1.6500000000000001"/>
    <x v="3"/>
    <x v="8"/>
  </r>
  <r>
    <n v="9226"/>
    <s v="CA-2017-121160"/>
    <d v="2017-11-04T00:00:00"/>
    <d v="2017-04-11T00:00:00"/>
    <s v="Same Day"/>
    <s v="FM-14290"/>
    <s v="Frank Merwin"/>
    <x v="1"/>
    <x v="0"/>
    <x v="342"/>
    <x v="4"/>
    <n v="77803"/>
    <x v="0"/>
    <s v="OFF-BI-10004040"/>
    <x v="2"/>
    <x v="9"/>
    <x v="627"/>
    <x v="2493"/>
    <n v="4"/>
    <n v="0.8"/>
    <n v="-6.4231999999999996"/>
    <n v="-1.5499999999999998"/>
    <x v="3"/>
    <x v="8"/>
  </r>
  <r>
    <n v="9227"/>
    <s v="CA-2017-121160"/>
    <d v="2017-11-04T00:00:00"/>
    <d v="2017-04-11T00:00:00"/>
    <s v="Same Day"/>
    <s v="FM-14290"/>
    <s v="Frank Merwin"/>
    <x v="1"/>
    <x v="0"/>
    <x v="342"/>
    <x v="4"/>
    <n v="77803"/>
    <x v="0"/>
    <s v="OFF-ST-10002485"/>
    <x v="2"/>
    <x v="6"/>
    <x v="340"/>
    <x v="2494"/>
    <n v="3"/>
    <n v="0.2"/>
    <n v="-12.528600000000001"/>
    <n v="-0.23750000000000002"/>
    <x v="3"/>
    <x v="8"/>
  </r>
  <r>
    <n v="9606"/>
    <s v="US-2017-122672"/>
    <d v="2017-11-04T00:00:00"/>
    <d v="2017-09-11T00:00:00"/>
    <s v="Standard Class"/>
    <s v="HG-14965"/>
    <s v="Henry Goldwyn"/>
    <x v="2"/>
    <x v="0"/>
    <x v="58"/>
    <x v="18"/>
    <n v="43130"/>
    <x v="2"/>
    <s v="TEC-AC-10002323"/>
    <x v="0"/>
    <x v="0"/>
    <x v="669"/>
    <x v="2495"/>
    <n v="4"/>
    <n v="0.2"/>
    <n v="-6.1879999999999997"/>
    <n v="-8.7499999999999994E-2"/>
    <x v="3"/>
    <x v="8"/>
  </r>
  <r>
    <n v="9607"/>
    <s v="US-2017-122672"/>
    <d v="2017-11-04T00:00:00"/>
    <d v="2017-09-11T00:00:00"/>
    <s v="Standard Class"/>
    <s v="HG-14965"/>
    <s v="Henry Goldwyn"/>
    <x v="2"/>
    <x v="0"/>
    <x v="58"/>
    <x v="18"/>
    <n v="43130"/>
    <x v="2"/>
    <s v="OFF-ST-10002344"/>
    <x v="2"/>
    <x v="6"/>
    <x v="348"/>
    <x v="2127"/>
    <n v="3"/>
    <n v="0.2"/>
    <n v="-43.729199999999999"/>
    <n v="-0.22499999999999998"/>
    <x v="3"/>
    <x v="8"/>
  </r>
  <r>
    <n v="9761"/>
    <s v="CA-2017-159135"/>
    <d v="2017-11-04T00:00:00"/>
    <d v="2017-08-11T00:00:00"/>
    <s v="Standard Class"/>
    <s v="KM-16375"/>
    <s v="Katherine Murray"/>
    <x v="1"/>
    <x v="0"/>
    <x v="343"/>
    <x v="9"/>
    <n v="72762"/>
    <x v="3"/>
    <s v="OFF-AR-10000657"/>
    <x v="2"/>
    <x v="11"/>
    <x v="912"/>
    <x v="2496"/>
    <n v="2"/>
    <n v="0"/>
    <n v="1.419"/>
    <n v="0.33"/>
    <x v="3"/>
    <x v="8"/>
  </r>
  <r>
    <n v="2691"/>
    <s v="CA-2017-156412"/>
    <d v="2017-12-04T00:00:00"/>
    <d v="2017-08-12T00:00:00"/>
    <s v="Standard Class"/>
    <s v="CM-12160"/>
    <s v="Charles McCrossin"/>
    <x v="0"/>
    <x v="0"/>
    <x v="15"/>
    <x v="13"/>
    <n v="19134"/>
    <x v="2"/>
    <s v="OFF-BI-10004364"/>
    <x v="2"/>
    <x v="9"/>
    <x v="258"/>
    <x v="2497"/>
    <n v="3"/>
    <n v="0.7"/>
    <n v="-4.4550000000000001"/>
    <n v="-0.83333333333333337"/>
    <x v="3"/>
    <x v="9"/>
  </r>
  <r>
    <n v="2977"/>
    <s v="CA-2017-139773"/>
    <d v="2017-12-04T00:00:00"/>
    <d v="2017-04-12T00:00:00"/>
    <s v="Same Day"/>
    <s v="DV-13045"/>
    <s v="Darrin Van Huff"/>
    <x v="2"/>
    <x v="0"/>
    <x v="15"/>
    <x v="13"/>
    <n v="19143"/>
    <x v="2"/>
    <s v="FUR-CH-10001797"/>
    <x v="1"/>
    <x v="1"/>
    <x v="612"/>
    <x v="2498"/>
    <n v="7"/>
    <n v="0.3"/>
    <n v="-2.6936"/>
    <n v="-1.4285714285714287E-2"/>
    <x v="3"/>
    <x v="9"/>
  </r>
  <r>
    <n v="5518"/>
    <s v="CA-2017-117667"/>
    <d v="2017-12-04T00:00:00"/>
    <d v="2017-09-12T00:00:00"/>
    <s v="Standard Class"/>
    <s v="MS-17980"/>
    <s v="Michael Stewart"/>
    <x v="2"/>
    <x v="0"/>
    <x v="15"/>
    <x v="13"/>
    <n v="19134"/>
    <x v="2"/>
    <s v="FUR-CH-10004540"/>
    <x v="1"/>
    <x v="1"/>
    <x v="994"/>
    <x v="2499"/>
    <n v="10"/>
    <n v="0.3"/>
    <n v="-10.284000000000001"/>
    <n v="-4.2857142857142858E-2"/>
    <x v="3"/>
    <x v="9"/>
  </r>
  <r>
    <n v="5519"/>
    <s v="CA-2017-117667"/>
    <d v="2017-12-04T00:00:00"/>
    <d v="2017-09-12T00:00:00"/>
    <s v="Standard Class"/>
    <s v="MS-17980"/>
    <s v="Michael Stewart"/>
    <x v="2"/>
    <x v="0"/>
    <x v="15"/>
    <x v="13"/>
    <n v="19134"/>
    <x v="2"/>
    <s v="FUR-FU-10004093"/>
    <x v="1"/>
    <x v="5"/>
    <x v="726"/>
    <x v="2500"/>
    <n v="2"/>
    <n v="0.2"/>
    <n v="6.8460000000000001"/>
    <n v="0.125"/>
    <x v="3"/>
    <x v="9"/>
  </r>
  <r>
    <n v="5520"/>
    <s v="CA-2017-117667"/>
    <d v="2017-12-04T00:00:00"/>
    <d v="2017-09-12T00:00:00"/>
    <s v="Standard Class"/>
    <s v="MS-17980"/>
    <s v="Michael Stewart"/>
    <x v="2"/>
    <x v="0"/>
    <x v="15"/>
    <x v="13"/>
    <n v="19134"/>
    <x v="2"/>
    <s v="OFF-AR-10000716"/>
    <x v="2"/>
    <x v="11"/>
    <x v="90"/>
    <x v="2501"/>
    <n v="3"/>
    <n v="0.2"/>
    <n v="3.1806000000000001"/>
    <n v="0.23750000000000002"/>
    <x v="3"/>
    <x v="9"/>
  </r>
  <r>
    <n v="5521"/>
    <s v="CA-2017-117667"/>
    <d v="2017-12-04T00:00:00"/>
    <d v="2017-09-12T00:00:00"/>
    <s v="Standard Class"/>
    <s v="MS-17980"/>
    <s v="Michael Stewart"/>
    <x v="2"/>
    <x v="0"/>
    <x v="15"/>
    <x v="13"/>
    <n v="19134"/>
    <x v="2"/>
    <s v="OFF-PA-10002709"/>
    <x v="2"/>
    <x v="3"/>
    <x v="1474"/>
    <x v="538"/>
    <n v="5"/>
    <n v="0.2"/>
    <n v="8.6709999999999994"/>
    <n v="0.36249999999999993"/>
    <x v="3"/>
    <x v="9"/>
  </r>
  <r>
    <n v="5522"/>
    <s v="CA-2017-117667"/>
    <d v="2017-12-04T00:00:00"/>
    <d v="2017-09-12T00:00:00"/>
    <s v="Standard Class"/>
    <s v="MS-17980"/>
    <s v="Michael Stewart"/>
    <x v="2"/>
    <x v="0"/>
    <x v="15"/>
    <x v="13"/>
    <n v="19134"/>
    <x v="2"/>
    <s v="TEC-AC-10000580"/>
    <x v="0"/>
    <x v="0"/>
    <x v="1401"/>
    <x v="2502"/>
    <n v="4"/>
    <n v="0.2"/>
    <n v="-28.796399999999998"/>
    <n v="-0.1125"/>
    <x v="3"/>
    <x v="9"/>
  </r>
  <r>
    <n v="6123"/>
    <s v="CA-2017-152660"/>
    <d v="2017-12-04T00:00:00"/>
    <d v="2017-09-12T00:00:00"/>
    <s v="Standard Class"/>
    <s v="CB-12415"/>
    <s v="Christy Brittain"/>
    <x v="0"/>
    <x v="0"/>
    <x v="20"/>
    <x v="3"/>
    <n v="60610"/>
    <x v="0"/>
    <s v="OFF-ST-10000532"/>
    <x v="2"/>
    <x v="6"/>
    <x v="162"/>
    <x v="172"/>
    <n v="2"/>
    <n v="0.2"/>
    <n v="4.6176000000000004"/>
    <n v="7.5000000000000011E-2"/>
    <x v="3"/>
    <x v="9"/>
  </r>
  <r>
    <n v="6532"/>
    <s v="US-2017-107384"/>
    <d v="2017-12-04T00:00:00"/>
    <d v="2017-08-12T00:00:00"/>
    <s v="Standard Class"/>
    <s v="TP-21130"/>
    <s v="Theone Pippenger"/>
    <x v="0"/>
    <x v="0"/>
    <x v="90"/>
    <x v="7"/>
    <n v="55901"/>
    <x v="0"/>
    <s v="OFF-AR-10001315"/>
    <x v="2"/>
    <x v="11"/>
    <x v="822"/>
    <x v="2325"/>
    <n v="5"/>
    <n v="0"/>
    <n v="2.552"/>
    <n v="0.28999999999999998"/>
    <x v="3"/>
    <x v="9"/>
  </r>
  <r>
    <n v="6533"/>
    <s v="US-2017-107384"/>
    <d v="2017-12-04T00:00:00"/>
    <d v="2017-08-12T00:00:00"/>
    <s v="Standard Class"/>
    <s v="TP-21130"/>
    <s v="Theone Pippenger"/>
    <x v="0"/>
    <x v="0"/>
    <x v="90"/>
    <x v="7"/>
    <n v="55901"/>
    <x v="0"/>
    <s v="TEC-AC-10004595"/>
    <x v="0"/>
    <x v="0"/>
    <x v="1475"/>
    <x v="2503"/>
    <n v="1"/>
    <n v="0"/>
    <n v="29.988"/>
    <n v="0.21"/>
    <x v="3"/>
    <x v="9"/>
  </r>
  <r>
    <n v="6534"/>
    <s v="US-2017-107384"/>
    <d v="2017-12-04T00:00:00"/>
    <d v="2017-08-12T00:00:00"/>
    <s v="Standard Class"/>
    <s v="TP-21130"/>
    <s v="Theone Pippenger"/>
    <x v="0"/>
    <x v="0"/>
    <x v="90"/>
    <x v="7"/>
    <n v="55901"/>
    <x v="0"/>
    <s v="TEC-AC-10001539"/>
    <x v="0"/>
    <x v="0"/>
    <x v="1476"/>
    <x v="2504"/>
    <n v="5"/>
    <n v="0"/>
    <n v="143.982"/>
    <n v="0.36"/>
    <x v="3"/>
    <x v="9"/>
  </r>
  <r>
    <n v="7293"/>
    <s v="CA-2017-109183"/>
    <d v="2017-12-04T00:00:00"/>
    <d v="2017-09-12T00:00:00"/>
    <s v="Standard Class"/>
    <s v="LR-16915"/>
    <s v="Lena Radford"/>
    <x v="0"/>
    <x v="0"/>
    <x v="60"/>
    <x v="26"/>
    <n v="37211"/>
    <x v="3"/>
    <s v="TEC-MA-10001856"/>
    <x v="0"/>
    <x v="14"/>
    <x v="1090"/>
    <x v="2505"/>
    <n v="2"/>
    <n v="0.5"/>
    <n v="-272.58"/>
    <n v="-0.42"/>
    <x v="3"/>
    <x v="9"/>
  </r>
  <r>
    <n v="7392"/>
    <s v="CA-2017-160031"/>
    <d v="2017-12-04T00:00:00"/>
    <d v="2017-07-12T00:00:00"/>
    <s v="Second Class"/>
    <s v="LT-16765"/>
    <s v="Larry Tron"/>
    <x v="0"/>
    <x v="0"/>
    <x v="59"/>
    <x v="18"/>
    <n v="45014"/>
    <x v="2"/>
    <s v="OFF-PA-10000241"/>
    <x v="2"/>
    <x v="3"/>
    <x v="1353"/>
    <x v="427"/>
    <n v="3"/>
    <n v="0.2"/>
    <n v="23.234999999999999"/>
    <n v="0.3125"/>
    <x v="3"/>
    <x v="9"/>
  </r>
  <r>
    <n v="8391"/>
    <s v="CA-2017-153227"/>
    <d v="2017-12-04T00:00:00"/>
    <d v="2017-06-12T00:00:00"/>
    <s v="First Class"/>
    <s v="CS-12250"/>
    <s v="Chris Selesnick"/>
    <x v="2"/>
    <x v="0"/>
    <x v="22"/>
    <x v="5"/>
    <n v="90032"/>
    <x v="1"/>
    <s v="OFF-PA-10001838"/>
    <x v="2"/>
    <x v="3"/>
    <x v="102"/>
    <x v="767"/>
    <n v="2"/>
    <n v="0"/>
    <n v="5.7624000000000004"/>
    <n v="0.49000000000000005"/>
    <x v="3"/>
    <x v="9"/>
  </r>
  <r>
    <n v="8519"/>
    <s v="CA-2017-118003"/>
    <d v="2017-12-04T00:00:00"/>
    <d v="2017-10-12T00:00:00"/>
    <s v="Standard Class"/>
    <s v="DO-13645"/>
    <s v="Doug O'Connell"/>
    <x v="0"/>
    <x v="0"/>
    <x v="237"/>
    <x v="8"/>
    <n v="7501"/>
    <x v="2"/>
    <s v="FUR-FU-10002506"/>
    <x v="1"/>
    <x v="5"/>
    <x v="1477"/>
    <x v="1429"/>
    <n v="1"/>
    <n v="0"/>
    <n v="1.5588"/>
    <n v="0.12"/>
    <x v="3"/>
    <x v="9"/>
  </r>
  <r>
    <n v="8520"/>
    <s v="CA-2017-118003"/>
    <d v="2017-12-04T00:00:00"/>
    <d v="2017-10-12T00:00:00"/>
    <s v="Standard Class"/>
    <s v="DO-13645"/>
    <s v="Doug O'Connell"/>
    <x v="0"/>
    <x v="0"/>
    <x v="237"/>
    <x v="8"/>
    <n v="7501"/>
    <x v="2"/>
    <s v="FUR-CH-10003817"/>
    <x v="1"/>
    <x v="1"/>
    <x v="270"/>
    <x v="2506"/>
    <n v="3"/>
    <n v="0"/>
    <n v="45.555"/>
    <n v="0.25"/>
    <x v="3"/>
    <x v="9"/>
  </r>
  <r>
    <n v="8521"/>
    <s v="CA-2017-118003"/>
    <d v="2017-12-04T00:00:00"/>
    <d v="2017-10-12T00:00:00"/>
    <s v="Standard Class"/>
    <s v="DO-13645"/>
    <s v="Doug O'Connell"/>
    <x v="0"/>
    <x v="0"/>
    <x v="237"/>
    <x v="8"/>
    <n v="7501"/>
    <x v="2"/>
    <s v="FUR-CH-10004860"/>
    <x v="1"/>
    <x v="1"/>
    <x v="846"/>
    <x v="2507"/>
    <n v="3"/>
    <n v="0"/>
    <n v="18.176400000000001"/>
    <n v="6.0000000000000005E-2"/>
    <x v="3"/>
    <x v="9"/>
  </r>
  <r>
    <n v="9071"/>
    <s v="CA-2017-147550"/>
    <d v="2017-12-04T00:00:00"/>
    <d v="2017-05-12T00:00:00"/>
    <s v="First Class"/>
    <s v="KE-16420"/>
    <s v="Katrina Edelman"/>
    <x v="2"/>
    <x v="0"/>
    <x v="15"/>
    <x v="13"/>
    <n v="19134"/>
    <x v="2"/>
    <s v="FUR-FU-10001918"/>
    <x v="1"/>
    <x v="5"/>
    <x v="316"/>
    <x v="1248"/>
    <n v="3"/>
    <n v="0.2"/>
    <n v="2.6960999999999999"/>
    <n v="0.23749999999999999"/>
    <x v="3"/>
    <x v="9"/>
  </r>
  <r>
    <n v="6567"/>
    <s v="CA-2017-131282"/>
    <d v="2017-02-05T00:00:00"/>
    <d v="2017-08-02T00:00:00"/>
    <s v="Second Class"/>
    <s v="CB-12025"/>
    <s v="Cassandra Brandow"/>
    <x v="0"/>
    <x v="0"/>
    <x v="318"/>
    <x v="4"/>
    <n v="76706"/>
    <x v="0"/>
    <s v="OFF-BI-10004632"/>
    <x v="2"/>
    <x v="9"/>
    <x v="303"/>
    <x v="2508"/>
    <n v="4"/>
    <n v="0.8"/>
    <n v="-426.98599999999999"/>
    <n v="-1.75"/>
    <x v="3"/>
    <x v="0"/>
  </r>
  <r>
    <n v="6568"/>
    <s v="CA-2017-131282"/>
    <d v="2017-02-05T00:00:00"/>
    <d v="2017-08-02T00:00:00"/>
    <s v="Second Class"/>
    <s v="CB-12025"/>
    <s v="Cassandra Brandow"/>
    <x v="0"/>
    <x v="0"/>
    <x v="318"/>
    <x v="4"/>
    <n v="76706"/>
    <x v="0"/>
    <s v="OFF-AR-10003087"/>
    <x v="2"/>
    <x v="11"/>
    <x v="982"/>
    <x v="2509"/>
    <n v="5"/>
    <n v="0.2"/>
    <n v="0.71199999999999997"/>
    <n v="9.9999999999999992E-2"/>
    <x v="3"/>
    <x v="0"/>
  </r>
  <r>
    <n v="6839"/>
    <s v="CA-2017-107517"/>
    <d v="2017-02-05T00:00:00"/>
    <d v="2017-09-02T00:00:00"/>
    <s v="Standard Class"/>
    <s v="FC-14335"/>
    <s v="Fred Chung"/>
    <x v="2"/>
    <x v="0"/>
    <x v="344"/>
    <x v="5"/>
    <n v="90503"/>
    <x v="1"/>
    <s v="OFF-AP-10000275"/>
    <x v="2"/>
    <x v="10"/>
    <x v="1478"/>
    <x v="2510"/>
    <n v="5"/>
    <n v="0"/>
    <n v="459.39600000000002"/>
    <n v="0.28000000000000003"/>
    <x v="3"/>
    <x v="0"/>
  </r>
  <r>
    <n v="6840"/>
    <s v="CA-2017-107517"/>
    <d v="2017-02-05T00:00:00"/>
    <d v="2017-09-02T00:00:00"/>
    <s v="Standard Class"/>
    <s v="FC-14335"/>
    <s v="Fred Chung"/>
    <x v="2"/>
    <x v="0"/>
    <x v="344"/>
    <x v="5"/>
    <n v="90503"/>
    <x v="1"/>
    <s v="TEC-PH-10003505"/>
    <x v="0"/>
    <x v="2"/>
    <x v="591"/>
    <x v="2511"/>
    <n v="5"/>
    <n v="0.2"/>
    <n v="41.76"/>
    <n v="0.1125"/>
    <x v="3"/>
    <x v="0"/>
  </r>
  <r>
    <n v="3813"/>
    <s v="CA-2017-147753"/>
    <d v="2017-03-05T00:00:00"/>
    <d v="2017-05-03T00:00:00"/>
    <s v="Same Day"/>
    <s v="PK-19075"/>
    <s v="Pete Kriz"/>
    <x v="0"/>
    <x v="0"/>
    <x v="151"/>
    <x v="0"/>
    <n v="53209"/>
    <x v="0"/>
    <s v="OFF-LA-10003537"/>
    <x v="2"/>
    <x v="8"/>
    <x v="1479"/>
    <x v="1105"/>
    <n v="2"/>
    <n v="0"/>
    <n v="11.7782"/>
    <n v="0.47000000000000003"/>
    <x v="3"/>
    <x v="1"/>
  </r>
  <r>
    <n v="4744"/>
    <s v="CA-2017-168123"/>
    <d v="2017-03-05T00:00:00"/>
    <d v="2017-05-03T00:00:00"/>
    <s v="Same Day"/>
    <s v="JD-16060"/>
    <s v="Julia Dunbar"/>
    <x v="0"/>
    <x v="0"/>
    <x v="90"/>
    <x v="7"/>
    <n v="55901"/>
    <x v="0"/>
    <s v="OFF-FA-10002763"/>
    <x v="2"/>
    <x v="4"/>
    <x v="936"/>
    <x v="2512"/>
    <n v="2"/>
    <n v="0"/>
    <n v="2.528"/>
    <n v="0.32"/>
    <x v="3"/>
    <x v="1"/>
  </r>
  <r>
    <n v="4745"/>
    <s v="CA-2017-168123"/>
    <d v="2017-03-05T00:00:00"/>
    <d v="2017-05-03T00:00:00"/>
    <s v="Same Day"/>
    <s v="JD-16060"/>
    <s v="Julia Dunbar"/>
    <x v="0"/>
    <x v="0"/>
    <x v="90"/>
    <x v="7"/>
    <n v="55901"/>
    <x v="0"/>
    <s v="OFF-ST-10000877"/>
    <x v="2"/>
    <x v="6"/>
    <x v="151"/>
    <x v="2513"/>
    <n v="4"/>
    <n v="0"/>
    <n v="57.501600000000003"/>
    <n v="0.26"/>
    <x v="3"/>
    <x v="1"/>
  </r>
  <r>
    <n v="4746"/>
    <s v="CA-2017-168123"/>
    <d v="2017-03-05T00:00:00"/>
    <d v="2017-05-03T00:00:00"/>
    <s v="Same Day"/>
    <s v="JD-16060"/>
    <s v="Julia Dunbar"/>
    <x v="0"/>
    <x v="0"/>
    <x v="90"/>
    <x v="7"/>
    <n v="55901"/>
    <x v="0"/>
    <s v="OFF-BI-10001071"/>
    <x v="2"/>
    <x v="9"/>
    <x v="422"/>
    <x v="2514"/>
    <n v="2"/>
    <n v="0"/>
    <n v="62.700400000000002"/>
    <n v="0.49000000000000005"/>
    <x v="3"/>
    <x v="1"/>
  </r>
  <r>
    <n v="4747"/>
    <s v="CA-2017-168123"/>
    <d v="2017-03-05T00:00:00"/>
    <d v="2017-05-03T00:00:00"/>
    <s v="Same Day"/>
    <s v="JD-16060"/>
    <s v="Julia Dunbar"/>
    <x v="0"/>
    <x v="0"/>
    <x v="90"/>
    <x v="7"/>
    <n v="55901"/>
    <x v="0"/>
    <s v="OFF-BI-10001097"/>
    <x v="2"/>
    <x v="9"/>
    <x v="481"/>
    <x v="1490"/>
    <n v="3"/>
    <n v="0"/>
    <n v="9.1580999999999992"/>
    <n v="0.48999999999999994"/>
    <x v="3"/>
    <x v="1"/>
  </r>
  <r>
    <n v="5949"/>
    <s v="CA-2017-161046"/>
    <d v="2017-03-05T00:00:00"/>
    <d v="2017-05-03T00:00:00"/>
    <s v="Same Day"/>
    <s v="CB-12535"/>
    <s v="Claudia Bergmann"/>
    <x v="2"/>
    <x v="0"/>
    <x v="345"/>
    <x v="32"/>
    <n v="38671"/>
    <x v="3"/>
    <s v="OFF-EN-10003862"/>
    <x v="2"/>
    <x v="13"/>
    <x v="1160"/>
    <x v="2515"/>
    <n v="4"/>
    <n v="0"/>
    <n v="19.6328"/>
    <n v="0.46"/>
    <x v="3"/>
    <x v="1"/>
  </r>
  <r>
    <n v="5950"/>
    <s v="CA-2017-161046"/>
    <d v="2017-03-05T00:00:00"/>
    <d v="2017-05-03T00:00:00"/>
    <s v="Same Day"/>
    <s v="CB-12535"/>
    <s v="Claudia Bergmann"/>
    <x v="2"/>
    <x v="0"/>
    <x v="345"/>
    <x v="32"/>
    <n v="38671"/>
    <x v="3"/>
    <s v="TEC-AC-10004571"/>
    <x v="0"/>
    <x v="0"/>
    <x v="330"/>
    <x v="343"/>
    <n v="3"/>
    <n v="0"/>
    <n v="125.98739999999999"/>
    <n v="0.41999999999999993"/>
    <x v="3"/>
    <x v="1"/>
  </r>
  <r>
    <n v="5951"/>
    <s v="CA-2017-161046"/>
    <d v="2017-03-05T00:00:00"/>
    <d v="2017-05-03T00:00:00"/>
    <s v="Same Day"/>
    <s v="CB-12535"/>
    <s v="Claudia Bergmann"/>
    <x v="2"/>
    <x v="0"/>
    <x v="345"/>
    <x v="32"/>
    <n v="38671"/>
    <x v="3"/>
    <s v="OFF-AP-10000891"/>
    <x v="2"/>
    <x v="10"/>
    <x v="1480"/>
    <x v="2516"/>
    <n v="2"/>
    <n v="0"/>
    <n v="78.671999999999997"/>
    <n v="0.3"/>
    <x v="3"/>
    <x v="1"/>
  </r>
  <r>
    <n v="5952"/>
    <s v="CA-2017-161046"/>
    <d v="2017-03-05T00:00:00"/>
    <d v="2017-05-03T00:00:00"/>
    <s v="Same Day"/>
    <s v="CB-12535"/>
    <s v="Claudia Bergmann"/>
    <x v="2"/>
    <x v="0"/>
    <x v="345"/>
    <x v="32"/>
    <n v="38671"/>
    <x v="3"/>
    <s v="OFF-BI-10002026"/>
    <x v="2"/>
    <x v="9"/>
    <x v="733"/>
    <x v="2517"/>
    <n v="6"/>
    <n v="0"/>
    <n v="112.4928"/>
    <n v="0.48"/>
    <x v="3"/>
    <x v="1"/>
  </r>
  <r>
    <n v="5192"/>
    <s v="US-2017-141943"/>
    <d v="2017-05-05T00:00:00"/>
    <d v="2017-09-05T00:00:00"/>
    <s v="Standard Class"/>
    <s v="DK-12985"/>
    <s v="Darren Koutras"/>
    <x v="0"/>
    <x v="0"/>
    <x v="14"/>
    <x v="5"/>
    <n v="94122"/>
    <x v="1"/>
    <s v="OFF-EN-10003448"/>
    <x v="2"/>
    <x v="13"/>
    <x v="1481"/>
    <x v="2518"/>
    <n v="2"/>
    <n v="0"/>
    <n v="11.58"/>
    <n v="0.5"/>
    <x v="3"/>
    <x v="10"/>
  </r>
  <r>
    <n v="5286"/>
    <s v="CA-2017-105991"/>
    <d v="2017-05-05T00:00:00"/>
    <d v="2017-06-05T00:00:00"/>
    <s v="First Class"/>
    <s v="LH-17020"/>
    <s v="Lisa Hazard"/>
    <x v="0"/>
    <x v="0"/>
    <x v="146"/>
    <x v="15"/>
    <n v="80027"/>
    <x v="1"/>
    <s v="OFF-EN-10002600"/>
    <x v="2"/>
    <x v="13"/>
    <x v="840"/>
    <x v="100"/>
    <n v="9"/>
    <n v="0.2"/>
    <n v="7.4340000000000002"/>
    <n v="0.35000000000000003"/>
    <x v="3"/>
    <x v="10"/>
  </r>
  <r>
    <n v="5287"/>
    <s v="CA-2017-105991"/>
    <d v="2017-05-05T00:00:00"/>
    <d v="2017-06-05T00:00:00"/>
    <s v="First Class"/>
    <s v="LH-17020"/>
    <s v="Lisa Hazard"/>
    <x v="0"/>
    <x v="0"/>
    <x v="146"/>
    <x v="15"/>
    <n v="80027"/>
    <x v="1"/>
    <s v="OFF-BI-10003274"/>
    <x v="2"/>
    <x v="9"/>
    <x v="747"/>
    <x v="2392"/>
    <n v="8"/>
    <n v="0.7"/>
    <n v="-7.3231999999999999"/>
    <n v="-0.76666666666666672"/>
    <x v="3"/>
    <x v="10"/>
  </r>
  <r>
    <n v="5288"/>
    <s v="CA-2017-105991"/>
    <d v="2017-05-05T00:00:00"/>
    <d v="2017-06-05T00:00:00"/>
    <s v="First Class"/>
    <s v="LH-17020"/>
    <s v="Lisa Hazard"/>
    <x v="0"/>
    <x v="0"/>
    <x v="146"/>
    <x v="15"/>
    <n v="80027"/>
    <x v="1"/>
    <s v="FUR-BO-10004467"/>
    <x v="1"/>
    <x v="16"/>
    <x v="512"/>
    <x v="2519"/>
    <n v="3"/>
    <n v="0.7"/>
    <n v="-152.9847"/>
    <n v="-1.7"/>
    <x v="3"/>
    <x v="10"/>
  </r>
  <r>
    <n v="6264"/>
    <s v="CA-2017-160724"/>
    <d v="2017-05-05T00:00:00"/>
    <d v="2017-10-05T00:00:00"/>
    <s v="Standard Class"/>
    <s v="YS-21880"/>
    <s v="Yana Sorensen"/>
    <x v="2"/>
    <x v="0"/>
    <x v="28"/>
    <x v="19"/>
    <n v="31907"/>
    <x v="3"/>
    <s v="OFF-BI-10004965"/>
    <x v="2"/>
    <x v="9"/>
    <x v="339"/>
    <x v="2520"/>
    <n v="3"/>
    <n v="0"/>
    <n v="15.525"/>
    <n v="0.45"/>
    <x v="3"/>
    <x v="10"/>
  </r>
  <r>
    <n v="6305"/>
    <s v="CA-2017-107552"/>
    <d v="2017-05-05T00:00:00"/>
    <d v="2017-05-05T00:00:00"/>
    <s v="Same Day"/>
    <s v="AI-10855"/>
    <s v="Arianne Irving"/>
    <x v="0"/>
    <x v="0"/>
    <x v="2"/>
    <x v="2"/>
    <n v="10035"/>
    <x v="2"/>
    <s v="OFF-PA-10002947"/>
    <x v="2"/>
    <x v="3"/>
    <x v="1262"/>
    <x v="2521"/>
    <n v="1"/>
    <n v="0"/>
    <n v="3.2063999999999999"/>
    <n v="0.48"/>
    <x v="3"/>
    <x v="10"/>
  </r>
  <r>
    <n v="3912"/>
    <s v="CA-2017-126788"/>
    <d v="2017-06-05T00:00:00"/>
    <d v="2017-06-06T00:00:00"/>
    <s v="First Class"/>
    <s v="AB-10105"/>
    <s v="Adrian Barton"/>
    <x v="0"/>
    <x v="0"/>
    <x v="346"/>
    <x v="4"/>
    <n v="77581"/>
    <x v="0"/>
    <s v="TEC-PH-10001619"/>
    <x v="0"/>
    <x v="2"/>
    <x v="854"/>
    <x v="2242"/>
    <n v="3"/>
    <n v="0.2"/>
    <n v="52.917299999999997"/>
    <n v="0.1125"/>
    <x v="3"/>
    <x v="3"/>
  </r>
  <r>
    <n v="8514"/>
    <s v="CA-2017-141614"/>
    <d v="2017-06-05T00:00:00"/>
    <d v="2017-09-06T00:00:00"/>
    <s v="Standard Class"/>
    <s v="NS-18640"/>
    <s v="Noel Staavos"/>
    <x v="2"/>
    <x v="0"/>
    <x v="331"/>
    <x v="11"/>
    <n v="32839"/>
    <x v="3"/>
    <s v="OFF-PA-10002787"/>
    <x v="2"/>
    <x v="3"/>
    <x v="1313"/>
    <x v="949"/>
    <n v="4"/>
    <n v="0.2"/>
    <n v="7.2576000000000001"/>
    <n v="0.35"/>
    <x v="3"/>
    <x v="3"/>
  </r>
  <r>
    <n v="4230"/>
    <s v="CA-2017-100223"/>
    <d v="2017-07-05T00:00:00"/>
    <d v="2017-10-07T00:00:00"/>
    <s v="Standard Class"/>
    <s v="LS-16945"/>
    <s v="Linda Southworth"/>
    <x v="2"/>
    <x v="0"/>
    <x v="57"/>
    <x v="4"/>
    <n v="75220"/>
    <x v="0"/>
    <s v="FUR-FU-10003601"/>
    <x v="1"/>
    <x v="5"/>
    <x v="1079"/>
    <x v="2522"/>
    <n v="9"/>
    <n v="0.6"/>
    <n v="-348.62939999999998"/>
    <n v="-1.0499999999999998"/>
    <x v="3"/>
    <x v="4"/>
  </r>
  <r>
    <n v="4231"/>
    <s v="CA-2017-100223"/>
    <d v="2017-07-05T00:00:00"/>
    <d v="2017-10-07T00:00:00"/>
    <s v="Standard Class"/>
    <s v="LS-16945"/>
    <s v="Linda Southworth"/>
    <x v="2"/>
    <x v="0"/>
    <x v="57"/>
    <x v="4"/>
    <n v="75220"/>
    <x v="0"/>
    <s v="OFF-BI-10003429"/>
    <x v="2"/>
    <x v="9"/>
    <x v="137"/>
    <x v="2523"/>
    <n v="9"/>
    <n v="0.8"/>
    <n v="-17.660699999999999"/>
    <n v="-1.5499999999999998"/>
    <x v="3"/>
    <x v="4"/>
  </r>
  <r>
    <n v="4232"/>
    <s v="CA-2017-100223"/>
    <d v="2017-07-05T00:00:00"/>
    <d v="2017-10-07T00:00:00"/>
    <s v="Standard Class"/>
    <s v="LS-16945"/>
    <s v="Linda Southworth"/>
    <x v="2"/>
    <x v="0"/>
    <x v="57"/>
    <x v="4"/>
    <n v="75220"/>
    <x v="0"/>
    <s v="OFF-PA-10000232"/>
    <x v="2"/>
    <x v="3"/>
    <x v="1366"/>
    <x v="204"/>
    <n v="3"/>
    <n v="0.2"/>
    <n v="5.6375999999999999"/>
    <n v="0.36249999999999999"/>
    <x v="3"/>
    <x v="4"/>
  </r>
  <r>
    <n v="4233"/>
    <s v="CA-2017-100223"/>
    <d v="2017-07-05T00:00:00"/>
    <d v="2017-10-07T00:00:00"/>
    <s v="Standard Class"/>
    <s v="LS-16945"/>
    <s v="Linda Southworth"/>
    <x v="2"/>
    <x v="0"/>
    <x v="57"/>
    <x v="4"/>
    <n v="75220"/>
    <x v="0"/>
    <s v="OFF-PA-10002195"/>
    <x v="2"/>
    <x v="3"/>
    <x v="198"/>
    <x v="37"/>
    <n v="6"/>
    <n v="0.2"/>
    <n v="11.2752"/>
    <n v="0.36249999999999999"/>
    <x v="3"/>
    <x v="4"/>
  </r>
  <r>
    <n v="4234"/>
    <s v="CA-2017-100223"/>
    <d v="2017-07-05T00:00:00"/>
    <d v="2017-10-07T00:00:00"/>
    <s v="Standard Class"/>
    <s v="LS-16945"/>
    <s v="Linda Southworth"/>
    <x v="2"/>
    <x v="0"/>
    <x v="57"/>
    <x v="4"/>
    <n v="75220"/>
    <x v="0"/>
    <s v="OFF-BI-10004492"/>
    <x v="2"/>
    <x v="9"/>
    <x v="1005"/>
    <x v="2524"/>
    <n v="1"/>
    <n v="0.8"/>
    <n v="-10.4214"/>
    <n v="-1.6500000000000001"/>
    <x v="3"/>
    <x v="4"/>
  </r>
  <r>
    <n v="9569"/>
    <s v="CA-2017-104388"/>
    <d v="2017-07-05T00:00:00"/>
    <d v="2017-07-07T00:00:00"/>
    <s v="First Class"/>
    <s v="DK-12835"/>
    <s v="Damala Kotsonis"/>
    <x v="2"/>
    <x v="0"/>
    <x v="296"/>
    <x v="27"/>
    <n v="68025"/>
    <x v="0"/>
    <s v="TEC-PH-10002293"/>
    <x v="0"/>
    <x v="2"/>
    <x v="1067"/>
    <x v="2525"/>
    <n v="4"/>
    <n v="0"/>
    <n v="22.3888"/>
    <n v="0.28000000000000003"/>
    <x v="3"/>
    <x v="4"/>
  </r>
  <r>
    <n v="1443"/>
    <s v="CA-2017-117695"/>
    <d v="2017-08-05T00:00:00"/>
    <d v="2017-08-08T00:00:00"/>
    <s v="First Class"/>
    <s v="PW-19030"/>
    <s v="Pauline Webber"/>
    <x v="2"/>
    <x v="0"/>
    <x v="21"/>
    <x v="17"/>
    <n v="40475"/>
    <x v="3"/>
    <s v="OFF-PA-10002713"/>
    <x v="2"/>
    <x v="3"/>
    <x v="986"/>
    <x v="2526"/>
    <n v="2"/>
    <n v="0"/>
    <n v="6.3296000000000001"/>
    <n v="0.46"/>
    <x v="3"/>
    <x v="5"/>
  </r>
  <r>
    <n v="6081"/>
    <s v="CA-2017-154676"/>
    <d v="2017-08-05T00:00:00"/>
    <d v="2017-08-08T00:00:00"/>
    <s v="First Class"/>
    <s v="NZ-18565"/>
    <s v="Nick Zandusky"/>
    <x v="1"/>
    <x v="0"/>
    <x v="5"/>
    <x v="4"/>
    <n v="77070"/>
    <x v="0"/>
    <s v="OFF-ST-10001172"/>
    <x v="2"/>
    <x v="6"/>
    <x v="1482"/>
    <x v="2527"/>
    <n v="9"/>
    <n v="0.2"/>
    <n v="7.5528000000000004"/>
    <n v="4.9999999999999996E-2"/>
    <x v="3"/>
    <x v="5"/>
  </r>
  <r>
    <n v="6641"/>
    <s v="CA-2017-128328"/>
    <d v="2017-08-05T00:00:00"/>
    <d v="2017-09-08T00:00:00"/>
    <s v="Standard Class"/>
    <s v="PO-18865"/>
    <s v="Patrick O'Donnell"/>
    <x v="0"/>
    <x v="0"/>
    <x v="92"/>
    <x v="33"/>
    <n v="46203"/>
    <x v="0"/>
    <s v="OFF-BI-10001989"/>
    <x v="2"/>
    <x v="9"/>
    <x v="1204"/>
    <x v="2528"/>
    <n v="6"/>
    <n v="0"/>
    <n v="60.422400000000003"/>
    <n v="0.48000000000000004"/>
    <x v="3"/>
    <x v="5"/>
  </r>
  <r>
    <n v="6642"/>
    <s v="CA-2017-128328"/>
    <d v="2017-08-05T00:00:00"/>
    <d v="2017-09-08T00:00:00"/>
    <s v="Standard Class"/>
    <s v="PO-18865"/>
    <s v="Patrick O'Donnell"/>
    <x v="0"/>
    <x v="0"/>
    <x v="92"/>
    <x v="33"/>
    <n v="46203"/>
    <x v="0"/>
    <s v="TEC-AC-10001714"/>
    <x v="0"/>
    <x v="0"/>
    <x v="1094"/>
    <x v="2529"/>
    <n v="2"/>
    <n v="0"/>
    <n v="29.518599999999999"/>
    <n v="0.37"/>
    <x v="3"/>
    <x v="5"/>
  </r>
  <r>
    <n v="6643"/>
    <s v="CA-2017-128328"/>
    <d v="2017-08-05T00:00:00"/>
    <d v="2017-09-08T00:00:00"/>
    <s v="Standard Class"/>
    <s v="PO-18865"/>
    <s v="Patrick O'Donnell"/>
    <x v="0"/>
    <x v="0"/>
    <x v="92"/>
    <x v="33"/>
    <n v="46203"/>
    <x v="0"/>
    <s v="OFF-LA-10003498"/>
    <x v="2"/>
    <x v="8"/>
    <x v="51"/>
    <x v="2530"/>
    <n v="9"/>
    <n v="0"/>
    <n v="66.599999999999994"/>
    <n v="0.5"/>
    <x v="3"/>
    <x v="5"/>
  </r>
  <r>
    <n v="1562"/>
    <s v="CA-2017-107293"/>
    <d v="2017-09-05T00:00:00"/>
    <d v="2017-06-09T00:00:00"/>
    <s v="First Class"/>
    <s v="CS-12400"/>
    <s v="Christopher Schild"/>
    <x v="1"/>
    <x v="0"/>
    <x v="1"/>
    <x v="1"/>
    <n v="98115"/>
    <x v="1"/>
    <s v="OFF-AR-10003732"/>
    <x v="2"/>
    <x v="11"/>
    <x v="832"/>
    <x v="2531"/>
    <n v="1"/>
    <n v="0"/>
    <n v="0.7228"/>
    <n v="0.26"/>
    <x v="3"/>
    <x v="6"/>
  </r>
  <r>
    <n v="3488"/>
    <s v="CA-2017-120705"/>
    <d v="2017-09-05T00:00:00"/>
    <d v="2017-11-09T00:00:00"/>
    <s v="Standard Class"/>
    <s v="MG-17875"/>
    <s v="Michael Grace"/>
    <x v="1"/>
    <x v="0"/>
    <x v="45"/>
    <x v="11"/>
    <n v="33311"/>
    <x v="3"/>
    <s v="OFF-ST-10001522"/>
    <x v="2"/>
    <x v="6"/>
    <x v="262"/>
    <x v="2532"/>
    <n v="2"/>
    <n v="0.2"/>
    <n v="-29.436800000000002"/>
    <n v="-0.2"/>
    <x v="3"/>
    <x v="6"/>
  </r>
  <r>
    <n v="8197"/>
    <s v="CA-2017-102736"/>
    <d v="2017-09-05T00:00:00"/>
    <d v="2017-09-09T00:00:00"/>
    <s v="Standard Class"/>
    <s v="LP-17095"/>
    <s v="Liz Preis"/>
    <x v="0"/>
    <x v="0"/>
    <x v="79"/>
    <x v="26"/>
    <n v="37918"/>
    <x v="3"/>
    <s v="TEC-AC-10004568"/>
    <x v="0"/>
    <x v="0"/>
    <x v="1382"/>
    <x v="2025"/>
    <n v="4"/>
    <n v="0.2"/>
    <n v="-1.1195999999999999"/>
    <n v="-1.2499999999999999E-2"/>
    <x v="3"/>
    <x v="6"/>
  </r>
  <r>
    <n v="8198"/>
    <s v="CA-2017-102736"/>
    <d v="2017-09-05T00:00:00"/>
    <d v="2017-09-09T00:00:00"/>
    <s v="Standard Class"/>
    <s v="LP-17095"/>
    <s v="Liz Preis"/>
    <x v="0"/>
    <x v="0"/>
    <x v="79"/>
    <x v="26"/>
    <n v="37918"/>
    <x v="3"/>
    <s v="OFF-AR-10001897"/>
    <x v="2"/>
    <x v="11"/>
    <x v="40"/>
    <x v="2533"/>
    <n v="5"/>
    <n v="0.2"/>
    <n v="7.1959999999999997"/>
    <n v="0.1"/>
    <x v="3"/>
    <x v="6"/>
  </r>
  <r>
    <n v="8199"/>
    <s v="CA-2017-102736"/>
    <d v="2017-09-05T00:00:00"/>
    <d v="2017-09-09T00:00:00"/>
    <s v="Standard Class"/>
    <s v="LP-17095"/>
    <s v="Liz Preis"/>
    <x v="0"/>
    <x v="0"/>
    <x v="79"/>
    <x v="26"/>
    <n v="37918"/>
    <x v="3"/>
    <s v="OFF-PA-10001800"/>
    <x v="2"/>
    <x v="3"/>
    <x v="625"/>
    <x v="204"/>
    <n v="3"/>
    <n v="0.2"/>
    <n v="5.4432"/>
    <n v="0.35000000000000003"/>
    <x v="3"/>
    <x v="6"/>
  </r>
  <r>
    <n v="975"/>
    <s v="US-2017-103247"/>
    <d v="2017-10-05T00:00:00"/>
    <d v="2017-08-10T00:00:00"/>
    <s v="Second Class"/>
    <s v="PO-19195"/>
    <s v="Phillina Ober"/>
    <x v="1"/>
    <x v="0"/>
    <x v="2"/>
    <x v="2"/>
    <n v="10011"/>
    <x v="2"/>
    <s v="TEC-PH-10003555"/>
    <x v="0"/>
    <x v="2"/>
    <x v="1287"/>
    <x v="2534"/>
    <n v="7"/>
    <n v="0"/>
    <n v="3.2185999999999999"/>
    <n v="1.9999999999999997E-2"/>
    <x v="3"/>
    <x v="7"/>
  </r>
  <r>
    <n v="976"/>
    <s v="US-2017-103247"/>
    <d v="2017-10-05T00:00:00"/>
    <d v="2017-08-10T00:00:00"/>
    <s v="Second Class"/>
    <s v="PO-19195"/>
    <s v="Phillina Ober"/>
    <x v="1"/>
    <x v="0"/>
    <x v="2"/>
    <x v="2"/>
    <n v="10011"/>
    <x v="2"/>
    <s v="OFF-BI-10004492"/>
    <x v="2"/>
    <x v="9"/>
    <x v="1005"/>
    <x v="2535"/>
    <n v="3"/>
    <n v="0.2"/>
    <n v="25.579799999999999"/>
    <n v="0.33749999999999997"/>
    <x v="3"/>
    <x v="7"/>
  </r>
  <r>
    <n v="4835"/>
    <s v="CA-2017-167661"/>
    <d v="2017-10-05T00:00:00"/>
    <d v="2017-10-10T00:00:00"/>
    <s v="Standard Class"/>
    <s v="MP-18175"/>
    <s v="Mike Pelletier"/>
    <x v="1"/>
    <x v="0"/>
    <x v="14"/>
    <x v="5"/>
    <n v="94110"/>
    <x v="1"/>
    <s v="OFF-BI-10002571"/>
    <x v="2"/>
    <x v="9"/>
    <x v="1231"/>
    <x v="1270"/>
    <n v="5"/>
    <n v="0.2"/>
    <n v="13.473000000000001"/>
    <n v="0.33750000000000002"/>
    <x v="3"/>
    <x v="7"/>
  </r>
  <r>
    <n v="4836"/>
    <s v="CA-2017-167661"/>
    <d v="2017-10-05T00:00:00"/>
    <d v="2017-10-10T00:00:00"/>
    <s v="Standard Class"/>
    <s v="MP-18175"/>
    <s v="Mike Pelletier"/>
    <x v="1"/>
    <x v="0"/>
    <x v="14"/>
    <x v="5"/>
    <n v="94110"/>
    <x v="1"/>
    <s v="OFF-PA-10002581"/>
    <x v="2"/>
    <x v="3"/>
    <x v="903"/>
    <x v="1278"/>
    <n v="2"/>
    <n v="0"/>
    <n v="27.882000000000001"/>
    <n v="0.45"/>
    <x v="3"/>
    <x v="7"/>
  </r>
  <r>
    <n v="4837"/>
    <s v="CA-2017-167661"/>
    <d v="2017-10-05T00:00:00"/>
    <d v="2017-10-10T00:00:00"/>
    <s v="Standard Class"/>
    <s v="MP-18175"/>
    <s v="Mike Pelletier"/>
    <x v="1"/>
    <x v="0"/>
    <x v="14"/>
    <x v="5"/>
    <n v="94110"/>
    <x v="1"/>
    <s v="OFF-BI-10001097"/>
    <x v="2"/>
    <x v="9"/>
    <x v="481"/>
    <x v="2536"/>
    <n v="4"/>
    <n v="0.2"/>
    <n v="7.2267999999999999"/>
    <n v="0.36249999999999999"/>
    <x v="3"/>
    <x v="7"/>
  </r>
  <r>
    <n v="6339"/>
    <s v="CA-2017-143112"/>
    <d v="2017-10-05T00:00:00"/>
    <d v="2017-09-10T00:00:00"/>
    <s v="Standard Class"/>
    <s v="TS-21370"/>
    <s v="Todd Sumrall"/>
    <x v="2"/>
    <x v="0"/>
    <x v="2"/>
    <x v="2"/>
    <n v="10035"/>
    <x v="2"/>
    <s v="TEC-PH-10003095"/>
    <x v="0"/>
    <x v="2"/>
    <x v="442"/>
    <x v="821"/>
    <n v="4"/>
    <n v="0"/>
    <n v="43.9"/>
    <n v="0.5"/>
    <x v="3"/>
    <x v="7"/>
  </r>
  <r>
    <n v="6340"/>
    <s v="CA-2017-143112"/>
    <d v="2017-10-05T00:00:00"/>
    <d v="2017-09-10T00:00:00"/>
    <s v="Standard Class"/>
    <s v="TS-21370"/>
    <s v="Todd Sumrall"/>
    <x v="2"/>
    <x v="0"/>
    <x v="2"/>
    <x v="2"/>
    <n v="10035"/>
    <x v="2"/>
    <s v="FUR-CH-10002880"/>
    <x v="1"/>
    <x v="1"/>
    <x v="160"/>
    <x v="2537"/>
    <n v="2"/>
    <n v="0.1"/>
    <n v="2.4598"/>
    <n v="1.1111111111111112E-2"/>
    <x v="3"/>
    <x v="7"/>
  </r>
  <r>
    <n v="6341"/>
    <s v="CA-2017-143112"/>
    <d v="2017-10-05T00:00:00"/>
    <d v="2017-09-10T00:00:00"/>
    <s v="Standard Class"/>
    <s v="TS-21370"/>
    <s v="Todd Sumrall"/>
    <x v="2"/>
    <x v="0"/>
    <x v="2"/>
    <x v="2"/>
    <n v="10035"/>
    <x v="2"/>
    <s v="TEC-MA-10001047"/>
    <x v="0"/>
    <x v="14"/>
    <x v="1483"/>
    <x v="2538"/>
    <n v="4"/>
    <n v="0"/>
    <n v="1351.9896000000001"/>
    <n v="0.26"/>
    <x v="3"/>
    <x v="7"/>
  </r>
  <r>
    <n v="7564"/>
    <s v="CA-2017-157672"/>
    <d v="2017-10-05T00:00:00"/>
    <d v="2017-07-10T00:00:00"/>
    <s v="First Class"/>
    <s v="RB-19795"/>
    <s v="Ross Baird"/>
    <x v="1"/>
    <x v="0"/>
    <x v="18"/>
    <x v="15"/>
    <n v="80219"/>
    <x v="1"/>
    <s v="TEC-AC-10001714"/>
    <x v="0"/>
    <x v="0"/>
    <x v="1094"/>
    <x v="2539"/>
    <n v="2"/>
    <n v="0.2"/>
    <n v="13.5626"/>
    <n v="0.21249999999999999"/>
    <x v="3"/>
    <x v="7"/>
  </r>
  <r>
    <n v="7956"/>
    <s v="CA-2017-131807"/>
    <d v="2017-10-05T00:00:00"/>
    <d v="2017-10-10T00:00:00"/>
    <s v="Standard Class"/>
    <s v="GG-14650"/>
    <s v="Greg Guthrie"/>
    <x v="2"/>
    <x v="0"/>
    <x v="243"/>
    <x v="5"/>
    <n v="95928"/>
    <x v="1"/>
    <s v="FUR-CH-10001190"/>
    <x v="1"/>
    <x v="1"/>
    <x v="1130"/>
    <x v="2540"/>
    <n v="4"/>
    <n v="0.2"/>
    <n v="-59.835599999999999"/>
    <n v="-0.13749999999999998"/>
    <x v="3"/>
    <x v="7"/>
  </r>
  <r>
    <n v="7957"/>
    <s v="CA-2017-131807"/>
    <d v="2017-10-05T00:00:00"/>
    <d v="2017-10-10T00:00:00"/>
    <s v="Standard Class"/>
    <s v="GG-14650"/>
    <s v="Greg Guthrie"/>
    <x v="2"/>
    <x v="0"/>
    <x v="243"/>
    <x v="5"/>
    <n v="95928"/>
    <x v="1"/>
    <s v="OFF-FA-10002780"/>
    <x v="2"/>
    <x v="4"/>
    <x v="44"/>
    <x v="729"/>
    <n v="5"/>
    <n v="0"/>
    <n v="6.8540000000000001"/>
    <n v="0.46"/>
    <x v="3"/>
    <x v="7"/>
  </r>
  <r>
    <n v="7958"/>
    <s v="CA-2017-131807"/>
    <d v="2017-10-05T00:00:00"/>
    <d v="2017-10-10T00:00:00"/>
    <s v="Standard Class"/>
    <s v="GG-14650"/>
    <s v="Greg Guthrie"/>
    <x v="2"/>
    <x v="0"/>
    <x v="243"/>
    <x v="5"/>
    <n v="95928"/>
    <x v="1"/>
    <s v="OFF-AP-10004052"/>
    <x v="2"/>
    <x v="10"/>
    <x v="1484"/>
    <x v="1216"/>
    <n v="4"/>
    <n v="0"/>
    <n v="4.1079999999999997"/>
    <n v="0.25999999999999995"/>
    <x v="3"/>
    <x v="7"/>
  </r>
  <r>
    <n v="7959"/>
    <s v="CA-2017-131807"/>
    <d v="2017-10-05T00:00:00"/>
    <d v="2017-10-10T00:00:00"/>
    <s v="Standard Class"/>
    <s v="GG-14650"/>
    <s v="Greg Guthrie"/>
    <x v="2"/>
    <x v="0"/>
    <x v="243"/>
    <x v="5"/>
    <n v="95928"/>
    <x v="1"/>
    <s v="FUR-FU-10004666"/>
    <x v="1"/>
    <x v="5"/>
    <x v="996"/>
    <x v="2541"/>
    <n v="5"/>
    <n v="0"/>
    <n v="26.972999999999999"/>
    <n v="0.36999999999999994"/>
    <x v="3"/>
    <x v="7"/>
  </r>
  <r>
    <n v="7960"/>
    <s v="CA-2017-131807"/>
    <d v="2017-10-05T00:00:00"/>
    <d v="2017-10-10T00:00:00"/>
    <s v="Standard Class"/>
    <s v="GG-14650"/>
    <s v="Greg Guthrie"/>
    <x v="2"/>
    <x v="0"/>
    <x v="243"/>
    <x v="5"/>
    <n v="95928"/>
    <x v="1"/>
    <s v="FUR-TA-10004086"/>
    <x v="1"/>
    <x v="7"/>
    <x v="148"/>
    <x v="2542"/>
    <n v="3"/>
    <n v="0.2"/>
    <n v="5.1588000000000003"/>
    <n v="2.5000000000000001E-2"/>
    <x v="3"/>
    <x v="7"/>
  </r>
  <r>
    <n v="7961"/>
    <s v="CA-2017-131807"/>
    <d v="2017-10-05T00:00:00"/>
    <d v="2017-10-10T00:00:00"/>
    <s v="Standard Class"/>
    <s v="GG-14650"/>
    <s v="Greg Guthrie"/>
    <x v="2"/>
    <x v="0"/>
    <x v="243"/>
    <x v="5"/>
    <n v="95928"/>
    <x v="1"/>
    <s v="TEC-PH-10000702"/>
    <x v="0"/>
    <x v="2"/>
    <x v="1439"/>
    <x v="526"/>
    <n v="1"/>
    <n v="0.2"/>
    <n v="2.6972999999999998"/>
    <n v="0.33749999999999997"/>
    <x v="3"/>
    <x v="7"/>
  </r>
  <r>
    <n v="127"/>
    <s v="US-2017-107272"/>
    <d v="2017-11-05T00:00:00"/>
    <d v="2017-12-11T00:00:00"/>
    <s v="Standard Class"/>
    <s v="TS-21610"/>
    <s v="Troy Staebel"/>
    <x v="0"/>
    <x v="0"/>
    <x v="122"/>
    <x v="23"/>
    <n v="85023"/>
    <x v="1"/>
    <s v="OFF-BI-10003274"/>
    <x v="2"/>
    <x v="9"/>
    <x v="747"/>
    <x v="2543"/>
    <n v="2"/>
    <n v="0.7"/>
    <n v="-1.8308"/>
    <n v="-0.76666666666666672"/>
    <x v="3"/>
    <x v="8"/>
  </r>
  <r>
    <n v="128"/>
    <s v="US-2017-107272"/>
    <d v="2017-11-05T00:00:00"/>
    <d v="2017-12-11T00:00:00"/>
    <s v="Standard Class"/>
    <s v="TS-21610"/>
    <s v="Troy Staebel"/>
    <x v="0"/>
    <x v="0"/>
    <x v="122"/>
    <x v="23"/>
    <n v="85023"/>
    <x v="1"/>
    <s v="OFF-ST-10002974"/>
    <x v="2"/>
    <x v="6"/>
    <x v="227"/>
    <x v="2508"/>
    <n v="7"/>
    <n v="0.2"/>
    <n v="30.498999999999999"/>
    <n v="0.125"/>
    <x v="3"/>
    <x v="8"/>
  </r>
  <r>
    <n v="938"/>
    <s v="US-2017-111745"/>
    <d v="2017-11-05T00:00:00"/>
    <d v="2017-06-11T00:00:00"/>
    <s v="First Class"/>
    <s v="RA-19885"/>
    <s v="Ruben Ausman"/>
    <x v="2"/>
    <x v="0"/>
    <x v="327"/>
    <x v="35"/>
    <n v="87401"/>
    <x v="1"/>
    <s v="TEC-AC-10003911"/>
    <x v="0"/>
    <x v="0"/>
    <x v="259"/>
    <x v="2544"/>
    <n v="1"/>
    <n v="0"/>
    <n v="54.396599999999999"/>
    <n v="0.33999999999999997"/>
    <x v="3"/>
    <x v="8"/>
  </r>
  <r>
    <n v="2308"/>
    <s v="CA-2017-116225"/>
    <d v="2017-11-05T00:00:00"/>
    <d v="2017-09-11T00:00:00"/>
    <s v="Standard Class"/>
    <s v="SV-20935"/>
    <s v="Susan Vittorini"/>
    <x v="0"/>
    <x v="0"/>
    <x v="2"/>
    <x v="2"/>
    <n v="10009"/>
    <x v="2"/>
    <s v="TEC-AC-10001432"/>
    <x v="0"/>
    <x v="0"/>
    <x v="0"/>
    <x v="2545"/>
    <n v="5"/>
    <n v="0"/>
    <n v="171.93"/>
    <n v="0.44"/>
    <x v="3"/>
    <x v="8"/>
  </r>
  <r>
    <n v="3349"/>
    <s v="CA-2017-154732"/>
    <d v="2017-11-05T00:00:00"/>
    <d v="2017-07-11T00:00:00"/>
    <s v="First Class"/>
    <s v="AH-10195"/>
    <s v="Alan Haines"/>
    <x v="2"/>
    <x v="0"/>
    <x v="20"/>
    <x v="3"/>
    <n v="60623"/>
    <x v="0"/>
    <s v="OFF-BI-10000474"/>
    <x v="2"/>
    <x v="9"/>
    <x v="375"/>
    <x v="2546"/>
    <n v="5"/>
    <n v="0.8"/>
    <n v="-25.648"/>
    <n v="-1.5999999999999999"/>
    <x v="3"/>
    <x v="8"/>
  </r>
  <r>
    <n v="3462"/>
    <s v="CA-2017-114258"/>
    <d v="2017-11-05T00:00:00"/>
    <d v="2017-10-11T00:00:00"/>
    <s v="Second Class"/>
    <s v="EM-13825"/>
    <s v="Elizabeth Moffitt"/>
    <x v="2"/>
    <x v="0"/>
    <x v="57"/>
    <x v="4"/>
    <n v="75081"/>
    <x v="0"/>
    <s v="TEC-PH-10003012"/>
    <x v="0"/>
    <x v="2"/>
    <x v="897"/>
    <x v="2547"/>
    <n v="4"/>
    <n v="0.2"/>
    <n v="55.436399999999999"/>
    <n v="0.1125"/>
    <x v="3"/>
    <x v="8"/>
  </r>
  <r>
    <n v="7490"/>
    <s v="CA-2017-157196"/>
    <d v="2017-11-05T00:00:00"/>
    <d v="2017-09-11T00:00:00"/>
    <s v="Standard Class"/>
    <s v="AA-10645"/>
    <s v="Anna Andreadi"/>
    <x v="0"/>
    <x v="0"/>
    <x v="30"/>
    <x v="5"/>
    <n v="92105"/>
    <x v="1"/>
    <s v="OFF-PA-10003172"/>
    <x v="2"/>
    <x v="3"/>
    <x v="1326"/>
    <x v="212"/>
    <n v="2"/>
    <n v="0"/>
    <n v="6.2207999999999997"/>
    <n v="0.47999999999999993"/>
    <x v="3"/>
    <x v="8"/>
  </r>
  <r>
    <n v="9467"/>
    <s v="CA-2017-102925"/>
    <d v="2017-11-05T00:00:00"/>
    <d v="2017-10-11T00:00:00"/>
    <s v="Second Class"/>
    <s v="CD-12280"/>
    <s v="Christina DeMoss"/>
    <x v="0"/>
    <x v="0"/>
    <x v="2"/>
    <x v="2"/>
    <n v="10024"/>
    <x v="2"/>
    <s v="OFF-BI-10002735"/>
    <x v="2"/>
    <x v="9"/>
    <x v="766"/>
    <x v="2548"/>
    <n v="6"/>
    <n v="0.2"/>
    <n v="55.5822"/>
    <n v="0.33750000000000002"/>
    <x v="3"/>
    <x v="8"/>
  </r>
  <r>
    <n v="9468"/>
    <s v="CA-2017-102925"/>
    <d v="2017-11-05T00:00:00"/>
    <d v="2017-10-11T00:00:00"/>
    <s v="Second Class"/>
    <s v="CD-12280"/>
    <s v="Christina DeMoss"/>
    <x v="0"/>
    <x v="0"/>
    <x v="2"/>
    <x v="2"/>
    <n v="10024"/>
    <x v="2"/>
    <s v="FUR-TA-10003469"/>
    <x v="1"/>
    <x v="7"/>
    <x v="360"/>
    <x v="1410"/>
    <n v="2"/>
    <n v="0.4"/>
    <n v="-66.599999999999994"/>
    <n v="-0.39999999999999997"/>
    <x v="3"/>
    <x v="8"/>
  </r>
  <r>
    <n v="9469"/>
    <s v="CA-2017-102925"/>
    <d v="2017-11-05T00:00:00"/>
    <d v="2017-10-11T00:00:00"/>
    <s v="Second Class"/>
    <s v="CD-12280"/>
    <s v="Christina DeMoss"/>
    <x v="0"/>
    <x v="0"/>
    <x v="2"/>
    <x v="2"/>
    <n v="10024"/>
    <x v="2"/>
    <s v="OFF-PA-10001870"/>
    <x v="2"/>
    <x v="3"/>
    <x v="711"/>
    <x v="212"/>
    <n v="2"/>
    <n v="0"/>
    <n v="6.2207999999999997"/>
    <n v="0.47999999999999993"/>
    <x v="3"/>
    <x v="8"/>
  </r>
  <r>
    <n v="9470"/>
    <s v="CA-2017-102925"/>
    <d v="2017-11-05T00:00:00"/>
    <d v="2017-10-11T00:00:00"/>
    <s v="Second Class"/>
    <s v="CD-12280"/>
    <s v="Christina DeMoss"/>
    <x v="0"/>
    <x v="0"/>
    <x v="2"/>
    <x v="2"/>
    <n v="10024"/>
    <x v="2"/>
    <s v="OFF-PA-10004071"/>
    <x v="2"/>
    <x v="3"/>
    <x v="242"/>
    <x v="286"/>
    <n v="2"/>
    <n v="0"/>
    <n v="53.260800000000003"/>
    <n v="0.48000000000000004"/>
    <x v="3"/>
    <x v="8"/>
  </r>
  <r>
    <n v="9471"/>
    <s v="CA-2017-102925"/>
    <d v="2017-11-05T00:00:00"/>
    <d v="2017-10-11T00:00:00"/>
    <s v="Second Class"/>
    <s v="CD-12280"/>
    <s v="Christina DeMoss"/>
    <x v="0"/>
    <x v="0"/>
    <x v="2"/>
    <x v="2"/>
    <n v="10024"/>
    <x v="2"/>
    <s v="TEC-PH-10001448"/>
    <x v="0"/>
    <x v="2"/>
    <x v="1147"/>
    <x v="210"/>
    <n v="2"/>
    <n v="0"/>
    <n v="3.9992000000000001"/>
    <n v="0.04"/>
    <x v="3"/>
    <x v="8"/>
  </r>
  <r>
    <n v="9472"/>
    <s v="CA-2017-102925"/>
    <d v="2017-11-05T00:00:00"/>
    <d v="2017-10-11T00:00:00"/>
    <s v="Second Class"/>
    <s v="CD-12280"/>
    <s v="Christina DeMoss"/>
    <x v="0"/>
    <x v="0"/>
    <x v="2"/>
    <x v="2"/>
    <n v="10024"/>
    <x v="2"/>
    <s v="OFF-BI-10002706"/>
    <x v="2"/>
    <x v="9"/>
    <x v="778"/>
    <x v="2549"/>
    <n v="1"/>
    <n v="0.2"/>
    <n v="3.7128000000000001"/>
    <n v="0.32500000000000001"/>
    <x v="3"/>
    <x v="8"/>
  </r>
  <r>
    <n v="9473"/>
    <s v="CA-2017-102925"/>
    <d v="2017-11-05T00:00:00"/>
    <d v="2017-10-11T00:00:00"/>
    <s v="Second Class"/>
    <s v="CD-12280"/>
    <s v="Christina DeMoss"/>
    <x v="0"/>
    <x v="0"/>
    <x v="2"/>
    <x v="2"/>
    <n v="10024"/>
    <x v="2"/>
    <s v="FUR-CH-10004875"/>
    <x v="1"/>
    <x v="1"/>
    <x v="1208"/>
    <x v="2550"/>
    <n v="2"/>
    <n v="0.1"/>
    <n v="24.2012"/>
    <n v="0.18888888888888888"/>
    <x v="3"/>
    <x v="8"/>
  </r>
  <r>
    <n v="9474"/>
    <s v="CA-2017-102925"/>
    <d v="2017-11-05T00:00:00"/>
    <d v="2017-10-11T00:00:00"/>
    <s v="Second Class"/>
    <s v="CD-12280"/>
    <s v="Christina DeMoss"/>
    <x v="0"/>
    <x v="0"/>
    <x v="2"/>
    <x v="2"/>
    <n v="10024"/>
    <x v="2"/>
    <s v="FUR-FU-10004245"/>
    <x v="1"/>
    <x v="5"/>
    <x v="1433"/>
    <x v="2551"/>
    <n v="5"/>
    <n v="0"/>
    <n v="38.531999999999996"/>
    <n v="0.37999999999999995"/>
    <x v="3"/>
    <x v="8"/>
  </r>
  <r>
    <n v="9498"/>
    <s v="CA-2017-118213"/>
    <d v="2017-11-05T00:00:00"/>
    <d v="2017-07-11T00:00:00"/>
    <s v="First Class"/>
    <s v="AB-10060"/>
    <s v="Adam Bellavance"/>
    <x v="1"/>
    <x v="0"/>
    <x v="299"/>
    <x v="33"/>
    <n v="46142"/>
    <x v="0"/>
    <s v="OFF-PA-10002615"/>
    <x v="2"/>
    <x v="3"/>
    <x v="1283"/>
    <x v="2552"/>
    <n v="1"/>
    <n v="0"/>
    <n v="2.0286"/>
    <n v="0.45999999999999996"/>
    <x v="3"/>
    <x v="8"/>
  </r>
  <r>
    <n v="9499"/>
    <s v="CA-2017-118213"/>
    <d v="2017-11-05T00:00:00"/>
    <d v="2017-07-11T00:00:00"/>
    <s v="First Class"/>
    <s v="AB-10060"/>
    <s v="Adam Bellavance"/>
    <x v="1"/>
    <x v="0"/>
    <x v="299"/>
    <x v="33"/>
    <n v="46142"/>
    <x v="0"/>
    <s v="OFF-PA-10000565"/>
    <x v="2"/>
    <x v="3"/>
    <x v="52"/>
    <x v="55"/>
    <n v="3"/>
    <n v="0"/>
    <n v="82.290599999999998"/>
    <n v="0.49"/>
    <x v="3"/>
    <x v="8"/>
  </r>
  <r>
    <n v="9500"/>
    <s v="CA-2017-118213"/>
    <d v="2017-11-05T00:00:00"/>
    <d v="2017-07-11T00:00:00"/>
    <s v="First Class"/>
    <s v="AB-10060"/>
    <s v="Adam Bellavance"/>
    <x v="1"/>
    <x v="0"/>
    <x v="299"/>
    <x v="33"/>
    <n v="46142"/>
    <x v="0"/>
    <s v="OFF-PA-10003673"/>
    <x v="2"/>
    <x v="3"/>
    <x v="1451"/>
    <x v="514"/>
    <n v="10"/>
    <n v="0"/>
    <n v="31.187999999999999"/>
    <n v="0.46"/>
    <x v="3"/>
    <x v="8"/>
  </r>
  <r>
    <n v="674"/>
    <s v="CA-2017-130351"/>
    <d v="2017-12-05T00:00:00"/>
    <d v="2017-08-12T00:00:00"/>
    <s v="First Class"/>
    <s v="RB-19570"/>
    <s v="Rob Beeghly"/>
    <x v="0"/>
    <x v="0"/>
    <x v="28"/>
    <x v="33"/>
    <n v="47201"/>
    <x v="0"/>
    <s v="OFF-AP-10004532"/>
    <x v="2"/>
    <x v="10"/>
    <x v="520"/>
    <x v="1529"/>
    <n v="3"/>
    <n v="0"/>
    <n v="16.588799999999999"/>
    <n v="0.27"/>
    <x v="3"/>
    <x v="9"/>
  </r>
  <r>
    <n v="675"/>
    <s v="CA-2017-130351"/>
    <d v="2017-12-05T00:00:00"/>
    <d v="2017-08-12T00:00:00"/>
    <s v="First Class"/>
    <s v="RB-19570"/>
    <s v="Rob Beeghly"/>
    <x v="0"/>
    <x v="0"/>
    <x v="28"/>
    <x v="33"/>
    <n v="47201"/>
    <x v="0"/>
    <s v="OFF-PA-10002137"/>
    <x v="2"/>
    <x v="3"/>
    <x v="530"/>
    <x v="2553"/>
    <n v="5"/>
    <n v="0"/>
    <n v="17.504999999999999"/>
    <n v="0.45"/>
    <x v="3"/>
    <x v="9"/>
  </r>
  <r>
    <n v="676"/>
    <s v="CA-2017-130351"/>
    <d v="2017-12-05T00:00:00"/>
    <d v="2017-08-12T00:00:00"/>
    <s v="First Class"/>
    <s v="RB-19570"/>
    <s v="Rob Beeghly"/>
    <x v="0"/>
    <x v="0"/>
    <x v="28"/>
    <x v="33"/>
    <n v="47201"/>
    <x v="0"/>
    <s v="TEC-AC-10003832"/>
    <x v="0"/>
    <x v="0"/>
    <x v="639"/>
    <x v="2554"/>
    <n v="3"/>
    <n v="0"/>
    <n v="40.749899999999997"/>
    <n v="0.41"/>
    <x v="3"/>
    <x v="9"/>
  </r>
  <r>
    <n v="1925"/>
    <s v="CA-2017-126865"/>
    <d v="2017-12-05T00:00:00"/>
    <d v="2017-07-12T00:00:00"/>
    <s v="Second Class"/>
    <s v="NP-18325"/>
    <s v="Naresj Patel"/>
    <x v="0"/>
    <x v="0"/>
    <x v="30"/>
    <x v="5"/>
    <n v="92024"/>
    <x v="1"/>
    <s v="OFF-PA-10003039"/>
    <x v="2"/>
    <x v="3"/>
    <x v="843"/>
    <x v="1168"/>
    <n v="3"/>
    <n v="0"/>
    <n v="41.823"/>
    <n v="0.45"/>
    <x v="3"/>
    <x v="9"/>
  </r>
  <r>
    <n v="2235"/>
    <s v="CA-2017-104066"/>
    <d v="2017-12-05T00:00:00"/>
    <d v="2017-10-12T00:00:00"/>
    <s v="Standard Class"/>
    <s v="QJ-19255"/>
    <s v="Quincy Jones"/>
    <x v="2"/>
    <x v="0"/>
    <x v="215"/>
    <x v="42"/>
    <n v="5408"/>
    <x v="2"/>
    <s v="TEC-AC-10001013"/>
    <x v="0"/>
    <x v="0"/>
    <x v="563"/>
    <x v="2555"/>
    <n v="7"/>
    <n v="0"/>
    <n v="67.659899999999993"/>
    <n v="0.32999999999999996"/>
    <x v="3"/>
    <x v="9"/>
  </r>
  <r>
    <n v="3179"/>
    <s v="CA-2017-105235"/>
    <d v="2017-12-05T00:00:00"/>
    <d v="2017-11-12T00:00:00"/>
    <s v="Standard Class"/>
    <s v="SM-20950"/>
    <s v="Suzanne McNair"/>
    <x v="2"/>
    <x v="0"/>
    <x v="2"/>
    <x v="2"/>
    <n v="10011"/>
    <x v="2"/>
    <s v="FUR-FU-10001487"/>
    <x v="1"/>
    <x v="5"/>
    <x v="331"/>
    <x v="285"/>
    <n v="3"/>
    <n v="0"/>
    <n v="6.0726000000000004"/>
    <n v="0.28999999999999998"/>
    <x v="3"/>
    <x v="9"/>
  </r>
  <r>
    <n v="3180"/>
    <s v="CA-2017-105235"/>
    <d v="2017-12-05T00:00:00"/>
    <d v="2017-11-12T00:00:00"/>
    <s v="Standard Class"/>
    <s v="SM-20950"/>
    <s v="Suzanne McNair"/>
    <x v="2"/>
    <x v="0"/>
    <x v="2"/>
    <x v="2"/>
    <n v="10011"/>
    <x v="2"/>
    <s v="FUR-FU-10000521"/>
    <x v="1"/>
    <x v="5"/>
    <x v="1485"/>
    <x v="2556"/>
    <n v="2"/>
    <n v="0"/>
    <n v="18.190799999999999"/>
    <n v="0.31"/>
    <x v="3"/>
    <x v="9"/>
  </r>
  <r>
    <n v="3181"/>
    <s v="CA-2017-105235"/>
    <d v="2017-12-05T00:00:00"/>
    <d v="2017-11-12T00:00:00"/>
    <s v="Standard Class"/>
    <s v="SM-20950"/>
    <s v="Suzanne McNair"/>
    <x v="2"/>
    <x v="0"/>
    <x v="2"/>
    <x v="2"/>
    <n v="10011"/>
    <x v="2"/>
    <s v="OFF-AP-10001271"/>
    <x v="2"/>
    <x v="10"/>
    <x v="216"/>
    <x v="596"/>
    <n v="5"/>
    <n v="0"/>
    <n v="68.822999999999993"/>
    <n v="0.26999999999999996"/>
    <x v="3"/>
    <x v="9"/>
  </r>
  <r>
    <n v="3434"/>
    <s v="CA-2017-131212"/>
    <d v="2017-12-05T00:00:00"/>
    <d v="2017-09-12T00:00:00"/>
    <s v="Standard Class"/>
    <s v="AB-10165"/>
    <s v="Alan Barnes"/>
    <x v="0"/>
    <x v="0"/>
    <x v="199"/>
    <x v="1"/>
    <n v="98006"/>
    <x v="1"/>
    <s v="OFF-BI-10001617"/>
    <x v="2"/>
    <x v="9"/>
    <x v="240"/>
    <x v="310"/>
    <n v="3"/>
    <n v="0.2"/>
    <n v="8.3754000000000008"/>
    <n v="0.33750000000000002"/>
    <x v="3"/>
    <x v="9"/>
  </r>
  <r>
    <n v="3435"/>
    <s v="CA-2017-131212"/>
    <d v="2017-12-05T00:00:00"/>
    <d v="2017-09-12T00:00:00"/>
    <s v="Standard Class"/>
    <s v="AB-10165"/>
    <s v="Alan Barnes"/>
    <x v="0"/>
    <x v="0"/>
    <x v="199"/>
    <x v="1"/>
    <n v="98006"/>
    <x v="1"/>
    <s v="OFF-BI-10000145"/>
    <x v="2"/>
    <x v="9"/>
    <x v="14"/>
    <x v="2557"/>
    <n v="6"/>
    <n v="0.2"/>
    <n v="5.4287999999999998"/>
    <n v="0.36249999999999999"/>
    <x v="3"/>
    <x v="9"/>
  </r>
  <r>
    <n v="7324"/>
    <s v="US-2017-126053"/>
    <d v="2017-12-05T00:00:00"/>
    <d v="2017-08-12T00:00:00"/>
    <s v="First Class"/>
    <s v="CS-11950"/>
    <s v="Carlos Soltero"/>
    <x v="0"/>
    <x v="0"/>
    <x v="2"/>
    <x v="2"/>
    <n v="10024"/>
    <x v="2"/>
    <s v="FUR-FU-10001934"/>
    <x v="1"/>
    <x v="5"/>
    <x v="1348"/>
    <x v="1229"/>
    <n v="2"/>
    <n v="0"/>
    <n v="10.909599999999999"/>
    <n v="0.25999999999999995"/>
    <x v="3"/>
    <x v="9"/>
  </r>
  <r>
    <n v="7325"/>
    <s v="US-2017-126053"/>
    <d v="2017-12-05T00:00:00"/>
    <d v="2017-08-12T00:00:00"/>
    <s v="First Class"/>
    <s v="CS-11950"/>
    <s v="Carlos Soltero"/>
    <x v="0"/>
    <x v="0"/>
    <x v="2"/>
    <x v="2"/>
    <n v="10024"/>
    <x v="2"/>
    <s v="OFF-LA-10003766"/>
    <x v="2"/>
    <x v="8"/>
    <x v="1486"/>
    <x v="517"/>
    <n v="3"/>
    <n v="0"/>
    <n v="4.5359999999999996"/>
    <n v="0.48"/>
    <x v="3"/>
    <x v="9"/>
  </r>
  <r>
    <n v="9525"/>
    <s v="CA-2017-156958"/>
    <d v="2017-12-05T00:00:00"/>
    <d v="2017-06-12T00:00:00"/>
    <s v="First Class"/>
    <s v="PB-18805"/>
    <s v="Patrick Bzostek"/>
    <x v="1"/>
    <x v="0"/>
    <x v="1"/>
    <x v="1"/>
    <n v="98115"/>
    <x v="1"/>
    <s v="OFF-BI-10001524"/>
    <x v="2"/>
    <x v="9"/>
    <x v="717"/>
    <x v="363"/>
    <n v="5"/>
    <n v="0.2"/>
    <n v="29.372"/>
    <n v="0.35"/>
    <x v="3"/>
    <x v="9"/>
  </r>
  <r>
    <n v="9526"/>
    <s v="CA-2017-156958"/>
    <d v="2017-12-05T00:00:00"/>
    <d v="2017-06-12T00:00:00"/>
    <s v="First Class"/>
    <s v="PB-18805"/>
    <s v="Patrick Bzostek"/>
    <x v="1"/>
    <x v="0"/>
    <x v="1"/>
    <x v="1"/>
    <n v="98115"/>
    <x v="1"/>
    <s v="FUR-FU-10003268"/>
    <x v="1"/>
    <x v="5"/>
    <x v="1267"/>
    <x v="2558"/>
    <n v="5"/>
    <n v="0"/>
    <n v="39.979999999999997"/>
    <n v="0.19999999999999998"/>
    <x v="3"/>
    <x v="9"/>
  </r>
  <r>
    <n v="9527"/>
    <s v="CA-2017-156958"/>
    <d v="2017-12-05T00:00:00"/>
    <d v="2017-06-12T00:00:00"/>
    <s v="First Class"/>
    <s v="PB-18805"/>
    <s v="Patrick Bzostek"/>
    <x v="1"/>
    <x v="0"/>
    <x v="1"/>
    <x v="1"/>
    <n v="98115"/>
    <x v="1"/>
    <s v="TEC-PH-10000148"/>
    <x v="0"/>
    <x v="2"/>
    <x v="1055"/>
    <x v="2559"/>
    <n v="3"/>
    <n v="0.2"/>
    <n v="-7.0145999999999997"/>
    <n v="-0.22500000000000001"/>
    <x v="3"/>
    <x v="9"/>
  </r>
  <r>
    <n v="9528"/>
    <s v="CA-2017-156958"/>
    <d v="2017-12-05T00:00:00"/>
    <d v="2017-06-12T00:00:00"/>
    <s v="First Class"/>
    <s v="PB-18805"/>
    <s v="Patrick Bzostek"/>
    <x v="1"/>
    <x v="0"/>
    <x v="1"/>
    <x v="1"/>
    <n v="98115"/>
    <x v="1"/>
    <s v="OFF-BI-10001543"/>
    <x v="2"/>
    <x v="9"/>
    <x v="1255"/>
    <x v="2560"/>
    <n v="6"/>
    <n v="0.2"/>
    <n v="60.463200000000001"/>
    <n v="0.35"/>
    <x v="3"/>
    <x v="9"/>
  </r>
  <r>
    <n v="9529"/>
    <s v="CA-2017-156958"/>
    <d v="2017-12-05T00:00:00"/>
    <d v="2017-06-12T00:00:00"/>
    <s v="First Class"/>
    <s v="PB-18805"/>
    <s v="Patrick Bzostek"/>
    <x v="1"/>
    <x v="0"/>
    <x v="1"/>
    <x v="1"/>
    <n v="98115"/>
    <x v="1"/>
    <s v="OFF-BI-10002071"/>
    <x v="2"/>
    <x v="9"/>
    <x v="1138"/>
    <x v="1607"/>
    <n v="2"/>
    <n v="0.2"/>
    <n v="3.0211999999999999"/>
    <n v="0.32500000000000001"/>
    <x v="3"/>
    <x v="9"/>
  </r>
  <r>
    <n v="9608"/>
    <s v="CA-2017-117128"/>
    <d v="2017-12-05T00:00:00"/>
    <d v="2017-08-12T00:00:00"/>
    <s v="Second Class"/>
    <s v="BF-11080"/>
    <s v="Bart Folk"/>
    <x v="0"/>
    <x v="0"/>
    <x v="2"/>
    <x v="2"/>
    <n v="10024"/>
    <x v="2"/>
    <s v="OFF-PA-10000007"/>
    <x v="2"/>
    <x v="3"/>
    <x v="1466"/>
    <x v="2561"/>
    <n v="6"/>
    <n v="0"/>
    <n v="9.9359999999999999"/>
    <n v="0.45999999999999996"/>
    <x v="3"/>
    <x v="9"/>
  </r>
  <r>
    <n v="9609"/>
    <s v="CA-2017-117128"/>
    <d v="2017-12-05T00:00:00"/>
    <d v="2017-08-12T00:00:00"/>
    <s v="Second Class"/>
    <s v="BF-11080"/>
    <s v="Bart Folk"/>
    <x v="0"/>
    <x v="0"/>
    <x v="2"/>
    <x v="2"/>
    <n v="10024"/>
    <x v="2"/>
    <s v="OFF-LA-10000248"/>
    <x v="2"/>
    <x v="8"/>
    <x v="1278"/>
    <x v="2161"/>
    <n v="3"/>
    <n v="0"/>
    <n v="5.2028999999999996"/>
    <n v="0.47"/>
    <x v="3"/>
    <x v="9"/>
  </r>
  <r>
    <n v="4937"/>
    <s v="CA-2017-150931"/>
    <d v="2017-01-06T00:00:00"/>
    <s v="1/13/2017"/>
    <s v="Standard Class"/>
    <s v="DP-13390"/>
    <s v="Dennis Pardue"/>
    <x v="1"/>
    <x v="0"/>
    <x v="347"/>
    <x v="34"/>
    <n v="35401"/>
    <x v="3"/>
    <s v="OFF-BI-10004728"/>
    <x v="2"/>
    <x v="9"/>
    <x v="544"/>
    <x v="2562"/>
    <n v="7"/>
    <n v="0"/>
    <n v="15.5204"/>
    <n v="0.45999999999999996"/>
    <x v="3"/>
    <x v="11"/>
  </r>
  <r>
    <n v="2263"/>
    <s v="CA-2017-122994"/>
    <d v="2017-02-06T00:00:00"/>
    <d v="2017-09-02T00:00:00"/>
    <s v="First Class"/>
    <s v="MV-17485"/>
    <s v="Mark Van Huff"/>
    <x v="0"/>
    <x v="0"/>
    <x v="78"/>
    <x v="20"/>
    <n v="22204"/>
    <x v="3"/>
    <s v="FUR-BO-10004015"/>
    <x v="1"/>
    <x v="16"/>
    <x v="1178"/>
    <x v="1864"/>
    <n v="3"/>
    <n v="0"/>
    <n v="79.193399999999997"/>
    <n v="0.21999999999999997"/>
    <x v="3"/>
    <x v="0"/>
  </r>
  <r>
    <n v="5973"/>
    <s v="CA-2017-115105"/>
    <d v="2017-02-06T00:00:00"/>
    <d v="2017-11-02T00:00:00"/>
    <s v="Standard Class"/>
    <s v="BD-11770"/>
    <s v="Bryan Davis"/>
    <x v="0"/>
    <x v="0"/>
    <x v="2"/>
    <x v="2"/>
    <n v="10024"/>
    <x v="2"/>
    <s v="FUR-BO-10001811"/>
    <x v="1"/>
    <x v="16"/>
    <x v="653"/>
    <x v="2563"/>
    <n v="1"/>
    <n v="0.2"/>
    <n v="30.097999999999999"/>
    <n v="0.125"/>
    <x v="3"/>
    <x v="0"/>
  </r>
  <r>
    <n v="7026"/>
    <s v="US-2017-101840"/>
    <d v="2017-02-06T00:00:00"/>
    <d v="2017-12-02T00:00:00"/>
    <s v="Standard Class"/>
    <s v="SP-20545"/>
    <s v="Sibella Parks"/>
    <x v="2"/>
    <x v="0"/>
    <x v="2"/>
    <x v="2"/>
    <n v="10024"/>
    <x v="2"/>
    <s v="TEC-PH-10002538"/>
    <x v="0"/>
    <x v="2"/>
    <x v="1213"/>
    <x v="2564"/>
    <n v="6"/>
    <n v="0"/>
    <n v="65.963399999999993"/>
    <n v="0.28999999999999998"/>
    <x v="3"/>
    <x v="0"/>
  </r>
  <r>
    <n v="7027"/>
    <s v="US-2017-101840"/>
    <d v="2017-02-06T00:00:00"/>
    <d v="2017-12-02T00:00:00"/>
    <s v="Standard Class"/>
    <s v="SP-20545"/>
    <s v="Sibella Parks"/>
    <x v="2"/>
    <x v="0"/>
    <x v="2"/>
    <x v="2"/>
    <n v="10024"/>
    <x v="2"/>
    <s v="OFF-BI-10000279"/>
    <x v="2"/>
    <x v="9"/>
    <x v="1487"/>
    <x v="2565"/>
    <n v="4"/>
    <n v="0.2"/>
    <n v="15.606"/>
    <n v="0.33749999999999997"/>
    <x v="3"/>
    <x v="0"/>
  </r>
  <r>
    <n v="7355"/>
    <s v="CA-2017-154102"/>
    <d v="2017-02-06T00:00:00"/>
    <s v="2/13/2017"/>
    <s v="Standard Class"/>
    <s v="SN-20560"/>
    <s v="Skye Norling"/>
    <x v="1"/>
    <x v="0"/>
    <x v="14"/>
    <x v="5"/>
    <n v="94109"/>
    <x v="1"/>
    <s v="OFF-PA-10001593"/>
    <x v="2"/>
    <x v="3"/>
    <x v="81"/>
    <x v="1043"/>
    <n v="5"/>
    <n v="0"/>
    <n v="13.455"/>
    <n v="0.45"/>
    <x v="3"/>
    <x v="0"/>
  </r>
  <r>
    <n v="3735"/>
    <s v="CA-2017-168193"/>
    <d v="2017-03-06T00:00:00"/>
    <d v="2017-11-03T00:00:00"/>
    <s v="Second Class"/>
    <s v="RM-19750"/>
    <s v="Roland Murray"/>
    <x v="0"/>
    <x v="0"/>
    <x v="2"/>
    <x v="2"/>
    <n v="10011"/>
    <x v="2"/>
    <s v="OFF-PA-10002254"/>
    <x v="2"/>
    <x v="3"/>
    <x v="987"/>
    <x v="1417"/>
    <n v="1"/>
    <n v="0"/>
    <n v="12.1348"/>
    <n v="0.46"/>
    <x v="3"/>
    <x v="1"/>
  </r>
  <r>
    <n v="3736"/>
    <s v="CA-2017-168193"/>
    <d v="2017-03-06T00:00:00"/>
    <d v="2017-11-03T00:00:00"/>
    <s v="Second Class"/>
    <s v="RM-19750"/>
    <s v="Roland Murray"/>
    <x v="0"/>
    <x v="0"/>
    <x v="2"/>
    <x v="2"/>
    <n v="10011"/>
    <x v="2"/>
    <s v="FUR-FU-10002554"/>
    <x v="1"/>
    <x v="5"/>
    <x v="1436"/>
    <x v="2566"/>
    <n v="3"/>
    <n v="0"/>
    <n v="16.553100000000001"/>
    <n v="0.23"/>
    <x v="3"/>
    <x v="1"/>
  </r>
  <r>
    <n v="4180"/>
    <s v="US-2017-119039"/>
    <d v="2017-03-06T00:00:00"/>
    <d v="2017-10-03T00:00:00"/>
    <s v="Standard Class"/>
    <s v="BF-11170"/>
    <s v="Ben Ferrer"/>
    <x v="1"/>
    <x v="0"/>
    <x v="14"/>
    <x v="5"/>
    <n v="94109"/>
    <x v="1"/>
    <s v="OFF-BI-10004182"/>
    <x v="2"/>
    <x v="9"/>
    <x v="1488"/>
    <x v="2557"/>
    <n v="9"/>
    <n v="0.2"/>
    <n v="5.4287999999999998"/>
    <n v="0.36249999999999999"/>
    <x v="3"/>
    <x v="1"/>
  </r>
  <r>
    <n v="5151"/>
    <s v="CA-2017-125101"/>
    <d v="2017-03-06T00:00:00"/>
    <d v="2017-10-03T00:00:00"/>
    <s v="Second Class"/>
    <s v="SH-19975"/>
    <s v="Sally Hughsby"/>
    <x v="2"/>
    <x v="0"/>
    <x v="14"/>
    <x v="5"/>
    <n v="94109"/>
    <x v="1"/>
    <s v="OFF-ST-10000675"/>
    <x v="2"/>
    <x v="6"/>
    <x v="1489"/>
    <x v="2567"/>
    <n v="2"/>
    <n v="0"/>
    <n v="16.945"/>
    <n v="0.25"/>
    <x v="3"/>
    <x v="1"/>
  </r>
  <r>
    <n v="6512"/>
    <s v="CA-2017-167640"/>
    <d v="2017-03-06T00:00:00"/>
    <d v="2017-10-03T00:00:00"/>
    <s v="Standard Class"/>
    <s v="FC-14245"/>
    <s v="Frank Carlisle"/>
    <x v="1"/>
    <x v="0"/>
    <x v="14"/>
    <x v="5"/>
    <n v="94109"/>
    <x v="1"/>
    <s v="OFF-AR-10003158"/>
    <x v="2"/>
    <x v="11"/>
    <x v="617"/>
    <x v="2568"/>
    <n v="6"/>
    <n v="0"/>
    <n v="8.1191999999999993"/>
    <n v="0.33999999999999997"/>
    <x v="3"/>
    <x v="1"/>
  </r>
  <r>
    <n v="6513"/>
    <s v="CA-2017-167640"/>
    <d v="2017-03-06T00:00:00"/>
    <d v="2017-10-03T00:00:00"/>
    <s v="Standard Class"/>
    <s v="FC-14245"/>
    <s v="Frank Carlisle"/>
    <x v="1"/>
    <x v="0"/>
    <x v="14"/>
    <x v="5"/>
    <n v="94109"/>
    <x v="1"/>
    <s v="OFF-LA-10004559"/>
    <x v="2"/>
    <x v="8"/>
    <x v="468"/>
    <x v="505"/>
    <n v="4"/>
    <n v="0"/>
    <n v="5.6448"/>
    <n v="0.49000000000000005"/>
    <x v="3"/>
    <x v="1"/>
  </r>
  <r>
    <n v="6514"/>
    <s v="CA-2017-167640"/>
    <d v="2017-03-06T00:00:00"/>
    <d v="2017-10-03T00:00:00"/>
    <s v="Standard Class"/>
    <s v="FC-14245"/>
    <s v="Frank Carlisle"/>
    <x v="1"/>
    <x v="0"/>
    <x v="14"/>
    <x v="5"/>
    <n v="94109"/>
    <x v="1"/>
    <s v="OFF-PA-10001033"/>
    <x v="2"/>
    <x v="3"/>
    <x v="294"/>
    <x v="2569"/>
    <n v="7"/>
    <n v="0"/>
    <n v="140.59569999999999"/>
    <n v="0.49"/>
    <x v="3"/>
    <x v="1"/>
  </r>
  <r>
    <n v="6515"/>
    <s v="CA-2017-167640"/>
    <d v="2017-03-06T00:00:00"/>
    <d v="2017-10-03T00:00:00"/>
    <s v="Standard Class"/>
    <s v="FC-14245"/>
    <s v="Frank Carlisle"/>
    <x v="1"/>
    <x v="0"/>
    <x v="14"/>
    <x v="5"/>
    <n v="94109"/>
    <x v="1"/>
    <s v="TEC-PH-10001336"/>
    <x v="0"/>
    <x v="2"/>
    <x v="890"/>
    <x v="2570"/>
    <n v="2"/>
    <n v="0.2"/>
    <n v="23.2182"/>
    <n v="0.1125"/>
    <x v="3"/>
    <x v="1"/>
  </r>
  <r>
    <n v="9312"/>
    <s v="CA-2017-148642"/>
    <d v="2017-03-06T00:00:00"/>
    <d v="2017-12-03T00:00:00"/>
    <s v="Standard Class"/>
    <s v="DW-13540"/>
    <s v="Don Weiss"/>
    <x v="0"/>
    <x v="0"/>
    <x v="57"/>
    <x v="4"/>
    <n v="75220"/>
    <x v="0"/>
    <s v="OFF-LA-10000134"/>
    <x v="2"/>
    <x v="8"/>
    <x v="1249"/>
    <x v="179"/>
    <n v="2"/>
    <n v="0.2"/>
    <n v="1.7248000000000001"/>
    <n v="0.35000000000000003"/>
    <x v="3"/>
    <x v="1"/>
  </r>
  <r>
    <n v="9313"/>
    <s v="CA-2017-148642"/>
    <d v="2017-03-06T00:00:00"/>
    <d v="2017-12-03T00:00:00"/>
    <s v="Standard Class"/>
    <s v="DW-13540"/>
    <s v="Don Weiss"/>
    <x v="0"/>
    <x v="0"/>
    <x v="57"/>
    <x v="4"/>
    <n v="75220"/>
    <x v="0"/>
    <s v="OFF-AR-10000588"/>
    <x v="2"/>
    <x v="11"/>
    <x v="237"/>
    <x v="2571"/>
    <n v="4"/>
    <n v="0.2"/>
    <n v="4.7615999999999996"/>
    <n v="7.4999999999999997E-2"/>
    <x v="3"/>
    <x v="1"/>
  </r>
  <r>
    <n v="8416"/>
    <s v="CA-2017-107265"/>
    <d v="2017-04-06T00:00:00"/>
    <d v="2017-12-04T00:00:00"/>
    <s v="Standard Class"/>
    <s v="ML-17755"/>
    <s v="Max Ludwig"/>
    <x v="1"/>
    <x v="0"/>
    <x v="206"/>
    <x v="43"/>
    <n v="52302"/>
    <x v="0"/>
    <s v="OFF-PA-10000474"/>
    <x v="2"/>
    <x v="3"/>
    <x v="52"/>
    <x v="1192"/>
    <n v="3"/>
    <n v="0"/>
    <n v="49.970399999999998"/>
    <n v="0.47000000000000003"/>
    <x v="3"/>
    <x v="2"/>
  </r>
  <r>
    <n v="8738"/>
    <s v="CA-2017-161592"/>
    <d v="2017-04-06T00:00:00"/>
    <d v="2017-10-04T00:00:00"/>
    <s v="Standard Class"/>
    <s v="CS-12175"/>
    <s v="Charles Sheldon"/>
    <x v="2"/>
    <x v="0"/>
    <x v="273"/>
    <x v="26"/>
    <n v="37421"/>
    <x v="3"/>
    <s v="OFF-BI-10003669"/>
    <x v="2"/>
    <x v="9"/>
    <x v="1001"/>
    <x v="2572"/>
    <n v="5"/>
    <n v="0.7"/>
    <n v="-5.94"/>
    <n v="-0.73333333333333339"/>
    <x v="3"/>
    <x v="2"/>
  </r>
  <r>
    <n v="1971"/>
    <s v="CA-2017-140242"/>
    <d v="2017-05-06T00:00:00"/>
    <d v="2017-11-05T00:00:00"/>
    <s v="Standard Class"/>
    <s v="ML-17755"/>
    <s v="Max Ludwig"/>
    <x v="1"/>
    <x v="0"/>
    <x v="20"/>
    <x v="3"/>
    <n v="60623"/>
    <x v="0"/>
    <s v="OFF-AR-10004752"/>
    <x v="2"/>
    <x v="11"/>
    <x v="1098"/>
    <x v="1371"/>
    <n v="3"/>
    <n v="0.2"/>
    <n v="0.64080000000000004"/>
    <n v="0.1"/>
    <x v="3"/>
    <x v="10"/>
  </r>
  <r>
    <n v="1972"/>
    <s v="CA-2017-140242"/>
    <d v="2017-05-06T00:00:00"/>
    <d v="2017-11-05T00:00:00"/>
    <s v="Standard Class"/>
    <s v="ML-17755"/>
    <s v="Max Ludwig"/>
    <x v="1"/>
    <x v="0"/>
    <x v="20"/>
    <x v="3"/>
    <n v="60623"/>
    <x v="0"/>
    <s v="TEC-AC-10004659"/>
    <x v="0"/>
    <x v="0"/>
    <x v="291"/>
    <x v="311"/>
    <n v="7"/>
    <n v="0.2"/>
    <n v="76.639499999999998"/>
    <n v="0.18749999999999997"/>
    <x v="3"/>
    <x v="10"/>
  </r>
  <r>
    <n v="2781"/>
    <s v="CA-2017-167668"/>
    <d v="2017-05-06T00:00:00"/>
    <d v="2017-08-05T00:00:00"/>
    <s v="First Class"/>
    <s v="TC-21295"/>
    <s v="Toby Carlisle"/>
    <x v="0"/>
    <x v="0"/>
    <x v="2"/>
    <x v="2"/>
    <n v="10035"/>
    <x v="2"/>
    <s v="OFF-LA-10004544"/>
    <x v="2"/>
    <x v="8"/>
    <x v="686"/>
    <x v="2573"/>
    <n v="4"/>
    <n v="0"/>
    <n v="29.6"/>
    <n v="0.5"/>
    <x v="3"/>
    <x v="10"/>
  </r>
  <r>
    <n v="4127"/>
    <s v="CA-2017-156769"/>
    <d v="2017-05-06T00:00:00"/>
    <d v="2017-09-05T00:00:00"/>
    <s v="First Class"/>
    <s v="GZ-14470"/>
    <s v="Gary Zandusky"/>
    <x v="0"/>
    <x v="0"/>
    <x v="78"/>
    <x v="20"/>
    <n v="22204"/>
    <x v="3"/>
    <s v="OFF-AR-10003179"/>
    <x v="2"/>
    <x v="11"/>
    <x v="374"/>
    <x v="2574"/>
    <n v="6"/>
    <n v="0"/>
    <n v="18.037800000000001"/>
    <n v="0.33"/>
    <x v="3"/>
    <x v="10"/>
  </r>
  <r>
    <n v="4669"/>
    <s v="US-2017-133200"/>
    <d v="2017-05-06T00:00:00"/>
    <d v="2017-11-05T00:00:00"/>
    <s v="Standard Class"/>
    <s v="DB-13555"/>
    <s v="Dorothy Badders"/>
    <x v="2"/>
    <x v="0"/>
    <x v="140"/>
    <x v="4"/>
    <n v="76106"/>
    <x v="0"/>
    <s v="OFF-BI-10002827"/>
    <x v="2"/>
    <x v="9"/>
    <x v="134"/>
    <x v="2575"/>
    <n v="10"/>
    <n v="0.8"/>
    <n v="-18.802"/>
    <n v="-1.7"/>
    <x v="3"/>
    <x v="10"/>
  </r>
  <r>
    <n v="4670"/>
    <s v="US-2017-133200"/>
    <d v="2017-05-06T00:00:00"/>
    <d v="2017-11-05T00:00:00"/>
    <s v="Standard Class"/>
    <s v="DB-13555"/>
    <s v="Dorothy Badders"/>
    <x v="2"/>
    <x v="0"/>
    <x v="140"/>
    <x v="4"/>
    <n v="76106"/>
    <x v="0"/>
    <s v="FUR-BO-10001601"/>
    <x v="1"/>
    <x v="16"/>
    <x v="494"/>
    <x v="2576"/>
    <n v="7"/>
    <n v="0.32"/>
    <n v="-119.1918"/>
    <n v="-0.19117647058823531"/>
    <x v="3"/>
    <x v="10"/>
  </r>
  <r>
    <n v="4671"/>
    <s v="US-2017-133200"/>
    <d v="2017-05-06T00:00:00"/>
    <d v="2017-11-05T00:00:00"/>
    <s v="Standard Class"/>
    <s v="DB-13555"/>
    <s v="Dorothy Badders"/>
    <x v="2"/>
    <x v="0"/>
    <x v="140"/>
    <x v="4"/>
    <n v="76106"/>
    <x v="0"/>
    <s v="OFF-ST-10001932"/>
    <x v="2"/>
    <x v="6"/>
    <x v="334"/>
    <x v="1336"/>
    <n v="5"/>
    <n v="0.2"/>
    <n v="-57.951000000000001"/>
    <n v="-7.5000000000000011E-2"/>
    <x v="3"/>
    <x v="10"/>
  </r>
  <r>
    <n v="6635"/>
    <s v="CA-2017-144498"/>
    <d v="2017-05-06T00:00:00"/>
    <d v="2017-06-05T00:00:00"/>
    <s v="Same Day"/>
    <s v="MB-18085"/>
    <s v="Mick Brown"/>
    <x v="0"/>
    <x v="0"/>
    <x v="13"/>
    <x v="12"/>
    <n v="28205"/>
    <x v="3"/>
    <s v="OFF-BI-10003982"/>
    <x v="2"/>
    <x v="9"/>
    <x v="321"/>
    <x v="2577"/>
    <n v="11"/>
    <n v="0.7"/>
    <n v="-52.548099999999998"/>
    <n v="-0.76666666666666672"/>
    <x v="3"/>
    <x v="10"/>
  </r>
  <r>
    <n v="6636"/>
    <s v="CA-2017-144498"/>
    <d v="2017-05-06T00:00:00"/>
    <d v="2017-06-05T00:00:00"/>
    <s v="Same Day"/>
    <s v="MB-18085"/>
    <s v="Mick Brown"/>
    <x v="0"/>
    <x v="0"/>
    <x v="13"/>
    <x v="12"/>
    <n v="28205"/>
    <x v="3"/>
    <s v="TEC-PH-10004977"/>
    <x v="0"/>
    <x v="2"/>
    <x v="305"/>
    <x v="2578"/>
    <n v="4"/>
    <n v="0.2"/>
    <n v="70.556399999999996"/>
    <n v="0.11249999999999999"/>
    <x v="3"/>
    <x v="10"/>
  </r>
  <r>
    <n v="6637"/>
    <s v="CA-2017-144498"/>
    <d v="2017-05-06T00:00:00"/>
    <d v="2017-06-05T00:00:00"/>
    <s v="Same Day"/>
    <s v="MB-18085"/>
    <s v="Mick Brown"/>
    <x v="0"/>
    <x v="0"/>
    <x v="13"/>
    <x v="12"/>
    <n v="28205"/>
    <x v="3"/>
    <s v="OFF-LA-10003510"/>
    <x v="2"/>
    <x v="8"/>
    <x v="1490"/>
    <x v="1971"/>
    <n v="5"/>
    <n v="0.2"/>
    <n v="39.689"/>
    <n v="0.32500000000000001"/>
    <x v="3"/>
    <x v="10"/>
  </r>
  <r>
    <n v="7676"/>
    <s v="CA-2017-133487"/>
    <d v="2017-05-06T00:00:00"/>
    <d v="2017-09-05T00:00:00"/>
    <s v="Second Class"/>
    <s v="TS-21655"/>
    <s v="Trudy Schmidt"/>
    <x v="0"/>
    <x v="0"/>
    <x v="324"/>
    <x v="5"/>
    <n v="91730"/>
    <x v="1"/>
    <s v="OFF-AP-10001271"/>
    <x v="2"/>
    <x v="10"/>
    <x v="216"/>
    <x v="1126"/>
    <n v="3"/>
    <n v="0"/>
    <n v="41.293799999999997"/>
    <n v="0.26999999999999996"/>
    <x v="3"/>
    <x v="10"/>
  </r>
  <r>
    <n v="8442"/>
    <s v="CA-2017-145779"/>
    <d v="2017-05-06T00:00:00"/>
    <d v="2017-10-05T00:00:00"/>
    <s v="Standard Class"/>
    <s v="DB-13615"/>
    <s v="Doug Bickford"/>
    <x v="0"/>
    <x v="0"/>
    <x v="177"/>
    <x v="23"/>
    <n v="85705"/>
    <x v="1"/>
    <s v="OFF-PA-10002254"/>
    <x v="2"/>
    <x v="3"/>
    <x v="987"/>
    <x v="2579"/>
    <n v="4"/>
    <n v="0.2"/>
    <n v="27.435199999999998"/>
    <n v="0.32500000000000001"/>
    <x v="3"/>
    <x v="10"/>
  </r>
  <r>
    <n v="9923"/>
    <s v="US-2017-162124"/>
    <d v="2017-05-06T00:00:00"/>
    <d v="2017-10-05T00:00:00"/>
    <s v="Standard Class"/>
    <s v="JF-15490"/>
    <s v="Jeremy Farry"/>
    <x v="0"/>
    <x v="0"/>
    <x v="20"/>
    <x v="3"/>
    <n v="60653"/>
    <x v="0"/>
    <s v="TEC-AC-10001990"/>
    <x v="0"/>
    <x v="0"/>
    <x v="1263"/>
    <x v="1313"/>
    <n v="4"/>
    <n v="0.2"/>
    <n v="28.795200000000001"/>
    <n v="0.15000000000000002"/>
    <x v="3"/>
    <x v="10"/>
  </r>
  <r>
    <n v="3854"/>
    <s v="US-2017-131849"/>
    <d v="2017-06-06T00:00:00"/>
    <d v="2017-10-06T00:00:00"/>
    <s v="Standard Class"/>
    <s v="GH-14410"/>
    <s v="Gary Hansen"/>
    <x v="1"/>
    <x v="0"/>
    <x v="14"/>
    <x v="5"/>
    <n v="94122"/>
    <x v="1"/>
    <s v="FUR-FU-10004164"/>
    <x v="1"/>
    <x v="5"/>
    <x v="1491"/>
    <x v="784"/>
    <n v="1"/>
    <n v="0"/>
    <n v="2.1779999999999999"/>
    <n v="0.43999999999999995"/>
    <x v="3"/>
    <x v="3"/>
  </r>
  <r>
    <n v="3855"/>
    <s v="US-2017-131849"/>
    <d v="2017-06-06T00:00:00"/>
    <d v="2017-10-06T00:00:00"/>
    <s v="Standard Class"/>
    <s v="GH-14410"/>
    <s v="Gary Hansen"/>
    <x v="1"/>
    <x v="0"/>
    <x v="14"/>
    <x v="5"/>
    <n v="94122"/>
    <x v="1"/>
    <s v="OFF-ST-10002957"/>
    <x v="2"/>
    <x v="6"/>
    <x v="1083"/>
    <x v="1160"/>
    <n v="5"/>
    <n v="0"/>
    <n v="0"/>
    <n v="0"/>
    <x v="3"/>
    <x v="3"/>
  </r>
  <r>
    <n v="199"/>
    <s v="US-2017-124303"/>
    <d v="2017-07-06T00:00:00"/>
    <s v="7/13/2017"/>
    <s v="Standard Class"/>
    <s v="FH-14365"/>
    <s v="Fred Hopkins"/>
    <x v="2"/>
    <x v="0"/>
    <x v="15"/>
    <x v="13"/>
    <n v="19120"/>
    <x v="2"/>
    <s v="OFF-BI-10000343"/>
    <x v="2"/>
    <x v="9"/>
    <x v="1156"/>
    <x v="1974"/>
    <n v="2"/>
    <n v="0.7"/>
    <n v="-2.2585999999999999"/>
    <n v="-0.76666666666666661"/>
    <x v="3"/>
    <x v="4"/>
  </r>
  <r>
    <n v="200"/>
    <s v="US-2017-124303"/>
    <d v="2017-07-06T00:00:00"/>
    <s v="7/13/2017"/>
    <s v="Standard Class"/>
    <s v="FH-14365"/>
    <s v="Fred Hopkins"/>
    <x v="2"/>
    <x v="0"/>
    <x v="15"/>
    <x v="13"/>
    <n v="19120"/>
    <x v="2"/>
    <s v="OFF-PA-10002749"/>
    <x v="2"/>
    <x v="3"/>
    <x v="1492"/>
    <x v="2580"/>
    <n v="3"/>
    <n v="0.2"/>
    <n v="5.8202999999999996"/>
    <n v="0.36249999999999993"/>
    <x v="3"/>
    <x v="4"/>
  </r>
  <r>
    <n v="6031"/>
    <s v="US-2017-152492"/>
    <d v="2017-07-06T00:00:00"/>
    <d v="2017-06-07T00:00:00"/>
    <s v="Same Day"/>
    <s v="AH-10585"/>
    <s v="Angele Hood"/>
    <x v="0"/>
    <x v="0"/>
    <x v="136"/>
    <x v="11"/>
    <n v="33142"/>
    <x v="3"/>
    <s v="FUR-CH-10000155"/>
    <x v="1"/>
    <x v="1"/>
    <x v="329"/>
    <x v="2581"/>
    <n v="1"/>
    <n v="0.2"/>
    <n v="23.923999999999999"/>
    <n v="9.9999999999999992E-2"/>
    <x v="3"/>
    <x v="4"/>
  </r>
  <r>
    <n v="6743"/>
    <s v="US-2017-101784"/>
    <d v="2017-07-06T00:00:00"/>
    <d v="2017-11-07T00:00:00"/>
    <s v="Standard Class"/>
    <s v="PO-18850"/>
    <s v="Patrick O'Brill"/>
    <x v="0"/>
    <x v="0"/>
    <x v="22"/>
    <x v="5"/>
    <n v="90008"/>
    <x v="1"/>
    <s v="FUR-CH-10001146"/>
    <x v="1"/>
    <x v="1"/>
    <x v="1199"/>
    <x v="2582"/>
    <n v="3"/>
    <n v="0.2"/>
    <n v="-13.7403"/>
    <n v="-0.1125"/>
    <x v="3"/>
    <x v="4"/>
  </r>
  <r>
    <n v="1933"/>
    <s v="CA-2017-161200"/>
    <d v="2017-08-06T00:00:00"/>
    <d v="2017-10-08T00:00:00"/>
    <s v="Second Class"/>
    <s v="SV-20365"/>
    <s v="Seth Vernon"/>
    <x v="0"/>
    <x v="0"/>
    <x v="67"/>
    <x v="30"/>
    <n v="70506"/>
    <x v="3"/>
    <s v="FUR-BO-10000468"/>
    <x v="1"/>
    <x v="16"/>
    <x v="416"/>
    <x v="2583"/>
    <n v="3"/>
    <n v="0"/>
    <n v="23.3184"/>
    <n v="0.16"/>
    <x v="3"/>
    <x v="5"/>
  </r>
  <r>
    <n v="1934"/>
    <s v="CA-2017-161200"/>
    <d v="2017-08-06T00:00:00"/>
    <d v="2017-10-08T00:00:00"/>
    <s v="Second Class"/>
    <s v="SV-20365"/>
    <s v="Seth Vernon"/>
    <x v="0"/>
    <x v="0"/>
    <x v="67"/>
    <x v="30"/>
    <n v="70506"/>
    <x v="3"/>
    <s v="FUR-FU-10001706"/>
    <x v="1"/>
    <x v="5"/>
    <x v="648"/>
    <x v="2584"/>
    <n v="5"/>
    <n v="0"/>
    <n v="7.3920000000000003"/>
    <n v="0.48000000000000004"/>
    <x v="3"/>
    <x v="5"/>
  </r>
  <r>
    <n v="5530"/>
    <s v="CA-2017-136609"/>
    <d v="2017-08-06T00:00:00"/>
    <d v="2017-11-08T00:00:00"/>
    <s v="Standard Class"/>
    <s v="TB-21355"/>
    <s v="Todd Boyes"/>
    <x v="2"/>
    <x v="0"/>
    <x v="348"/>
    <x v="4"/>
    <n v="75104"/>
    <x v="0"/>
    <s v="OFF-PA-10004381"/>
    <x v="2"/>
    <x v="3"/>
    <x v="1195"/>
    <x v="2368"/>
    <n v="3"/>
    <n v="0.2"/>
    <n v="40.3536"/>
    <n v="0.35"/>
    <x v="3"/>
    <x v="5"/>
  </r>
  <r>
    <n v="6399"/>
    <s v="CA-2017-151981"/>
    <d v="2017-08-06T00:00:00"/>
    <d v="2017-12-08T00:00:00"/>
    <s v="Standard Class"/>
    <s v="GM-14455"/>
    <s v="Gary Mitchum"/>
    <x v="1"/>
    <x v="0"/>
    <x v="107"/>
    <x v="41"/>
    <n v="3301"/>
    <x v="2"/>
    <s v="TEC-PH-10003601"/>
    <x v="0"/>
    <x v="2"/>
    <x v="866"/>
    <x v="2585"/>
    <n v="5"/>
    <n v="0"/>
    <n v="247.48500000000001"/>
    <n v="0.3"/>
    <x v="3"/>
    <x v="5"/>
  </r>
  <r>
    <n v="6400"/>
    <s v="CA-2017-151981"/>
    <d v="2017-08-06T00:00:00"/>
    <d v="2017-12-08T00:00:00"/>
    <s v="Standard Class"/>
    <s v="GM-14455"/>
    <s v="Gary Mitchum"/>
    <x v="1"/>
    <x v="0"/>
    <x v="107"/>
    <x v="41"/>
    <n v="3301"/>
    <x v="2"/>
    <s v="OFF-LA-10002195"/>
    <x v="2"/>
    <x v="8"/>
    <x v="145"/>
    <x v="1337"/>
    <n v="8"/>
    <n v="0"/>
    <n v="11.827199999999999"/>
    <n v="0.48"/>
    <x v="3"/>
    <x v="5"/>
  </r>
  <r>
    <n v="6401"/>
    <s v="CA-2017-151981"/>
    <d v="2017-08-06T00:00:00"/>
    <d v="2017-12-08T00:00:00"/>
    <s v="Standard Class"/>
    <s v="GM-14455"/>
    <s v="Gary Mitchum"/>
    <x v="1"/>
    <x v="0"/>
    <x v="107"/>
    <x v="41"/>
    <n v="3301"/>
    <x v="2"/>
    <s v="OFF-AR-10000380"/>
    <x v="2"/>
    <x v="11"/>
    <x v="430"/>
    <x v="2586"/>
    <n v="6"/>
    <n v="0"/>
    <n v="68.364000000000004"/>
    <n v="0.30000000000000004"/>
    <x v="3"/>
    <x v="5"/>
  </r>
  <r>
    <n v="7403"/>
    <s v="CA-2017-168172"/>
    <d v="2017-08-06T00:00:00"/>
    <d v="2017-10-08T00:00:00"/>
    <s v="Standard Class"/>
    <s v="SH-20395"/>
    <s v="Shahid Hopkins"/>
    <x v="0"/>
    <x v="0"/>
    <x v="2"/>
    <x v="2"/>
    <n v="10011"/>
    <x v="2"/>
    <s v="OFF-SU-10002573"/>
    <x v="2"/>
    <x v="15"/>
    <x v="659"/>
    <x v="2587"/>
    <n v="4"/>
    <n v="0"/>
    <n v="21.036000000000001"/>
    <n v="0.3"/>
    <x v="3"/>
    <x v="5"/>
  </r>
  <r>
    <n v="3051"/>
    <s v="US-2017-148054"/>
    <d v="2017-10-06T00:00:00"/>
    <d v="2017-11-10T00:00:00"/>
    <s v="Standard Class"/>
    <s v="NZ-18565"/>
    <s v="Nick Zandusky"/>
    <x v="1"/>
    <x v="0"/>
    <x v="349"/>
    <x v="36"/>
    <n v="83642"/>
    <x v="1"/>
    <s v="FUR-FU-10003247"/>
    <x v="1"/>
    <x v="5"/>
    <x v="795"/>
    <x v="1229"/>
    <n v="2"/>
    <n v="0"/>
    <n v="2.9371999999999998"/>
    <n v="6.9999999999999993E-2"/>
    <x v="3"/>
    <x v="7"/>
  </r>
  <r>
    <n v="3052"/>
    <s v="US-2017-148054"/>
    <d v="2017-10-06T00:00:00"/>
    <d v="2017-11-10T00:00:00"/>
    <s v="Standard Class"/>
    <s v="NZ-18565"/>
    <s v="Nick Zandusky"/>
    <x v="1"/>
    <x v="0"/>
    <x v="349"/>
    <x v="36"/>
    <n v="83642"/>
    <x v="1"/>
    <s v="OFF-AP-10004336"/>
    <x v="2"/>
    <x v="10"/>
    <x v="910"/>
    <x v="2588"/>
    <n v="4"/>
    <n v="0"/>
    <n v="66.073599999999999"/>
    <n v="0.28999999999999998"/>
    <x v="3"/>
    <x v="7"/>
  </r>
  <r>
    <n v="3053"/>
    <s v="US-2017-148054"/>
    <d v="2017-10-06T00:00:00"/>
    <d v="2017-11-10T00:00:00"/>
    <s v="Standard Class"/>
    <s v="NZ-18565"/>
    <s v="Nick Zandusky"/>
    <x v="1"/>
    <x v="0"/>
    <x v="349"/>
    <x v="36"/>
    <n v="83642"/>
    <x v="1"/>
    <s v="OFF-PA-10001295"/>
    <x v="2"/>
    <x v="3"/>
    <x v="707"/>
    <x v="1145"/>
    <n v="2"/>
    <n v="0"/>
    <n v="18.211200000000002"/>
    <n v="0.48000000000000009"/>
    <x v="3"/>
    <x v="7"/>
  </r>
  <r>
    <n v="4182"/>
    <s v="US-2017-136868"/>
    <d v="2017-10-06T00:00:00"/>
    <d v="2017-12-10T00:00:00"/>
    <s v="Standard Class"/>
    <s v="CR-12820"/>
    <s v="Cyra Reiten"/>
    <x v="1"/>
    <x v="0"/>
    <x v="2"/>
    <x v="2"/>
    <n v="10035"/>
    <x v="2"/>
    <s v="TEC-AC-10001539"/>
    <x v="0"/>
    <x v="0"/>
    <x v="1476"/>
    <x v="2589"/>
    <n v="4"/>
    <n v="0"/>
    <n v="115.18559999999999"/>
    <n v="0.36"/>
    <x v="3"/>
    <x v="7"/>
  </r>
  <r>
    <n v="4183"/>
    <s v="US-2017-136868"/>
    <d v="2017-10-06T00:00:00"/>
    <d v="2017-12-10T00:00:00"/>
    <s v="Standard Class"/>
    <s v="CR-12820"/>
    <s v="Cyra Reiten"/>
    <x v="1"/>
    <x v="0"/>
    <x v="2"/>
    <x v="2"/>
    <n v="10035"/>
    <x v="2"/>
    <s v="OFF-PA-10002377"/>
    <x v="2"/>
    <x v="3"/>
    <x v="1493"/>
    <x v="1886"/>
    <n v="3"/>
    <n v="0"/>
    <n v="7.6680000000000001"/>
    <n v="0.45"/>
    <x v="3"/>
    <x v="7"/>
  </r>
  <r>
    <n v="4184"/>
    <s v="US-2017-136868"/>
    <d v="2017-10-06T00:00:00"/>
    <d v="2017-12-10T00:00:00"/>
    <s v="Standard Class"/>
    <s v="CR-12820"/>
    <s v="Cyra Reiten"/>
    <x v="1"/>
    <x v="0"/>
    <x v="2"/>
    <x v="2"/>
    <n v="10035"/>
    <x v="2"/>
    <s v="OFF-ST-10000991"/>
    <x v="2"/>
    <x v="6"/>
    <x v="252"/>
    <x v="2590"/>
    <n v="3"/>
    <n v="0"/>
    <n v="10.347300000000001"/>
    <n v="0.03"/>
    <x v="3"/>
    <x v="7"/>
  </r>
  <r>
    <n v="5653"/>
    <s v="CA-2017-109099"/>
    <d v="2017-10-06T00:00:00"/>
    <d v="2017-11-10T00:00:00"/>
    <s v="Standard Class"/>
    <s v="MM-18280"/>
    <s v="Muhammed MacIntyre"/>
    <x v="2"/>
    <x v="0"/>
    <x v="2"/>
    <x v="2"/>
    <n v="10009"/>
    <x v="2"/>
    <s v="OFF-PA-10001033"/>
    <x v="2"/>
    <x v="3"/>
    <x v="294"/>
    <x v="2123"/>
    <n v="1"/>
    <n v="0"/>
    <n v="20.085100000000001"/>
    <n v="0.49"/>
    <x v="3"/>
    <x v="7"/>
  </r>
  <r>
    <n v="8329"/>
    <s v="CA-2017-118577"/>
    <d v="2017-10-06T00:00:00"/>
    <d v="2017-11-10T00:00:00"/>
    <s v="Standard Class"/>
    <s v="XP-21865"/>
    <s v="Xylona Preis"/>
    <x v="0"/>
    <x v="0"/>
    <x v="350"/>
    <x v="8"/>
    <n v="7109"/>
    <x v="2"/>
    <s v="OFF-PA-10001357"/>
    <x v="2"/>
    <x v="3"/>
    <x v="882"/>
    <x v="1233"/>
    <n v="3"/>
    <n v="0"/>
    <n v="68.975999999999999"/>
    <n v="0.48000000000000004"/>
    <x v="3"/>
    <x v="7"/>
  </r>
  <r>
    <n v="8330"/>
    <s v="CA-2017-118577"/>
    <d v="2017-10-06T00:00:00"/>
    <d v="2017-11-10T00:00:00"/>
    <s v="Standard Class"/>
    <s v="XP-21865"/>
    <s v="Xylona Preis"/>
    <x v="0"/>
    <x v="0"/>
    <x v="350"/>
    <x v="8"/>
    <n v="7109"/>
    <x v="2"/>
    <s v="OFF-PA-10004888"/>
    <x v="2"/>
    <x v="3"/>
    <x v="1494"/>
    <x v="1083"/>
    <n v="1"/>
    <n v="0"/>
    <n v="3.1103999999999998"/>
    <n v="0.47999999999999993"/>
    <x v="3"/>
    <x v="7"/>
  </r>
  <r>
    <n v="9872"/>
    <s v="CA-2017-146269"/>
    <d v="2017-10-06T00:00:00"/>
    <d v="2017-06-10T00:00:00"/>
    <s v="Same Day"/>
    <s v="MH-17455"/>
    <s v="Mark Hamilton"/>
    <x v="0"/>
    <x v="0"/>
    <x v="20"/>
    <x v="3"/>
    <n v="60623"/>
    <x v="0"/>
    <s v="OFF-ST-10003208"/>
    <x v="2"/>
    <x v="6"/>
    <x v="115"/>
    <x v="2591"/>
    <n v="2"/>
    <n v="0.2"/>
    <n v="32.662799999999997"/>
    <n v="0.11249999999999999"/>
    <x v="3"/>
    <x v="7"/>
  </r>
  <r>
    <n v="9873"/>
    <s v="CA-2017-146269"/>
    <d v="2017-10-06T00:00:00"/>
    <d v="2017-06-10T00:00:00"/>
    <s v="Same Day"/>
    <s v="MH-17455"/>
    <s v="Mark Hamilton"/>
    <x v="0"/>
    <x v="0"/>
    <x v="20"/>
    <x v="3"/>
    <n v="60623"/>
    <x v="0"/>
    <s v="OFF-AR-10004790"/>
    <x v="2"/>
    <x v="11"/>
    <x v="982"/>
    <x v="1100"/>
    <n v="2"/>
    <n v="0.2"/>
    <n v="1.1970000000000001"/>
    <n v="6.25E-2"/>
    <x v="3"/>
    <x v="7"/>
  </r>
  <r>
    <n v="9960"/>
    <s v="CA-2017-137421"/>
    <d v="2017-10-06T00:00:00"/>
    <d v="2017-11-10T00:00:00"/>
    <s v="Standard Class"/>
    <s v="AJ-10945"/>
    <s v="Ashley Jarboe"/>
    <x v="0"/>
    <x v="0"/>
    <x v="106"/>
    <x v="23"/>
    <n v="85224"/>
    <x v="1"/>
    <s v="OFF-AR-10001761"/>
    <x v="2"/>
    <x v="11"/>
    <x v="954"/>
    <x v="512"/>
    <n v="2"/>
    <n v="0.2"/>
    <n v="1.8688"/>
    <n v="0.2"/>
    <x v="3"/>
    <x v="7"/>
  </r>
  <r>
    <n v="96"/>
    <s v="US-2017-109484"/>
    <d v="2017-11-06T00:00:00"/>
    <d v="2017-12-11T00:00:00"/>
    <s v="Standard Class"/>
    <s v="RB-19705"/>
    <s v="Roger Barcio"/>
    <x v="1"/>
    <x v="0"/>
    <x v="19"/>
    <x v="16"/>
    <n v="97206"/>
    <x v="1"/>
    <s v="OFF-BI-10004738"/>
    <x v="2"/>
    <x v="9"/>
    <x v="1495"/>
    <x v="2592"/>
    <n v="1"/>
    <n v="0.7"/>
    <n v="-3.7879999999999998"/>
    <n v="-0.66666666666666663"/>
    <x v="3"/>
    <x v="8"/>
  </r>
  <r>
    <n v="198"/>
    <s v="CA-2017-107720"/>
    <d v="2017-11-06T00:00:00"/>
    <s v="11/13/2017"/>
    <s v="Standard Class"/>
    <s v="VM-21685"/>
    <s v="Valerie Mitchum"/>
    <x v="1"/>
    <x v="0"/>
    <x v="319"/>
    <x v="8"/>
    <n v="7090"/>
    <x v="2"/>
    <s v="OFF-ST-10001414"/>
    <x v="2"/>
    <x v="6"/>
    <x v="1496"/>
    <x v="2593"/>
    <n v="3"/>
    <n v="0"/>
    <n v="12.0276"/>
    <n v="0.26"/>
    <x v="3"/>
    <x v="8"/>
  </r>
  <r>
    <n v="419"/>
    <s v="CA-2017-154816"/>
    <d v="2017-11-06T00:00:00"/>
    <d v="2017-10-11T00:00:00"/>
    <s v="Standard Class"/>
    <s v="VB-21745"/>
    <s v="Victoria Brennan"/>
    <x v="2"/>
    <x v="0"/>
    <x v="21"/>
    <x v="17"/>
    <n v="40475"/>
    <x v="3"/>
    <s v="OFF-PA-10003845"/>
    <x v="2"/>
    <x v="3"/>
    <x v="500"/>
    <x v="345"/>
    <n v="1"/>
    <n v="0"/>
    <n v="2.8321999999999998"/>
    <n v="0.48999999999999994"/>
    <x v="3"/>
    <x v="8"/>
  </r>
  <r>
    <n v="1229"/>
    <s v="CA-2017-100013"/>
    <d v="2017-11-06T00:00:00"/>
    <d v="2017-11-11T00:00:00"/>
    <s v="Standard Class"/>
    <s v="ZC-21910"/>
    <s v="Zuschuss Carroll"/>
    <x v="0"/>
    <x v="0"/>
    <x v="22"/>
    <x v="5"/>
    <n v="90045"/>
    <x v="1"/>
    <s v="OFF-EN-10001219"/>
    <x v="2"/>
    <x v="13"/>
    <x v="522"/>
    <x v="158"/>
    <n v="2"/>
    <n v="0"/>
    <n v="7.4871999999999996"/>
    <n v="0.49"/>
    <x v="3"/>
    <x v="8"/>
  </r>
  <r>
    <n v="1230"/>
    <s v="CA-2017-100013"/>
    <d v="2017-11-06T00:00:00"/>
    <d v="2017-11-11T00:00:00"/>
    <s v="Standard Class"/>
    <s v="ZC-21910"/>
    <s v="Zuschuss Carroll"/>
    <x v="0"/>
    <x v="0"/>
    <x v="22"/>
    <x v="5"/>
    <n v="90045"/>
    <x v="1"/>
    <s v="FUR-FU-10001424"/>
    <x v="1"/>
    <x v="5"/>
    <x v="1365"/>
    <x v="2594"/>
    <n v="1"/>
    <n v="0"/>
    <n v="2.9681999999999999"/>
    <n v="0.33999999999999997"/>
    <x v="3"/>
    <x v="8"/>
  </r>
  <r>
    <n v="1231"/>
    <s v="CA-2017-100013"/>
    <d v="2017-11-06T00:00:00"/>
    <d v="2017-11-11T00:00:00"/>
    <s v="Standard Class"/>
    <s v="ZC-21910"/>
    <s v="Zuschuss Carroll"/>
    <x v="0"/>
    <x v="0"/>
    <x v="22"/>
    <x v="5"/>
    <n v="90045"/>
    <x v="1"/>
    <s v="OFF-AR-10001022"/>
    <x v="2"/>
    <x v="11"/>
    <x v="824"/>
    <x v="34"/>
    <n v="2"/>
    <n v="0"/>
    <n v="1.7607999999999999"/>
    <n v="0.31"/>
    <x v="3"/>
    <x v="8"/>
  </r>
  <r>
    <n v="2969"/>
    <s v="CA-2017-167941"/>
    <d v="2017-11-06T00:00:00"/>
    <d v="2017-09-11T00:00:00"/>
    <s v="Second Class"/>
    <s v="JF-15565"/>
    <s v="Jill Fjeld"/>
    <x v="0"/>
    <x v="0"/>
    <x v="40"/>
    <x v="12"/>
    <n v="28314"/>
    <x v="3"/>
    <s v="OFF-AP-10002118"/>
    <x v="2"/>
    <x v="10"/>
    <x v="1361"/>
    <x v="2595"/>
    <n v="3"/>
    <n v="0.2"/>
    <n v="43.7136"/>
    <n v="8.7499999999999994E-2"/>
    <x v="3"/>
    <x v="8"/>
  </r>
  <r>
    <n v="2970"/>
    <s v="CA-2017-167941"/>
    <d v="2017-11-06T00:00:00"/>
    <d v="2017-09-11T00:00:00"/>
    <s v="Second Class"/>
    <s v="JF-15565"/>
    <s v="Jill Fjeld"/>
    <x v="0"/>
    <x v="0"/>
    <x v="40"/>
    <x v="12"/>
    <n v="28314"/>
    <x v="3"/>
    <s v="OFF-PA-10001800"/>
    <x v="2"/>
    <x v="3"/>
    <x v="625"/>
    <x v="37"/>
    <n v="6"/>
    <n v="0.2"/>
    <n v="10.8864"/>
    <n v="0.35000000000000003"/>
    <x v="3"/>
    <x v="8"/>
  </r>
  <r>
    <n v="2971"/>
    <s v="CA-2017-167941"/>
    <d v="2017-11-06T00:00:00"/>
    <d v="2017-09-11T00:00:00"/>
    <s v="Second Class"/>
    <s v="JF-15565"/>
    <s v="Jill Fjeld"/>
    <x v="0"/>
    <x v="0"/>
    <x v="40"/>
    <x v="12"/>
    <n v="28314"/>
    <x v="3"/>
    <s v="OFF-BI-10002827"/>
    <x v="2"/>
    <x v="9"/>
    <x v="134"/>
    <x v="141"/>
    <n v="8"/>
    <n v="0.7"/>
    <n v="-10.617599999999999"/>
    <n v="-0.79999999999999993"/>
    <x v="3"/>
    <x v="8"/>
  </r>
  <r>
    <n v="2972"/>
    <s v="CA-2017-167941"/>
    <d v="2017-11-06T00:00:00"/>
    <d v="2017-09-11T00:00:00"/>
    <s v="Second Class"/>
    <s v="JF-15565"/>
    <s v="Jill Fjeld"/>
    <x v="0"/>
    <x v="0"/>
    <x v="40"/>
    <x v="12"/>
    <n v="28314"/>
    <x v="3"/>
    <s v="FUR-FU-10004671"/>
    <x v="1"/>
    <x v="5"/>
    <x v="229"/>
    <x v="2596"/>
    <n v="2"/>
    <n v="0.2"/>
    <n v="6.3612000000000002"/>
    <n v="0.22500000000000001"/>
    <x v="3"/>
    <x v="8"/>
  </r>
  <r>
    <n v="2973"/>
    <s v="CA-2017-167941"/>
    <d v="2017-11-06T00:00:00"/>
    <d v="2017-09-11T00:00:00"/>
    <s v="Second Class"/>
    <s v="JF-15565"/>
    <s v="Jill Fjeld"/>
    <x v="0"/>
    <x v="0"/>
    <x v="40"/>
    <x v="12"/>
    <n v="28314"/>
    <x v="3"/>
    <s v="OFF-ST-10000736"/>
    <x v="2"/>
    <x v="6"/>
    <x v="431"/>
    <x v="2597"/>
    <n v="4"/>
    <n v="0.2"/>
    <n v="-51.827199999999998"/>
    <n v="-0.19999999999999998"/>
    <x v="3"/>
    <x v="8"/>
  </r>
  <r>
    <n v="3046"/>
    <s v="CA-2017-125290"/>
    <d v="2017-11-06T00:00:00"/>
    <d v="2017-10-11T00:00:00"/>
    <s v="Second Class"/>
    <s v="CC-12430"/>
    <s v="Chuck Clark"/>
    <x v="1"/>
    <x v="0"/>
    <x v="221"/>
    <x v="7"/>
    <n v="55407"/>
    <x v="0"/>
    <s v="OFF-AR-10001216"/>
    <x v="2"/>
    <x v="11"/>
    <x v="1497"/>
    <x v="796"/>
    <n v="5"/>
    <n v="0"/>
    <n v="3.6139999999999999"/>
    <n v="0.26"/>
    <x v="3"/>
    <x v="8"/>
  </r>
  <r>
    <n v="3047"/>
    <s v="CA-2017-125290"/>
    <d v="2017-11-06T00:00:00"/>
    <d v="2017-10-11T00:00:00"/>
    <s v="Second Class"/>
    <s v="CC-12430"/>
    <s v="Chuck Clark"/>
    <x v="1"/>
    <x v="0"/>
    <x v="221"/>
    <x v="7"/>
    <n v="55407"/>
    <x v="0"/>
    <s v="OFF-PA-10003127"/>
    <x v="2"/>
    <x v="3"/>
    <x v="52"/>
    <x v="1417"/>
    <n v="1"/>
    <n v="0"/>
    <n v="12.1348"/>
    <n v="0.46"/>
    <x v="3"/>
    <x v="8"/>
  </r>
  <r>
    <n v="3675"/>
    <s v="CA-2017-154109"/>
    <d v="2017-11-06T00:00:00"/>
    <d v="2017-11-11T00:00:00"/>
    <s v="Standard Class"/>
    <s v="ML-17410"/>
    <s v="Maris LaWare"/>
    <x v="0"/>
    <x v="0"/>
    <x v="15"/>
    <x v="13"/>
    <n v="19143"/>
    <x v="2"/>
    <s v="FUR-CH-10003774"/>
    <x v="1"/>
    <x v="1"/>
    <x v="699"/>
    <x v="2598"/>
    <n v="2"/>
    <n v="0.3"/>
    <n v="-30.933199999999999"/>
    <n v="-0.24285714285714285"/>
    <x v="3"/>
    <x v="8"/>
  </r>
  <r>
    <n v="3676"/>
    <s v="CA-2017-154109"/>
    <d v="2017-11-06T00:00:00"/>
    <d v="2017-11-11T00:00:00"/>
    <s v="Standard Class"/>
    <s v="ML-17410"/>
    <s v="Maris LaWare"/>
    <x v="0"/>
    <x v="0"/>
    <x v="15"/>
    <x v="13"/>
    <n v="19143"/>
    <x v="2"/>
    <s v="OFF-PA-10000157"/>
    <x v="2"/>
    <x v="3"/>
    <x v="1220"/>
    <x v="1050"/>
    <n v="3"/>
    <n v="0.2"/>
    <n v="16.183800000000002"/>
    <n v="0.33750000000000002"/>
    <x v="3"/>
    <x v="8"/>
  </r>
  <r>
    <n v="5903"/>
    <s v="US-2017-153948"/>
    <d v="2017-11-06T00:00:00"/>
    <d v="2017-06-11T00:00:00"/>
    <s v="Same Day"/>
    <s v="FM-14290"/>
    <s v="Frank Merwin"/>
    <x v="1"/>
    <x v="0"/>
    <x v="14"/>
    <x v="5"/>
    <n v="94122"/>
    <x v="1"/>
    <s v="OFF-PA-10000157"/>
    <x v="2"/>
    <x v="3"/>
    <x v="1220"/>
    <x v="1789"/>
    <n v="3"/>
    <n v="0"/>
    <n v="28.171800000000001"/>
    <n v="0.47000000000000003"/>
    <x v="3"/>
    <x v="8"/>
  </r>
  <r>
    <n v="5904"/>
    <s v="US-2017-153948"/>
    <d v="2017-11-06T00:00:00"/>
    <d v="2017-06-11T00:00:00"/>
    <s v="Same Day"/>
    <s v="FM-14290"/>
    <s v="Frank Merwin"/>
    <x v="1"/>
    <x v="0"/>
    <x v="14"/>
    <x v="5"/>
    <n v="94122"/>
    <x v="1"/>
    <s v="OFF-PA-10002764"/>
    <x v="2"/>
    <x v="3"/>
    <x v="52"/>
    <x v="518"/>
    <n v="4"/>
    <n v="0"/>
    <n v="22.226400000000002"/>
    <n v="0.49000000000000005"/>
    <x v="3"/>
    <x v="8"/>
  </r>
  <r>
    <n v="5905"/>
    <s v="US-2017-153948"/>
    <d v="2017-11-06T00:00:00"/>
    <d v="2017-06-11T00:00:00"/>
    <s v="Same Day"/>
    <s v="FM-14290"/>
    <s v="Frank Merwin"/>
    <x v="1"/>
    <x v="0"/>
    <x v="14"/>
    <x v="5"/>
    <n v="94122"/>
    <x v="1"/>
    <s v="OFF-PA-10000143"/>
    <x v="2"/>
    <x v="3"/>
    <x v="504"/>
    <x v="1160"/>
    <n v="5"/>
    <n v="0"/>
    <n v="12.672000000000001"/>
    <n v="0.48000000000000004"/>
    <x v="3"/>
    <x v="8"/>
  </r>
  <r>
    <n v="5906"/>
    <s v="US-2017-153948"/>
    <d v="2017-11-06T00:00:00"/>
    <d v="2017-06-11T00:00:00"/>
    <s v="Same Day"/>
    <s v="FM-14290"/>
    <s v="Frank Merwin"/>
    <x v="1"/>
    <x v="0"/>
    <x v="14"/>
    <x v="5"/>
    <n v="94122"/>
    <x v="1"/>
    <s v="OFF-LA-10000414"/>
    <x v="2"/>
    <x v="8"/>
    <x v="979"/>
    <x v="1272"/>
    <n v="4"/>
    <n v="0"/>
    <n v="19.872"/>
    <n v="0.48000000000000004"/>
    <x v="3"/>
    <x v="8"/>
  </r>
  <r>
    <n v="5907"/>
    <s v="US-2017-153948"/>
    <d v="2017-11-06T00:00:00"/>
    <d v="2017-06-11T00:00:00"/>
    <s v="Same Day"/>
    <s v="FM-14290"/>
    <s v="Frank Merwin"/>
    <x v="1"/>
    <x v="0"/>
    <x v="14"/>
    <x v="5"/>
    <n v="94122"/>
    <x v="1"/>
    <s v="TEC-AC-10003441"/>
    <x v="0"/>
    <x v="0"/>
    <x v="314"/>
    <x v="2599"/>
    <n v="1"/>
    <n v="0"/>
    <n v="1.0169999999999999"/>
    <n v="0.06"/>
    <x v="3"/>
    <x v="8"/>
  </r>
  <r>
    <n v="7099"/>
    <s v="CA-2017-144596"/>
    <d v="2017-11-06T00:00:00"/>
    <d v="2017-10-11T00:00:00"/>
    <s v="Standard Class"/>
    <s v="CD-11980"/>
    <s v="Carol Darley"/>
    <x v="0"/>
    <x v="0"/>
    <x v="2"/>
    <x v="2"/>
    <n v="10011"/>
    <x v="2"/>
    <s v="OFF-PA-10003302"/>
    <x v="2"/>
    <x v="3"/>
    <x v="833"/>
    <x v="2600"/>
    <n v="9"/>
    <n v="0"/>
    <n v="149.91120000000001"/>
    <n v="0.47000000000000003"/>
    <x v="3"/>
    <x v="8"/>
  </r>
  <r>
    <n v="8169"/>
    <s v="CA-2017-107174"/>
    <d v="2017-11-06T00:00:00"/>
    <s v="11/13/2017"/>
    <s v="Standard Class"/>
    <s v="AB-10060"/>
    <s v="Adam Bellavance"/>
    <x v="1"/>
    <x v="0"/>
    <x v="1"/>
    <x v="1"/>
    <n v="98105"/>
    <x v="1"/>
    <s v="FUR-TA-10004575"/>
    <x v="1"/>
    <x v="7"/>
    <x v="610"/>
    <x v="2601"/>
    <n v="7"/>
    <n v="0"/>
    <n v="366.63479999999998"/>
    <n v="0.18"/>
    <x v="3"/>
    <x v="8"/>
  </r>
  <r>
    <n v="8170"/>
    <s v="CA-2017-107174"/>
    <d v="2017-11-06T00:00:00"/>
    <s v="11/13/2017"/>
    <s v="Standard Class"/>
    <s v="AB-10060"/>
    <s v="Adam Bellavance"/>
    <x v="1"/>
    <x v="0"/>
    <x v="1"/>
    <x v="1"/>
    <n v="98105"/>
    <x v="1"/>
    <s v="FUR-CH-10003312"/>
    <x v="1"/>
    <x v="1"/>
    <x v="997"/>
    <x v="2602"/>
    <n v="2"/>
    <n v="0.2"/>
    <n v="-73.0548"/>
    <n v="-0.16250000000000001"/>
    <x v="3"/>
    <x v="8"/>
  </r>
  <r>
    <n v="8171"/>
    <s v="CA-2017-107174"/>
    <d v="2017-11-06T00:00:00"/>
    <s v="11/13/2017"/>
    <s v="Standard Class"/>
    <s v="AB-10060"/>
    <s v="Adam Bellavance"/>
    <x v="1"/>
    <x v="0"/>
    <x v="1"/>
    <x v="1"/>
    <n v="98105"/>
    <x v="1"/>
    <s v="TEC-AC-10001465"/>
    <x v="0"/>
    <x v="0"/>
    <x v="560"/>
    <x v="2603"/>
    <n v="3"/>
    <n v="0"/>
    <n v="32.688000000000002"/>
    <n v="0.30000000000000004"/>
    <x v="3"/>
    <x v="8"/>
  </r>
  <r>
    <n v="8621"/>
    <s v="US-2017-119319"/>
    <d v="2017-11-06T00:00:00"/>
    <d v="2017-09-11T00:00:00"/>
    <s v="Second Class"/>
    <s v="LC-17050"/>
    <s v="Liz Carlisle"/>
    <x v="0"/>
    <x v="0"/>
    <x v="57"/>
    <x v="4"/>
    <n v="75217"/>
    <x v="0"/>
    <s v="FUR-FU-10003878"/>
    <x v="1"/>
    <x v="5"/>
    <x v="69"/>
    <x v="2119"/>
    <n v="5"/>
    <n v="0.6"/>
    <n v="-19.864000000000001"/>
    <n v="-0.65"/>
    <x v="3"/>
    <x v="8"/>
  </r>
  <r>
    <n v="8966"/>
    <s v="CA-2017-106691"/>
    <d v="2017-11-06T00:00:00"/>
    <d v="2017-12-11T00:00:00"/>
    <s v="Standard Class"/>
    <s v="CC-12370"/>
    <s v="Christopher Conant"/>
    <x v="0"/>
    <x v="0"/>
    <x v="5"/>
    <x v="4"/>
    <n v="77070"/>
    <x v="0"/>
    <s v="OFF-BI-10000145"/>
    <x v="2"/>
    <x v="9"/>
    <x v="14"/>
    <x v="2604"/>
    <n v="2"/>
    <n v="0.8"/>
    <n v="-1.9343999999999999"/>
    <n v="-1.5499999999999998"/>
    <x v="3"/>
    <x v="8"/>
  </r>
  <r>
    <n v="9482"/>
    <s v="CA-2017-150504"/>
    <d v="2017-11-06T00:00:00"/>
    <d v="2017-12-11T00:00:00"/>
    <s v="Standard Class"/>
    <s v="HG-14845"/>
    <s v="Harry Greene"/>
    <x v="0"/>
    <x v="0"/>
    <x v="57"/>
    <x v="4"/>
    <n v="75220"/>
    <x v="0"/>
    <s v="OFF-ST-10000615"/>
    <x v="2"/>
    <x v="6"/>
    <x v="1290"/>
    <x v="2605"/>
    <n v="2"/>
    <n v="0.2"/>
    <n v="1.8160000000000001"/>
    <n v="0.1"/>
    <x v="3"/>
    <x v="8"/>
  </r>
  <r>
    <n v="6906"/>
    <s v="US-2017-149006"/>
    <d v="2017-12-06T00:00:00"/>
    <d v="2017-08-12T00:00:00"/>
    <s v="Second Class"/>
    <s v="BN-11470"/>
    <s v="Brad Norvell"/>
    <x v="2"/>
    <x v="0"/>
    <x v="234"/>
    <x v="5"/>
    <n v="94513"/>
    <x v="1"/>
    <s v="OFF-ST-10003221"/>
    <x v="2"/>
    <x v="6"/>
    <x v="156"/>
    <x v="2606"/>
    <n v="1"/>
    <n v="0"/>
    <n v="2.8835999999999999"/>
    <n v="0.27"/>
    <x v="3"/>
    <x v="9"/>
  </r>
  <r>
    <n v="978"/>
    <s v="CA-2017-159366"/>
    <d v="2017-01-07T00:00:00"/>
    <d v="2017-10-01T00:00:00"/>
    <s v="First Class"/>
    <s v="BW-11110"/>
    <s v="Bart Watters"/>
    <x v="2"/>
    <x v="0"/>
    <x v="11"/>
    <x v="10"/>
    <n v="48205"/>
    <x v="0"/>
    <s v="TEC-MA-10000822"/>
    <x v="0"/>
    <x v="14"/>
    <x v="418"/>
    <x v="2607"/>
    <n v="2"/>
    <n v="0.1"/>
    <n v="679.99599999999998"/>
    <n v="0.22222222222222221"/>
    <x v="3"/>
    <x v="11"/>
  </r>
  <r>
    <n v="2121"/>
    <s v="US-2017-168690"/>
    <d v="2017-01-07T00:00:00"/>
    <s v="1/13/2017"/>
    <s v="Standard Class"/>
    <s v="TS-21085"/>
    <s v="Thais Sissman"/>
    <x v="0"/>
    <x v="0"/>
    <x v="351"/>
    <x v="11"/>
    <n v="32174"/>
    <x v="3"/>
    <s v="OFF-BI-10000145"/>
    <x v="2"/>
    <x v="9"/>
    <x v="14"/>
    <x v="2608"/>
    <n v="3"/>
    <n v="0.7"/>
    <n v="-1.9656"/>
    <n v="-0.70000000000000007"/>
    <x v="3"/>
    <x v="11"/>
  </r>
  <r>
    <n v="7372"/>
    <s v="US-2017-123862"/>
    <d v="2017-01-07T00:00:00"/>
    <d v="2017-09-01T00:00:00"/>
    <s v="Second Class"/>
    <s v="JF-15190"/>
    <s v="Jamie Frazer"/>
    <x v="0"/>
    <x v="0"/>
    <x v="23"/>
    <x v="5"/>
    <n v="90805"/>
    <x v="1"/>
    <s v="OFF-ST-10000760"/>
    <x v="2"/>
    <x v="6"/>
    <x v="1016"/>
    <x v="2609"/>
    <n v="11"/>
    <n v="0"/>
    <n v="44.596200000000003"/>
    <n v="0.29000000000000004"/>
    <x v="3"/>
    <x v="11"/>
  </r>
  <r>
    <n v="7373"/>
    <s v="US-2017-123862"/>
    <d v="2017-01-07T00:00:00"/>
    <d v="2017-09-01T00:00:00"/>
    <s v="Second Class"/>
    <s v="JF-15190"/>
    <s v="Jamie Frazer"/>
    <x v="0"/>
    <x v="0"/>
    <x v="23"/>
    <x v="5"/>
    <n v="90805"/>
    <x v="1"/>
    <s v="OFF-ST-10002301"/>
    <x v="2"/>
    <x v="6"/>
    <x v="1498"/>
    <x v="2610"/>
    <n v="3"/>
    <n v="0"/>
    <n v="0.61019999999999996"/>
    <n v="9.9999999999999985E-3"/>
    <x v="3"/>
    <x v="11"/>
  </r>
  <r>
    <n v="7374"/>
    <s v="US-2017-123862"/>
    <d v="2017-01-07T00:00:00"/>
    <d v="2017-09-01T00:00:00"/>
    <s v="Second Class"/>
    <s v="JF-15190"/>
    <s v="Jamie Frazer"/>
    <x v="0"/>
    <x v="0"/>
    <x v="23"/>
    <x v="5"/>
    <n v="90805"/>
    <x v="1"/>
    <s v="OFF-SU-10004884"/>
    <x v="2"/>
    <x v="15"/>
    <x v="1499"/>
    <x v="2611"/>
    <n v="7"/>
    <n v="0"/>
    <n v="31.931899999999999"/>
    <n v="0.28999999999999998"/>
    <x v="3"/>
    <x v="11"/>
  </r>
  <r>
    <n v="7375"/>
    <s v="US-2017-123862"/>
    <d v="2017-01-07T00:00:00"/>
    <d v="2017-09-01T00:00:00"/>
    <s v="Second Class"/>
    <s v="JF-15190"/>
    <s v="Jamie Frazer"/>
    <x v="0"/>
    <x v="0"/>
    <x v="23"/>
    <x v="5"/>
    <n v="90805"/>
    <x v="1"/>
    <s v="OFF-FA-10003112"/>
    <x v="2"/>
    <x v="4"/>
    <x v="44"/>
    <x v="2612"/>
    <n v="1"/>
    <n v="0"/>
    <n v="3.5505"/>
    <n v="0.45"/>
    <x v="3"/>
    <x v="11"/>
  </r>
  <r>
    <n v="1372"/>
    <s v="CA-2017-136672"/>
    <d v="2017-03-07T00:00:00"/>
    <d v="2017-12-03T00:00:00"/>
    <s v="Standard Class"/>
    <s v="MG-17890"/>
    <s v="Michael Granlund"/>
    <x v="1"/>
    <x v="0"/>
    <x v="47"/>
    <x v="24"/>
    <n v="20735"/>
    <x v="2"/>
    <s v="TEC-AC-10004510"/>
    <x v="0"/>
    <x v="0"/>
    <x v="271"/>
    <x v="2613"/>
    <n v="3"/>
    <n v="0"/>
    <n v="4.9080000000000004"/>
    <n v="0.1"/>
    <x v="3"/>
    <x v="1"/>
  </r>
  <r>
    <n v="4903"/>
    <s v="CA-2017-110884"/>
    <d v="2017-03-07T00:00:00"/>
    <d v="2017-12-03T00:00:00"/>
    <s v="Standard Class"/>
    <s v="SH-20395"/>
    <s v="Shahid Hopkins"/>
    <x v="0"/>
    <x v="0"/>
    <x v="2"/>
    <x v="2"/>
    <n v="10035"/>
    <x v="2"/>
    <s v="OFF-BI-10003669"/>
    <x v="2"/>
    <x v="9"/>
    <x v="1001"/>
    <x v="19"/>
    <n v="6"/>
    <n v="0.2"/>
    <n v="9.0719999999999992"/>
    <n v="0.34999999999999992"/>
    <x v="3"/>
    <x v="1"/>
  </r>
  <r>
    <n v="4904"/>
    <s v="CA-2017-110884"/>
    <d v="2017-03-07T00:00:00"/>
    <d v="2017-12-03T00:00:00"/>
    <s v="Standard Class"/>
    <s v="SH-20395"/>
    <s v="Shahid Hopkins"/>
    <x v="0"/>
    <x v="0"/>
    <x v="2"/>
    <x v="2"/>
    <n v="10035"/>
    <x v="2"/>
    <s v="OFF-LA-10003510"/>
    <x v="2"/>
    <x v="8"/>
    <x v="1490"/>
    <x v="2614"/>
    <n v="3"/>
    <n v="0"/>
    <n v="42.131399999999999"/>
    <n v="0.45999999999999996"/>
    <x v="3"/>
    <x v="1"/>
  </r>
  <r>
    <n v="232"/>
    <s v="US-2017-100930"/>
    <d v="2017-04-07T00:00:00"/>
    <d v="2017-12-04T00:00:00"/>
    <s v="Standard Class"/>
    <s v="CS-12400"/>
    <s v="Christopher Schild"/>
    <x v="1"/>
    <x v="0"/>
    <x v="160"/>
    <x v="11"/>
    <n v="33614"/>
    <x v="3"/>
    <s v="FUR-TA-10001705"/>
    <x v="1"/>
    <x v="7"/>
    <x v="682"/>
    <x v="2615"/>
    <n v="2"/>
    <n v="0.45"/>
    <n v="-102.048"/>
    <n v="-0.43636363636363634"/>
    <x v="3"/>
    <x v="2"/>
  </r>
  <r>
    <n v="233"/>
    <s v="US-2017-100930"/>
    <d v="2017-04-07T00:00:00"/>
    <d v="2017-12-04T00:00:00"/>
    <s v="Standard Class"/>
    <s v="CS-12400"/>
    <s v="Christopher Schild"/>
    <x v="1"/>
    <x v="0"/>
    <x v="160"/>
    <x v="11"/>
    <n v="33614"/>
    <x v="3"/>
    <s v="FUR-TA-10003473"/>
    <x v="1"/>
    <x v="7"/>
    <x v="643"/>
    <x v="2616"/>
    <n v="3"/>
    <n v="0.45"/>
    <n v="-248.2458"/>
    <n v="-0.39999999999999997"/>
    <x v="3"/>
    <x v="2"/>
  </r>
  <r>
    <n v="234"/>
    <s v="US-2017-100930"/>
    <d v="2017-04-07T00:00:00"/>
    <d v="2017-12-04T00:00:00"/>
    <s v="Standard Class"/>
    <s v="CS-12400"/>
    <s v="Christopher Schild"/>
    <x v="1"/>
    <x v="0"/>
    <x v="160"/>
    <x v="11"/>
    <n v="33614"/>
    <x v="3"/>
    <s v="OFF-BI-10001679"/>
    <x v="2"/>
    <x v="9"/>
    <x v="1500"/>
    <x v="2617"/>
    <n v="2"/>
    <n v="0.7"/>
    <n v="-3.552"/>
    <n v="-0.66666666666666663"/>
    <x v="3"/>
    <x v="2"/>
  </r>
  <r>
    <n v="235"/>
    <s v="US-2017-100930"/>
    <d v="2017-04-07T00:00:00"/>
    <d v="2017-12-04T00:00:00"/>
    <s v="Standard Class"/>
    <s v="CS-12400"/>
    <s v="Christopher Schild"/>
    <x v="1"/>
    <x v="0"/>
    <x v="160"/>
    <x v="11"/>
    <n v="33614"/>
    <x v="3"/>
    <s v="FUR-FU-10004017"/>
    <x v="1"/>
    <x v="5"/>
    <x v="1501"/>
    <x v="2618"/>
    <n v="3"/>
    <n v="0.2"/>
    <n v="0"/>
    <n v="0"/>
    <x v="3"/>
    <x v="2"/>
  </r>
  <r>
    <n v="236"/>
    <s v="US-2017-100930"/>
    <d v="2017-04-07T00:00:00"/>
    <d v="2017-12-04T00:00:00"/>
    <s v="Standard Class"/>
    <s v="CS-12400"/>
    <s v="Christopher Schild"/>
    <x v="1"/>
    <x v="0"/>
    <x v="160"/>
    <x v="11"/>
    <n v="33614"/>
    <x v="3"/>
    <s v="TEC-AC-10003832"/>
    <x v="0"/>
    <x v="0"/>
    <x v="1339"/>
    <x v="2619"/>
    <n v="3"/>
    <n v="0.2"/>
    <n v="-7.7247000000000003"/>
    <n v="-1.2500000000000001E-2"/>
    <x v="3"/>
    <x v="2"/>
  </r>
  <r>
    <n v="9443"/>
    <s v="CA-2017-165904"/>
    <d v="2017-04-07T00:00:00"/>
    <d v="2017-11-04T00:00:00"/>
    <s v="Standard Class"/>
    <s v="HR-14770"/>
    <s v="Hallie Redmond"/>
    <x v="1"/>
    <x v="0"/>
    <x v="27"/>
    <x v="11"/>
    <n v="32216"/>
    <x v="3"/>
    <s v="OFF-AR-10003156"/>
    <x v="2"/>
    <x v="11"/>
    <x v="593"/>
    <x v="2620"/>
    <n v="2"/>
    <n v="0.2"/>
    <n v="1.2192000000000001"/>
    <n v="7.4999999999999997E-2"/>
    <x v="3"/>
    <x v="2"/>
  </r>
  <r>
    <n v="9444"/>
    <s v="CA-2017-165904"/>
    <d v="2017-04-07T00:00:00"/>
    <d v="2017-11-04T00:00:00"/>
    <s v="Standard Class"/>
    <s v="HR-14770"/>
    <s v="Hallie Redmond"/>
    <x v="1"/>
    <x v="0"/>
    <x v="27"/>
    <x v="11"/>
    <n v="32216"/>
    <x v="3"/>
    <s v="TEC-PH-10000576"/>
    <x v="0"/>
    <x v="2"/>
    <x v="604"/>
    <x v="1073"/>
    <n v="2"/>
    <n v="0.2"/>
    <n v="19.178599999999999"/>
    <n v="8.7499999999999994E-2"/>
    <x v="3"/>
    <x v="2"/>
  </r>
  <r>
    <n v="3828"/>
    <s v="CA-2017-141733"/>
    <d v="2017-05-07T00:00:00"/>
    <d v="2017-11-05T00:00:00"/>
    <s v="Standard Class"/>
    <s v="RW-19540"/>
    <s v="Rick Wilson"/>
    <x v="2"/>
    <x v="0"/>
    <x v="11"/>
    <x v="10"/>
    <n v="48234"/>
    <x v="0"/>
    <s v="FUR-CH-10004086"/>
    <x v="1"/>
    <x v="1"/>
    <x v="698"/>
    <x v="2621"/>
    <n v="5"/>
    <n v="0"/>
    <n v="423.00850000000003"/>
    <n v="0.28999999999999998"/>
    <x v="3"/>
    <x v="10"/>
  </r>
  <r>
    <n v="3829"/>
    <s v="CA-2017-141733"/>
    <d v="2017-05-07T00:00:00"/>
    <d v="2017-11-05T00:00:00"/>
    <s v="Standard Class"/>
    <s v="RW-19540"/>
    <s v="Rick Wilson"/>
    <x v="2"/>
    <x v="0"/>
    <x v="11"/>
    <x v="10"/>
    <n v="48234"/>
    <x v="0"/>
    <s v="FUR-CH-10002017"/>
    <x v="1"/>
    <x v="1"/>
    <x v="1502"/>
    <x v="2622"/>
    <n v="1"/>
    <n v="0"/>
    <n v="7.4592000000000001"/>
    <n v="0.27999999999999997"/>
    <x v="3"/>
    <x v="10"/>
  </r>
  <r>
    <n v="3830"/>
    <s v="CA-2017-141733"/>
    <d v="2017-05-07T00:00:00"/>
    <d v="2017-11-05T00:00:00"/>
    <s v="Standard Class"/>
    <s v="RW-19540"/>
    <s v="Rick Wilson"/>
    <x v="2"/>
    <x v="0"/>
    <x v="11"/>
    <x v="10"/>
    <n v="48234"/>
    <x v="0"/>
    <s v="FUR-CH-10000595"/>
    <x v="1"/>
    <x v="1"/>
    <x v="877"/>
    <x v="2623"/>
    <n v="2"/>
    <n v="0"/>
    <n v="119.2"/>
    <n v="0.25"/>
    <x v="3"/>
    <x v="10"/>
  </r>
  <r>
    <n v="3831"/>
    <s v="CA-2017-141733"/>
    <d v="2017-05-07T00:00:00"/>
    <d v="2017-11-05T00:00:00"/>
    <s v="Standard Class"/>
    <s v="RW-19540"/>
    <s v="Rick Wilson"/>
    <x v="2"/>
    <x v="0"/>
    <x v="11"/>
    <x v="10"/>
    <n v="48234"/>
    <x v="0"/>
    <s v="OFF-AP-10001563"/>
    <x v="2"/>
    <x v="10"/>
    <x v="1503"/>
    <x v="2624"/>
    <n v="2"/>
    <n v="0.1"/>
    <n v="18.4604"/>
    <n v="0.21111111111111111"/>
    <x v="3"/>
    <x v="10"/>
  </r>
  <r>
    <n v="5001"/>
    <s v="CA-2017-159688"/>
    <d v="2017-05-07T00:00:00"/>
    <d v="2017-12-05T00:00:00"/>
    <s v="Standard Class"/>
    <s v="AB-10060"/>
    <s v="Adam Bellavance"/>
    <x v="1"/>
    <x v="0"/>
    <x v="22"/>
    <x v="5"/>
    <n v="90004"/>
    <x v="1"/>
    <s v="TEC-AC-10000736"/>
    <x v="0"/>
    <x v="0"/>
    <x v="144"/>
    <x v="1159"/>
    <n v="1"/>
    <n v="0"/>
    <n v="28.796399999999998"/>
    <n v="0.36"/>
    <x v="3"/>
    <x v="10"/>
  </r>
  <r>
    <n v="9374"/>
    <s v="CA-2017-102820"/>
    <d v="2017-05-07T00:00:00"/>
    <d v="2017-11-05T00:00:00"/>
    <s v="Standard Class"/>
    <s v="CS-11950"/>
    <s v="Carlos Soltero"/>
    <x v="0"/>
    <x v="0"/>
    <x v="144"/>
    <x v="5"/>
    <n v="91104"/>
    <x v="1"/>
    <s v="TEC-PH-10003437"/>
    <x v="0"/>
    <x v="2"/>
    <x v="1504"/>
    <x v="2625"/>
    <n v="7"/>
    <n v="0.2"/>
    <n v="52.493000000000002"/>
    <n v="0.125"/>
    <x v="3"/>
    <x v="10"/>
  </r>
  <r>
    <n v="1263"/>
    <s v="CA-2017-105053"/>
    <d v="2017-07-07T00:00:00"/>
    <d v="2017-09-07T00:00:00"/>
    <s v="Second Class"/>
    <s v="CS-12355"/>
    <s v="Christine Sundaresam"/>
    <x v="0"/>
    <x v="0"/>
    <x v="23"/>
    <x v="2"/>
    <n v="11561"/>
    <x v="2"/>
    <s v="OFF-BI-10001634"/>
    <x v="2"/>
    <x v="9"/>
    <x v="941"/>
    <x v="4"/>
    <n v="3"/>
    <n v="0.2"/>
    <n v="6.3335999999999997"/>
    <n v="0.36249999999999993"/>
    <x v="3"/>
    <x v="4"/>
  </r>
  <r>
    <n v="2371"/>
    <s v="CA-2017-155152"/>
    <d v="2017-07-07T00:00:00"/>
    <d v="2017-09-07T00:00:00"/>
    <s v="Second Class"/>
    <s v="MP-17965"/>
    <s v="Michael Paige"/>
    <x v="2"/>
    <x v="0"/>
    <x v="352"/>
    <x v="40"/>
    <n v="2886"/>
    <x v="2"/>
    <s v="TEC-AC-10004353"/>
    <x v="0"/>
    <x v="0"/>
    <x v="76"/>
    <x v="2626"/>
    <n v="4"/>
    <n v="0"/>
    <n v="93.24"/>
    <n v="0.37"/>
    <x v="3"/>
    <x v="4"/>
  </r>
  <r>
    <n v="5930"/>
    <s v="US-2017-169551"/>
    <d v="2017-07-07T00:00:00"/>
    <d v="2017-09-07T00:00:00"/>
    <s v="First Class"/>
    <s v="RL-19615"/>
    <s v="Rob Lucas"/>
    <x v="0"/>
    <x v="0"/>
    <x v="15"/>
    <x v="13"/>
    <n v="19120"/>
    <x v="2"/>
    <s v="FUR-BO-10001519"/>
    <x v="1"/>
    <x v="16"/>
    <x v="1505"/>
    <x v="2627"/>
    <n v="3"/>
    <n v="0.5"/>
    <n v="-45.349200000000003"/>
    <n v="-0.52000000000000013"/>
    <x v="3"/>
    <x v="4"/>
  </r>
  <r>
    <n v="5931"/>
    <s v="US-2017-169551"/>
    <d v="2017-07-07T00:00:00"/>
    <d v="2017-09-07T00:00:00"/>
    <s v="First Class"/>
    <s v="RL-19615"/>
    <s v="Rob Lucas"/>
    <x v="0"/>
    <x v="0"/>
    <x v="15"/>
    <x v="13"/>
    <n v="19120"/>
    <x v="2"/>
    <s v="OFF-PA-10004100"/>
    <x v="2"/>
    <x v="3"/>
    <x v="36"/>
    <x v="204"/>
    <n v="3"/>
    <n v="0.2"/>
    <n v="5.4432"/>
    <n v="0.35000000000000003"/>
    <x v="3"/>
    <x v="4"/>
  </r>
  <r>
    <n v="5932"/>
    <s v="US-2017-169551"/>
    <d v="2017-07-07T00:00:00"/>
    <d v="2017-09-07T00:00:00"/>
    <s v="First Class"/>
    <s v="RL-19615"/>
    <s v="Rob Lucas"/>
    <x v="0"/>
    <x v="0"/>
    <x v="15"/>
    <x v="13"/>
    <n v="19120"/>
    <x v="2"/>
    <s v="TEC-PH-10001363"/>
    <x v="0"/>
    <x v="2"/>
    <x v="1506"/>
    <x v="2628"/>
    <n v="2"/>
    <n v="0.4"/>
    <n v="-113.998"/>
    <n v="-0.16666666666666666"/>
    <x v="3"/>
    <x v="4"/>
  </r>
  <r>
    <n v="5933"/>
    <s v="US-2017-169551"/>
    <d v="2017-07-07T00:00:00"/>
    <d v="2017-09-07T00:00:00"/>
    <s v="First Class"/>
    <s v="RL-19615"/>
    <s v="Rob Lucas"/>
    <x v="0"/>
    <x v="0"/>
    <x v="15"/>
    <x v="13"/>
    <n v="19120"/>
    <x v="2"/>
    <s v="OFF-ST-10004835"/>
    <x v="2"/>
    <x v="6"/>
    <x v="1507"/>
    <x v="2501"/>
    <n v="3"/>
    <n v="0.2"/>
    <n v="1.0044"/>
    <n v="7.4999999999999997E-2"/>
    <x v="3"/>
    <x v="4"/>
  </r>
  <r>
    <n v="5934"/>
    <s v="US-2017-169551"/>
    <d v="2017-07-07T00:00:00"/>
    <d v="2017-09-07T00:00:00"/>
    <s v="First Class"/>
    <s v="RL-19615"/>
    <s v="Rob Lucas"/>
    <x v="0"/>
    <x v="0"/>
    <x v="15"/>
    <x v="13"/>
    <n v="19120"/>
    <x v="2"/>
    <s v="TEC-AC-10002018"/>
    <x v="0"/>
    <x v="0"/>
    <x v="962"/>
    <x v="2629"/>
    <n v="3"/>
    <n v="0.2"/>
    <n v="4.8231000000000002"/>
    <n v="0.28750000000000003"/>
    <x v="3"/>
    <x v="4"/>
  </r>
  <r>
    <n v="5935"/>
    <s v="US-2017-169551"/>
    <d v="2017-07-07T00:00:00"/>
    <d v="2017-09-07T00:00:00"/>
    <s v="First Class"/>
    <s v="RL-19615"/>
    <s v="Rob Lucas"/>
    <x v="0"/>
    <x v="0"/>
    <x v="15"/>
    <x v="13"/>
    <n v="19120"/>
    <x v="2"/>
    <s v="TEC-AC-10003033"/>
    <x v="0"/>
    <x v="0"/>
    <x v="1508"/>
    <x v="2630"/>
    <n v="2"/>
    <n v="0.2"/>
    <n v="85.787000000000006"/>
    <n v="0.16250000000000003"/>
    <x v="3"/>
    <x v="4"/>
  </r>
  <r>
    <n v="8492"/>
    <s v="CA-2017-106824"/>
    <d v="2017-07-07T00:00:00"/>
    <d v="2017-11-07T00:00:00"/>
    <s v="Standard Class"/>
    <s v="AT-10735"/>
    <s v="Annie Thurman"/>
    <x v="0"/>
    <x v="0"/>
    <x v="22"/>
    <x v="5"/>
    <n v="90049"/>
    <x v="1"/>
    <s v="OFF-FA-10001135"/>
    <x v="2"/>
    <x v="4"/>
    <x v="670"/>
    <x v="2"/>
    <n v="3"/>
    <n v="0"/>
    <n v="0.1188"/>
    <n v="0.02"/>
    <x v="3"/>
    <x v="4"/>
  </r>
  <r>
    <n v="2746"/>
    <s v="CA-2017-163321"/>
    <d v="2017-08-07T00:00:00"/>
    <d v="2017-11-08T00:00:00"/>
    <s v="Second Class"/>
    <s v="FM-14380"/>
    <s v="Fred McMath"/>
    <x v="0"/>
    <x v="0"/>
    <x v="27"/>
    <x v="12"/>
    <n v="28540"/>
    <x v="3"/>
    <s v="TEC-AC-10004571"/>
    <x v="0"/>
    <x v="0"/>
    <x v="330"/>
    <x v="2631"/>
    <n v="1"/>
    <n v="0.2"/>
    <n v="21.997800000000002"/>
    <n v="0.27500000000000002"/>
    <x v="3"/>
    <x v="5"/>
  </r>
  <r>
    <n v="3574"/>
    <s v="CA-2017-117023"/>
    <d v="2017-08-07T00:00:00"/>
    <d v="2017-12-08T00:00:00"/>
    <s v="Standard Class"/>
    <s v="JW-15955"/>
    <s v="Joni Wasserman"/>
    <x v="0"/>
    <x v="0"/>
    <x v="23"/>
    <x v="2"/>
    <n v="11561"/>
    <x v="2"/>
    <s v="OFF-AR-10003602"/>
    <x v="2"/>
    <x v="11"/>
    <x v="1509"/>
    <x v="1737"/>
    <n v="2"/>
    <n v="0"/>
    <n v="5.4896000000000003"/>
    <n v="0.47000000000000003"/>
    <x v="3"/>
    <x v="5"/>
  </r>
  <r>
    <n v="3575"/>
    <s v="CA-2017-117023"/>
    <d v="2017-08-07T00:00:00"/>
    <d v="2017-12-08T00:00:00"/>
    <s v="Standard Class"/>
    <s v="JW-15955"/>
    <s v="Joni Wasserman"/>
    <x v="0"/>
    <x v="0"/>
    <x v="23"/>
    <x v="2"/>
    <n v="11561"/>
    <x v="2"/>
    <s v="OFF-AR-10004062"/>
    <x v="2"/>
    <x v="11"/>
    <x v="982"/>
    <x v="2632"/>
    <n v="10"/>
    <n v="0"/>
    <n v="26.2"/>
    <n v="0.25"/>
    <x v="3"/>
    <x v="5"/>
  </r>
  <r>
    <n v="4105"/>
    <s v="US-2017-155999"/>
    <d v="2017-08-07T00:00:00"/>
    <s v="8/13/2017"/>
    <s v="Standard Class"/>
    <s v="JK-15370"/>
    <s v="Jay Kimmel"/>
    <x v="0"/>
    <x v="0"/>
    <x v="30"/>
    <x v="5"/>
    <n v="92105"/>
    <x v="1"/>
    <s v="TEC-PH-10000439"/>
    <x v="0"/>
    <x v="2"/>
    <x v="611"/>
    <x v="2633"/>
    <n v="5"/>
    <n v="0.2"/>
    <n v="17.9955"/>
    <n v="0.11249999999999999"/>
    <x v="3"/>
    <x v="5"/>
  </r>
  <r>
    <n v="4106"/>
    <s v="US-2017-155999"/>
    <d v="2017-08-07T00:00:00"/>
    <s v="8/13/2017"/>
    <s v="Standard Class"/>
    <s v="JK-15370"/>
    <s v="Jay Kimmel"/>
    <x v="0"/>
    <x v="0"/>
    <x v="30"/>
    <x v="5"/>
    <n v="92105"/>
    <x v="1"/>
    <s v="OFF-BI-10000404"/>
    <x v="2"/>
    <x v="9"/>
    <x v="1510"/>
    <x v="2526"/>
    <n v="2"/>
    <n v="0.2"/>
    <n v="4.6440000000000001"/>
    <n v="0.33750000000000002"/>
    <x v="3"/>
    <x v="5"/>
  </r>
  <r>
    <n v="4262"/>
    <s v="CA-2017-158344"/>
    <d v="2017-08-07T00:00:00"/>
    <d v="2017-11-08T00:00:00"/>
    <s v="Standard Class"/>
    <s v="CC-12475"/>
    <s v="Cindy Chapman"/>
    <x v="0"/>
    <x v="0"/>
    <x v="353"/>
    <x v="7"/>
    <n v="56560"/>
    <x v="0"/>
    <s v="TEC-AC-10002006"/>
    <x v="0"/>
    <x v="0"/>
    <x v="1454"/>
    <x v="798"/>
    <n v="4"/>
    <n v="0"/>
    <n v="19.8276"/>
    <n v="0.31"/>
    <x v="3"/>
    <x v="5"/>
  </r>
  <r>
    <n v="4458"/>
    <s v="CA-2017-115175"/>
    <d v="2017-08-07T00:00:00"/>
    <d v="2017-12-08T00:00:00"/>
    <s v="Standard Class"/>
    <s v="MC-17575"/>
    <s v="Matt Collins"/>
    <x v="0"/>
    <x v="0"/>
    <x v="128"/>
    <x v="5"/>
    <n v="95123"/>
    <x v="1"/>
    <s v="OFF-PA-10001878"/>
    <x v="2"/>
    <x v="3"/>
    <x v="241"/>
    <x v="1254"/>
    <n v="5"/>
    <n v="0"/>
    <n v="114.9385"/>
    <n v="0.47"/>
    <x v="3"/>
    <x v="5"/>
  </r>
  <r>
    <n v="7652"/>
    <s v="CA-2017-110821"/>
    <d v="2017-08-07T00:00:00"/>
    <d v="2017-08-08T00:00:00"/>
    <s v="First Class"/>
    <s v="CK-12205"/>
    <s v="Chloris Kastensmidt"/>
    <x v="0"/>
    <x v="0"/>
    <x v="57"/>
    <x v="4"/>
    <n v="75081"/>
    <x v="0"/>
    <s v="TEC-AC-10001552"/>
    <x v="0"/>
    <x v="0"/>
    <x v="714"/>
    <x v="2634"/>
    <n v="3"/>
    <n v="0.2"/>
    <n v="-13.437900000000001"/>
    <n v="-0.11250000000000002"/>
    <x v="3"/>
    <x v="5"/>
  </r>
  <r>
    <n v="7653"/>
    <s v="CA-2017-110821"/>
    <d v="2017-08-07T00:00:00"/>
    <d v="2017-08-08T00:00:00"/>
    <s v="First Class"/>
    <s v="CK-12205"/>
    <s v="Chloris Kastensmidt"/>
    <x v="0"/>
    <x v="0"/>
    <x v="57"/>
    <x v="4"/>
    <n v="75081"/>
    <x v="0"/>
    <s v="OFF-ST-10002790"/>
    <x v="2"/>
    <x v="6"/>
    <x v="1389"/>
    <x v="2635"/>
    <n v="2"/>
    <n v="0.2"/>
    <n v="-25.109000000000002"/>
    <n v="-0.21250000000000002"/>
    <x v="3"/>
    <x v="5"/>
  </r>
  <r>
    <n v="9180"/>
    <s v="CA-2017-156776"/>
    <d v="2017-08-07T00:00:00"/>
    <d v="2017-11-08T00:00:00"/>
    <s v="Standard Class"/>
    <s v="JL-15505"/>
    <s v="Jeremy Lonsdale"/>
    <x v="0"/>
    <x v="0"/>
    <x v="333"/>
    <x v="5"/>
    <n v="92683"/>
    <x v="1"/>
    <s v="TEC-PH-10002415"/>
    <x v="0"/>
    <x v="2"/>
    <x v="1511"/>
    <x v="2636"/>
    <n v="3"/>
    <n v="0.2"/>
    <n v="44.2425"/>
    <n v="6.25E-2"/>
    <x v="3"/>
    <x v="5"/>
  </r>
  <r>
    <n v="9181"/>
    <s v="CA-2017-156776"/>
    <d v="2017-08-07T00:00:00"/>
    <d v="2017-11-08T00:00:00"/>
    <s v="Standard Class"/>
    <s v="JL-15505"/>
    <s v="Jeremy Lonsdale"/>
    <x v="0"/>
    <x v="0"/>
    <x v="333"/>
    <x v="5"/>
    <n v="92683"/>
    <x v="1"/>
    <s v="OFF-BI-10003355"/>
    <x v="2"/>
    <x v="9"/>
    <x v="25"/>
    <x v="830"/>
    <n v="3"/>
    <n v="0.2"/>
    <n v="4.1832000000000003"/>
    <n v="0.35000000000000003"/>
    <x v="3"/>
    <x v="5"/>
  </r>
  <r>
    <n v="9182"/>
    <s v="CA-2017-156776"/>
    <d v="2017-08-07T00:00:00"/>
    <d v="2017-11-08T00:00:00"/>
    <s v="Standard Class"/>
    <s v="JL-15505"/>
    <s v="Jeremy Lonsdale"/>
    <x v="0"/>
    <x v="0"/>
    <x v="333"/>
    <x v="5"/>
    <n v="92683"/>
    <x v="1"/>
    <s v="OFF-BI-10000216"/>
    <x v="2"/>
    <x v="9"/>
    <x v="1449"/>
    <x v="2637"/>
    <n v="3"/>
    <n v="0.2"/>
    <n v="11.673"/>
    <n v="0.375"/>
    <x v="3"/>
    <x v="5"/>
  </r>
  <r>
    <n v="9183"/>
    <s v="CA-2017-156776"/>
    <d v="2017-08-07T00:00:00"/>
    <d v="2017-11-08T00:00:00"/>
    <s v="Standard Class"/>
    <s v="JL-15505"/>
    <s v="Jeremy Lonsdale"/>
    <x v="0"/>
    <x v="0"/>
    <x v="333"/>
    <x v="5"/>
    <n v="92683"/>
    <x v="1"/>
    <s v="TEC-AC-10004803"/>
    <x v="0"/>
    <x v="0"/>
    <x v="1121"/>
    <x v="2638"/>
    <n v="4"/>
    <n v="0"/>
    <n v="7.8064"/>
    <n v="0.14000000000000001"/>
    <x v="3"/>
    <x v="5"/>
  </r>
  <r>
    <n v="9184"/>
    <s v="CA-2017-156776"/>
    <d v="2017-08-07T00:00:00"/>
    <d v="2017-11-08T00:00:00"/>
    <s v="Standard Class"/>
    <s v="JL-15505"/>
    <s v="Jeremy Lonsdale"/>
    <x v="0"/>
    <x v="0"/>
    <x v="333"/>
    <x v="5"/>
    <n v="92683"/>
    <x v="1"/>
    <s v="OFF-PA-10001970"/>
    <x v="2"/>
    <x v="3"/>
    <x v="569"/>
    <x v="273"/>
    <n v="2"/>
    <n v="0"/>
    <n v="11.543200000000001"/>
    <n v="0.47000000000000003"/>
    <x v="3"/>
    <x v="5"/>
  </r>
  <r>
    <n v="9185"/>
    <s v="CA-2017-156776"/>
    <d v="2017-08-07T00:00:00"/>
    <d v="2017-11-08T00:00:00"/>
    <s v="Standard Class"/>
    <s v="JL-15505"/>
    <s v="Jeremy Lonsdale"/>
    <x v="0"/>
    <x v="0"/>
    <x v="333"/>
    <x v="5"/>
    <n v="92683"/>
    <x v="1"/>
    <s v="FUR-FU-10004848"/>
    <x v="1"/>
    <x v="5"/>
    <x v="1000"/>
    <x v="1753"/>
    <n v="1"/>
    <n v="0"/>
    <n v="15.525"/>
    <n v="0.3"/>
    <x v="3"/>
    <x v="5"/>
  </r>
  <r>
    <n v="9186"/>
    <s v="CA-2017-156776"/>
    <d v="2017-08-07T00:00:00"/>
    <d v="2017-11-08T00:00:00"/>
    <s v="Standard Class"/>
    <s v="JL-15505"/>
    <s v="Jeremy Lonsdale"/>
    <x v="0"/>
    <x v="0"/>
    <x v="333"/>
    <x v="5"/>
    <n v="92683"/>
    <x v="1"/>
    <s v="FUR-CH-10002317"/>
    <x v="1"/>
    <x v="1"/>
    <x v="1512"/>
    <x v="2639"/>
    <n v="1"/>
    <n v="0.2"/>
    <n v="25.898"/>
    <n v="0.125"/>
    <x v="3"/>
    <x v="5"/>
  </r>
  <r>
    <n v="9187"/>
    <s v="CA-2017-156776"/>
    <d v="2017-08-07T00:00:00"/>
    <d v="2017-11-08T00:00:00"/>
    <s v="Standard Class"/>
    <s v="JL-15505"/>
    <s v="Jeremy Lonsdale"/>
    <x v="0"/>
    <x v="0"/>
    <x v="333"/>
    <x v="5"/>
    <n v="92683"/>
    <x v="1"/>
    <s v="OFF-AP-10002534"/>
    <x v="2"/>
    <x v="10"/>
    <x v="141"/>
    <x v="2640"/>
    <n v="5"/>
    <n v="0"/>
    <n v="412.46800000000002"/>
    <n v="0.28000000000000003"/>
    <x v="3"/>
    <x v="5"/>
  </r>
  <r>
    <n v="533"/>
    <s v="US-2017-129441"/>
    <d v="2017-09-07T00:00:00"/>
    <d v="2017-11-09T00:00:00"/>
    <s v="Standard Class"/>
    <s v="JC-15340"/>
    <s v="Jasper Cacioppo"/>
    <x v="0"/>
    <x v="0"/>
    <x v="22"/>
    <x v="5"/>
    <n v="90032"/>
    <x v="1"/>
    <s v="FUR-FU-10000448"/>
    <x v="1"/>
    <x v="5"/>
    <x v="1074"/>
    <x v="2641"/>
    <n v="3"/>
    <n v="0"/>
    <n v="2.3969999999999998"/>
    <n v="4.9999999999999996E-2"/>
    <x v="3"/>
    <x v="6"/>
  </r>
  <r>
    <n v="2099"/>
    <s v="CA-2017-124401"/>
    <d v="2017-09-07T00:00:00"/>
    <d v="2017-12-09T00:00:00"/>
    <s v="Standard Class"/>
    <s v="RD-19900"/>
    <s v="Ruben Dartt"/>
    <x v="0"/>
    <x v="0"/>
    <x v="19"/>
    <x v="16"/>
    <n v="97206"/>
    <x v="1"/>
    <s v="OFF-ST-10000649"/>
    <x v="2"/>
    <x v="6"/>
    <x v="814"/>
    <x v="2172"/>
    <n v="3"/>
    <n v="0.2"/>
    <n v="2.355"/>
    <n v="6.25E-2"/>
    <x v="3"/>
    <x v="6"/>
  </r>
  <r>
    <n v="2100"/>
    <s v="CA-2017-124401"/>
    <d v="2017-09-07T00:00:00"/>
    <d v="2017-12-09T00:00:00"/>
    <s v="Standard Class"/>
    <s v="RD-19900"/>
    <s v="Ruben Dartt"/>
    <x v="0"/>
    <x v="0"/>
    <x v="19"/>
    <x v="16"/>
    <n v="97206"/>
    <x v="1"/>
    <s v="TEC-AC-10002926"/>
    <x v="0"/>
    <x v="0"/>
    <x v="196"/>
    <x v="2032"/>
    <n v="7"/>
    <n v="0.2"/>
    <n v="80.483900000000006"/>
    <n v="0.28749999999999998"/>
    <x v="3"/>
    <x v="6"/>
  </r>
  <r>
    <n v="2569"/>
    <s v="CA-2017-148929"/>
    <d v="2017-09-07T00:00:00"/>
    <d v="2017-11-09T00:00:00"/>
    <s v="Standard Class"/>
    <s v="SP-20620"/>
    <s v="Stefania Perrino"/>
    <x v="2"/>
    <x v="0"/>
    <x v="2"/>
    <x v="2"/>
    <n v="10011"/>
    <x v="2"/>
    <s v="OFF-ST-10003282"/>
    <x v="2"/>
    <x v="6"/>
    <x v="1018"/>
    <x v="2642"/>
    <n v="8"/>
    <n v="0"/>
    <n v="133.86240000000001"/>
    <n v="0.28000000000000003"/>
    <x v="3"/>
    <x v="6"/>
  </r>
  <r>
    <n v="3358"/>
    <s v="CA-2017-100335"/>
    <d v="2017-09-07T00:00:00"/>
    <s v="9/13/2017"/>
    <s v="Standard Class"/>
    <s v="NF-18595"/>
    <s v="Nicole Fjeld"/>
    <x v="1"/>
    <x v="0"/>
    <x v="20"/>
    <x v="3"/>
    <n v="60610"/>
    <x v="0"/>
    <s v="OFF-PA-10001685"/>
    <x v="2"/>
    <x v="3"/>
    <x v="52"/>
    <x v="2643"/>
    <n v="9"/>
    <n v="0.2"/>
    <n v="26.465399999999999"/>
    <n v="0.36249999999999999"/>
    <x v="3"/>
    <x v="6"/>
  </r>
  <r>
    <n v="3567"/>
    <s v="CA-2017-103877"/>
    <d v="2017-09-07T00:00:00"/>
    <s v="9/14/2017"/>
    <s v="Standard Class"/>
    <s v="RD-19660"/>
    <s v="Robert Dilbeck"/>
    <x v="1"/>
    <x v="0"/>
    <x v="354"/>
    <x v="22"/>
    <n v="64055"/>
    <x v="0"/>
    <s v="OFF-BI-10003650"/>
    <x v="2"/>
    <x v="9"/>
    <x v="645"/>
    <x v="2301"/>
    <n v="3"/>
    <n v="0"/>
    <n v="757.41120000000001"/>
    <n v="0.48"/>
    <x v="3"/>
    <x v="6"/>
  </r>
  <r>
    <n v="4085"/>
    <s v="CA-2017-163692"/>
    <d v="2017-09-07T00:00:00"/>
    <d v="2017-09-09T00:00:00"/>
    <s v="First Class"/>
    <s v="Dp-13240"/>
    <s v="Dean percer"/>
    <x v="1"/>
    <x v="0"/>
    <x v="122"/>
    <x v="23"/>
    <n v="85023"/>
    <x v="1"/>
    <s v="OFF-BI-10003291"/>
    <x v="2"/>
    <x v="9"/>
    <x v="469"/>
    <x v="2644"/>
    <n v="3"/>
    <n v="0.7"/>
    <n v="-6.0236999999999998"/>
    <n v="-0.76666666666666661"/>
    <x v="3"/>
    <x v="6"/>
  </r>
  <r>
    <n v="4152"/>
    <s v="CA-2017-100160"/>
    <d v="2017-09-07T00:00:00"/>
    <d v="2017-11-09T00:00:00"/>
    <s v="Standard Class"/>
    <s v="CB-12025"/>
    <s v="Cassandra Brandow"/>
    <x v="0"/>
    <x v="0"/>
    <x v="15"/>
    <x v="13"/>
    <n v="19134"/>
    <x v="2"/>
    <s v="OFF-LA-10002475"/>
    <x v="2"/>
    <x v="8"/>
    <x v="221"/>
    <x v="239"/>
    <n v="5"/>
    <n v="0.2"/>
    <n v="9.8684999999999992"/>
    <n v="0.33749999999999997"/>
    <x v="3"/>
    <x v="6"/>
  </r>
  <r>
    <n v="4153"/>
    <s v="CA-2017-100160"/>
    <d v="2017-09-07T00:00:00"/>
    <d v="2017-11-09T00:00:00"/>
    <s v="Standard Class"/>
    <s v="CB-12025"/>
    <s v="Cassandra Brandow"/>
    <x v="0"/>
    <x v="0"/>
    <x v="15"/>
    <x v="13"/>
    <n v="19134"/>
    <x v="2"/>
    <s v="OFF-PA-10003072"/>
    <x v="2"/>
    <x v="3"/>
    <x v="466"/>
    <x v="204"/>
    <n v="3"/>
    <n v="0.2"/>
    <n v="5.4432"/>
    <n v="0.35000000000000003"/>
    <x v="3"/>
    <x v="6"/>
  </r>
  <r>
    <n v="4154"/>
    <s v="CA-2017-100160"/>
    <d v="2017-09-07T00:00:00"/>
    <d v="2017-11-09T00:00:00"/>
    <s v="Standard Class"/>
    <s v="CB-12025"/>
    <s v="Cassandra Brandow"/>
    <x v="0"/>
    <x v="0"/>
    <x v="15"/>
    <x v="13"/>
    <n v="19134"/>
    <x v="2"/>
    <s v="OFF-EN-10001509"/>
    <x v="2"/>
    <x v="13"/>
    <x v="961"/>
    <x v="2645"/>
    <n v="3"/>
    <n v="0.2"/>
    <n v="1.6524000000000001"/>
    <n v="0.33750000000000002"/>
    <x v="3"/>
    <x v="6"/>
  </r>
  <r>
    <n v="5280"/>
    <s v="US-2017-104094"/>
    <d v="2017-09-07T00:00:00"/>
    <d v="2017-11-09T00:00:00"/>
    <s v="Standard Class"/>
    <s v="AG-10675"/>
    <s v="Anna Gayman"/>
    <x v="0"/>
    <x v="0"/>
    <x v="151"/>
    <x v="0"/>
    <n v="53209"/>
    <x v="0"/>
    <s v="TEC-AC-10002134"/>
    <x v="0"/>
    <x v="0"/>
    <x v="487"/>
    <x v="2646"/>
    <n v="1"/>
    <n v="0"/>
    <n v="1.8872"/>
    <n v="0.13999999999999999"/>
    <x v="3"/>
    <x v="6"/>
  </r>
  <r>
    <n v="5547"/>
    <s v="CA-2017-151008"/>
    <d v="2017-09-07T00:00:00"/>
    <d v="2017-08-09T00:00:00"/>
    <s v="First Class"/>
    <s v="JM-16195"/>
    <s v="Justin MacKendrick"/>
    <x v="0"/>
    <x v="0"/>
    <x v="355"/>
    <x v="21"/>
    <n v="84020"/>
    <x v="1"/>
    <s v="FUR-FU-10002396"/>
    <x v="1"/>
    <x v="5"/>
    <x v="1513"/>
    <x v="2647"/>
    <n v="2"/>
    <n v="0"/>
    <n v="10.5672"/>
    <n v="0.42"/>
    <x v="3"/>
    <x v="6"/>
  </r>
  <r>
    <n v="5548"/>
    <s v="CA-2017-151008"/>
    <d v="2017-09-07T00:00:00"/>
    <d v="2017-08-09T00:00:00"/>
    <s v="First Class"/>
    <s v="JM-16195"/>
    <s v="Justin MacKendrick"/>
    <x v="0"/>
    <x v="0"/>
    <x v="355"/>
    <x v="21"/>
    <n v="84020"/>
    <x v="1"/>
    <s v="TEC-PH-10002807"/>
    <x v="0"/>
    <x v="2"/>
    <x v="1514"/>
    <x v="2648"/>
    <n v="4"/>
    <n v="0.2"/>
    <n v="47.46"/>
    <n v="0.375"/>
    <x v="3"/>
    <x v="6"/>
  </r>
  <r>
    <n v="6005"/>
    <s v="CA-2017-107244"/>
    <d v="2017-09-07T00:00:00"/>
    <d v="2017-11-09T00:00:00"/>
    <s v="Standard Class"/>
    <s v="AG-10390"/>
    <s v="Allen Goldenen"/>
    <x v="0"/>
    <x v="0"/>
    <x v="22"/>
    <x v="5"/>
    <n v="90004"/>
    <x v="1"/>
    <s v="FUR-FU-10002597"/>
    <x v="1"/>
    <x v="5"/>
    <x v="1251"/>
    <x v="2315"/>
    <n v="4"/>
    <n v="0"/>
    <n v="8.2992000000000008"/>
    <n v="0.42"/>
    <x v="3"/>
    <x v="6"/>
  </r>
  <r>
    <n v="7141"/>
    <s v="CA-2017-128783"/>
    <d v="2017-09-07T00:00:00"/>
    <d v="2017-07-09T00:00:00"/>
    <s v="Same Day"/>
    <s v="TG-21640"/>
    <s v="Trudy Glocke"/>
    <x v="0"/>
    <x v="0"/>
    <x v="191"/>
    <x v="22"/>
    <n v="63301"/>
    <x v="0"/>
    <s v="TEC-AC-10002473"/>
    <x v="0"/>
    <x v="0"/>
    <x v="218"/>
    <x v="1201"/>
    <n v="4"/>
    <n v="0"/>
    <n v="46.543199999999999"/>
    <n v="0.41000000000000003"/>
    <x v="3"/>
    <x v="6"/>
  </r>
  <r>
    <n v="7142"/>
    <s v="CA-2017-128783"/>
    <d v="2017-09-07T00:00:00"/>
    <d v="2017-07-09T00:00:00"/>
    <s v="Same Day"/>
    <s v="TG-21640"/>
    <s v="Trudy Glocke"/>
    <x v="0"/>
    <x v="0"/>
    <x v="191"/>
    <x v="22"/>
    <n v="63301"/>
    <x v="0"/>
    <s v="FUR-FU-10003623"/>
    <x v="1"/>
    <x v="5"/>
    <x v="783"/>
    <x v="2649"/>
    <n v="5"/>
    <n v="0"/>
    <n v="37.884"/>
    <n v="0.27999999999999997"/>
    <x v="3"/>
    <x v="6"/>
  </r>
  <r>
    <n v="8125"/>
    <s v="US-2017-150070"/>
    <d v="2017-09-07T00:00:00"/>
    <d v="2017-12-09T00:00:00"/>
    <s v="Standard Class"/>
    <s v="JA-15970"/>
    <s v="Joseph Airdo"/>
    <x v="0"/>
    <x v="0"/>
    <x v="356"/>
    <x v="5"/>
    <n v="95351"/>
    <x v="1"/>
    <s v="FUR-CH-10004860"/>
    <x v="1"/>
    <x v="1"/>
    <x v="846"/>
    <x v="2650"/>
    <n v="2"/>
    <n v="0.2"/>
    <n v="-28.2744"/>
    <n v="-0.17499999999999999"/>
    <x v="3"/>
    <x v="6"/>
  </r>
  <r>
    <n v="8211"/>
    <s v="CA-2017-128769"/>
    <d v="2017-09-07T00:00:00"/>
    <d v="2017-12-09T00:00:00"/>
    <s v="Standard Class"/>
    <s v="DM-12955"/>
    <s v="Dario Medina"/>
    <x v="2"/>
    <x v="0"/>
    <x v="60"/>
    <x v="26"/>
    <n v="37211"/>
    <x v="3"/>
    <s v="OFF-AP-10001271"/>
    <x v="2"/>
    <x v="10"/>
    <x v="216"/>
    <x v="2651"/>
    <n v="2"/>
    <n v="0.2"/>
    <n v="7.1372"/>
    <n v="8.7500000000000008E-2"/>
    <x v="3"/>
    <x v="6"/>
  </r>
  <r>
    <n v="9327"/>
    <s v="US-2017-130687"/>
    <d v="2017-09-07T00:00:00"/>
    <d v="2017-10-09T00:00:00"/>
    <s v="First Class"/>
    <s v="PF-19225"/>
    <s v="Phillip Flathmann"/>
    <x v="0"/>
    <x v="0"/>
    <x v="282"/>
    <x v="1"/>
    <n v="98026"/>
    <x v="1"/>
    <s v="FUR-FU-10004053"/>
    <x v="1"/>
    <x v="5"/>
    <x v="1455"/>
    <x v="2652"/>
    <n v="4"/>
    <n v="0"/>
    <n v="34.812800000000003"/>
    <n v="0.43000000000000005"/>
    <x v="3"/>
    <x v="6"/>
  </r>
  <r>
    <n v="9328"/>
    <s v="US-2017-130687"/>
    <d v="2017-09-07T00:00:00"/>
    <d v="2017-10-09T00:00:00"/>
    <s v="First Class"/>
    <s v="PF-19225"/>
    <s v="Phillip Flathmann"/>
    <x v="0"/>
    <x v="0"/>
    <x v="282"/>
    <x v="1"/>
    <n v="98026"/>
    <x v="1"/>
    <s v="TEC-PH-10002033"/>
    <x v="0"/>
    <x v="2"/>
    <x v="458"/>
    <x v="2653"/>
    <n v="2"/>
    <n v="0.2"/>
    <n v="34.178400000000003"/>
    <n v="7.5000000000000011E-2"/>
    <x v="3"/>
    <x v="6"/>
  </r>
  <r>
    <n v="9329"/>
    <s v="US-2017-130687"/>
    <d v="2017-09-07T00:00:00"/>
    <d v="2017-10-09T00:00:00"/>
    <s v="First Class"/>
    <s v="PF-19225"/>
    <s v="Phillip Flathmann"/>
    <x v="0"/>
    <x v="0"/>
    <x v="282"/>
    <x v="1"/>
    <n v="98026"/>
    <x v="1"/>
    <s v="OFF-AR-10004260"/>
    <x v="2"/>
    <x v="11"/>
    <x v="1515"/>
    <x v="2654"/>
    <n v="1"/>
    <n v="0"/>
    <n v="7.2744"/>
    <n v="0.27999999999999997"/>
    <x v="3"/>
    <x v="6"/>
  </r>
  <r>
    <n v="9539"/>
    <s v="US-2017-169488"/>
    <d v="2017-09-07T00:00:00"/>
    <d v="2017-09-09T00:00:00"/>
    <s v="First Class"/>
    <s v="AA-10375"/>
    <s v="Allen Armold"/>
    <x v="0"/>
    <x v="0"/>
    <x v="168"/>
    <x v="40"/>
    <n v="2908"/>
    <x v="2"/>
    <s v="OFF-PA-10002659"/>
    <x v="2"/>
    <x v="3"/>
    <x v="672"/>
    <x v="961"/>
    <n v="5"/>
    <n v="0"/>
    <n v="7.774"/>
    <n v="0.46"/>
    <x v="3"/>
    <x v="6"/>
  </r>
  <r>
    <n v="9540"/>
    <s v="US-2017-169488"/>
    <d v="2017-09-07T00:00:00"/>
    <d v="2017-09-09T00:00:00"/>
    <s v="First Class"/>
    <s v="AA-10375"/>
    <s v="Allen Armold"/>
    <x v="0"/>
    <x v="0"/>
    <x v="168"/>
    <x v="40"/>
    <n v="2908"/>
    <x v="2"/>
    <s v="OFF-PA-10000157"/>
    <x v="2"/>
    <x v="3"/>
    <x v="1220"/>
    <x v="130"/>
    <n v="2"/>
    <n v="0"/>
    <n v="18.781199999999998"/>
    <n v="0.47"/>
    <x v="3"/>
    <x v="6"/>
  </r>
  <r>
    <n v="1715"/>
    <s v="CA-2017-104003"/>
    <d v="2017-10-07T00:00:00"/>
    <s v="10/13/2017"/>
    <s v="Standard Class"/>
    <s v="DC-13285"/>
    <s v="Debra Catini"/>
    <x v="0"/>
    <x v="0"/>
    <x v="14"/>
    <x v="5"/>
    <n v="94110"/>
    <x v="1"/>
    <s v="FUR-BO-10003965"/>
    <x v="1"/>
    <x v="16"/>
    <x v="834"/>
    <x v="2655"/>
    <n v="2"/>
    <n v="0.15"/>
    <n v="-14.478400000000001"/>
    <n v="-4.7058823529411764E-2"/>
    <x v="3"/>
    <x v="7"/>
  </r>
  <r>
    <n v="2405"/>
    <s v="CA-2017-108574"/>
    <d v="2017-10-07T00:00:00"/>
    <d v="2017-11-10T00:00:00"/>
    <s v="Standard Class"/>
    <s v="MG-18145"/>
    <s v="Mike Gockenbach"/>
    <x v="0"/>
    <x v="0"/>
    <x v="22"/>
    <x v="5"/>
    <n v="90045"/>
    <x v="1"/>
    <s v="TEC-AC-10002049"/>
    <x v="0"/>
    <x v="0"/>
    <x v="780"/>
    <x v="2656"/>
    <n v="9"/>
    <n v="0"/>
    <n v="200.8638"/>
    <n v="0.18"/>
    <x v="3"/>
    <x v="7"/>
  </r>
  <r>
    <n v="2406"/>
    <s v="CA-2017-108574"/>
    <d v="2017-10-07T00:00:00"/>
    <d v="2017-11-10T00:00:00"/>
    <s v="Standard Class"/>
    <s v="MG-18145"/>
    <s v="Mike Gockenbach"/>
    <x v="0"/>
    <x v="0"/>
    <x v="22"/>
    <x v="5"/>
    <n v="90045"/>
    <x v="1"/>
    <s v="TEC-PH-10003555"/>
    <x v="0"/>
    <x v="2"/>
    <x v="1287"/>
    <x v="2657"/>
    <n v="7"/>
    <n v="0.2"/>
    <n v="-28.967400000000001"/>
    <n v="-0.22500000000000001"/>
    <x v="3"/>
    <x v="7"/>
  </r>
  <r>
    <n v="2407"/>
    <s v="CA-2017-108574"/>
    <d v="2017-10-07T00:00:00"/>
    <d v="2017-11-10T00:00:00"/>
    <s v="Standard Class"/>
    <s v="MG-18145"/>
    <s v="Mike Gockenbach"/>
    <x v="0"/>
    <x v="0"/>
    <x v="22"/>
    <x v="5"/>
    <n v="90045"/>
    <x v="1"/>
    <s v="TEC-PH-10000702"/>
    <x v="0"/>
    <x v="2"/>
    <x v="1439"/>
    <x v="1129"/>
    <n v="10"/>
    <n v="0.2"/>
    <n v="26.972999999999999"/>
    <n v="0.33749999999999997"/>
    <x v="3"/>
    <x v="7"/>
  </r>
  <r>
    <n v="3386"/>
    <s v="CA-2017-148404"/>
    <d v="2017-10-07T00:00:00"/>
    <d v="2017-11-10T00:00:00"/>
    <s v="Standard Class"/>
    <s v="Dp-13240"/>
    <s v="Dean percer"/>
    <x v="1"/>
    <x v="0"/>
    <x v="13"/>
    <x v="12"/>
    <n v="28205"/>
    <x v="3"/>
    <s v="OFF-ST-10003208"/>
    <x v="2"/>
    <x v="6"/>
    <x v="115"/>
    <x v="2658"/>
    <n v="4"/>
    <n v="0.2"/>
    <n v="65.325599999999994"/>
    <n v="0.11249999999999999"/>
    <x v="3"/>
    <x v="7"/>
  </r>
  <r>
    <n v="3387"/>
    <s v="CA-2017-148404"/>
    <d v="2017-10-07T00:00:00"/>
    <d v="2017-11-10T00:00:00"/>
    <s v="Standard Class"/>
    <s v="Dp-13240"/>
    <s v="Dean percer"/>
    <x v="1"/>
    <x v="0"/>
    <x v="13"/>
    <x v="12"/>
    <n v="28205"/>
    <x v="3"/>
    <s v="OFF-FA-10003112"/>
    <x v="2"/>
    <x v="4"/>
    <x v="44"/>
    <x v="1497"/>
    <n v="3"/>
    <n v="0.2"/>
    <n v="5.9175000000000004"/>
    <n v="0.3125"/>
    <x v="3"/>
    <x v="7"/>
  </r>
  <r>
    <n v="3388"/>
    <s v="CA-2017-148404"/>
    <d v="2017-10-07T00:00:00"/>
    <d v="2017-11-10T00:00:00"/>
    <s v="Standard Class"/>
    <s v="Dp-13240"/>
    <s v="Dean percer"/>
    <x v="1"/>
    <x v="0"/>
    <x v="13"/>
    <x v="12"/>
    <n v="28205"/>
    <x v="3"/>
    <s v="TEC-PH-10004447"/>
    <x v="0"/>
    <x v="2"/>
    <x v="439"/>
    <x v="2659"/>
    <n v="2"/>
    <n v="0.2"/>
    <n v="16.678799999999999"/>
    <n v="7.4999999999999997E-2"/>
    <x v="3"/>
    <x v="7"/>
  </r>
  <r>
    <n v="3389"/>
    <s v="CA-2017-148404"/>
    <d v="2017-10-07T00:00:00"/>
    <d v="2017-11-10T00:00:00"/>
    <s v="Standard Class"/>
    <s v="Dp-13240"/>
    <s v="Dean percer"/>
    <x v="1"/>
    <x v="0"/>
    <x v="13"/>
    <x v="12"/>
    <n v="28205"/>
    <x v="3"/>
    <s v="OFF-BI-10002854"/>
    <x v="2"/>
    <x v="9"/>
    <x v="618"/>
    <x v="2660"/>
    <n v="6"/>
    <n v="0.7"/>
    <n v="-33.636000000000003"/>
    <n v="-0.66666666666666674"/>
    <x v="3"/>
    <x v="7"/>
  </r>
  <r>
    <n v="3390"/>
    <s v="CA-2017-148404"/>
    <d v="2017-10-07T00:00:00"/>
    <d v="2017-11-10T00:00:00"/>
    <s v="Standard Class"/>
    <s v="Dp-13240"/>
    <s v="Dean percer"/>
    <x v="1"/>
    <x v="0"/>
    <x v="13"/>
    <x v="12"/>
    <n v="28205"/>
    <x v="3"/>
    <s v="FUR-TA-10001039"/>
    <x v="1"/>
    <x v="7"/>
    <x v="148"/>
    <x v="335"/>
    <n v="3"/>
    <n v="0.4"/>
    <n v="-36.111600000000003"/>
    <n v="-0.23333333333333334"/>
    <x v="3"/>
    <x v="7"/>
  </r>
  <r>
    <n v="4181"/>
    <s v="CA-2017-128426"/>
    <d v="2017-10-07T00:00:00"/>
    <d v="2017-11-10T00:00:00"/>
    <s v="Standard Class"/>
    <s v="JK-15730"/>
    <s v="Joe Kamberova"/>
    <x v="0"/>
    <x v="0"/>
    <x v="5"/>
    <x v="4"/>
    <n v="77036"/>
    <x v="0"/>
    <s v="OFF-BI-10000756"/>
    <x v="2"/>
    <x v="9"/>
    <x v="1516"/>
    <x v="2661"/>
    <n v="5"/>
    <n v="0.8"/>
    <n v="-6.36"/>
    <n v="-1.5"/>
    <x v="3"/>
    <x v="7"/>
  </r>
  <r>
    <n v="5281"/>
    <s v="CA-2017-152709"/>
    <d v="2017-10-07T00:00:00"/>
    <d v="2017-12-10T00:00:00"/>
    <s v="Standard Class"/>
    <s v="DB-13210"/>
    <s v="Dean Braden"/>
    <x v="0"/>
    <x v="0"/>
    <x v="11"/>
    <x v="10"/>
    <n v="48234"/>
    <x v="0"/>
    <s v="OFF-ST-10001837"/>
    <x v="2"/>
    <x v="6"/>
    <x v="690"/>
    <x v="811"/>
    <n v="2"/>
    <n v="0"/>
    <n v="22.235199999999999"/>
    <n v="0.26"/>
    <x v="3"/>
    <x v="7"/>
  </r>
  <r>
    <n v="2074"/>
    <s v="CA-2017-122504"/>
    <d v="2017-11-07T00:00:00"/>
    <d v="2017-12-11T00:00:00"/>
    <s v="Second Class"/>
    <s v="DB-13270"/>
    <s v="Deborah Brumfield"/>
    <x v="1"/>
    <x v="0"/>
    <x v="234"/>
    <x v="5"/>
    <n v="94513"/>
    <x v="1"/>
    <s v="TEC-AC-10003289"/>
    <x v="0"/>
    <x v="0"/>
    <x v="695"/>
    <x v="2081"/>
    <n v="3"/>
    <n v="0"/>
    <n v="13.793100000000001"/>
    <n v="0.23"/>
    <x v="3"/>
    <x v="8"/>
  </r>
  <r>
    <n v="2075"/>
    <s v="CA-2017-122504"/>
    <d v="2017-11-07T00:00:00"/>
    <d v="2017-12-11T00:00:00"/>
    <s v="Second Class"/>
    <s v="DB-13270"/>
    <s v="Deborah Brumfield"/>
    <x v="1"/>
    <x v="0"/>
    <x v="234"/>
    <x v="5"/>
    <n v="94513"/>
    <x v="1"/>
    <s v="TEC-PH-10002468"/>
    <x v="0"/>
    <x v="2"/>
    <x v="277"/>
    <x v="2662"/>
    <n v="7"/>
    <n v="0.2"/>
    <n v="66.635099999999994"/>
    <n v="8.7499999999999994E-2"/>
    <x v="3"/>
    <x v="8"/>
  </r>
  <r>
    <n v="2726"/>
    <s v="CA-2017-149888"/>
    <d v="2017-11-07T00:00:00"/>
    <s v="11/13/2017"/>
    <s v="Standard Class"/>
    <s v="EP-13915"/>
    <s v="Emily Phan"/>
    <x v="0"/>
    <x v="0"/>
    <x v="15"/>
    <x v="13"/>
    <n v="19120"/>
    <x v="2"/>
    <s v="TEC-PH-10003811"/>
    <x v="0"/>
    <x v="2"/>
    <x v="182"/>
    <x v="1864"/>
    <n v="5"/>
    <n v="0.4"/>
    <n v="-71.994"/>
    <n v="-0.19999999999999998"/>
    <x v="3"/>
    <x v="8"/>
  </r>
  <r>
    <n v="2727"/>
    <s v="CA-2017-149888"/>
    <d v="2017-11-07T00:00:00"/>
    <s v="11/13/2017"/>
    <s v="Standard Class"/>
    <s v="EP-13915"/>
    <s v="Emily Phan"/>
    <x v="0"/>
    <x v="0"/>
    <x v="15"/>
    <x v="13"/>
    <n v="19120"/>
    <x v="2"/>
    <s v="FUR-TA-10000849"/>
    <x v="1"/>
    <x v="7"/>
    <x v="1021"/>
    <x v="2663"/>
    <n v="4"/>
    <n v="0.4"/>
    <n v="-140.14080000000001"/>
    <n v="-0.40000000000000008"/>
    <x v="3"/>
    <x v="8"/>
  </r>
  <r>
    <n v="3559"/>
    <s v="CA-2017-152737"/>
    <d v="2017-11-07T00:00:00"/>
    <d v="2017-12-11T00:00:00"/>
    <s v="Standard Class"/>
    <s v="TS-21505"/>
    <s v="Tony Sayre"/>
    <x v="0"/>
    <x v="0"/>
    <x v="14"/>
    <x v="5"/>
    <n v="94122"/>
    <x v="1"/>
    <s v="OFF-BI-10002982"/>
    <x v="2"/>
    <x v="9"/>
    <x v="178"/>
    <x v="2664"/>
    <n v="4"/>
    <n v="0.2"/>
    <n v="7.6272000000000002"/>
    <n v="0.35"/>
    <x v="3"/>
    <x v="8"/>
  </r>
  <r>
    <n v="3560"/>
    <s v="CA-2017-152737"/>
    <d v="2017-11-07T00:00:00"/>
    <d v="2017-12-11T00:00:00"/>
    <s v="Standard Class"/>
    <s v="TS-21505"/>
    <s v="Tony Sayre"/>
    <x v="0"/>
    <x v="0"/>
    <x v="14"/>
    <x v="5"/>
    <n v="94122"/>
    <x v="1"/>
    <s v="TEC-AC-10004975"/>
    <x v="0"/>
    <x v="0"/>
    <x v="1434"/>
    <x v="2665"/>
    <n v="4"/>
    <n v="0"/>
    <n v="145.13399999999999"/>
    <n v="0.32999999999999996"/>
    <x v="3"/>
    <x v="8"/>
  </r>
  <r>
    <n v="4779"/>
    <s v="CA-2017-132346"/>
    <d v="2017-11-07T00:00:00"/>
    <d v="2017-11-11T00:00:00"/>
    <s v="Standard Class"/>
    <s v="PK-19075"/>
    <s v="Pete Kriz"/>
    <x v="0"/>
    <x v="0"/>
    <x v="164"/>
    <x v="37"/>
    <n v="19711"/>
    <x v="2"/>
    <s v="OFF-AP-10000696"/>
    <x v="2"/>
    <x v="10"/>
    <x v="204"/>
    <x v="2666"/>
    <n v="7"/>
    <n v="0"/>
    <n v="33.310200000000002"/>
    <n v="0.33"/>
    <x v="3"/>
    <x v="8"/>
  </r>
  <r>
    <n v="8331"/>
    <s v="CA-2017-113572"/>
    <d v="2017-11-07T00:00:00"/>
    <d v="2017-11-11T00:00:00"/>
    <s v="Standard Class"/>
    <s v="FP-14320"/>
    <s v="Frank Preis"/>
    <x v="0"/>
    <x v="0"/>
    <x v="2"/>
    <x v="2"/>
    <n v="10024"/>
    <x v="2"/>
    <s v="TEC-AC-10002370"/>
    <x v="0"/>
    <x v="0"/>
    <x v="1517"/>
    <x v="790"/>
    <n v="4"/>
    <n v="0"/>
    <n v="2.5215999999999998"/>
    <n v="0.32"/>
    <x v="3"/>
    <x v="8"/>
  </r>
  <r>
    <n v="9370"/>
    <s v="CA-2017-113460"/>
    <d v="2017-11-07T00:00:00"/>
    <d v="2017-09-11T00:00:00"/>
    <s v="Second Class"/>
    <s v="KN-16390"/>
    <s v="Katherine Nockton"/>
    <x v="2"/>
    <x v="0"/>
    <x v="47"/>
    <x v="24"/>
    <n v="20735"/>
    <x v="2"/>
    <s v="FUR-CH-10000422"/>
    <x v="1"/>
    <x v="1"/>
    <x v="677"/>
    <x v="2667"/>
    <n v="3"/>
    <n v="0"/>
    <n v="43.675199999999997"/>
    <n v="0.15999999999999998"/>
    <x v="3"/>
    <x v="8"/>
  </r>
  <r>
    <n v="9493"/>
    <s v="CA-2017-163188"/>
    <d v="2017-11-07T00:00:00"/>
    <d v="2017-07-11T00:00:00"/>
    <s v="Same Day"/>
    <s v="EC-14050"/>
    <s v="Erin Creighton"/>
    <x v="0"/>
    <x v="0"/>
    <x v="62"/>
    <x v="28"/>
    <n v="73120"/>
    <x v="0"/>
    <s v="OFF-BI-10000756"/>
    <x v="2"/>
    <x v="9"/>
    <x v="1516"/>
    <x v="2668"/>
    <n v="9"/>
    <n v="0"/>
    <n v="19.079999999999998"/>
    <n v="0.5"/>
    <x v="3"/>
    <x v="8"/>
  </r>
  <r>
    <n v="566"/>
    <s v="CA-2017-137099"/>
    <d v="2017-12-07T00:00:00"/>
    <d v="2017-10-12T00:00:00"/>
    <s v="First Class"/>
    <s v="FP-14320"/>
    <s v="Frank Preis"/>
    <x v="0"/>
    <x v="0"/>
    <x v="22"/>
    <x v="5"/>
    <n v="90008"/>
    <x v="1"/>
    <s v="TEC-PH-10002496"/>
    <x v="0"/>
    <x v="2"/>
    <x v="666"/>
    <x v="2669"/>
    <n v="3"/>
    <n v="0.2"/>
    <n v="46.796999999999997"/>
    <n v="0.125"/>
    <x v="3"/>
    <x v="9"/>
  </r>
  <r>
    <n v="3897"/>
    <s v="CA-2017-134285"/>
    <d v="2017-12-07T00:00:00"/>
    <d v="2017-12-12T00:00:00"/>
    <s v="Standard Class"/>
    <s v="DS-13180"/>
    <s v="David Smith"/>
    <x v="2"/>
    <x v="0"/>
    <x v="76"/>
    <x v="4"/>
    <n v="78207"/>
    <x v="0"/>
    <s v="OFF-FA-10000611"/>
    <x v="2"/>
    <x v="4"/>
    <x v="392"/>
    <x v="752"/>
    <n v="3"/>
    <n v="0.2"/>
    <n v="1.2432000000000001"/>
    <n v="0.35000000000000003"/>
    <x v="3"/>
    <x v="9"/>
  </r>
  <r>
    <n v="3898"/>
    <s v="CA-2017-134285"/>
    <d v="2017-12-07T00:00:00"/>
    <d v="2017-12-12T00:00:00"/>
    <s v="Standard Class"/>
    <s v="DS-13180"/>
    <s v="David Smith"/>
    <x v="2"/>
    <x v="0"/>
    <x v="76"/>
    <x v="4"/>
    <n v="78207"/>
    <x v="0"/>
    <s v="OFF-PA-10000304"/>
    <x v="2"/>
    <x v="3"/>
    <x v="261"/>
    <x v="204"/>
    <n v="3"/>
    <n v="0.2"/>
    <n v="5.4432"/>
    <n v="0.35000000000000003"/>
    <x v="3"/>
    <x v="9"/>
  </r>
  <r>
    <n v="3900"/>
    <s v="CA-2017-157980"/>
    <d v="2017-12-07T00:00:00"/>
    <d v="2017-09-12T00:00:00"/>
    <s v="First Class"/>
    <s v="SH-20395"/>
    <s v="Shahid Hopkins"/>
    <x v="0"/>
    <x v="0"/>
    <x v="108"/>
    <x v="18"/>
    <n v="43615"/>
    <x v="2"/>
    <s v="TEC-AC-10002567"/>
    <x v="0"/>
    <x v="0"/>
    <x v="641"/>
    <x v="740"/>
    <n v="2"/>
    <n v="0.2"/>
    <n v="25.596800000000002"/>
    <n v="0.2"/>
    <x v="3"/>
    <x v="9"/>
  </r>
  <r>
    <n v="4319"/>
    <s v="US-2017-136189"/>
    <d v="2017-12-07T00:00:00"/>
    <d v="2017-11-12T00:00:00"/>
    <s v="Standard Class"/>
    <s v="DC-13285"/>
    <s v="Debra Catini"/>
    <x v="0"/>
    <x v="0"/>
    <x v="21"/>
    <x v="20"/>
    <n v="23223"/>
    <x v="3"/>
    <s v="FUR-FU-10000175"/>
    <x v="1"/>
    <x v="5"/>
    <x v="599"/>
    <x v="2670"/>
    <n v="6"/>
    <n v="0"/>
    <n v="25.537800000000001"/>
    <n v="0.31000000000000005"/>
    <x v="3"/>
    <x v="9"/>
  </r>
  <r>
    <n v="4992"/>
    <s v="US-2017-122714"/>
    <d v="2017-12-07T00:00:00"/>
    <s v="12/13/2017"/>
    <s v="Standard Class"/>
    <s v="HG-14965"/>
    <s v="Henry Goldwyn"/>
    <x v="2"/>
    <x v="0"/>
    <x v="20"/>
    <x v="3"/>
    <n v="60653"/>
    <x v="0"/>
    <s v="OFF-BI-10001120"/>
    <x v="2"/>
    <x v="9"/>
    <x v="1518"/>
    <x v="2671"/>
    <n v="5"/>
    <n v="0.8"/>
    <n v="-2929.4845"/>
    <n v="-1.55"/>
    <x v="3"/>
    <x v="9"/>
  </r>
  <r>
    <n v="7855"/>
    <s v="CA-2017-135587"/>
    <d v="2017-12-07T00:00:00"/>
    <d v="2017-12-12T00:00:00"/>
    <s v="Standard Class"/>
    <s v="BH-11710"/>
    <s v="Brosina Hoffman"/>
    <x v="0"/>
    <x v="0"/>
    <x v="357"/>
    <x v="32"/>
    <n v="39401"/>
    <x v="3"/>
    <s v="OFF-AP-10004540"/>
    <x v="2"/>
    <x v="10"/>
    <x v="1519"/>
    <x v="2672"/>
    <n v="4"/>
    <n v="0"/>
    <n v="89.779200000000003"/>
    <n v="0.28000000000000003"/>
    <x v="3"/>
    <x v="9"/>
  </r>
  <r>
    <n v="7856"/>
    <s v="CA-2017-135587"/>
    <d v="2017-12-07T00:00:00"/>
    <d v="2017-12-12T00:00:00"/>
    <s v="Standard Class"/>
    <s v="BH-11710"/>
    <s v="Brosina Hoffman"/>
    <x v="0"/>
    <x v="0"/>
    <x v="357"/>
    <x v="32"/>
    <n v="39401"/>
    <x v="3"/>
    <s v="TEC-AC-10001266"/>
    <x v="0"/>
    <x v="0"/>
    <x v="450"/>
    <x v="2673"/>
    <n v="4"/>
    <n v="0"/>
    <n v="23.4"/>
    <n v="0.44999999999999996"/>
    <x v="3"/>
    <x v="9"/>
  </r>
  <r>
    <n v="9769"/>
    <s v="CA-2017-142328"/>
    <d v="2017-12-07T00:00:00"/>
    <s v="12/14/2017"/>
    <s v="Standard Class"/>
    <s v="TC-21535"/>
    <s v="Tracy Collins"/>
    <x v="1"/>
    <x v="0"/>
    <x v="14"/>
    <x v="5"/>
    <n v="94122"/>
    <x v="1"/>
    <s v="OFF-PA-10000380"/>
    <x v="2"/>
    <x v="3"/>
    <x v="1520"/>
    <x v="2674"/>
    <n v="6"/>
    <n v="0"/>
    <n v="25.02"/>
    <n v="0.5"/>
    <x v="3"/>
    <x v="9"/>
  </r>
  <r>
    <n v="2290"/>
    <s v="CA-2017-115154"/>
    <d v="2017-01-08T00:00:00"/>
    <d v="2017-11-01T00:00:00"/>
    <s v="First Class"/>
    <s v="RS-19420"/>
    <s v="Ricardo Sperren"/>
    <x v="2"/>
    <x v="0"/>
    <x v="1"/>
    <x v="1"/>
    <n v="98115"/>
    <x v="1"/>
    <s v="FUR-TA-10001950"/>
    <x v="1"/>
    <x v="7"/>
    <x v="1349"/>
    <x v="2675"/>
    <n v="2"/>
    <n v="0"/>
    <n v="80.368200000000002"/>
    <n v="0.09"/>
    <x v="3"/>
    <x v="11"/>
  </r>
  <r>
    <n v="360"/>
    <s v="CA-2017-155698"/>
    <d v="2017-03-08T00:00:00"/>
    <d v="2017-11-03T00:00:00"/>
    <s v="First Class"/>
    <s v="VB-21745"/>
    <s v="Victoria Brennan"/>
    <x v="2"/>
    <x v="0"/>
    <x v="28"/>
    <x v="19"/>
    <n v="31907"/>
    <x v="3"/>
    <s v="OFF-AP-10001124"/>
    <x v="2"/>
    <x v="10"/>
    <x v="1521"/>
    <x v="2676"/>
    <n v="8"/>
    <n v="0"/>
    <n v="168.4384"/>
    <n v="0.26"/>
    <x v="3"/>
    <x v="1"/>
  </r>
  <r>
    <n v="361"/>
    <s v="CA-2017-155698"/>
    <d v="2017-03-08T00:00:00"/>
    <d v="2017-11-03T00:00:00"/>
    <s v="First Class"/>
    <s v="VB-21745"/>
    <s v="Victoria Brennan"/>
    <x v="2"/>
    <x v="0"/>
    <x v="28"/>
    <x v="19"/>
    <n v="31907"/>
    <x v="3"/>
    <s v="OFF-LA-10001158"/>
    <x v="2"/>
    <x v="8"/>
    <x v="1522"/>
    <x v="1387"/>
    <n v="2"/>
    <n v="0"/>
    <n v="9.9359999999999999"/>
    <n v="0.48000000000000004"/>
    <x v="3"/>
    <x v="1"/>
  </r>
  <r>
    <n v="4884"/>
    <s v="CA-2017-104080"/>
    <d v="2017-03-08T00:00:00"/>
    <s v="3/15/2017"/>
    <s v="Standard Class"/>
    <s v="AH-10210"/>
    <s v="Alan Hwang"/>
    <x v="0"/>
    <x v="0"/>
    <x v="306"/>
    <x v="5"/>
    <n v="92804"/>
    <x v="1"/>
    <s v="OFF-BI-10003876"/>
    <x v="2"/>
    <x v="9"/>
    <x v="405"/>
    <x v="2677"/>
    <n v="5"/>
    <n v="0.2"/>
    <n v="64.2"/>
    <n v="0.37500000000000006"/>
    <x v="3"/>
    <x v="1"/>
  </r>
  <r>
    <n v="4885"/>
    <s v="CA-2017-104080"/>
    <d v="2017-03-08T00:00:00"/>
    <s v="3/15/2017"/>
    <s v="Standard Class"/>
    <s v="AH-10210"/>
    <s v="Alan Hwang"/>
    <x v="0"/>
    <x v="0"/>
    <x v="306"/>
    <x v="5"/>
    <n v="92804"/>
    <x v="1"/>
    <s v="OFF-AR-10001972"/>
    <x v="2"/>
    <x v="11"/>
    <x v="1523"/>
    <x v="2678"/>
    <n v="2"/>
    <n v="0"/>
    <n v="0.87360000000000004"/>
    <n v="0.26"/>
    <x v="3"/>
    <x v="1"/>
  </r>
  <r>
    <n v="2848"/>
    <s v="CA-2017-157854"/>
    <d v="2017-04-08T00:00:00"/>
    <s v="4/15/2017"/>
    <s v="Standard Class"/>
    <s v="DM-13345"/>
    <s v="Denise Monton"/>
    <x v="2"/>
    <x v="0"/>
    <x v="36"/>
    <x v="19"/>
    <n v="30076"/>
    <x v="3"/>
    <s v="FUR-FU-10003832"/>
    <x v="1"/>
    <x v="5"/>
    <x v="1304"/>
    <x v="2679"/>
    <n v="6"/>
    <n v="0"/>
    <n v="15.7584"/>
    <n v="0.27999999999999997"/>
    <x v="3"/>
    <x v="2"/>
  </r>
  <r>
    <n v="2849"/>
    <s v="CA-2017-157854"/>
    <d v="2017-04-08T00:00:00"/>
    <s v="4/15/2017"/>
    <s v="Standard Class"/>
    <s v="DM-13345"/>
    <s v="Denise Monton"/>
    <x v="2"/>
    <x v="0"/>
    <x v="36"/>
    <x v="19"/>
    <n v="30076"/>
    <x v="3"/>
    <s v="OFF-BI-10001359"/>
    <x v="2"/>
    <x v="9"/>
    <x v="100"/>
    <x v="2680"/>
    <n v="3"/>
    <n v="0"/>
    <n v="1264.7559000000001"/>
    <n v="0.47000000000000008"/>
    <x v="3"/>
    <x v="2"/>
  </r>
  <r>
    <n v="3987"/>
    <s v="CA-2017-112333"/>
    <d v="2017-04-08T00:00:00"/>
    <s v="4/14/2017"/>
    <s v="Standard Class"/>
    <s v="KF-16285"/>
    <s v="Karen Ferguson"/>
    <x v="1"/>
    <x v="0"/>
    <x v="37"/>
    <x v="8"/>
    <n v="7060"/>
    <x v="2"/>
    <s v="OFF-ST-10001780"/>
    <x v="2"/>
    <x v="6"/>
    <x v="999"/>
    <x v="2681"/>
    <n v="4"/>
    <n v="0"/>
    <n v="621.97439999999995"/>
    <n v="0.24"/>
    <x v="3"/>
    <x v="2"/>
  </r>
  <r>
    <n v="3988"/>
    <s v="CA-2017-112333"/>
    <d v="2017-04-08T00:00:00"/>
    <s v="4/14/2017"/>
    <s v="Standard Class"/>
    <s v="KF-16285"/>
    <s v="Karen Ferguson"/>
    <x v="1"/>
    <x v="0"/>
    <x v="37"/>
    <x v="8"/>
    <n v="7060"/>
    <x v="2"/>
    <s v="OFF-AP-10001962"/>
    <x v="2"/>
    <x v="10"/>
    <x v="428"/>
    <x v="2682"/>
    <n v="5"/>
    <n v="0"/>
    <n v="10.487500000000001"/>
    <n v="0.25"/>
    <x v="3"/>
    <x v="2"/>
  </r>
  <r>
    <n v="4651"/>
    <s v="CA-2017-150987"/>
    <d v="2017-04-08T00:00:00"/>
    <d v="2017-12-04T00:00:00"/>
    <s v="Standard Class"/>
    <s v="AH-10120"/>
    <s v="Adrian Hane"/>
    <x v="1"/>
    <x v="0"/>
    <x v="14"/>
    <x v="5"/>
    <n v="94110"/>
    <x v="1"/>
    <s v="OFF-PA-10001878"/>
    <x v="2"/>
    <x v="3"/>
    <x v="241"/>
    <x v="1254"/>
    <n v="5"/>
    <n v="0"/>
    <n v="114.9385"/>
    <n v="0.47"/>
    <x v="3"/>
    <x v="2"/>
  </r>
  <r>
    <n v="4652"/>
    <s v="CA-2017-150987"/>
    <d v="2017-04-08T00:00:00"/>
    <d v="2017-12-04T00:00:00"/>
    <s v="Standard Class"/>
    <s v="AH-10120"/>
    <s v="Adrian Hane"/>
    <x v="1"/>
    <x v="0"/>
    <x v="14"/>
    <x v="5"/>
    <n v="94110"/>
    <x v="1"/>
    <s v="OFF-PA-10002923"/>
    <x v="2"/>
    <x v="3"/>
    <x v="127"/>
    <x v="2683"/>
    <n v="4"/>
    <n v="0"/>
    <n v="97.88"/>
    <n v="0.5"/>
    <x v="3"/>
    <x v="2"/>
  </r>
  <r>
    <n v="5371"/>
    <s v="US-2017-136721"/>
    <d v="2017-04-08T00:00:00"/>
    <d v="2017-12-04T00:00:00"/>
    <s v="Standard Class"/>
    <s v="NH-18610"/>
    <s v="Nicole Hansen"/>
    <x v="2"/>
    <x v="0"/>
    <x v="358"/>
    <x v="10"/>
    <n v="48237"/>
    <x v="0"/>
    <s v="FUR-FU-10004665"/>
    <x v="1"/>
    <x v="5"/>
    <x v="368"/>
    <x v="1758"/>
    <n v="2"/>
    <n v="0"/>
    <n v="71.229600000000005"/>
    <n v="0.26000000000000006"/>
    <x v="3"/>
    <x v="2"/>
  </r>
  <r>
    <n v="5372"/>
    <s v="US-2017-136721"/>
    <d v="2017-04-08T00:00:00"/>
    <d v="2017-12-04T00:00:00"/>
    <s v="Standard Class"/>
    <s v="NH-18610"/>
    <s v="Nicole Hansen"/>
    <x v="2"/>
    <x v="0"/>
    <x v="358"/>
    <x v="10"/>
    <n v="48237"/>
    <x v="0"/>
    <s v="FUR-FU-10004188"/>
    <x v="1"/>
    <x v="5"/>
    <x v="1410"/>
    <x v="2684"/>
    <n v="3"/>
    <n v="0"/>
    <n v="79.793999999999997"/>
    <n v="0.26"/>
    <x v="3"/>
    <x v="2"/>
  </r>
  <r>
    <n v="1596"/>
    <s v="CA-2017-149181"/>
    <d v="2017-05-08T00:00:00"/>
    <d v="2017-12-05T00:00:00"/>
    <s v="Standard Class"/>
    <s v="MD-17350"/>
    <s v="Maribeth Dona"/>
    <x v="0"/>
    <x v="0"/>
    <x v="28"/>
    <x v="18"/>
    <n v="43229"/>
    <x v="2"/>
    <s v="FUR-CH-10004540"/>
    <x v="1"/>
    <x v="1"/>
    <x v="994"/>
    <x v="2083"/>
    <n v="2"/>
    <n v="0.3"/>
    <n v="-2.0568"/>
    <n v="-4.2857142857142858E-2"/>
    <x v="3"/>
    <x v="10"/>
  </r>
  <r>
    <n v="3274"/>
    <s v="CA-2017-133865"/>
    <d v="2017-05-08T00:00:00"/>
    <d v="2017-12-05T00:00:00"/>
    <s v="Standard Class"/>
    <s v="PS-19045"/>
    <s v="Penelope Sewall"/>
    <x v="1"/>
    <x v="0"/>
    <x v="22"/>
    <x v="5"/>
    <n v="90032"/>
    <x v="1"/>
    <s v="TEC-CO-10001046"/>
    <x v="0"/>
    <x v="12"/>
    <x v="328"/>
    <x v="2685"/>
    <n v="6"/>
    <n v="0.2"/>
    <n v="1049.9849999999999"/>
    <n v="0.31249999999999994"/>
    <x v="3"/>
    <x v="10"/>
  </r>
  <r>
    <n v="4471"/>
    <s v="CA-2017-156895"/>
    <d v="2017-05-08T00:00:00"/>
    <d v="2017-12-05T00:00:00"/>
    <s v="Standard Class"/>
    <s v="DJ-13510"/>
    <s v="Don Jones"/>
    <x v="2"/>
    <x v="0"/>
    <x v="15"/>
    <x v="13"/>
    <n v="19140"/>
    <x v="2"/>
    <s v="FUR-CH-10003535"/>
    <x v="1"/>
    <x v="1"/>
    <x v="715"/>
    <x v="2686"/>
    <n v="3"/>
    <n v="0.3"/>
    <n v="-23.7822"/>
    <n v="-0.18571428571428572"/>
    <x v="3"/>
    <x v="10"/>
  </r>
  <r>
    <n v="9520"/>
    <s v="US-2017-104451"/>
    <d v="2017-05-08T00:00:00"/>
    <d v="2017-12-05T00:00:00"/>
    <s v="Second Class"/>
    <s v="MM-18055"/>
    <s v="Michelle Moray"/>
    <x v="0"/>
    <x v="0"/>
    <x v="14"/>
    <x v="5"/>
    <n v="94110"/>
    <x v="1"/>
    <s v="OFF-AP-10000692"/>
    <x v="2"/>
    <x v="10"/>
    <x v="209"/>
    <x v="2687"/>
    <n v="4"/>
    <n v="0"/>
    <n v="22.702400000000001"/>
    <n v="0.28000000000000003"/>
    <x v="3"/>
    <x v="10"/>
  </r>
  <r>
    <n v="9601"/>
    <s v="CA-2017-107797"/>
    <d v="2017-05-08T00:00:00"/>
    <d v="2017-11-05T00:00:00"/>
    <s v="Second Class"/>
    <s v="EB-13705"/>
    <s v="Ed Braxton"/>
    <x v="2"/>
    <x v="0"/>
    <x v="359"/>
    <x v="4"/>
    <n v="76063"/>
    <x v="0"/>
    <s v="OFF-PA-10003848"/>
    <x v="2"/>
    <x v="3"/>
    <x v="899"/>
    <x v="1508"/>
    <n v="8"/>
    <n v="0.2"/>
    <n v="14.5152"/>
    <n v="0.35"/>
    <x v="3"/>
    <x v="10"/>
  </r>
  <r>
    <n v="262"/>
    <s v="US-2017-155299"/>
    <d v="2017-06-08T00:00:00"/>
    <d v="2017-12-06T00:00:00"/>
    <s v="Standard Class"/>
    <s v="Dl-13600"/>
    <s v="Dorris liebe"/>
    <x v="2"/>
    <x v="0"/>
    <x v="144"/>
    <x v="4"/>
    <n v="77506"/>
    <x v="0"/>
    <s v="OFF-AP-10002203"/>
    <x v="2"/>
    <x v="10"/>
    <x v="1524"/>
    <x v="2688"/>
    <n v="2"/>
    <n v="0.8"/>
    <n v="-4.4660000000000002"/>
    <n v="-2.75"/>
    <x v="3"/>
    <x v="3"/>
  </r>
  <r>
    <n v="666"/>
    <s v="CA-2017-132682"/>
    <d v="2017-06-08T00:00:00"/>
    <d v="2017-10-06T00:00:00"/>
    <s v="Second Class"/>
    <s v="TH-21235"/>
    <s v="Tiffany House"/>
    <x v="2"/>
    <x v="0"/>
    <x v="57"/>
    <x v="4"/>
    <n v="75081"/>
    <x v="0"/>
    <s v="OFF-SU-10004231"/>
    <x v="2"/>
    <x v="15"/>
    <x v="1525"/>
    <x v="2689"/>
    <n v="3"/>
    <n v="0.2"/>
    <n v="2.0790000000000002"/>
    <n v="8.7500000000000008E-2"/>
    <x v="3"/>
    <x v="3"/>
  </r>
  <r>
    <n v="667"/>
    <s v="CA-2017-132682"/>
    <d v="2017-06-08T00:00:00"/>
    <d v="2017-10-06T00:00:00"/>
    <s v="Second Class"/>
    <s v="TH-21235"/>
    <s v="Tiffany House"/>
    <x v="2"/>
    <x v="0"/>
    <x v="57"/>
    <x v="4"/>
    <n v="75081"/>
    <x v="0"/>
    <s v="OFF-PA-10000474"/>
    <x v="2"/>
    <x v="3"/>
    <x v="52"/>
    <x v="1357"/>
    <n v="3"/>
    <n v="0.2"/>
    <n v="28.706399999999999"/>
    <n v="0.33749999999999997"/>
    <x v="3"/>
    <x v="3"/>
  </r>
  <r>
    <n v="668"/>
    <s v="CA-2017-132682"/>
    <d v="2017-06-08T00:00:00"/>
    <d v="2017-10-06T00:00:00"/>
    <s v="Second Class"/>
    <s v="TH-21235"/>
    <s v="Tiffany House"/>
    <x v="2"/>
    <x v="0"/>
    <x v="57"/>
    <x v="4"/>
    <n v="75081"/>
    <x v="0"/>
    <s v="TEC-PH-10004042"/>
    <x v="0"/>
    <x v="2"/>
    <x v="1526"/>
    <x v="2690"/>
    <n v="3"/>
    <n v="0.2"/>
    <n v="28.618200000000002"/>
    <n v="7.4999999999999997E-2"/>
    <x v="3"/>
    <x v="3"/>
  </r>
  <r>
    <n v="4820"/>
    <s v="CA-2017-117436"/>
    <d v="2017-06-08T00:00:00"/>
    <s v="6/14/2017"/>
    <s v="Standard Class"/>
    <s v="LW-17125"/>
    <s v="Liz Willingham"/>
    <x v="0"/>
    <x v="0"/>
    <x v="227"/>
    <x v="25"/>
    <n v="6360"/>
    <x v="2"/>
    <s v="OFF-BI-10004040"/>
    <x v="2"/>
    <x v="9"/>
    <x v="627"/>
    <x v="2691"/>
    <n v="2"/>
    <n v="0"/>
    <n v="5.0763999999999996"/>
    <n v="0.49"/>
    <x v="3"/>
    <x v="3"/>
  </r>
  <r>
    <n v="7506"/>
    <s v="US-2017-106579"/>
    <d v="2017-06-08T00:00:00"/>
    <s v="6/13/2017"/>
    <s v="Standard Class"/>
    <s v="BW-11200"/>
    <s v="Ben Wallace"/>
    <x v="0"/>
    <x v="0"/>
    <x v="360"/>
    <x v="3"/>
    <n v="60076"/>
    <x v="0"/>
    <s v="OFF-BI-10000309"/>
    <x v="2"/>
    <x v="9"/>
    <x v="658"/>
    <x v="759"/>
    <n v="4"/>
    <n v="0.8"/>
    <n v="-18.872800000000002"/>
    <n v="-1.55"/>
    <x v="3"/>
    <x v="3"/>
  </r>
  <r>
    <n v="7815"/>
    <s v="US-2017-109316"/>
    <d v="2017-06-08T00:00:00"/>
    <d v="2017-10-06T00:00:00"/>
    <s v="First Class"/>
    <s v="MG-17680"/>
    <s v="Maureen Gastineau"/>
    <x v="1"/>
    <x v="0"/>
    <x v="22"/>
    <x v="5"/>
    <n v="90049"/>
    <x v="1"/>
    <s v="FUR-BO-10004834"/>
    <x v="1"/>
    <x v="16"/>
    <x v="924"/>
    <x v="2692"/>
    <n v="2"/>
    <n v="0.15"/>
    <n v="140.95679999999999"/>
    <n v="9.4117647058823528E-2"/>
    <x v="3"/>
    <x v="3"/>
  </r>
  <r>
    <n v="7816"/>
    <s v="US-2017-109316"/>
    <d v="2017-06-08T00:00:00"/>
    <d v="2017-10-06T00:00:00"/>
    <s v="First Class"/>
    <s v="MG-17680"/>
    <s v="Maureen Gastineau"/>
    <x v="1"/>
    <x v="0"/>
    <x v="22"/>
    <x v="5"/>
    <n v="90049"/>
    <x v="1"/>
    <s v="TEC-PH-10000307"/>
    <x v="0"/>
    <x v="2"/>
    <x v="337"/>
    <x v="2241"/>
    <n v="2"/>
    <n v="0.2"/>
    <n v="-3.504"/>
    <n v="-0.2"/>
    <x v="3"/>
    <x v="3"/>
  </r>
  <r>
    <n v="9645"/>
    <s v="US-2017-107979"/>
    <d v="2017-06-08T00:00:00"/>
    <s v="6/13/2017"/>
    <s v="Standard Class"/>
    <s v="FO-14305"/>
    <s v="Frank Olsen"/>
    <x v="0"/>
    <x v="0"/>
    <x v="54"/>
    <x v="23"/>
    <n v="85301"/>
    <x v="1"/>
    <s v="TEC-AC-10002006"/>
    <x v="0"/>
    <x v="0"/>
    <x v="1454"/>
    <x v="2693"/>
    <n v="7"/>
    <n v="0.2"/>
    <n v="12.3123"/>
    <n v="0.13750000000000001"/>
    <x v="3"/>
    <x v="3"/>
  </r>
  <r>
    <n v="9646"/>
    <s v="US-2017-107979"/>
    <d v="2017-06-08T00:00:00"/>
    <s v="6/13/2017"/>
    <s v="Standard Class"/>
    <s v="FO-14305"/>
    <s v="Frank Olsen"/>
    <x v="0"/>
    <x v="0"/>
    <x v="54"/>
    <x v="23"/>
    <n v="85301"/>
    <x v="1"/>
    <s v="OFF-ST-10002485"/>
    <x v="2"/>
    <x v="6"/>
    <x v="340"/>
    <x v="374"/>
    <n v="2"/>
    <n v="0.2"/>
    <n v="-8.3523999999999994"/>
    <n v="-0.23749999999999999"/>
    <x v="3"/>
    <x v="3"/>
  </r>
  <r>
    <n v="9647"/>
    <s v="US-2017-107979"/>
    <d v="2017-06-08T00:00:00"/>
    <s v="6/13/2017"/>
    <s v="Standard Class"/>
    <s v="FO-14305"/>
    <s v="Frank Olsen"/>
    <x v="0"/>
    <x v="0"/>
    <x v="54"/>
    <x v="23"/>
    <n v="85301"/>
    <x v="1"/>
    <s v="OFF-BI-10000778"/>
    <x v="2"/>
    <x v="9"/>
    <x v="1527"/>
    <x v="2694"/>
    <n v="2"/>
    <n v="0.7"/>
    <n v="-48.392000000000003"/>
    <n v="-0.66666666666666674"/>
    <x v="3"/>
    <x v="3"/>
  </r>
  <r>
    <n v="347"/>
    <s v="CA-2017-134306"/>
    <d v="2017-07-08T00:00:00"/>
    <d v="2017-12-07T00:00:00"/>
    <s v="Standard Class"/>
    <s v="TD-20995"/>
    <s v="Tamara Dahlen"/>
    <x v="0"/>
    <x v="0"/>
    <x v="29"/>
    <x v="6"/>
    <n v="1852"/>
    <x v="2"/>
    <s v="OFF-AR-10004027"/>
    <x v="2"/>
    <x v="11"/>
    <x v="1528"/>
    <x v="1721"/>
    <n v="3"/>
    <n v="0"/>
    <n v="3.0996000000000001"/>
    <n v="0.41000000000000003"/>
    <x v="3"/>
    <x v="4"/>
  </r>
  <r>
    <n v="348"/>
    <s v="CA-2017-134306"/>
    <d v="2017-07-08T00:00:00"/>
    <d v="2017-12-07T00:00:00"/>
    <s v="Standard Class"/>
    <s v="TD-20995"/>
    <s v="Tamara Dahlen"/>
    <x v="0"/>
    <x v="0"/>
    <x v="29"/>
    <x v="6"/>
    <n v="1852"/>
    <x v="2"/>
    <s v="OFF-PA-10000249"/>
    <x v="2"/>
    <x v="3"/>
    <x v="52"/>
    <x v="273"/>
    <n v="2"/>
    <n v="0"/>
    <n v="11.543200000000001"/>
    <n v="0.47000000000000003"/>
    <x v="3"/>
    <x v="4"/>
  </r>
  <r>
    <n v="349"/>
    <s v="CA-2017-134306"/>
    <d v="2017-07-08T00:00:00"/>
    <d v="2017-12-07T00:00:00"/>
    <s v="Standard Class"/>
    <s v="TD-20995"/>
    <s v="Tamara Dahlen"/>
    <x v="0"/>
    <x v="0"/>
    <x v="29"/>
    <x v="6"/>
    <n v="1852"/>
    <x v="2"/>
    <s v="OFF-AR-10001374"/>
    <x v="2"/>
    <x v="11"/>
    <x v="190"/>
    <x v="212"/>
    <n v="2"/>
    <n v="0"/>
    <n v="4.1471999999999998"/>
    <n v="0.31999999999999995"/>
    <x v="3"/>
    <x v="4"/>
  </r>
  <r>
    <n v="1369"/>
    <s v="CA-2017-133249"/>
    <d v="2017-07-08T00:00:00"/>
    <d v="2017-11-07T00:00:00"/>
    <s v="First Class"/>
    <s v="SZ-20035"/>
    <s v="Sam Zeldin"/>
    <x v="1"/>
    <x v="0"/>
    <x v="361"/>
    <x v="5"/>
    <n v="90660"/>
    <x v="1"/>
    <s v="FUR-FU-10001588"/>
    <x v="1"/>
    <x v="5"/>
    <x v="121"/>
    <x v="1161"/>
    <n v="5"/>
    <n v="0"/>
    <n v="62.737000000000002"/>
    <n v="0.43"/>
    <x v="3"/>
    <x v="4"/>
  </r>
  <r>
    <n v="1621"/>
    <s v="CA-2017-108560"/>
    <d v="2017-07-08T00:00:00"/>
    <s v="7/15/2017"/>
    <s v="Standard Class"/>
    <s v="JC-15385"/>
    <s v="Jenna Caffey"/>
    <x v="0"/>
    <x v="0"/>
    <x v="127"/>
    <x v="1"/>
    <n v="98031"/>
    <x v="1"/>
    <s v="FUR-FU-10002937"/>
    <x v="1"/>
    <x v="5"/>
    <x v="748"/>
    <x v="2695"/>
    <n v="2"/>
    <n v="0"/>
    <n v="99.23"/>
    <n v="0.5"/>
    <x v="3"/>
    <x v="4"/>
  </r>
  <r>
    <n v="1622"/>
    <s v="CA-2017-108560"/>
    <d v="2017-07-08T00:00:00"/>
    <s v="7/15/2017"/>
    <s v="Standard Class"/>
    <s v="JC-15385"/>
    <s v="Jenna Caffey"/>
    <x v="0"/>
    <x v="0"/>
    <x v="127"/>
    <x v="1"/>
    <n v="98031"/>
    <x v="1"/>
    <s v="OFF-LA-10003930"/>
    <x v="2"/>
    <x v="8"/>
    <x v="516"/>
    <x v="2696"/>
    <n v="8"/>
    <n v="0"/>
    <n v="385.37520000000001"/>
    <n v="0.49"/>
    <x v="3"/>
    <x v="4"/>
  </r>
  <r>
    <n v="1623"/>
    <s v="CA-2017-108560"/>
    <d v="2017-07-08T00:00:00"/>
    <s v="7/15/2017"/>
    <s v="Standard Class"/>
    <s v="JC-15385"/>
    <s v="Jenna Caffey"/>
    <x v="0"/>
    <x v="0"/>
    <x v="127"/>
    <x v="1"/>
    <n v="98031"/>
    <x v="1"/>
    <s v="OFF-BI-10001107"/>
    <x v="2"/>
    <x v="9"/>
    <x v="818"/>
    <x v="2697"/>
    <n v="2"/>
    <n v="0.2"/>
    <n v="7.8192000000000004"/>
    <n v="0.33750000000000002"/>
    <x v="3"/>
    <x v="4"/>
  </r>
  <r>
    <n v="1624"/>
    <s v="CA-2017-108560"/>
    <d v="2017-07-08T00:00:00"/>
    <s v="7/15/2017"/>
    <s v="Standard Class"/>
    <s v="JC-15385"/>
    <s v="Jenna Caffey"/>
    <x v="0"/>
    <x v="0"/>
    <x v="127"/>
    <x v="1"/>
    <n v="98031"/>
    <x v="1"/>
    <s v="TEC-AC-10003063"/>
    <x v="0"/>
    <x v="0"/>
    <x v="1240"/>
    <x v="2698"/>
    <n v="2"/>
    <n v="0"/>
    <n v="10.5"/>
    <n v="0.21"/>
    <x v="3"/>
    <x v="4"/>
  </r>
  <r>
    <n v="3216"/>
    <s v="CA-2017-150189"/>
    <d v="2017-07-08T00:00:00"/>
    <d v="2017-10-07T00:00:00"/>
    <s v="First Class"/>
    <s v="VG-21790"/>
    <s v="Vivek Gonzalez"/>
    <x v="0"/>
    <x v="0"/>
    <x v="362"/>
    <x v="5"/>
    <n v="94403"/>
    <x v="1"/>
    <s v="OFF-LA-10002762"/>
    <x v="2"/>
    <x v="8"/>
    <x v="1529"/>
    <x v="2699"/>
    <n v="6"/>
    <n v="0"/>
    <n v="35.334600000000002"/>
    <n v="0.47"/>
    <x v="3"/>
    <x v="4"/>
  </r>
  <r>
    <n v="4536"/>
    <s v="CA-2017-138464"/>
    <d v="2017-07-08T00:00:00"/>
    <d v="2017-12-07T00:00:00"/>
    <s v="Standard Class"/>
    <s v="VF-21715"/>
    <s v="Vicky Freymann"/>
    <x v="1"/>
    <x v="0"/>
    <x v="1"/>
    <x v="1"/>
    <n v="98115"/>
    <x v="1"/>
    <s v="FUR-FU-10003142"/>
    <x v="1"/>
    <x v="5"/>
    <x v="55"/>
    <x v="80"/>
    <n v="3"/>
    <n v="0"/>
    <n v="4.9104000000000001"/>
    <n v="0.31"/>
    <x v="3"/>
    <x v="4"/>
  </r>
  <r>
    <n v="4537"/>
    <s v="CA-2017-138464"/>
    <d v="2017-07-08T00:00:00"/>
    <d v="2017-12-07T00:00:00"/>
    <s v="Standard Class"/>
    <s v="VF-21715"/>
    <s v="Vicky Freymann"/>
    <x v="1"/>
    <x v="0"/>
    <x v="1"/>
    <x v="1"/>
    <n v="98115"/>
    <x v="1"/>
    <s v="OFF-BI-10001543"/>
    <x v="2"/>
    <x v="9"/>
    <x v="1255"/>
    <x v="2700"/>
    <n v="3"/>
    <n v="0.2"/>
    <n v="30.2316"/>
    <n v="0.35"/>
    <x v="3"/>
    <x v="4"/>
  </r>
  <r>
    <n v="4538"/>
    <s v="CA-2017-138464"/>
    <d v="2017-07-08T00:00:00"/>
    <d v="2017-12-07T00:00:00"/>
    <s v="Standard Class"/>
    <s v="VF-21715"/>
    <s v="Vicky Freymann"/>
    <x v="1"/>
    <x v="0"/>
    <x v="1"/>
    <x v="1"/>
    <n v="98115"/>
    <x v="1"/>
    <s v="OFF-AR-10003560"/>
    <x v="2"/>
    <x v="11"/>
    <x v="135"/>
    <x v="2322"/>
    <n v="3"/>
    <n v="0"/>
    <n v="6.2016"/>
    <n v="0.34"/>
    <x v="3"/>
    <x v="4"/>
  </r>
  <r>
    <n v="4539"/>
    <s v="CA-2017-138464"/>
    <d v="2017-07-08T00:00:00"/>
    <d v="2017-12-07T00:00:00"/>
    <s v="Standard Class"/>
    <s v="VF-21715"/>
    <s v="Vicky Freymann"/>
    <x v="1"/>
    <x v="0"/>
    <x v="1"/>
    <x v="1"/>
    <n v="98115"/>
    <x v="1"/>
    <s v="OFF-AR-10004757"/>
    <x v="2"/>
    <x v="11"/>
    <x v="243"/>
    <x v="1350"/>
    <n v="4"/>
    <n v="0"/>
    <n v="4.3296000000000001"/>
    <n v="0.33"/>
    <x v="3"/>
    <x v="4"/>
  </r>
  <r>
    <n v="8405"/>
    <s v="CA-2017-140480"/>
    <d v="2017-07-08T00:00:00"/>
    <d v="2017-12-07T00:00:00"/>
    <s v="Standard Class"/>
    <s v="HE-14800"/>
    <s v="Harold Engle"/>
    <x v="2"/>
    <x v="0"/>
    <x v="164"/>
    <x v="37"/>
    <n v="19711"/>
    <x v="2"/>
    <s v="FUR-FU-10003247"/>
    <x v="1"/>
    <x v="5"/>
    <x v="795"/>
    <x v="363"/>
    <n v="4"/>
    <n v="0"/>
    <n v="5.8743999999999996"/>
    <n v="6.9999999999999993E-2"/>
    <x v="3"/>
    <x v="4"/>
  </r>
  <r>
    <n v="8406"/>
    <s v="CA-2017-140480"/>
    <d v="2017-07-08T00:00:00"/>
    <d v="2017-12-07T00:00:00"/>
    <s v="Standard Class"/>
    <s v="HE-14800"/>
    <s v="Harold Engle"/>
    <x v="2"/>
    <x v="0"/>
    <x v="164"/>
    <x v="37"/>
    <n v="19711"/>
    <x v="2"/>
    <s v="TEC-AC-10002473"/>
    <x v="0"/>
    <x v="0"/>
    <x v="218"/>
    <x v="2701"/>
    <n v="5"/>
    <n v="0"/>
    <n v="58.179000000000002"/>
    <n v="0.41"/>
    <x v="3"/>
    <x v="4"/>
  </r>
  <r>
    <n v="8407"/>
    <s v="CA-2017-140480"/>
    <d v="2017-07-08T00:00:00"/>
    <d v="2017-12-07T00:00:00"/>
    <s v="Standard Class"/>
    <s v="HE-14800"/>
    <s v="Harold Engle"/>
    <x v="2"/>
    <x v="0"/>
    <x v="164"/>
    <x v="37"/>
    <n v="19711"/>
    <x v="2"/>
    <s v="FUR-FU-10001057"/>
    <x v="1"/>
    <x v="5"/>
    <x v="1530"/>
    <x v="1512"/>
    <n v="2"/>
    <n v="0"/>
    <n v="9.1953999999999994"/>
    <n v="0.23"/>
    <x v="3"/>
    <x v="4"/>
  </r>
  <r>
    <n v="8408"/>
    <s v="CA-2017-140480"/>
    <d v="2017-07-08T00:00:00"/>
    <d v="2017-12-07T00:00:00"/>
    <s v="Standard Class"/>
    <s v="HE-14800"/>
    <s v="Harold Engle"/>
    <x v="2"/>
    <x v="0"/>
    <x v="164"/>
    <x v="37"/>
    <n v="19711"/>
    <x v="2"/>
    <s v="OFF-AR-10001419"/>
    <x v="2"/>
    <x v="11"/>
    <x v="1531"/>
    <x v="766"/>
    <n v="7"/>
    <n v="0"/>
    <n v="8.673"/>
    <n v="0.3"/>
    <x v="3"/>
    <x v="4"/>
  </r>
  <r>
    <n v="8409"/>
    <s v="CA-2017-140480"/>
    <d v="2017-07-08T00:00:00"/>
    <d v="2017-12-07T00:00:00"/>
    <s v="Standard Class"/>
    <s v="HE-14800"/>
    <s v="Harold Engle"/>
    <x v="2"/>
    <x v="0"/>
    <x v="164"/>
    <x v="37"/>
    <n v="19711"/>
    <x v="2"/>
    <s v="OFF-AR-10004010"/>
    <x v="2"/>
    <x v="11"/>
    <x v="164"/>
    <x v="2702"/>
    <n v="5"/>
    <n v="0"/>
    <n v="45.487000000000002"/>
    <n v="0.26"/>
    <x v="3"/>
    <x v="4"/>
  </r>
  <r>
    <n v="9531"/>
    <s v="CA-2017-111759"/>
    <d v="2017-07-08T00:00:00"/>
    <d v="2017-12-07T00:00:00"/>
    <s v="Standard Class"/>
    <s v="MR-17545"/>
    <s v="Mathew Reese"/>
    <x v="1"/>
    <x v="0"/>
    <x v="1"/>
    <x v="1"/>
    <n v="98103"/>
    <x v="1"/>
    <s v="OFF-PA-10003127"/>
    <x v="2"/>
    <x v="3"/>
    <x v="52"/>
    <x v="1312"/>
    <n v="2"/>
    <n v="0"/>
    <n v="24.269600000000001"/>
    <n v="0.46"/>
    <x v="3"/>
    <x v="4"/>
  </r>
  <r>
    <n v="1714"/>
    <s v="US-2017-124968"/>
    <d v="2017-09-08T00:00:00"/>
    <s v="9/13/2017"/>
    <s v="Second Class"/>
    <s v="MM-18055"/>
    <s v="Michelle Moray"/>
    <x v="0"/>
    <x v="0"/>
    <x v="20"/>
    <x v="3"/>
    <n v="60610"/>
    <x v="0"/>
    <s v="FUR-TA-10004289"/>
    <x v="1"/>
    <x v="7"/>
    <x v="152"/>
    <x v="2703"/>
    <n v="7"/>
    <n v="0.5"/>
    <n v="-566.5625"/>
    <n v="-0.74"/>
    <x v="3"/>
    <x v="6"/>
  </r>
  <r>
    <n v="3127"/>
    <s v="CA-2017-149895"/>
    <d v="2017-09-08T00:00:00"/>
    <d v="2017-12-09T00:00:00"/>
    <s v="Standard Class"/>
    <s v="EB-14110"/>
    <s v="Eugene Barchas"/>
    <x v="0"/>
    <x v="0"/>
    <x v="15"/>
    <x v="13"/>
    <n v="19134"/>
    <x v="2"/>
    <s v="TEC-PH-10002200"/>
    <x v="0"/>
    <x v="2"/>
    <x v="720"/>
    <x v="2704"/>
    <n v="2"/>
    <n v="0.4"/>
    <n v="-47.396799999999999"/>
    <n v="-0.18333333333333332"/>
    <x v="3"/>
    <x v="6"/>
  </r>
  <r>
    <n v="3657"/>
    <s v="CA-2017-158036"/>
    <d v="2017-09-08T00:00:00"/>
    <s v="9/14/2017"/>
    <s v="Standard Class"/>
    <s v="DB-13555"/>
    <s v="Dorothy Badders"/>
    <x v="2"/>
    <x v="0"/>
    <x v="313"/>
    <x v="18"/>
    <n v="43017"/>
    <x v="2"/>
    <s v="TEC-AC-10002558"/>
    <x v="0"/>
    <x v="0"/>
    <x v="1532"/>
    <x v="2705"/>
    <n v="1"/>
    <n v="0.2"/>
    <n v="1.7055"/>
    <n v="0.1875"/>
    <x v="3"/>
    <x v="6"/>
  </r>
  <r>
    <n v="4529"/>
    <s v="CA-2017-152856"/>
    <d v="2017-09-08T00:00:00"/>
    <d v="2017-10-09T00:00:00"/>
    <s v="Second Class"/>
    <s v="RS-19765"/>
    <s v="Roland Schwarz"/>
    <x v="2"/>
    <x v="0"/>
    <x v="206"/>
    <x v="18"/>
    <n v="43302"/>
    <x v="2"/>
    <s v="TEC-AC-10004864"/>
    <x v="0"/>
    <x v="0"/>
    <x v="288"/>
    <x v="2706"/>
    <n v="4"/>
    <n v="0.2"/>
    <n v="33.589199999999998"/>
    <n v="0.28749999999999998"/>
    <x v="3"/>
    <x v="6"/>
  </r>
  <r>
    <n v="5768"/>
    <s v="CA-2017-126396"/>
    <d v="2017-09-08T00:00:00"/>
    <d v="2017-12-09T00:00:00"/>
    <s v="Second Class"/>
    <s v="AR-10345"/>
    <s v="Alex Russell"/>
    <x v="2"/>
    <x v="0"/>
    <x v="5"/>
    <x v="4"/>
    <n v="77070"/>
    <x v="0"/>
    <s v="TEC-AC-10003116"/>
    <x v="0"/>
    <x v="0"/>
    <x v="1533"/>
    <x v="2707"/>
    <n v="6"/>
    <n v="0.2"/>
    <n v="20.234999999999999"/>
    <n v="0.23749999999999999"/>
    <x v="3"/>
    <x v="6"/>
  </r>
  <r>
    <n v="6649"/>
    <s v="US-2017-124779"/>
    <d v="2017-09-08T00:00:00"/>
    <d v="2017-11-09T00:00:00"/>
    <s v="First Class"/>
    <s v="BF-11020"/>
    <s v="Barry Französisch"/>
    <x v="2"/>
    <x v="0"/>
    <x v="78"/>
    <x v="4"/>
    <n v="76017"/>
    <x v="0"/>
    <s v="OFF-BI-10002429"/>
    <x v="2"/>
    <x v="9"/>
    <x v="527"/>
    <x v="2408"/>
    <n v="7"/>
    <n v="0.8"/>
    <n v="-68.185599999999994"/>
    <n v="-1.5999999999999999"/>
    <x v="3"/>
    <x v="6"/>
  </r>
  <r>
    <n v="6650"/>
    <s v="US-2017-124779"/>
    <d v="2017-09-08T00:00:00"/>
    <d v="2017-11-09T00:00:00"/>
    <s v="First Class"/>
    <s v="BF-11020"/>
    <s v="Barry Französisch"/>
    <x v="2"/>
    <x v="0"/>
    <x v="78"/>
    <x v="4"/>
    <n v="76017"/>
    <x v="0"/>
    <s v="TEC-CO-10001943"/>
    <x v="0"/>
    <x v="12"/>
    <x v="993"/>
    <x v="2708"/>
    <n v="2"/>
    <n v="0.2"/>
    <n v="107.99460000000001"/>
    <n v="0.33750000000000002"/>
    <x v="3"/>
    <x v="6"/>
  </r>
  <r>
    <n v="6651"/>
    <s v="US-2017-124779"/>
    <d v="2017-09-08T00:00:00"/>
    <d v="2017-11-09T00:00:00"/>
    <s v="First Class"/>
    <s v="BF-11020"/>
    <s v="Barry Französisch"/>
    <x v="2"/>
    <x v="0"/>
    <x v="78"/>
    <x v="4"/>
    <n v="76017"/>
    <x v="0"/>
    <s v="OFF-FA-10004854"/>
    <x v="2"/>
    <x v="4"/>
    <x v="574"/>
    <x v="2709"/>
    <n v="5"/>
    <n v="0.2"/>
    <n v="15.497999999999999"/>
    <n v="0.33749999999999997"/>
    <x v="3"/>
    <x v="6"/>
  </r>
  <r>
    <n v="6652"/>
    <s v="US-2017-124779"/>
    <d v="2017-09-08T00:00:00"/>
    <d v="2017-11-09T00:00:00"/>
    <s v="First Class"/>
    <s v="BF-11020"/>
    <s v="Barry Französisch"/>
    <x v="2"/>
    <x v="0"/>
    <x v="78"/>
    <x v="4"/>
    <n v="76017"/>
    <x v="0"/>
    <s v="FUR-FU-10001095"/>
    <x v="1"/>
    <x v="5"/>
    <x v="7"/>
    <x v="2710"/>
    <n v="2"/>
    <n v="0.6"/>
    <n v="-11.651199999999999"/>
    <n v="-0.54999999999999993"/>
    <x v="3"/>
    <x v="6"/>
  </r>
  <r>
    <n v="6653"/>
    <s v="US-2017-124779"/>
    <d v="2017-09-08T00:00:00"/>
    <d v="2017-11-09T00:00:00"/>
    <s v="First Class"/>
    <s v="BF-11020"/>
    <s v="Barry Französisch"/>
    <x v="2"/>
    <x v="0"/>
    <x v="78"/>
    <x v="4"/>
    <n v="76017"/>
    <x v="0"/>
    <s v="OFF-PA-10000061"/>
    <x v="2"/>
    <x v="3"/>
    <x v="18"/>
    <x v="949"/>
    <n v="4"/>
    <n v="0.2"/>
    <n v="7.2576000000000001"/>
    <n v="0.35"/>
    <x v="3"/>
    <x v="6"/>
  </r>
  <r>
    <n v="6654"/>
    <s v="US-2017-124779"/>
    <d v="2017-09-08T00:00:00"/>
    <d v="2017-11-09T00:00:00"/>
    <s v="First Class"/>
    <s v="BF-11020"/>
    <s v="Barry Französisch"/>
    <x v="2"/>
    <x v="0"/>
    <x v="78"/>
    <x v="4"/>
    <n v="76017"/>
    <x v="0"/>
    <s v="FUR-CH-10003535"/>
    <x v="1"/>
    <x v="1"/>
    <x v="715"/>
    <x v="2711"/>
    <n v="5"/>
    <n v="0.3"/>
    <n v="-39.637"/>
    <n v="-0.18571428571428572"/>
    <x v="3"/>
    <x v="6"/>
  </r>
  <r>
    <n v="8325"/>
    <s v="CA-2017-144456"/>
    <d v="2017-09-08T00:00:00"/>
    <d v="2017-09-09T00:00:00"/>
    <s v="First Class"/>
    <s v="FC-14245"/>
    <s v="Frank Carlisle"/>
    <x v="1"/>
    <x v="0"/>
    <x v="249"/>
    <x v="11"/>
    <n v="33012"/>
    <x v="3"/>
    <s v="OFF-ST-10001321"/>
    <x v="2"/>
    <x v="6"/>
    <x v="496"/>
    <x v="797"/>
    <n v="5"/>
    <n v="0.2"/>
    <n v="5.3970000000000002"/>
    <n v="8.7500000000000008E-2"/>
    <x v="3"/>
    <x v="6"/>
  </r>
  <r>
    <n v="8326"/>
    <s v="CA-2017-144456"/>
    <d v="2017-09-08T00:00:00"/>
    <d v="2017-09-09T00:00:00"/>
    <s v="First Class"/>
    <s v="FC-14245"/>
    <s v="Frank Carlisle"/>
    <x v="1"/>
    <x v="0"/>
    <x v="249"/>
    <x v="11"/>
    <n v="33012"/>
    <x v="3"/>
    <s v="TEC-PH-10001750"/>
    <x v="0"/>
    <x v="2"/>
    <x v="117"/>
    <x v="823"/>
    <n v="3"/>
    <n v="0.2"/>
    <n v="13.857900000000001"/>
    <n v="8.7500000000000008E-2"/>
    <x v="3"/>
    <x v="6"/>
  </r>
  <r>
    <n v="8620"/>
    <s v="CA-2017-132437"/>
    <d v="2017-09-08T00:00:00"/>
    <s v="9/13/2017"/>
    <s v="Second Class"/>
    <s v="EM-14095"/>
    <s v="Eudokia Martin"/>
    <x v="2"/>
    <x v="0"/>
    <x v="2"/>
    <x v="2"/>
    <n v="10024"/>
    <x v="2"/>
    <s v="OFF-ST-10001031"/>
    <x v="2"/>
    <x v="6"/>
    <x v="248"/>
    <x v="2712"/>
    <n v="4"/>
    <n v="0"/>
    <n v="16.9312"/>
    <n v="0.26"/>
    <x v="3"/>
    <x v="6"/>
  </r>
  <r>
    <n v="5481"/>
    <s v="CA-2017-105487"/>
    <d v="2017-10-08T00:00:00"/>
    <s v="10/14/2017"/>
    <s v="Standard Class"/>
    <s v="CS-12250"/>
    <s v="Chris Selesnick"/>
    <x v="2"/>
    <x v="0"/>
    <x v="30"/>
    <x v="5"/>
    <n v="92105"/>
    <x v="1"/>
    <s v="TEC-PH-10001336"/>
    <x v="0"/>
    <x v="2"/>
    <x v="890"/>
    <x v="2713"/>
    <n v="1"/>
    <n v="0.2"/>
    <n v="11.6091"/>
    <n v="0.1125"/>
    <x v="3"/>
    <x v="7"/>
  </r>
  <r>
    <n v="5482"/>
    <s v="CA-2017-105487"/>
    <d v="2017-10-08T00:00:00"/>
    <s v="10/14/2017"/>
    <s v="Standard Class"/>
    <s v="CS-12250"/>
    <s v="Chris Selesnick"/>
    <x v="2"/>
    <x v="0"/>
    <x v="30"/>
    <x v="5"/>
    <n v="92105"/>
    <x v="1"/>
    <s v="TEC-AC-10002305"/>
    <x v="0"/>
    <x v="0"/>
    <x v="874"/>
    <x v="2089"/>
    <n v="2"/>
    <n v="0"/>
    <n v="6.48"/>
    <n v="0.18000000000000002"/>
    <x v="3"/>
    <x v="7"/>
  </r>
  <r>
    <n v="5483"/>
    <s v="CA-2017-105487"/>
    <d v="2017-10-08T00:00:00"/>
    <s v="10/14/2017"/>
    <s v="Standard Class"/>
    <s v="CS-12250"/>
    <s v="Chris Selesnick"/>
    <x v="2"/>
    <x v="0"/>
    <x v="30"/>
    <x v="5"/>
    <n v="92105"/>
    <x v="1"/>
    <s v="TEC-AC-10003610"/>
    <x v="0"/>
    <x v="0"/>
    <x v="1248"/>
    <x v="2499"/>
    <n v="4"/>
    <n v="0"/>
    <n v="115.1808"/>
    <n v="0.48"/>
    <x v="3"/>
    <x v="7"/>
  </r>
  <r>
    <n v="5484"/>
    <s v="CA-2017-105487"/>
    <d v="2017-10-08T00:00:00"/>
    <s v="10/14/2017"/>
    <s v="Standard Class"/>
    <s v="CS-12250"/>
    <s v="Chris Selesnick"/>
    <x v="2"/>
    <x v="0"/>
    <x v="30"/>
    <x v="5"/>
    <n v="92105"/>
    <x v="1"/>
    <s v="OFF-ST-10002301"/>
    <x v="2"/>
    <x v="6"/>
    <x v="1498"/>
    <x v="1978"/>
    <n v="2"/>
    <n v="0"/>
    <n v="0.40679999999999999"/>
    <n v="0.01"/>
    <x v="3"/>
    <x v="7"/>
  </r>
  <r>
    <n v="5888"/>
    <s v="CA-2017-151596"/>
    <d v="2017-10-08T00:00:00"/>
    <d v="2017-11-10T00:00:00"/>
    <s v="First Class"/>
    <s v="BP-11050"/>
    <s v="Barry Pond"/>
    <x v="2"/>
    <x v="0"/>
    <x v="363"/>
    <x v="40"/>
    <n v="2920"/>
    <x v="2"/>
    <s v="OFF-ST-10001837"/>
    <x v="2"/>
    <x v="6"/>
    <x v="690"/>
    <x v="1194"/>
    <n v="1"/>
    <n v="0"/>
    <n v="11.117599999999999"/>
    <n v="0.26"/>
    <x v="3"/>
    <x v="7"/>
  </r>
  <r>
    <n v="7171"/>
    <s v="US-2017-168613"/>
    <d v="2017-10-08T00:00:00"/>
    <s v="10/14/2017"/>
    <s v="Standard Class"/>
    <s v="GM-14440"/>
    <s v="Gary McGarr"/>
    <x v="0"/>
    <x v="0"/>
    <x v="2"/>
    <x v="2"/>
    <n v="10009"/>
    <x v="2"/>
    <s v="FUR-CH-10002372"/>
    <x v="1"/>
    <x v="1"/>
    <x v="746"/>
    <x v="2151"/>
    <n v="2"/>
    <n v="0.1"/>
    <n v="3.2391999999999999"/>
    <n v="2.222222222222222E-2"/>
    <x v="3"/>
    <x v="7"/>
  </r>
  <r>
    <n v="8093"/>
    <s v="CA-2017-143658"/>
    <d v="2017-11-08T00:00:00"/>
    <s v="11/13/2017"/>
    <s v="Second Class"/>
    <s v="SR-20425"/>
    <s v="Sharelle Roach"/>
    <x v="1"/>
    <x v="0"/>
    <x v="2"/>
    <x v="2"/>
    <n v="10035"/>
    <x v="2"/>
    <s v="OFF-AR-10002818"/>
    <x v="2"/>
    <x v="11"/>
    <x v="1534"/>
    <x v="2714"/>
    <n v="5"/>
    <n v="0"/>
    <n v="32.97"/>
    <n v="0.3"/>
    <x v="3"/>
    <x v="8"/>
  </r>
  <r>
    <n v="8432"/>
    <s v="CA-2017-155621"/>
    <d v="2017-11-08T00:00:00"/>
    <s v="11/13/2017"/>
    <s v="Standard Class"/>
    <s v="KN-16450"/>
    <s v="Kean Nguyen"/>
    <x v="2"/>
    <x v="0"/>
    <x v="214"/>
    <x v="24"/>
    <n v="21215"/>
    <x v="2"/>
    <s v="FUR-FU-10003535"/>
    <x v="1"/>
    <x v="5"/>
    <x v="1535"/>
    <x v="2715"/>
    <n v="10"/>
    <n v="0"/>
    <n v="112.422"/>
    <n v="0.41000000000000003"/>
    <x v="3"/>
    <x v="8"/>
  </r>
  <r>
    <n v="406"/>
    <s v="CA-2017-117457"/>
    <d v="2017-12-08T00:00:00"/>
    <d v="2017-12-12T00:00:00"/>
    <s v="Standard Class"/>
    <s v="KH-16510"/>
    <s v="Keith Herrera"/>
    <x v="0"/>
    <x v="0"/>
    <x v="14"/>
    <x v="5"/>
    <n v="94110"/>
    <x v="1"/>
    <s v="TEC-AC-10000158"/>
    <x v="0"/>
    <x v="0"/>
    <x v="1276"/>
    <x v="2716"/>
    <n v="5"/>
    <n v="0"/>
    <n v="37.789499999999997"/>
    <n v="0.21"/>
    <x v="3"/>
    <x v="9"/>
  </r>
  <r>
    <n v="407"/>
    <s v="CA-2017-117457"/>
    <d v="2017-12-08T00:00:00"/>
    <d v="2017-12-12T00:00:00"/>
    <s v="Standard Class"/>
    <s v="KH-16510"/>
    <s v="Keith Herrera"/>
    <x v="0"/>
    <x v="0"/>
    <x v="14"/>
    <x v="5"/>
    <n v="94110"/>
    <x v="1"/>
    <s v="TEC-CO-10004115"/>
    <x v="0"/>
    <x v="12"/>
    <x v="409"/>
    <x v="457"/>
    <n v="3"/>
    <n v="0.2"/>
    <n v="434.99130000000002"/>
    <n v="0.36249999999999999"/>
    <x v="3"/>
    <x v="9"/>
  </r>
  <r>
    <n v="408"/>
    <s v="CA-2017-117457"/>
    <d v="2017-12-08T00:00:00"/>
    <d v="2017-12-12T00:00:00"/>
    <s v="Standard Class"/>
    <s v="KH-16510"/>
    <s v="Keith Herrera"/>
    <x v="0"/>
    <x v="0"/>
    <x v="14"/>
    <x v="5"/>
    <n v="94110"/>
    <x v="1"/>
    <s v="OFF-PA-10003724"/>
    <x v="2"/>
    <x v="3"/>
    <x v="590"/>
    <x v="2717"/>
    <n v="5"/>
    <n v="0"/>
    <n v="13.3035"/>
    <n v="0.49"/>
    <x v="3"/>
    <x v="9"/>
  </r>
  <r>
    <n v="409"/>
    <s v="CA-2017-117457"/>
    <d v="2017-12-08T00:00:00"/>
    <d v="2017-12-12T00:00:00"/>
    <s v="Standard Class"/>
    <s v="KH-16510"/>
    <s v="Keith Herrera"/>
    <x v="0"/>
    <x v="0"/>
    <x v="14"/>
    <x v="5"/>
    <n v="94110"/>
    <x v="1"/>
    <s v="FUR-TA-10002041"/>
    <x v="1"/>
    <x v="7"/>
    <x v="231"/>
    <x v="2718"/>
    <n v="7"/>
    <n v="0.2"/>
    <n v="-112.95269999999999"/>
    <n v="-0.11249999999999999"/>
    <x v="3"/>
    <x v="9"/>
  </r>
  <r>
    <n v="410"/>
    <s v="CA-2017-117457"/>
    <d v="2017-12-08T00:00:00"/>
    <d v="2017-12-12T00:00:00"/>
    <s v="Standard Class"/>
    <s v="KH-16510"/>
    <s v="Keith Herrera"/>
    <x v="0"/>
    <x v="0"/>
    <x v="14"/>
    <x v="5"/>
    <n v="94110"/>
    <x v="1"/>
    <s v="OFF-PA-10002893"/>
    <x v="2"/>
    <x v="3"/>
    <x v="1536"/>
    <x v="2719"/>
    <n v="1"/>
    <n v="0"/>
    <n v="4.6463999999999999"/>
    <n v="0.48"/>
    <x v="3"/>
    <x v="9"/>
  </r>
  <r>
    <n v="411"/>
    <s v="CA-2017-117457"/>
    <d v="2017-12-08T00:00:00"/>
    <d v="2017-12-12T00:00:00"/>
    <s v="Standard Class"/>
    <s v="KH-16510"/>
    <s v="Keith Herrera"/>
    <x v="0"/>
    <x v="0"/>
    <x v="14"/>
    <x v="5"/>
    <n v="94110"/>
    <x v="1"/>
    <s v="OFF-LA-10003766"/>
    <x v="2"/>
    <x v="8"/>
    <x v="1486"/>
    <x v="2720"/>
    <n v="9"/>
    <n v="0"/>
    <n v="13.608000000000001"/>
    <n v="0.48"/>
    <x v="3"/>
    <x v="9"/>
  </r>
  <r>
    <n v="412"/>
    <s v="CA-2017-117457"/>
    <d v="2017-12-08T00:00:00"/>
    <d v="2017-12-12T00:00:00"/>
    <s v="Standard Class"/>
    <s v="KH-16510"/>
    <s v="Keith Herrera"/>
    <x v="0"/>
    <x v="0"/>
    <x v="14"/>
    <x v="5"/>
    <n v="94110"/>
    <x v="1"/>
    <s v="OFF-PA-10001970"/>
    <x v="2"/>
    <x v="3"/>
    <x v="779"/>
    <x v="2721"/>
    <n v="1"/>
    <n v="0"/>
    <n v="27.430199999999999"/>
    <n v="0.49"/>
    <x v="3"/>
    <x v="9"/>
  </r>
  <r>
    <n v="413"/>
    <s v="CA-2017-117457"/>
    <d v="2017-12-08T00:00:00"/>
    <d v="2017-12-12T00:00:00"/>
    <s v="Standard Class"/>
    <s v="KH-16510"/>
    <s v="Keith Herrera"/>
    <x v="0"/>
    <x v="0"/>
    <x v="14"/>
    <x v="5"/>
    <n v="94110"/>
    <x v="1"/>
    <s v="FUR-BO-10001972"/>
    <x v="1"/>
    <x v="16"/>
    <x v="139"/>
    <x v="2722"/>
    <n v="13"/>
    <n v="0.15"/>
    <n v="31.454799999999999"/>
    <n v="2.3529411764705882E-2"/>
    <x v="3"/>
    <x v="9"/>
  </r>
  <r>
    <n v="414"/>
    <s v="CA-2017-117457"/>
    <d v="2017-12-08T00:00:00"/>
    <d v="2017-12-12T00:00:00"/>
    <s v="Standard Class"/>
    <s v="KH-16510"/>
    <s v="Keith Herrera"/>
    <x v="0"/>
    <x v="0"/>
    <x v="14"/>
    <x v="5"/>
    <n v="94110"/>
    <x v="1"/>
    <s v="FUR-CH-10003956"/>
    <x v="1"/>
    <x v="1"/>
    <x v="736"/>
    <x v="2723"/>
    <n v="2"/>
    <n v="0.2"/>
    <n v="-18.454799999999999"/>
    <n v="-0.16250000000000001"/>
    <x v="3"/>
    <x v="9"/>
  </r>
  <r>
    <n v="1168"/>
    <s v="CA-2017-145226"/>
    <d v="2017-12-08T00:00:00"/>
    <d v="2017-10-12T00:00:00"/>
    <s v="Second Class"/>
    <s v="DL-13315"/>
    <s v="Delfina Latchford"/>
    <x v="0"/>
    <x v="0"/>
    <x v="2"/>
    <x v="2"/>
    <n v="10035"/>
    <x v="2"/>
    <s v="FUR-FU-10004952"/>
    <x v="1"/>
    <x v="5"/>
    <x v="1537"/>
    <x v="2724"/>
    <n v="2"/>
    <n v="0"/>
    <n v="33.938800000000001"/>
    <n v="0.31"/>
    <x v="3"/>
    <x v="9"/>
  </r>
  <r>
    <n v="1169"/>
    <s v="CA-2017-145226"/>
    <d v="2017-12-08T00:00:00"/>
    <d v="2017-10-12T00:00:00"/>
    <s v="Second Class"/>
    <s v="DL-13315"/>
    <s v="Delfina Latchford"/>
    <x v="0"/>
    <x v="0"/>
    <x v="2"/>
    <x v="2"/>
    <n v="10035"/>
    <x v="2"/>
    <s v="OFF-ST-10004123"/>
    <x v="2"/>
    <x v="6"/>
    <x v="1538"/>
    <x v="2725"/>
    <n v="3"/>
    <n v="0"/>
    <n v="0"/>
    <n v="0"/>
    <x v="3"/>
    <x v="9"/>
  </r>
  <r>
    <n v="1170"/>
    <s v="CA-2017-145226"/>
    <d v="2017-12-08T00:00:00"/>
    <d v="2017-10-12T00:00:00"/>
    <s v="Second Class"/>
    <s v="DL-13315"/>
    <s v="Delfina Latchford"/>
    <x v="0"/>
    <x v="0"/>
    <x v="2"/>
    <x v="2"/>
    <n v="10035"/>
    <x v="2"/>
    <s v="OFF-PA-10003172"/>
    <x v="2"/>
    <x v="3"/>
    <x v="1326"/>
    <x v="211"/>
    <n v="3"/>
    <n v="0"/>
    <n v="9.3312000000000008"/>
    <n v="0.48000000000000004"/>
    <x v="3"/>
    <x v="9"/>
  </r>
  <r>
    <n v="1171"/>
    <s v="CA-2017-145226"/>
    <d v="2017-12-08T00:00:00"/>
    <d v="2017-10-12T00:00:00"/>
    <s v="Second Class"/>
    <s v="DL-13315"/>
    <s v="Delfina Latchford"/>
    <x v="0"/>
    <x v="0"/>
    <x v="2"/>
    <x v="2"/>
    <n v="10035"/>
    <x v="2"/>
    <s v="OFF-ST-10002352"/>
    <x v="2"/>
    <x v="6"/>
    <x v="581"/>
    <x v="661"/>
    <n v="4"/>
    <n v="0"/>
    <n v="8.2992000000000008"/>
    <n v="0.26"/>
    <x v="3"/>
    <x v="9"/>
  </r>
  <r>
    <n v="3431"/>
    <s v="CA-2017-148264"/>
    <d v="2017-12-08T00:00:00"/>
    <d v="2017-09-12T00:00:00"/>
    <s v="First Class"/>
    <s v="LF-17185"/>
    <s v="Luke Foster"/>
    <x v="0"/>
    <x v="0"/>
    <x v="364"/>
    <x v="5"/>
    <n v="90301"/>
    <x v="1"/>
    <s v="OFF-ST-10003327"/>
    <x v="2"/>
    <x v="6"/>
    <x v="377"/>
    <x v="1273"/>
    <n v="3"/>
    <n v="0"/>
    <n v="8.6390999999999991"/>
    <n v="0.28999999999999998"/>
    <x v="3"/>
    <x v="9"/>
  </r>
  <r>
    <n v="3432"/>
    <s v="CA-2017-148264"/>
    <d v="2017-12-08T00:00:00"/>
    <d v="2017-09-12T00:00:00"/>
    <s v="First Class"/>
    <s v="LF-17185"/>
    <s v="Luke Foster"/>
    <x v="0"/>
    <x v="0"/>
    <x v="364"/>
    <x v="5"/>
    <n v="90301"/>
    <x v="1"/>
    <s v="FUR-FU-10002703"/>
    <x v="1"/>
    <x v="5"/>
    <x v="1539"/>
    <x v="2726"/>
    <n v="2"/>
    <n v="0"/>
    <n v="15.468"/>
    <n v="0.12"/>
    <x v="3"/>
    <x v="9"/>
  </r>
  <r>
    <n v="3433"/>
    <s v="CA-2017-148264"/>
    <d v="2017-12-08T00:00:00"/>
    <d v="2017-09-12T00:00:00"/>
    <s v="First Class"/>
    <s v="LF-17185"/>
    <s v="Luke Foster"/>
    <x v="0"/>
    <x v="0"/>
    <x v="364"/>
    <x v="5"/>
    <n v="90301"/>
    <x v="1"/>
    <s v="OFF-PA-10003651"/>
    <x v="2"/>
    <x v="3"/>
    <x v="1540"/>
    <x v="2727"/>
    <n v="9"/>
    <n v="0"/>
    <n v="28.857600000000001"/>
    <n v="0.48000000000000004"/>
    <x v="3"/>
    <x v="9"/>
  </r>
  <r>
    <n v="4953"/>
    <s v="CA-2017-117926"/>
    <d v="2017-12-08T00:00:00"/>
    <d v="2017-12-12T00:00:00"/>
    <s v="Second Class"/>
    <s v="AS-10225"/>
    <s v="Alan Schoenberger"/>
    <x v="2"/>
    <x v="0"/>
    <x v="14"/>
    <x v="5"/>
    <n v="94109"/>
    <x v="1"/>
    <s v="OFF-AP-10002670"/>
    <x v="2"/>
    <x v="10"/>
    <x v="1541"/>
    <x v="2728"/>
    <n v="1"/>
    <n v="0"/>
    <n v="20.844000000000001"/>
    <n v="0.3"/>
    <x v="3"/>
    <x v="9"/>
  </r>
  <r>
    <n v="5408"/>
    <s v="CA-2017-108854"/>
    <d v="2017-12-08T00:00:00"/>
    <s v="12/14/2017"/>
    <s v="Standard Class"/>
    <s v="DM-13345"/>
    <s v="Denise Monton"/>
    <x v="2"/>
    <x v="0"/>
    <x v="14"/>
    <x v="5"/>
    <n v="94109"/>
    <x v="1"/>
    <s v="OFF-PA-10003022"/>
    <x v="2"/>
    <x v="3"/>
    <x v="1542"/>
    <x v="2402"/>
    <n v="4"/>
    <n v="0"/>
    <n v="40.443199999999997"/>
    <n v="0.45999999999999996"/>
    <x v="3"/>
    <x v="9"/>
  </r>
  <r>
    <n v="5409"/>
    <s v="CA-2017-108854"/>
    <d v="2017-12-08T00:00:00"/>
    <s v="12/14/2017"/>
    <s v="Standard Class"/>
    <s v="DM-13345"/>
    <s v="Denise Monton"/>
    <x v="2"/>
    <x v="0"/>
    <x v="14"/>
    <x v="5"/>
    <n v="94109"/>
    <x v="1"/>
    <s v="OFF-BI-10002854"/>
    <x v="2"/>
    <x v="9"/>
    <x v="618"/>
    <x v="2729"/>
    <n v="1"/>
    <n v="0.2"/>
    <n v="8.4090000000000007"/>
    <n v="0.37500000000000006"/>
    <x v="3"/>
    <x v="9"/>
  </r>
  <r>
    <n v="5410"/>
    <s v="CA-2017-108854"/>
    <d v="2017-12-08T00:00:00"/>
    <s v="12/14/2017"/>
    <s v="Standard Class"/>
    <s v="DM-13345"/>
    <s v="Denise Monton"/>
    <x v="2"/>
    <x v="0"/>
    <x v="14"/>
    <x v="5"/>
    <n v="94109"/>
    <x v="1"/>
    <s v="OFF-BI-10001670"/>
    <x v="2"/>
    <x v="9"/>
    <x v="264"/>
    <x v="1500"/>
    <n v="3"/>
    <n v="0.2"/>
    <n v="33.93"/>
    <n v="0.375"/>
    <x v="3"/>
    <x v="9"/>
  </r>
  <r>
    <n v="5411"/>
    <s v="CA-2017-108854"/>
    <d v="2017-12-08T00:00:00"/>
    <s v="12/14/2017"/>
    <s v="Standard Class"/>
    <s v="DM-13345"/>
    <s v="Denise Monton"/>
    <x v="2"/>
    <x v="0"/>
    <x v="14"/>
    <x v="5"/>
    <n v="94109"/>
    <x v="1"/>
    <s v="OFF-ST-10001837"/>
    <x v="2"/>
    <x v="6"/>
    <x v="690"/>
    <x v="1194"/>
    <n v="1"/>
    <n v="0"/>
    <n v="11.117599999999999"/>
    <n v="0.26"/>
    <x v="3"/>
    <x v="9"/>
  </r>
  <r>
    <n v="5728"/>
    <s v="CA-2017-117324"/>
    <d v="2017-12-08T00:00:00"/>
    <s v="12/13/2017"/>
    <s v="Standard Class"/>
    <s v="JP-15520"/>
    <s v="Jeremy Pistek"/>
    <x v="0"/>
    <x v="0"/>
    <x v="26"/>
    <x v="0"/>
    <n v="53711"/>
    <x v="0"/>
    <s v="TEC-AC-10003023"/>
    <x v="0"/>
    <x v="0"/>
    <x v="166"/>
    <x v="2730"/>
    <n v="3"/>
    <n v="0"/>
    <n v="32.059800000000003"/>
    <n v="0.18"/>
    <x v="3"/>
    <x v="9"/>
  </r>
  <r>
    <n v="5729"/>
    <s v="CA-2017-117324"/>
    <d v="2017-12-08T00:00:00"/>
    <s v="12/13/2017"/>
    <s v="Standard Class"/>
    <s v="JP-15520"/>
    <s v="Jeremy Pistek"/>
    <x v="0"/>
    <x v="0"/>
    <x v="26"/>
    <x v="0"/>
    <n v="53711"/>
    <x v="0"/>
    <s v="OFF-AP-10003590"/>
    <x v="2"/>
    <x v="10"/>
    <x v="211"/>
    <x v="228"/>
    <n v="3"/>
    <n v="0"/>
    <n v="305.13"/>
    <n v="0.27999999999999997"/>
    <x v="3"/>
    <x v="9"/>
  </r>
  <r>
    <n v="5730"/>
    <s v="CA-2017-117324"/>
    <d v="2017-12-08T00:00:00"/>
    <s v="12/13/2017"/>
    <s v="Standard Class"/>
    <s v="JP-15520"/>
    <s v="Jeremy Pistek"/>
    <x v="0"/>
    <x v="0"/>
    <x v="26"/>
    <x v="0"/>
    <n v="53711"/>
    <x v="0"/>
    <s v="OFF-LA-10003510"/>
    <x v="2"/>
    <x v="8"/>
    <x v="1490"/>
    <x v="2731"/>
    <n v="2"/>
    <n v="0"/>
    <n v="28.087599999999998"/>
    <n v="0.45999999999999996"/>
    <x v="3"/>
    <x v="9"/>
  </r>
  <r>
    <n v="5731"/>
    <s v="CA-2017-117324"/>
    <d v="2017-12-08T00:00:00"/>
    <s v="12/13/2017"/>
    <s v="Standard Class"/>
    <s v="JP-15520"/>
    <s v="Jeremy Pistek"/>
    <x v="0"/>
    <x v="0"/>
    <x v="26"/>
    <x v="0"/>
    <n v="53711"/>
    <x v="0"/>
    <s v="FUR-BO-10003159"/>
    <x v="1"/>
    <x v="16"/>
    <x v="808"/>
    <x v="2732"/>
    <n v="4"/>
    <n v="0"/>
    <n v="41.392800000000001"/>
    <n v="0.09"/>
    <x v="3"/>
    <x v="9"/>
  </r>
  <r>
    <n v="5732"/>
    <s v="CA-2017-117324"/>
    <d v="2017-12-08T00:00:00"/>
    <s v="12/13/2017"/>
    <s v="Standard Class"/>
    <s v="JP-15520"/>
    <s v="Jeremy Pistek"/>
    <x v="0"/>
    <x v="0"/>
    <x v="26"/>
    <x v="0"/>
    <n v="53711"/>
    <x v="0"/>
    <s v="OFF-PA-10002713"/>
    <x v="2"/>
    <x v="3"/>
    <x v="986"/>
    <x v="2733"/>
    <n v="4"/>
    <n v="0"/>
    <n v="12.6592"/>
    <n v="0.46"/>
    <x v="3"/>
    <x v="9"/>
  </r>
  <r>
    <n v="7821"/>
    <s v="CA-2017-152436"/>
    <d v="2017-12-08T00:00:00"/>
    <d v="2017-10-12T00:00:00"/>
    <s v="Second Class"/>
    <s v="CW-11905"/>
    <s v="Carl Weiss"/>
    <x v="1"/>
    <x v="0"/>
    <x v="363"/>
    <x v="40"/>
    <n v="2920"/>
    <x v="2"/>
    <s v="OFF-ST-10000036"/>
    <x v="2"/>
    <x v="6"/>
    <x v="503"/>
    <x v="2734"/>
    <n v="6"/>
    <n v="0"/>
    <n v="160.03980000000001"/>
    <n v="0.27"/>
    <x v="3"/>
    <x v="9"/>
  </r>
  <r>
    <n v="8109"/>
    <s v="US-2017-167570"/>
    <d v="2017-12-08T00:00:00"/>
    <s v="12/15/2017"/>
    <s v="Standard Class"/>
    <s v="EG-13900"/>
    <s v="Emily Grady"/>
    <x v="0"/>
    <x v="0"/>
    <x v="15"/>
    <x v="13"/>
    <n v="19140"/>
    <x v="2"/>
    <s v="FUR-CH-10003396"/>
    <x v="1"/>
    <x v="1"/>
    <x v="650"/>
    <x v="2735"/>
    <n v="4"/>
    <n v="0.3"/>
    <n v="-58.504800000000003"/>
    <n v="-0.27142857142857141"/>
    <x v="3"/>
    <x v="9"/>
  </r>
  <r>
    <n v="8739"/>
    <s v="US-2017-131961"/>
    <d v="2017-12-08T00:00:00"/>
    <d v="2017-11-12T00:00:00"/>
    <s v="First Class"/>
    <s v="MJ-17740"/>
    <s v="Max Jones"/>
    <x v="0"/>
    <x v="0"/>
    <x v="15"/>
    <x v="13"/>
    <n v="19140"/>
    <x v="2"/>
    <s v="OFF-AR-10004441"/>
    <x v="2"/>
    <x v="11"/>
    <x v="417"/>
    <x v="2736"/>
    <n v="4"/>
    <n v="0.2"/>
    <n v="3.6432000000000002"/>
    <n v="0.27500000000000002"/>
    <x v="3"/>
    <x v="9"/>
  </r>
  <r>
    <n v="8740"/>
    <s v="US-2017-131961"/>
    <d v="2017-12-08T00:00:00"/>
    <d v="2017-11-12T00:00:00"/>
    <s v="First Class"/>
    <s v="MJ-17740"/>
    <s v="Max Jones"/>
    <x v="0"/>
    <x v="0"/>
    <x v="15"/>
    <x v="13"/>
    <n v="19140"/>
    <x v="2"/>
    <s v="TEC-PH-10001924"/>
    <x v="0"/>
    <x v="2"/>
    <x v="1543"/>
    <x v="2737"/>
    <n v="2"/>
    <n v="0.4"/>
    <n v="-20.997"/>
    <n v="-0.25"/>
    <x v="3"/>
    <x v="9"/>
  </r>
  <r>
    <n v="7221"/>
    <s v="CA-2017-154760"/>
    <d v="2017-01-09T00:00:00"/>
    <s v="1/13/2017"/>
    <s v="Standard Class"/>
    <s v="BP-11290"/>
    <s v="Beth Paige"/>
    <x v="0"/>
    <x v="0"/>
    <x v="15"/>
    <x v="13"/>
    <n v="19140"/>
    <x v="2"/>
    <s v="OFF-BI-10004632"/>
    <x v="2"/>
    <x v="9"/>
    <x v="303"/>
    <x v="2738"/>
    <n v="3"/>
    <n v="0.7"/>
    <n v="-228.74250000000001"/>
    <n v="-0.83333333333333337"/>
    <x v="3"/>
    <x v="11"/>
  </r>
  <r>
    <n v="3085"/>
    <s v="CA-2017-118773"/>
    <d v="2017-02-09T00:00:00"/>
    <s v="2/14/2017"/>
    <s v="Standard Class"/>
    <s v="TP-21415"/>
    <s v="Tom Prescott"/>
    <x v="0"/>
    <x v="0"/>
    <x v="5"/>
    <x v="4"/>
    <n v="77070"/>
    <x v="0"/>
    <s v="OFF-BI-10004584"/>
    <x v="2"/>
    <x v="9"/>
    <x v="1429"/>
    <x v="2739"/>
    <n v="4"/>
    <n v="0.8"/>
    <n v="-417.09359999999998"/>
    <n v="-1.65"/>
    <x v="3"/>
    <x v="0"/>
  </r>
  <r>
    <n v="3086"/>
    <s v="CA-2017-118773"/>
    <d v="2017-02-09T00:00:00"/>
    <s v="2/14/2017"/>
    <s v="Standard Class"/>
    <s v="TP-21415"/>
    <s v="Tom Prescott"/>
    <x v="0"/>
    <x v="0"/>
    <x v="5"/>
    <x v="4"/>
    <n v="77070"/>
    <x v="0"/>
    <s v="TEC-AC-10002402"/>
    <x v="0"/>
    <x v="0"/>
    <x v="856"/>
    <x v="740"/>
    <n v="2"/>
    <n v="0.2"/>
    <n v="15.997999999999999"/>
    <n v="0.125"/>
    <x v="3"/>
    <x v="0"/>
  </r>
  <r>
    <n v="3087"/>
    <s v="CA-2017-118773"/>
    <d v="2017-02-09T00:00:00"/>
    <s v="2/14/2017"/>
    <s v="Standard Class"/>
    <s v="TP-21415"/>
    <s v="Tom Prescott"/>
    <x v="0"/>
    <x v="0"/>
    <x v="5"/>
    <x v="4"/>
    <n v="77070"/>
    <x v="0"/>
    <s v="FUR-FU-10000550"/>
    <x v="1"/>
    <x v="5"/>
    <x v="1544"/>
    <x v="1430"/>
    <n v="2"/>
    <n v="0.6"/>
    <n v="-2.6892"/>
    <n v="-0.67500000000000004"/>
    <x v="3"/>
    <x v="0"/>
  </r>
  <r>
    <n v="3088"/>
    <s v="CA-2017-118773"/>
    <d v="2017-02-09T00:00:00"/>
    <s v="2/14/2017"/>
    <s v="Standard Class"/>
    <s v="TP-21415"/>
    <s v="Tom Prescott"/>
    <x v="0"/>
    <x v="0"/>
    <x v="5"/>
    <x v="4"/>
    <n v="77070"/>
    <x v="0"/>
    <s v="OFF-AP-10000055"/>
    <x v="2"/>
    <x v="10"/>
    <x v="1329"/>
    <x v="1711"/>
    <n v="2"/>
    <n v="0.8"/>
    <n v="-32.479999999999997"/>
    <n v="-2.4999999999999996"/>
    <x v="3"/>
    <x v="0"/>
  </r>
  <r>
    <n v="5961"/>
    <s v="CA-2017-150602"/>
    <d v="2017-02-09T00:00:00"/>
    <s v="2/14/2017"/>
    <s v="Second Class"/>
    <s v="ML-17395"/>
    <s v="Marina Lichtenstein"/>
    <x v="2"/>
    <x v="0"/>
    <x v="22"/>
    <x v="5"/>
    <n v="90045"/>
    <x v="1"/>
    <s v="FUR-FU-10003142"/>
    <x v="1"/>
    <x v="5"/>
    <x v="55"/>
    <x v="1155"/>
    <n v="4"/>
    <n v="0"/>
    <n v="6.5472000000000001"/>
    <n v="0.31"/>
    <x v="3"/>
    <x v="0"/>
  </r>
  <r>
    <n v="7246"/>
    <s v="CA-2017-145807"/>
    <d v="2017-02-09T00:00:00"/>
    <s v="2/13/2017"/>
    <s v="Standard Class"/>
    <s v="SB-20170"/>
    <s v="Sarah Bern"/>
    <x v="0"/>
    <x v="0"/>
    <x v="22"/>
    <x v="5"/>
    <n v="90032"/>
    <x v="1"/>
    <s v="OFF-ST-10001370"/>
    <x v="2"/>
    <x v="6"/>
    <x v="189"/>
    <x v="203"/>
    <n v="5"/>
    <n v="0"/>
    <n v="17.745000000000001"/>
    <n v="0.05"/>
    <x v="3"/>
    <x v="0"/>
  </r>
  <r>
    <n v="1926"/>
    <s v="CA-2017-102834"/>
    <d v="2017-03-09T00:00:00"/>
    <s v="3/13/2017"/>
    <s v="Standard Class"/>
    <s v="LW-16990"/>
    <s v="Lindsay Williams"/>
    <x v="2"/>
    <x v="0"/>
    <x v="14"/>
    <x v="5"/>
    <n v="94110"/>
    <x v="1"/>
    <s v="TEC-AC-10001908"/>
    <x v="0"/>
    <x v="0"/>
    <x v="401"/>
    <x v="359"/>
    <n v="2"/>
    <n v="0"/>
    <n v="69.992999999999995"/>
    <n v="0.35"/>
    <x v="3"/>
    <x v="1"/>
  </r>
  <r>
    <n v="8540"/>
    <s v="CA-2017-147354"/>
    <d v="2017-03-09T00:00:00"/>
    <s v="3/13/2017"/>
    <s v="Standard Class"/>
    <s v="KB-16315"/>
    <s v="Karl Braun"/>
    <x v="0"/>
    <x v="0"/>
    <x v="22"/>
    <x v="5"/>
    <n v="90008"/>
    <x v="1"/>
    <s v="TEC-CO-10000971"/>
    <x v="0"/>
    <x v="12"/>
    <x v="1035"/>
    <x v="87"/>
    <n v="2"/>
    <n v="0.2"/>
    <n v="59.997999999999998"/>
    <n v="0.125"/>
    <x v="3"/>
    <x v="1"/>
  </r>
  <r>
    <n v="8541"/>
    <s v="CA-2017-147354"/>
    <d v="2017-03-09T00:00:00"/>
    <s v="3/13/2017"/>
    <s v="Standard Class"/>
    <s v="KB-16315"/>
    <s v="Karl Braun"/>
    <x v="0"/>
    <x v="0"/>
    <x v="22"/>
    <x v="5"/>
    <n v="90008"/>
    <x v="1"/>
    <s v="OFF-BI-10003910"/>
    <x v="2"/>
    <x v="9"/>
    <x v="456"/>
    <x v="1239"/>
    <n v="5"/>
    <n v="0.2"/>
    <n v="9.6374999999999993"/>
    <n v="0.3125"/>
    <x v="3"/>
    <x v="1"/>
  </r>
  <r>
    <n v="965"/>
    <s v="CA-2017-135279"/>
    <d v="2017-04-09T00:00:00"/>
    <d v="2017-11-04T00:00:00"/>
    <s v="First Class"/>
    <s v="BS-11800"/>
    <s v="Bryan Spruell"/>
    <x v="1"/>
    <x v="0"/>
    <x v="2"/>
    <x v="2"/>
    <n v="10011"/>
    <x v="2"/>
    <s v="OFF-LA-10004055"/>
    <x v="2"/>
    <x v="8"/>
    <x v="1545"/>
    <x v="72"/>
    <n v="2"/>
    <n v="0"/>
    <n v="4.8117999999999999"/>
    <n v="0.49"/>
    <x v="3"/>
    <x v="2"/>
  </r>
  <r>
    <n v="966"/>
    <s v="CA-2017-135279"/>
    <d v="2017-04-09T00:00:00"/>
    <d v="2017-11-04T00:00:00"/>
    <s v="First Class"/>
    <s v="BS-11800"/>
    <s v="Bryan Spruell"/>
    <x v="1"/>
    <x v="0"/>
    <x v="2"/>
    <x v="2"/>
    <n v="10011"/>
    <x v="2"/>
    <s v="OFF-AR-10004344"/>
    <x v="2"/>
    <x v="11"/>
    <x v="621"/>
    <x v="2740"/>
    <n v="3"/>
    <n v="0"/>
    <n v="9.7119"/>
    <n v="0.27"/>
    <x v="3"/>
    <x v="2"/>
  </r>
  <r>
    <n v="967"/>
    <s v="CA-2017-135279"/>
    <d v="2017-04-09T00:00:00"/>
    <d v="2017-11-04T00:00:00"/>
    <s v="First Class"/>
    <s v="BS-11800"/>
    <s v="Bryan Spruell"/>
    <x v="1"/>
    <x v="0"/>
    <x v="2"/>
    <x v="2"/>
    <n v="10011"/>
    <x v="2"/>
    <s v="OFF-PA-10004621"/>
    <x v="2"/>
    <x v="3"/>
    <x v="1239"/>
    <x v="212"/>
    <n v="2"/>
    <n v="0"/>
    <n v="6.2207999999999997"/>
    <n v="0.47999999999999993"/>
    <x v="3"/>
    <x v="2"/>
  </r>
  <r>
    <n v="968"/>
    <s v="CA-2017-135279"/>
    <d v="2017-04-09T00:00:00"/>
    <d v="2017-11-04T00:00:00"/>
    <s v="First Class"/>
    <s v="BS-11800"/>
    <s v="Bryan Spruell"/>
    <x v="1"/>
    <x v="0"/>
    <x v="2"/>
    <x v="2"/>
    <n v="10011"/>
    <x v="2"/>
    <s v="OFF-PA-10001281"/>
    <x v="2"/>
    <x v="3"/>
    <x v="1546"/>
    <x v="2741"/>
    <n v="4"/>
    <n v="0"/>
    <n v="91.968000000000004"/>
    <n v="0.48000000000000004"/>
    <x v="3"/>
    <x v="2"/>
  </r>
  <r>
    <n v="969"/>
    <s v="CA-2017-135279"/>
    <d v="2017-04-09T00:00:00"/>
    <d v="2017-11-04T00:00:00"/>
    <s v="First Class"/>
    <s v="BS-11800"/>
    <s v="Bryan Spruell"/>
    <x v="1"/>
    <x v="0"/>
    <x v="2"/>
    <x v="2"/>
    <n v="10011"/>
    <x v="2"/>
    <s v="OFF-LA-10001613"/>
    <x v="2"/>
    <x v="8"/>
    <x v="949"/>
    <x v="395"/>
    <n v="3"/>
    <n v="0"/>
    <n v="4.2336"/>
    <n v="0.49"/>
    <x v="3"/>
    <x v="2"/>
  </r>
  <r>
    <n v="970"/>
    <s v="CA-2017-135279"/>
    <d v="2017-04-09T00:00:00"/>
    <d v="2017-11-04T00:00:00"/>
    <s v="First Class"/>
    <s v="BS-11800"/>
    <s v="Bryan Spruell"/>
    <x v="1"/>
    <x v="0"/>
    <x v="2"/>
    <x v="2"/>
    <n v="10011"/>
    <x v="2"/>
    <s v="OFF-ST-10001097"/>
    <x v="2"/>
    <x v="6"/>
    <x v="1547"/>
    <x v="2742"/>
    <n v="3"/>
    <n v="0"/>
    <n v="0"/>
    <n v="0"/>
    <x v="3"/>
    <x v="2"/>
  </r>
  <r>
    <n v="1282"/>
    <s v="CA-2017-122154"/>
    <d v="2017-04-09T00:00:00"/>
    <d v="2017-11-04T00:00:00"/>
    <s v="First Class"/>
    <s v="SA-20830"/>
    <s v="Sue Ann Reed"/>
    <x v="0"/>
    <x v="0"/>
    <x v="27"/>
    <x v="11"/>
    <n v="32216"/>
    <x v="3"/>
    <s v="OFF-LA-10000121"/>
    <x v="2"/>
    <x v="8"/>
    <x v="1548"/>
    <x v="146"/>
    <n v="3"/>
    <n v="0.2"/>
    <n v="4.9139999999999997"/>
    <n v="0.32500000000000001"/>
    <x v="3"/>
    <x v="2"/>
  </r>
  <r>
    <n v="1283"/>
    <s v="CA-2017-122154"/>
    <d v="2017-04-09T00:00:00"/>
    <d v="2017-11-04T00:00:00"/>
    <s v="First Class"/>
    <s v="SA-20830"/>
    <s v="Sue Ann Reed"/>
    <x v="0"/>
    <x v="0"/>
    <x v="27"/>
    <x v="11"/>
    <n v="32216"/>
    <x v="3"/>
    <s v="OFF-BI-10002026"/>
    <x v="2"/>
    <x v="9"/>
    <x v="564"/>
    <x v="2743"/>
    <n v="1"/>
    <n v="0.7"/>
    <n v="-13.363"/>
    <n v="-0.76666666666666661"/>
    <x v="3"/>
    <x v="2"/>
  </r>
  <r>
    <n v="1284"/>
    <s v="CA-2017-122154"/>
    <d v="2017-04-09T00:00:00"/>
    <d v="2017-11-04T00:00:00"/>
    <s v="First Class"/>
    <s v="SA-20830"/>
    <s v="Sue Ann Reed"/>
    <x v="0"/>
    <x v="0"/>
    <x v="27"/>
    <x v="11"/>
    <n v="32216"/>
    <x v="3"/>
    <s v="OFF-PA-10000994"/>
    <x v="2"/>
    <x v="3"/>
    <x v="1175"/>
    <x v="2744"/>
    <n v="3"/>
    <n v="0.2"/>
    <n v="88.073999999999998"/>
    <n v="0.35000000000000003"/>
    <x v="3"/>
    <x v="2"/>
  </r>
  <r>
    <n v="4418"/>
    <s v="CA-2017-112900"/>
    <d v="2017-04-09T00:00:00"/>
    <d v="2017-12-04T00:00:00"/>
    <s v="Second Class"/>
    <s v="KL-16645"/>
    <s v="Ken Lonsdale"/>
    <x v="0"/>
    <x v="0"/>
    <x v="11"/>
    <x v="10"/>
    <n v="48205"/>
    <x v="0"/>
    <s v="OFF-BI-10002867"/>
    <x v="2"/>
    <x v="9"/>
    <x v="220"/>
    <x v="2745"/>
    <n v="8"/>
    <n v="0"/>
    <n v="219.99039999999999"/>
    <n v="0.45999999999999996"/>
    <x v="3"/>
    <x v="2"/>
  </r>
  <r>
    <n v="8475"/>
    <s v="CA-2017-169404"/>
    <d v="2017-04-09T00:00:00"/>
    <s v="4/14/2017"/>
    <s v="Standard Class"/>
    <s v="NC-18625"/>
    <s v="Noah Childs"/>
    <x v="2"/>
    <x v="0"/>
    <x v="365"/>
    <x v="13"/>
    <n v="17403"/>
    <x v="2"/>
    <s v="OFF-BI-10004492"/>
    <x v="2"/>
    <x v="9"/>
    <x v="1005"/>
    <x v="2746"/>
    <n v="4"/>
    <n v="0.7"/>
    <n v="-29.053599999999999"/>
    <n v="-0.76666666666666661"/>
    <x v="3"/>
    <x v="2"/>
  </r>
  <r>
    <n v="8476"/>
    <s v="CA-2017-169404"/>
    <d v="2017-04-09T00:00:00"/>
    <s v="4/14/2017"/>
    <s v="Standard Class"/>
    <s v="NC-18625"/>
    <s v="Noah Childs"/>
    <x v="2"/>
    <x v="0"/>
    <x v="365"/>
    <x v="13"/>
    <n v="17403"/>
    <x v="2"/>
    <s v="OFF-PA-10001033"/>
    <x v="2"/>
    <x v="3"/>
    <x v="294"/>
    <x v="2369"/>
    <n v="2"/>
    <n v="0.2"/>
    <n v="23.7742"/>
    <n v="0.36249999999999999"/>
    <x v="3"/>
    <x v="2"/>
  </r>
  <r>
    <n v="8281"/>
    <s v="CA-2017-134810"/>
    <d v="2017-05-09T00:00:00"/>
    <d v="2017-10-05T00:00:00"/>
    <s v="First Class"/>
    <s v="MC-17605"/>
    <s v="Matt Connell"/>
    <x v="2"/>
    <x v="0"/>
    <x v="27"/>
    <x v="12"/>
    <n v="28540"/>
    <x v="3"/>
    <s v="OFF-EN-10002504"/>
    <x v="2"/>
    <x v="13"/>
    <x v="1038"/>
    <x v="2747"/>
    <n v="3"/>
    <n v="0.2"/>
    <n v="22.015799999999999"/>
    <n v="0.33749999999999997"/>
    <x v="3"/>
    <x v="10"/>
  </r>
  <r>
    <n v="8282"/>
    <s v="CA-2017-134810"/>
    <d v="2017-05-09T00:00:00"/>
    <d v="2017-10-05T00:00:00"/>
    <s v="First Class"/>
    <s v="MC-17605"/>
    <s v="Matt Connell"/>
    <x v="2"/>
    <x v="0"/>
    <x v="27"/>
    <x v="12"/>
    <n v="28540"/>
    <x v="3"/>
    <s v="FUR-CH-10001270"/>
    <x v="1"/>
    <x v="1"/>
    <x v="6"/>
    <x v="1017"/>
    <n v="3"/>
    <n v="0.2"/>
    <n v="25.875"/>
    <n v="0.125"/>
    <x v="3"/>
    <x v="10"/>
  </r>
  <r>
    <n v="8417"/>
    <s v="CA-2017-118199"/>
    <d v="2017-05-09T00:00:00"/>
    <d v="2017-11-05T00:00:00"/>
    <s v="First Class"/>
    <s v="LB-16795"/>
    <s v="Laurel Beltran"/>
    <x v="1"/>
    <x v="0"/>
    <x v="1"/>
    <x v="1"/>
    <n v="98105"/>
    <x v="1"/>
    <s v="OFF-BI-10004330"/>
    <x v="2"/>
    <x v="9"/>
    <x v="1113"/>
    <x v="2305"/>
    <n v="5"/>
    <n v="0.2"/>
    <n v="46.225000000000001"/>
    <n v="0.31250000000000006"/>
    <x v="3"/>
    <x v="10"/>
  </r>
  <r>
    <n v="8418"/>
    <s v="CA-2017-118199"/>
    <d v="2017-05-09T00:00:00"/>
    <d v="2017-11-05T00:00:00"/>
    <s v="First Class"/>
    <s v="LB-16795"/>
    <s v="Laurel Beltran"/>
    <x v="1"/>
    <x v="0"/>
    <x v="1"/>
    <x v="1"/>
    <n v="98105"/>
    <x v="1"/>
    <s v="OFF-ST-10000604"/>
    <x v="2"/>
    <x v="6"/>
    <x v="1549"/>
    <x v="2748"/>
    <n v="3"/>
    <n v="0"/>
    <n v="26.07"/>
    <n v="0.25"/>
    <x v="3"/>
    <x v="10"/>
  </r>
  <r>
    <n v="8419"/>
    <s v="CA-2017-118199"/>
    <d v="2017-05-09T00:00:00"/>
    <d v="2017-11-05T00:00:00"/>
    <s v="First Class"/>
    <s v="LB-16795"/>
    <s v="Laurel Beltran"/>
    <x v="1"/>
    <x v="0"/>
    <x v="1"/>
    <x v="1"/>
    <n v="98105"/>
    <x v="1"/>
    <s v="FUR-TA-10004154"/>
    <x v="1"/>
    <x v="7"/>
    <x v="372"/>
    <x v="2749"/>
    <n v="1"/>
    <n v="0"/>
    <n v="63.106999999999999"/>
    <n v="0.21999999999999997"/>
    <x v="3"/>
    <x v="10"/>
  </r>
  <r>
    <n v="8420"/>
    <s v="CA-2017-118199"/>
    <d v="2017-05-09T00:00:00"/>
    <d v="2017-11-05T00:00:00"/>
    <s v="First Class"/>
    <s v="LB-16795"/>
    <s v="Laurel Beltran"/>
    <x v="1"/>
    <x v="0"/>
    <x v="1"/>
    <x v="1"/>
    <n v="98105"/>
    <x v="1"/>
    <s v="OFF-ST-10000636"/>
    <x v="2"/>
    <x v="6"/>
    <x v="13"/>
    <x v="13"/>
    <n v="4"/>
    <n v="0"/>
    <n v="2.6783999999999999"/>
    <n v="0.04"/>
    <x v="3"/>
    <x v="10"/>
  </r>
  <r>
    <n v="8421"/>
    <s v="CA-2017-118199"/>
    <d v="2017-05-09T00:00:00"/>
    <d v="2017-11-05T00:00:00"/>
    <s v="First Class"/>
    <s v="LB-16795"/>
    <s v="Laurel Beltran"/>
    <x v="1"/>
    <x v="0"/>
    <x v="1"/>
    <x v="1"/>
    <n v="98105"/>
    <x v="1"/>
    <s v="TEC-AC-10004171"/>
    <x v="0"/>
    <x v="0"/>
    <x v="113"/>
    <x v="359"/>
    <n v="2"/>
    <n v="0"/>
    <n v="87.991200000000006"/>
    <n v="0.44000000000000006"/>
    <x v="3"/>
    <x v="10"/>
  </r>
  <r>
    <n v="670"/>
    <s v="US-2017-106663"/>
    <d v="2017-06-09T00:00:00"/>
    <s v="6/13/2017"/>
    <s v="Standard Class"/>
    <s v="MO-17800"/>
    <s v="Meg O'Connel"/>
    <x v="1"/>
    <x v="0"/>
    <x v="20"/>
    <x v="3"/>
    <n v="60653"/>
    <x v="0"/>
    <s v="FUR-FU-10002759"/>
    <x v="1"/>
    <x v="5"/>
    <x v="123"/>
    <x v="366"/>
    <n v="3"/>
    <n v="0.6"/>
    <n v="-14.3856"/>
    <n v="-0.6"/>
    <x v="3"/>
    <x v="3"/>
  </r>
  <r>
    <n v="671"/>
    <s v="US-2017-106663"/>
    <d v="2017-06-09T00:00:00"/>
    <s v="6/13/2017"/>
    <s v="Standard Class"/>
    <s v="MO-17800"/>
    <s v="Meg O'Connel"/>
    <x v="1"/>
    <x v="0"/>
    <x v="20"/>
    <x v="3"/>
    <n v="60653"/>
    <x v="0"/>
    <s v="FUR-TA-10000688"/>
    <x v="1"/>
    <x v="7"/>
    <x v="313"/>
    <x v="2750"/>
    <n v="1"/>
    <n v="0.5"/>
    <n v="-71.890500000000003"/>
    <n v="-0.66"/>
    <x v="3"/>
    <x v="3"/>
  </r>
  <r>
    <n v="672"/>
    <s v="US-2017-106663"/>
    <d v="2017-06-09T00:00:00"/>
    <s v="6/13/2017"/>
    <s v="Standard Class"/>
    <s v="MO-17800"/>
    <s v="Meg O'Connel"/>
    <x v="1"/>
    <x v="0"/>
    <x v="20"/>
    <x v="3"/>
    <n v="60653"/>
    <x v="0"/>
    <s v="OFF-PA-10002377"/>
    <x v="2"/>
    <x v="3"/>
    <x v="1493"/>
    <x v="2751"/>
    <n v="8"/>
    <n v="0.2"/>
    <n v="11.36"/>
    <n v="0.3125"/>
    <x v="3"/>
    <x v="3"/>
  </r>
  <r>
    <n v="5362"/>
    <s v="CA-2017-100951"/>
    <d v="2017-06-09T00:00:00"/>
    <d v="2017-10-06T00:00:00"/>
    <s v="First Class"/>
    <s v="NC-18625"/>
    <s v="Noah Childs"/>
    <x v="2"/>
    <x v="0"/>
    <x v="57"/>
    <x v="4"/>
    <n v="75217"/>
    <x v="0"/>
    <s v="OFF-ST-10001496"/>
    <x v="2"/>
    <x v="6"/>
    <x v="341"/>
    <x v="2039"/>
    <n v="5"/>
    <n v="0.2"/>
    <n v="54.057000000000002"/>
    <n v="7.4999999999999997E-2"/>
    <x v="3"/>
    <x v="3"/>
  </r>
  <r>
    <n v="8148"/>
    <s v="US-2017-146822"/>
    <d v="2017-06-09T00:00:00"/>
    <s v="6/14/2017"/>
    <s v="Standard Class"/>
    <s v="AG-10675"/>
    <s v="Anna Gayman"/>
    <x v="0"/>
    <x v="0"/>
    <x v="117"/>
    <x v="20"/>
    <n v="24153"/>
    <x v="3"/>
    <s v="OFF-PA-10000249"/>
    <x v="2"/>
    <x v="3"/>
    <x v="52"/>
    <x v="319"/>
    <n v="4"/>
    <n v="0"/>
    <n v="23.086400000000001"/>
    <n v="0.47000000000000003"/>
    <x v="3"/>
    <x v="3"/>
  </r>
  <r>
    <n v="977"/>
    <s v="US-2017-100209"/>
    <d v="2017-07-09T00:00:00"/>
    <s v="7/15/2017"/>
    <s v="Standard Class"/>
    <s v="TD-20995"/>
    <s v="Tamara Dahlen"/>
    <x v="0"/>
    <x v="0"/>
    <x v="19"/>
    <x v="16"/>
    <n v="97206"/>
    <x v="1"/>
    <s v="OFF-BI-10002012"/>
    <x v="2"/>
    <x v="9"/>
    <x v="1377"/>
    <x v="2752"/>
    <n v="2"/>
    <n v="0.7"/>
    <n v="-0.79200000000000004"/>
    <n v="-0.73333333333333328"/>
    <x v="3"/>
    <x v="4"/>
  </r>
  <r>
    <n v="1044"/>
    <s v="CA-2017-115651"/>
    <d v="2017-07-09T00:00:00"/>
    <d v="2017-12-07T00:00:00"/>
    <s v="First Class"/>
    <s v="NS-18640"/>
    <s v="Noel Staavos"/>
    <x v="2"/>
    <x v="0"/>
    <x v="20"/>
    <x v="3"/>
    <n v="60610"/>
    <x v="0"/>
    <s v="OFF-AR-10001130"/>
    <x v="2"/>
    <x v="11"/>
    <x v="1447"/>
    <x v="2753"/>
    <n v="5"/>
    <n v="0.2"/>
    <n v="2.9834999999999998"/>
    <n v="0.33749999999999997"/>
    <x v="3"/>
    <x v="4"/>
  </r>
  <r>
    <n v="1045"/>
    <s v="CA-2017-115651"/>
    <d v="2017-07-09T00:00:00"/>
    <d v="2017-12-07T00:00:00"/>
    <s v="First Class"/>
    <s v="NS-18640"/>
    <s v="Noel Staavos"/>
    <x v="2"/>
    <x v="0"/>
    <x v="20"/>
    <x v="3"/>
    <n v="60610"/>
    <x v="0"/>
    <s v="OFF-AP-10000055"/>
    <x v="2"/>
    <x v="10"/>
    <x v="1329"/>
    <x v="2754"/>
    <n v="9"/>
    <n v="0.8"/>
    <n v="-146.16"/>
    <n v="-2.5"/>
    <x v="3"/>
    <x v="4"/>
  </r>
  <r>
    <n v="2233"/>
    <s v="CA-2017-132122"/>
    <d v="2017-07-09T00:00:00"/>
    <s v="7/14/2017"/>
    <s v="Standard Class"/>
    <s v="JH-15820"/>
    <s v="John Huston"/>
    <x v="0"/>
    <x v="0"/>
    <x v="20"/>
    <x v="3"/>
    <n v="60610"/>
    <x v="0"/>
    <s v="OFF-ST-10003692"/>
    <x v="2"/>
    <x v="6"/>
    <x v="9"/>
    <x v="2755"/>
    <n v="5"/>
    <n v="0.2"/>
    <n v="14.307499999999999"/>
    <n v="6.25E-2"/>
    <x v="3"/>
    <x v="4"/>
  </r>
  <r>
    <n v="2574"/>
    <s v="CA-2017-145128"/>
    <d v="2017-07-09T00:00:00"/>
    <s v="7/14/2017"/>
    <s v="Standard Class"/>
    <s v="SM-20320"/>
    <s v="Sean Miller"/>
    <x v="1"/>
    <x v="0"/>
    <x v="67"/>
    <x v="33"/>
    <n v="47905"/>
    <x v="0"/>
    <s v="FUR-FU-10000293"/>
    <x v="1"/>
    <x v="5"/>
    <x v="737"/>
    <x v="2756"/>
    <n v="5"/>
    <n v="0"/>
    <n v="31.587"/>
    <n v="0.06"/>
    <x v="3"/>
    <x v="4"/>
  </r>
  <r>
    <n v="6141"/>
    <s v="CA-2017-121083"/>
    <d v="2017-07-09T00:00:00"/>
    <s v="7/15/2017"/>
    <s v="Standard Class"/>
    <s v="JF-15190"/>
    <s v="Jamie Frazer"/>
    <x v="0"/>
    <x v="0"/>
    <x v="366"/>
    <x v="25"/>
    <n v="6040"/>
    <x v="2"/>
    <s v="OFF-PA-10001497"/>
    <x v="2"/>
    <x v="3"/>
    <x v="1056"/>
    <x v="2757"/>
    <n v="5"/>
    <n v="0"/>
    <n v="134.65199999999999"/>
    <n v="0.48999999999999994"/>
    <x v="3"/>
    <x v="4"/>
  </r>
  <r>
    <n v="6142"/>
    <s v="CA-2017-121083"/>
    <d v="2017-07-09T00:00:00"/>
    <s v="7/15/2017"/>
    <s v="Standard Class"/>
    <s v="JF-15190"/>
    <s v="Jamie Frazer"/>
    <x v="0"/>
    <x v="0"/>
    <x v="366"/>
    <x v="25"/>
    <n v="6040"/>
    <x v="2"/>
    <s v="OFF-ST-10002554"/>
    <x v="2"/>
    <x v="6"/>
    <x v="683"/>
    <x v="1572"/>
    <n v="4"/>
    <n v="0"/>
    <n v="3.9127999999999998"/>
    <n v="0.02"/>
    <x v="3"/>
    <x v="4"/>
  </r>
  <r>
    <n v="6143"/>
    <s v="CA-2017-121083"/>
    <d v="2017-07-09T00:00:00"/>
    <s v="7/15/2017"/>
    <s v="Standard Class"/>
    <s v="JF-15190"/>
    <s v="Jamie Frazer"/>
    <x v="0"/>
    <x v="0"/>
    <x v="366"/>
    <x v="25"/>
    <n v="6040"/>
    <x v="2"/>
    <s v="TEC-PH-10001336"/>
    <x v="0"/>
    <x v="2"/>
    <x v="890"/>
    <x v="2084"/>
    <n v="2"/>
    <n v="0"/>
    <n v="74.8142"/>
    <n v="0.28999999999999998"/>
    <x v="3"/>
    <x v="4"/>
  </r>
  <r>
    <n v="6144"/>
    <s v="CA-2017-121083"/>
    <d v="2017-07-09T00:00:00"/>
    <s v="7/15/2017"/>
    <s v="Standard Class"/>
    <s v="JF-15190"/>
    <s v="Jamie Frazer"/>
    <x v="0"/>
    <x v="0"/>
    <x v="366"/>
    <x v="25"/>
    <n v="6040"/>
    <x v="2"/>
    <s v="OFF-AR-10002987"/>
    <x v="2"/>
    <x v="11"/>
    <x v="608"/>
    <x v="2758"/>
    <n v="6"/>
    <n v="0"/>
    <n v="48.806399999999996"/>
    <n v="0.41"/>
    <x v="3"/>
    <x v="4"/>
  </r>
  <r>
    <n v="1213"/>
    <s v="US-2017-118087"/>
    <d v="2017-09-09T00:00:00"/>
    <s v="9/13/2017"/>
    <s v="Standard Class"/>
    <s v="SP-20620"/>
    <s v="Stefania Perrino"/>
    <x v="2"/>
    <x v="0"/>
    <x v="15"/>
    <x v="13"/>
    <n v="19134"/>
    <x v="2"/>
    <s v="FUR-CH-10004860"/>
    <x v="1"/>
    <x v="1"/>
    <x v="846"/>
    <x v="2759"/>
    <n v="2"/>
    <n v="0.3"/>
    <n v="-48.470399999999998"/>
    <n v="-0.3428571428571428"/>
    <x v="3"/>
    <x v="6"/>
  </r>
  <r>
    <n v="1214"/>
    <s v="US-2017-118087"/>
    <d v="2017-09-09T00:00:00"/>
    <s v="9/13/2017"/>
    <s v="Standard Class"/>
    <s v="SP-20620"/>
    <s v="Stefania Perrino"/>
    <x v="2"/>
    <x v="0"/>
    <x v="15"/>
    <x v="13"/>
    <n v="19134"/>
    <x v="2"/>
    <s v="OFF-BI-10002432"/>
    <x v="2"/>
    <x v="9"/>
    <x v="727"/>
    <x v="2760"/>
    <n v="2"/>
    <n v="0.7"/>
    <n v="-2.3275999999999999"/>
    <n v="-0.76666666666666661"/>
    <x v="3"/>
    <x v="6"/>
  </r>
  <r>
    <n v="1215"/>
    <s v="US-2017-118087"/>
    <d v="2017-09-09T00:00:00"/>
    <s v="9/13/2017"/>
    <s v="Standard Class"/>
    <s v="SP-20620"/>
    <s v="Stefania Perrino"/>
    <x v="2"/>
    <x v="0"/>
    <x v="15"/>
    <x v="13"/>
    <n v="19134"/>
    <x v="2"/>
    <s v="OFF-BI-10000069"/>
    <x v="2"/>
    <x v="9"/>
    <x v="1315"/>
    <x v="2761"/>
    <n v="1"/>
    <n v="0.7"/>
    <n v="-3.6023999999999998"/>
    <n v="-0.79999999999999993"/>
    <x v="3"/>
    <x v="6"/>
  </r>
  <r>
    <n v="1216"/>
    <s v="US-2017-118087"/>
    <d v="2017-09-09T00:00:00"/>
    <s v="9/13/2017"/>
    <s v="Standard Class"/>
    <s v="SP-20620"/>
    <s v="Stefania Perrino"/>
    <x v="2"/>
    <x v="0"/>
    <x v="15"/>
    <x v="13"/>
    <n v="19134"/>
    <x v="2"/>
    <s v="OFF-AR-10003602"/>
    <x v="2"/>
    <x v="11"/>
    <x v="1509"/>
    <x v="108"/>
    <n v="1"/>
    <n v="0.2"/>
    <n v="1.5768"/>
    <n v="0.33750000000000002"/>
    <x v="3"/>
    <x v="6"/>
  </r>
  <r>
    <n v="1217"/>
    <s v="US-2017-118087"/>
    <d v="2017-09-09T00:00:00"/>
    <s v="9/13/2017"/>
    <s v="Standard Class"/>
    <s v="SP-20620"/>
    <s v="Stefania Perrino"/>
    <x v="2"/>
    <x v="0"/>
    <x v="15"/>
    <x v="13"/>
    <n v="19134"/>
    <x v="2"/>
    <s v="TEC-AC-10004469"/>
    <x v="0"/>
    <x v="0"/>
    <x v="853"/>
    <x v="2762"/>
    <n v="3"/>
    <n v="0.2"/>
    <n v="28.763999999999999"/>
    <n v="0.3"/>
    <x v="3"/>
    <x v="6"/>
  </r>
  <r>
    <n v="1218"/>
    <s v="US-2017-118087"/>
    <d v="2017-09-09T00:00:00"/>
    <s v="9/13/2017"/>
    <s v="Standard Class"/>
    <s v="SP-20620"/>
    <s v="Stefania Perrino"/>
    <x v="2"/>
    <x v="0"/>
    <x v="15"/>
    <x v="13"/>
    <n v="19134"/>
    <x v="2"/>
    <s v="FUR-FU-10001867"/>
    <x v="1"/>
    <x v="5"/>
    <x v="531"/>
    <x v="2763"/>
    <n v="2"/>
    <n v="0.2"/>
    <n v="1.7023999999999999"/>
    <n v="9.9999999999999992E-2"/>
    <x v="3"/>
    <x v="6"/>
  </r>
  <r>
    <n v="1219"/>
    <s v="US-2017-118087"/>
    <d v="2017-09-09T00:00:00"/>
    <s v="9/13/2017"/>
    <s v="Standard Class"/>
    <s v="SP-20620"/>
    <s v="Stefania Perrino"/>
    <x v="2"/>
    <x v="0"/>
    <x v="15"/>
    <x v="13"/>
    <n v="19134"/>
    <x v="2"/>
    <s v="TEC-AC-10003174"/>
    <x v="0"/>
    <x v="0"/>
    <x v="1219"/>
    <x v="2764"/>
    <n v="3"/>
    <n v="0.2"/>
    <n v="64.674000000000007"/>
    <n v="0.25"/>
    <x v="3"/>
    <x v="6"/>
  </r>
  <r>
    <n v="1220"/>
    <s v="US-2017-118087"/>
    <d v="2017-09-09T00:00:00"/>
    <s v="9/13/2017"/>
    <s v="Standard Class"/>
    <s v="SP-20620"/>
    <s v="Stefania Perrino"/>
    <x v="2"/>
    <x v="0"/>
    <x v="15"/>
    <x v="13"/>
    <n v="19134"/>
    <x v="2"/>
    <s v="TEC-PH-10002200"/>
    <x v="0"/>
    <x v="2"/>
    <x v="1550"/>
    <x v="2765"/>
    <n v="7"/>
    <n v="0.4"/>
    <n v="-386.39159999999998"/>
    <n v="-0.19999999999999998"/>
    <x v="3"/>
    <x v="6"/>
  </r>
  <r>
    <n v="2400"/>
    <s v="CA-2017-147361"/>
    <d v="2017-09-09T00:00:00"/>
    <s v="9/15/2017"/>
    <s v="Standard Class"/>
    <s v="SB-20290"/>
    <s v="Sean Braxton"/>
    <x v="2"/>
    <x v="0"/>
    <x v="311"/>
    <x v="29"/>
    <n v="29501"/>
    <x v="3"/>
    <s v="OFF-ST-10001809"/>
    <x v="2"/>
    <x v="6"/>
    <x v="1551"/>
    <x v="2766"/>
    <n v="7"/>
    <n v="0"/>
    <n v="12.5762"/>
    <n v="0.02"/>
    <x v="3"/>
    <x v="6"/>
  </r>
  <r>
    <n v="2401"/>
    <s v="CA-2017-147361"/>
    <d v="2017-09-09T00:00:00"/>
    <s v="9/15/2017"/>
    <s v="Standard Class"/>
    <s v="SB-20290"/>
    <s v="Sean Braxton"/>
    <x v="2"/>
    <x v="0"/>
    <x v="311"/>
    <x v="29"/>
    <n v="29501"/>
    <x v="3"/>
    <s v="OFF-ST-10002214"/>
    <x v="2"/>
    <x v="6"/>
    <x v="390"/>
    <x v="1415"/>
    <n v="5"/>
    <n v="0"/>
    <n v="14.677"/>
    <n v="0.25999999999999995"/>
    <x v="3"/>
    <x v="6"/>
  </r>
  <r>
    <n v="4623"/>
    <s v="CA-2017-147228"/>
    <d v="2017-09-09T00:00:00"/>
    <s v="9/14/2017"/>
    <s v="Standard Class"/>
    <s v="SO-20335"/>
    <s v="Sean O'Donnell"/>
    <x v="0"/>
    <x v="0"/>
    <x v="65"/>
    <x v="26"/>
    <n v="38401"/>
    <x v="3"/>
    <s v="OFF-SU-10001225"/>
    <x v="2"/>
    <x v="15"/>
    <x v="462"/>
    <x v="2767"/>
    <n v="3"/>
    <n v="0.2"/>
    <n v="-1.9872000000000001"/>
    <n v="-0.22499999999999998"/>
    <x v="3"/>
    <x v="6"/>
  </r>
  <r>
    <n v="4624"/>
    <s v="CA-2017-147228"/>
    <d v="2017-09-09T00:00:00"/>
    <s v="9/14/2017"/>
    <s v="Standard Class"/>
    <s v="SO-20335"/>
    <s v="Sean O'Donnell"/>
    <x v="0"/>
    <x v="0"/>
    <x v="65"/>
    <x v="26"/>
    <n v="38401"/>
    <x v="3"/>
    <s v="OFF-PA-10000357"/>
    <x v="2"/>
    <x v="3"/>
    <x v="1453"/>
    <x v="224"/>
    <n v="4"/>
    <n v="0.2"/>
    <n v="62.137599999999999"/>
    <n v="0.35"/>
    <x v="3"/>
    <x v="6"/>
  </r>
  <r>
    <n v="4625"/>
    <s v="CA-2017-147228"/>
    <d v="2017-09-09T00:00:00"/>
    <s v="9/14/2017"/>
    <s v="Standard Class"/>
    <s v="SO-20335"/>
    <s v="Sean O'Donnell"/>
    <x v="0"/>
    <x v="0"/>
    <x v="65"/>
    <x v="26"/>
    <n v="38401"/>
    <x v="3"/>
    <s v="OFF-ST-10000046"/>
    <x v="2"/>
    <x v="6"/>
    <x v="904"/>
    <x v="2768"/>
    <n v="2"/>
    <n v="0.2"/>
    <n v="-3.2309999999999999"/>
    <n v="-1.2499999999999999E-2"/>
    <x v="3"/>
    <x v="6"/>
  </r>
  <r>
    <n v="4626"/>
    <s v="CA-2017-147228"/>
    <d v="2017-09-09T00:00:00"/>
    <s v="9/14/2017"/>
    <s v="Standard Class"/>
    <s v="SO-20335"/>
    <s v="Sean O'Donnell"/>
    <x v="0"/>
    <x v="0"/>
    <x v="65"/>
    <x v="26"/>
    <n v="38401"/>
    <x v="3"/>
    <s v="FUR-FU-10000023"/>
    <x v="1"/>
    <x v="5"/>
    <x v="548"/>
    <x v="1916"/>
    <n v="3"/>
    <n v="0.2"/>
    <n v="4.2408000000000001"/>
    <n v="0.30000000000000004"/>
    <x v="3"/>
    <x v="6"/>
  </r>
  <r>
    <n v="5217"/>
    <s v="US-2017-159562"/>
    <d v="2017-09-09T00:00:00"/>
    <s v="9/15/2017"/>
    <s v="Standard Class"/>
    <s v="JB-16000"/>
    <s v="Joy Bell-"/>
    <x v="0"/>
    <x v="0"/>
    <x v="135"/>
    <x v="10"/>
    <n v="48066"/>
    <x v="0"/>
    <s v="OFF-EN-10000461"/>
    <x v="2"/>
    <x v="13"/>
    <x v="324"/>
    <x v="964"/>
    <n v="2"/>
    <n v="0"/>
    <n v="8.2156000000000002"/>
    <n v="0.47000000000000003"/>
    <x v="3"/>
    <x v="6"/>
  </r>
  <r>
    <n v="5442"/>
    <s v="CA-2017-155929"/>
    <d v="2017-09-09T00:00:00"/>
    <s v="9/13/2017"/>
    <s v="Standard Class"/>
    <s v="AI-10855"/>
    <s v="Arianne Irving"/>
    <x v="0"/>
    <x v="0"/>
    <x v="54"/>
    <x v="23"/>
    <n v="85301"/>
    <x v="1"/>
    <s v="OFF-PA-10000859"/>
    <x v="2"/>
    <x v="3"/>
    <x v="1552"/>
    <x v="835"/>
    <n v="2"/>
    <n v="0.2"/>
    <n v="2.3879999999999999"/>
    <n v="0.37499999999999994"/>
    <x v="3"/>
    <x v="6"/>
  </r>
  <r>
    <n v="5579"/>
    <s v="CA-2017-137498"/>
    <d v="2017-09-09T00:00:00"/>
    <s v="9/14/2017"/>
    <s v="Second Class"/>
    <s v="LC-17050"/>
    <s v="Liz Carlisle"/>
    <x v="0"/>
    <x v="0"/>
    <x v="22"/>
    <x v="5"/>
    <n v="90004"/>
    <x v="1"/>
    <s v="OFF-AR-10003829"/>
    <x v="2"/>
    <x v="11"/>
    <x v="1553"/>
    <x v="272"/>
    <n v="2"/>
    <n v="0"/>
    <n v="1.9024000000000001"/>
    <n v="0.29000000000000004"/>
    <x v="3"/>
    <x v="6"/>
  </r>
  <r>
    <n v="5580"/>
    <s v="CA-2017-137498"/>
    <d v="2017-09-09T00:00:00"/>
    <s v="9/14/2017"/>
    <s v="Second Class"/>
    <s v="LC-17050"/>
    <s v="Liz Carlisle"/>
    <x v="0"/>
    <x v="0"/>
    <x v="22"/>
    <x v="5"/>
    <n v="90004"/>
    <x v="1"/>
    <s v="FUR-CH-10003833"/>
    <x v="1"/>
    <x v="1"/>
    <x v="1002"/>
    <x v="2769"/>
    <n v="5"/>
    <n v="0.2"/>
    <n v="-15.244999999999999"/>
    <n v="-6.25E-2"/>
    <x v="3"/>
    <x v="6"/>
  </r>
  <r>
    <n v="5581"/>
    <s v="CA-2017-137498"/>
    <d v="2017-09-09T00:00:00"/>
    <s v="9/14/2017"/>
    <s v="Second Class"/>
    <s v="LC-17050"/>
    <s v="Liz Carlisle"/>
    <x v="0"/>
    <x v="0"/>
    <x v="22"/>
    <x v="5"/>
    <n v="90004"/>
    <x v="1"/>
    <s v="OFF-PA-10000143"/>
    <x v="2"/>
    <x v="3"/>
    <x v="504"/>
    <x v="2770"/>
    <n v="9"/>
    <n v="0"/>
    <n v="22.8096"/>
    <n v="0.48"/>
    <x v="3"/>
    <x v="6"/>
  </r>
  <r>
    <n v="5895"/>
    <s v="CA-2017-100825"/>
    <d v="2017-09-09T00:00:00"/>
    <s v="9/14/2017"/>
    <s v="Standard Class"/>
    <s v="KD-16495"/>
    <s v="Keith Dawkins"/>
    <x v="2"/>
    <x v="0"/>
    <x v="22"/>
    <x v="5"/>
    <n v="90036"/>
    <x v="1"/>
    <s v="OFF-ST-10003123"/>
    <x v="2"/>
    <x v="6"/>
    <x v="1441"/>
    <x v="2404"/>
    <n v="3"/>
    <n v="0"/>
    <n v="23.968800000000002"/>
    <n v="0.24000000000000002"/>
    <x v="3"/>
    <x v="6"/>
  </r>
  <r>
    <n v="6256"/>
    <s v="CA-2017-139444"/>
    <d v="2017-09-09T00:00:00"/>
    <s v="9/15/2017"/>
    <s v="Standard Class"/>
    <s v="GK-14620"/>
    <s v="Grace Kelly"/>
    <x v="2"/>
    <x v="0"/>
    <x v="326"/>
    <x v="4"/>
    <n v="75023"/>
    <x v="0"/>
    <s v="OFF-LA-10000134"/>
    <x v="2"/>
    <x v="8"/>
    <x v="1249"/>
    <x v="2771"/>
    <n v="4"/>
    <n v="0.2"/>
    <n v="3.4496000000000002"/>
    <n v="0.35000000000000003"/>
    <x v="3"/>
    <x v="6"/>
  </r>
  <r>
    <n v="7284"/>
    <s v="CA-2017-169439"/>
    <d v="2017-09-09T00:00:00"/>
    <s v="9/13/2017"/>
    <s v="Standard Class"/>
    <s v="LC-17140"/>
    <s v="Logan Currie"/>
    <x v="0"/>
    <x v="0"/>
    <x v="235"/>
    <x v="18"/>
    <n v="44105"/>
    <x v="2"/>
    <s v="OFF-AR-10001374"/>
    <x v="2"/>
    <x v="11"/>
    <x v="190"/>
    <x v="19"/>
    <n v="5"/>
    <n v="0.2"/>
    <n v="3.8879999999999999"/>
    <n v="0.15"/>
    <x v="3"/>
    <x v="6"/>
  </r>
  <r>
    <n v="7285"/>
    <s v="CA-2017-169439"/>
    <d v="2017-09-09T00:00:00"/>
    <s v="9/13/2017"/>
    <s v="Standard Class"/>
    <s v="LC-17140"/>
    <s v="Logan Currie"/>
    <x v="0"/>
    <x v="0"/>
    <x v="235"/>
    <x v="18"/>
    <n v="44105"/>
    <x v="2"/>
    <s v="FUR-FU-10000723"/>
    <x v="1"/>
    <x v="5"/>
    <x v="562"/>
    <x v="642"/>
    <n v="2"/>
    <n v="0.2"/>
    <n v="-9.0904000000000007"/>
    <n v="-0.13750000000000001"/>
    <x v="3"/>
    <x v="6"/>
  </r>
  <r>
    <n v="7719"/>
    <s v="US-2017-146213"/>
    <d v="2017-09-09T00:00:00"/>
    <s v="9/14/2017"/>
    <s v="Standard Class"/>
    <s v="MC-17605"/>
    <s v="Matt Connell"/>
    <x v="2"/>
    <x v="0"/>
    <x v="22"/>
    <x v="5"/>
    <n v="90032"/>
    <x v="1"/>
    <s v="TEC-AC-10001114"/>
    <x v="0"/>
    <x v="0"/>
    <x v="1554"/>
    <x v="2633"/>
    <n v="4"/>
    <n v="0"/>
    <n v="51.187199999999997"/>
    <n v="0.31999999999999995"/>
    <x v="3"/>
    <x v="6"/>
  </r>
  <r>
    <n v="7876"/>
    <s v="CA-2017-168403"/>
    <d v="2017-09-09T00:00:00"/>
    <s v="9/15/2017"/>
    <s v="Standard Class"/>
    <s v="DK-12835"/>
    <s v="Damala Kotsonis"/>
    <x v="2"/>
    <x v="0"/>
    <x v="19"/>
    <x v="16"/>
    <n v="97206"/>
    <x v="1"/>
    <s v="OFF-PA-10002036"/>
    <x v="2"/>
    <x v="3"/>
    <x v="1046"/>
    <x v="37"/>
    <n v="6"/>
    <n v="0.2"/>
    <n v="11.2752"/>
    <n v="0.36249999999999999"/>
    <x v="3"/>
    <x v="6"/>
  </r>
  <r>
    <n v="7877"/>
    <s v="CA-2017-168403"/>
    <d v="2017-09-09T00:00:00"/>
    <s v="9/15/2017"/>
    <s v="Standard Class"/>
    <s v="DK-12835"/>
    <s v="Damala Kotsonis"/>
    <x v="2"/>
    <x v="0"/>
    <x v="19"/>
    <x v="16"/>
    <n v="97206"/>
    <x v="1"/>
    <s v="OFF-AP-10003278"/>
    <x v="2"/>
    <x v="10"/>
    <x v="1243"/>
    <x v="2772"/>
    <n v="1"/>
    <n v="0.2"/>
    <n v="0.83819999999999995"/>
    <n v="7.4999999999999997E-2"/>
    <x v="3"/>
    <x v="6"/>
  </r>
  <r>
    <n v="8754"/>
    <s v="CA-2017-152198"/>
    <d v="2017-09-09T00:00:00"/>
    <d v="2017-10-09T00:00:00"/>
    <s v="First Class"/>
    <s v="JD-16015"/>
    <s v="Joy Daniels"/>
    <x v="0"/>
    <x v="0"/>
    <x v="108"/>
    <x v="18"/>
    <n v="43615"/>
    <x v="2"/>
    <s v="OFF-LA-10000443"/>
    <x v="2"/>
    <x v="8"/>
    <x v="623"/>
    <x v="2773"/>
    <n v="6"/>
    <n v="0.2"/>
    <n v="5.9778000000000002"/>
    <n v="0.33750000000000002"/>
    <x v="3"/>
    <x v="6"/>
  </r>
  <r>
    <n v="8755"/>
    <s v="CA-2017-152198"/>
    <d v="2017-09-09T00:00:00"/>
    <d v="2017-10-09T00:00:00"/>
    <s v="First Class"/>
    <s v="JD-16015"/>
    <s v="Joy Daniels"/>
    <x v="0"/>
    <x v="0"/>
    <x v="108"/>
    <x v="18"/>
    <n v="43615"/>
    <x v="2"/>
    <s v="OFF-BI-10003669"/>
    <x v="2"/>
    <x v="9"/>
    <x v="1001"/>
    <x v="2774"/>
    <n v="3"/>
    <n v="0.7"/>
    <n v="-3.5640000000000001"/>
    <n v="-0.73333333333333328"/>
    <x v="3"/>
    <x v="6"/>
  </r>
  <r>
    <n v="8756"/>
    <s v="CA-2017-152198"/>
    <d v="2017-09-09T00:00:00"/>
    <d v="2017-10-09T00:00:00"/>
    <s v="First Class"/>
    <s v="JD-16015"/>
    <s v="Joy Daniels"/>
    <x v="0"/>
    <x v="0"/>
    <x v="108"/>
    <x v="18"/>
    <n v="43615"/>
    <x v="2"/>
    <s v="OFF-BI-10001628"/>
    <x v="2"/>
    <x v="9"/>
    <x v="1555"/>
    <x v="2775"/>
    <n v="2"/>
    <n v="0.7"/>
    <n v="-5.2149999999999999"/>
    <n v="-0.83333333333333326"/>
    <x v="3"/>
    <x v="6"/>
  </r>
  <r>
    <n v="1324"/>
    <s v="CA-2017-162635"/>
    <d v="2017-10-09T00:00:00"/>
    <d v="2017-10-10T00:00:00"/>
    <s v="First Class"/>
    <s v="EB-14170"/>
    <s v="Evan Bailliet"/>
    <x v="0"/>
    <x v="0"/>
    <x v="49"/>
    <x v="12"/>
    <n v="28403"/>
    <x v="3"/>
    <s v="OFF-PA-10002659"/>
    <x v="2"/>
    <x v="3"/>
    <x v="672"/>
    <x v="2776"/>
    <n v="4"/>
    <n v="0.2"/>
    <n v="3.5152000000000001"/>
    <n v="0.32500000000000001"/>
    <x v="3"/>
    <x v="7"/>
  </r>
  <r>
    <n v="1395"/>
    <s v="US-2017-117247"/>
    <d v="2017-10-09T00:00:00"/>
    <s v="10/14/2017"/>
    <s v="Standard Class"/>
    <s v="CK-12760"/>
    <s v="Cyma Kinney"/>
    <x v="2"/>
    <x v="0"/>
    <x v="70"/>
    <x v="3"/>
    <n v="60505"/>
    <x v="0"/>
    <s v="FUR-TA-10002958"/>
    <x v="1"/>
    <x v="7"/>
    <x v="142"/>
    <x v="2777"/>
    <n v="5"/>
    <n v="0.5"/>
    <n v="-430.61700000000002"/>
    <n v="-0.66"/>
    <x v="3"/>
    <x v="7"/>
  </r>
  <r>
    <n v="1396"/>
    <s v="US-2017-117247"/>
    <d v="2017-10-09T00:00:00"/>
    <s v="10/14/2017"/>
    <s v="Standard Class"/>
    <s v="CK-12760"/>
    <s v="Cyma Kinney"/>
    <x v="2"/>
    <x v="0"/>
    <x v="70"/>
    <x v="3"/>
    <n v="60505"/>
    <x v="0"/>
    <s v="FUR-TA-10001676"/>
    <x v="1"/>
    <x v="7"/>
    <x v="1118"/>
    <x v="2778"/>
    <n v="3"/>
    <n v="0.5"/>
    <n v="-42.652799999999999"/>
    <n v="-0.64"/>
    <x v="3"/>
    <x v="7"/>
  </r>
  <r>
    <n v="2712"/>
    <s v="CA-2017-132430"/>
    <d v="2017-10-09T00:00:00"/>
    <d v="2017-11-10T00:00:00"/>
    <s v="First Class"/>
    <s v="CP-12085"/>
    <s v="Cathy Prescott"/>
    <x v="2"/>
    <x v="0"/>
    <x v="9"/>
    <x v="18"/>
    <n v="44107"/>
    <x v="2"/>
    <s v="FUR-FU-10003577"/>
    <x v="1"/>
    <x v="5"/>
    <x v="1411"/>
    <x v="2779"/>
    <n v="4"/>
    <n v="0.2"/>
    <n v="9.1776"/>
    <n v="0.2"/>
    <x v="3"/>
    <x v="7"/>
  </r>
  <r>
    <n v="3820"/>
    <s v="CA-2017-141873"/>
    <d v="2017-10-09T00:00:00"/>
    <s v="10/14/2017"/>
    <s v="Standard Class"/>
    <s v="HG-14845"/>
    <s v="Harry Greene"/>
    <x v="0"/>
    <x v="0"/>
    <x v="2"/>
    <x v="2"/>
    <n v="10024"/>
    <x v="2"/>
    <s v="OFF-BI-10001031"/>
    <x v="2"/>
    <x v="9"/>
    <x v="888"/>
    <x v="2780"/>
    <n v="3"/>
    <n v="0.2"/>
    <n v="4.3254000000000001"/>
    <n v="0.33749999999999997"/>
    <x v="3"/>
    <x v="7"/>
  </r>
  <r>
    <n v="3821"/>
    <s v="CA-2017-141873"/>
    <d v="2017-10-09T00:00:00"/>
    <s v="10/14/2017"/>
    <s v="Standard Class"/>
    <s v="HG-14845"/>
    <s v="Harry Greene"/>
    <x v="0"/>
    <x v="0"/>
    <x v="2"/>
    <x v="2"/>
    <n v="10024"/>
    <x v="2"/>
    <s v="FUR-BO-10003034"/>
    <x v="1"/>
    <x v="16"/>
    <x v="1440"/>
    <x v="2211"/>
    <n v="3"/>
    <n v="0.2"/>
    <n v="-15.717599999999999"/>
    <n v="-0.05"/>
    <x v="3"/>
    <x v="7"/>
  </r>
  <r>
    <n v="3822"/>
    <s v="CA-2017-141873"/>
    <d v="2017-10-09T00:00:00"/>
    <s v="10/14/2017"/>
    <s v="Standard Class"/>
    <s v="HG-14845"/>
    <s v="Harry Greene"/>
    <x v="0"/>
    <x v="0"/>
    <x v="2"/>
    <x v="2"/>
    <n v="10024"/>
    <x v="2"/>
    <s v="OFF-PA-10000069"/>
    <x v="2"/>
    <x v="3"/>
    <x v="1556"/>
    <x v="2781"/>
    <n v="2"/>
    <n v="0"/>
    <n v="8.9206000000000003"/>
    <n v="0.47000000000000003"/>
    <x v="3"/>
    <x v="7"/>
  </r>
  <r>
    <n v="3823"/>
    <s v="CA-2017-141873"/>
    <d v="2017-10-09T00:00:00"/>
    <s v="10/14/2017"/>
    <s v="Standard Class"/>
    <s v="HG-14845"/>
    <s v="Harry Greene"/>
    <x v="0"/>
    <x v="0"/>
    <x v="2"/>
    <x v="2"/>
    <n v="10024"/>
    <x v="2"/>
    <s v="OFF-BI-10003655"/>
    <x v="2"/>
    <x v="9"/>
    <x v="803"/>
    <x v="2322"/>
    <n v="6"/>
    <n v="0.2"/>
    <n v="6.1559999999999997"/>
    <n v="0.33750000000000002"/>
    <x v="3"/>
    <x v="7"/>
  </r>
  <r>
    <n v="4917"/>
    <s v="CA-2017-163125"/>
    <d v="2017-10-09T00:00:00"/>
    <d v="2017-11-10T00:00:00"/>
    <s v="Second Class"/>
    <s v="MB-17305"/>
    <s v="Maria Bertelson"/>
    <x v="0"/>
    <x v="0"/>
    <x v="153"/>
    <x v="4"/>
    <n v="77573"/>
    <x v="0"/>
    <s v="OFF-AR-10004344"/>
    <x v="2"/>
    <x v="11"/>
    <x v="621"/>
    <x v="2782"/>
    <n v="7"/>
    <n v="0.2"/>
    <n v="5.8750999999999998"/>
    <n v="8.7499999999999994E-2"/>
    <x v="3"/>
    <x v="7"/>
  </r>
  <r>
    <n v="4918"/>
    <s v="CA-2017-163125"/>
    <d v="2017-10-09T00:00:00"/>
    <d v="2017-11-10T00:00:00"/>
    <s v="Second Class"/>
    <s v="MB-17305"/>
    <s v="Maria Bertelson"/>
    <x v="0"/>
    <x v="0"/>
    <x v="153"/>
    <x v="4"/>
    <n v="77573"/>
    <x v="0"/>
    <s v="FUR-CH-10001802"/>
    <x v="1"/>
    <x v="1"/>
    <x v="1557"/>
    <x v="2783"/>
    <n v="3"/>
    <n v="0.3"/>
    <n v="-32.6646"/>
    <n v="-0.12857142857142859"/>
    <x v="3"/>
    <x v="7"/>
  </r>
  <r>
    <n v="5259"/>
    <s v="US-2017-115595"/>
    <d v="2017-10-09T00:00:00"/>
    <d v="2017-11-10T00:00:00"/>
    <s v="First Class"/>
    <s v="XP-21865"/>
    <s v="Xylona Preis"/>
    <x v="0"/>
    <x v="0"/>
    <x v="22"/>
    <x v="5"/>
    <n v="90032"/>
    <x v="1"/>
    <s v="OFF-PA-10001745"/>
    <x v="2"/>
    <x v="3"/>
    <x v="1558"/>
    <x v="2784"/>
    <n v="5"/>
    <n v="0"/>
    <n v="16.544"/>
    <n v="0.47"/>
    <x v="3"/>
    <x v="7"/>
  </r>
  <r>
    <n v="97"/>
    <s v="CA-2017-161018"/>
    <d v="2017-11-09T00:00:00"/>
    <d v="2017-11-11T00:00:00"/>
    <s v="Second Class"/>
    <s v="PN-18775"/>
    <s v="Parhena Norris"/>
    <x v="1"/>
    <x v="0"/>
    <x v="2"/>
    <x v="2"/>
    <n v="10009"/>
    <x v="2"/>
    <s v="FUR-FU-10000629"/>
    <x v="1"/>
    <x v="5"/>
    <x v="29"/>
    <x v="2785"/>
    <n v="7"/>
    <n v="0"/>
    <n v="40.5426"/>
    <n v="0.42"/>
    <x v="3"/>
    <x v="8"/>
  </r>
  <r>
    <n v="2122"/>
    <s v="CA-2017-158246"/>
    <d v="2017-11-09T00:00:00"/>
    <d v="2017-11-11T00:00:00"/>
    <s v="First Class"/>
    <s v="JB-15400"/>
    <s v="Jennifer Braxton"/>
    <x v="2"/>
    <x v="0"/>
    <x v="367"/>
    <x v="5"/>
    <n v="94086"/>
    <x v="1"/>
    <s v="FUR-CH-10003061"/>
    <x v="1"/>
    <x v="1"/>
    <x v="1095"/>
    <x v="1523"/>
    <n v="3"/>
    <n v="0.2"/>
    <n v="-2.6997"/>
    <n v="-1.2500000000000001E-2"/>
    <x v="3"/>
    <x v="8"/>
  </r>
  <r>
    <n v="2420"/>
    <s v="CA-2017-159597"/>
    <d v="2017-11-09T00:00:00"/>
    <s v="11/14/2017"/>
    <s v="Standard Class"/>
    <s v="MC-17590"/>
    <s v="Matt Collister"/>
    <x v="2"/>
    <x v="0"/>
    <x v="368"/>
    <x v="5"/>
    <n v="92236"/>
    <x v="1"/>
    <s v="OFF-ST-10002289"/>
    <x v="2"/>
    <x v="6"/>
    <x v="214"/>
    <x v="2786"/>
    <n v="2"/>
    <n v="0"/>
    <n v="3.1779999999999999"/>
    <n v="4.9999999999999996E-2"/>
    <x v="3"/>
    <x v="8"/>
  </r>
  <r>
    <n v="2421"/>
    <s v="CA-2017-159597"/>
    <d v="2017-11-09T00:00:00"/>
    <s v="11/14/2017"/>
    <s v="Standard Class"/>
    <s v="MC-17590"/>
    <s v="Matt Collister"/>
    <x v="2"/>
    <x v="0"/>
    <x v="368"/>
    <x v="5"/>
    <n v="92236"/>
    <x v="1"/>
    <s v="TEC-AC-10004171"/>
    <x v="0"/>
    <x v="0"/>
    <x v="113"/>
    <x v="2787"/>
    <n v="1"/>
    <n v="0"/>
    <n v="43.995600000000003"/>
    <n v="0.44000000000000006"/>
    <x v="3"/>
    <x v="8"/>
  </r>
  <r>
    <n v="3182"/>
    <s v="CA-2017-152912"/>
    <d v="2017-11-09T00:00:00"/>
    <d v="2017-12-11T00:00:00"/>
    <s v="Second Class"/>
    <s v="BM-11650"/>
    <s v="Brian Moss"/>
    <x v="2"/>
    <x v="0"/>
    <x v="65"/>
    <x v="24"/>
    <n v="21044"/>
    <x v="2"/>
    <s v="OFF-BI-10004728"/>
    <x v="2"/>
    <x v="9"/>
    <x v="544"/>
    <x v="592"/>
    <n v="2"/>
    <n v="0"/>
    <n v="4.4344000000000001"/>
    <n v="0.45999999999999996"/>
    <x v="3"/>
    <x v="8"/>
  </r>
  <r>
    <n v="3183"/>
    <s v="CA-2017-152912"/>
    <d v="2017-11-09T00:00:00"/>
    <d v="2017-12-11T00:00:00"/>
    <s v="Second Class"/>
    <s v="BM-11650"/>
    <s v="Brian Moss"/>
    <x v="2"/>
    <x v="0"/>
    <x v="65"/>
    <x v="24"/>
    <n v="21044"/>
    <x v="2"/>
    <s v="TEC-AC-10004666"/>
    <x v="0"/>
    <x v="0"/>
    <x v="1404"/>
    <x v="2788"/>
    <n v="3"/>
    <n v="0"/>
    <n v="355.44659999999999"/>
    <n v="0.43"/>
    <x v="3"/>
    <x v="8"/>
  </r>
  <r>
    <n v="3184"/>
    <s v="CA-2017-152912"/>
    <d v="2017-11-09T00:00:00"/>
    <d v="2017-12-11T00:00:00"/>
    <s v="Second Class"/>
    <s v="BM-11650"/>
    <s v="Brian Moss"/>
    <x v="2"/>
    <x v="0"/>
    <x v="65"/>
    <x v="24"/>
    <n v="21044"/>
    <x v="2"/>
    <s v="OFF-ST-10003208"/>
    <x v="2"/>
    <x v="6"/>
    <x v="115"/>
    <x v="2789"/>
    <n v="9"/>
    <n v="0"/>
    <n v="473.61059999999998"/>
    <n v="0.28999999999999998"/>
    <x v="3"/>
    <x v="8"/>
  </r>
  <r>
    <n v="3185"/>
    <s v="CA-2017-152912"/>
    <d v="2017-11-09T00:00:00"/>
    <d v="2017-12-11T00:00:00"/>
    <s v="Second Class"/>
    <s v="BM-11650"/>
    <s v="Brian Moss"/>
    <x v="2"/>
    <x v="0"/>
    <x v="65"/>
    <x v="24"/>
    <n v="21044"/>
    <x v="2"/>
    <s v="OFF-ST-10003208"/>
    <x v="2"/>
    <x v="6"/>
    <x v="115"/>
    <x v="2790"/>
    <n v="3"/>
    <n v="0"/>
    <n v="157.87020000000001"/>
    <n v="0.29000000000000004"/>
    <x v="3"/>
    <x v="8"/>
  </r>
  <r>
    <n v="4611"/>
    <s v="US-2017-141852"/>
    <d v="2017-11-09T00:00:00"/>
    <s v="11/14/2017"/>
    <s v="Standard Class"/>
    <s v="JE-15745"/>
    <s v="Joel Eaton"/>
    <x v="0"/>
    <x v="0"/>
    <x v="229"/>
    <x v="5"/>
    <n v="92054"/>
    <x v="1"/>
    <s v="FUR-FU-10000023"/>
    <x v="1"/>
    <x v="5"/>
    <x v="548"/>
    <x v="2791"/>
    <n v="8"/>
    <n v="0"/>
    <n v="20.732800000000001"/>
    <n v="0.44000000000000006"/>
    <x v="3"/>
    <x v="8"/>
  </r>
  <r>
    <n v="7036"/>
    <s v="CA-2017-119494"/>
    <d v="2017-11-09T00:00:00"/>
    <s v="11/13/2017"/>
    <s v="Standard Class"/>
    <s v="JE-15610"/>
    <s v="Jim Epp"/>
    <x v="2"/>
    <x v="0"/>
    <x v="30"/>
    <x v="5"/>
    <n v="92105"/>
    <x v="1"/>
    <s v="FUR-CH-10004675"/>
    <x v="1"/>
    <x v="1"/>
    <x v="362"/>
    <x v="2792"/>
    <n v="3"/>
    <n v="0.2"/>
    <n v="52.339199999999998"/>
    <n v="9.9999999999999992E-2"/>
    <x v="3"/>
    <x v="8"/>
  </r>
  <r>
    <n v="8594"/>
    <s v="CA-2017-159667"/>
    <d v="2017-11-09T00:00:00"/>
    <s v="11/13/2017"/>
    <s v="Standard Class"/>
    <s v="PM-19135"/>
    <s v="Peter McVee"/>
    <x v="1"/>
    <x v="0"/>
    <x v="27"/>
    <x v="11"/>
    <n v="32216"/>
    <x v="3"/>
    <s v="TEC-AC-10002567"/>
    <x v="0"/>
    <x v="0"/>
    <x v="641"/>
    <x v="2793"/>
    <n v="3"/>
    <n v="0.2"/>
    <n v="38.395200000000003"/>
    <n v="0.2"/>
    <x v="3"/>
    <x v="8"/>
  </r>
  <r>
    <n v="8595"/>
    <s v="CA-2017-159667"/>
    <d v="2017-11-09T00:00:00"/>
    <s v="11/13/2017"/>
    <s v="Standard Class"/>
    <s v="PM-19135"/>
    <s v="Peter McVee"/>
    <x v="1"/>
    <x v="0"/>
    <x v="27"/>
    <x v="11"/>
    <n v="32216"/>
    <x v="3"/>
    <s v="TEC-PH-10004094"/>
    <x v="0"/>
    <x v="2"/>
    <x v="1241"/>
    <x v="2794"/>
    <n v="4"/>
    <n v="0.2"/>
    <n v="31.198"/>
    <n v="6.25E-2"/>
    <x v="3"/>
    <x v="8"/>
  </r>
  <r>
    <n v="76"/>
    <s v="US-2017-118038"/>
    <d v="2017-12-09T00:00:00"/>
    <d v="2017-11-12T00:00:00"/>
    <s v="First Class"/>
    <s v="KB-16600"/>
    <s v="Ken Brennan"/>
    <x v="2"/>
    <x v="0"/>
    <x v="5"/>
    <x v="4"/>
    <n v="77041"/>
    <x v="0"/>
    <s v="OFF-BI-10004182"/>
    <x v="2"/>
    <x v="9"/>
    <x v="1488"/>
    <x v="2604"/>
    <n v="3"/>
    <n v="0.8"/>
    <n v="-1.9343999999999999"/>
    <n v="-1.5499999999999998"/>
    <x v="3"/>
    <x v="9"/>
  </r>
  <r>
    <n v="77"/>
    <s v="US-2017-118038"/>
    <d v="2017-12-09T00:00:00"/>
    <d v="2017-11-12T00:00:00"/>
    <s v="First Class"/>
    <s v="KB-16600"/>
    <s v="Ken Brennan"/>
    <x v="2"/>
    <x v="0"/>
    <x v="5"/>
    <x v="4"/>
    <n v="77041"/>
    <x v="0"/>
    <s v="FUR-FU-10000260"/>
    <x v="1"/>
    <x v="5"/>
    <x v="1159"/>
    <x v="2795"/>
    <n v="3"/>
    <n v="0.6"/>
    <n v="-5.8247999999999998"/>
    <n v="-0.6"/>
    <x v="3"/>
    <x v="9"/>
  </r>
  <r>
    <n v="78"/>
    <s v="US-2017-118038"/>
    <d v="2017-12-09T00:00:00"/>
    <d v="2017-11-12T00:00:00"/>
    <s v="First Class"/>
    <s v="KB-16600"/>
    <s v="Ken Brennan"/>
    <x v="2"/>
    <x v="0"/>
    <x v="5"/>
    <x v="4"/>
    <n v="77041"/>
    <x v="0"/>
    <s v="OFF-ST-10000615"/>
    <x v="2"/>
    <x v="6"/>
    <x v="1290"/>
    <x v="1595"/>
    <n v="3"/>
    <n v="0.2"/>
    <n v="2.7240000000000002"/>
    <n v="0.10000000000000002"/>
    <x v="3"/>
    <x v="9"/>
  </r>
  <r>
    <n v="206"/>
    <s v="CA-2017-108329"/>
    <d v="2017-12-09T00:00:00"/>
    <s v="12/14/2017"/>
    <s v="Standard Class"/>
    <s v="LE-16810"/>
    <s v="Laurel Elliston"/>
    <x v="0"/>
    <x v="0"/>
    <x v="369"/>
    <x v="5"/>
    <n v="90604"/>
    <x v="1"/>
    <s v="TEC-PH-10001918"/>
    <x v="0"/>
    <x v="2"/>
    <x v="1088"/>
    <x v="2796"/>
    <n v="4"/>
    <n v="0.2"/>
    <n v="44.476799999999997"/>
    <n v="0.1"/>
    <x v="3"/>
    <x v="9"/>
  </r>
  <r>
    <n v="269"/>
    <s v="US-2017-145366"/>
    <d v="2017-12-09T00:00:00"/>
    <s v="12/13/2017"/>
    <s v="Standard Class"/>
    <s v="CA-12310"/>
    <s v="Christine Abelman"/>
    <x v="2"/>
    <x v="0"/>
    <x v="194"/>
    <x v="18"/>
    <n v="45231"/>
    <x v="2"/>
    <s v="OFF-ST-10004180"/>
    <x v="2"/>
    <x v="6"/>
    <x v="195"/>
    <x v="2797"/>
    <n v="1"/>
    <n v="0.2"/>
    <n v="-7.4416000000000002"/>
    <n v="-0.2"/>
    <x v="3"/>
    <x v="9"/>
  </r>
  <r>
    <n v="270"/>
    <s v="US-2017-145366"/>
    <d v="2017-12-09T00:00:00"/>
    <s v="12/13/2017"/>
    <s v="Standard Class"/>
    <s v="CA-12310"/>
    <s v="Christine Abelman"/>
    <x v="2"/>
    <x v="0"/>
    <x v="194"/>
    <x v="18"/>
    <n v="45231"/>
    <x v="2"/>
    <s v="OFF-EN-10004386"/>
    <x v="2"/>
    <x v="13"/>
    <x v="1559"/>
    <x v="2798"/>
    <n v="3"/>
    <n v="0.2"/>
    <n v="21.591000000000001"/>
    <n v="0.375"/>
    <x v="3"/>
    <x v="9"/>
  </r>
  <r>
    <n v="1469"/>
    <s v="CA-2017-139199"/>
    <d v="2017-12-09T00:00:00"/>
    <s v="12/13/2017"/>
    <s v="Standard Class"/>
    <s v="DK-12835"/>
    <s v="Damala Kotsonis"/>
    <x v="2"/>
    <x v="0"/>
    <x v="11"/>
    <x v="10"/>
    <n v="48234"/>
    <x v="0"/>
    <s v="FUR-CH-10000847"/>
    <x v="1"/>
    <x v="1"/>
    <x v="1080"/>
    <x v="2799"/>
    <n v="3"/>
    <n v="0"/>
    <n v="226.96440000000001"/>
    <n v="0.26"/>
    <x v="3"/>
    <x v="9"/>
  </r>
  <r>
    <n v="1470"/>
    <s v="CA-2017-139199"/>
    <d v="2017-12-09T00:00:00"/>
    <s v="12/13/2017"/>
    <s v="Standard Class"/>
    <s v="DK-12835"/>
    <s v="Damala Kotsonis"/>
    <x v="2"/>
    <x v="0"/>
    <x v="11"/>
    <x v="10"/>
    <n v="48234"/>
    <x v="0"/>
    <s v="OFF-BI-10003982"/>
    <x v="2"/>
    <x v="9"/>
    <x v="321"/>
    <x v="2800"/>
    <n v="2"/>
    <n v="0"/>
    <n v="19.523800000000001"/>
    <n v="0.47000000000000003"/>
    <x v="3"/>
    <x v="9"/>
  </r>
  <r>
    <n v="1471"/>
    <s v="CA-2017-139199"/>
    <d v="2017-12-09T00:00:00"/>
    <s v="12/13/2017"/>
    <s v="Standard Class"/>
    <s v="DK-12835"/>
    <s v="Damala Kotsonis"/>
    <x v="2"/>
    <x v="0"/>
    <x v="11"/>
    <x v="10"/>
    <n v="48234"/>
    <x v="0"/>
    <s v="OFF-PA-10001293"/>
    <x v="2"/>
    <x v="3"/>
    <x v="784"/>
    <x v="212"/>
    <n v="2"/>
    <n v="0"/>
    <n v="6.2207999999999997"/>
    <n v="0.47999999999999993"/>
    <x v="3"/>
    <x v="9"/>
  </r>
  <r>
    <n v="1691"/>
    <s v="CA-2017-129833"/>
    <d v="2017-12-09T00:00:00"/>
    <s v="12/15/2017"/>
    <s v="Standard Class"/>
    <s v="HF-14995"/>
    <s v="Herbert Flentye"/>
    <x v="0"/>
    <x v="0"/>
    <x v="92"/>
    <x v="33"/>
    <n v="46203"/>
    <x v="0"/>
    <s v="OFF-PA-10000575"/>
    <x v="2"/>
    <x v="3"/>
    <x v="1321"/>
    <x v="2801"/>
    <n v="5"/>
    <n v="0"/>
    <n v="15.387"/>
    <n v="0.45999999999999996"/>
    <x v="3"/>
    <x v="9"/>
  </r>
  <r>
    <n v="1692"/>
    <s v="CA-2017-129833"/>
    <d v="2017-12-09T00:00:00"/>
    <s v="12/15/2017"/>
    <s v="Standard Class"/>
    <s v="HF-14995"/>
    <s v="Herbert Flentye"/>
    <x v="0"/>
    <x v="0"/>
    <x v="92"/>
    <x v="33"/>
    <n v="46203"/>
    <x v="0"/>
    <s v="OFF-BI-10004182"/>
    <x v="2"/>
    <x v="9"/>
    <x v="1488"/>
    <x v="2802"/>
    <n v="5"/>
    <n v="0"/>
    <n v="5.0960000000000001"/>
    <n v="0.49"/>
    <x v="3"/>
    <x v="9"/>
  </r>
  <r>
    <n v="3596"/>
    <s v="CA-2017-148012"/>
    <d v="2017-12-09T00:00:00"/>
    <s v="12/15/2017"/>
    <s v="Standard Class"/>
    <s v="KM-16225"/>
    <s v="Kalyca Meade"/>
    <x v="2"/>
    <x v="0"/>
    <x v="15"/>
    <x v="13"/>
    <n v="19143"/>
    <x v="2"/>
    <s v="OFF-AR-10004757"/>
    <x v="2"/>
    <x v="11"/>
    <x v="243"/>
    <x v="2803"/>
    <n v="1"/>
    <n v="0.2"/>
    <n v="0.4264"/>
    <n v="0.16250000000000001"/>
    <x v="3"/>
    <x v="9"/>
  </r>
  <r>
    <n v="3651"/>
    <s v="CA-2017-109960"/>
    <d v="2017-12-09T00:00:00"/>
    <d v="2017-11-12T00:00:00"/>
    <s v="Second Class"/>
    <s v="DB-13210"/>
    <s v="Dean Braden"/>
    <x v="0"/>
    <x v="0"/>
    <x v="11"/>
    <x v="10"/>
    <n v="48234"/>
    <x v="0"/>
    <s v="TEC-AC-10004859"/>
    <x v="0"/>
    <x v="0"/>
    <x v="1560"/>
    <x v="2804"/>
    <n v="6"/>
    <n v="0"/>
    <n v="41.951999999999998"/>
    <n v="0.4"/>
    <x v="3"/>
    <x v="9"/>
  </r>
  <r>
    <n v="3652"/>
    <s v="CA-2017-109960"/>
    <d v="2017-12-09T00:00:00"/>
    <d v="2017-11-12T00:00:00"/>
    <s v="Second Class"/>
    <s v="DB-13210"/>
    <s v="Dean Braden"/>
    <x v="0"/>
    <x v="0"/>
    <x v="11"/>
    <x v="10"/>
    <n v="48234"/>
    <x v="0"/>
    <s v="OFF-AR-10001860"/>
    <x v="2"/>
    <x v="11"/>
    <x v="1561"/>
    <x v="2805"/>
    <n v="5"/>
    <n v="0"/>
    <n v="12.492000000000001"/>
    <n v="0.36"/>
    <x v="3"/>
    <x v="9"/>
  </r>
  <r>
    <n v="3653"/>
    <s v="CA-2017-109960"/>
    <d v="2017-12-09T00:00:00"/>
    <d v="2017-11-12T00:00:00"/>
    <s v="Second Class"/>
    <s v="DB-13210"/>
    <s v="Dean Braden"/>
    <x v="0"/>
    <x v="0"/>
    <x v="11"/>
    <x v="10"/>
    <n v="48234"/>
    <x v="0"/>
    <s v="OFF-BI-10001636"/>
    <x v="2"/>
    <x v="9"/>
    <x v="1235"/>
    <x v="2806"/>
    <n v="4"/>
    <n v="0"/>
    <n v="15.511200000000001"/>
    <n v="0.46"/>
    <x v="3"/>
    <x v="9"/>
  </r>
  <r>
    <n v="3654"/>
    <s v="CA-2017-109960"/>
    <d v="2017-12-09T00:00:00"/>
    <d v="2017-11-12T00:00:00"/>
    <s v="Second Class"/>
    <s v="DB-13210"/>
    <s v="Dean Braden"/>
    <x v="0"/>
    <x v="0"/>
    <x v="11"/>
    <x v="10"/>
    <n v="48234"/>
    <x v="0"/>
    <s v="OFF-PA-10000349"/>
    <x v="2"/>
    <x v="3"/>
    <x v="52"/>
    <x v="102"/>
    <n v="3"/>
    <n v="0"/>
    <n v="7.0217999999999998"/>
    <n v="0.47000000000000003"/>
    <x v="3"/>
    <x v="9"/>
  </r>
  <r>
    <n v="4211"/>
    <s v="CA-2017-109715"/>
    <d v="2017-12-09T00:00:00"/>
    <s v="12/14/2017"/>
    <s v="Standard Class"/>
    <s v="AH-10585"/>
    <s v="Angele Hood"/>
    <x v="0"/>
    <x v="0"/>
    <x v="20"/>
    <x v="3"/>
    <n v="60623"/>
    <x v="0"/>
    <s v="OFF-PA-10004965"/>
    <x v="2"/>
    <x v="3"/>
    <x v="1272"/>
    <x v="750"/>
    <n v="2"/>
    <n v="0.2"/>
    <n v="4.9950000000000001"/>
    <n v="0.3125"/>
    <x v="3"/>
    <x v="9"/>
  </r>
  <r>
    <n v="4291"/>
    <s v="CA-2017-102407"/>
    <d v="2017-12-09T00:00:00"/>
    <s v="12/13/2017"/>
    <s v="Second Class"/>
    <s v="AT-10435"/>
    <s v="Alyssa Tate"/>
    <x v="1"/>
    <x v="0"/>
    <x v="22"/>
    <x v="5"/>
    <n v="90004"/>
    <x v="1"/>
    <s v="OFF-AR-10000122"/>
    <x v="2"/>
    <x v="11"/>
    <x v="918"/>
    <x v="151"/>
    <n v="2"/>
    <n v="0"/>
    <n v="2.79"/>
    <n v="0.25"/>
    <x v="3"/>
    <x v="9"/>
  </r>
  <r>
    <n v="4292"/>
    <s v="CA-2017-102407"/>
    <d v="2017-12-09T00:00:00"/>
    <s v="12/13/2017"/>
    <s v="Second Class"/>
    <s v="AT-10435"/>
    <s v="Alyssa Tate"/>
    <x v="1"/>
    <x v="0"/>
    <x v="22"/>
    <x v="5"/>
    <n v="90004"/>
    <x v="1"/>
    <s v="FUR-TA-10003748"/>
    <x v="1"/>
    <x v="7"/>
    <x v="400"/>
    <x v="2807"/>
    <n v="9"/>
    <n v="0.2"/>
    <n v="22.408200000000001"/>
    <n v="2.5000000000000001E-2"/>
    <x v="3"/>
    <x v="9"/>
  </r>
  <r>
    <n v="4293"/>
    <s v="CA-2017-102407"/>
    <d v="2017-12-09T00:00:00"/>
    <s v="12/13/2017"/>
    <s v="Second Class"/>
    <s v="AT-10435"/>
    <s v="Alyssa Tate"/>
    <x v="1"/>
    <x v="0"/>
    <x v="22"/>
    <x v="5"/>
    <n v="90004"/>
    <x v="1"/>
    <s v="OFF-AP-10001394"/>
    <x v="2"/>
    <x v="10"/>
    <x v="1562"/>
    <x v="2808"/>
    <n v="1"/>
    <n v="0"/>
    <n v="68.040000000000006"/>
    <n v="0.36000000000000004"/>
    <x v="3"/>
    <x v="9"/>
  </r>
  <r>
    <n v="5351"/>
    <s v="US-2017-103814"/>
    <d v="2017-12-09T00:00:00"/>
    <s v="12/16/2017"/>
    <s v="Standard Class"/>
    <s v="LH-16900"/>
    <s v="Lena Hernandez"/>
    <x v="0"/>
    <x v="0"/>
    <x v="370"/>
    <x v="3"/>
    <n v="60068"/>
    <x v="0"/>
    <s v="OFF-PA-10001019"/>
    <x v="2"/>
    <x v="3"/>
    <x v="154"/>
    <x v="188"/>
    <n v="9"/>
    <n v="0.2"/>
    <n v="48.551400000000001"/>
    <n v="0.33750000000000002"/>
    <x v="3"/>
    <x v="9"/>
  </r>
  <r>
    <n v="6771"/>
    <s v="CA-2017-139402"/>
    <d v="2017-12-09T00:00:00"/>
    <s v="12/13/2017"/>
    <s v="Standard Class"/>
    <s v="NC-18535"/>
    <s v="Nick Crebassa"/>
    <x v="2"/>
    <x v="0"/>
    <x v="122"/>
    <x v="23"/>
    <n v="85023"/>
    <x v="1"/>
    <s v="OFF-PA-10004359"/>
    <x v="2"/>
    <x v="3"/>
    <x v="1140"/>
    <x v="2370"/>
    <n v="5"/>
    <n v="0.2"/>
    <n v="146.79"/>
    <n v="0.35"/>
    <x v="3"/>
    <x v="9"/>
  </r>
  <r>
    <n v="6772"/>
    <s v="CA-2017-139402"/>
    <d v="2017-12-09T00:00:00"/>
    <s v="12/13/2017"/>
    <s v="Standard Class"/>
    <s v="NC-18535"/>
    <s v="Nick Crebassa"/>
    <x v="2"/>
    <x v="0"/>
    <x v="122"/>
    <x v="23"/>
    <n v="85023"/>
    <x v="1"/>
    <s v="OFF-BI-10000279"/>
    <x v="2"/>
    <x v="9"/>
    <x v="1487"/>
    <x v="2809"/>
    <n v="3"/>
    <n v="0.7"/>
    <n v="-9.9704999999999995"/>
    <n v="-0.76666666666666661"/>
    <x v="3"/>
    <x v="9"/>
  </r>
  <r>
    <n v="7014"/>
    <s v="CA-2017-141201"/>
    <d v="2017-12-09T00:00:00"/>
    <d v="2017-11-12T00:00:00"/>
    <s v="Second Class"/>
    <s v="DB-12910"/>
    <s v="Daniel Byrd"/>
    <x v="1"/>
    <x v="0"/>
    <x v="314"/>
    <x v="5"/>
    <n v="93905"/>
    <x v="1"/>
    <s v="FUR-BO-10001519"/>
    <x v="1"/>
    <x v="16"/>
    <x v="1505"/>
    <x v="2810"/>
    <n v="3"/>
    <n v="0.15"/>
    <n v="15.697800000000001"/>
    <n v="0.10588235294117647"/>
    <x v="3"/>
    <x v="9"/>
  </r>
  <r>
    <n v="7515"/>
    <s v="US-2017-167920"/>
    <d v="2017-12-09T00:00:00"/>
    <d v="2017-12-12T00:00:00"/>
    <s v="Second Class"/>
    <s v="JL-15835"/>
    <s v="John Lee"/>
    <x v="0"/>
    <x v="0"/>
    <x v="21"/>
    <x v="17"/>
    <n v="40475"/>
    <x v="3"/>
    <s v="OFF-BI-10004236"/>
    <x v="2"/>
    <x v="9"/>
    <x v="649"/>
    <x v="2811"/>
    <n v="2"/>
    <n v="0"/>
    <n v="13.505599999999999"/>
    <n v="0.45999999999999996"/>
    <x v="3"/>
    <x v="9"/>
  </r>
  <r>
    <n v="7516"/>
    <s v="US-2017-167920"/>
    <d v="2017-12-09T00:00:00"/>
    <d v="2017-12-12T00:00:00"/>
    <s v="Second Class"/>
    <s v="JL-15835"/>
    <s v="John Lee"/>
    <x v="0"/>
    <x v="0"/>
    <x v="21"/>
    <x v="17"/>
    <n v="40475"/>
    <x v="3"/>
    <s v="OFF-AP-10000159"/>
    <x v="2"/>
    <x v="10"/>
    <x v="1092"/>
    <x v="2812"/>
    <n v="5"/>
    <n v="0"/>
    <n v="62.320999999999998"/>
    <n v="0.28999999999999998"/>
    <x v="3"/>
    <x v="9"/>
  </r>
  <r>
    <n v="7517"/>
    <s v="US-2017-167920"/>
    <d v="2017-12-09T00:00:00"/>
    <d v="2017-12-12T00:00:00"/>
    <s v="Second Class"/>
    <s v="JL-15835"/>
    <s v="John Lee"/>
    <x v="0"/>
    <x v="0"/>
    <x v="21"/>
    <x v="17"/>
    <n v="40475"/>
    <x v="3"/>
    <s v="OFF-BI-10003274"/>
    <x v="2"/>
    <x v="9"/>
    <x v="747"/>
    <x v="2117"/>
    <n v="4"/>
    <n v="0"/>
    <n v="7.4824000000000002"/>
    <n v="0.47000000000000003"/>
    <x v="3"/>
    <x v="9"/>
  </r>
  <r>
    <n v="7518"/>
    <s v="US-2017-167920"/>
    <d v="2017-12-09T00:00:00"/>
    <d v="2017-12-12T00:00:00"/>
    <s v="Second Class"/>
    <s v="JL-15835"/>
    <s v="John Lee"/>
    <x v="0"/>
    <x v="0"/>
    <x v="21"/>
    <x v="17"/>
    <n v="40475"/>
    <x v="3"/>
    <s v="TEC-AC-10001013"/>
    <x v="0"/>
    <x v="0"/>
    <x v="563"/>
    <x v="2813"/>
    <n v="5"/>
    <n v="0"/>
    <n v="48.328499999999998"/>
    <n v="0.33"/>
    <x v="3"/>
    <x v="9"/>
  </r>
  <r>
    <n v="7519"/>
    <s v="US-2017-167920"/>
    <d v="2017-12-09T00:00:00"/>
    <d v="2017-12-12T00:00:00"/>
    <s v="Second Class"/>
    <s v="JL-15835"/>
    <s v="John Lee"/>
    <x v="0"/>
    <x v="0"/>
    <x v="21"/>
    <x v="17"/>
    <n v="40475"/>
    <x v="3"/>
    <s v="OFF-ST-10004963"/>
    <x v="2"/>
    <x v="6"/>
    <x v="740"/>
    <x v="2814"/>
    <n v="1"/>
    <n v="0"/>
    <n v="0.60560000000000003"/>
    <n v="0.04"/>
    <x v="3"/>
    <x v="9"/>
  </r>
  <r>
    <n v="7520"/>
    <s v="US-2017-167920"/>
    <d v="2017-12-09T00:00:00"/>
    <d v="2017-12-12T00:00:00"/>
    <s v="Second Class"/>
    <s v="JL-15835"/>
    <s v="John Lee"/>
    <x v="0"/>
    <x v="0"/>
    <x v="21"/>
    <x v="17"/>
    <n v="40475"/>
    <x v="3"/>
    <s v="OFF-LA-10004409"/>
    <x v="2"/>
    <x v="8"/>
    <x v="445"/>
    <x v="193"/>
    <n v="2"/>
    <n v="0"/>
    <n v="2.6496"/>
    <n v="0.46"/>
    <x v="3"/>
    <x v="9"/>
  </r>
  <r>
    <n v="7521"/>
    <s v="US-2017-167920"/>
    <d v="2017-12-09T00:00:00"/>
    <d v="2017-12-12T00:00:00"/>
    <s v="Second Class"/>
    <s v="JL-15835"/>
    <s v="John Lee"/>
    <x v="0"/>
    <x v="0"/>
    <x v="21"/>
    <x v="17"/>
    <n v="40475"/>
    <x v="3"/>
    <s v="TEC-CO-10001046"/>
    <x v="0"/>
    <x v="12"/>
    <x v="328"/>
    <x v="2815"/>
    <n v="2"/>
    <n v="0"/>
    <n v="629.99099999999999"/>
    <n v="0.45"/>
    <x v="3"/>
    <x v="9"/>
  </r>
  <r>
    <n v="8586"/>
    <s v="US-2017-132927"/>
    <d v="2017-12-09T00:00:00"/>
    <s v="12/15/2017"/>
    <s v="Standard Class"/>
    <s v="RD-19720"/>
    <s v="Roger Demir"/>
    <x v="0"/>
    <x v="0"/>
    <x v="15"/>
    <x v="13"/>
    <n v="19134"/>
    <x v="2"/>
    <s v="OFF-BI-10001116"/>
    <x v="2"/>
    <x v="9"/>
    <x v="812"/>
    <x v="2816"/>
    <n v="7"/>
    <n v="0.7"/>
    <n v="-8.1311999999999998"/>
    <n v="-0.73333333333333339"/>
    <x v="3"/>
    <x v="9"/>
  </r>
  <r>
    <n v="9768"/>
    <s v="CA-2017-102659"/>
    <d v="2017-12-09T00:00:00"/>
    <s v="12/15/2017"/>
    <s v="Standard Class"/>
    <s v="LW-17215"/>
    <s v="Luke Weiss"/>
    <x v="0"/>
    <x v="0"/>
    <x v="371"/>
    <x v="10"/>
    <n v="49505"/>
    <x v="0"/>
    <s v="OFF-BI-10000088"/>
    <x v="2"/>
    <x v="9"/>
    <x v="1563"/>
    <x v="2132"/>
    <n v="5"/>
    <n v="0"/>
    <n v="26.901"/>
    <n v="0.49"/>
    <x v="3"/>
    <x v="9"/>
  </r>
  <r>
    <n v="1535"/>
    <s v="CA-2017-124086"/>
    <d v="2017-02-10T00:00:00"/>
    <s v="2/14/2017"/>
    <s v="Standard Class"/>
    <s v="MP-18175"/>
    <s v="Mike Pelletier"/>
    <x v="1"/>
    <x v="0"/>
    <x v="372"/>
    <x v="5"/>
    <n v="92677"/>
    <x v="1"/>
    <s v="FUR-BO-10004015"/>
    <x v="1"/>
    <x v="16"/>
    <x v="1178"/>
    <x v="2817"/>
    <n v="2"/>
    <n v="0.15"/>
    <n v="16.7986"/>
    <n v="8.2352941176470587E-2"/>
    <x v="3"/>
    <x v="0"/>
  </r>
  <r>
    <n v="2368"/>
    <s v="CA-2017-123659"/>
    <d v="2017-02-10T00:00:00"/>
    <s v="2/13/2017"/>
    <s v="First Class"/>
    <s v="MN-17935"/>
    <s v="Michael Nguyen"/>
    <x v="0"/>
    <x v="0"/>
    <x v="47"/>
    <x v="24"/>
    <n v="20735"/>
    <x v="2"/>
    <s v="OFF-PA-10002464"/>
    <x v="2"/>
    <x v="3"/>
    <x v="1037"/>
    <x v="2141"/>
    <n v="4"/>
    <n v="0"/>
    <n v="11.328799999999999"/>
    <n v="0.48999999999999994"/>
    <x v="3"/>
    <x v="0"/>
  </r>
  <r>
    <n v="1254"/>
    <s v="CA-2017-144638"/>
    <d v="2017-03-10T00:00:00"/>
    <s v="3/14/2017"/>
    <s v="Standard Class"/>
    <s v="MH-18115"/>
    <s v="Mick Hernandez"/>
    <x v="1"/>
    <x v="0"/>
    <x v="373"/>
    <x v="13"/>
    <n v="19013"/>
    <x v="2"/>
    <s v="OFF-AR-10003958"/>
    <x v="2"/>
    <x v="11"/>
    <x v="1176"/>
    <x v="1142"/>
    <n v="2"/>
    <n v="0.2"/>
    <n v="0.59040000000000004"/>
    <n v="0.1125"/>
    <x v="3"/>
    <x v="1"/>
  </r>
  <r>
    <n v="1255"/>
    <s v="CA-2017-144638"/>
    <d v="2017-03-10T00:00:00"/>
    <s v="3/14/2017"/>
    <s v="Standard Class"/>
    <s v="MH-18115"/>
    <s v="Mick Hernandez"/>
    <x v="1"/>
    <x v="0"/>
    <x v="373"/>
    <x v="13"/>
    <n v="19013"/>
    <x v="2"/>
    <s v="TEC-PH-10000149"/>
    <x v="0"/>
    <x v="2"/>
    <x v="796"/>
    <x v="644"/>
    <n v="3"/>
    <n v="0.4"/>
    <n v="-8.3789999999999996"/>
    <n v="-0.23333333333333334"/>
    <x v="3"/>
    <x v="1"/>
  </r>
  <r>
    <n v="1256"/>
    <s v="CA-2017-144638"/>
    <d v="2017-03-10T00:00:00"/>
    <s v="3/14/2017"/>
    <s v="Standard Class"/>
    <s v="MH-18115"/>
    <s v="Mick Hernandez"/>
    <x v="1"/>
    <x v="0"/>
    <x v="373"/>
    <x v="13"/>
    <n v="19013"/>
    <x v="2"/>
    <s v="FUR-FU-10003724"/>
    <x v="1"/>
    <x v="5"/>
    <x v="523"/>
    <x v="2818"/>
    <n v="1"/>
    <n v="0.2"/>
    <n v="0.50219999999999998"/>
    <n v="7.4999999999999997E-2"/>
    <x v="3"/>
    <x v="1"/>
  </r>
  <r>
    <n v="1257"/>
    <s v="CA-2017-144638"/>
    <d v="2017-03-10T00:00:00"/>
    <s v="3/14/2017"/>
    <s v="Standard Class"/>
    <s v="MH-18115"/>
    <s v="Mick Hernandez"/>
    <x v="1"/>
    <x v="0"/>
    <x v="373"/>
    <x v="13"/>
    <n v="19013"/>
    <x v="2"/>
    <s v="FUR-FU-10003535"/>
    <x v="1"/>
    <x v="5"/>
    <x v="1535"/>
    <x v="2819"/>
    <n v="2"/>
    <n v="0.2"/>
    <n v="11.516400000000001"/>
    <n v="0.26250000000000001"/>
    <x v="3"/>
    <x v="1"/>
  </r>
  <r>
    <n v="4294"/>
    <s v="CA-2017-130967"/>
    <d v="2017-03-10T00:00:00"/>
    <s v="3/16/2017"/>
    <s v="Standard Class"/>
    <s v="EB-13870"/>
    <s v="Emily Burns"/>
    <x v="0"/>
    <x v="0"/>
    <x v="15"/>
    <x v="13"/>
    <n v="19140"/>
    <x v="2"/>
    <s v="TEC-PH-10004896"/>
    <x v="0"/>
    <x v="2"/>
    <x v="925"/>
    <x v="2820"/>
    <n v="3"/>
    <n v="0.4"/>
    <n v="-10.7964"/>
    <n v="-0.2"/>
    <x v="3"/>
    <x v="1"/>
  </r>
  <r>
    <n v="4997"/>
    <s v="CA-2017-155824"/>
    <d v="2017-03-10T00:00:00"/>
    <s v="3/15/2017"/>
    <s v="Standard Class"/>
    <s v="KS-16300"/>
    <s v="Karen Seio"/>
    <x v="2"/>
    <x v="0"/>
    <x v="167"/>
    <x v="12"/>
    <n v="27604"/>
    <x v="3"/>
    <s v="OFF-AP-10000390"/>
    <x v="2"/>
    <x v="10"/>
    <x v="1298"/>
    <x v="1955"/>
    <n v="1"/>
    <n v="0.2"/>
    <n v="3.6587999999999998"/>
    <n v="7.4999999999999997E-2"/>
    <x v="3"/>
    <x v="1"/>
  </r>
  <r>
    <n v="4998"/>
    <s v="CA-2017-155824"/>
    <d v="2017-03-10T00:00:00"/>
    <s v="3/15/2017"/>
    <s v="Standard Class"/>
    <s v="KS-16300"/>
    <s v="Karen Seio"/>
    <x v="2"/>
    <x v="0"/>
    <x v="167"/>
    <x v="12"/>
    <n v="27604"/>
    <x v="3"/>
    <s v="OFF-BI-10000014"/>
    <x v="2"/>
    <x v="9"/>
    <x v="1091"/>
    <x v="2821"/>
    <n v="4"/>
    <n v="0.7"/>
    <n v="-10.0372"/>
    <n v="-0.76666666666666661"/>
    <x v="3"/>
    <x v="1"/>
  </r>
  <r>
    <n v="6689"/>
    <s v="CA-2017-140494"/>
    <d v="2017-03-10T00:00:00"/>
    <s v="3/15/2017"/>
    <s v="Second Class"/>
    <s v="CM-11815"/>
    <s v="Candace McMahon"/>
    <x v="2"/>
    <x v="0"/>
    <x v="14"/>
    <x v="5"/>
    <n v="94109"/>
    <x v="1"/>
    <s v="TEC-AC-10004568"/>
    <x v="0"/>
    <x v="0"/>
    <x v="1382"/>
    <x v="2822"/>
    <n v="4"/>
    <n v="0"/>
    <n v="21.272400000000001"/>
    <n v="0.19000000000000003"/>
    <x v="3"/>
    <x v="1"/>
  </r>
  <r>
    <n v="8413"/>
    <s v="CA-2017-132290"/>
    <d v="2017-03-10T00:00:00"/>
    <s v="3/14/2017"/>
    <s v="Standard Class"/>
    <s v="MD-17350"/>
    <s v="Maribeth Dona"/>
    <x v="0"/>
    <x v="0"/>
    <x v="57"/>
    <x v="4"/>
    <n v="75217"/>
    <x v="0"/>
    <s v="FUR-TA-10002228"/>
    <x v="1"/>
    <x v="7"/>
    <x v="609"/>
    <x v="2823"/>
    <n v="4"/>
    <n v="0.3"/>
    <n v="-173.34719999999999"/>
    <n v="-0.18571428571428569"/>
    <x v="3"/>
    <x v="1"/>
  </r>
  <r>
    <n v="859"/>
    <s v="CA-2017-161984"/>
    <d v="2017-04-10T00:00:00"/>
    <s v="4/15/2017"/>
    <s v="Standard Class"/>
    <s v="SJ-20125"/>
    <s v="Sanjit Jacobs"/>
    <x v="1"/>
    <x v="0"/>
    <x v="374"/>
    <x v="8"/>
    <n v="8901"/>
    <x v="2"/>
    <s v="OFF-PA-10004569"/>
    <x v="2"/>
    <x v="3"/>
    <x v="773"/>
    <x v="2067"/>
    <n v="1"/>
    <n v="0"/>
    <n v="3.5767000000000002"/>
    <n v="0.47000000000000003"/>
    <x v="3"/>
    <x v="2"/>
  </r>
  <r>
    <n v="860"/>
    <s v="CA-2017-161984"/>
    <d v="2017-04-10T00:00:00"/>
    <s v="4/15/2017"/>
    <s v="Standard Class"/>
    <s v="SJ-20125"/>
    <s v="Sanjit Jacobs"/>
    <x v="1"/>
    <x v="0"/>
    <x v="374"/>
    <x v="8"/>
    <n v="8901"/>
    <x v="2"/>
    <s v="OFF-FA-10000624"/>
    <x v="2"/>
    <x v="4"/>
    <x v="922"/>
    <x v="113"/>
    <n v="2"/>
    <n v="0"/>
    <n v="3.58"/>
    <n v="0.5"/>
    <x v="3"/>
    <x v="2"/>
  </r>
  <r>
    <n v="3503"/>
    <s v="CA-2017-125115"/>
    <d v="2017-04-10T00:00:00"/>
    <d v="2017-10-04T00:00:00"/>
    <s v="Same Day"/>
    <s v="RD-19930"/>
    <s v="Russell D'Ascenzo"/>
    <x v="0"/>
    <x v="0"/>
    <x v="138"/>
    <x v="4"/>
    <n v="78745"/>
    <x v="0"/>
    <s v="OFF-PA-10004101"/>
    <x v="2"/>
    <x v="3"/>
    <x v="977"/>
    <x v="506"/>
    <n v="2"/>
    <n v="0.2"/>
    <n v="3.6288"/>
    <n v="0.35"/>
    <x v="3"/>
    <x v="2"/>
  </r>
  <r>
    <n v="3504"/>
    <s v="CA-2017-125115"/>
    <d v="2017-04-10T00:00:00"/>
    <d v="2017-10-04T00:00:00"/>
    <s v="Same Day"/>
    <s v="RD-19930"/>
    <s v="Russell D'Ascenzo"/>
    <x v="0"/>
    <x v="0"/>
    <x v="138"/>
    <x v="4"/>
    <n v="78745"/>
    <x v="0"/>
    <s v="TEC-AC-10001714"/>
    <x v="0"/>
    <x v="0"/>
    <x v="1094"/>
    <x v="2824"/>
    <n v="3"/>
    <n v="0.2"/>
    <n v="20.343900000000001"/>
    <n v="0.21249999999999999"/>
    <x v="3"/>
    <x v="2"/>
  </r>
  <r>
    <n v="5789"/>
    <s v="CA-2017-115070"/>
    <d v="2017-04-10T00:00:00"/>
    <s v="4/14/2017"/>
    <s v="Second Class"/>
    <s v="MG-18205"/>
    <s v="Mitch Gastineau"/>
    <x v="2"/>
    <x v="0"/>
    <x v="27"/>
    <x v="11"/>
    <n v="32216"/>
    <x v="3"/>
    <s v="FUR-FU-10003829"/>
    <x v="1"/>
    <x v="5"/>
    <x v="802"/>
    <x v="2825"/>
    <n v="5"/>
    <n v="0.2"/>
    <n v="1.8480000000000001"/>
    <n v="0.15"/>
    <x v="3"/>
    <x v="2"/>
  </r>
  <r>
    <n v="5790"/>
    <s v="CA-2017-115070"/>
    <d v="2017-04-10T00:00:00"/>
    <s v="4/14/2017"/>
    <s v="Second Class"/>
    <s v="MG-18205"/>
    <s v="Mitch Gastineau"/>
    <x v="2"/>
    <x v="0"/>
    <x v="27"/>
    <x v="11"/>
    <n v="32216"/>
    <x v="3"/>
    <s v="OFF-BI-10003712"/>
    <x v="2"/>
    <x v="9"/>
    <x v="173"/>
    <x v="2826"/>
    <n v="3"/>
    <n v="0.7"/>
    <n v="-3.0933000000000002"/>
    <n v="-0.70000000000000007"/>
    <x v="3"/>
    <x v="2"/>
  </r>
  <r>
    <n v="6379"/>
    <s v="CA-2017-150623"/>
    <d v="2017-04-10T00:00:00"/>
    <s v="4/14/2017"/>
    <s v="Standard Class"/>
    <s v="DB-13360"/>
    <s v="Dennis Bolton"/>
    <x v="1"/>
    <x v="0"/>
    <x v="375"/>
    <x v="25"/>
    <n v="6708"/>
    <x v="2"/>
    <s v="TEC-AC-10004571"/>
    <x v="0"/>
    <x v="0"/>
    <x v="330"/>
    <x v="2787"/>
    <n v="1"/>
    <n v="0"/>
    <n v="41.995800000000003"/>
    <n v="0.42000000000000004"/>
    <x v="3"/>
    <x v="2"/>
  </r>
  <r>
    <n v="6380"/>
    <s v="CA-2017-150623"/>
    <d v="2017-04-10T00:00:00"/>
    <s v="4/14/2017"/>
    <s v="Standard Class"/>
    <s v="DB-13360"/>
    <s v="Dennis Bolton"/>
    <x v="1"/>
    <x v="0"/>
    <x v="375"/>
    <x v="25"/>
    <n v="6708"/>
    <x v="2"/>
    <s v="OFF-ST-10003692"/>
    <x v="2"/>
    <x v="6"/>
    <x v="9"/>
    <x v="2827"/>
    <n v="5"/>
    <n v="0"/>
    <n v="71.537499999999994"/>
    <n v="0.25"/>
    <x v="3"/>
    <x v="2"/>
  </r>
  <r>
    <n v="7424"/>
    <s v="CA-2017-135069"/>
    <d v="2017-04-10T00:00:00"/>
    <s v="4/14/2017"/>
    <s v="Standard Class"/>
    <s v="BS-11755"/>
    <s v="Bruce Stewart"/>
    <x v="0"/>
    <x v="0"/>
    <x v="15"/>
    <x v="13"/>
    <n v="19143"/>
    <x v="2"/>
    <s v="OFF-AP-10000026"/>
    <x v="2"/>
    <x v="10"/>
    <x v="1564"/>
    <x v="2828"/>
    <n v="4"/>
    <n v="0.2"/>
    <n v="21.949200000000001"/>
    <n v="0.1125"/>
    <x v="3"/>
    <x v="2"/>
  </r>
  <r>
    <n v="7425"/>
    <s v="CA-2017-135069"/>
    <d v="2017-04-10T00:00:00"/>
    <s v="4/14/2017"/>
    <s v="Standard Class"/>
    <s v="BS-11755"/>
    <s v="Bruce Stewart"/>
    <x v="0"/>
    <x v="0"/>
    <x v="15"/>
    <x v="13"/>
    <n v="19143"/>
    <x v="2"/>
    <s v="FUR-FU-10003878"/>
    <x v="1"/>
    <x v="5"/>
    <x v="69"/>
    <x v="2829"/>
    <n v="3"/>
    <n v="0.2"/>
    <n v="6.4176000000000002"/>
    <n v="0.17500000000000002"/>
    <x v="3"/>
    <x v="2"/>
  </r>
  <r>
    <n v="485"/>
    <s v="CA-2017-140963"/>
    <d v="2017-06-10T00:00:00"/>
    <s v="6/13/2017"/>
    <s v="First Class"/>
    <s v="MT-18070"/>
    <s v="Michelle Tran"/>
    <x v="1"/>
    <x v="0"/>
    <x v="22"/>
    <x v="5"/>
    <n v="90045"/>
    <x v="1"/>
    <s v="OFF-LA-10003923"/>
    <x v="2"/>
    <x v="8"/>
    <x v="482"/>
    <x v="11"/>
    <n v="2"/>
    <n v="0"/>
    <n v="14.8"/>
    <n v="0.5"/>
    <x v="3"/>
    <x v="3"/>
  </r>
  <r>
    <n v="486"/>
    <s v="CA-2017-140963"/>
    <d v="2017-06-10T00:00:00"/>
    <s v="6/13/2017"/>
    <s v="First Class"/>
    <s v="MT-18070"/>
    <s v="Michelle Tran"/>
    <x v="1"/>
    <x v="0"/>
    <x v="22"/>
    <x v="5"/>
    <n v="90045"/>
    <x v="1"/>
    <s v="FUR-BO-10001337"/>
    <x v="1"/>
    <x v="16"/>
    <x v="606"/>
    <x v="2830"/>
    <n v="5"/>
    <n v="0.15"/>
    <n v="-30.245000000000001"/>
    <n v="-5.8823529411764712E-2"/>
    <x v="3"/>
    <x v="3"/>
  </r>
  <r>
    <n v="487"/>
    <s v="CA-2017-140963"/>
    <d v="2017-06-10T00:00:00"/>
    <s v="6/13/2017"/>
    <s v="First Class"/>
    <s v="MT-18070"/>
    <s v="Michelle Tran"/>
    <x v="1"/>
    <x v="0"/>
    <x v="22"/>
    <x v="5"/>
    <n v="90045"/>
    <x v="1"/>
    <s v="TEC-PH-10001924"/>
    <x v="0"/>
    <x v="2"/>
    <x v="1543"/>
    <x v="2831"/>
    <n v="5"/>
    <n v="0.2"/>
    <n v="17.497499999999999"/>
    <n v="6.25E-2"/>
    <x v="3"/>
    <x v="3"/>
  </r>
  <r>
    <n v="644"/>
    <s v="CA-2017-106103"/>
    <d v="2017-06-10T00:00:00"/>
    <s v="6/15/2017"/>
    <s v="Standard Class"/>
    <s v="SC-20305"/>
    <s v="Sean Christensen"/>
    <x v="0"/>
    <x v="0"/>
    <x v="376"/>
    <x v="10"/>
    <n v="48307"/>
    <x v="0"/>
    <s v="TEC-AC-10003832"/>
    <x v="0"/>
    <x v="0"/>
    <x v="639"/>
    <x v="1571"/>
    <n v="4"/>
    <n v="0"/>
    <n v="54.333199999999998"/>
    <n v="0.41"/>
    <x v="3"/>
    <x v="3"/>
  </r>
  <r>
    <n v="2289"/>
    <s v="CA-2017-143343"/>
    <d v="2017-06-10T00:00:00"/>
    <s v="6/13/2017"/>
    <s v="First Class"/>
    <s v="BW-11200"/>
    <s v="Ben Wallace"/>
    <x v="0"/>
    <x v="0"/>
    <x v="22"/>
    <x v="5"/>
    <n v="90032"/>
    <x v="1"/>
    <s v="OFF-AR-10002375"/>
    <x v="2"/>
    <x v="11"/>
    <x v="1565"/>
    <x v="230"/>
    <n v="5"/>
    <n v="0"/>
    <n v="4.7560000000000002"/>
    <n v="0.29000000000000004"/>
    <x v="3"/>
    <x v="3"/>
  </r>
  <r>
    <n v="3395"/>
    <s v="US-2017-131583"/>
    <d v="2017-06-10T00:00:00"/>
    <d v="2017-10-06T00:00:00"/>
    <s v="Same Day"/>
    <s v="CL-11890"/>
    <s v="Carl Ludwig"/>
    <x v="0"/>
    <x v="0"/>
    <x v="15"/>
    <x v="13"/>
    <n v="19143"/>
    <x v="2"/>
    <s v="OFF-PA-10000380"/>
    <x v="2"/>
    <x v="3"/>
    <x v="1520"/>
    <x v="2832"/>
    <n v="6"/>
    <n v="0.2"/>
    <n v="15.012"/>
    <n v="0.37500000000000006"/>
    <x v="3"/>
    <x v="3"/>
  </r>
  <r>
    <n v="4520"/>
    <s v="CA-2017-107167"/>
    <d v="2017-06-10T00:00:00"/>
    <s v="6/14/2017"/>
    <s v="Standard Class"/>
    <s v="ND-18460"/>
    <s v="Neil Ducich"/>
    <x v="2"/>
    <x v="0"/>
    <x v="27"/>
    <x v="11"/>
    <n v="32216"/>
    <x v="3"/>
    <s v="OFF-ST-10003805"/>
    <x v="2"/>
    <x v="6"/>
    <x v="1468"/>
    <x v="2833"/>
    <n v="8"/>
    <n v="0.2"/>
    <n v="84.22"/>
    <n v="6.25E-2"/>
    <x v="3"/>
    <x v="3"/>
  </r>
  <r>
    <n v="5219"/>
    <s v="CA-2017-167080"/>
    <d v="2017-06-10T00:00:00"/>
    <s v="6/14/2017"/>
    <s v="Standard Class"/>
    <s v="LC-16930"/>
    <s v="Linda Cazamias"/>
    <x v="2"/>
    <x v="0"/>
    <x v="2"/>
    <x v="2"/>
    <n v="10011"/>
    <x v="2"/>
    <s v="OFF-AR-10001868"/>
    <x v="2"/>
    <x v="11"/>
    <x v="181"/>
    <x v="838"/>
    <n v="5"/>
    <n v="0"/>
    <n v="4.2"/>
    <n v="0.5"/>
    <x v="3"/>
    <x v="3"/>
  </r>
  <r>
    <n v="5367"/>
    <s v="CA-2017-158071"/>
    <d v="2017-06-10T00:00:00"/>
    <s v="6/15/2017"/>
    <s v="Standard Class"/>
    <s v="BD-11320"/>
    <s v="Bill Donatelli"/>
    <x v="0"/>
    <x v="0"/>
    <x v="1"/>
    <x v="1"/>
    <n v="98103"/>
    <x v="1"/>
    <s v="TEC-PH-10002923"/>
    <x v="0"/>
    <x v="2"/>
    <x v="89"/>
    <x v="116"/>
    <n v="3"/>
    <n v="0.2"/>
    <n v="7.7679"/>
    <n v="8.7500000000000008E-2"/>
    <x v="3"/>
    <x v="3"/>
  </r>
  <r>
    <n v="5368"/>
    <s v="CA-2017-158071"/>
    <d v="2017-06-10T00:00:00"/>
    <s v="6/15/2017"/>
    <s v="Standard Class"/>
    <s v="BD-11320"/>
    <s v="Bill Donatelli"/>
    <x v="0"/>
    <x v="0"/>
    <x v="1"/>
    <x v="1"/>
    <n v="98103"/>
    <x v="1"/>
    <s v="OFF-LA-10004689"/>
    <x v="2"/>
    <x v="8"/>
    <x v="219"/>
    <x v="2834"/>
    <n v="4"/>
    <n v="0"/>
    <n v="5.4332000000000003"/>
    <n v="0.47000000000000003"/>
    <x v="3"/>
    <x v="3"/>
  </r>
  <r>
    <n v="5369"/>
    <s v="CA-2017-158071"/>
    <d v="2017-06-10T00:00:00"/>
    <s v="6/15/2017"/>
    <s v="Standard Class"/>
    <s v="BD-11320"/>
    <s v="Bill Donatelli"/>
    <x v="0"/>
    <x v="0"/>
    <x v="1"/>
    <x v="1"/>
    <n v="98103"/>
    <x v="1"/>
    <s v="OFF-ST-10001228"/>
    <x v="2"/>
    <x v="6"/>
    <x v="1394"/>
    <x v="2835"/>
    <n v="1"/>
    <n v="0"/>
    <n v="3.895"/>
    <n v="0.25"/>
    <x v="3"/>
    <x v="3"/>
  </r>
  <r>
    <n v="7262"/>
    <s v="CA-2017-137001"/>
    <d v="2017-06-10T00:00:00"/>
    <s v="6/13/2017"/>
    <s v="Second Class"/>
    <s v="GZ-14545"/>
    <s v="George Zrebassa"/>
    <x v="2"/>
    <x v="0"/>
    <x v="207"/>
    <x v="5"/>
    <n v="91360"/>
    <x v="1"/>
    <s v="OFF-AR-10001231"/>
    <x v="2"/>
    <x v="11"/>
    <x v="1566"/>
    <x v="2040"/>
    <n v="7"/>
    <n v="0"/>
    <n v="4.1159999999999997"/>
    <n v="0.27999999999999997"/>
    <x v="3"/>
    <x v="3"/>
  </r>
  <r>
    <n v="7310"/>
    <s v="CA-2017-112172"/>
    <d v="2017-06-10T00:00:00"/>
    <s v="6/14/2017"/>
    <s v="Second Class"/>
    <s v="MM-18280"/>
    <s v="Muhammed MacIntyre"/>
    <x v="2"/>
    <x v="0"/>
    <x v="2"/>
    <x v="2"/>
    <n v="10024"/>
    <x v="2"/>
    <s v="OFF-FA-10004395"/>
    <x v="2"/>
    <x v="4"/>
    <x v="5"/>
    <x v="2836"/>
    <n v="3"/>
    <n v="0"/>
    <n v="0.70650000000000002"/>
    <n v="4.9999999999999996E-2"/>
    <x v="3"/>
    <x v="3"/>
  </r>
  <r>
    <n v="2927"/>
    <s v="CA-2017-128629"/>
    <d v="2017-07-10T00:00:00"/>
    <s v="7/14/2017"/>
    <s v="Second Class"/>
    <s v="BP-11155"/>
    <s v="Becky Pak"/>
    <x v="0"/>
    <x v="0"/>
    <x v="28"/>
    <x v="19"/>
    <n v="31907"/>
    <x v="3"/>
    <s v="FUR-FU-10000771"/>
    <x v="1"/>
    <x v="5"/>
    <x v="1567"/>
    <x v="5"/>
    <n v="3"/>
    <n v="0"/>
    <n v="7.9127999999999998"/>
    <n v="0.42"/>
    <x v="3"/>
    <x v="4"/>
  </r>
  <r>
    <n v="3107"/>
    <s v="CA-2017-127460"/>
    <d v="2017-07-10T00:00:00"/>
    <s v="7/14/2017"/>
    <s v="Standard Class"/>
    <s v="FG-14260"/>
    <s v="Frank Gastineau"/>
    <x v="1"/>
    <x v="0"/>
    <x v="70"/>
    <x v="3"/>
    <n v="60505"/>
    <x v="0"/>
    <s v="OFF-ST-10004340"/>
    <x v="2"/>
    <x v="6"/>
    <x v="1182"/>
    <x v="2837"/>
    <n v="6"/>
    <n v="0.2"/>
    <n v="26.115600000000001"/>
    <n v="8.7500000000000008E-2"/>
    <x v="3"/>
    <x v="4"/>
  </r>
  <r>
    <n v="8038"/>
    <s v="CA-2017-169012"/>
    <d v="2017-07-10T00:00:00"/>
    <s v="7/14/2017"/>
    <s v="Standard Class"/>
    <s v="BF-11275"/>
    <s v="Beth Fritzler"/>
    <x v="2"/>
    <x v="0"/>
    <x v="28"/>
    <x v="19"/>
    <n v="31907"/>
    <x v="3"/>
    <s v="OFF-AP-10003278"/>
    <x v="2"/>
    <x v="10"/>
    <x v="1243"/>
    <x v="2838"/>
    <n v="3"/>
    <n v="0"/>
    <n v="10.896599999999999"/>
    <n v="0.26"/>
    <x v="3"/>
    <x v="4"/>
  </r>
  <r>
    <n v="2188"/>
    <s v="CA-2017-143063"/>
    <d v="2017-08-10T00:00:00"/>
    <s v="8/15/2017"/>
    <s v="Standard Class"/>
    <s v="IL-15100"/>
    <s v="Ivan Liston"/>
    <x v="0"/>
    <x v="0"/>
    <x v="28"/>
    <x v="33"/>
    <n v="47201"/>
    <x v="0"/>
    <s v="OFF-EN-10003134"/>
    <x v="2"/>
    <x v="13"/>
    <x v="73"/>
    <x v="2839"/>
    <n v="6"/>
    <n v="0"/>
    <n v="35.04"/>
    <n v="0.5"/>
    <x v="3"/>
    <x v="5"/>
  </r>
  <r>
    <n v="2189"/>
    <s v="CA-2017-143063"/>
    <d v="2017-08-10T00:00:00"/>
    <s v="8/15/2017"/>
    <s v="Standard Class"/>
    <s v="IL-15100"/>
    <s v="Ivan Liston"/>
    <x v="0"/>
    <x v="0"/>
    <x v="28"/>
    <x v="33"/>
    <n v="47201"/>
    <x v="0"/>
    <s v="FUR-FU-10003708"/>
    <x v="1"/>
    <x v="5"/>
    <x v="913"/>
    <x v="2840"/>
    <n v="2"/>
    <n v="0"/>
    <n v="25.472999999999999"/>
    <n v="0.21"/>
    <x v="3"/>
    <x v="5"/>
  </r>
  <r>
    <n v="2190"/>
    <s v="CA-2017-143063"/>
    <d v="2017-08-10T00:00:00"/>
    <s v="8/15/2017"/>
    <s v="Standard Class"/>
    <s v="IL-15100"/>
    <s v="Ivan Liston"/>
    <x v="0"/>
    <x v="0"/>
    <x v="28"/>
    <x v="33"/>
    <n v="47201"/>
    <x v="0"/>
    <s v="TEC-PH-10003645"/>
    <x v="0"/>
    <x v="2"/>
    <x v="310"/>
    <x v="2841"/>
    <n v="9"/>
    <n v="0"/>
    <n v="378.16739999999999"/>
    <n v="0.26"/>
    <x v="3"/>
    <x v="5"/>
  </r>
  <r>
    <n v="6728"/>
    <s v="CA-2017-145443"/>
    <d v="2017-08-10T00:00:00"/>
    <s v="8/15/2017"/>
    <s v="Second Class"/>
    <s v="SC-20695"/>
    <s v="Steve Chapman"/>
    <x v="2"/>
    <x v="0"/>
    <x v="21"/>
    <x v="33"/>
    <n v="47374"/>
    <x v="0"/>
    <s v="OFF-PA-10003302"/>
    <x v="2"/>
    <x v="3"/>
    <x v="833"/>
    <x v="647"/>
    <n v="5"/>
    <n v="0"/>
    <n v="83.284000000000006"/>
    <n v="0.47000000000000008"/>
    <x v="3"/>
    <x v="5"/>
  </r>
  <r>
    <n v="42"/>
    <s v="CA-2017-120999"/>
    <d v="2017-09-10T00:00:00"/>
    <s v="9/15/2017"/>
    <s v="Standard Class"/>
    <s v="LC-16930"/>
    <s v="Linda Cazamias"/>
    <x v="2"/>
    <x v="0"/>
    <x v="64"/>
    <x v="3"/>
    <n v="60540"/>
    <x v="0"/>
    <s v="TEC-PH-10004093"/>
    <x v="0"/>
    <x v="2"/>
    <x v="225"/>
    <x v="2842"/>
    <n v="4"/>
    <n v="0.2"/>
    <n v="16.5564"/>
    <n v="0.11249999999999999"/>
    <x v="3"/>
    <x v="6"/>
  </r>
  <r>
    <n v="1848"/>
    <s v="CA-2017-128370"/>
    <d v="2017-09-10T00:00:00"/>
    <d v="2017-10-09T00:00:00"/>
    <s v="Same Day"/>
    <s v="FH-14275"/>
    <s v="Frank Hawley"/>
    <x v="2"/>
    <x v="0"/>
    <x v="22"/>
    <x v="5"/>
    <n v="90004"/>
    <x v="1"/>
    <s v="FUR-CH-10002602"/>
    <x v="1"/>
    <x v="1"/>
    <x v="223"/>
    <x v="2843"/>
    <n v="3"/>
    <n v="0.2"/>
    <n v="27.176400000000001"/>
    <n v="7.5000000000000011E-2"/>
    <x v="3"/>
    <x v="6"/>
  </r>
  <r>
    <n v="1849"/>
    <s v="CA-2017-128370"/>
    <d v="2017-09-10T00:00:00"/>
    <d v="2017-10-09T00:00:00"/>
    <s v="Same Day"/>
    <s v="FH-14275"/>
    <s v="Frank Hawley"/>
    <x v="2"/>
    <x v="0"/>
    <x v="22"/>
    <x v="5"/>
    <n v="90004"/>
    <x v="1"/>
    <s v="OFF-BI-10004140"/>
    <x v="2"/>
    <x v="9"/>
    <x v="194"/>
    <x v="208"/>
    <n v="2"/>
    <n v="0.2"/>
    <n v="2.2450000000000001"/>
    <n v="0.3125"/>
    <x v="3"/>
    <x v="6"/>
  </r>
  <r>
    <n v="1959"/>
    <s v="CA-2017-110905"/>
    <d v="2017-09-10T00:00:00"/>
    <s v="9/15/2017"/>
    <s v="Second Class"/>
    <s v="RW-19690"/>
    <s v="Robert Waldorf"/>
    <x v="0"/>
    <x v="0"/>
    <x v="38"/>
    <x v="22"/>
    <n v="65807"/>
    <x v="0"/>
    <s v="OFF-BI-10003669"/>
    <x v="2"/>
    <x v="9"/>
    <x v="1001"/>
    <x v="2844"/>
    <n v="3"/>
    <n v="0"/>
    <n v="7.7759999999999998"/>
    <n v="0.48"/>
    <x v="3"/>
    <x v="6"/>
  </r>
  <r>
    <n v="1960"/>
    <s v="CA-2017-110905"/>
    <d v="2017-09-10T00:00:00"/>
    <s v="9/15/2017"/>
    <s v="Second Class"/>
    <s v="RW-19690"/>
    <s v="Robert Waldorf"/>
    <x v="0"/>
    <x v="0"/>
    <x v="38"/>
    <x v="22"/>
    <n v="65807"/>
    <x v="0"/>
    <s v="OFF-AP-10004785"/>
    <x v="2"/>
    <x v="10"/>
    <x v="424"/>
    <x v="2845"/>
    <n v="3"/>
    <n v="0"/>
    <n v="14.6157"/>
    <n v="0.43"/>
    <x v="3"/>
    <x v="6"/>
  </r>
  <r>
    <n v="1961"/>
    <s v="CA-2017-110905"/>
    <d v="2017-09-10T00:00:00"/>
    <s v="9/15/2017"/>
    <s v="Second Class"/>
    <s v="RW-19690"/>
    <s v="Robert Waldorf"/>
    <x v="0"/>
    <x v="0"/>
    <x v="38"/>
    <x v="22"/>
    <n v="65807"/>
    <x v="0"/>
    <s v="TEC-AC-10003023"/>
    <x v="0"/>
    <x v="0"/>
    <x v="166"/>
    <x v="2846"/>
    <n v="5"/>
    <n v="0"/>
    <n v="53.433"/>
    <n v="0.18"/>
    <x v="3"/>
    <x v="6"/>
  </r>
  <r>
    <n v="1962"/>
    <s v="CA-2017-110905"/>
    <d v="2017-09-10T00:00:00"/>
    <s v="9/15/2017"/>
    <s v="Second Class"/>
    <s v="RW-19690"/>
    <s v="Robert Waldorf"/>
    <x v="0"/>
    <x v="0"/>
    <x v="38"/>
    <x v="22"/>
    <n v="65807"/>
    <x v="0"/>
    <s v="TEC-AC-10002217"/>
    <x v="0"/>
    <x v="0"/>
    <x v="1106"/>
    <x v="2847"/>
    <n v="6"/>
    <n v="0"/>
    <n v="6.7679999999999998"/>
    <n v="0.06"/>
    <x v="3"/>
    <x v="6"/>
  </r>
  <r>
    <n v="1963"/>
    <s v="CA-2017-110905"/>
    <d v="2017-09-10T00:00:00"/>
    <s v="9/15/2017"/>
    <s v="Second Class"/>
    <s v="RW-19690"/>
    <s v="Robert Waldorf"/>
    <x v="0"/>
    <x v="0"/>
    <x v="38"/>
    <x v="22"/>
    <n v="65807"/>
    <x v="0"/>
    <s v="OFF-BI-10002954"/>
    <x v="2"/>
    <x v="9"/>
    <x v="570"/>
    <x v="2848"/>
    <n v="3"/>
    <n v="0"/>
    <n v="6.5808"/>
    <n v="0.48"/>
    <x v="3"/>
    <x v="6"/>
  </r>
  <r>
    <n v="1964"/>
    <s v="CA-2017-110905"/>
    <d v="2017-09-10T00:00:00"/>
    <s v="9/15/2017"/>
    <s v="Second Class"/>
    <s v="RW-19690"/>
    <s v="Robert Waldorf"/>
    <x v="0"/>
    <x v="0"/>
    <x v="38"/>
    <x v="22"/>
    <n v="65807"/>
    <x v="0"/>
    <s v="OFF-PA-10002586"/>
    <x v="2"/>
    <x v="3"/>
    <x v="842"/>
    <x v="2849"/>
    <n v="5"/>
    <n v="0"/>
    <n v="11.702999999999999"/>
    <n v="0.47000000000000003"/>
    <x v="3"/>
    <x v="6"/>
  </r>
  <r>
    <n v="1965"/>
    <s v="CA-2017-110905"/>
    <d v="2017-09-10T00:00:00"/>
    <s v="9/15/2017"/>
    <s v="Second Class"/>
    <s v="RW-19690"/>
    <s v="Robert Waldorf"/>
    <x v="0"/>
    <x v="0"/>
    <x v="38"/>
    <x v="22"/>
    <n v="65807"/>
    <x v="0"/>
    <s v="OFF-ST-10000025"/>
    <x v="2"/>
    <x v="6"/>
    <x v="1432"/>
    <x v="2850"/>
    <n v="3"/>
    <n v="0"/>
    <n v="17.177399999999999"/>
    <n v="5.9999999999999991E-2"/>
    <x v="3"/>
    <x v="6"/>
  </r>
  <r>
    <n v="1966"/>
    <s v="CA-2017-110905"/>
    <d v="2017-09-10T00:00:00"/>
    <s v="9/15/2017"/>
    <s v="Second Class"/>
    <s v="RW-19690"/>
    <s v="Robert Waldorf"/>
    <x v="0"/>
    <x v="0"/>
    <x v="38"/>
    <x v="22"/>
    <n v="65807"/>
    <x v="0"/>
    <s v="OFF-AP-10003281"/>
    <x v="2"/>
    <x v="10"/>
    <x v="1568"/>
    <x v="2851"/>
    <n v="2"/>
    <n v="0"/>
    <n v="7.2539999999999996"/>
    <n v="0.3"/>
    <x v="3"/>
    <x v="6"/>
  </r>
  <r>
    <n v="2847"/>
    <s v="CA-2017-152093"/>
    <d v="2017-09-10T00:00:00"/>
    <s v="9/15/2017"/>
    <s v="Standard Class"/>
    <s v="SN-20560"/>
    <s v="Skye Norling"/>
    <x v="1"/>
    <x v="0"/>
    <x v="20"/>
    <x v="3"/>
    <n v="60653"/>
    <x v="0"/>
    <s v="OFF-BI-10003527"/>
    <x v="2"/>
    <x v="9"/>
    <x v="598"/>
    <x v="2852"/>
    <n v="3"/>
    <n v="0.8"/>
    <n v="-1143.8910000000001"/>
    <n v="-1.5"/>
    <x v="3"/>
    <x v="6"/>
  </r>
  <r>
    <n v="3178"/>
    <s v="CA-2017-122280"/>
    <d v="2017-09-10T00:00:00"/>
    <d v="2017-10-09T00:00:00"/>
    <s v="Same Day"/>
    <s v="SH-20395"/>
    <s v="Shahid Hopkins"/>
    <x v="0"/>
    <x v="0"/>
    <x v="2"/>
    <x v="2"/>
    <n v="10024"/>
    <x v="2"/>
    <s v="OFF-PA-10004911"/>
    <x v="2"/>
    <x v="3"/>
    <x v="1569"/>
    <x v="2853"/>
    <n v="2"/>
    <n v="0"/>
    <n v="9.0047999999999995"/>
    <n v="0.47999999999999993"/>
    <x v="3"/>
    <x v="6"/>
  </r>
  <r>
    <n v="4926"/>
    <s v="CA-2017-126438"/>
    <d v="2017-09-10T00:00:00"/>
    <s v="9/13/2017"/>
    <s v="First Class"/>
    <s v="AR-10345"/>
    <s v="Alex Russell"/>
    <x v="2"/>
    <x v="0"/>
    <x v="99"/>
    <x v="6"/>
    <n v="1841"/>
    <x v="2"/>
    <s v="OFF-AR-10003338"/>
    <x v="2"/>
    <x v="11"/>
    <x v="1284"/>
    <x v="1923"/>
    <n v="2"/>
    <n v="0"/>
    <n v="3.72"/>
    <n v="0.25"/>
    <x v="3"/>
    <x v="6"/>
  </r>
  <r>
    <n v="5370"/>
    <s v="CA-2017-147403"/>
    <d v="2017-09-10T00:00:00"/>
    <s v="9/13/2017"/>
    <s v="First Class"/>
    <s v="KH-16630"/>
    <s v="Ken Heidel"/>
    <x v="2"/>
    <x v="0"/>
    <x v="338"/>
    <x v="18"/>
    <n v="44312"/>
    <x v="2"/>
    <s v="OFF-PA-10003302"/>
    <x v="2"/>
    <x v="3"/>
    <x v="833"/>
    <x v="1357"/>
    <n v="3"/>
    <n v="0.2"/>
    <n v="28.706399999999999"/>
    <n v="0.33749999999999997"/>
    <x v="3"/>
    <x v="6"/>
  </r>
  <r>
    <n v="5894"/>
    <s v="CA-2017-159954"/>
    <d v="2017-09-10T00:00:00"/>
    <s v="9/14/2017"/>
    <s v="Standard Class"/>
    <s v="SS-20410"/>
    <s v="Shahid Shariari"/>
    <x v="0"/>
    <x v="0"/>
    <x v="307"/>
    <x v="19"/>
    <n v="30318"/>
    <x v="3"/>
    <s v="OFF-BI-10004876"/>
    <x v="2"/>
    <x v="9"/>
    <x v="1570"/>
    <x v="2531"/>
    <n v="1"/>
    <n v="0"/>
    <n v="1.3622000000000001"/>
    <n v="0.49000000000000005"/>
    <x v="3"/>
    <x v="6"/>
  </r>
  <r>
    <n v="6886"/>
    <s v="CA-2017-123036"/>
    <d v="2017-09-10T00:00:00"/>
    <s v="9/17/2017"/>
    <s v="Standard Class"/>
    <s v="HA-14905"/>
    <s v="Helen Abelman"/>
    <x v="0"/>
    <x v="0"/>
    <x v="38"/>
    <x v="18"/>
    <n v="45503"/>
    <x v="2"/>
    <s v="TEC-AC-10003499"/>
    <x v="0"/>
    <x v="0"/>
    <x v="826"/>
    <x v="2854"/>
    <n v="4"/>
    <n v="0.2"/>
    <n v="8.8008000000000006"/>
    <n v="0.23750000000000004"/>
    <x v="3"/>
    <x v="6"/>
  </r>
  <r>
    <n v="6887"/>
    <s v="CA-2017-123036"/>
    <d v="2017-09-10T00:00:00"/>
    <s v="9/17/2017"/>
    <s v="Standard Class"/>
    <s v="HA-14905"/>
    <s v="Helen Abelman"/>
    <x v="0"/>
    <x v="0"/>
    <x v="38"/>
    <x v="18"/>
    <n v="45503"/>
    <x v="2"/>
    <s v="TEC-PH-10003580"/>
    <x v="0"/>
    <x v="2"/>
    <x v="753"/>
    <x v="2855"/>
    <n v="2"/>
    <n v="0.4"/>
    <n v="-56.3108"/>
    <n v="-0.21666666666666665"/>
    <x v="3"/>
    <x v="6"/>
  </r>
  <r>
    <n v="8944"/>
    <s v="CA-2017-111717"/>
    <d v="2017-10-10T00:00:00"/>
    <s v="10/16/2017"/>
    <s v="Standard Class"/>
    <s v="SW-20245"/>
    <s v="Scot Wooten"/>
    <x v="0"/>
    <x v="0"/>
    <x v="70"/>
    <x v="3"/>
    <n v="60505"/>
    <x v="0"/>
    <s v="FUR-CH-10001545"/>
    <x v="1"/>
    <x v="1"/>
    <x v="678"/>
    <x v="2856"/>
    <n v="3"/>
    <n v="0.3"/>
    <n v="-47.871600000000001"/>
    <n v="-0.2"/>
    <x v="3"/>
    <x v="7"/>
  </r>
  <r>
    <n v="1364"/>
    <s v="US-2017-155425"/>
    <d v="2017-11-10T00:00:00"/>
    <d v="2017-11-11T00:00:00"/>
    <s v="First Class"/>
    <s v="AB-10600"/>
    <s v="Ann Blume"/>
    <x v="2"/>
    <x v="0"/>
    <x v="177"/>
    <x v="23"/>
    <n v="85705"/>
    <x v="1"/>
    <s v="OFF-BI-10001036"/>
    <x v="2"/>
    <x v="9"/>
    <x v="232"/>
    <x v="2857"/>
    <n v="14"/>
    <n v="0.7"/>
    <n v="-25.591999999999999"/>
    <n v="-0.66666666666666663"/>
    <x v="3"/>
    <x v="8"/>
  </r>
  <r>
    <n v="1365"/>
    <s v="US-2017-155425"/>
    <d v="2017-11-10T00:00:00"/>
    <d v="2017-11-11T00:00:00"/>
    <s v="First Class"/>
    <s v="AB-10600"/>
    <s v="Ann Blume"/>
    <x v="2"/>
    <x v="0"/>
    <x v="177"/>
    <x v="23"/>
    <n v="85705"/>
    <x v="1"/>
    <s v="TEC-MA-10003183"/>
    <x v="0"/>
    <x v="14"/>
    <x v="1571"/>
    <x v="2858"/>
    <n v="2"/>
    <n v="0.7"/>
    <n v="-63.996000000000002"/>
    <n v="-0.66666666666666674"/>
    <x v="3"/>
    <x v="8"/>
  </r>
  <r>
    <n v="1366"/>
    <s v="US-2017-155425"/>
    <d v="2017-11-10T00:00:00"/>
    <d v="2017-11-11T00:00:00"/>
    <s v="First Class"/>
    <s v="AB-10600"/>
    <s v="Ann Blume"/>
    <x v="2"/>
    <x v="0"/>
    <x v="177"/>
    <x v="23"/>
    <n v="85705"/>
    <x v="1"/>
    <s v="TEC-AC-10001314"/>
    <x v="0"/>
    <x v="0"/>
    <x v="1373"/>
    <x v="2859"/>
    <n v="6"/>
    <n v="0.2"/>
    <n v="-35.992800000000003"/>
    <n v="-0.15000000000000002"/>
    <x v="3"/>
    <x v="8"/>
  </r>
  <r>
    <n v="1367"/>
    <s v="US-2017-155425"/>
    <d v="2017-11-10T00:00:00"/>
    <d v="2017-11-11T00:00:00"/>
    <s v="First Class"/>
    <s v="AB-10600"/>
    <s v="Ann Blume"/>
    <x v="2"/>
    <x v="0"/>
    <x v="177"/>
    <x v="23"/>
    <n v="85705"/>
    <x v="1"/>
    <s v="TEC-PH-10002563"/>
    <x v="0"/>
    <x v="2"/>
    <x v="22"/>
    <x v="1374"/>
    <n v="2"/>
    <n v="0.2"/>
    <n v="15.1188"/>
    <n v="7.4999999999999997E-2"/>
    <x v="3"/>
    <x v="8"/>
  </r>
  <r>
    <n v="1368"/>
    <s v="US-2017-155425"/>
    <d v="2017-11-10T00:00:00"/>
    <d v="2017-11-11T00:00:00"/>
    <s v="First Class"/>
    <s v="AB-10600"/>
    <s v="Ann Blume"/>
    <x v="2"/>
    <x v="0"/>
    <x v="177"/>
    <x v="23"/>
    <n v="85705"/>
    <x v="1"/>
    <s v="FUR-CH-10003312"/>
    <x v="1"/>
    <x v="1"/>
    <x v="997"/>
    <x v="1390"/>
    <n v="4"/>
    <n v="0.2"/>
    <n v="-146.1096"/>
    <n v="-0.16250000000000001"/>
    <x v="3"/>
    <x v="8"/>
  </r>
  <r>
    <n v="3218"/>
    <s v="CA-2017-104640"/>
    <d v="2017-11-10T00:00:00"/>
    <s v="11/16/2017"/>
    <s v="Standard Class"/>
    <s v="FH-14275"/>
    <s v="Frank Hawley"/>
    <x v="2"/>
    <x v="0"/>
    <x v="2"/>
    <x v="2"/>
    <n v="10024"/>
    <x v="2"/>
    <s v="OFF-BI-10003925"/>
    <x v="2"/>
    <x v="9"/>
    <x v="1572"/>
    <x v="2860"/>
    <n v="3"/>
    <n v="0.2"/>
    <n v="314.27190000000002"/>
    <n v="0.33750000000000002"/>
    <x v="3"/>
    <x v="8"/>
  </r>
  <r>
    <n v="3219"/>
    <s v="CA-2017-104640"/>
    <d v="2017-11-10T00:00:00"/>
    <s v="11/16/2017"/>
    <s v="Standard Class"/>
    <s v="FH-14275"/>
    <s v="Frank Hawley"/>
    <x v="2"/>
    <x v="0"/>
    <x v="2"/>
    <x v="2"/>
    <n v="10024"/>
    <x v="2"/>
    <s v="TEC-PH-10002200"/>
    <x v="0"/>
    <x v="2"/>
    <x v="720"/>
    <x v="2861"/>
    <n v="2"/>
    <n v="0"/>
    <n v="124.9552"/>
    <n v="0.29000000000000004"/>
    <x v="3"/>
    <x v="8"/>
  </r>
  <r>
    <n v="3317"/>
    <s v="CA-2017-161739"/>
    <d v="2017-11-10T00:00:00"/>
    <s v="11/15/2017"/>
    <s v="Second Class"/>
    <s v="EB-13750"/>
    <s v="Edward Becker"/>
    <x v="2"/>
    <x v="0"/>
    <x v="257"/>
    <x v="4"/>
    <n v="78664"/>
    <x v="0"/>
    <s v="FUR-FU-10001468"/>
    <x v="1"/>
    <x v="5"/>
    <x v="179"/>
    <x v="2044"/>
    <n v="5"/>
    <n v="0.6"/>
    <n v="-427.45"/>
    <n v="-1.25"/>
    <x v="3"/>
    <x v="8"/>
  </r>
  <r>
    <n v="5391"/>
    <s v="CA-2017-163874"/>
    <d v="2017-11-10T00:00:00"/>
    <d v="2017-12-11T00:00:00"/>
    <s v="Second Class"/>
    <s v="NC-18535"/>
    <s v="Nick Crebassa"/>
    <x v="2"/>
    <x v="0"/>
    <x v="1"/>
    <x v="1"/>
    <n v="98105"/>
    <x v="1"/>
    <s v="OFF-BI-10000088"/>
    <x v="2"/>
    <x v="9"/>
    <x v="1563"/>
    <x v="2862"/>
    <n v="3"/>
    <n v="0.2"/>
    <n v="9.5526"/>
    <n v="0.36249999999999999"/>
    <x v="3"/>
    <x v="8"/>
  </r>
  <r>
    <n v="6415"/>
    <s v="CA-2017-142671"/>
    <d v="2017-11-10T00:00:00"/>
    <s v="11/14/2017"/>
    <s v="Second Class"/>
    <s v="DR-12940"/>
    <s v="Daniel Raglin"/>
    <x v="1"/>
    <x v="0"/>
    <x v="166"/>
    <x v="11"/>
    <n v="33021"/>
    <x v="3"/>
    <s v="OFF-BI-10004099"/>
    <x v="2"/>
    <x v="9"/>
    <x v="159"/>
    <x v="505"/>
    <n v="5"/>
    <n v="0.7"/>
    <n v="-7.68"/>
    <n v="-0.66666666666666663"/>
    <x v="3"/>
    <x v="8"/>
  </r>
  <r>
    <n v="6962"/>
    <s v="CA-2017-162096"/>
    <d v="2017-11-10T00:00:00"/>
    <d v="2017-10-11T00:00:00"/>
    <s v="Same Day"/>
    <s v="TB-21190"/>
    <s v="Thomas Brumley"/>
    <x v="1"/>
    <x v="0"/>
    <x v="216"/>
    <x v="5"/>
    <n v="92503"/>
    <x v="1"/>
    <s v="OFF-AR-10002221"/>
    <x v="2"/>
    <x v="11"/>
    <x v="1573"/>
    <x v="2863"/>
    <n v="3"/>
    <n v="0"/>
    <n v="2.1059999999999999"/>
    <n v="0.26999999999999996"/>
    <x v="3"/>
    <x v="8"/>
  </r>
  <r>
    <n v="7326"/>
    <s v="US-2017-128447"/>
    <d v="2017-11-10T00:00:00"/>
    <s v="11/17/2017"/>
    <s v="Standard Class"/>
    <s v="MC-17845"/>
    <s v="Michael Chen"/>
    <x v="0"/>
    <x v="0"/>
    <x v="115"/>
    <x v="1"/>
    <n v="99301"/>
    <x v="1"/>
    <s v="OFF-AP-10004540"/>
    <x v="2"/>
    <x v="10"/>
    <x v="1519"/>
    <x v="2864"/>
    <n v="5"/>
    <n v="0"/>
    <n v="112.224"/>
    <n v="0.28000000000000003"/>
    <x v="3"/>
    <x v="8"/>
  </r>
  <r>
    <n v="7327"/>
    <s v="US-2017-128447"/>
    <d v="2017-11-10T00:00:00"/>
    <s v="11/17/2017"/>
    <s v="Standard Class"/>
    <s v="MC-17845"/>
    <s v="Michael Chen"/>
    <x v="0"/>
    <x v="0"/>
    <x v="115"/>
    <x v="1"/>
    <n v="99301"/>
    <x v="1"/>
    <s v="OFF-BI-10001543"/>
    <x v="2"/>
    <x v="9"/>
    <x v="1255"/>
    <x v="2865"/>
    <n v="1"/>
    <n v="0.2"/>
    <n v="10.077199999999999"/>
    <n v="0.35"/>
    <x v="3"/>
    <x v="8"/>
  </r>
  <r>
    <n v="7352"/>
    <s v="CA-2017-141138"/>
    <d v="2017-11-10T00:00:00"/>
    <s v="11/16/2017"/>
    <s v="Standard Class"/>
    <s v="GH-14425"/>
    <s v="Gary Hwang"/>
    <x v="0"/>
    <x v="0"/>
    <x v="356"/>
    <x v="5"/>
    <n v="95351"/>
    <x v="1"/>
    <s v="TEC-AC-10001772"/>
    <x v="0"/>
    <x v="0"/>
    <x v="1574"/>
    <x v="2866"/>
    <n v="7"/>
    <n v="0"/>
    <n v="43.598100000000002"/>
    <n v="0.39"/>
    <x v="3"/>
    <x v="8"/>
  </r>
  <r>
    <n v="8530"/>
    <s v="CA-2017-137624"/>
    <d v="2017-11-10T00:00:00"/>
    <s v="11/17/2017"/>
    <s v="Standard Class"/>
    <s v="ME-17320"/>
    <s v="Maria Etezadi"/>
    <x v="1"/>
    <x v="0"/>
    <x v="22"/>
    <x v="5"/>
    <n v="90008"/>
    <x v="1"/>
    <s v="FUR-CH-10001714"/>
    <x v="1"/>
    <x v="1"/>
    <x v="978"/>
    <x v="2867"/>
    <n v="2"/>
    <n v="0.2"/>
    <n v="-36.2136"/>
    <n v="-0.15"/>
    <x v="3"/>
    <x v="8"/>
  </r>
  <r>
    <n v="1058"/>
    <s v="CA-2017-167150"/>
    <d v="2017-12-10T00:00:00"/>
    <s v="12/17/2017"/>
    <s v="Standard Class"/>
    <s v="BP-11185"/>
    <s v="Ben Peterman"/>
    <x v="2"/>
    <x v="0"/>
    <x v="30"/>
    <x v="5"/>
    <n v="92037"/>
    <x v="1"/>
    <s v="OFF-BI-10001097"/>
    <x v="2"/>
    <x v="9"/>
    <x v="481"/>
    <x v="2536"/>
    <n v="4"/>
    <n v="0.2"/>
    <n v="7.2267999999999999"/>
    <n v="0.36249999999999999"/>
    <x v="3"/>
    <x v="9"/>
  </r>
  <r>
    <n v="1059"/>
    <s v="CA-2017-167150"/>
    <d v="2017-12-10T00:00:00"/>
    <s v="12/17/2017"/>
    <s v="Standard Class"/>
    <s v="BP-11185"/>
    <s v="Ben Peterman"/>
    <x v="2"/>
    <x v="0"/>
    <x v="30"/>
    <x v="5"/>
    <n v="92037"/>
    <x v="1"/>
    <s v="OFF-BI-10001597"/>
    <x v="2"/>
    <x v="9"/>
    <x v="408"/>
    <x v="342"/>
    <n v="2"/>
    <n v="0.2"/>
    <n v="22.948799999999999"/>
    <n v="0.35"/>
    <x v="3"/>
    <x v="9"/>
  </r>
  <r>
    <n v="1318"/>
    <s v="CA-2017-157651"/>
    <d v="2017-12-10T00:00:00"/>
    <s v="12/14/2017"/>
    <s v="Standard Class"/>
    <s v="HA-14920"/>
    <s v="Helen Andreada"/>
    <x v="0"/>
    <x v="0"/>
    <x v="15"/>
    <x v="13"/>
    <n v="19120"/>
    <x v="2"/>
    <s v="TEC-AC-10003116"/>
    <x v="0"/>
    <x v="0"/>
    <x v="1533"/>
    <x v="1434"/>
    <n v="1"/>
    <n v="0.2"/>
    <n v="3.3725000000000001"/>
    <n v="0.23750000000000002"/>
    <x v="3"/>
    <x v="9"/>
  </r>
  <r>
    <n v="1509"/>
    <s v="CA-2017-108294"/>
    <d v="2017-12-10T00:00:00"/>
    <d v="2017-10-12T00:00:00"/>
    <s v="Same Day"/>
    <s v="LS-16975"/>
    <s v="Lindsay Shagiari"/>
    <x v="1"/>
    <x v="0"/>
    <x v="61"/>
    <x v="27"/>
    <n v="68104"/>
    <x v="0"/>
    <s v="OFF-BI-10004965"/>
    <x v="2"/>
    <x v="9"/>
    <x v="339"/>
    <x v="2520"/>
    <n v="3"/>
    <n v="0"/>
    <n v="15.525"/>
    <n v="0.45"/>
    <x v="3"/>
    <x v="9"/>
  </r>
  <r>
    <n v="1517"/>
    <s v="CA-2017-148446"/>
    <d v="2017-12-10T00:00:00"/>
    <s v="12/14/2017"/>
    <s v="Second Class"/>
    <s v="MC-17845"/>
    <s v="Michael Chen"/>
    <x v="0"/>
    <x v="0"/>
    <x v="105"/>
    <x v="14"/>
    <n v="89031"/>
    <x v="1"/>
    <s v="FUR-TA-10004256"/>
    <x v="1"/>
    <x v="7"/>
    <x v="1317"/>
    <x v="2868"/>
    <n v="4"/>
    <n v="0"/>
    <n v="116.872"/>
    <n v="7.0000000000000007E-2"/>
    <x v="3"/>
    <x v="9"/>
  </r>
  <r>
    <n v="1688"/>
    <s v="CA-2017-143798"/>
    <d v="2017-12-10T00:00:00"/>
    <d v="2017-12-12T00:00:00"/>
    <s v="First Class"/>
    <s v="AW-10840"/>
    <s v="Anthony Witt"/>
    <x v="0"/>
    <x v="0"/>
    <x v="15"/>
    <x v="13"/>
    <n v="19140"/>
    <x v="2"/>
    <s v="OFF-PA-10000788"/>
    <x v="2"/>
    <x v="3"/>
    <x v="486"/>
    <x v="506"/>
    <n v="2"/>
    <n v="0.2"/>
    <n v="3.6288"/>
    <n v="0.35"/>
    <x v="3"/>
    <x v="9"/>
  </r>
  <r>
    <n v="1689"/>
    <s v="CA-2017-143798"/>
    <d v="2017-12-10T00:00:00"/>
    <d v="2017-12-12T00:00:00"/>
    <s v="First Class"/>
    <s v="AW-10840"/>
    <s v="Anthony Witt"/>
    <x v="0"/>
    <x v="0"/>
    <x v="15"/>
    <x v="13"/>
    <n v="19140"/>
    <x v="2"/>
    <s v="FUR-FU-10004306"/>
    <x v="1"/>
    <x v="5"/>
    <x v="1226"/>
    <x v="2869"/>
    <n v="2"/>
    <n v="0.2"/>
    <n v="23.315999999999999"/>
    <n v="7.4999999999999997E-2"/>
    <x v="3"/>
    <x v="9"/>
  </r>
  <r>
    <n v="2336"/>
    <s v="CA-2017-152695"/>
    <d v="2017-12-10T00:00:00"/>
    <d v="2017-10-12T00:00:00"/>
    <s v="Same Day"/>
    <s v="CC-12220"/>
    <s v="Chris Cortes"/>
    <x v="0"/>
    <x v="0"/>
    <x v="59"/>
    <x v="25"/>
    <n v="6824"/>
    <x v="2"/>
    <s v="OFF-EN-10004030"/>
    <x v="2"/>
    <x v="13"/>
    <x v="165"/>
    <x v="2344"/>
    <n v="3"/>
    <n v="0"/>
    <n v="5.1041999999999996"/>
    <n v="0.47"/>
    <x v="3"/>
    <x v="9"/>
  </r>
  <r>
    <n v="2337"/>
    <s v="CA-2017-152695"/>
    <d v="2017-12-10T00:00:00"/>
    <d v="2017-10-12T00:00:00"/>
    <s v="Same Day"/>
    <s v="CC-12220"/>
    <s v="Chris Cortes"/>
    <x v="0"/>
    <x v="0"/>
    <x v="59"/>
    <x v="25"/>
    <n v="6824"/>
    <x v="2"/>
    <s v="OFF-AP-10000026"/>
    <x v="2"/>
    <x v="10"/>
    <x v="1564"/>
    <x v="2870"/>
    <n v="7"/>
    <n v="0"/>
    <n v="123.76909999999999"/>
    <n v="0.28999999999999998"/>
    <x v="3"/>
    <x v="9"/>
  </r>
  <r>
    <n v="2773"/>
    <s v="CA-2017-158967"/>
    <d v="2017-12-10T00:00:00"/>
    <d v="2017-12-12T00:00:00"/>
    <s v="First Class"/>
    <s v="BT-11680"/>
    <s v="Brian Thompson"/>
    <x v="0"/>
    <x v="0"/>
    <x v="45"/>
    <x v="11"/>
    <n v="33311"/>
    <x v="3"/>
    <s v="FUR-FU-10001940"/>
    <x v="1"/>
    <x v="5"/>
    <x v="771"/>
    <x v="2871"/>
    <n v="3"/>
    <n v="0.2"/>
    <n v="5.7312000000000003"/>
    <n v="0.30000000000000004"/>
    <x v="3"/>
    <x v="9"/>
  </r>
  <r>
    <n v="3246"/>
    <s v="US-2017-140907"/>
    <d v="2017-12-10T00:00:00"/>
    <d v="2017-12-12T00:00:00"/>
    <s v="Second Class"/>
    <s v="BP-11185"/>
    <s v="Ben Peterman"/>
    <x v="2"/>
    <x v="0"/>
    <x v="1"/>
    <x v="1"/>
    <n v="98103"/>
    <x v="1"/>
    <s v="TEC-AC-10004510"/>
    <x v="0"/>
    <x v="0"/>
    <x v="271"/>
    <x v="2613"/>
    <n v="3"/>
    <n v="0"/>
    <n v="4.9080000000000004"/>
    <n v="0.1"/>
    <x v="3"/>
    <x v="9"/>
  </r>
  <r>
    <n v="3247"/>
    <s v="US-2017-140907"/>
    <d v="2017-12-10T00:00:00"/>
    <d v="2017-12-12T00:00:00"/>
    <s v="Second Class"/>
    <s v="BP-11185"/>
    <s v="Ben Peterman"/>
    <x v="2"/>
    <x v="0"/>
    <x v="1"/>
    <x v="1"/>
    <n v="98103"/>
    <x v="1"/>
    <s v="OFF-ST-10000060"/>
    <x v="2"/>
    <x v="6"/>
    <x v="1191"/>
    <x v="2872"/>
    <n v="5"/>
    <n v="0"/>
    <n v="38.988"/>
    <n v="0.12000000000000001"/>
    <x v="3"/>
    <x v="9"/>
  </r>
  <r>
    <n v="3248"/>
    <s v="US-2017-140907"/>
    <d v="2017-12-10T00:00:00"/>
    <d v="2017-12-12T00:00:00"/>
    <s v="Second Class"/>
    <s v="BP-11185"/>
    <s v="Ben Peterman"/>
    <x v="2"/>
    <x v="0"/>
    <x v="1"/>
    <x v="1"/>
    <n v="98103"/>
    <x v="1"/>
    <s v="OFF-AR-10000799"/>
    <x v="2"/>
    <x v="11"/>
    <x v="1575"/>
    <x v="2322"/>
    <n v="3"/>
    <n v="0"/>
    <n v="5.2896000000000001"/>
    <n v="0.29000000000000004"/>
    <x v="3"/>
    <x v="9"/>
  </r>
  <r>
    <n v="3526"/>
    <s v="CA-2017-148922"/>
    <d v="2017-12-10T00:00:00"/>
    <s v="12/15/2017"/>
    <s v="Second Class"/>
    <s v="SU-20665"/>
    <s v="Stephanie Ulpright"/>
    <x v="1"/>
    <x v="0"/>
    <x v="68"/>
    <x v="32"/>
    <n v="39212"/>
    <x v="3"/>
    <s v="TEC-AC-10001838"/>
    <x v="0"/>
    <x v="0"/>
    <x v="674"/>
    <x v="2873"/>
    <n v="3"/>
    <n v="0"/>
    <n v="257.9871"/>
    <n v="0.43"/>
    <x v="3"/>
    <x v="9"/>
  </r>
  <r>
    <n v="3527"/>
    <s v="CA-2017-148922"/>
    <d v="2017-12-10T00:00:00"/>
    <s v="12/15/2017"/>
    <s v="Second Class"/>
    <s v="SU-20665"/>
    <s v="Stephanie Ulpright"/>
    <x v="1"/>
    <x v="0"/>
    <x v="68"/>
    <x v="32"/>
    <n v="39212"/>
    <x v="3"/>
    <s v="TEC-PH-10000148"/>
    <x v="0"/>
    <x v="2"/>
    <x v="1055"/>
    <x v="2874"/>
    <n v="3"/>
    <n v="0"/>
    <n v="0.77939999999999998"/>
    <n v="0.02"/>
    <x v="3"/>
    <x v="9"/>
  </r>
  <r>
    <n v="3528"/>
    <s v="CA-2017-148922"/>
    <d v="2017-12-10T00:00:00"/>
    <s v="12/15/2017"/>
    <s v="Second Class"/>
    <s v="SU-20665"/>
    <s v="Stephanie Ulpright"/>
    <x v="1"/>
    <x v="0"/>
    <x v="68"/>
    <x v="32"/>
    <n v="39212"/>
    <x v="3"/>
    <s v="OFF-BI-10003476"/>
    <x v="2"/>
    <x v="9"/>
    <x v="1385"/>
    <x v="71"/>
    <n v="8"/>
    <n v="0"/>
    <n v="22.0032"/>
    <n v="0.48"/>
    <x v="3"/>
    <x v="9"/>
  </r>
  <r>
    <n v="4353"/>
    <s v="CA-2017-107748"/>
    <d v="2017-12-10T00:00:00"/>
    <d v="2017-12-12T00:00:00"/>
    <s v="Second Class"/>
    <s v="AG-10330"/>
    <s v="Alex Grayson"/>
    <x v="0"/>
    <x v="0"/>
    <x v="295"/>
    <x v="5"/>
    <n v="95207"/>
    <x v="1"/>
    <s v="TEC-PH-10003215"/>
    <x v="0"/>
    <x v="2"/>
    <x v="654"/>
    <x v="755"/>
    <n v="4"/>
    <n v="0.2"/>
    <n v="34.741999999999997"/>
    <n v="0.36249999999999993"/>
    <x v="3"/>
    <x v="9"/>
  </r>
  <r>
    <n v="4354"/>
    <s v="CA-2017-107748"/>
    <d v="2017-12-10T00:00:00"/>
    <d v="2017-12-12T00:00:00"/>
    <s v="Second Class"/>
    <s v="AG-10330"/>
    <s v="Alex Grayson"/>
    <x v="0"/>
    <x v="0"/>
    <x v="295"/>
    <x v="5"/>
    <n v="95207"/>
    <x v="1"/>
    <s v="OFF-PA-10002005"/>
    <x v="2"/>
    <x v="3"/>
    <x v="301"/>
    <x v="212"/>
    <n v="2"/>
    <n v="0"/>
    <n v="6.2207999999999997"/>
    <n v="0.47999999999999993"/>
    <x v="3"/>
    <x v="9"/>
  </r>
  <r>
    <n v="6909"/>
    <s v="US-2017-135503"/>
    <d v="2017-12-10T00:00:00"/>
    <s v="12/15/2017"/>
    <s v="Standard Class"/>
    <s v="JE-16165"/>
    <s v="Justin Ellison"/>
    <x v="2"/>
    <x v="0"/>
    <x v="377"/>
    <x v="29"/>
    <n v="29406"/>
    <x v="3"/>
    <s v="FUR-FU-10002364"/>
    <x v="1"/>
    <x v="5"/>
    <x v="805"/>
    <x v="1001"/>
    <n v="2"/>
    <n v="0"/>
    <n v="4.2804000000000002"/>
    <n v="0.29000000000000004"/>
    <x v="3"/>
    <x v="9"/>
  </r>
  <r>
    <n v="9410"/>
    <s v="US-2017-110149"/>
    <d v="2017-12-10T00:00:00"/>
    <s v="12/13/2017"/>
    <s v="First Class"/>
    <s v="WB-21850"/>
    <s v="William Brown"/>
    <x v="0"/>
    <x v="0"/>
    <x v="15"/>
    <x v="13"/>
    <n v="19143"/>
    <x v="2"/>
    <s v="OFF-BI-10000014"/>
    <x v="2"/>
    <x v="9"/>
    <x v="1091"/>
    <x v="2875"/>
    <n v="1"/>
    <n v="0.7"/>
    <n v="-2.5093000000000001"/>
    <n v="-0.76666666666666661"/>
    <x v="3"/>
    <x v="9"/>
  </r>
  <r>
    <n v="9411"/>
    <s v="US-2017-110149"/>
    <d v="2017-12-10T00:00:00"/>
    <s v="12/13/2017"/>
    <s v="First Class"/>
    <s v="WB-21850"/>
    <s v="William Brown"/>
    <x v="0"/>
    <x v="0"/>
    <x v="15"/>
    <x v="13"/>
    <n v="19143"/>
    <x v="2"/>
    <s v="FUR-FU-10001475"/>
    <x v="1"/>
    <x v="5"/>
    <x v="150"/>
    <x v="2402"/>
    <n v="5"/>
    <n v="0.2"/>
    <n v="15.385999999999999"/>
    <n v="0.17499999999999999"/>
    <x v="3"/>
    <x v="9"/>
  </r>
  <r>
    <n v="1520"/>
    <s v="CA-2017-116204"/>
    <d v="2017-02-11T00:00:00"/>
    <s v="2/14/2017"/>
    <s v="Second Class"/>
    <s v="VW-21775"/>
    <s v="Victoria Wilson"/>
    <x v="2"/>
    <x v="0"/>
    <x v="14"/>
    <x v="5"/>
    <n v="94110"/>
    <x v="1"/>
    <s v="OFF-BI-10001759"/>
    <x v="2"/>
    <x v="9"/>
    <x v="1396"/>
    <x v="2876"/>
    <n v="7"/>
    <n v="0.2"/>
    <n v="7.7343000000000002"/>
    <n v="0.36250000000000004"/>
    <x v="3"/>
    <x v="0"/>
  </r>
  <r>
    <n v="3146"/>
    <s v="CA-2017-131828"/>
    <d v="2017-02-11T00:00:00"/>
    <s v="2/13/2017"/>
    <s v="Second Class"/>
    <s v="CS-11845"/>
    <s v="Cari Sayre"/>
    <x v="2"/>
    <x v="0"/>
    <x v="1"/>
    <x v="1"/>
    <n v="98105"/>
    <x v="1"/>
    <s v="FUR-CH-10004495"/>
    <x v="1"/>
    <x v="1"/>
    <x v="353"/>
    <x v="2877"/>
    <n v="4"/>
    <n v="0.2"/>
    <n v="108.3528"/>
    <n v="0.1125"/>
    <x v="3"/>
    <x v="0"/>
  </r>
  <r>
    <n v="3147"/>
    <s v="CA-2017-131828"/>
    <d v="2017-02-11T00:00:00"/>
    <s v="2/13/2017"/>
    <s v="Second Class"/>
    <s v="CS-11845"/>
    <s v="Cari Sayre"/>
    <x v="2"/>
    <x v="0"/>
    <x v="1"/>
    <x v="1"/>
    <n v="98105"/>
    <x v="1"/>
    <s v="TEC-PH-10002923"/>
    <x v="0"/>
    <x v="2"/>
    <x v="89"/>
    <x v="116"/>
    <n v="3"/>
    <n v="0.2"/>
    <n v="7.7679"/>
    <n v="8.7500000000000008E-2"/>
    <x v="3"/>
    <x v="0"/>
  </r>
  <r>
    <n v="8483"/>
    <s v="US-2017-118535"/>
    <d v="2017-02-11T00:00:00"/>
    <s v="2/15/2017"/>
    <s v="Standard Class"/>
    <s v="DJ-13510"/>
    <s v="Don Jones"/>
    <x v="2"/>
    <x v="0"/>
    <x v="2"/>
    <x v="2"/>
    <n v="10024"/>
    <x v="2"/>
    <s v="OFF-LA-10001297"/>
    <x v="2"/>
    <x v="8"/>
    <x v="1053"/>
    <x v="1387"/>
    <n v="2"/>
    <n v="0"/>
    <n v="9.9359999999999999"/>
    <n v="0.48000000000000004"/>
    <x v="3"/>
    <x v="0"/>
  </r>
  <r>
    <n v="9239"/>
    <s v="CA-2017-138156"/>
    <d v="2017-02-11T00:00:00"/>
    <s v="2/14/2017"/>
    <s v="First Class"/>
    <s v="MM-17260"/>
    <s v="Magdelene Morse"/>
    <x v="0"/>
    <x v="0"/>
    <x v="28"/>
    <x v="18"/>
    <n v="43229"/>
    <x v="2"/>
    <s v="FUR-FU-10003601"/>
    <x v="1"/>
    <x v="5"/>
    <x v="1079"/>
    <x v="2878"/>
    <n v="2"/>
    <n v="0.2"/>
    <n v="-3.6892"/>
    <n v="-2.4999999999999998E-2"/>
    <x v="3"/>
    <x v="0"/>
  </r>
  <r>
    <n v="2994"/>
    <s v="CA-2017-147291"/>
    <d v="2017-03-11T00:00:00"/>
    <s v="3/17/2017"/>
    <s v="Standard Class"/>
    <s v="MJ-17740"/>
    <s v="Max Jones"/>
    <x v="0"/>
    <x v="0"/>
    <x v="11"/>
    <x v="10"/>
    <n v="48227"/>
    <x v="0"/>
    <s v="OFF-BI-10003091"/>
    <x v="2"/>
    <x v="9"/>
    <x v="1576"/>
    <x v="2879"/>
    <n v="4"/>
    <n v="0"/>
    <n v="421.08240000000001"/>
    <n v="0.47000000000000003"/>
    <x v="3"/>
    <x v="1"/>
  </r>
  <r>
    <n v="7144"/>
    <s v="US-2017-141558"/>
    <d v="2017-03-11T00:00:00"/>
    <s v="3/16/2017"/>
    <s v="Standard Class"/>
    <s v="MH-17290"/>
    <s v="Marc Harrigan"/>
    <x v="1"/>
    <x v="0"/>
    <x v="15"/>
    <x v="13"/>
    <n v="19140"/>
    <x v="2"/>
    <s v="TEC-PH-10002555"/>
    <x v="0"/>
    <x v="2"/>
    <x v="1215"/>
    <x v="2880"/>
    <n v="5"/>
    <n v="0.4"/>
    <n v="-181.26499999999999"/>
    <n v="-0.23333333333333331"/>
    <x v="3"/>
    <x v="1"/>
  </r>
  <r>
    <n v="7145"/>
    <s v="US-2017-141558"/>
    <d v="2017-03-11T00:00:00"/>
    <s v="3/16/2017"/>
    <s v="Standard Class"/>
    <s v="MH-17290"/>
    <s v="Marc Harrigan"/>
    <x v="1"/>
    <x v="0"/>
    <x v="15"/>
    <x v="13"/>
    <n v="19140"/>
    <x v="2"/>
    <s v="OFF-BI-10002794"/>
    <x v="2"/>
    <x v="9"/>
    <x v="318"/>
    <x v="2881"/>
    <n v="1"/>
    <n v="0.7"/>
    <n v="-8.6058000000000003"/>
    <n v="-0.7"/>
    <x v="3"/>
    <x v="1"/>
  </r>
  <r>
    <n v="7146"/>
    <s v="US-2017-141558"/>
    <d v="2017-03-11T00:00:00"/>
    <s v="3/16/2017"/>
    <s v="Standard Class"/>
    <s v="MH-17290"/>
    <s v="Marc Harrigan"/>
    <x v="1"/>
    <x v="0"/>
    <x v="15"/>
    <x v="13"/>
    <n v="19140"/>
    <x v="2"/>
    <s v="FUR-TA-10004086"/>
    <x v="1"/>
    <x v="7"/>
    <x v="148"/>
    <x v="335"/>
    <n v="3"/>
    <n v="0.4"/>
    <n v="-46.429200000000002"/>
    <n v="-0.3"/>
    <x v="3"/>
    <x v="1"/>
  </r>
  <r>
    <n v="7147"/>
    <s v="US-2017-141558"/>
    <d v="2017-03-11T00:00:00"/>
    <s v="3/16/2017"/>
    <s v="Standard Class"/>
    <s v="MH-17290"/>
    <s v="Marc Harrigan"/>
    <x v="1"/>
    <x v="0"/>
    <x v="15"/>
    <x v="13"/>
    <n v="19140"/>
    <x v="2"/>
    <s v="OFF-ST-10004946"/>
    <x v="2"/>
    <x v="6"/>
    <x v="1577"/>
    <x v="2882"/>
    <n v="1"/>
    <n v="0.2"/>
    <n v="3.246"/>
    <n v="7.4999999999999997E-2"/>
    <x v="3"/>
    <x v="1"/>
  </r>
  <r>
    <n v="8043"/>
    <s v="US-2017-133081"/>
    <d v="2017-03-11T00:00:00"/>
    <s v="3/15/2017"/>
    <s v="Standard Class"/>
    <s v="PV-18985"/>
    <s v="Paul Van Hugh"/>
    <x v="1"/>
    <x v="0"/>
    <x v="161"/>
    <x v="6"/>
    <n v="2138"/>
    <x v="2"/>
    <s v="TEC-AC-10001772"/>
    <x v="0"/>
    <x v="0"/>
    <x v="1574"/>
    <x v="2883"/>
    <n v="4"/>
    <n v="0"/>
    <n v="24.9132"/>
    <n v="0.38999999999999996"/>
    <x v="3"/>
    <x v="1"/>
  </r>
  <r>
    <n v="8044"/>
    <s v="US-2017-133081"/>
    <d v="2017-03-11T00:00:00"/>
    <s v="3/15/2017"/>
    <s v="Standard Class"/>
    <s v="PV-18985"/>
    <s v="Paul Van Hugh"/>
    <x v="1"/>
    <x v="0"/>
    <x v="161"/>
    <x v="6"/>
    <n v="2138"/>
    <x v="2"/>
    <s v="FUR-FU-10001379"/>
    <x v="1"/>
    <x v="5"/>
    <x v="1578"/>
    <x v="83"/>
    <n v="1"/>
    <n v="0"/>
    <n v="11.7568"/>
    <n v="0.44"/>
    <x v="3"/>
    <x v="1"/>
  </r>
  <r>
    <n v="2001"/>
    <s v="CA-2017-166128"/>
    <d v="2017-04-11T00:00:00"/>
    <s v="4/18/2017"/>
    <s v="Standard Class"/>
    <s v="LW-17215"/>
    <s v="Luke Weiss"/>
    <x v="0"/>
    <x v="0"/>
    <x v="144"/>
    <x v="5"/>
    <n v="91104"/>
    <x v="1"/>
    <s v="TEC-AC-10001767"/>
    <x v="0"/>
    <x v="0"/>
    <x v="413"/>
    <x v="1839"/>
    <n v="5"/>
    <n v="0"/>
    <n v="21.994499999999999"/>
    <n v="0.11"/>
    <x v="3"/>
    <x v="2"/>
  </r>
  <r>
    <n v="2002"/>
    <s v="CA-2017-166128"/>
    <d v="2017-04-11T00:00:00"/>
    <s v="4/18/2017"/>
    <s v="Standard Class"/>
    <s v="LW-17215"/>
    <s v="Luke Weiss"/>
    <x v="0"/>
    <x v="0"/>
    <x v="144"/>
    <x v="5"/>
    <n v="91104"/>
    <x v="1"/>
    <s v="OFF-AR-10001221"/>
    <x v="2"/>
    <x v="11"/>
    <x v="1579"/>
    <x v="1084"/>
    <n v="7"/>
    <n v="0"/>
    <n v="14.2324"/>
    <n v="0.34"/>
    <x v="3"/>
    <x v="2"/>
  </r>
  <r>
    <n v="2005"/>
    <s v="US-2017-143028"/>
    <d v="2017-04-11T00:00:00"/>
    <s v="4/18/2017"/>
    <s v="Standard Class"/>
    <s v="SC-20050"/>
    <s v="Sample Company A"/>
    <x v="1"/>
    <x v="0"/>
    <x v="378"/>
    <x v="4"/>
    <n v="79424"/>
    <x v="0"/>
    <s v="OFF-BI-10004738"/>
    <x v="2"/>
    <x v="9"/>
    <x v="1495"/>
    <x v="2884"/>
    <n v="3"/>
    <n v="0.8"/>
    <n v="-17.045999999999999"/>
    <n v="-1.4999999999999998"/>
    <x v="3"/>
    <x v="2"/>
  </r>
  <r>
    <n v="4351"/>
    <s v="US-2017-100482"/>
    <d v="2017-04-11T00:00:00"/>
    <s v="4/15/2017"/>
    <s v="Standard Class"/>
    <s v="JL-15130"/>
    <s v="Jack Lebron"/>
    <x v="0"/>
    <x v="0"/>
    <x v="58"/>
    <x v="18"/>
    <n v="43130"/>
    <x v="2"/>
    <s v="OFF-ST-10001325"/>
    <x v="2"/>
    <x v="6"/>
    <x v="742"/>
    <x v="2002"/>
    <n v="2"/>
    <n v="0.2"/>
    <n v="1.4672000000000001"/>
    <n v="8.7499999999999994E-2"/>
    <x v="3"/>
    <x v="2"/>
  </r>
  <r>
    <n v="4352"/>
    <s v="US-2017-100482"/>
    <d v="2017-04-11T00:00:00"/>
    <s v="4/15/2017"/>
    <s v="Standard Class"/>
    <s v="JL-15130"/>
    <s v="Jack Lebron"/>
    <x v="0"/>
    <x v="0"/>
    <x v="58"/>
    <x v="18"/>
    <n v="43130"/>
    <x v="2"/>
    <s v="TEC-AC-10003441"/>
    <x v="0"/>
    <x v="0"/>
    <x v="314"/>
    <x v="2885"/>
    <n v="2"/>
    <n v="0.2"/>
    <n v="-4.7460000000000004"/>
    <n v="-0.17500000000000002"/>
    <x v="3"/>
    <x v="2"/>
  </r>
  <r>
    <n v="8318"/>
    <s v="CA-2017-130904"/>
    <d v="2017-04-11T00:00:00"/>
    <s v="4/16/2017"/>
    <s v="Standard Class"/>
    <s v="HM-14980"/>
    <s v="Henry MacAllister"/>
    <x v="0"/>
    <x v="0"/>
    <x v="215"/>
    <x v="12"/>
    <n v="27217"/>
    <x v="3"/>
    <s v="OFF-AR-10000422"/>
    <x v="2"/>
    <x v="11"/>
    <x v="1405"/>
    <x v="2886"/>
    <n v="1"/>
    <n v="0.2"/>
    <n v="0.15329999999999999"/>
    <n v="8.7499999999999994E-2"/>
    <x v="3"/>
    <x v="2"/>
  </r>
  <r>
    <n v="8319"/>
    <s v="CA-2017-130904"/>
    <d v="2017-04-11T00:00:00"/>
    <s v="4/16/2017"/>
    <s v="Standard Class"/>
    <s v="HM-14980"/>
    <s v="Henry MacAllister"/>
    <x v="0"/>
    <x v="0"/>
    <x v="215"/>
    <x v="12"/>
    <n v="27217"/>
    <x v="3"/>
    <s v="OFF-AR-10000127"/>
    <x v="2"/>
    <x v="11"/>
    <x v="245"/>
    <x v="2887"/>
    <n v="8"/>
    <n v="0.2"/>
    <n v="2.3616000000000001"/>
    <n v="0.1125"/>
    <x v="3"/>
    <x v="2"/>
  </r>
  <r>
    <n v="4122"/>
    <s v="CA-2017-133823"/>
    <d v="2017-05-11T00:00:00"/>
    <d v="2017-12-05T00:00:00"/>
    <s v="Same Day"/>
    <s v="LP-17080"/>
    <s v="Liz Pelletier"/>
    <x v="0"/>
    <x v="0"/>
    <x v="1"/>
    <x v="1"/>
    <n v="98103"/>
    <x v="1"/>
    <s v="OFF-PA-10002870"/>
    <x v="2"/>
    <x v="3"/>
    <x v="1461"/>
    <x v="1857"/>
    <n v="6"/>
    <n v="0"/>
    <n v="16.847999999999999"/>
    <n v="0.45"/>
    <x v="3"/>
    <x v="10"/>
  </r>
  <r>
    <n v="4123"/>
    <s v="CA-2017-133823"/>
    <d v="2017-05-11T00:00:00"/>
    <d v="2017-12-05T00:00:00"/>
    <s v="Same Day"/>
    <s v="LP-17080"/>
    <s v="Liz Pelletier"/>
    <x v="0"/>
    <x v="0"/>
    <x v="1"/>
    <x v="1"/>
    <n v="98103"/>
    <x v="1"/>
    <s v="OFF-LA-10004545"/>
    <x v="2"/>
    <x v="8"/>
    <x v="867"/>
    <x v="2888"/>
    <n v="3"/>
    <n v="0"/>
    <n v="17.667300000000001"/>
    <n v="0.47"/>
    <x v="3"/>
    <x v="10"/>
  </r>
  <r>
    <n v="4124"/>
    <s v="CA-2017-133823"/>
    <d v="2017-05-11T00:00:00"/>
    <d v="2017-12-05T00:00:00"/>
    <s v="Same Day"/>
    <s v="LP-17080"/>
    <s v="Liz Pelletier"/>
    <x v="0"/>
    <x v="0"/>
    <x v="1"/>
    <x v="1"/>
    <n v="98103"/>
    <x v="1"/>
    <s v="OFF-BI-10000962"/>
    <x v="2"/>
    <x v="9"/>
    <x v="235"/>
    <x v="2889"/>
    <n v="2"/>
    <n v="0.2"/>
    <n v="9.4366000000000003"/>
    <n v="0.36249999999999999"/>
    <x v="3"/>
    <x v="10"/>
  </r>
  <r>
    <n v="4700"/>
    <s v="CA-2017-140298"/>
    <d v="2017-05-11T00:00:00"/>
    <s v="5/17/2017"/>
    <s v="Standard Class"/>
    <s v="JK-16120"/>
    <s v="Julie Kriz"/>
    <x v="1"/>
    <x v="0"/>
    <x v="138"/>
    <x v="4"/>
    <n v="78745"/>
    <x v="0"/>
    <s v="OFF-AR-10003481"/>
    <x v="2"/>
    <x v="11"/>
    <x v="1580"/>
    <x v="1142"/>
    <n v="2"/>
    <n v="0.2"/>
    <n v="0.59040000000000004"/>
    <n v="0.1125"/>
    <x v="3"/>
    <x v="10"/>
  </r>
  <r>
    <n v="4701"/>
    <s v="CA-2017-140298"/>
    <d v="2017-05-11T00:00:00"/>
    <s v="5/17/2017"/>
    <s v="Standard Class"/>
    <s v="JK-16120"/>
    <s v="Julie Kriz"/>
    <x v="1"/>
    <x v="0"/>
    <x v="138"/>
    <x v="4"/>
    <n v="78745"/>
    <x v="0"/>
    <s v="OFF-ST-10004180"/>
    <x v="2"/>
    <x v="6"/>
    <x v="195"/>
    <x v="2890"/>
    <n v="2"/>
    <n v="0.2"/>
    <n v="-14.8832"/>
    <n v="-0.2"/>
    <x v="3"/>
    <x v="10"/>
  </r>
  <r>
    <n v="4702"/>
    <s v="CA-2017-140298"/>
    <d v="2017-05-11T00:00:00"/>
    <s v="5/17/2017"/>
    <s v="Standard Class"/>
    <s v="JK-16120"/>
    <s v="Julie Kriz"/>
    <x v="1"/>
    <x v="0"/>
    <x v="138"/>
    <x v="4"/>
    <n v="78745"/>
    <x v="0"/>
    <s v="OFF-PA-10003657"/>
    <x v="2"/>
    <x v="3"/>
    <x v="1581"/>
    <x v="2891"/>
    <n v="2"/>
    <n v="0.2"/>
    <n v="2.14"/>
    <n v="0.3125"/>
    <x v="3"/>
    <x v="10"/>
  </r>
  <r>
    <n v="4703"/>
    <s v="CA-2017-140298"/>
    <d v="2017-05-11T00:00:00"/>
    <s v="5/17/2017"/>
    <s v="Standard Class"/>
    <s v="JK-16120"/>
    <s v="Julie Kriz"/>
    <x v="1"/>
    <x v="0"/>
    <x v="138"/>
    <x v="4"/>
    <n v="78745"/>
    <x v="0"/>
    <s v="FUR-FU-10001967"/>
    <x v="1"/>
    <x v="5"/>
    <x v="280"/>
    <x v="2892"/>
    <n v="1"/>
    <n v="0.6"/>
    <n v="-6.9965000000000002"/>
    <n v="-0.875"/>
    <x v="3"/>
    <x v="10"/>
  </r>
  <r>
    <n v="5012"/>
    <s v="US-2017-139647"/>
    <d v="2017-05-11T00:00:00"/>
    <s v="5/13/2017"/>
    <s v="First Class"/>
    <s v="TS-21370"/>
    <s v="Todd Sumrall"/>
    <x v="2"/>
    <x v="0"/>
    <x v="122"/>
    <x v="23"/>
    <n v="85023"/>
    <x v="1"/>
    <s v="FUR-BO-10004467"/>
    <x v="1"/>
    <x v="16"/>
    <x v="512"/>
    <x v="2893"/>
    <n v="7"/>
    <n v="0.7"/>
    <n v="-356.96429999999998"/>
    <n v="-1.6999999999999997"/>
    <x v="3"/>
    <x v="10"/>
  </r>
  <r>
    <n v="7316"/>
    <s v="CA-2017-115322"/>
    <d v="2017-05-11T00:00:00"/>
    <s v="5/16/2017"/>
    <s v="Second Class"/>
    <s v="ZC-21910"/>
    <s v="Zuschuss Carroll"/>
    <x v="0"/>
    <x v="0"/>
    <x v="2"/>
    <x v="2"/>
    <n v="10024"/>
    <x v="2"/>
    <s v="OFF-AR-10004456"/>
    <x v="2"/>
    <x v="11"/>
    <x v="1582"/>
    <x v="2280"/>
    <n v="3"/>
    <n v="0"/>
    <n v="12.736800000000001"/>
    <n v="0.28999999999999998"/>
    <x v="3"/>
    <x v="10"/>
  </r>
  <r>
    <n v="1569"/>
    <s v="US-2017-152002"/>
    <d v="2017-06-11T00:00:00"/>
    <d v="2017-11-06T00:00:00"/>
    <s v="Same Day"/>
    <s v="DV-13465"/>
    <s v="Dianna Vittorini"/>
    <x v="0"/>
    <x v="0"/>
    <x v="22"/>
    <x v="5"/>
    <n v="90004"/>
    <x v="1"/>
    <s v="OFF-PA-10000357"/>
    <x v="2"/>
    <x v="3"/>
    <x v="1180"/>
    <x v="390"/>
    <n v="3"/>
    <n v="0"/>
    <n v="60.255299999999998"/>
    <n v="0.49"/>
    <x v="3"/>
    <x v="3"/>
  </r>
  <r>
    <n v="2309"/>
    <s v="US-2017-120418"/>
    <d v="2017-06-11T00:00:00"/>
    <d v="2017-12-06T00:00:00"/>
    <s v="First Class"/>
    <s v="BC-11125"/>
    <s v="Becky Castell"/>
    <x v="1"/>
    <x v="0"/>
    <x v="100"/>
    <x v="23"/>
    <n v="85345"/>
    <x v="1"/>
    <s v="FUR-CH-10001394"/>
    <x v="1"/>
    <x v="1"/>
    <x v="1583"/>
    <x v="2894"/>
    <n v="1"/>
    <n v="0.2"/>
    <n v="35.098999999999997"/>
    <n v="0.125"/>
    <x v="3"/>
    <x v="3"/>
  </r>
  <r>
    <n v="2310"/>
    <s v="US-2017-120418"/>
    <d v="2017-06-11T00:00:00"/>
    <d v="2017-12-06T00:00:00"/>
    <s v="First Class"/>
    <s v="BC-11125"/>
    <s v="Becky Castell"/>
    <x v="1"/>
    <x v="0"/>
    <x v="100"/>
    <x v="23"/>
    <n v="85345"/>
    <x v="1"/>
    <s v="OFF-ST-10002370"/>
    <x v="2"/>
    <x v="6"/>
    <x v="633"/>
    <x v="2895"/>
    <n v="4"/>
    <n v="0.2"/>
    <n v="7.7004000000000001"/>
    <n v="0.11250000000000002"/>
    <x v="3"/>
    <x v="3"/>
  </r>
  <r>
    <n v="2311"/>
    <s v="US-2017-120418"/>
    <d v="2017-06-11T00:00:00"/>
    <d v="2017-12-06T00:00:00"/>
    <s v="First Class"/>
    <s v="BC-11125"/>
    <s v="Becky Castell"/>
    <x v="1"/>
    <x v="0"/>
    <x v="100"/>
    <x v="23"/>
    <n v="85345"/>
    <x v="1"/>
    <s v="OFF-AR-10002956"/>
    <x v="2"/>
    <x v="11"/>
    <x v="1052"/>
    <x v="1424"/>
    <n v="5"/>
    <n v="0.2"/>
    <n v="6.6029999999999998"/>
    <n v="7.4999999999999997E-2"/>
    <x v="3"/>
    <x v="3"/>
  </r>
  <r>
    <n v="2312"/>
    <s v="US-2017-120418"/>
    <d v="2017-06-11T00:00:00"/>
    <d v="2017-12-06T00:00:00"/>
    <s v="First Class"/>
    <s v="BC-11125"/>
    <s v="Becky Castell"/>
    <x v="1"/>
    <x v="0"/>
    <x v="100"/>
    <x v="23"/>
    <n v="85345"/>
    <x v="1"/>
    <s v="OFF-AR-10001955"/>
    <x v="2"/>
    <x v="11"/>
    <x v="193"/>
    <x v="2896"/>
    <n v="1"/>
    <n v="0.2"/>
    <n v="1.984"/>
    <n v="0.125"/>
    <x v="3"/>
    <x v="3"/>
  </r>
  <r>
    <n v="2313"/>
    <s v="US-2017-120418"/>
    <d v="2017-06-11T00:00:00"/>
    <d v="2017-12-06T00:00:00"/>
    <s v="First Class"/>
    <s v="BC-11125"/>
    <s v="Becky Castell"/>
    <x v="1"/>
    <x v="0"/>
    <x v="100"/>
    <x v="23"/>
    <n v="85345"/>
    <x v="1"/>
    <s v="OFF-ST-10001809"/>
    <x v="2"/>
    <x v="6"/>
    <x v="1551"/>
    <x v="2897"/>
    <n v="3"/>
    <n v="0.2"/>
    <n v="-48.508200000000002"/>
    <n v="-0.22500000000000001"/>
    <x v="3"/>
    <x v="3"/>
  </r>
  <r>
    <n v="3448"/>
    <s v="CA-2017-102554"/>
    <d v="2017-06-11T00:00:00"/>
    <s v="6/15/2017"/>
    <s v="Standard Class"/>
    <s v="KN-16705"/>
    <s v="Kristina Nunn"/>
    <x v="1"/>
    <x v="0"/>
    <x v="241"/>
    <x v="34"/>
    <n v="36830"/>
    <x v="3"/>
    <s v="OFF-AR-10001919"/>
    <x v="2"/>
    <x v="11"/>
    <x v="50"/>
    <x v="2898"/>
    <n v="2"/>
    <n v="0"/>
    <n v="1.0904"/>
    <n v="0.29000000000000004"/>
    <x v="3"/>
    <x v="3"/>
  </r>
  <r>
    <n v="4220"/>
    <s v="CA-2017-134565"/>
    <d v="2017-06-11T00:00:00"/>
    <s v="6/13/2017"/>
    <s v="Second Class"/>
    <s v="TB-21400"/>
    <s v="Tom Boeckenhauer"/>
    <x v="0"/>
    <x v="0"/>
    <x v="1"/>
    <x v="1"/>
    <n v="98103"/>
    <x v="1"/>
    <s v="OFF-PA-10004243"/>
    <x v="2"/>
    <x v="3"/>
    <x v="1242"/>
    <x v="1145"/>
    <n v="2"/>
    <n v="0"/>
    <n v="18.211200000000002"/>
    <n v="0.48000000000000009"/>
    <x v="3"/>
    <x v="3"/>
  </r>
  <r>
    <n v="4221"/>
    <s v="CA-2017-134565"/>
    <d v="2017-06-11T00:00:00"/>
    <s v="6/13/2017"/>
    <s v="Second Class"/>
    <s v="TB-21400"/>
    <s v="Tom Boeckenhauer"/>
    <x v="0"/>
    <x v="0"/>
    <x v="1"/>
    <x v="1"/>
    <n v="98103"/>
    <x v="1"/>
    <s v="OFF-BI-10001759"/>
    <x v="2"/>
    <x v="9"/>
    <x v="1396"/>
    <x v="2899"/>
    <n v="6"/>
    <n v="0.2"/>
    <n v="6.6294000000000004"/>
    <n v="0.36250000000000004"/>
    <x v="3"/>
    <x v="3"/>
  </r>
  <r>
    <n v="4222"/>
    <s v="CA-2017-134565"/>
    <d v="2017-06-11T00:00:00"/>
    <s v="6/13/2017"/>
    <s v="Second Class"/>
    <s v="TB-21400"/>
    <s v="Tom Boeckenhauer"/>
    <x v="0"/>
    <x v="0"/>
    <x v="1"/>
    <x v="1"/>
    <n v="98103"/>
    <x v="1"/>
    <s v="TEC-MA-10001570"/>
    <x v="0"/>
    <x v="14"/>
    <x v="1584"/>
    <x v="2900"/>
    <n v="5"/>
    <n v="0.2"/>
    <n v="130.20750000000001"/>
    <n v="0.33750000000000002"/>
    <x v="3"/>
    <x v="3"/>
  </r>
  <r>
    <n v="4223"/>
    <s v="CA-2017-134565"/>
    <d v="2017-06-11T00:00:00"/>
    <s v="6/13/2017"/>
    <s v="Second Class"/>
    <s v="TB-21400"/>
    <s v="Tom Boeckenhauer"/>
    <x v="0"/>
    <x v="0"/>
    <x v="1"/>
    <x v="1"/>
    <n v="98103"/>
    <x v="1"/>
    <s v="OFF-ST-10004804"/>
    <x v="2"/>
    <x v="6"/>
    <x v="844"/>
    <x v="2901"/>
    <n v="2"/>
    <n v="0"/>
    <n v="1.0296000000000001"/>
    <n v="1.0000000000000002E-2"/>
    <x v="3"/>
    <x v="3"/>
  </r>
  <r>
    <n v="4224"/>
    <s v="CA-2017-134565"/>
    <d v="2017-06-11T00:00:00"/>
    <s v="6/13/2017"/>
    <s v="Second Class"/>
    <s v="TB-21400"/>
    <s v="Tom Boeckenhauer"/>
    <x v="0"/>
    <x v="0"/>
    <x v="1"/>
    <x v="1"/>
    <n v="98103"/>
    <x v="1"/>
    <s v="FUR-BO-10001519"/>
    <x v="1"/>
    <x v="16"/>
    <x v="1505"/>
    <x v="2902"/>
    <n v="3"/>
    <n v="0"/>
    <n v="41.860799999999998"/>
    <n v="0.24"/>
    <x v="3"/>
    <x v="3"/>
  </r>
  <r>
    <n v="8342"/>
    <s v="CA-2017-141481"/>
    <d v="2017-06-11T00:00:00"/>
    <s v="6/14/2017"/>
    <s v="First Class"/>
    <s v="ZD-21925"/>
    <s v="Zuschuss Donatelli"/>
    <x v="0"/>
    <x v="0"/>
    <x v="22"/>
    <x v="5"/>
    <n v="90036"/>
    <x v="1"/>
    <s v="OFF-AP-10004532"/>
    <x v="2"/>
    <x v="10"/>
    <x v="520"/>
    <x v="1529"/>
    <n v="3"/>
    <n v="0"/>
    <n v="16.588799999999999"/>
    <n v="0.27"/>
    <x v="3"/>
    <x v="3"/>
  </r>
  <r>
    <n v="8924"/>
    <s v="CA-2017-133928"/>
    <d v="2017-06-11T00:00:00"/>
    <s v="6/17/2017"/>
    <s v="Standard Class"/>
    <s v="ZC-21910"/>
    <s v="Zuschuss Carroll"/>
    <x v="0"/>
    <x v="0"/>
    <x v="379"/>
    <x v="12"/>
    <n v="28601"/>
    <x v="3"/>
    <s v="OFF-BI-10001525"/>
    <x v="2"/>
    <x v="9"/>
    <x v="1247"/>
    <x v="2903"/>
    <n v="4"/>
    <n v="0.7"/>
    <n v="-3.81"/>
    <n v="-0.83333333333333337"/>
    <x v="3"/>
    <x v="3"/>
  </r>
  <r>
    <n v="1473"/>
    <s v="CA-2017-164959"/>
    <d v="2017-07-11T00:00:00"/>
    <s v="7/15/2017"/>
    <s v="Standard Class"/>
    <s v="KN-16390"/>
    <s v="Katherine Nockton"/>
    <x v="2"/>
    <x v="0"/>
    <x v="22"/>
    <x v="5"/>
    <n v="90004"/>
    <x v="1"/>
    <s v="OFF-LA-10004272"/>
    <x v="2"/>
    <x v="8"/>
    <x v="507"/>
    <x v="2134"/>
    <n v="3"/>
    <n v="0"/>
    <n v="4.0749000000000004"/>
    <n v="0.47000000000000003"/>
    <x v="3"/>
    <x v="4"/>
  </r>
  <r>
    <n v="2705"/>
    <s v="CA-2017-156818"/>
    <d v="2017-07-11T00:00:00"/>
    <s v="7/13/2017"/>
    <s v="Second Class"/>
    <s v="JD-16015"/>
    <s v="Joy Daniels"/>
    <x v="0"/>
    <x v="0"/>
    <x v="2"/>
    <x v="2"/>
    <n v="10009"/>
    <x v="2"/>
    <s v="TEC-AC-10002323"/>
    <x v="0"/>
    <x v="0"/>
    <x v="669"/>
    <x v="2904"/>
    <n v="6"/>
    <n v="0"/>
    <n v="17.238"/>
    <n v="0.13"/>
    <x v="3"/>
    <x v="4"/>
  </r>
  <r>
    <n v="6231"/>
    <s v="CA-2017-127656"/>
    <d v="2017-07-11T00:00:00"/>
    <s v="7/17/2017"/>
    <s v="Standard Class"/>
    <s v="NW-18400"/>
    <s v="Natalie Webber"/>
    <x v="0"/>
    <x v="0"/>
    <x v="380"/>
    <x v="43"/>
    <n v="50701"/>
    <x v="0"/>
    <s v="OFF-AR-10001166"/>
    <x v="2"/>
    <x v="11"/>
    <x v="982"/>
    <x v="2905"/>
    <n v="4"/>
    <n v="0"/>
    <n v="11.8248"/>
    <n v="0.39"/>
    <x v="3"/>
    <x v="4"/>
  </r>
  <r>
    <n v="8587"/>
    <s v="CA-2017-162015"/>
    <d v="2017-07-11T00:00:00"/>
    <s v="7/18/2017"/>
    <s v="Standard Class"/>
    <s v="KB-16240"/>
    <s v="Karen Bern"/>
    <x v="2"/>
    <x v="0"/>
    <x v="22"/>
    <x v="5"/>
    <n v="90049"/>
    <x v="1"/>
    <s v="TEC-AC-10003832"/>
    <x v="0"/>
    <x v="0"/>
    <x v="1339"/>
    <x v="2906"/>
    <n v="5"/>
    <n v="0"/>
    <n v="244.6155"/>
    <n v="0.19"/>
    <x v="3"/>
    <x v="4"/>
  </r>
  <r>
    <n v="8588"/>
    <s v="CA-2017-162015"/>
    <d v="2017-07-11T00:00:00"/>
    <s v="7/18/2017"/>
    <s v="Standard Class"/>
    <s v="KB-16240"/>
    <s v="Karen Bern"/>
    <x v="2"/>
    <x v="0"/>
    <x v="22"/>
    <x v="5"/>
    <n v="90049"/>
    <x v="1"/>
    <s v="OFF-AP-10003040"/>
    <x v="2"/>
    <x v="10"/>
    <x v="1423"/>
    <x v="2335"/>
    <n v="5"/>
    <n v="0"/>
    <n v="43.706000000000003"/>
    <n v="0.26"/>
    <x v="3"/>
    <x v="4"/>
  </r>
  <r>
    <n v="8714"/>
    <s v="CA-2017-136623"/>
    <d v="2017-07-11T00:00:00"/>
    <s v="7/16/2017"/>
    <s v="Standard Class"/>
    <s v="TS-21430"/>
    <s v="Tom Stivers"/>
    <x v="2"/>
    <x v="0"/>
    <x v="30"/>
    <x v="5"/>
    <n v="92105"/>
    <x v="1"/>
    <s v="TEC-PH-10000004"/>
    <x v="0"/>
    <x v="2"/>
    <x v="1585"/>
    <x v="2907"/>
    <n v="6"/>
    <n v="0.2"/>
    <n v="5.3963999999999999"/>
    <n v="7.4999999999999997E-2"/>
    <x v="3"/>
    <x v="4"/>
  </r>
  <r>
    <n v="8715"/>
    <s v="CA-2017-136623"/>
    <d v="2017-07-11T00:00:00"/>
    <s v="7/16/2017"/>
    <s v="Standard Class"/>
    <s v="TS-21430"/>
    <s v="Tom Stivers"/>
    <x v="2"/>
    <x v="0"/>
    <x v="30"/>
    <x v="5"/>
    <n v="92105"/>
    <x v="1"/>
    <s v="OFF-BI-10003708"/>
    <x v="2"/>
    <x v="9"/>
    <x v="344"/>
    <x v="2908"/>
    <n v="5"/>
    <n v="0.2"/>
    <n v="9.3125"/>
    <n v="0.3125"/>
    <x v="3"/>
    <x v="4"/>
  </r>
  <r>
    <n v="4026"/>
    <s v="CA-2017-139311"/>
    <d v="2017-08-11T00:00:00"/>
    <s v="8/13/2017"/>
    <s v="First Class"/>
    <s v="SF-20965"/>
    <s v="Sylvia Foulston"/>
    <x v="2"/>
    <x v="0"/>
    <x v="381"/>
    <x v="4"/>
    <n v="76021"/>
    <x v="0"/>
    <s v="OFF-PA-10001776"/>
    <x v="2"/>
    <x v="3"/>
    <x v="600"/>
    <x v="2909"/>
    <n v="4"/>
    <n v="0.2"/>
    <n v="10.0116"/>
    <n v="0.33749999999999997"/>
    <x v="3"/>
    <x v="5"/>
  </r>
  <r>
    <n v="4027"/>
    <s v="CA-2017-139311"/>
    <d v="2017-08-11T00:00:00"/>
    <s v="8/13/2017"/>
    <s v="First Class"/>
    <s v="SF-20965"/>
    <s v="Sylvia Foulston"/>
    <x v="2"/>
    <x v="0"/>
    <x v="381"/>
    <x v="4"/>
    <n v="76021"/>
    <x v="0"/>
    <s v="OFF-AR-10004582"/>
    <x v="2"/>
    <x v="11"/>
    <x v="1406"/>
    <x v="2910"/>
    <n v="7"/>
    <n v="0.2"/>
    <n v="2.87"/>
    <n v="0.31250000000000006"/>
    <x v="3"/>
    <x v="5"/>
  </r>
  <r>
    <n v="4028"/>
    <s v="CA-2017-139311"/>
    <d v="2017-08-11T00:00:00"/>
    <s v="8/13/2017"/>
    <s v="First Class"/>
    <s v="SF-20965"/>
    <s v="Sylvia Foulston"/>
    <x v="2"/>
    <x v="0"/>
    <x v="381"/>
    <x v="4"/>
    <n v="76021"/>
    <x v="0"/>
    <s v="TEC-PH-10001557"/>
    <x v="0"/>
    <x v="2"/>
    <x v="106"/>
    <x v="2911"/>
    <n v="2"/>
    <n v="0.2"/>
    <n v="13.438599999999999"/>
    <n v="8.7499999999999994E-2"/>
    <x v="3"/>
    <x v="5"/>
  </r>
  <r>
    <n v="4029"/>
    <s v="CA-2017-139311"/>
    <d v="2017-08-11T00:00:00"/>
    <s v="8/13/2017"/>
    <s v="First Class"/>
    <s v="SF-20965"/>
    <s v="Sylvia Foulston"/>
    <x v="2"/>
    <x v="0"/>
    <x v="381"/>
    <x v="4"/>
    <n v="76021"/>
    <x v="0"/>
    <s v="OFF-BI-10004209"/>
    <x v="2"/>
    <x v="9"/>
    <x v="250"/>
    <x v="2912"/>
    <n v="8"/>
    <n v="0.8"/>
    <n v="-22.512"/>
    <n v="-1.75"/>
    <x v="3"/>
    <x v="5"/>
  </r>
  <r>
    <n v="6693"/>
    <s v="CA-2017-160899"/>
    <d v="2017-08-11T00:00:00"/>
    <s v="8/13/2017"/>
    <s v="Second Class"/>
    <s v="DR-12940"/>
    <s v="Daniel Raglin"/>
    <x v="1"/>
    <x v="0"/>
    <x v="382"/>
    <x v="30"/>
    <n v="70601"/>
    <x v="3"/>
    <s v="OFF-BI-10000632"/>
    <x v="2"/>
    <x v="9"/>
    <x v="384"/>
    <x v="2913"/>
    <n v="11"/>
    <n v="0"/>
    <n v="219.65459999999999"/>
    <n v="0.45999999999999996"/>
    <x v="3"/>
    <x v="5"/>
  </r>
  <r>
    <n v="9385"/>
    <s v="CA-2017-100433"/>
    <d v="2017-08-11T00:00:00"/>
    <s v="8/16/2017"/>
    <s v="Standard Class"/>
    <s v="SJ-20125"/>
    <s v="Sanjit Jacobs"/>
    <x v="1"/>
    <x v="0"/>
    <x v="2"/>
    <x v="2"/>
    <n v="10009"/>
    <x v="2"/>
    <s v="OFF-PA-10003441"/>
    <x v="2"/>
    <x v="3"/>
    <x v="357"/>
    <x v="19"/>
    <n v="4"/>
    <n v="0"/>
    <n v="12.441599999999999"/>
    <n v="0.47999999999999993"/>
    <x v="3"/>
    <x v="5"/>
  </r>
  <r>
    <n v="553"/>
    <s v="CA-2017-112774"/>
    <d v="2017-09-11T00:00:00"/>
    <d v="2017-12-09T00:00:00"/>
    <s v="First Class"/>
    <s v="RC-19960"/>
    <s v="Ryan Crowe"/>
    <x v="0"/>
    <x v="0"/>
    <x v="27"/>
    <x v="11"/>
    <n v="32216"/>
    <x v="3"/>
    <s v="FUR-FU-10003039"/>
    <x v="1"/>
    <x v="5"/>
    <x v="363"/>
    <x v="2914"/>
    <n v="1"/>
    <n v="0.2"/>
    <n v="6.0381999999999998"/>
    <n v="0.17500000000000002"/>
    <x v="3"/>
    <x v="6"/>
  </r>
  <r>
    <n v="2902"/>
    <s v="CA-2017-124898"/>
    <d v="2017-09-11T00:00:00"/>
    <s v="9/15/2017"/>
    <s v="Standard Class"/>
    <s v="DB-12910"/>
    <s v="Daniel Byrd"/>
    <x v="1"/>
    <x v="0"/>
    <x v="28"/>
    <x v="19"/>
    <n v="31907"/>
    <x v="3"/>
    <s v="OFF-PA-10003656"/>
    <x v="2"/>
    <x v="3"/>
    <x v="764"/>
    <x v="917"/>
    <n v="7"/>
    <n v="0"/>
    <n v="84.943600000000004"/>
    <n v="0.46"/>
    <x v="3"/>
    <x v="6"/>
  </r>
  <r>
    <n v="3042"/>
    <s v="CA-2017-149559"/>
    <d v="2017-09-11T00:00:00"/>
    <d v="2017-12-09T00:00:00"/>
    <s v="Same Day"/>
    <s v="KF-16285"/>
    <s v="Karen Ferguson"/>
    <x v="1"/>
    <x v="0"/>
    <x v="23"/>
    <x v="5"/>
    <n v="90805"/>
    <x v="1"/>
    <s v="OFF-PA-10003172"/>
    <x v="2"/>
    <x v="3"/>
    <x v="1326"/>
    <x v="212"/>
    <n v="2"/>
    <n v="0"/>
    <n v="6.2207999999999997"/>
    <n v="0.47999999999999993"/>
    <x v="3"/>
    <x v="6"/>
  </r>
  <r>
    <n v="3043"/>
    <s v="CA-2017-149559"/>
    <d v="2017-09-11T00:00:00"/>
    <d v="2017-12-09T00:00:00"/>
    <s v="Same Day"/>
    <s v="KF-16285"/>
    <s v="Karen Ferguson"/>
    <x v="1"/>
    <x v="0"/>
    <x v="23"/>
    <x v="5"/>
    <n v="90805"/>
    <x v="1"/>
    <s v="OFF-EN-10002312"/>
    <x v="2"/>
    <x v="13"/>
    <x v="1264"/>
    <x v="2915"/>
    <n v="2"/>
    <n v="0"/>
    <n v="10.8682"/>
    <n v="0.49"/>
    <x v="3"/>
    <x v="6"/>
  </r>
  <r>
    <n v="3044"/>
    <s v="CA-2017-149559"/>
    <d v="2017-09-11T00:00:00"/>
    <d v="2017-12-09T00:00:00"/>
    <s v="Same Day"/>
    <s v="KF-16285"/>
    <s v="Karen Ferguson"/>
    <x v="1"/>
    <x v="0"/>
    <x v="23"/>
    <x v="5"/>
    <n v="90805"/>
    <x v="1"/>
    <s v="FUR-CH-10002320"/>
    <x v="1"/>
    <x v="1"/>
    <x v="515"/>
    <x v="2916"/>
    <n v="8"/>
    <n v="0.2"/>
    <n v="256.78399999999999"/>
    <n v="0.125"/>
    <x v="3"/>
    <x v="6"/>
  </r>
  <r>
    <n v="4368"/>
    <s v="CA-2017-117044"/>
    <d v="2017-09-11T00:00:00"/>
    <s v="9/13/2017"/>
    <s v="Second Class"/>
    <s v="HA-14920"/>
    <s v="Helen Andreada"/>
    <x v="0"/>
    <x v="0"/>
    <x v="20"/>
    <x v="3"/>
    <n v="60623"/>
    <x v="0"/>
    <s v="OFF-FA-10000936"/>
    <x v="2"/>
    <x v="4"/>
    <x v="380"/>
    <x v="2917"/>
    <n v="4"/>
    <n v="0.2"/>
    <n v="3.29"/>
    <n v="0.3125"/>
    <x v="3"/>
    <x v="6"/>
  </r>
  <r>
    <n v="4369"/>
    <s v="CA-2017-117044"/>
    <d v="2017-09-11T00:00:00"/>
    <s v="9/13/2017"/>
    <s v="Second Class"/>
    <s v="HA-14920"/>
    <s v="Helen Andreada"/>
    <x v="0"/>
    <x v="0"/>
    <x v="20"/>
    <x v="3"/>
    <n v="60623"/>
    <x v="0"/>
    <s v="OFF-PA-10003657"/>
    <x v="2"/>
    <x v="3"/>
    <x v="1581"/>
    <x v="2918"/>
    <n v="6"/>
    <n v="0.2"/>
    <n v="6.42"/>
    <n v="0.3125"/>
    <x v="3"/>
    <x v="6"/>
  </r>
  <r>
    <n v="5270"/>
    <s v="CA-2017-144484"/>
    <d v="2017-09-11T00:00:00"/>
    <d v="2017-11-09T00:00:00"/>
    <s v="Same Day"/>
    <s v="CB-12025"/>
    <s v="Cassandra Brandow"/>
    <x v="0"/>
    <x v="0"/>
    <x v="14"/>
    <x v="5"/>
    <n v="94110"/>
    <x v="1"/>
    <s v="FUR-FU-10000260"/>
    <x v="1"/>
    <x v="5"/>
    <x v="1159"/>
    <x v="2919"/>
    <n v="4"/>
    <n v="0"/>
    <n v="11.6496"/>
    <n v="0.36"/>
    <x v="3"/>
    <x v="6"/>
  </r>
  <r>
    <n v="5271"/>
    <s v="CA-2017-144484"/>
    <d v="2017-09-11T00:00:00"/>
    <d v="2017-11-09T00:00:00"/>
    <s v="Same Day"/>
    <s v="CB-12025"/>
    <s v="Cassandra Brandow"/>
    <x v="0"/>
    <x v="0"/>
    <x v="14"/>
    <x v="5"/>
    <n v="94110"/>
    <x v="1"/>
    <s v="OFF-AP-10004487"/>
    <x v="2"/>
    <x v="10"/>
    <x v="990"/>
    <x v="1308"/>
    <n v="5"/>
    <n v="0"/>
    <n v="113.848"/>
    <n v="0.27999999999999997"/>
    <x v="3"/>
    <x v="6"/>
  </r>
  <r>
    <n v="6232"/>
    <s v="US-2017-142188"/>
    <d v="2017-09-11T00:00:00"/>
    <d v="2017-11-09T00:00:00"/>
    <s v="Same Day"/>
    <s v="JF-15415"/>
    <s v="Jennifer Ferguson"/>
    <x v="0"/>
    <x v="0"/>
    <x v="1"/>
    <x v="1"/>
    <n v="98105"/>
    <x v="1"/>
    <s v="FUR-CH-10003199"/>
    <x v="1"/>
    <x v="1"/>
    <x v="1126"/>
    <x v="2920"/>
    <n v="2"/>
    <n v="0.2"/>
    <n v="8.8783999999999992"/>
    <n v="4.9999999999999989E-2"/>
    <x v="3"/>
    <x v="6"/>
  </r>
  <r>
    <n v="6233"/>
    <s v="US-2017-142188"/>
    <d v="2017-09-11T00:00:00"/>
    <d v="2017-11-09T00:00:00"/>
    <s v="Same Day"/>
    <s v="JF-15415"/>
    <s v="Jennifer Ferguson"/>
    <x v="0"/>
    <x v="0"/>
    <x v="1"/>
    <x v="1"/>
    <n v="98105"/>
    <x v="1"/>
    <s v="OFF-PA-10002005"/>
    <x v="2"/>
    <x v="3"/>
    <x v="301"/>
    <x v="211"/>
    <n v="3"/>
    <n v="0"/>
    <n v="9.3312000000000008"/>
    <n v="0.48000000000000004"/>
    <x v="3"/>
    <x v="6"/>
  </r>
  <r>
    <n v="6234"/>
    <s v="US-2017-142188"/>
    <d v="2017-09-11T00:00:00"/>
    <d v="2017-11-09T00:00:00"/>
    <s v="Same Day"/>
    <s v="JF-15415"/>
    <s v="Jennifer Ferguson"/>
    <x v="0"/>
    <x v="0"/>
    <x v="1"/>
    <x v="1"/>
    <n v="98105"/>
    <x v="1"/>
    <s v="OFF-PA-10004101"/>
    <x v="2"/>
    <x v="3"/>
    <x v="977"/>
    <x v="2921"/>
    <n v="11"/>
    <n v="0"/>
    <n v="34.214399999999998"/>
    <n v="0.48"/>
    <x v="3"/>
    <x v="6"/>
  </r>
  <r>
    <n v="6235"/>
    <s v="US-2017-142188"/>
    <d v="2017-09-11T00:00:00"/>
    <d v="2017-11-09T00:00:00"/>
    <s v="Same Day"/>
    <s v="JF-15415"/>
    <s v="Jennifer Ferguson"/>
    <x v="0"/>
    <x v="0"/>
    <x v="1"/>
    <x v="1"/>
    <n v="98105"/>
    <x v="1"/>
    <s v="OFF-BI-10004600"/>
    <x v="2"/>
    <x v="9"/>
    <x v="478"/>
    <x v="2922"/>
    <n v="5"/>
    <n v="0.2"/>
    <n v="459.98750000000001"/>
    <n v="0.3125"/>
    <x v="3"/>
    <x v="6"/>
  </r>
  <r>
    <n v="6236"/>
    <s v="US-2017-142188"/>
    <d v="2017-09-11T00:00:00"/>
    <d v="2017-11-09T00:00:00"/>
    <s v="Same Day"/>
    <s v="JF-15415"/>
    <s v="Jennifer Ferguson"/>
    <x v="0"/>
    <x v="0"/>
    <x v="1"/>
    <x v="1"/>
    <n v="98105"/>
    <x v="1"/>
    <s v="TEC-PH-10000127"/>
    <x v="0"/>
    <x v="2"/>
    <x v="1473"/>
    <x v="2525"/>
    <n v="5"/>
    <n v="0.2"/>
    <n v="-17.991"/>
    <n v="-0.22500000000000001"/>
    <x v="3"/>
    <x v="6"/>
  </r>
  <r>
    <n v="7493"/>
    <s v="US-2017-160836"/>
    <d v="2017-09-11T00:00:00"/>
    <s v="9/16/2017"/>
    <s v="Standard Class"/>
    <s v="CC-12475"/>
    <s v="Cindy Chapman"/>
    <x v="0"/>
    <x v="0"/>
    <x v="5"/>
    <x v="4"/>
    <n v="77070"/>
    <x v="0"/>
    <s v="OFF-PA-10004239"/>
    <x v="2"/>
    <x v="3"/>
    <x v="1032"/>
    <x v="46"/>
    <n v="3"/>
    <n v="0.2"/>
    <n v="3.21"/>
    <n v="0.3125"/>
    <x v="3"/>
    <x v="6"/>
  </r>
  <r>
    <n v="7494"/>
    <s v="US-2017-160836"/>
    <d v="2017-09-11T00:00:00"/>
    <s v="9/16/2017"/>
    <s v="Standard Class"/>
    <s v="CC-12475"/>
    <s v="Cindy Chapman"/>
    <x v="0"/>
    <x v="0"/>
    <x v="5"/>
    <x v="4"/>
    <n v="77070"/>
    <x v="0"/>
    <s v="FUR-TA-10002855"/>
    <x v="1"/>
    <x v="7"/>
    <x v="959"/>
    <x v="2923"/>
    <n v="5"/>
    <n v="0.3"/>
    <n v="-65.852999999999994"/>
    <n v="-0.12857142857142856"/>
    <x v="3"/>
    <x v="6"/>
  </r>
  <r>
    <n v="7495"/>
    <s v="US-2017-160836"/>
    <d v="2017-09-11T00:00:00"/>
    <s v="9/16/2017"/>
    <s v="Standard Class"/>
    <s v="CC-12475"/>
    <s v="Cindy Chapman"/>
    <x v="0"/>
    <x v="0"/>
    <x v="5"/>
    <x v="4"/>
    <n v="77070"/>
    <x v="0"/>
    <s v="OFF-AP-10001626"/>
    <x v="2"/>
    <x v="10"/>
    <x v="206"/>
    <x v="2924"/>
    <n v="2"/>
    <n v="0.8"/>
    <n v="-4.2012"/>
    <n v="-2.6999999999999997"/>
    <x v="3"/>
    <x v="6"/>
  </r>
  <r>
    <n v="9081"/>
    <s v="CA-2017-166898"/>
    <d v="2017-09-11T00:00:00"/>
    <s v="9/13/2017"/>
    <s v="Second Class"/>
    <s v="KH-16630"/>
    <s v="Ken Heidel"/>
    <x v="2"/>
    <x v="0"/>
    <x v="288"/>
    <x v="5"/>
    <n v="92704"/>
    <x v="1"/>
    <s v="TEC-PH-10002564"/>
    <x v="0"/>
    <x v="2"/>
    <x v="1154"/>
    <x v="2925"/>
    <n v="6"/>
    <n v="0.2"/>
    <n v="17.994"/>
    <n v="0.125"/>
    <x v="3"/>
    <x v="6"/>
  </r>
  <r>
    <n v="9082"/>
    <s v="CA-2017-166898"/>
    <d v="2017-09-11T00:00:00"/>
    <s v="9/13/2017"/>
    <s v="Second Class"/>
    <s v="KH-16630"/>
    <s v="Ken Heidel"/>
    <x v="2"/>
    <x v="0"/>
    <x v="288"/>
    <x v="5"/>
    <n v="92704"/>
    <x v="1"/>
    <s v="OFF-PA-10002262"/>
    <x v="2"/>
    <x v="3"/>
    <x v="858"/>
    <x v="211"/>
    <n v="3"/>
    <n v="0"/>
    <n v="9.3312000000000008"/>
    <n v="0.48000000000000004"/>
    <x v="3"/>
    <x v="6"/>
  </r>
  <r>
    <n v="9282"/>
    <s v="US-2017-152898"/>
    <d v="2017-09-11T00:00:00"/>
    <s v="9/15/2017"/>
    <s v="Standard Class"/>
    <s v="CB-12025"/>
    <s v="Cassandra Brandow"/>
    <x v="0"/>
    <x v="0"/>
    <x v="21"/>
    <x v="20"/>
    <n v="23223"/>
    <x v="3"/>
    <s v="OFF-AP-10000027"/>
    <x v="2"/>
    <x v="10"/>
    <x v="1398"/>
    <x v="2164"/>
    <n v="5"/>
    <n v="0"/>
    <n v="20.37"/>
    <n v="0.3"/>
    <x v="3"/>
    <x v="6"/>
  </r>
  <r>
    <n v="9333"/>
    <s v="CA-2017-127726"/>
    <d v="2017-09-11T00:00:00"/>
    <s v="9/13/2017"/>
    <s v="Second Class"/>
    <s v="SS-20410"/>
    <s v="Shahid Shariari"/>
    <x v="0"/>
    <x v="0"/>
    <x v="265"/>
    <x v="17"/>
    <n v="40324"/>
    <x v="3"/>
    <s v="OFF-AP-10002578"/>
    <x v="2"/>
    <x v="10"/>
    <x v="550"/>
    <x v="2926"/>
    <n v="4"/>
    <n v="0"/>
    <n v="50.876800000000003"/>
    <n v="0.26"/>
    <x v="3"/>
    <x v="6"/>
  </r>
  <r>
    <n v="9334"/>
    <s v="CA-2017-127726"/>
    <d v="2017-09-11T00:00:00"/>
    <s v="9/13/2017"/>
    <s v="Second Class"/>
    <s v="SS-20410"/>
    <s v="Shahid Shariari"/>
    <x v="0"/>
    <x v="0"/>
    <x v="265"/>
    <x v="17"/>
    <n v="40324"/>
    <x v="3"/>
    <s v="OFF-FA-10000992"/>
    <x v="2"/>
    <x v="4"/>
    <x v="33"/>
    <x v="1434"/>
    <n v="4"/>
    <n v="0"/>
    <n v="6.6740000000000004"/>
    <n v="0.47000000000000003"/>
    <x v="3"/>
    <x v="6"/>
  </r>
  <r>
    <n v="901"/>
    <s v="CA-2017-150959"/>
    <d v="2017-11-11T00:00:00"/>
    <s v="11/13/2017"/>
    <s v="First Class"/>
    <s v="TD-20995"/>
    <s v="Tamara Dahlen"/>
    <x v="0"/>
    <x v="0"/>
    <x v="341"/>
    <x v="4"/>
    <n v="75043"/>
    <x v="0"/>
    <s v="OFF-LA-10001045"/>
    <x v="2"/>
    <x v="8"/>
    <x v="981"/>
    <x v="2927"/>
    <n v="5"/>
    <n v="0.2"/>
    <n v="3.3929999999999998"/>
    <n v="0.32500000000000001"/>
    <x v="3"/>
    <x v="8"/>
  </r>
  <r>
    <n v="902"/>
    <s v="CA-2017-150959"/>
    <d v="2017-11-11T00:00:00"/>
    <s v="11/13/2017"/>
    <s v="First Class"/>
    <s v="TD-20995"/>
    <s v="Tamara Dahlen"/>
    <x v="0"/>
    <x v="0"/>
    <x v="341"/>
    <x v="4"/>
    <n v="75043"/>
    <x v="0"/>
    <s v="OFF-BI-10001510"/>
    <x v="2"/>
    <x v="9"/>
    <x v="664"/>
    <x v="74"/>
    <n v="4"/>
    <n v="0.8"/>
    <n v="-32.088000000000001"/>
    <n v="-1.7500000000000002"/>
    <x v="3"/>
    <x v="8"/>
  </r>
  <r>
    <n v="2775"/>
    <s v="CA-2017-143455"/>
    <d v="2017-11-11T00:00:00"/>
    <s v="11/18/2017"/>
    <s v="Standard Class"/>
    <s v="ML-17755"/>
    <s v="Max Ludwig"/>
    <x v="1"/>
    <x v="0"/>
    <x v="38"/>
    <x v="18"/>
    <n v="45503"/>
    <x v="2"/>
    <s v="OFF-PA-10004451"/>
    <x v="2"/>
    <x v="3"/>
    <x v="995"/>
    <x v="506"/>
    <n v="2"/>
    <n v="0.2"/>
    <n v="3.6288"/>
    <n v="0.35"/>
    <x v="3"/>
    <x v="8"/>
  </r>
  <r>
    <n v="2836"/>
    <s v="CA-2017-110842"/>
    <d v="2017-11-11T00:00:00"/>
    <s v="11/16/2017"/>
    <s v="Standard Class"/>
    <s v="GA-14725"/>
    <s v="Guy Armstrong"/>
    <x v="0"/>
    <x v="0"/>
    <x v="22"/>
    <x v="5"/>
    <n v="90036"/>
    <x v="1"/>
    <s v="OFF-AP-10003971"/>
    <x v="2"/>
    <x v="10"/>
    <x v="83"/>
    <x v="2928"/>
    <n v="1"/>
    <n v="0"/>
    <n v="2.8313999999999999"/>
    <n v="0.25999999999999995"/>
    <x v="3"/>
    <x v="8"/>
  </r>
  <r>
    <n v="2837"/>
    <s v="CA-2017-110842"/>
    <d v="2017-11-11T00:00:00"/>
    <s v="11/16/2017"/>
    <s v="Standard Class"/>
    <s v="GA-14725"/>
    <s v="Guy Armstrong"/>
    <x v="0"/>
    <x v="0"/>
    <x v="22"/>
    <x v="5"/>
    <n v="90036"/>
    <x v="1"/>
    <s v="OFF-PA-10000520"/>
    <x v="2"/>
    <x v="3"/>
    <x v="983"/>
    <x v="211"/>
    <n v="3"/>
    <n v="0"/>
    <n v="9.3312000000000008"/>
    <n v="0.48000000000000004"/>
    <x v="3"/>
    <x v="8"/>
  </r>
  <r>
    <n v="2838"/>
    <s v="CA-2017-110842"/>
    <d v="2017-11-11T00:00:00"/>
    <s v="11/16/2017"/>
    <s v="Standard Class"/>
    <s v="GA-14725"/>
    <s v="Guy Armstrong"/>
    <x v="0"/>
    <x v="0"/>
    <x v="22"/>
    <x v="5"/>
    <n v="90036"/>
    <x v="1"/>
    <s v="OFF-BI-10000977"/>
    <x v="2"/>
    <x v="9"/>
    <x v="1161"/>
    <x v="2929"/>
    <n v="5"/>
    <n v="0.2"/>
    <n v="39.520000000000003"/>
    <n v="0.32500000000000007"/>
    <x v="3"/>
    <x v="8"/>
  </r>
  <r>
    <n v="3175"/>
    <s v="CA-2017-157483"/>
    <d v="2017-11-11T00:00:00"/>
    <s v="11/18/2017"/>
    <s v="Standard Class"/>
    <s v="EP-13915"/>
    <s v="Emily Phan"/>
    <x v="0"/>
    <x v="0"/>
    <x v="11"/>
    <x v="10"/>
    <n v="48227"/>
    <x v="0"/>
    <s v="OFF-AR-10004260"/>
    <x v="2"/>
    <x v="11"/>
    <x v="1515"/>
    <x v="2930"/>
    <n v="7"/>
    <n v="0"/>
    <n v="50.9208"/>
    <n v="0.27999999999999997"/>
    <x v="3"/>
    <x v="8"/>
  </r>
  <r>
    <n v="4227"/>
    <s v="CA-2017-120327"/>
    <d v="2017-11-11T00:00:00"/>
    <s v="11/16/2017"/>
    <s v="Standard Class"/>
    <s v="WB-21850"/>
    <s v="William Brown"/>
    <x v="0"/>
    <x v="0"/>
    <x v="261"/>
    <x v="43"/>
    <n v="50322"/>
    <x v="0"/>
    <s v="OFF-FA-10004854"/>
    <x v="2"/>
    <x v="4"/>
    <x v="574"/>
    <x v="2709"/>
    <n v="4"/>
    <n v="0"/>
    <n v="21.5824"/>
    <n v="0.47"/>
    <x v="3"/>
    <x v="8"/>
  </r>
  <r>
    <n v="5079"/>
    <s v="CA-2017-143217"/>
    <d v="2017-11-11T00:00:00"/>
    <s v="11/17/2017"/>
    <s v="Standard Class"/>
    <s v="CG-12040"/>
    <s v="Catherine Glotzbach"/>
    <x v="1"/>
    <x v="0"/>
    <x v="151"/>
    <x v="0"/>
    <n v="53209"/>
    <x v="0"/>
    <s v="OFF-BI-10002949"/>
    <x v="2"/>
    <x v="9"/>
    <x v="35"/>
    <x v="2322"/>
    <n v="3"/>
    <n v="0"/>
    <n v="8.5728000000000009"/>
    <n v="0.47000000000000008"/>
    <x v="3"/>
    <x v="8"/>
  </r>
  <r>
    <n v="5117"/>
    <s v="CA-2017-154137"/>
    <d v="2017-11-11T00:00:00"/>
    <s v="11/17/2017"/>
    <s v="Standard Class"/>
    <s v="MT-17815"/>
    <s v="Meg Tillman"/>
    <x v="0"/>
    <x v="0"/>
    <x v="2"/>
    <x v="2"/>
    <n v="10009"/>
    <x v="2"/>
    <s v="OFF-ST-10003324"/>
    <x v="2"/>
    <x v="6"/>
    <x v="1173"/>
    <x v="2931"/>
    <n v="1"/>
    <n v="0"/>
    <n v="0"/>
    <n v="0"/>
    <x v="3"/>
    <x v="8"/>
  </r>
  <r>
    <n v="6989"/>
    <s v="CA-2017-158561"/>
    <d v="2017-11-11T00:00:00"/>
    <s v="11/16/2017"/>
    <s v="Second Class"/>
    <s v="BB-11545"/>
    <s v="Brenda Bowman"/>
    <x v="2"/>
    <x v="0"/>
    <x v="45"/>
    <x v="11"/>
    <n v="33311"/>
    <x v="3"/>
    <s v="OFF-AP-10002651"/>
    <x v="2"/>
    <x v="10"/>
    <x v="855"/>
    <x v="2932"/>
    <n v="5"/>
    <n v="0.2"/>
    <n v="130.2885"/>
    <n v="0.11250000000000002"/>
    <x v="3"/>
    <x v="8"/>
  </r>
  <r>
    <n v="7449"/>
    <s v="CA-2017-115448"/>
    <d v="2017-11-11T00:00:00"/>
    <s v="11/14/2017"/>
    <s v="First Class"/>
    <s v="MH-18025"/>
    <s v="Michelle Huthwaite"/>
    <x v="0"/>
    <x v="0"/>
    <x v="79"/>
    <x v="26"/>
    <n v="37918"/>
    <x v="3"/>
    <s v="FUR-FU-10004090"/>
    <x v="1"/>
    <x v="5"/>
    <x v="817"/>
    <x v="2933"/>
    <n v="5"/>
    <n v="0.2"/>
    <n v="14.4495"/>
    <n v="0.16250000000000001"/>
    <x v="3"/>
    <x v="8"/>
  </r>
  <r>
    <n v="7468"/>
    <s v="CA-2017-148985"/>
    <d v="2017-11-11T00:00:00"/>
    <s v="11/15/2017"/>
    <s v="Second Class"/>
    <s v="TB-21190"/>
    <s v="Thomas Brumley"/>
    <x v="1"/>
    <x v="0"/>
    <x v="22"/>
    <x v="5"/>
    <n v="90045"/>
    <x v="1"/>
    <s v="FUR-FU-10001424"/>
    <x v="1"/>
    <x v="5"/>
    <x v="1365"/>
    <x v="2934"/>
    <n v="4"/>
    <n v="0"/>
    <n v="11.8728"/>
    <n v="0.33999999999999997"/>
    <x v="3"/>
    <x v="8"/>
  </r>
  <r>
    <n v="8997"/>
    <s v="US-2017-116491"/>
    <d v="2017-11-11T00:00:00"/>
    <s v="11/13/2017"/>
    <s v="First Class"/>
    <s v="PG-18820"/>
    <s v="Patrick Gardner"/>
    <x v="0"/>
    <x v="0"/>
    <x v="57"/>
    <x v="4"/>
    <n v="75081"/>
    <x v="0"/>
    <s v="TEC-PH-10004531"/>
    <x v="0"/>
    <x v="2"/>
    <x v="989"/>
    <x v="2935"/>
    <n v="2"/>
    <n v="0.2"/>
    <n v="12.314399999999999"/>
    <n v="0.35"/>
    <x v="3"/>
    <x v="8"/>
  </r>
  <r>
    <n v="9261"/>
    <s v="CA-2017-167976"/>
    <d v="2017-11-11T00:00:00"/>
    <s v="11/14/2017"/>
    <s v="Second Class"/>
    <s v="JL-15505"/>
    <s v="Jeremy Lonsdale"/>
    <x v="0"/>
    <x v="0"/>
    <x v="383"/>
    <x v="46"/>
    <n v="57401"/>
    <x v="0"/>
    <s v="OFF-SU-10004661"/>
    <x v="2"/>
    <x v="15"/>
    <x v="816"/>
    <x v="2936"/>
    <n v="3"/>
    <n v="0"/>
    <n v="6.63"/>
    <n v="0.26"/>
    <x v="3"/>
    <x v="8"/>
  </r>
  <r>
    <n v="390"/>
    <s v="CA-2017-101798"/>
    <d v="2017-12-11T00:00:00"/>
    <s v="12/15/2017"/>
    <s v="Standard Class"/>
    <s v="MV-18190"/>
    <s v="Mike Vittorini"/>
    <x v="0"/>
    <x v="0"/>
    <x v="2"/>
    <x v="2"/>
    <n v="10009"/>
    <x v="2"/>
    <s v="OFF-BI-10000050"/>
    <x v="2"/>
    <x v="9"/>
    <x v="120"/>
    <x v="2937"/>
    <n v="4"/>
    <n v="0.2"/>
    <n v="7.8840000000000003"/>
    <n v="0.33750000000000002"/>
    <x v="3"/>
    <x v="9"/>
  </r>
  <r>
    <n v="391"/>
    <s v="CA-2017-101798"/>
    <d v="2017-12-11T00:00:00"/>
    <s v="12/15/2017"/>
    <s v="Standard Class"/>
    <s v="MV-18190"/>
    <s v="Mike Vittorini"/>
    <x v="0"/>
    <x v="0"/>
    <x v="2"/>
    <x v="2"/>
    <n v="10009"/>
    <x v="2"/>
    <s v="TEC-AC-10001998"/>
    <x v="0"/>
    <x v="0"/>
    <x v="1011"/>
    <x v="1512"/>
    <n v="2"/>
    <n v="0"/>
    <n v="13.5932"/>
    <n v="0.34"/>
    <x v="3"/>
    <x v="9"/>
  </r>
  <r>
    <n v="1516"/>
    <s v="US-2017-160759"/>
    <d v="2017-12-11T00:00:00"/>
    <s v="12/17/2017"/>
    <s v="Standard Class"/>
    <s v="AI-10855"/>
    <s v="Arianne Irving"/>
    <x v="0"/>
    <x v="0"/>
    <x v="15"/>
    <x v="13"/>
    <n v="19120"/>
    <x v="2"/>
    <s v="FUR-CH-10002961"/>
    <x v="1"/>
    <x v="1"/>
    <x v="1586"/>
    <x v="2938"/>
    <n v="1"/>
    <n v="0.3"/>
    <n v="-9.0980000000000008"/>
    <n v="-0.14285714285714288"/>
    <x v="3"/>
    <x v="9"/>
  </r>
  <r>
    <n v="4358"/>
    <s v="CA-2017-162565"/>
    <d v="2017-12-11T00:00:00"/>
    <d v="2017-11-12T00:00:00"/>
    <s v="Same Day"/>
    <s v="RR-19315"/>
    <s v="Ralph Ritter"/>
    <x v="0"/>
    <x v="0"/>
    <x v="70"/>
    <x v="3"/>
    <n v="60505"/>
    <x v="0"/>
    <s v="OFF-PA-10001937"/>
    <x v="2"/>
    <x v="3"/>
    <x v="474"/>
    <x v="506"/>
    <n v="2"/>
    <n v="0.2"/>
    <n v="3.6288"/>
    <n v="0.35"/>
    <x v="3"/>
    <x v="9"/>
  </r>
  <r>
    <n v="4359"/>
    <s v="CA-2017-162565"/>
    <d v="2017-12-11T00:00:00"/>
    <d v="2017-11-12T00:00:00"/>
    <s v="Same Day"/>
    <s v="RR-19315"/>
    <s v="Ralph Ritter"/>
    <x v="0"/>
    <x v="0"/>
    <x v="70"/>
    <x v="3"/>
    <n v="60505"/>
    <x v="0"/>
    <s v="FUR-FU-10004306"/>
    <x v="1"/>
    <x v="5"/>
    <x v="1226"/>
    <x v="2939"/>
    <n v="1"/>
    <n v="0.6"/>
    <n v="-66.061999999999998"/>
    <n v="-0.85"/>
    <x v="3"/>
    <x v="9"/>
  </r>
  <r>
    <n v="4360"/>
    <s v="CA-2017-162565"/>
    <d v="2017-12-11T00:00:00"/>
    <d v="2017-11-12T00:00:00"/>
    <s v="Same Day"/>
    <s v="RR-19315"/>
    <s v="Ralph Ritter"/>
    <x v="0"/>
    <x v="0"/>
    <x v="70"/>
    <x v="3"/>
    <n v="60505"/>
    <x v="0"/>
    <s v="FUR-CH-10003973"/>
    <x v="1"/>
    <x v="1"/>
    <x v="519"/>
    <x v="2940"/>
    <n v="2"/>
    <n v="0.3"/>
    <n v="-14.8704"/>
    <n v="-2.8571428571428567E-2"/>
    <x v="3"/>
    <x v="9"/>
  </r>
  <r>
    <n v="6007"/>
    <s v="CA-2017-129581"/>
    <d v="2017-12-11T00:00:00"/>
    <s v="12/18/2017"/>
    <s v="Standard Class"/>
    <s v="KN-16390"/>
    <s v="Katherine Nockton"/>
    <x v="2"/>
    <x v="0"/>
    <x v="384"/>
    <x v="6"/>
    <n v="2740"/>
    <x v="2"/>
    <s v="TEC-PH-10001527"/>
    <x v="0"/>
    <x v="2"/>
    <x v="673"/>
    <x v="837"/>
    <n v="3"/>
    <n v="0"/>
    <n v="3.8654999999999999"/>
    <n v="3.0000000000000002E-2"/>
    <x v="3"/>
    <x v="9"/>
  </r>
  <r>
    <n v="6273"/>
    <s v="CA-2017-149706"/>
    <d v="2017-12-11T00:00:00"/>
    <d v="2017-12-12T00:00:00"/>
    <s v="First Class"/>
    <s v="AS-10285"/>
    <s v="Alejandro Savely"/>
    <x v="2"/>
    <x v="0"/>
    <x v="385"/>
    <x v="3"/>
    <n v="60067"/>
    <x v="0"/>
    <s v="TEC-AC-10001284"/>
    <x v="0"/>
    <x v="0"/>
    <x v="143"/>
    <x v="2941"/>
    <n v="7"/>
    <n v="0.2"/>
    <n v="23.2624"/>
    <n v="0.2"/>
    <x v="3"/>
    <x v="9"/>
  </r>
  <r>
    <n v="6748"/>
    <s v="CA-2017-100230"/>
    <d v="2017-12-11T00:00:00"/>
    <s v="12/15/2017"/>
    <s v="Standard Class"/>
    <s v="AA-10375"/>
    <s v="Allen Armold"/>
    <x v="0"/>
    <x v="0"/>
    <x v="2"/>
    <x v="2"/>
    <n v="10035"/>
    <x v="2"/>
    <s v="OFF-BI-10002498"/>
    <x v="2"/>
    <x v="9"/>
    <x v="953"/>
    <x v="2942"/>
    <n v="1"/>
    <n v="0.2"/>
    <n v="5.0462999999999996"/>
    <n v="0.33749999999999997"/>
    <x v="3"/>
    <x v="9"/>
  </r>
  <r>
    <n v="6749"/>
    <s v="CA-2017-100230"/>
    <d v="2017-12-11T00:00:00"/>
    <s v="12/15/2017"/>
    <s v="Standard Class"/>
    <s v="AA-10375"/>
    <s v="Allen Armold"/>
    <x v="0"/>
    <x v="0"/>
    <x v="2"/>
    <x v="2"/>
    <n v="10035"/>
    <x v="2"/>
    <s v="OFF-PA-10002245"/>
    <x v="2"/>
    <x v="3"/>
    <x v="467"/>
    <x v="381"/>
    <n v="3"/>
    <n v="0"/>
    <n v="8.0730000000000004"/>
    <n v="0.45"/>
    <x v="3"/>
    <x v="9"/>
  </r>
  <r>
    <n v="6750"/>
    <s v="CA-2017-100230"/>
    <d v="2017-12-11T00:00:00"/>
    <s v="12/15/2017"/>
    <s v="Standard Class"/>
    <s v="AA-10375"/>
    <s v="Allen Armold"/>
    <x v="0"/>
    <x v="0"/>
    <x v="2"/>
    <x v="2"/>
    <n v="10035"/>
    <x v="2"/>
    <s v="TEC-PH-10004522"/>
    <x v="0"/>
    <x v="2"/>
    <x v="932"/>
    <x v="2943"/>
    <n v="2"/>
    <n v="0"/>
    <n v="29.245000000000001"/>
    <n v="0.25"/>
    <x v="3"/>
    <x v="9"/>
  </r>
  <r>
    <n v="6990"/>
    <s v="CA-2017-165099"/>
    <d v="2017-12-11T00:00:00"/>
    <s v="12/13/2017"/>
    <s v="First Class"/>
    <s v="DK-13375"/>
    <s v="Dennis Kane"/>
    <x v="0"/>
    <x v="0"/>
    <x v="386"/>
    <x v="4"/>
    <n v="79605"/>
    <x v="0"/>
    <s v="OFF-AP-10001634"/>
    <x v="2"/>
    <x v="10"/>
    <x v="1587"/>
    <x v="2944"/>
    <n v="2"/>
    <n v="0.8"/>
    <n v="-3.7584"/>
    <n v="-2.7"/>
    <x v="3"/>
    <x v="9"/>
  </r>
  <r>
    <n v="7345"/>
    <s v="CA-2017-168389"/>
    <d v="2017-12-11T00:00:00"/>
    <s v="12/17/2017"/>
    <s v="Standard Class"/>
    <s v="DV-13045"/>
    <s v="Darrin Van Huff"/>
    <x v="2"/>
    <x v="0"/>
    <x v="27"/>
    <x v="11"/>
    <n v="32216"/>
    <x v="3"/>
    <s v="FUR-TA-10004289"/>
    <x v="1"/>
    <x v="7"/>
    <x v="152"/>
    <x v="2945"/>
    <n v="6"/>
    <n v="0.45"/>
    <n v="-420"/>
    <n v="-0.58181818181818179"/>
    <x v="3"/>
    <x v="9"/>
  </r>
  <r>
    <n v="7346"/>
    <s v="CA-2017-168389"/>
    <d v="2017-12-11T00:00:00"/>
    <s v="12/17/2017"/>
    <s v="Standard Class"/>
    <s v="DV-13045"/>
    <s v="Darrin Van Huff"/>
    <x v="2"/>
    <x v="0"/>
    <x v="27"/>
    <x v="11"/>
    <n v="32216"/>
    <x v="3"/>
    <s v="TEC-PH-10003555"/>
    <x v="0"/>
    <x v="2"/>
    <x v="1287"/>
    <x v="2946"/>
    <n v="4"/>
    <n v="0.2"/>
    <n v="-16.552800000000001"/>
    <n v="-0.22500000000000003"/>
    <x v="3"/>
    <x v="9"/>
  </r>
  <r>
    <n v="7347"/>
    <s v="CA-2017-168389"/>
    <d v="2017-12-11T00:00:00"/>
    <s v="12/17/2017"/>
    <s v="Standard Class"/>
    <s v="DV-13045"/>
    <s v="Darrin Van Huff"/>
    <x v="2"/>
    <x v="0"/>
    <x v="27"/>
    <x v="11"/>
    <n v="32216"/>
    <x v="3"/>
    <s v="OFF-AR-10001958"/>
    <x v="2"/>
    <x v="11"/>
    <x v="1100"/>
    <x v="2947"/>
    <n v="1"/>
    <n v="0.2"/>
    <n v="1.3584000000000001"/>
    <n v="0.1"/>
    <x v="3"/>
    <x v="9"/>
  </r>
  <r>
    <n v="7348"/>
    <s v="CA-2017-168389"/>
    <d v="2017-12-11T00:00:00"/>
    <s v="12/17/2017"/>
    <s v="Standard Class"/>
    <s v="DV-13045"/>
    <s v="Darrin Van Huff"/>
    <x v="2"/>
    <x v="0"/>
    <x v="27"/>
    <x v="11"/>
    <n v="32216"/>
    <x v="3"/>
    <s v="FUR-CH-10000225"/>
    <x v="1"/>
    <x v="1"/>
    <x v="603"/>
    <x v="401"/>
    <n v="1"/>
    <n v="0.2"/>
    <n v="-12.147"/>
    <n v="-0.1875"/>
    <x v="3"/>
    <x v="9"/>
  </r>
  <r>
    <n v="9210"/>
    <s v="CA-2017-142776"/>
    <d v="2017-12-11T00:00:00"/>
    <s v="12/14/2017"/>
    <s v="Second Class"/>
    <s v="RS-19870"/>
    <s v="Roy Skaria"/>
    <x v="1"/>
    <x v="0"/>
    <x v="215"/>
    <x v="43"/>
    <n v="52601"/>
    <x v="0"/>
    <s v="OFF-EN-10003160"/>
    <x v="2"/>
    <x v="13"/>
    <x v="1588"/>
    <x v="520"/>
    <n v="1"/>
    <n v="0"/>
    <n v="3.4944000000000002"/>
    <n v="0.48"/>
    <x v="3"/>
    <x v="9"/>
  </r>
  <r>
    <n v="9211"/>
    <s v="CA-2017-142776"/>
    <d v="2017-12-11T00:00:00"/>
    <s v="12/14/2017"/>
    <s v="Second Class"/>
    <s v="RS-19870"/>
    <s v="Roy Skaria"/>
    <x v="1"/>
    <x v="0"/>
    <x v="215"/>
    <x v="43"/>
    <n v="52601"/>
    <x v="0"/>
    <s v="OFF-BI-10002012"/>
    <x v="2"/>
    <x v="9"/>
    <x v="1377"/>
    <x v="2948"/>
    <n v="3"/>
    <n v="0"/>
    <n v="2.5920000000000001"/>
    <n v="0.48"/>
    <x v="3"/>
    <x v="9"/>
  </r>
  <r>
    <n v="9488"/>
    <s v="US-2017-125213"/>
    <d v="2017-12-11T00:00:00"/>
    <s v="12/13/2017"/>
    <s v="First Class"/>
    <s v="NB-18655"/>
    <s v="Nona Balk"/>
    <x v="2"/>
    <x v="0"/>
    <x v="237"/>
    <x v="8"/>
    <n v="7501"/>
    <x v="2"/>
    <s v="OFF-FA-10001561"/>
    <x v="2"/>
    <x v="4"/>
    <x v="549"/>
    <x v="329"/>
    <n v="3"/>
    <n v="0"/>
    <n v="2.1581999999999999"/>
    <n v="0.32999999999999996"/>
    <x v="3"/>
    <x v="9"/>
  </r>
  <r>
    <n v="9968"/>
    <s v="CA-2017-153871"/>
    <d v="2017-12-11T00:00:00"/>
    <s v="12/17/2017"/>
    <s v="Standard Class"/>
    <s v="RB-19435"/>
    <s v="Richard Bierner"/>
    <x v="0"/>
    <x v="0"/>
    <x v="37"/>
    <x v="8"/>
    <n v="7060"/>
    <x v="2"/>
    <s v="OFF-BI-10004209"/>
    <x v="2"/>
    <x v="9"/>
    <x v="250"/>
    <x v="267"/>
    <n v="5"/>
    <n v="0"/>
    <n v="18.09"/>
    <n v="0.44999999999999996"/>
    <x v="3"/>
    <x v="9"/>
  </r>
  <r>
    <n v="9969"/>
    <s v="CA-2017-153871"/>
    <d v="2017-12-11T00:00:00"/>
    <s v="12/17/2017"/>
    <s v="Standard Class"/>
    <s v="RB-19435"/>
    <s v="Richard Bierner"/>
    <x v="0"/>
    <x v="0"/>
    <x v="37"/>
    <x v="8"/>
    <n v="7060"/>
    <x v="2"/>
    <s v="OFF-BI-10004600"/>
    <x v="2"/>
    <x v="9"/>
    <x v="478"/>
    <x v="1533"/>
    <n v="2"/>
    <n v="0"/>
    <n v="331.19099999999997"/>
    <n v="0.44999999999999996"/>
    <x v="3"/>
    <x v="9"/>
  </r>
  <r>
    <n v="9970"/>
    <s v="CA-2017-153871"/>
    <d v="2017-12-11T00:00:00"/>
    <s v="12/17/2017"/>
    <s v="Standard Class"/>
    <s v="RB-19435"/>
    <s v="Richard Bierner"/>
    <x v="0"/>
    <x v="0"/>
    <x v="37"/>
    <x v="8"/>
    <n v="7060"/>
    <x v="2"/>
    <s v="OFF-AP-10003622"/>
    <x v="2"/>
    <x v="10"/>
    <x v="153"/>
    <x v="2949"/>
    <n v="7"/>
    <n v="0"/>
    <n v="6.5975000000000001"/>
    <n v="0.28999999999999998"/>
    <x v="3"/>
    <x v="9"/>
  </r>
  <r>
    <n v="1846"/>
    <s v="US-2017-158512"/>
    <d v="2017-01-12T00:00:00"/>
    <s v="1/17/2017"/>
    <s v="Second Class"/>
    <s v="DA-13450"/>
    <s v="Dianna Arnett"/>
    <x v="1"/>
    <x v="0"/>
    <x v="277"/>
    <x v="44"/>
    <n v="20016"/>
    <x v="2"/>
    <s v="OFF-PA-10001804"/>
    <x v="2"/>
    <x v="3"/>
    <x v="502"/>
    <x v="2950"/>
    <n v="6"/>
    <n v="0"/>
    <n v="19.238399999999999"/>
    <n v="0.48"/>
    <x v="3"/>
    <x v="11"/>
  </r>
  <r>
    <n v="1847"/>
    <s v="US-2017-158512"/>
    <d v="2017-01-12T00:00:00"/>
    <s v="1/17/2017"/>
    <s v="Second Class"/>
    <s v="DA-13450"/>
    <s v="Dianna Arnett"/>
    <x v="1"/>
    <x v="0"/>
    <x v="277"/>
    <x v="44"/>
    <n v="20016"/>
    <x v="2"/>
    <s v="FUR-FU-10004973"/>
    <x v="1"/>
    <x v="5"/>
    <x v="1246"/>
    <x v="2172"/>
    <n v="2"/>
    <n v="0"/>
    <n v="15.8256"/>
    <n v="0.42"/>
    <x v="3"/>
    <x v="11"/>
  </r>
  <r>
    <n v="5900"/>
    <s v="CA-2017-108000"/>
    <d v="2017-01-12T00:00:00"/>
    <s v="1/16/2017"/>
    <s v="Standard Class"/>
    <s v="LS-16945"/>
    <s v="Linda Southworth"/>
    <x v="2"/>
    <x v="0"/>
    <x v="14"/>
    <x v="5"/>
    <n v="94110"/>
    <x v="1"/>
    <s v="OFF-EN-10002621"/>
    <x v="2"/>
    <x v="13"/>
    <x v="73"/>
    <x v="2951"/>
    <n v="1"/>
    <n v="0"/>
    <n v="4.8899999999999997"/>
    <n v="0.5"/>
    <x v="3"/>
    <x v="11"/>
  </r>
  <r>
    <n v="8641"/>
    <s v="US-2017-148551"/>
    <d v="2017-01-12T00:00:00"/>
    <s v="1/16/2017"/>
    <s v="Standard Class"/>
    <s v="DB-13120"/>
    <s v="David Bremer"/>
    <x v="2"/>
    <x v="0"/>
    <x v="57"/>
    <x v="4"/>
    <n v="75217"/>
    <x v="0"/>
    <s v="OFF-BI-10000545"/>
    <x v="2"/>
    <x v="9"/>
    <x v="788"/>
    <x v="2952"/>
    <n v="5"/>
    <n v="0.8"/>
    <n v="-1141.47"/>
    <n v="-1.5"/>
    <x v="3"/>
    <x v="11"/>
  </r>
  <r>
    <n v="3188"/>
    <s v="CA-2017-159352"/>
    <d v="2017-03-12T00:00:00"/>
    <s v="3/17/2017"/>
    <s v="Standard Class"/>
    <s v="KB-16585"/>
    <s v="Ken Black"/>
    <x v="2"/>
    <x v="0"/>
    <x v="29"/>
    <x v="6"/>
    <n v="1852"/>
    <x v="2"/>
    <s v="TEC-PH-10004700"/>
    <x v="0"/>
    <x v="2"/>
    <x v="136"/>
    <x v="2058"/>
    <n v="7"/>
    <n v="0"/>
    <n v="32.1678"/>
    <n v="0.45999999999999996"/>
    <x v="3"/>
    <x v="1"/>
  </r>
  <r>
    <n v="4636"/>
    <s v="CA-2017-116288"/>
    <d v="2017-03-12T00:00:00"/>
    <s v="3/17/2017"/>
    <s v="Standard Class"/>
    <s v="BS-11380"/>
    <s v="Bill Stewart"/>
    <x v="2"/>
    <x v="0"/>
    <x v="14"/>
    <x v="5"/>
    <n v="94122"/>
    <x v="1"/>
    <s v="OFF-ST-10000736"/>
    <x v="2"/>
    <x v="6"/>
    <x v="431"/>
    <x v="382"/>
    <n v="3"/>
    <n v="0"/>
    <n v="9.7175999999999991"/>
    <n v="3.9999999999999994E-2"/>
    <x v="3"/>
    <x v="1"/>
  </r>
  <r>
    <n v="5387"/>
    <s v="CA-2017-152786"/>
    <d v="2017-03-12T00:00:00"/>
    <s v="3/17/2017"/>
    <s v="Standard Class"/>
    <s v="GA-14725"/>
    <s v="Guy Armstrong"/>
    <x v="0"/>
    <x v="0"/>
    <x v="387"/>
    <x v="9"/>
    <n v="72756"/>
    <x v="3"/>
    <s v="OFF-BI-10000829"/>
    <x v="2"/>
    <x v="9"/>
    <x v="194"/>
    <x v="2953"/>
    <n v="9"/>
    <n v="0"/>
    <n v="18.5886"/>
    <n v="0.46"/>
    <x v="3"/>
    <x v="1"/>
  </r>
  <r>
    <n v="1440"/>
    <s v="CA-2017-122735"/>
    <d v="2017-04-12T00:00:00"/>
    <s v="4/15/2017"/>
    <s v="Second Class"/>
    <s v="BD-11320"/>
    <s v="Bill Donatelli"/>
    <x v="0"/>
    <x v="0"/>
    <x v="168"/>
    <x v="40"/>
    <n v="2908"/>
    <x v="2"/>
    <s v="OFF-BI-10004364"/>
    <x v="2"/>
    <x v="9"/>
    <x v="258"/>
    <x v="2954"/>
    <n v="5"/>
    <n v="0"/>
    <n v="13.365"/>
    <n v="0.45"/>
    <x v="3"/>
    <x v="2"/>
  </r>
  <r>
    <n v="1441"/>
    <s v="CA-2017-122735"/>
    <d v="2017-04-12T00:00:00"/>
    <s v="4/15/2017"/>
    <s v="Second Class"/>
    <s v="BD-11320"/>
    <s v="Bill Donatelli"/>
    <x v="0"/>
    <x v="0"/>
    <x v="168"/>
    <x v="40"/>
    <n v="2908"/>
    <x v="2"/>
    <s v="OFF-PA-10001712"/>
    <x v="2"/>
    <x v="3"/>
    <x v="1589"/>
    <x v="130"/>
    <n v="4"/>
    <n v="0"/>
    <n v="17.981999999999999"/>
    <n v="0.44999999999999996"/>
    <x v="3"/>
    <x v="2"/>
  </r>
  <r>
    <n v="1857"/>
    <s v="US-2017-158218"/>
    <d v="2017-05-12T00:00:00"/>
    <s v="5/15/2017"/>
    <s v="Second Class"/>
    <s v="AC-10420"/>
    <s v="Alyssa Crouse"/>
    <x v="2"/>
    <x v="0"/>
    <x v="5"/>
    <x v="4"/>
    <n v="77041"/>
    <x v="0"/>
    <s v="OFF-ST-10000563"/>
    <x v="2"/>
    <x v="6"/>
    <x v="263"/>
    <x v="2955"/>
    <n v="5"/>
    <n v="0.2"/>
    <n v="-15.99"/>
    <n v="-0.125"/>
    <x v="3"/>
    <x v="10"/>
  </r>
  <r>
    <n v="1858"/>
    <s v="US-2017-158218"/>
    <d v="2017-05-12T00:00:00"/>
    <s v="5/15/2017"/>
    <s v="Second Class"/>
    <s v="AC-10420"/>
    <s v="Alyssa Crouse"/>
    <x v="2"/>
    <x v="0"/>
    <x v="5"/>
    <x v="4"/>
    <n v="77041"/>
    <x v="0"/>
    <s v="OFF-BI-10002133"/>
    <x v="2"/>
    <x v="9"/>
    <x v="933"/>
    <x v="201"/>
    <n v="4"/>
    <n v="0.8"/>
    <n v="-53.072000000000003"/>
    <n v="-1.55"/>
    <x v="3"/>
    <x v="10"/>
  </r>
  <r>
    <n v="3762"/>
    <s v="CA-2017-104577"/>
    <d v="2017-05-12T00:00:00"/>
    <s v="5/17/2017"/>
    <s v="Standard Class"/>
    <s v="CK-12205"/>
    <s v="Chloris Kastensmidt"/>
    <x v="0"/>
    <x v="0"/>
    <x v="316"/>
    <x v="6"/>
    <n v="2149"/>
    <x v="2"/>
    <s v="OFF-PA-10000659"/>
    <x v="2"/>
    <x v="3"/>
    <x v="1590"/>
    <x v="2956"/>
    <n v="5"/>
    <n v="0"/>
    <n v="42.048000000000002"/>
    <n v="0.48000000000000004"/>
    <x v="3"/>
    <x v="10"/>
  </r>
  <r>
    <n v="5804"/>
    <s v="US-2017-106796"/>
    <d v="2017-05-12T00:00:00"/>
    <s v="5/19/2017"/>
    <s v="Standard Class"/>
    <s v="JP-16135"/>
    <s v="Julie Prescott"/>
    <x v="1"/>
    <x v="0"/>
    <x v="38"/>
    <x v="18"/>
    <n v="45503"/>
    <x v="2"/>
    <s v="OFF-AR-10003504"/>
    <x v="2"/>
    <x v="11"/>
    <x v="1591"/>
    <x v="46"/>
    <n v="3"/>
    <n v="0.2"/>
    <n v="1.1556"/>
    <n v="0.11249999999999999"/>
    <x v="3"/>
    <x v="10"/>
  </r>
  <r>
    <n v="5821"/>
    <s v="CA-2017-117632"/>
    <d v="2017-05-12T00:00:00"/>
    <s v="5/18/2017"/>
    <s v="Standard Class"/>
    <s v="CS-12175"/>
    <s v="Charles Sheldon"/>
    <x v="2"/>
    <x v="0"/>
    <x v="14"/>
    <x v="5"/>
    <n v="94122"/>
    <x v="1"/>
    <s v="OFF-SU-10000157"/>
    <x v="2"/>
    <x v="15"/>
    <x v="171"/>
    <x v="2957"/>
    <n v="2"/>
    <n v="0"/>
    <n v="4.7724000000000002"/>
    <n v="0.02"/>
    <x v="3"/>
    <x v="10"/>
  </r>
  <r>
    <n v="5822"/>
    <s v="CA-2017-117632"/>
    <d v="2017-05-12T00:00:00"/>
    <s v="5/18/2017"/>
    <s v="Standard Class"/>
    <s v="CS-12175"/>
    <s v="Charles Sheldon"/>
    <x v="2"/>
    <x v="0"/>
    <x v="14"/>
    <x v="5"/>
    <n v="94122"/>
    <x v="1"/>
    <s v="OFF-AP-10004868"/>
    <x v="2"/>
    <x v="10"/>
    <x v="1592"/>
    <x v="2958"/>
    <n v="1"/>
    <n v="0"/>
    <n v="2.0979000000000001"/>
    <n v="0.27"/>
    <x v="3"/>
    <x v="10"/>
  </r>
  <r>
    <n v="5823"/>
    <s v="CA-2017-117632"/>
    <d v="2017-05-12T00:00:00"/>
    <s v="5/18/2017"/>
    <s v="Standard Class"/>
    <s v="CS-12175"/>
    <s v="Charles Sheldon"/>
    <x v="2"/>
    <x v="0"/>
    <x v="14"/>
    <x v="5"/>
    <n v="94122"/>
    <x v="1"/>
    <s v="FUR-TA-10001520"/>
    <x v="1"/>
    <x v="7"/>
    <x v="1004"/>
    <x v="2959"/>
    <n v="5"/>
    <n v="0.2"/>
    <n v="-10.705500000000001"/>
    <n v="-3.7499999999999999E-2"/>
    <x v="3"/>
    <x v="10"/>
  </r>
  <r>
    <n v="5824"/>
    <s v="CA-2017-117632"/>
    <d v="2017-05-12T00:00:00"/>
    <s v="5/18/2017"/>
    <s v="Standard Class"/>
    <s v="CS-12175"/>
    <s v="Charles Sheldon"/>
    <x v="2"/>
    <x v="0"/>
    <x v="14"/>
    <x v="5"/>
    <n v="94122"/>
    <x v="1"/>
    <s v="OFF-BI-10001900"/>
    <x v="2"/>
    <x v="9"/>
    <x v="807"/>
    <x v="2960"/>
    <n v="4"/>
    <n v="0.2"/>
    <n v="6.4691999999999998"/>
    <n v="0.33750000000000002"/>
    <x v="3"/>
    <x v="10"/>
  </r>
  <r>
    <n v="6281"/>
    <s v="CA-2017-152226"/>
    <d v="2017-05-12T00:00:00"/>
    <s v="5/16/2017"/>
    <s v="Standard Class"/>
    <s v="JH-15910"/>
    <s v="Jonathan Howell"/>
    <x v="0"/>
    <x v="0"/>
    <x v="194"/>
    <x v="18"/>
    <n v="45231"/>
    <x v="2"/>
    <s v="OFF-LA-10000443"/>
    <x v="2"/>
    <x v="8"/>
    <x v="623"/>
    <x v="2961"/>
    <n v="2"/>
    <n v="0.2"/>
    <n v="1.9925999999999999"/>
    <n v="0.33749999999999997"/>
    <x v="3"/>
    <x v="10"/>
  </r>
  <r>
    <n v="6667"/>
    <s v="CA-2017-122175"/>
    <d v="2017-05-12T00:00:00"/>
    <s v="5/14/2017"/>
    <s v="Second Class"/>
    <s v="CA-12775"/>
    <s v="Cynthia Arntzen"/>
    <x v="0"/>
    <x v="0"/>
    <x v="202"/>
    <x v="8"/>
    <n v="8360"/>
    <x v="2"/>
    <s v="FUR-FU-10000719"/>
    <x v="1"/>
    <x v="5"/>
    <x v="1593"/>
    <x v="2962"/>
    <n v="5"/>
    <n v="0"/>
    <n v="15.426"/>
    <n v="0.36"/>
    <x v="3"/>
    <x v="10"/>
  </r>
  <r>
    <n v="6668"/>
    <s v="CA-2017-122175"/>
    <d v="2017-05-12T00:00:00"/>
    <s v="5/14/2017"/>
    <s v="Second Class"/>
    <s v="CA-12775"/>
    <s v="Cynthia Arntzen"/>
    <x v="0"/>
    <x v="0"/>
    <x v="202"/>
    <x v="8"/>
    <n v="8360"/>
    <x v="2"/>
    <s v="OFF-LA-10002271"/>
    <x v="2"/>
    <x v="8"/>
    <x v="169"/>
    <x v="1008"/>
    <n v="2"/>
    <n v="0"/>
    <n v="2.9567999999999999"/>
    <n v="0.48"/>
    <x v="3"/>
    <x v="10"/>
  </r>
  <r>
    <n v="6669"/>
    <s v="CA-2017-122175"/>
    <d v="2017-05-12T00:00:00"/>
    <s v="5/14/2017"/>
    <s v="Second Class"/>
    <s v="CA-12775"/>
    <s v="Cynthia Arntzen"/>
    <x v="0"/>
    <x v="0"/>
    <x v="202"/>
    <x v="8"/>
    <n v="8360"/>
    <x v="2"/>
    <s v="OFF-SU-10004661"/>
    <x v="2"/>
    <x v="15"/>
    <x v="816"/>
    <x v="2963"/>
    <n v="2"/>
    <n v="0"/>
    <n v="4.42"/>
    <n v="0.26"/>
    <x v="3"/>
    <x v="10"/>
  </r>
  <r>
    <n v="6670"/>
    <s v="CA-2017-122175"/>
    <d v="2017-05-12T00:00:00"/>
    <s v="5/14/2017"/>
    <s v="Second Class"/>
    <s v="CA-12775"/>
    <s v="Cynthia Arntzen"/>
    <x v="0"/>
    <x v="0"/>
    <x v="202"/>
    <x v="8"/>
    <n v="8360"/>
    <x v="2"/>
    <s v="TEC-AC-10004859"/>
    <x v="0"/>
    <x v="0"/>
    <x v="1560"/>
    <x v="2964"/>
    <n v="5"/>
    <n v="0"/>
    <n v="34.96"/>
    <n v="0.39999999999999997"/>
    <x v="3"/>
    <x v="10"/>
  </r>
  <r>
    <n v="1456"/>
    <s v="CA-2017-148474"/>
    <d v="2017-06-12T00:00:00"/>
    <s v="6/19/2017"/>
    <s v="Standard Class"/>
    <s v="ME-17320"/>
    <s v="Maria Etezadi"/>
    <x v="1"/>
    <x v="0"/>
    <x v="28"/>
    <x v="19"/>
    <n v="31907"/>
    <x v="3"/>
    <s v="OFF-BI-10000977"/>
    <x v="2"/>
    <x v="9"/>
    <x v="1161"/>
    <x v="2965"/>
    <n v="3"/>
    <n v="0"/>
    <n v="41.951999999999998"/>
    <n v="0.45999999999999996"/>
    <x v="3"/>
    <x v="3"/>
  </r>
  <r>
    <n v="1457"/>
    <s v="CA-2017-148474"/>
    <d v="2017-06-12T00:00:00"/>
    <s v="6/19/2017"/>
    <s v="Standard Class"/>
    <s v="ME-17320"/>
    <s v="Maria Etezadi"/>
    <x v="1"/>
    <x v="0"/>
    <x v="28"/>
    <x v="19"/>
    <n v="31907"/>
    <x v="3"/>
    <s v="FUR-TA-10002530"/>
    <x v="1"/>
    <x v="7"/>
    <x v="676"/>
    <x v="2966"/>
    <n v="3"/>
    <n v="0"/>
    <n v="67.941000000000003"/>
    <n v="0.15"/>
    <x v="3"/>
    <x v="3"/>
  </r>
  <r>
    <n v="2638"/>
    <s v="CA-2017-108441"/>
    <d v="2017-06-12T00:00:00"/>
    <s v="6/18/2017"/>
    <s v="Standard Class"/>
    <s v="SB-20170"/>
    <s v="Sarah Bern"/>
    <x v="0"/>
    <x v="0"/>
    <x v="2"/>
    <x v="2"/>
    <n v="10035"/>
    <x v="2"/>
    <s v="OFF-PA-10000697"/>
    <x v="2"/>
    <x v="3"/>
    <x v="1594"/>
    <x v="1981"/>
    <n v="4"/>
    <n v="0"/>
    <n v="9.3295999999999992"/>
    <n v="0.49"/>
    <x v="3"/>
    <x v="3"/>
  </r>
  <r>
    <n v="2639"/>
    <s v="CA-2017-108441"/>
    <d v="2017-06-12T00:00:00"/>
    <s v="6/18/2017"/>
    <s v="Standard Class"/>
    <s v="SB-20170"/>
    <s v="Sarah Bern"/>
    <x v="0"/>
    <x v="0"/>
    <x v="2"/>
    <x v="2"/>
    <n v="10035"/>
    <x v="2"/>
    <s v="OFF-BI-10000848"/>
    <x v="2"/>
    <x v="9"/>
    <x v="872"/>
    <x v="2967"/>
    <n v="3"/>
    <n v="0.2"/>
    <n v="4.2666000000000004"/>
    <n v="0.32500000000000001"/>
    <x v="3"/>
    <x v="3"/>
  </r>
  <r>
    <n v="2640"/>
    <s v="CA-2017-108441"/>
    <d v="2017-06-12T00:00:00"/>
    <s v="6/18/2017"/>
    <s v="Standard Class"/>
    <s v="SB-20170"/>
    <s v="Sarah Bern"/>
    <x v="0"/>
    <x v="0"/>
    <x v="2"/>
    <x v="2"/>
    <n v="10035"/>
    <x v="2"/>
    <s v="OFF-AR-10004691"/>
    <x v="2"/>
    <x v="11"/>
    <x v="928"/>
    <x v="1790"/>
    <n v="3"/>
    <n v="0"/>
    <n v="16.676400000000001"/>
    <n v="0.26"/>
    <x v="3"/>
    <x v="3"/>
  </r>
  <r>
    <n v="2641"/>
    <s v="CA-2017-108441"/>
    <d v="2017-06-12T00:00:00"/>
    <s v="6/18/2017"/>
    <s v="Standard Class"/>
    <s v="SB-20170"/>
    <s v="Sarah Bern"/>
    <x v="0"/>
    <x v="0"/>
    <x v="2"/>
    <x v="2"/>
    <n v="10035"/>
    <x v="2"/>
    <s v="FUR-CH-10000595"/>
    <x v="1"/>
    <x v="1"/>
    <x v="877"/>
    <x v="2968"/>
    <n v="4"/>
    <n v="0.1"/>
    <n v="143.04"/>
    <n v="0.16666666666666666"/>
    <x v="3"/>
    <x v="3"/>
  </r>
  <r>
    <n v="2870"/>
    <s v="CA-2017-143861"/>
    <d v="2017-06-12T00:00:00"/>
    <s v="6/19/2017"/>
    <s v="Standard Class"/>
    <s v="LC-16885"/>
    <s v="Lena Creighton"/>
    <x v="0"/>
    <x v="0"/>
    <x v="31"/>
    <x v="11"/>
    <n v="33710"/>
    <x v="3"/>
    <s v="FUR-FU-10001546"/>
    <x v="1"/>
    <x v="5"/>
    <x v="1595"/>
    <x v="12"/>
    <n v="2"/>
    <n v="0.2"/>
    <n v="1.0680000000000001"/>
    <n v="6.25E-2"/>
    <x v="3"/>
    <x v="3"/>
  </r>
  <r>
    <n v="5497"/>
    <s v="CA-2017-117821"/>
    <d v="2017-06-12T00:00:00"/>
    <s v="6/16/2017"/>
    <s v="Standard Class"/>
    <s v="HG-15025"/>
    <s v="Hunter Glantz"/>
    <x v="0"/>
    <x v="0"/>
    <x v="206"/>
    <x v="18"/>
    <n v="43302"/>
    <x v="2"/>
    <s v="TEC-AC-10004469"/>
    <x v="0"/>
    <x v="0"/>
    <x v="853"/>
    <x v="2969"/>
    <n v="2"/>
    <n v="0.2"/>
    <n v="19.175999999999998"/>
    <n v="0.3"/>
    <x v="3"/>
    <x v="3"/>
  </r>
  <r>
    <n v="9175"/>
    <s v="CA-2017-119424"/>
    <d v="2017-06-12T00:00:00"/>
    <s v="6/14/2017"/>
    <s v="Second Class"/>
    <s v="SB-20185"/>
    <s v="Sarah Brown"/>
    <x v="0"/>
    <x v="0"/>
    <x v="127"/>
    <x v="1"/>
    <n v="98031"/>
    <x v="1"/>
    <s v="TEC-PH-10002564"/>
    <x v="0"/>
    <x v="2"/>
    <x v="1154"/>
    <x v="820"/>
    <n v="3"/>
    <n v="0.2"/>
    <n v="8.9969999999999999"/>
    <n v="0.125"/>
    <x v="3"/>
    <x v="3"/>
  </r>
  <r>
    <n v="9176"/>
    <s v="CA-2017-119424"/>
    <d v="2017-06-12T00:00:00"/>
    <s v="6/14/2017"/>
    <s v="Second Class"/>
    <s v="SB-20185"/>
    <s v="Sarah Brown"/>
    <x v="0"/>
    <x v="0"/>
    <x v="127"/>
    <x v="1"/>
    <n v="98031"/>
    <x v="1"/>
    <s v="OFF-PA-10001639"/>
    <x v="2"/>
    <x v="3"/>
    <x v="1596"/>
    <x v="211"/>
    <n v="3"/>
    <n v="0"/>
    <n v="9.3312000000000008"/>
    <n v="0.48000000000000004"/>
    <x v="3"/>
    <x v="3"/>
  </r>
  <r>
    <n v="9537"/>
    <s v="CA-2017-124191"/>
    <d v="2017-06-12T00:00:00"/>
    <s v="6/14/2017"/>
    <s v="Second Class"/>
    <s v="TS-21610"/>
    <s v="Troy Staebel"/>
    <x v="0"/>
    <x v="0"/>
    <x v="20"/>
    <x v="3"/>
    <n v="60610"/>
    <x v="0"/>
    <s v="FUR-FU-10002364"/>
    <x v="1"/>
    <x v="5"/>
    <x v="805"/>
    <x v="822"/>
    <n v="3"/>
    <n v="0.6"/>
    <n v="-6.8634000000000004"/>
    <n v="-0.77500000000000002"/>
    <x v="3"/>
    <x v="3"/>
  </r>
  <r>
    <n v="9010"/>
    <s v="CA-2017-106047"/>
    <d v="2017-07-12T00:00:00"/>
    <s v="7/18/2017"/>
    <s v="Standard Class"/>
    <s v="CS-11860"/>
    <s v="Cari Schnelling"/>
    <x v="0"/>
    <x v="0"/>
    <x v="59"/>
    <x v="18"/>
    <n v="45014"/>
    <x v="2"/>
    <s v="OFF-PA-10000791"/>
    <x v="2"/>
    <x v="3"/>
    <x v="892"/>
    <x v="2970"/>
    <n v="1"/>
    <n v="0.2"/>
    <n v="1.1924999999999999"/>
    <n v="0.3125"/>
    <x v="3"/>
    <x v="4"/>
  </r>
  <r>
    <n v="2863"/>
    <s v="CA-2017-106537"/>
    <d v="2017-08-12T00:00:00"/>
    <s v="8/17/2017"/>
    <s v="Standard Class"/>
    <s v="RH-19495"/>
    <s v="Rick Hansen"/>
    <x v="0"/>
    <x v="0"/>
    <x v="331"/>
    <x v="11"/>
    <n v="32839"/>
    <x v="3"/>
    <s v="OFF-PA-10000223"/>
    <x v="2"/>
    <x v="3"/>
    <x v="233"/>
    <x v="949"/>
    <n v="4"/>
    <n v="0.2"/>
    <n v="7.2576000000000001"/>
    <n v="0.35"/>
    <x v="3"/>
    <x v="5"/>
  </r>
  <r>
    <n v="5762"/>
    <s v="CA-2017-158169"/>
    <d v="2017-08-12T00:00:00"/>
    <s v="8/15/2017"/>
    <s v="First Class"/>
    <s v="JM-16195"/>
    <s v="Justin MacKendrick"/>
    <x v="0"/>
    <x v="0"/>
    <x v="260"/>
    <x v="5"/>
    <n v="92630"/>
    <x v="1"/>
    <s v="OFF-AP-10000828"/>
    <x v="2"/>
    <x v="10"/>
    <x v="797"/>
    <x v="1303"/>
    <n v="3"/>
    <n v="0"/>
    <n v="152.0232"/>
    <n v="0.27999999999999997"/>
    <x v="3"/>
    <x v="5"/>
  </r>
  <r>
    <n v="5763"/>
    <s v="CA-2017-158169"/>
    <d v="2017-08-12T00:00:00"/>
    <s v="8/15/2017"/>
    <s v="First Class"/>
    <s v="JM-16195"/>
    <s v="Justin MacKendrick"/>
    <x v="0"/>
    <x v="0"/>
    <x v="260"/>
    <x v="5"/>
    <n v="92630"/>
    <x v="1"/>
    <s v="FUR-FU-10001473"/>
    <x v="1"/>
    <x v="5"/>
    <x v="200"/>
    <x v="1355"/>
    <n v="4"/>
    <n v="0"/>
    <n v="19.7712"/>
    <n v="0.36"/>
    <x v="3"/>
    <x v="5"/>
  </r>
  <r>
    <n v="7765"/>
    <s v="US-2017-118941"/>
    <d v="2017-08-12T00:00:00"/>
    <d v="2017-12-08T00:00:00"/>
    <s v="Same Day"/>
    <s v="BB-11545"/>
    <s v="Brenda Bowman"/>
    <x v="2"/>
    <x v="0"/>
    <x v="65"/>
    <x v="24"/>
    <n v="21044"/>
    <x v="2"/>
    <s v="OFF-AR-10004078"/>
    <x v="2"/>
    <x v="11"/>
    <x v="449"/>
    <x v="2241"/>
    <n v="3"/>
    <n v="0"/>
    <n v="5.2560000000000002"/>
    <n v="0.30000000000000004"/>
    <x v="3"/>
    <x v="5"/>
  </r>
  <r>
    <n v="7766"/>
    <s v="US-2017-118941"/>
    <d v="2017-08-12T00:00:00"/>
    <d v="2017-12-08T00:00:00"/>
    <s v="Same Day"/>
    <s v="BB-11545"/>
    <s v="Brenda Bowman"/>
    <x v="2"/>
    <x v="0"/>
    <x v="65"/>
    <x v="24"/>
    <n v="21044"/>
    <x v="2"/>
    <s v="FUR-CH-10002331"/>
    <x v="1"/>
    <x v="1"/>
    <x v="1597"/>
    <x v="2971"/>
    <n v="5"/>
    <n v="0"/>
    <n v="373.779"/>
    <n v="0.21"/>
    <x v="3"/>
    <x v="5"/>
  </r>
  <r>
    <n v="7767"/>
    <s v="US-2017-118941"/>
    <d v="2017-08-12T00:00:00"/>
    <d v="2017-12-08T00:00:00"/>
    <s v="Same Day"/>
    <s v="BB-11545"/>
    <s v="Brenda Bowman"/>
    <x v="2"/>
    <x v="0"/>
    <x v="65"/>
    <x v="24"/>
    <n v="21044"/>
    <x v="2"/>
    <s v="OFF-AR-10001953"/>
    <x v="2"/>
    <x v="11"/>
    <x v="461"/>
    <x v="2972"/>
    <n v="5"/>
    <n v="0"/>
    <n v="59.372999999999998"/>
    <n v="0.26999999999999996"/>
    <x v="3"/>
    <x v="5"/>
  </r>
  <r>
    <n v="8254"/>
    <s v="CA-2017-152310"/>
    <d v="2017-08-12T00:00:00"/>
    <s v="8/19/2017"/>
    <s v="Standard Class"/>
    <s v="DK-12895"/>
    <s v="Dana Kaydos"/>
    <x v="0"/>
    <x v="0"/>
    <x v="1"/>
    <x v="1"/>
    <n v="98103"/>
    <x v="1"/>
    <s v="TEC-CO-10000971"/>
    <x v="0"/>
    <x v="12"/>
    <x v="1035"/>
    <x v="2973"/>
    <n v="1"/>
    <n v="0"/>
    <n v="89.997"/>
    <n v="0.3"/>
    <x v="3"/>
    <x v="5"/>
  </r>
  <r>
    <n v="8255"/>
    <s v="CA-2017-152310"/>
    <d v="2017-08-12T00:00:00"/>
    <s v="8/19/2017"/>
    <s v="Standard Class"/>
    <s v="DK-12895"/>
    <s v="Dana Kaydos"/>
    <x v="0"/>
    <x v="0"/>
    <x v="1"/>
    <x v="1"/>
    <n v="98103"/>
    <x v="1"/>
    <s v="OFF-PA-10003134"/>
    <x v="2"/>
    <x v="3"/>
    <x v="1598"/>
    <x v="1739"/>
    <n v="4"/>
    <n v="0"/>
    <n v="92.236800000000002"/>
    <n v="0.48000000000000004"/>
    <x v="3"/>
    <x v="5"/>
  </r>
  <r>
    <n v="8256"/>
    <s v="CA-2017-152310"/>
    <d v="2017-08-12T00:00:00"/>
    <s v="8/19/2017"/>
    <s v="Standard Class"/>
    <s v="DK-12895"/>
    <s v="Dana Kaydos"/>
    <x v="0"/>
    <x v="0"/>
    <x v="1"/>
    <x v="1"/>
    <n v="98103"/>
    <x v="1"/>
    <s v="TEC-PH-10002538"/>
    <x v="0"/>
    <x v="2"/>
    <x v="1213"/>
    <x v="2974"/>
    <n v="8"/>
    <n v="0.2"/>
    <n v="27.295200000000001"/>
    <n v="0.1125"/>
    <x v="3"/>
    <x v="5"/>
  </r>
  <r>
    <n v="8257"/>
    <s v="CA-2017-152310"/>
    <d v="2017-08-12T00:00:00"/>
    <s v="8/19/2017"/>
    <s v="Standard Class"/>
    <s v="DK-12895"/>
    <s v="Dana Kaydos"/>
    <x v="0"/>
    <x v="0"/>
    <x v="1"/>
    <x v="1"/>
    <n v="98103"/>
    <x v="1"/>
    <s v="OFF-ST-10001228"/>
    <x v="2"/>
    <x v="6"/>
    <x v="1394"/>
    <x v="2975"/>
    <n v="3"/>
    <n v="0"/>
    <n v="11.685"/>
    <n v="0.25"/>
    <x v="3"/>
    <x v="5"/>
  </r>
  <r>
    <n v="8258"/>
    <s v="CA-2017-152310"/>
    <d v="2017-08-12T00:00:00"/>
    <s v="8/19/2017"/>
    <s v="Standard Class"/>
    <s v="DK-12895"/>
    <s v="Dana Kaydos"/>
    <x v="0"/>
    <x v="0"/>
    <x v="1"/>
    <x v="1"/>
    <n v="98103"/>
    <x v="1"/>
    <s v="TEC-AC-10000397"/>
    <x v="0"/>
    <x v="0"/>
    <x v="1599"/>
    <x v="2702"/>
    <n v="5"/>
    <n v="0"/>
    <n v="12.246499999999999"/>
    <n v="7.0000000000000007E-2"/>
    <x v="3"/>
    <x v="5"/>
  </r>
  <r>
    <n v="8259"/>
    <s v="CA-2017-152310"/>
    <d v="2017-08-12T00:00:00"/>
    <s v="8/19/2017"/>
    <s v="Standard Class"/>
    <s v="DK-12895"/>
    <s v="Dana Kaydos"/>
    <x v="0"/>
    <x v="0"/>
    <x v="1"/>
    <x v="1"/>
    <n v="98103"/>
    <x v="1"/>
    <s v="OFF-BI-10004308"/>
    <x v="2"/>
    <x v="9"/>
    <x v="379"/>
    <x v="572"/>
    <n v="6"/>
    <n v="0.2"/>
    <n v="37.764000000000003"/>
    <n v="0.37500000000000006"/>
    <x v="3"/>
    <x v="5"/>
  </r>
  <r>
    <n v="1510"/>
    <s v="CA-2017-103611"/>
    <d v="2017-09-12T00:00:00"/>
    <s v="9/15/2017"/>
    <s v="First Class"/>
    <s v="JM-15535"/>
    <s v="Jessica Myrick"/>
    <x v="0"/>
    <x v="0"/>
    <x v="22"/>
    <x v="5"/>
    <n v="90036"/>
    <x v="1"/>
    <s v="FUR-FU-10004270"/>
    <x v="1"/>
    <x v="5"/>
    <x v="646"/>
    <x v="2976"/>
    <n v="2"/>
    <n v="0"/>
    <n v="3.0095999999999998"/>
    <n v="0.36"/>
    <x v="3"/>
    <x v="6"/>
  </r>
  <r>
    <n v="2077"/>
    <s v="CA-2017-140676"/>
    <d v="2017-09-12T00:00:00"/>
    <s v="9/15/2017"/>
    <s v="First Class"/>
    <s v="BF-11080"/>
    <s v="Bart Folk"/>
    <x v="0"/>
    <x v="0"/>
    <x v="214"/>
    <x v="24"/>
    <n v="21215"/>
    <x v="2"/>
    <s v="OFF-PA-10004082"/>
    <x v="2"/>
    <x v="3"/>
    <x v="16"/>
    <x v="919"/>
    <n v="5"/>
    <n v="0"/>
    <n v="19.95"/>
    <n v="0.5"/>
    <x v="3"/>
    <x v="6"/>
  </r>
  <r>
    <n v="2078"/>
    <s v="CA-2017-140676"/>
    <d v="2017-09-12T00:00:00"/>
    <s v="9/15/2017"/>
    <s v="First Class"/>
    <s v="BF-11080"/>
    <s v="Bart Folk"/>
    <x v="0"/>
    <x v="0"/>
    <x v="214"/>
    <x v="24"/>
    <n v="21215"/>
    <x v="2"/>
    <s v="OFF-AP-10000358"/>
    <x v="2"/>
    <x v="10"/>
    <x v="1228"/>
    <x v="2977"/>
    <n v="7"/>
    <n v="0"/>
    <n v="26.349399999999999"/>
    <n v="0.28999999999999998"/>
    <x v="3"/>
    <x v="6"/>
  </r>
  <r>
    <n v="2079"/>
    <s v="CA-2017-140676"/>
    <d v="2017-09-12T00:00:00"/>
    <s v="9/15/2017"/>
    <s v="First Class"/>
    <s v="BF-11080"/>
    <s v="Bart Folk"/>
    <x v="0"/>
    <x v="0"/>
    <x v="214"/>
    <x v="24"/>
    <n v="21215"/>
    <x v="2"/>
    <s v="OFF-PA-10004243"/>
    <x v="2"/>
    <x v="3"/>
    <x v="1242"/>
    <x v="569"/>
    <n v="5"/>
    <n v="0"/>
    <n v="45.527999999999999"/>
    <n v="0.48000000000000004"/>
    <x v="3"/>
    <x v="6"/>
  </r>
  <r>
    <n v="5182"/>
    <s v="CA-2017-108749"/>
    <d v="2017-09-12T00:00:00"/>
    <s v="9/15/2017"/>
    <s v="First Class"/>
    <s v="DJ-13510"/>
    <s v="Don Jones"/>
    <x v="2"/>
    <x v="0"/>
    <x v="388"/>
    <x v="40"/>
    <n v="2895"/>
    <x v="2"/>
    <s v="OFF-PA-10003797"/>
    <x v="2"/>
    <x v="3"/>
    <x v="197"/>
    <x v="518"/>
    <n v="7"/>
    <n v="0"/>
    <n v="21.7728"/>
    <n v="0.48"/>
    <x v="3"/>
    <x v="6"/>
  </r>
  <r>
    <n v="5183"/>
    <s v="CA-2017-108749"/>
    <d v="2017-09-12T00:00:00"/>
    <s v="9/15/2017"/>
    <s v="First Class"/>
    <s v="DJ-13510"/>
    <s v="Don Jones"/>
    <x v="2"/>
    <x v="0"/>
    <x v="388"/>
    <x v="40"/>
    <n v="2895"/>
    <x v="2"/>
    <s v="OFF-BI-10003707"/>
    <x v="2"/>
    <x v="9"/>
    <x v="696"/>
    <x v="2978"/>
    <n v="3"/>
    <n v="0"/>
    <n v="22.89"/>
    <n v="0.5"/>
    <x v="3"/>
    <x v="6"/>
  </r>
  <r>
    <n v="5225"/>
    <s v="US-2017-109582"/>
    <d v="2017-09-12T00:00:00"/>
    <s v="9/17/2017"/>
    <s v="Second Class"/>
    <s v="JM-15865"/>
    <s v="John Murray"/>
    <x v="0"/>
    <x v="0"/>
    <x v="22"/>
    <x v="5"/>
    <n v="90036"/>
    <x v="1"/>
    <s v="OFF-PA-10004071"/>
    <x v="2"/>
    <x v="3"/>
    <x v="242"/>
    <x v="552"/>
    <n v="3"/>
    <n v="0"/>
    <n v="79.891199999999998"/>
    <n v="0.48"/>
    <x v="3"/>
    <x v="6"/>
  </r>
  <r>
    <n v="1046"/>
    <s v="CA-2017-152702"/>
    <d v="2017-10-12T00:00:00"/>
    <s v="10/16/2017"/>
    <s v="Standard Class"/>
    <s v="SN-20710"/>
    <s v="Steve Nguyen"/>
    <x v="1"/>
    <x v="0"/>
    <x v="389"/>
    <x v="3"/>
    <n v="61107"/>
    <x v="0"/>
    <s v="FUR-CH-10002304"/>
    <x v="1"/>
    <x v="1"/>
    <x v="1082"/>
    <x v="2979"/>
    <n v="14"/>
    <n v="0.3"/>
    <n v="-18.186"/>
    <n v="-7.1428571428571425E-2"/>
    <x v="3"/>
    <x v="7"/>
  </r>
  <r>
    <n v="2267"/>
    <s v="CA-2017-149146"/>
    <d v="2017-10-12T00:00:00"/>
    <d v="2017-12-10T00:00:00"/>
    <s v="Same Day"/>
    <s v="SM-20320"/>
    <s v="Sean Miller"/>
    <x v="1"/>
    <x v="0"/>
    <x v="195"/>
    <x v="12"/>
    <n v="28110"/>
    <x v="3"/>
    <s v="OFF-PA-10003919"/>
    <x v="2"/>
    <x v="3"/>
    <x v="1600"/>
    <x v="873"/>
    <n v="2"/>
    <n v="0.2"/>
    <n v="2.6892"/>
    <n v="0.33750000000000002"/>
    <x v="3"/>
    <x v="7"/>
  </r>
  <r>
    <n v="2417"/>
    <s v="CA-2017-168655"/>
    <d v="2017-10-12T00:00:00"/>
    <s v="10/18/2017"/>
    <s v="Standard Class"/>
    <s v="ML-18040"/>
    <s v="Michelle Lonsdale"/>
    <x v="2"/>
    <x v="0"/>
    <x v="132"/>
    <x v="35"/>
    <n v="87105"/>
    <x v="1"/>
    <s v="TEC-AC-10002842"/>
    <x v="0"/>
    <x v="0"/>
    <x v="38"/>
    <x v="2980"/>
    <n v="5"/>
    <n v="0"/>
    <n v="95.2"/>
    <n v="0.16"/>
    <x v="3"/>
    <x v="7"/>
  </r>
  <r>
    <n v="2418"/>
    <s v="CA-2017-168655"/>
    <d v="2017-10-12T00:00:00"/>
    <s v="10/18/2017"/>
    <s v="Standard Class"/>
    <s v="ML-18040"/>
    <s v="Michelle Lonsdale"/>
    <x v="2"/>
    <x v="0"/>
    <x v="132"/>
    <x v="35"/>
    <n v="87105"/>
    <x v="1"/>
    <s v="OFF-BI-10002082"/>
    <x v="2"/>
    <x v="9"/>
    <x v="1206"/>
    <x v="2981"/>
    <n v="3"/>
    <n v="0.2"/>
    <n v="29.952000000000002"/>
    <n v="0.375"/>
    <x v="3"/>
    <x v="7"/>
  </r>
  <r>
    <n v="2762"/>
    <s v="CA-2017-126536"/>
    <d v="2017-10-12T00:00:00"/>
    <s v="10/14/2017"/>
    <s v="First Class"/>
    <s v="NK-18490"/>
    <s v="Neil Knudson"/>
    <x v="1"/>
    <x v="0"/>
    <x v="14"/>
    <x v="5"/>
    <n v="94110"/>
    <x v="1"/>
    <s v="TEC-AC-10003709"/>
    <x v="0"/>
    <x v="0"/>
    <x v="1601"/>
    <x v="2982"/>
    <n v="1"/>
    <n v="0"/>
    <n v="0.43559999999999999"/>
    <n v="0.44"/>
    <x v="3"/>
    <x v="7"/>
  </r>
  <r>
    <n v="2763"/>
    <s v="CA-2017-126536"/>
    <d v="2017-10-12T00:00:00"/>
    <s v="10/14/2017"/>
    <s v="First Class"/>
    <s v="NK-18490"/>
    <s v="Neil Knudson"/>
    <x v="1"/>
    <x v="0"/>
    <x v="14"/>
    <x v="5"/>
    <n v="94110"/>
    <x v="1"/>
    <s v="OFF-BI-10001191"/>
    <x v="2"/>
    <x v="9"/>
    <x v="1328"/>
    <x v="2983"/>
    <n v="5"/>
    <n v="0.2"/>
    <n v="36.917000000000002"/>
    <n v="0.36249999999999999"/>
    <x v="3"/>
    <x v="7"/>
  </r>
  <r>
    <n v="5941"/>
    <s v="CA-2017-112431"/>
    <d v="2017-10-12T00:00:00"/>
    <s v="10/14/2017"/>
    <s v="Second Class"/>
    <s v="RW-19690"/>
    <s v="Robert Waldorf"/>
    <x v="0"/>
    <x v="0"/>
    <x v="22"/>
    <x v="5"/>
    <n v="90049"/>
    <x v="1"/>
    <s v="TEC-AC-10001465"/>
    <x v="0"/>
    <x v="0"/>
    <x v="560"/>
    <x v="2984"/>
    <n v="12"/>
    <n v="0"/>
    <n v="130.75200000000001"/>
    <n v="0.30000000000000004"/>
    <x v="3"/>
    <x v="7"/>
  </r>
  <r>
    <n v="5942"/>
    <s v="CA-2017-112431"/>
    <d v="2017-10-12T00:00:00"/>
    <s v="10/14/2017"/>
    <s v="Second Class"/>
    <s v="RW-19690"/>
    <s v="Robert Waldorf"/>
    <x v="0"/>
    <x v="0"/>
    <x v="22"/>
    <x v="5"/>
    <n v="90049"/>
    <x v="1"/>
    <s v="OFF-AR-10000940"/>
    <x v="2"/>
    <x v="11"/>
    <x v="122"/>
    <x v="486"/>
    <n v="2"/>
    <n v="0"/>
    <n v="1.5875999999999999"/>
    <n v="0.26999999999999996"/>
    <x v="3"/>
    <x v="7"/>
  </r>
  <r>
    <n v="7793"/>
    <s v="CA-2017-169362"/>
    <d v="2017-10-12T00:00:00"/>
    <s v="10/15/2017"/>
    <s v="First Class"/>
    <s v="SP-20860"/>
    <s v="Sung Pak"/>
    <x v="2"/>
    <x v="0"/>
    <x v="57"/>
    <x v="4"/>
    <n v="75217"/>
    <x v="0"/>
    <s v="TEC-AC-10001383"/>
    <x v="0"/>
    <x v="0"/>
    <x v="421"/>
    <x v="2985"/>
    <n v="2"/>
    <n v="0.2"/>
    <n v="-1.4994000000000001"/>
    <n v="-3.7499999999999999E-2"/>
    <x v="3"/>
    <x v="7"/>
  </r>
  <r>
    <n v="8422"/>
    <s v="CA-2017-150091"/>
    <d v="2017-10-12T00:00:00"/>
    <s v="10/16/2017"/>
    <s v="Standard Class"/>
    <s v="NP-18670"/>
    <s v="Nora Paige"/>
    <x v="0"/>
    <x v="0"/>
    <x v="9"/>
    <x v="8"/>
    <n v="8701"/>
    <x v="2"/>
    <s v="TEC-AC-10002167"/>
    <x v="0"/>
    <x v="0"/>
    <x v="750"/>
    <x v="483"/>
    <n v="3"/>
    <n v="0"/>
    <n v="4.95"/>
    <n v="0.11"/>
    <x v="3"/>
    <x v="7"/>
  </r>
  <r>
    <n v="8423"/>
    <s v="CA-2017-150091"/>
    <d v="2017-10-12T00:00:00"/>
    <s v="10/16/2017"/>
    <s v="Standard Class"/>
    <s v="NP-18670"/>
    <s v="Nora Paige"/>
    <x v="0"/>
    <x v="0"/>
    <x v="9"/>
    <x v="8"/>
    <n v="8701"/>
    <x v="2"/>
    <s v="OFF-FA-10000621"/>
    <x v="2"/>
    <x v="4"/>
    <x v="1164"/>
    <x v="892"/>
    <n v="5"/>
    <n v="0"/>
    <n v="8.7710000000000008"/>
    <n v="0.4900000000000001"/>
    <x v="3"/>
    <x v="7"/>
  </r>
  <r>
    <n v="8424"/>
    <s v="CA-2017-150091"/>
    <d v="2017-10-12T00:00:00"/>
    <s v="10/16/2017"/>
    <s v="Standard Class"/>
    <s v="NP-18670"/>
    <s v="Nora Paige"/>
    <x v="0"/>
    <x v="0"/>
    <x v="9"/>
    <x v="8"/>
    <n v="8701"/>
    <x v="2"/>
    <s v="FUR-FU-10004053"/>
    <x v="1"/>
    <x v="5"/>
    <x v="1455"/>
    <x v="2169"/>
    <n v="2"/>
    <n v="0"/>
    <n v="17.406400000000001"/>
    <n v="0.43000000000000005"/>
    <x v="3"/>
    <x v="7"/>
  </r>
  <r>
    <n v="8425"/>
    <s v="CA-2017-150091"/>
    <d v="2017-10-12T00:00:00"/>
    <s v="10/16/2017"/>
    <s v="Standard Class"/>
    <s v="NP-18670"/>
    <s v="Nora Paige"/>
    <x v="0"/>
    <x v="0"/>
    <x v="9"/>
    <x v="8"/>
    <n v="8701"/>
    <x v="2"/>
    <s v="FUR-BO-10003404"/>
    <x v="1"/>
    <x v="16"/>
    <x v="1602"/>
    <x v="2986"/>
    <n v="5"/>
    <n v="0"/>
    <n v="129.29400000000001"/>
    <n v="6.0000000000000005E-2"/>
    <x v="3"/>
    <x v="7"/>
  </r>
  <r>
    <n v="9099"/>
    <s v="CA-2017-152933"/>
    <d v="2017-10-12T00:00:00"/>
    <s v="10/16/2017"/>
    <s v="Standard Class"/>
    <s v="MG-17650"/>
    <s v="Matthew Grinstein"/>
    <x v="1"/>
    <x v="0"/>
    <x v="57"/>
    <x v="4"/>
    <n v="75081"/>
    <x v="0"/>
    <s v="TEC-PH-10002085"/>
    <x v="0"/>
    <x v="2"/>
    <x v="1603"/>
    <x v="2987"/>
    <n v="7"/>
    <n v="0.2"/>
    <n v="27.715800000000002"/>
    <n v="7.5000000000000011E-2"/>
    <x v="3"/>
    <x v="7"/>
  </r>
  <r>
    <n v="9100"/>
    <s v="CA-2017-152933"/>
    <d v="2017-10-12T00:00:00"/>
    <s v="10/16/2017"/>
    <s v="Standard Class"/>
    <s v="MG-17650"/>
    <s v="Matthew Grinstein"/>
    <x v="1"/>
    <x v="0"/>
    <x v="57"/>
    <x v="4"/>
    <n v="75081"/>
    <x v="0"/>
    <s v="OFF-PA-10001934"/>
    <x v="2"/>
    <x v="3"/>
    <x v="1257"/>
    <x v="506"/>
    <n v="2"/>
    <n v="0.2"/>
    <n v="3.7584"/>
    <n v="0.36249999999999999"/>
    <x v="3"/>
    <x v="7"/>
  </r>
  <r>
    <n v="9101"/>
    <s v="CA-2017-152933"/>
    <d v="2017-10-12T00:00:00"/>
    <s v="10/16/2017"/>
    <s v="Standard Class"/>
    <s v="MG-17650"/>
    <s v="Matthew Grinstein"/>
    <x v="1"/>
    <x v="0"/>
    <x v="57"/>
    <x v="4"/>
    <n v="75081"/>
    <x v="0"/>
    <s v="TEC-AC-10003033"/>
    <x v="0"/>
    <x v="0"/>
    <x v="1508"/>
    <x v="2988"/>
    <n v="3"/>
    <n v="0.2"/>
    <n v="128.68049999999999"/>
    <n v="0.16250000000000001"/>
    <x v="3"/>
    <x v="7"/>
  </r>
  <r>
    <n v="9487"/>
    <s v="CA-2017-130505"/>
    <d v="2017-10-12T00:00:00"/>
    <d v="2017-12-10T00:00:00"/>
    <s v="Same Day"/>
    <s v="NF-18385"/>
    <s v="Natalie Fritzler"/>
    <x v="0"/>
    <x v="0"/>
    <x v="287"/>
    <x v="47"/>
    <n v="26003"/>
    <x v="2"/>
    <s v="FUR-TA-10001932"/>
    <x v="1"/>
    <x v="7"/>
    <x v="1274"/>
    <x v="2989"/>
    <n v="3"/>
    <n v="0.3"/>
    <n v="-76.953599999999994"/>
    <n v="-0.11428571428571427"/>
    <x v="3"/>
    <x v="7"/>
  </r>
  <r>
    <n v="9888"/>
    <s v="CA-2017-169607"/>
    <d v="2017-10-12T00:00:00"/>
    <s v="10/15/2017"/>
    <s v="First Class"/>
    <s v="CA-12265"/>
    <s v="Christina Anderson"/>
    <x v="0"/>
    <x v="0"/>
    <x v="2"/>
    <x v="2"/>
    <n v="10024"/>
    <x v="2"/>
    <s v="OFF-PA-10000477"/>
    <x v="2"/>
    <x v="3"/>
    <x v="972"/>
    <x v="2990"/>
    <n v="2"/>
    <n v="0"/>
    <n v="4.6811999999999996"/>
    <n v="0.46999999999999992"/>
    <x v="3"/>
    <x v="7"/>
  </r>
  <r>
    <n v="237"/>
    <s v="CA-2017-160514"/>
    <d v="2017-11-12T00:00:00"/>
    <s v="11/16/2017"/>
    <s v="Standard Class"/>
    <s v="DB-13120"/>
    <s v="David Bremer"/>
    <x v="2"/>
    <x v="0"/>
    <x v="102"/>
    <x v="5"/>
    <n v="95051"/>
    <x v="1"/>
    <s v="OFF-PA-10002479"/>
    <x v="2"/>
    <x v="3"/>
    <x v="535"/>
    <x v="994"/>
    <n v="2"/>
    <n v="0"/>
    <n v="4.7519999999999998"/>
    <n v="0.44999999999999996"/>
    <x v="3"/>
    <x v="8"/>
  </r>
  <r>
    <n v="506"/>
    <s v="CA-2017-134978"/>
    <d v="2017-11-12T00:00:00"/>
    <s v="11/15/2017"/>
    <s v="Second Class"/>
    <s v="EB-13705"/>
    <s v="Ed Braxton"/>
    <x v="2"/>
    <x v="0"/>
    <x v="2"/>
    <x v="2"/>
    <n v="10024"/>
    <x v="2"/>
    <s v="OFF-BI-10003274"/>
    <x v="2"/>
    <x v="9"/>
    <x v="747"/>
    <x v="2117"/>
    <n v="5"/>
    <n v="0.2"/>
    <n v="5.3730000000000002"/>
    <n v="0.33750000000000002"/>
    <x v="3"/>
    <x v="8"/>
  </r>
  <r>
    <n v="1500"/>
    <s v="CA-2017-130386"/>
    <d v="2017-11-12T00:00:00"/>
    <s v="11/18/2017"/>
    <s v="Standard Class"/>
    <s v="NG-18430"/>
    <s v="Nathan Gelder"/>
    <x v="0"/>
    <x v="0"/>
    <x v="138"/>
    <x v="4"/>
    <n v="78745"/>
    <x v="0"/>
    <s v="OFF-PA-10002749"/>
    <x v="2"/>
    <x v="3"/>
    <x v="1492"/>
    <x v="2580"/>
    <n v="3"/>
    <n v="0.2"/>
    <n v="5.8202999999999996"/>
    <n v="0.36249999999999993"/>
    <x v="3"/>
    <x v="8"/>
  </r>
  <r>
    <n v="1501"/>
    <s v="CA-2017-130386"/>
    <d v="2017-11-12T00:00:00"/>
    <s v="11/18/2017"/>
    <s v="Standard Class"/>
    <s v="NG-18430"/>
    <s v="Nathan Gelder"/>
    <x v="0"/>
    <x v="0"/>
    <x v="138"/>
    <x v="4"/>
    <n v="78745"/>
    <x v="0"/>
    <s v="OFF-PA-10003823"/>
    <x v="2"/>
    <x v="3"/>
    <x v="438"/>
    <x v="2991"/>
    <n v="9"/>
    <n v="0.2"/>
    <n v="69.704999999999998"/>
    <n v="0.3125"/>
    <x v="3"/>
    <x v="8"/>
  </r>
  <r>
    <n v="1502"/>
    <s v="CA-2017-130386"/>
    <d v="2017-11-12T00:00:00"/>
    <s v="11/18/2017"/>
    <s v="Standard Class"/>
    <s v="NG-18430"/>
    <s v="Nathan Gelder"/>
    <x v="0"/>
    <x v="0"/>
    <x v="138"/>
    <x v="4"/>
    <n v="78745"/>
    <x v="0"/>
    <s v="OFF-ST-10003716"/>
    <x v="2"/>
    <x v="6"/>
    <x v="286"/>
    <x v="2992"/>
    <n v="3"/>
    <n v="0.2"/>
    <n v="-47.254199999999997"/>
    <n v="-8.7499999999999994E-2"/>
    <x v="3"/>
    <x v="8"/>
  </r>
  <r>
    <n v="1866"/>
    <s v="US-2017-116659"/>
    <d v="2017-11-12T00:00:00"/>
    <d v="2017-12-11T00:00:00"/>
    <s v="Same Day"/>
    <s v="NG-18355"/>
    <s v="Nat Gilpin"/>
    <x v="2"/>
    <x v="0"/>
    <x v="164"/>
    <x v="18"/>
    <n v="43055"/>
    <x v="2"/>
    <s v="TEC-PH-10002824"/>
    <x v="0"/>
    <x v="2"/>
    <x v="1271"/>
    <x v="2993"/>
    <n v="3"/>
    <n v="0.4"/>
    <n v="-92.695499999999996"/>
    <n v="-0.25"/>
    <x v="3"/>
    <x v="8"/>
  </r>
  <r>
    <n v="2950"/>
    <s v="CA-2017-134915"/>
    <d v="2017-11-12T00:00:00"/>
    <d v="2017-12-11T00:00:00"/>
    <s v="Same Day"/>
    <s v="EM-14140"/>
    <s v="Eugene Moren"/>
    <x v="1"/>
    <x v="0"/>
    <x v="54"/>
    <x v="23"/>
    <n v="85301"/>
    <x v="1"/>
    <s v="TEC-AC-10001266"/>
    <x v="0"/>
    <x v="0"/>
    <x v="450"/>
    <x v="1785"/>
    <n v="4"/>
    <n v="0.2"/>
    <n v="13"/>
    <n v="0.3125"/>
    <x v="3"/>
    <x v="8"/>
  </r>
  <r>
    <n v="2951"/>
    <s v="CA-2017-134915"/>
    <d v="2017-11-12T00:00:00"/>
    <d v="2017-12-11T00:00:00"/>
    <s v="Same Day"/>
    <s v="EM-14140"/>
    <s v="Eugene Moren"/>
    <x v="1"/>
    <x v="0"/>
    <x v="54"/>
    <x v="23"/>
    <n v="85301"/>
    <x v="1"/>
    <s v="OFF-PA-10002160"/>
    <x v="2"/>
    <x v="3"/>
    <x v="960"/>
    <x v="2141"/>
    <n v="5"/>
    <n v="0.2"/>
    <n v="8.3810000000000002"/>
    <n v="0.36249999999999999"/>
    <x v="3"/>
    <x v="8"/>
  </r>
  <r>
    <n v="2952"/>
    <s v="CA-2017-134915"/>
    <d v="2017-11-12T00:00:00"/>
    <d v="2017-12-11T00:00:00"/>
    <s v="Same Day"/>
    <s v="EM-14140"/>
    <s v="Eugene Moren"/>
    <x v="1"/>
    <x v="0"/>
    <x v="54"/>
    <x v="23"/>
    <n v="85301"/>
    <x v="1"/>
    <s v="FUR-CH-10004875"/>
    <x v="1"/>
    <x v="1"/>
    <x v="1208"/>
    <x v="1757"/>
    <n v="2"/>
    <n v="0.2"/>
    <n v="9.9651999999999994"/>
    <n v="8.7499999999999994E-2"/>
    <x v="3"/>
    <x v="8"/>
  </r>
  <r>
    <n v="2953"/>
    <s v="CA-2017-134915"/>
    <d v="2017-11-12T00:00:00"/>
    <d v="2017-12-11T00:00:00"/>
    <s v="Same Day"/>
    <s v="EM-14140"/>
    <s v="Eugene Moren"/>
    <x v="1"/>
    <x v="0"/>
    <x v="54"/>
    <x v="23"/>
    <n v="85301"/>
    <x v="1"/>
    <s v="FUR-FU-10000305"/>
    <x v="1"/>
    <x v="5"/>
    <x v="864"/>
    <x v="2723"/>
    <n v="2"/>
    <n v="0.2"/>
    <n v="-5.6783999999999999"/>
    <n v="-0.05"/>
    <x v="3"/>
    <x v="8"/>
  </r>
  <r>
    <n v="2954"/>
    <s v="CA-2017-134915"/>
    <d v="2017-11-12T00:00:00"/>
    <d v="2017-12-11T00:00:00"/>
    <s v="Same Day"/>
    <s v="EM-14140"/>
    <s v="Eugene Moren"/>
    <x v="1"/>
    <x v="0"/>
    <x v="54"/>
    <x v="23"/>
    <n v="85301"/>
    <x v="1"/>
    <s v="TEC-PH-10000347"/>
    <x v="0"/>
    <x v="2"/>
    <x v="671"/>
    <x v="2994"/>
    <n v="2"/>
    <n v="0.2"/>
    <n v="0.69299999999999995"/>
    <n v="8.7499999999999994E-2"/>
    <x v="3"/>
    <x v="8"/>
  </r>
  <r>
    <n v="2955"/>
    <s v="CA-2017-134915"/>
    <d v="2017-11-12T00:00:00"/>
    <d v="2017-12-11T00:00:00"/>
    <s v="Same Day"/>
    <s v="EM-14140"/>
    <s v="Eugene Moren"/>
    <x v="1"/>
    <x v="0"/>
    <x v="54"/>
    <x v="23"/>
    <n v="85301"/>
    <x v="1"/>
    <s v="TEC-PH-10001459"/>
    <x v="0"/>
    <x v="2"/>
    <x v="1225"/>
    <x v="2995"/>
    <n v="2"/>
    <n v="0.2"/>
    <n v="50.398800000000001"/>
    <n v="7.4999999999999997E-2"/>
    <x v="3"/>
    <x v="8"/>
  </r>
  <r>
    <n v="3135"/>
    <s v="CA-2017-164168"/>
    <d v="2017-11-12T00:00:00"/>
    <s v="11/18/2017"/>
    <s v="Standard Class"/>
    <s v="LS-16975"/>
    <s v="Lindsay Shagiari"/>
    <x v="1"/>
    <x v="0"/>
    <x v="57"/>
    <x v="4"/>
    <n v="75081"/>
    <x v="0"/>
    <s v="OFF-BI-10000666"/>
    <x v="2"/>
    <x v="9"/>
    <x v="71"/>
    <x v="2119"/>
    <n v="5"/>
    <n v="0.8"/>
    <n v="-45.84"/>
    <n v="-1.5000000000000002"/>
    <x v="3"/>
    <x v="8"/>
  </r>
  <r>
    <n v="3136"/>
    <s v="CA-2017-164168"/>
    <d v="2017-11-12T00:00:00"/>
    <s v="11/18/2017"/>
    <s v="Standard Class"/>
    <s v="LS-16975"/>
    <s v="Lindsay Shagiari"/>
    <x v="1"/>
    <x v="0"/>
    <x v="57"/>
    <x v="4"/>
    <n v="75081"/>
    <x v="0"/>
    <s v="OFF-ST-10002583"/>
    <x v="2"/>
    <x v="6"/>
    <x v="547"/>
    <x v="915"/>
    <n v="3"/>
    <n v="0.2"/>
    <n v="-15.590400000000001"/>
    <n v="-0.2"/>
    <x v="3"/>
    <x v="8"/>
  </r>
  <r>
    <n v="3137"/>
    <s v="CA-2017-164168"/>
    <d v="2017-11-12T00:00:00"/>
    <s v="11/18/2017"/>
    <s v="Standard Class"/>
    <s v="LS-16975"/>
    <s v="Lindsay Shagiari"/>
    <x v="1"/>
    <x v="0"/>
    <x v="57"/>
    <x v="4"/>
    <n v="75081"/>
    <x v="0"/>
    <s v="TEC-PH-10004908"/>
    <x v="0"/>
    <x v="2"/>
    <x v="1372"/>
    <x v="2996"/>
    <n v="1"/>
    <n v="0.2"/>
    <n v="8.4990000000000006"/>
    <n v="0.125"/>
    <x v="3"/>
    <x v="8"/>
  </r>
  <r>
    <n v="3138"/>
    <s v="CA-2017-164168"/>
    <d v="2017-11-12T00:00:00"/>
    <s v="11/18/2017"/>
    <s v="Standard Class"/>
    <s v="LS-16975"/>
    <s v="Lindsay Shagiari"/>
    <x v="1"/>
    <x v="0"/>
    <x v="57"/>
    <x v="4"/>
    <n v="75081"/>
    <x v="0"/>
    <s v="OFF-EN-10001219"/>
    <x v="2"/>
    <x v="13"/>
    <x v="522"/>
    <x v="1035"/>
    <n v="2"/>
    <n v="0.2"/>
    <n v="4.4311999999999996"/>
    <n v="0.36249999999999993"/>
    <x v="3"/>
    <x v="8"/>
  </r>
  <r>
    <n v="3139"/>
    <s v="CA-2017-164168"/>
    <d v="2017-11-12T00:00:00"/>
    <s v="11/18/2017"/>
    <s v="Standard Class"/>
    <s v="LS-16975"/>
    <s v="Lindsay Shagiari"/>
    <x v="1"/>
    <x v="0"/>
    <x v="57"/>
    <x v="4"/>
    <n v="75081"/>
    <x v="0"/>
    <s v="TEC-AC-10004568"/>
    <x v="0"/>
    <x v="0"/>
    <x v="1382"/>
    <x v="1960"/>
    <n v="2"/>
    <n v="0.2"/>
    <n v="-0.55979999999999996"/>
    <n v="-1.2499999999999999E-2"/>
    <x v="3"/>
    <x v="8"/>
  </r>
  <r>
    <n v="3140"/>
    <s v="CA-2017-164168"/>
    <d v="2017-11-12T00:00:00"/>
    <s v="11/18/2017"/>
    <s v="Standard Class"/>
    <s v="LS-16975"/>
    <s v="Lindsay Shagiari"/>
    <x v="1"/>
    <x v="0"/>
    <x v="57"/>
    <x v="4"/>
    <n v="75081"/>
    <x v="0"/>
    <s v="FUR-FU-10001756"/>
    <x v="1"/>
    <x v="5"/>
    <x v="1127"/>
    <x v="939"/>
    <n v="3"/>
    <n v="0.6"/>
    <n v="-17.7072"/>
    <n v="-0.77500000000000002"/>
    <x v="3"/>
    <x v="8"/>
  </r>
  <r>
    <n v="3472"/>
    <s v="CA-2017-122644"/>
    <d v="2017-11-12T00:00:00"/>
    <s v="11/17/2017"/>
    <s v="Standard Class"/>
    <s v="SF-20965"/>
    <s v="Sylvia Foulston"/>
    <x v="2"/>
    <x v="0"/>
    <x v="28"/>
    <x v="18"/>
    <n v="43229"/>
    <x v="2"/>
    <s v="OFF-PA-10003673"/>
    <x v="2"/>
    <x v="3"/>
    <x v="1451"/>
    <x v="2997"/>
    <n v="2"/>
    <n v="0.2"/>
    <n v="3.5255999999999998"/>
    <n v="0.32499999999999996"/>
    <x v="3"/>
    <x v="8"/>
  </r>
  <r>
    <n v="3473"/>
    <s v="CA-2017-122644"/>
    <d v="2017-11-12T00:00:00"/>
    <s v="11/17/2017"/>
    <s v="Standard Class"/>
    <s v="SF-20965"/>
    <s v="Sylvia Foulston"/>
    <x v="2"/>
    <x v="0"/>
    <x v="28"/>
    <x v="18"/>
    <n v="43229"/>
    <x v="2"/>
    <s v="TEC-AC-10003614"/>
    <x v="0"/>
    <x v="0"/>
    <x v="1604"/>
    <x v="2998"/>
    <n v="2"/>
    <n v="0.2"/>
    <n v="3.0133999999999999"/>
    <n v="0.16249999999999998"/>
    <x v="3"/>
    <x v="8"/>
  </r>
  <r>
    <n v="4741"/>
    <s v="CA-2017-164364"/>
    <d v="2017-11-12T00:00:00"/>
    <s v="11/16/2017"/>
    <s v="Standard Class"/>
    <s v="CS-12355"/>
    <s v="Christine Sundaresam"/>
    <x v="0"/>
    <x v="0"/>
    <x v="1"/>
    <x v="1"/>
    <n v="98115"/>
    <x v="1"/>
    <s v="OFF-LA-10004853"/>
    <x v="2"/>
    <x v="8"/>
    <x v="543"/>
    <x v="2990"/>
    <n v="2"/>
    <n v="0"/>
    <n v="4.5815999999999999"/>
    <n v="0.45999999999999996"/>
    <x v="3"/>
    <x v="8"/>
  </r>
  <r>
    <n v="4742"/>
    <s v="CA-2017-164364"/>
    <d v="2017-11-12T00:00:00"/>
    <s v="11/16/2017"/>
    <s v="Standard Class"/>
    <s v="CS-12355"/>
    <s v="Christine Sundaresam"/>
    <x v="0"/>
    <x v="0"/>
    <x v="1"/>
    <x v="1"/>
    <n v="98115"/>
    <x v="1"/>
    <s v="OFF-AR-10000315"/>
    <x v="2"/>
    <x v="11"/>
    <x v="1605"/>
    <x v="2999"/>
    <n v="3"/>
    <n v="0"/>
    <n v="2.3025000000000002"/>
    <n v="0.25"/>
    <x v="3"/>
    <x v="8"/>
  </r>
  <r>
    <n v="4743"/>
    <s v="CA-2017-164364"/>
    <d v="2017-11-12T00:00:00"/>
    <s v="11/16/2017"/>
    <s v="Standard Class"/>
    <s v="CS-12355"/>
    <s v="Christine Sundaresam"/>
    <x v="0"/>
    <x v="0"/>
    <x v="1"/>
    <x v="1"/>
    <n v="98115"/>
    <x v="1"/>
    <s v="OFF-SU-10000381"/>
    <x v="2"/>
    <x v="15"/>
    <x v="239"/>
    <x v="3000"/>
    <n v="3"/>
    <n v="0"/>
    <n v="8.0997000000000003"/>
    <n v="0.29000000000000004"/>
    <x v="3"/>
    <x v="8"/>
  </r>
  <r>
    <n v="4827"/>
    <s v="US-2017-136707"/>
    <d v="2017-11-12T00:00:00"/>
    <s v="11/15/2017"/>
    <s v="First Class"/>
    <s v="JE-15610"/>
    <s v="Jim Epp"/>
    <x v="2"/>
    <x v="0"/>
    <x v="22"/>
    <x v="5"/>
    <n v="90036"/>
    <x v="1"/>
    <s v="OFF-BI-10003460"/>
    <x v="2"/>
    <x v="9"/>
    <x v="1390"/>
    <x v="369"/>
    <n v="4"/>
    <n v="0.2"/>
    <n v="4.9055999999999997"/>
    <n v="0.35"/>
    <x v="3"/>
    <x v="8"/>
  </r>
  <r>
    <n v="6213"/>
    <s v="CA-2017-149944"/>
    <d v="2017-11-12T00:00:00"/>
    <s v="11/16/2017"/>
    <s v="Second Class"/>
    <s v="MB-17305"/>
    <s v="Maria Bertelson"/>
    <x v="0"/>
    <x v="0"/>
    <x v="297"/>
    <x v="1"/>
    <n v="98632"/>
    <x v="1"/>
    <s v="OFF-FA-10003495"/>
    <x v="2"/>
    <x v="4"/>
    <x v="44"/>
    <x v="2322"/>
    <n v="3"/>
    <n v="0"/>
    <n v="9.1199999999999992"/>
    <n v="0.5"/>
    <x v="3"/>
    <x v="8"/>
  </r>
  <r>
    <n v="6214"/>
    <s v="CA-2017-149944"/>
    <d v="2017-11-12T00:00:00"/>
    <s v="11/16/2017"/>
    <s v="Second Class"/>
    <s v="MB-17305"/>
    <s v="Maria Bertelson"/>
    <x v="0"/>
    <x v="0"/>
    <x v="297"/>
    <x v="1"/>
    <n v="98632"/>
    <x v="1"/>
    <s v="OFF-AP-10004708"/>
    <x v="2"/>
    <x v="10"/>
    <x v="56"/>
    <x v="57"/>
    <n v="2"/>
    <n v="0"/>
    <n v="22.0748"/>
    <n v="0.28999999999999998"/>
    <x v="3"/>
    <x v="8"/>
  </r>
  <r>
    <n v="7769"/>
    <s v="CA-2017-154088"/>
    <d v="2017-11-12T00:00:00"/>
    <s v="11/17/2017"/>
    <s v="Standard Class"/>
    <s v="LB-16735"/>
    <s v="Larry Blacks"/>
    <x v="0"/>
    <x v="0"/>
    <x v="185"/>
    <x v="11"/>
    <n v="32303"/>
    <x v="3"/>
    <s v="OFF-PA-10003651"/>
    <x v="2"/>
    <x v="3"/>
    <x v="1540"/>
    <x v="83"/>
    <n v="5"/>
    <n v="0.2"/>
    <n v="9.3520000000000003"/>
    <n v="0.35000000000000003"/>
    <x v="3"/>
    <x v="8"/>
  </r>
  <r>
    <n v="8429"/>
    <s v="US-2017-132220"/>
    <d v="2017-11-12T00:00:00"/>
    <s v="11/16/2017"/>
    <s v="Standard Class"/>
    <s v="DJ-13510"/>
    <s v="Don Jones"/>
    <x v="2"/>
    <x v="0"/>
    <x v="42"/>
    <x v="23"/>
    <n v="85281"/>
    <x v="1"/>
    <s v="TEC-AC-10004227"/>
    <x v="0"/>
    <x v="0"/>
    <x v="444"/>
    <x v="3001"/>
    <n v="6"/>
    <n v="0.2"/>
    <n v="-10.9116"/>
    <n v="-0.17500000000000002"/>
    <x v="3"/>
    <x v="8"/>
  </r>
  <r>
    <n v="9639"/>
    <s v="US-2017-125808"/>
    <d v="2017-11-12T00:00:00"/>
    <s v="11/15/2017"/>
    <s v="Second Class"/>
    <s v="EP-13915"/>
    <s v="Emily Phan"/>
    <x v="0"/>
    <x v="0"/>
    <x v="22"/>
    <x v="5"/>
    <n v="90032"/>
    <x v="1"/>
    <s v="OFF-PA-10001846"/>
    <x v="2"/>
    <x v="3"/>
    <x v="1606"/>
    <x v="2834"/>
    <n v="2"/>
    <n v="0"/>
    <n v="5.6643999999999997"/>
    <n v="0.48999999999999994"/>
    <x v="3"/>
    <x v="8"/>
  </r>
  <r>
    <n v="9720"/>
    <s v="CA-2017-166835"/>
    <d v="2017-11-12T00:00:00"/>
    <s v="11/14/2017"/>
    <s v="Second Class"/>
    <s v="DK-13375"/>
    <s v="Dennis Kane"/>
    <x v="0"/>
    <x v="0"/>
    <x v="58"/>
    <x v="13"/>
    <n v="17602"/>
    <x v="2"/>
    <s v="OFF-ST-10002574"/>
    <x v="2"/>
    <x v="6"/>
    <x v="1607"/>
    <x v="3002"/>
    <n v="2"/>
    <n v="0.2"/>
    <n v="-55.256"/>
    <n v="-0.25"/>
    <x v="3"/>
    <x v="8"/>
  </r>
  <r>
    <n v="764"/>
    <s v="CA-2014-162775"/>
    <d v="2014-01-13T00:00:00"/>
    <s v="1/15/2014"/>
    <s v="Second Class"/>
    <s v="CS-12250"/>
    <s v="Chris Selesnick"/>
    <x v="2"/>
    <x v="0"/>
    <x v="390"/>
    <x v="30"/>
    <n v="71111"/>
    <x v="3"/>
    <s v="OFF-EN-10001990"/>
    <x v="2"/>
    <x v="13"/>
    <x v="73"/>
    <x v="76"/>
    <n v="2"/>
    <n v="0"/>
    <n v="5.3391999999999999"/>
    <n v="0.47000000000000003"/>
    <x v="0"/>
    <x v="11"/>
  </r>
  <r>
    <n v="765"/>
    <s v="CA-2014-162775"/>
    <d v="2014-01-13T00:00:00"/>
    <s v="1/15/2014"/>
    <s v="Second Class"/>
    <s v="CS-12250"/>
    <s v="Chris Selesnick"/>
    <x v="2"/>
    <x v="0"/>
    <x v="390"/>
    <x v="30"/>
    <n v="71111"/>
    <x v="3"/>
    <s v="OFF-EN-10001532"/>
    <x v="2"/>
    <x v="13"/>
    <x v="693"/>
    <x v="3003"/>
    <n v="3"/>
    <n v="0"/>
    <n v="25.47"/>
    <n v="0.5"/>
    <x v="0"/>
    <x v="11"/>
  </r>
  <r>
    <n v="766"/>
    <s v="CA-2014-162775"/>
    <d v="2014-01-13T00:00:00"/>
    <s v="1/15/2014"/>
    <s v="Second Class"/>
    <s v="CS-12250"/>
    <s v="Chris Selesnick"/>
    <x v="2"/>
    <x v="0"/>
    <x v="390"/>
    <x v="30"/>
    <n v="71111"/>
    <x v="3"/>
    <s v="TEC-AC-10003174"/>
    <x v="0"/>
    <x v="0"/>
    <x v="1219"/>
    <x v="3004"/>
    <n v="6"/>
    <n v="0"/>
    <n v="258.69600000000003"/>
    <n v="0.4"/>
    <x v="0"/>
    <x v="11"/>
  </r>
  <r>
    <n v="767"/>
    <s v="CA-2014-162775"/>
    <d v="2014-01-13T00:00:00"/>
    <s v="1/15/2014"/>
    <s v="Second Class"/>
    <s v="CS-12250"/>
    <s v="Chris Selesnick"/>
    <x v="2"/>
    <x v="0"/>
    <x v="390"/>
    <x v="30"/>
    <n v="71111"/>
    <x v="3"/>
    <s v="OFF-BI-10004187"/>
    <x v="2"/>
    <x v="9"/>
    <x v="861"/>
    <x v="51"/>
    <n v="3"/>
    <n v="0"/>
    <n v="2.7071999999999998"/>
    <n v="0.48"/>
    <x v="0"/>
    <x v="11"/>
  </r>
  <r>
    <n v="768"/>
    <s v="CA-2014-162775"/>
    <d v="2014-01-13T00:00:00"/>
    <s v="1/15/2014"/>
    <s v="Second Class"/>
    <s v="CS-12250"/>
    <s v="Chris Selesnick"/>
    <x v="2"/>
    <x v="0"/>
    <x v="390"/>
    <x v="30"/>
    <n v="71111"/>
    <x v="3"/>
    <s v="OFF-ST-10000025"/>
    <x v="2"/>
    <x v="6"/>
    <x v="1432"/>
    <x v="3005"/>
    <n v="6"/>
    <n v="0"/>
    <n v="34.354799999999997"/>
    <n v="5.9999999999999991E-2"/>
    <x v="0"/>
    <x v="11"/>
  </r>
  <r>
    <n v="2979"/>
    <s v="CA-2014-109232"/>
    <d v="2014-01-13T00:00:00"/>
    <s v="1/16/2014"/>
    <s v="Second Class"/>
    <s v="ND-18370"/>
    <s v="Natalie DeCherney"/>
    <x v="0"/>
    <x v="0"/>
    <x v="391"/>
    <x v="29"/>
    <n v="29464"/>
    <x v="3"/>
    <s v="FUR-CH-10000422"/>
    <x v="1"/>
    <x v="1"/>
    <x v="677"/>
    <x v="3006"/>
    <n v="6"/>
    <n v="0"/>
    <n v="87.350399999999993"/>
    <n v="0.15999999999999998"/>
    <x v="0"/>
    <x v="11"/>
  </r>
  <r>
    <n v="4938"/>
    <s v="CA-2014-157147"/>
    <d v="2014-01-13T00:00:00"/>
    <s v="1/18/2014"/>
    <s v="Standard Class"/>
    <s v="BD-11605"/>
    <s v="Brian Dahlen"/>
    <x v="0"/>
    <x v="0"/>
    <x v="14"/>
    <x v="5"/>
    <n v="94109"/>
    <x v="1"/>
    <s v="OFF-ST-10000078"/>
    <x v="2"/>
    <x v="6"/>
    <x v="485"/>
    <x v="555"/>
    <n v="5"/>
    <n v="0"/>
    <n v="238.65299999999999"/>
    <n v="0.18"/>
    <x v="0"/>
    <x v="11"/>
  </r>
  <r>
    <n v="4939"/>
    <s v="CA-2014-157147"/>
    <d v="2014-01-13T00:00:00"/>
    <s v="1/18/2014"/>
    <s v="Standard Class"/>
    <s v="BD-11605"/>
    <s v="Brian Dahlen"/>
    <x v="0"/>
    <x v="0"/>
    <x v="14"/>
    <x v="5"/>
    <n v="94109"/>
    <x v="1"/>
    <s v="FUR-BO-10003034"/>
    <x v="1"/>
    <x v="16"/>
    <x v="1440"/>
    <x v="3007"/>
    <n v="3"/>
    <n v="0.15"/>
    <n v="3.9293999999999998"/>
    <n v="1.1764705882352939E-2"/>
    <x v="0"/>
    <x v="11"/>
  </r>
  <r>
    <n v="4940"/>
    <s v="CA-2014-157147"/>
    <d v="2014-01-13T00:00:00"/>
    <s v="1/18/2014"/>
    <s v="Standard Class"/>
    <s v="BD-11605"/>
    <s v="Brian Dahlen"/>
    <x v="0"/>
    <x v="0"/>
    <x v="14"/>
    <x v="5"/>
    <n v="94109"/>
    <x v="1"/>
    <s v="OFF-AR-10003514"/>
    <x v="2"/>
    <x v="11"/>
    <x v="1040"/>
    <x v="98"/>
    <n v="5"/>
    <n v="0"/>
    <n v="6.5670000000000002"/>
    <n v="0.33"/>
    <x v="0"/>
    <x v="11"/>
  </r>
  <r>
    <n v="9629"/>
    <s v="CA-2014-118192"/>
    <d v="2014-01-13T00:00:00"/>
    <s v="1/18/2014"/>
    <s v="Standard Class"/>
    <s v="MM-17920"/>
    <s v="Michael Moore"/>
    <x v="0"/>
    <x v="0"/>
    <x v="164"/>
    <x v="18"/>
    <n v="43055"/>
    <x v="2"/>
    <s v="OFF-PA-10002947"/>
    <x v="2"/>
    <x v="3"/>
    <x v="1262"/>
    <x v="3008"/>
    <n v="7"/>
    <n v="0.2"/>
    <n v="13.0928"/>
    <n v="0.35"/>
    <x v="0"/>
    <x v="11"/>
  </r>
  <r>
    <n v="9630"/>
    <s v="CA-2014-118192"/>
    <d v="2014-01-13T00:00:00"/>
    <s v="1/18/2014"/>
    <s v="Standard Class"/>
    <s v="MM-17920"/>
    <s v="Michael Moore"/>
    <x v="0"/>
    <x v="0"/>
    <x v="164"/>
    <x v="18"/>
    <n v="43055"/>
    <x v="2"/>
    <s v="OFF-BI-10003476"/>
    <x v="2"/>
    <x v="9"/>
    <x v="1385"/>
    <x v="3009"/>
    <n v="2"/>
    <n v="0.7"/>
    <n v="-2.5211999999999999"/>
    <n v="-0.73333333333333328"/>
    <x v="0"/>
    <x v="11"/>
  </r>
  <r>
    <n v="4857"/>
    <s v="CA-2015-137526"/>
    <d v="2015-01-13T00:00:00"/>
    <s v="1/17/2015"/>
    <s v="Standard Class"/>
    <s v="PB-19150"/>
    <s v="Philip Brown"/>
    <x v="0"/>
    <x v="0"/>
    <x v="22"/>
    <x v="5"/>
    <n v="90004"/>
    <x v="1"/>
    <s v="OFF-BI-10003364"/>
    <x v="2"/>
    <x v="9"/>
    <x v="1058"/>
    <x v="2020"/>
    <n v="3"/>
    <n v="0.2"/>
    <n v="24.502800000000001"/>
    <n v="0.35000000000000003"/>
    <x v="1"/>
    <x v="11"/>
  </r>
  <r>
    <n v="4858"/>
    <s v="CA-2015-137526"/>
    <d v="2015-01-13T00:00:00"/>
    <s v="1/17/2015"/>
    <s v="Standard Class"/>
    <s v="PB-19150"/>
    <s v="Philip Brown"/>
    <x v="0"/>
    <x v="0"/>
    <x v="22"/>
    <x v="5"/>
    <n v="90004"/>
    <x v="1"/>
    <s v="FUR-FU-10001861"/>
    <x v="1"/>
    <x v="5"/>
    <x v="62"/>
    <x v="3010"/>
    <n v="4"/>
    <n v="0"/>
    <n v="38.024000000000001"/>
    <n v="0.49000000000000005"/>
    <x v="1"/>
    <x v="11"/>
  </r>
  <r>
    <n v="4859"/>
    <s v="CA-2015-137526"/>
    <d v="2015-01-13T00:00:00"/>
    <s v="1/17/2015"/>
    <s v="Standard Class"/>
    <s v="PB-19150"/>
    <s v="Philip Brown"/>
    <x v="0"/>
    <x v="0"/>
    <x v="22"/>
    <x v="5"/>
    <n v="90004"/>
    <x v="1"/>
    <s v="FUR-FU-10004845"/>
    <x v="1"/>
    <x v="5"/>
    <x v="1227"/>
    <x v="3011"/>
    <n v="9"/>
    <n v="0"/>
    <n v="92.97"/>
    <n v="0.19999999999999998"/>
    <x v="1"/>
    <x v="11"/>
  </r>
  <r>
    <n v="8535"/>
    <s v="CA-2015-169677"/>
    <d v="2015-01-13T00:00:00"/>
    <s v="1/15/2015"/>
    <s v="Second Class"/>
    <s v="KS-16300"/>
    <s v="Karen Seio"/>
    <x v="2"/>
    <x v="0"/>
    <x v="28"/>
    <x v="19"/>
    <n v="31907"/>
    <x v="3"/>
    <s v="OFF-LA-10003223"/>
    <x v="2"/>
    <x v="8"/>
    <x v="183"/>
    <x v="72"/>
    <n v="2"/>
    <n v="0"/>
    <n v="4.8117999999999999"/>
    <n v="0.49"/>
    <x v="1"/>
    <x v="11"/>
  </r>
  <r>
    <n v="6619"/>
    <s v="US-2017-167402"/>
    <d v="2017-01-13T00:00:00"/>
    <s v="1/18/2017"/>
    <s v="Second Class"/>
    <s v="CP-12085"/>
    <s v="Cathy Prescott"/>
    <x v="2"/>
    <x v="0"/>
    <x v="38"/>
    <x v="22"/>
    <n v="65807"/>
    <x v="0"/>
    <s v="OFF-PA-10004983"/>
    <x v="2"/>
    <x v="3"/>
    <x v="1252"/>
    <x v="542"/>
    <n v="5"/>
    <n v="0"/>
    <n v="15.552"/>
    <n v="0.48"/>
    <x v="3"/>
    <x v="11"/>
  </r>
  <r>
    <n v="6620"/>
    <s v="US-2017-167402"/>
    <d v="2017-01-13T00:00:00"/>
    <s v="1/18/2017"/>
    <s v="Second Class"/>
    <s v="CP-12085"/>
    <s v="Cathy Prescott"/>
    <x v="2"/>
    <x v="0"/>
    <x v="38"/>
    <x v="22"/>
    <n v="65807"/>
    <x v="0"/>
    <s v="OFF-AR-10004010"/>
    <x v="2"/>
    <x v="11"/>
    <x v="164"/>
    <x v="3012"/>
    <n v="6"/>
    <n v="0"/>
    <n v="54.584400000000002"/>
    <n v="0.26"/>
    <x v="3"/>
    <x v="11"/>
  </r>
  <r>
    <n v="6621"/>
    <s v="US-2017-167402"/>
    <d v="2017-01-13T00:00:00"/>
    <s v="1/18/2017"/>
    <s v="Second Class"/>
    <s v="CP-12085"/>
    <s v="Cathy Prescott"/>
    <x v="2"/>
    <x v="0"/>
    <x v="38"/>
    <x v="22"/>
    <n v="65807"/>
    <x v="0"/>
    <s v="OFF-SU-10002881"/>
    <x v="2"/>
    <x v="15"/>
    <x v="246"/>
    <x v="265"/>
    <n v="5"/>
    <n v="0"/>
    <n v="83.281000000000006"/>
    <n v="0.02"/>
    <x v="3"/>
    <x v="11"/>
  </r>
  <r>
    <n v="6622"/>
    <s v="US-2017-167402"/>
    <d v="2017-01-13T00:00:00"/>
    <s v="1/18/2017"/>
    <s v="Second Class"/>
    <s v="CP-12085"/>
    <s v="Cathy Prescott"/>
    <x v="2"/>
    <x v="0"/>
    <x v="38"/>
    <x v="22"/>
    <n v="65807"/>
    <x v="0"/>
    <s v="FUR-BO-10001608"/>
    <x v="1"/>
    <x v="16"/>
    <x v="1266"/>
    <x v="1101"/>
    <n v="3"/>
    <n v="0"/>
    <n v="53.234999999999999"/>
    <n v="0.25"/>
    <x v="3"/>
    <x v="11"/>
  </r>
  <r>
    <n v="6475"/>
    <s v="CA-2014-149524"/>
    <d v="2014-01-14T00:00:00"/>
    <s v="1/15/2014"/>
    <s v="First Class"/>
    <s v="BS-11590"/>
    <s v="Brendan Sweed"/>
    <x v="2"/>
    <x v="0"/>
    <x v="15"/>
    <x v="13"/>
    <n v="19140"/>
    <x v="2"/>
    <s v="FUR-BO-10003433"/>
    <x v="1"/>
    <x v="16"/>
    <x v="1608"/>
    <x v="1278"/>
    <n v="4"/>
    <n v="0.5"/>
    <n v="-53.285600000000002"/>
    <n v="-0.86"/>
    <x v="0"/>
    <x v="11"/>
  </r>
  <r>
    <n v="7269"/>
    <s v="CA-2016-133368"/>
    <d v="2016-01-14T00:00:00"/>
    <s v="1/20/2016"/>
    <s v="Standard Class"/>
    <s v="AG-10675"/>
    <s v="Anna Gayman"/>
    <x v="0"/>
    <x v="0"/>
    <x v="107"/>
    <x v="12"/>
    <n v="28027"/>
    <x v="3"/>
    <s v="OFF-PA-10004039"/>
    <x v="2"/>
    <x v="3"/>
    <x v="601"/>
    <x v="2025"/>
    <n v="2"/>
    <n v="0.2"/>
    <n v="32.468400000000003"/>
    <n v="0.36250000000000004"/>
    <x v="2"/>
    <x v="11"/>
  </r>
  <r>
    <n v="7270"/>
    <s v="CA-2016-133368"/>
    <d v="2016-01-14T00:00:00"/>
    <s v="1/20/2016"/>
    <s v="Standard Class"/>
    <s v="AG-10675"/>
    <s v="Anna Gayman"/>
    <x v="0"/>
    <x v="0"/>
    <x v="107"/>
    <x v="12"/>
    <n v="28027"/>
    <x v="3"/>
    <s v="FUR-FU-10003374"/>
    <x v="1"/>
    <x v="5"/>
    <x v="1609"/>
    <x v="3013"/>
    <n v="8"/>
    <n v="0.2"/>
    <n v="31.5776"/>
    <n v="9.9999999999999992E-2"/>
    <x v="2"/>
    <x v="11"/>
  </r>
  <r>
    <n v="1183"/>
    <s v="CA-2017-138779"/>
    <d v="2017-01-14T00:00:00"/>
    <s v="1/15/2017"/>
    <s v="First Class"/>
    <s v="RB-19570"/>
    <s v="Rob Beeghly"/>
    <x v="0"/>
    <x v="0"/>
    <x v="27"/>
    <x v="12"/>
    <n v="28540"/>
    <x v="3"/>
    <s v="OFF-EN-10002504"/>
    <x v="2"/>
    <x v="13"/>
    <x v="1038"/>
    <x v="3014"/>
    <n v="1"/>
    <n v="0.2"/>
    <n v="7.3385999999999996"/>
    <n v="0.33749999999999997"/>
    <x v="3"/>
    <x v="11"/>
  </r>
  <r>
    <n v="1184"/>
    <s v="CA-2017-138779"/>
    <d v="2017-01-14T00:00:00"/>
    <s v="1/15/2017"/>
    <s v="First Class"/>
    <s v="RB-19570"/>
    <s v="Rob Beeghly"/>
    <x v="0"/>
    <x v="0"/>
    <x v="27"/>
    <x v="12"/>
    <n v="28540"/>
    <x v="3"/>
    <s v="TEC-PH-10003655"/>
    <x v="0"/>
    <x v="2"/>
    <x v="2"/>
    <x v="2994"/>
    <n v="5"/>
    <n v="0.2"/>
    <n v="0.69299999999999995"/>
    <n v="8.7499999999999994E-2"/>
    <x v="3"/>
    <x v="11"/>
  </r>
  <r>
    <n v="4165"/>
    <s v="US-2017-106131"/>
    <d v="2017-01-14T00:00:00"/>
    <s v="1/16/2017"/>
    <s v="First Class"/>
    <s v="TP-21565"/>
    <s v="Tracy Poddar"/>
    <x v="2"/>
    <x v="0"/>
    <x v="70"/>
    <x v="15"/>
    <n v="80013"/>
    <x v="1"/>
    <s v="TEC-AC-10003027"/>
    <x v="0"/>
    <x v="0"/>
    <x v="1610"/>
    <x v="3015"/>
    <n v="7"/>
    <n v="0.2"/>
    <n v="-14.793100000000001"/>
    <n v="-8.7500000000000008E-2"/>
    <x v="3"/>
    <x v="11"/>
  </r>
  <r>
    <n v="4166"/>
    <s v="US-2017-106131"/>
    <d v="2017-01-14T00:00:00"/>
    <s v="1/16/2017"/>
    <s v="First Class"/>
    <s v="TP-21565"/>
    <s v="Tracy Poddar"/>
    <x v="2"/>
    <x v="0"/>
    <x v="70"/>
    <x v="15"/>
    <n v="80013"/>
    <x v="1"/>
    <s v="OFF-ST-10003638"/>
    <x v="2"/>
    <x v="6"/>
    <x v="873"/>
    <x v="3016"/>
    <n v="9"/>
    <n v="0.2"/>
    <n v="14.7546"/>
    <n v="8.7500000000000008E-2"/>
    <x v="3"/>
    <x v="11"/>
  </r>
  <r>
    <n v="4910"/>
    <s v="CA-2017-127306"/>
    <d v="2017-01-14T00:00:00"/>
    <s v="1/18/2017"/>
    <s v="Standard Class"/>
    <s v="BH-11710"/>
    <s v="Brosina Hoffman"/>
    <x v="0"/>
    <x v="0"/>
    <x v="275"/>
    <x v="26"/>
    <n v="37604"/>
    <x v="3"/>
    <s v="OFF-EN-10001219"/>
    <x v="2"/>
    <x v="13"/>
    <x v="522"/>
    <x v="74"/>
    <n v="3"/>
    <n v="0.2"/>
    <n v="6.6467999999999998"/>
    <n v="0.36250000000000004"/>
    <x v="3"/>
    <x v="11"/>
  </r>
  <r>
    <n v="4911"/>
    <s v="CA-2017-127306"/>
    <d v="2017-01-14T00:00:00"/>
    <s v="1/18/2017"/>
    <s v="Standard Class"/>
    <s v="BH-11710"/>
    <s v="Brosina Hoffman"/>
    <x v="0"/>
    <x v="0"/>
    <x v="275"/>
    <x v="26"/>
    <n v="37604"/>
    <x v="3"/>
    <s v="OFF-PA-10000019"/>
    <x v="2"/>
    <x v="3"/>
    <x v="540"/>
    <x v="67"/>
    <n v="7"/>
    <n v="0.2"/>
    <n v="12.700799999999999"/>
    <n v="0.35000000000000003"/>
    <x v="3"/>
    <x v="11"/>
  </r>
  <r>
    <n v="4912"/>
    <s v="CA-2017-127306"/>
    <d v="2017-01-14T00:00:00"/>
    <s v="1/18/2017"/>
    <s v="Standard Class"/>
    <s v="BH-11710"/>
    <s v="Brosina Hoffman"/>
    <x v="0"/>
    <x v="0"/>
    <x v="275"/>
    <x v="26"/>
    <n v="37604"/>
    <x v="3"/>
    <s v="TEC-PH-10001924"/>
    <x v="0"/>
    <x v="2"/>
    <x v="1543"/>
    <x v="3017"/>
    <n v="2"/>
    <n v="0.2"/>
    <n v="6.9989999999999997"/>
    <n v="6.25E-2"/>
    <x v="3"/>
    <x v="11"/>
  </r>
  <r>
    <n v="4913"/>
    <s v="CA-2017-127306"/>
    <d v="2017-01-14T00:00:00"/>
    <s v="1/18/2017"/>
    <s v="Standard Class"/>
    <s v="BH-11710"/>
    <s v="Brosina Hoffman"/>
    <x v="0"/>
    <x v="0"/>
    <x v="275"/>
    <x v="26"/>
    <n v="37604"/>
    <x v="3"/>
    <s v="OFF-BI-10002003"/>
    <x v="2"/>
    <x v="9"/>
    <x v="703"/>
    <x v="3018"/>
    <n v="5"/>
    <n v="0.7"/>
    <n v="-4.577"/>
    <n v="-0.76666666666666672"/>
    <x v="3"/>
    <x v="11"/>
  </r>
  <r>
    <n v="4914"/>
    <s v="CA-2017-127306"/>
    <d v="2017-01-14T00:00:00"/>
    <s v="1/18/2017"/>
    <s v="Standard Class"/>
    <s v="BH-11710"/>
    <s v="Brosina Hoffman"/>
    <x v="0"/>
    <x v="0"/>
    <x v="275"/>
    <x v="26"/>
    <n v="37604"/>
    <x v="3"/>
    <s v="OFF-BI-10003727"/>
    <x v="2"/>
    <x v="9"/>
    <x v="889"/>
    <x v="3019"/>
    <n v="2"/>
    <n v="0.7"/>
    <n v="-1.8391999999999999"/>
    <n v="-0.73333333333333328"/>
    <x v="3"/>
    <x v="11"/>
  </r>
  <r>
    <n v="6980"/>
    <s v="CA-2017-149076"/>
    <d v="2017-01-14T00:00:00"/>
    <s v="1/19/2017"/>
    <s v="Standard Class"/>
    <s v="SO-20335"/>
    <s v="Sean O'Donnell"/>
    <x v="0"/>
    <x v="0"/>
    <x v="22"/>
    <x v="5"/>
    <n v="90036"/>
    <x v="1"/>
    <s v="OFF-PA-10000483"/>
    <x v="2"/>
    <x v="3"/>
    <x v="1611"/>
    <x v="82"/>
    <n v="5"/>
    <n v="0"/>
    <n v="69.704999999999998"/>
    <n v="0.44999999999999996"/>
    <x v="3"/>
    <x v="11"/>
  </r>
  <r>
    <n v="9859"/>
    <s v="CA-2017-113278"/>
    <d v="2017-01-14T00:00:00"/>
    <s v="1/20/2017"/>
    <s v="Standard Class"/>
    <s v="HR-14770"/>
    <s v="Hallie Redmond"/>
    <x v="1"/>
    <x v="0"/>
    <x v="21"/>
    <x v="33"/>
    <n v="47374"/>
    <x v="0"/>
    <s v="OFF-ST-10001590"/>
    <x v="2"/>
    <x v="6"/>
    <x v="782"/>
    <x v="3020"/>
    <n v="5"/>
    <n v="0"/>
    <n v="17.524000000000001"/>
    <n v="0.26"/>
    <x v="3"/>
    <x v="11"/>
  </r>
  <r>
    <n v="9860"/>
    <s v="CA-2017-113278"/>
    <d v="2017-01-14T00:00:00"/>
    <s v="1/20/2017"/>
    <s v="Standard Class"/>
    <s v="HR-14770"/>
    <s v="Hallie Redmond"/>
    <x v="1"/>
    <x v="0"/>
    <x v="21"/>
    <x v="33"/>
    <n v="47374"/>
    <x v="0"/>
    <s v="OFF-FA-10003472"/>
    <x v="2"/>
    <x v="4"/>
    <x v="1612"/>
    <x v="3021"/>
    <n v="2"/>
    <n v="0"/>
    <n v="0.1008"/>
    <n v="0.04"/>
    <x v="3"/>
    <x v="11"/>
  </r>
  <r>
    <n v="9861"/>
    <s v="CA-2017-113278"/>
    <d v="2017-01-14T00:00:00"/>
    <s v="1/20/2017"/>
    <s v="Standard Class"/>
    <s v="HR-14770"/>
    <s v="Hallie Redmond"/>
    <x v="1"/>
    <x v="0"/>
    <x v="21"/>
    <x v="33"/>
    <n v="47374"/>
    <x v="0"/>
    <s v="TEC-PH-10000169"/>
    <x v="0"/>
    <x v="2"/>
    <x v="1309"/>
    <x v="514"/>
    <n v="4"/>
    <n v="0"/>
    <n v="1.3560000000000001"/>
    <n v="2.0000000000000004E-2"/>
    <x v="3"/>
    <x v="11"/>
  </r>
  <r>
    <n v="9862"/>
    <s v="CA-2017-113278"/>
    <d v="2017-01-14T00:00:00"/>
    <s v="1/20/2017"/>
    <s v="Standard Class"/>
    <s v="HR-14770"/>
    <s v="Hallie Redmond"/>
    <x v="1"/>
    <x v="0"/>
    <x v="21"/>
    <x v="33"/>
    <n v="47374"/>
    <x v="0"/>
    <s v="OFF-ST-10002562"/>
    <x v="2"/>
    <x v="6"/>
    <x v="156"/>
    <x v="2853"/>
    <n v="2"/>
    <n v="0"/>
    <n v="5.2527999999999997"/>
    <n v="0.27999999999999997"/>
    <x v="3"/>
    <x v="11"/>
  </r>
  <r>
    <n v="9863"/>
    <s v="CA-2017-113278"/>
    <d v="2017-01-14T00:00:00"/>
    <s v="1/20/2017"/>
    <s v="Standard Class"/>
    <s v="HR-14770"/>
    <s v="Hallie Redmond"/>
    <x v="1"/>
    <x v="0"/>
    <x v="21"/>
    <x v="33"/>
    <n v="47374"/>
    <x v="0"/>
    <s v="TEC-AC-10001445"/>
    <x v="0"/>
    <x v="0"/>
    <x v="332"/>
    <x v="3022"/>
    <n v="4"/>
    <n v="0"/>
    <n v="2.5451999999999999"/>
    <n v="0.21"/>
    <x v="3"/>
    <x v="11"/>
  </r>
  <r>
    <n v="9864"/>
    <s v="CA-2017-113278"/>
    <d v="2017-01-14T00:00:00"/>
    <s v="1/20/2017"/>
    <s v="Standard Class"/>
    <s v="HR-14770"/>
    <s v="Hallie Redmond"/>
    <x v="1"/>
    <x v="0"/>
    <x v="21"/>
    <x v="33"/>
    <n v="47374"/>
    <x v="0"/>
    <s v="OFF-PA-10004156"/>
    <x v="2"/>
    <x v="3"/>
    <x v="819"/>
    <x v="2163"/>
    <n v="1"/>
    <n v="0"/>
    <n v="5.5566000000000004"/>
    <n v="0.49000000000000005"/>
    <x v="3"/>
    <x v="11"/>
  </r>
  <r>
    <n v="9865"/>
    <s v="CA-2017-113278"/>
    <d v="2017-01-14T00:00:00"/>
    <s v="1/20/2017"/>
    <s v="Standard Class"/>
    <s v="HR-14770"/>
    <s v="Hallie Redmond"/>
    <x v="1"/>
    <x v="0"/>
    <x v="21"/>
    <x v="33"/>
    <n v="47374"/>
    <x v="0"/>
    <s v="TEC-AC-10004469"/>
    <x v="0"/>
    <x v="0"/>
    <x v="853"/>
    <x v="3023"/>
    <n v="4"/>
    <n v="0"/>
    <n v="70.311999999999998"/>
    <n v="0.43999999999999995"/>
    <x v="3"/>
    <x v="11"/>
  </r>
  <r>
    <n v="9866"/>
    <s v="CA-2017-113278"/>
    <d v="2017-01-14T00:00:00"/>
    <s v="1/20/2017"/>
    <s v="Standard Class"/>
    <s v="HR-14770"/>
    <s v="Hallie Redmond"/>
    <x v="1"/>
    <x v="0"/>
    <x v="21"/>
    <x v="33"/>
    <n v="47374"/>
    <x v="0"/>
    <s v="FUR-FU-10001037"/>
    <x v="1"/>
    <x v="5"/>
    <x v="799"/>
    <x v="3024"/>
    <n v="2"/>
    <n v="0"/>
    <n v="8.532"/>
    <n v="0.44999999999999996"/>
    <x v="3"/>
    <x v="11"/>
  </r>
  <r>
    <n v="1914"/>
    <s v="CA-2014-103366"/>
    <d v="2014-01-15T00:00:00"/>
    <s v="1/17/2014"/>
    <s v="First Class"/>
    <s v="EH-13990"/>
    <s v="Erica Hackney"/>
    <x v="0"/>
    <x v="0"/>
    <x v="36"/>
    <x v="19"/>
    <n v="30076"/>
    <x v="3"/>
    <s v="TEC-AC-10003628"/>
    <x v="0"/>
    <x v="0"/>
    <x v="118"/>
    <x v="3025"/>
    <n v="5"/>
    <n v="0"/>
    <n v="65.977999999999994"/>
    <n v="0.44"/>
    <x v="0"/>
    <x v="11"/>
  </r>
  <r>
    <n v="2878"/>
    <s v="CA-2016-152072"/>
    <d v="2016-01-15T00:00:00"/>
    <s v="1/19/2016"/>
    <s v="Standard Class"/>
    <s v="Dp-13240"/>
    <s v="Dean percer"/>
    <x v="1"/>
    <x v="0"/>
    <x v="319"/>
    <x v="8"/>
    <n v="7090"/>
    <x v="2"/>
    <s v="OFF-EN-10003040"/>
    <x v="2"/>
    <x v="13"/>
    <x v="1392"/>
    <x v="3026"/>
    <n v="2"/>
    <n v="0"/>
    <n v="24.599799999999998"/>
    <n v="0.46999999999999992"/>
    <x v="2"/>
    <x v="11"/>
  </r>
  <r>
    <n v="2879"/>
    <s v="CA-2016-152072"/>
    <d v="2016-01-15T00:00:00"/>
    <s v="1/19/2016"/>
    <s v="Standard Class"/>
    <s v="Dp-13240"/>
    <s v="Dean percer"/>
    <x v="1"/>
    <x v="0"/>
    <x v="319"/>
    <x v="8"/>
    <n v="7090"/>
    <x v="2"/>
    <s v="OFF-AR-10001573"/>
    <x v="2"/>
    <x v="11"/>
    <x v="914"/>
    <x v="3027"/>
    <n v="2"/>
    <n v="0"/>
    <n v="1.3513999999999999"/>
    <n v="0.28999999999999998"/>
    <x v="2"/>
    <x v="11"/>
  </r>
  <r>
    <n v="2880"/>
    <s v="CA-2016-152072"/>
    <d v="2016-01-15T00:00:00"/>
    <s v="1/19/2016"/>
    <s v="Standard Class"/>
    <s v="Dp-13240"/>
    <s v="Dean percer"/>
    <x v="1"/>
    <x v="0"/>
    <x v="319"/>
    <x v="8"/>
    <n v="7090"/>
    <x v="2"/>
    <s v="TEC-AC-10000844"/>
    <x v="0"/>
    <x v="0"/>
    <x v="101"/>
    <x v="3028"/>
    <n v="3"/>
    <n v="0"/>
    <n v="91.789199999999994"/>
    <n v="0.36"/>
    <x v="2"/>
    <x v="11"/>
  </r>
  <r>
    <n v="3236"/>
    <s v="CA-2016-140746"/>
    <d v="2016-01-15T00:00:00"/>
    <s v="1/15/2016"/>
    <s v="Same Day"/>
    <s v="RC-19825"/>
    <s v="Roy Collins"/>
    <x v="0"/>
    <x v="0"/>
    <x v="59"/>
    <x v="25"/>
    <n v="6824"/>
    <x v="2"/>
    <s v="FUR-TA-10002903"/>
    <x v="1"/>
    <x v="7"/>
    <x v="713"/>
    <x v="3029"/>
    <n v="1"/>
    <n v="0.3"/>
    <n v="-15.582599999999999"/>
    <n v="-8.5714285714285715E-2"/>
    <x v="2"/>
    <x v="11"/>
  </r>
  <r>
    <n v="3742"/>
    <s v="CA-2016-137848"/>
    <d v="2016-01-15T00:00:00"/>
    <s v="1/21/2016"/>
    <s v="Standard Class"/>
    <s v="WB-21850"/>
    <s v="William Brown"/>
    <x v="0"/>
    <x v="0"/>
    <x v="2"/>
    <x v="2"/>
    <n v="10011"/>
    <x v="2"/>
    <s v="OFF-EN-10001137"/>
    <x v="2"/>
    <x v="13"/>
    <x v="755"/>
    <x v="2407"/>
    <n v="4"/>
    <n v="0"/>
    <n v="7.5991999999999997"/>
    <n v="0.46"/>
    <x v="2"/>
    <x v="11"/>
  </r>
  <r>
    <n v="3743"/>
    <s v="CA-2016-137848"/>
    <d v="2016-01-15T00:00:00"/>
    <s v="1/21/2016"/>
    <s v="Standard Class"/>
    <s v="WB-21850"/>
    <s v="William Brown"/>
    <x v="0"/>
    <x v="0"/>
    <x v="2"/>
    <x v="2"/>
    <n v="10011"/>
    <x v="2"/>
    <s v="OFF-PA-10004285"/>
    <x v="2"/>
    <x v="3"/>
    <x v="692"/>
    <x v="2727"/>
    <n v="9"/>
    <n v="0"/>
    <n v="28.857600000000001"/>
    <n v="0.48000000000000004"/>
    <x v="2"/>
    <x v="11"/>
  </r>
  <r>
    <n v="3744"/>
    <s v="CA-2016-137848"/>
    <d v="2016-01-15T00:00:00"/>
    <s v="1/21/2016"/>
    <s v="Standard Class"/>
    <s v="WB-21850"/>
    <s v="William Brown"/>
    <x v="0"/>
    <x v="0"/>
    <x v="2"/>
    <x v="2"/>
    <n v="10011"/>
    <x v="2"/>
    <s v="OFF-BI-10002225"/>
    <x v="2"/>
    <x v="9"/>
    <x v="1277"/>
    <x v="3030"/>
    <n v="3"/>
    <n v="0.2"/>
    <n v="17.337599999999998"/>
    <n v="0.35"/>
    <x v="2"/>
    <x v="11"/>
  </r>
  <r>
    <n v="5968"/>
    <s v="CA-2016-166912"/>
    <d v="2016-01-15T00:00:00"/>
    <s v="1/17/2016"/>
    <s v="First Class"/>
    <s v="BE-11335"/>
    <s v="Bill Eplett"/>
    <x v="1"/>
    <x v="0"/>
    <x v="2"/>
    <x v="2"/>
    <n v="10009"/>
    <x v="2"/>
    <s v="OFF-PA-10001033"/>
    <x v="2"/>
    <x v="3"/>
    <x v="294"/>
    <x v="2013"/>
    <n v="2"/>
    <n v="0"/>
    <n v="40.170200000000001"/>
    <n v="0.49"/>
    <x v="2"/>
    <x v="11"/>
  </r>
  <r>
    <n v="2767"/>
    <s v="CA-2017-167752"/>
    <d v="2017-01-15T00:00:00"/>
    <s v="1/18/2017"/>
    <s v="First Class"/>
    <s v="RW-19690"/>
    <s v="Robert Waldorf"/>
    <x v="0"/>
    <x v="0"/>
    <x v="15"/>
    <x v="13"/>
    <n v="19134"/>
    <x v="2"/>
    <s v="OFF-AP-10000159"/>
    <x v="2"/>
    <x v="10"/>
    <x v="1092"/>
    <x v="3031"/>
    <n v="1"/>
    <n v="0.2"/>
    <n v="3.8681999999999999"/>
    <n v="0.11249999999999999"/>
    <x v="3"/>
    <x v="11"/>
  </r>
  <r>
    <n v="2768"/>
    <s v="CA-2017-167752"/>
    <d v="2017-01-15T00:00:00"/>
    <s v="1/18/2017"/>
    <s v="First Class"/>
    <s v="RW-19690"/>
    <s v="Robert Waldorf"/>
    <x v="0"/>
    <x v="0"/>
    <x v="15"/>
    <x v="13"/>
    <n v="19134"/>
    <x v="2"/>
    <s v="OFF-AP-10002945"/>
    <x v="2"/>
    <x v="10"/>
    <x v="17"/>
    <x v="3032"/>
    <n v="8"/>
    <n v="0.2"/>
    <n v="312.67599999999999"/>
    <n v="0.16249999999999998"/>
    <x v="3"/>
    <x v="11"/>
  </r>
  <r>
    <n v="3954"/>
    <s v="CA-2017-152961"/>
    <d v="2017-01-15T00:00:00"/>
    <s v="1/19/2017"/>
    <s v="Standard Class"/>
    <s v="SC-20095"/>
    <s v="Sanjit Chand"/>
    <x v="0"/>
    <x v="0"/>
    <x v="162"/>
    <x v="6"/>
    <n v="2169"/>
    <x v="2"/>
    <s v="OFF-PA-10004675"/>
    <x v="2"/>
    <x v="3"/>
    <x v="1066"/>
    <x v="3033"/>
    <n v="2"/>
    <n v="0"/>
    <n v="5.8419999999999996"/>
    <n v="0.46"/>
    <x v="3"/>
    <x v="11"/>
  </r>
  <r>
    <n v="5068"/>
    <s v="CA-2017-160934"/>
    <d v="2017-01-15T00:00:00"/>
    <s v="1/19/2017"/>
    <s v="Standard Class"/>
    <s v="TT-21460"/>
    <s v="Tonja Turnell"/>
    <x v="1"/>
    <x v="0"/>
    <x v="22"/>
    <x v="5"/>
    <n v="90008"/>
    <x v="1"/>
    <s v="OFF-AR-10003504"/>
    <x v="2"/>
    <x v="11"/>
    <x v="1591"/>
    <x v="53"/>
    <n v="5"/>
    <n v="0"/>
    <n v="6.2060000000000004"/>
    <n v="0.29000000000000004"/>
    <x v="3"/>
    <x v="11"/>
  </r>
  <r>
    <n v="6384"/>
    <s v="US-2017-104661"/>
    <d v="2017-01-15T00:00:00"/>
    <s v="1/18/2017"/>
    <s v="First Class"/>
    <s v="TB-21250"/>
    <s v="Tim Brockman"/>
    <x v="0"/>
    <x v="0"/>
    <x v="138"/>
    <x v="4"/>
    <n v="78745"/>
    <x v="0"/>
    <s v="OFF-BI-10001597"/>
    <x v="2"/>
    <x v="9"/>
    <x v="408"/>
    <x v="824"/>
    <n v="4"/>
    <n v="0.8"/>
    <n v="-52.4544"/>
    <n v="-1.6"/>
    <x v="3"/>
    <x v="11"/>
  </r>
  <r>
    <n v="6385"/>
    <s v="US-2017-104661"/>
    <d v="2017-01-15T00:00:00"/>
    <s v="1/18/2017"/>
    <s v="First Class"/>
    <s v="TB-21250"/>
    <s v="Tim Brockman"/>
    <x v="0"/>
    <x v="0"/>
    <x v="138"/>
    <x v="4"/>
    <n v="78745"/>
    <x v="0"/>
    <s v="TEC-AC-10003628"/>
    <x v="0"/>
    <x v="0"/>
    <x v="118"/>
    <x v="902"/>
    <n v="2"/>
    <n v="0.2"/>
    <n v="14.395200000000001"/>
    <n v="0.3"/>
    <x v="3"/>
    <x v="11"/>
  </r>
  <r>
    <n v="6386"/>
    <s v="US-2017-104661"/>
    <d v="2017-01-15T00:00:00"/>
    <s v="1/18/2017"/>
    <s v="First Class"/>
    <s v="TB-21250"/>
    <s v="Tim Brockman"/>
    <x v="0"/>
    <x v="0"/>
    <x v="138"/>
    <x v="4"/>
    <n v="78745"/>
    <x v="0"/>
    <s v="TEC-AC-10002331"/>
    <x v="0"/>
    <x v="0"/>
    <x v="437"/>
    <x v="3034"/>
    <n v="8"/>
    <n v="0.2"/>
    <n v="13.300800000000001"/>
    <n v="0.21250000000000002"/>
    <x v="3"/>
    <x v="11"/>
  </r>
  <r>
    <n v="6387"/>
    <s v="US-2017-104661"/>
    <d v="2017-01-15T00:00:00"/>
    <s v="1/18/2017"/>
    <s v="First Class"/>
    <s v="TB-21250"/>
    <s v="Tim Brockman"/>
    <x v="0"/>
    <x v="0"/>
    <x v="138"/>
    <x v="4"/>
    <n v="78745"/>
    <x v="0"/>
    <s v="OFF-BI-10001098"/>
    <x v="2"/>
    <x v="9"/>
    <x v="112"/>
    <x v="3035"/>
    <n v="1"/>
    <n v="0.8"/>
    <n v="-6.6277999999999997"/>
    <n v="-1.55"/>
    <x v="3"/>
    <x v="11"/>
  </r>
  <r>
    <n v="971"/>
    <s v="CA-2014-115791"/>
    <d v="2014-01-16T00:00:00"/>
    <s v="1/18/2014"/>
    <s v="Second Class"/>
    <s v="DL-13315"/>
    <s v="Delfina Latchford"/>
    <x v="0"/>
    <x v="0"/>
    <x v="15"/>
    <x v="13"/>
    <n v="19134"/>
    <x v="2"/>
    <s v="FUR-FU-10001095"/>
    <x v="1"/>
    <x v="5"/>
    <x v="7"/>
    <x v="3036"/>
    <n v="6"/>
    <n v="0.2"/>
    <n v="28.598400000000002"/>
    <n v="0.22500000000000001"/>
    <x v="0"/>
    <x v="11"/>
  </r>
  <r>
    <n v="972"/>
    <s v="CA-2014-115791"/>
    <d v="2014-01-16T00:00:00"/>
    <s v="1/18/2014"/>
    <s v="Second Class"/>
    <s v="DL-13315"/>
    <s v="Delfina Latchford"/>
    <x v="0"/>
    <x v="0"/>
    <x v="15"/>
    <x v="13"/>
    <n v="19134"/>
    <x v="2"/>
    <s v="TEC-PH-10004614"/>
    <x v="0"/>
    <x v="2"/>
    <x v="1006"/>
    <x v="3037"/>
    <n v="3"/>
    <n v="0.4"/>
    <n v="-31.05"/>
    <n v="-0.25"/>
    <x v="0"/>
    <x v="11"/>
  </r>
  <r>
    <n v="973"/>
    <s v="CA-2014-115791"/>
    <d v="2014-01-16T00:00:00"/>
    <s v="1/18/2014"/>
    <s v="Second Class"/>
    <s v="DL-13315"/>
    <s v="Delfina Latchford"/>
    <x v="0"/>
    <x v="0"/>
    <x v="15"/>
    <x v="13"/>
    <n v="19134"/>
    <x v="2"/>
    <s v="OFF-BI-10001575"/>
    <x v="2"/>
    <x v="9"/>
    <x v="734"/>
    <x v="3038"/>
    <n v="2"/>
    <n v="0.7"/>
    <n v="-13.6312"/>
    <n v="-0.73333333333333328"/>
    <x v="0"/>
    <x v="11"/>
  </r>
  <r>
    <n v="974"/>
    <s v="CA-2014-115791"/>
    <d v="2014-01-16T00:00:00"/>
    <s v="1/18/2014"/>
    <s v="Second Class"/>
    <s v="DL-13315"/>
    <s v="Delfina Latchford"/>
    <x v="0"/>
    <x v="0"/>
    <x v="15"/>
    <x v="13"/>
    <n v="19134"/>
    <x v="2"/>
    <s v="OFF-LA-10001074"/>
    <x v="2"/>
    <x v="8"/>
    <x v="325"/>
    <x v="3039"/>
    <n v="3"/>
    <n v="0.2"/>
    <n v="10.1493"/>
    <n v="0.33750000000000002"/>
    <x v="0"/>
    <x v="11"/>
  </r>
  <r>
    <n v="26"/>
    <s v="CA-2016-121755"/>
    <d v="2016-01-16T00:00:00"/>
    <s v="1/20/2016"/>
    <s v="Second Class"/>
    <s v="EH-13945"/>
    <s v="Eric Hoffmann"/>
    <x v="0"/>
    <x v="0"/>
    <x v="22"/>
    <x v="5"/>
    <n v="90049"/>
    <x v="1"/>
    <s v="OFF-BI-10001634"/>
    <x v="2"/>
    <x v="9"/>
    <x v="941"/>
    <x v="1475"/>
    <n v="2"/>
    <n v="0.2"/>
    <n v="4.2224000000000004"/>
    <n v="0.36250000000000004"/>
    <x v="2"/>
    <x v="11"/>
  </r>
  <r>
    <n v="27"/>
    <s v="CA-2016-121755"/>
    <d v="2016-01-16T00:00:00"/>
    <s v="1/20/2016"/>
    <s v="Second Class"/>
    <s v="EH-13945"/>
    <s v="Eric Hoffmann"/>
    <x v="0"/>
    <x v="0"/>
    <x v="22"/>
    <x v="5"/>
    <n v="90049"/>
    <x v="1"/>
    <s v="TEC-AC-10003027"/>
    <x v="0"/>
    <x v="0"/>
    <x v="1610"/>
    <x v="3040"/>
    <n v="3"/>
    <n v="0"/>
    <n v="11.774100000000001"/>
    <n v="0.13"/>
    <x v="2"/>
    <x v="11"/>
  </r>
  <r>
    <n v="5272"/>
    <s v="CA-2017-125913"/>
    <d v="2017-01-16T00:00:00"/>
    <s v="1/16/2017"/>
    <s v="Same Day"/>
    <s v="JO-15145"/>
    <s v="Jack O'Briant"/>
    <x v="2"/>
    <x v="0"/>
    <x v="22"/>
    <x v="5"/>
    <n v="90008"/>
    <x v="1"/>
    <s v="FUR-FU-10001487"/>
    <x v="1"/>
    <x v="5"/>
    <x v="331"/>
    <x v="1650"/>
    <n v="4"/>
    <n v="0"/>
    <n v="8.0968"/>
    <n v="0.28999999999999998"/>
    <x v="3"/>
    <x v="11"/>
  </r>
  <r>
    <n v="5273"/>
    <s v="CA-2017-125913"/>
    <d v="2017-01-16T00:00:00"/>
    <s v="1/16/2017"/>
    <s v="Same Day"/>
    <s v="JO-15145"/>
    <s v="Jack O'Briant"/>
    <x v="2"/>
    <x v="0"/>
    <x v="22"/>
    <x v="5"/>
    <n v="90008"/>
    <x v="1"/>
    <s v="FUR-TA-10001520"/>
    <x v="1"/>
    <x v="7"/>
    <x v="1004"/>
    <x v="2374"/>
    <n v="7"/>
    <n v="0.2"/>
    <n v="-14.9877"/>
    <n v="-3.7499999999999999E-2"/>
    <x v="3"/>
    <x v="11"/>
  </r>
  <r>
    <n v="6521"/>
    <s v="CA-2017-138289"/>
    <d v="2017-01-16T00:00:00"/>
    <s v="1/18/2017"/>
    <s v="Second Class"/>
    <s v="AR-10540"/>
    <s v="Andy Reiter"/>
    <x v="0"/>
    <x v="0"/>
    <x v="68"/>
    <x v="10"/>
    <n v="49201"/>
    <x v="0"/>
    <s v="OFF-BI-10004995"/>
    <x v="2"/>
    <x v="9"/>
    <x v="1065"/>
    <x v="3041"/>
    <n v="4"/>
    <n v="0"/>
    <n v="2504.2215999999999"/>
    <n v="0.45999999999999996"/>
    <x v="3"/>
    <x v="11"/>
  </r>
  <r>
    <n v="6522"/>
    <s v="CA-2017-138289"/>
    <d v="2017-01-16T00:00:00"/>
    <s v="1/18/2017"/>
    <s v="Second Class"/>
    <s v="AR-10540"/>
    <s v="Andy Reiter"/>
    <x v="0"/>
    <x v="0"/>
    <x v="68"/>
    <x v="10"/>
    <n v="49201"/>
    <x v="0"/>
    <s v="FUR-CH-10004626"/>
    <x v="1"/>
    <x v="1"/>
    <x v="1444"/>
    <x v="3042"/>
    <n v="3"/>
    <n v="0"/>
    <n v="72.640799999999999"/>
    <n v="0.24"/>
    <x v="3"/>
    <x v="11"/>
  </r>
  <r>
    <n v="6523"/>
    <s v="CA-2017-138289"/>
    <d v="2017-01-16T00:00:00"/>
    <s v="1/18/2017"/>
    <s v="Second Class"/>
    <s v="AR-10540"/>
    <s v="Andy Reiter"/>
    <x v="0"/>
    <x v="0"/>
    <x v="68"/>
    <x v="10"/>
    <n v="49201"/>
    <x v="0"/>
    <s v="OFF-PA-10001260"/>
    <x v="2"/>
    <x v="3"/>
    <x v="1297"/>
    <x v="3043"/>
    <n v="7"/>
    <n v="0"/>
    <n v="25.2315"/>
    <n v="0.45"/>
    <x v="3"/>
    <x v="11"/>
  </r>
  <r>
    <n v="468"/>
    <s v="US-2015-101399"/>
    <d v="2015-01-17T00:00:00"/>
    <s v="1/24/2015"/>
    <s v="Standard Class"/>
    <s v="JS-15940"/>
    <s v="Joni Sundaresam"/>
    <x v="1"/>
    <x v="0"/>
    <x v="370"/>
    <x v="3"/>
    <n v="60068"/>
    <x v="0"/>
    <s v="FUR-FU-10002918"/>
    <x v="1"/>
    <x v="5"/>
    <x v="938"/>
    <x v="3044"/>
    <n v="7"/>
    <n v="0.6"/>
    <n v="-312.06139999999999"/>
    <n v="-1.2249999999999999"/>
    <x v="1"/>
    <x v="11"/>
  </r>
  <r>
    <n v="5327"/>
    <s v="CA-2015-152681"/>
    <d v="2015-01-17T00:00:00"/>
    <s v="1/22/2015"/>
    <s v="Standard Class"/>
    <s v="SC-20260"/>
    <s v="Scott Cohen"/>
    <x v="2"/>
    <x v="0"/>
    <x v="99"/>
    <x v="6"/>
    <n v="1841"/>
    <x v="2"/>
    <s v="OFF-AR-10003183"/>
    <x v="2"/>
    <x v="11"/>
    <x v="638"/>
    <x v="2521"/>
    <n v="2"/>
    <n v="0"/>
    <n v="2.004"/>
    <n v="0.3"/>
    <x v="1"/>
    <x v="11"/>
  </r>
  <r>
    <n v="6067"/>
    <s v="CA-2015-151547"/>
    <d v="2015-01-17T00:00:00"/>
    <s v="1/23/2015"/>
    <s v="Standard Class"/>
    <s v="AH-10465"/>
    <s v="Amy Hunt"/>
    <x v="0"/>
    <x v="0"/>
    <x v="392"/>
    <x v="26"/>
    <n v="38134"/>
    <x v="3"/>
    <s v="OFF-SU-10000898"/>
    <x v="2"/>
    <x v="15"/>
    <x v="634"/>
    <x v="3045"/>
    <n v="8"/>
    <n v="0.2"/>
    <n v="10.007999999999999"/>
    <n v="0.1125"/>
    <x v="1"/>
    <x v="11"/>
  </r>
  <r>
    <n v="876"/>
    <s v="CA-2016-116736"/>
    <d v="2016-01-17T00:00:00"/>
    <s v="1/21/2016"/>
    <s v="Standard Class"/>
    <s v="CC-12430"/>
    <s v="Chuck Clark"/>
    <x v="1"/>
    <x v="0"/>
    <x v="107"/>
    <x v="41"/>
    <n v="3301"/>
    <x v="2"/>
    <s v="FUR-FU-10004017"/>
    <x v="1"/>
    <x v="5"/>
    <x v="1501"/>
    <x v="3046"/>
    <n v="3"/>
    <n v="0"/>
    <n v="64.518000000000001"/>
    <n v="0.2"/>
    <x v="2"/>
    <x v="11"/>
  </r>
  <r>
    <n v="877"/>
    <s v="CA-2016-116736"/>
    <d v="2016-01-17T00:00:00"/>
    <s v="1/21/2016"/>
    <s v="Standard Class"/>
    <s v="CC-12430"/>
    <s v="Chuck Clark"/>
    <x v="1"/>
    <x v="0"/>
    <x v="107"/>
    <x v="41"/>
    <n v="3301"/>
    <x v="2"/>
    <s v="TEC-AC-10003628"/>
    <x v="0"/>
    <x v="0"/>
    <x v="118"/>
    <x v="3047"/>
    <n v="1"/>
    <n v="0"/>
    <n v="13.195600000000001"/>
    <n v="0.44000000000000006"/>
    <x v="2"/>
    <x v="11"/>
  </r>
  <r>
    <n v="878"/>
    <s v="CA-2016-116736"/>
    <d v="2016-01-17T00:00:00"/>
    <s v="1/21/2016"/>
    <s v="Standard Class"/>
    <s v="CC-12430"/>
    <s v="Chuck Clark"/>
    <x v="1"/>
    <x v="0"/>
    <x v="107"/>
    <x v="41"/>
    <n v="3301"/>
    <x v="2"/>
    <s v="TEC-AC-10002049"/>
    <x v="0"/>
    <x v="0"/>
    <x v="780"/>
    <x v="1166"/>
    <n v="3"/>
    <n v="0"/>
    <n v="66.954599999999999"/>
    <n v="0.18"/>
    <x v="2"/>
    <x v="11"/>
  </r>
  <r>
    <n v="2303"/>
    <s v="CA-2016-106558"/>
    <d v="2016-01-17T00:00:00"/>
    <s v="1/21/2016"/>
    <s v="Standard Class"/>
    <s v="DL-13495"/>
    <s v="Dionis Lloyd"/>
    <x v="2"/>
    <x v="0"/>
    <x v="28"/>
    <x v="19"/>
    <n v="31907"/>
    <x v="3"/>
    <s v="TEC-AC-10001142"/>
    <x v="0"/>
    <x v="0"/>
    <x v="1351"/>
    <x v="2100"/>
    <n v="4"/>
    <n v="0"/>
    <n v="31.6"/>
    <n v="0.1"/>
    <x v="2"/>
    <x v="11"/>
  </r>
  <r>
    <n v="5365"/>
    <s v="CA-2014-123477"/>
    <d v="2014-01-18T00:00:00"/>
    <s v="1/21/2014"/>
    <s v="Second Class"/>
    <s v="DW-13195"/>
    <s v="David Wiener"/>
    <x v="2"/>
    <x v="0"/>
    <x v="38"/>
    <x v="16"/>
    <n v="97477"/>
    <x v="1"/>
    <s v="OFF-AP-10000692"/>
    <x v="2"/>
    <x v="10"/>
    <x v="209"/>
    <x v="3048"/>
    <n v="4"/>
    <n v="0.2"/>
    <n v="6.4863999999999997"/>
    <n v="9.9999999999999992E-2"/>
    <x v="0"/>
    <x v="11"/>
  </r>
  <r>
    <n v="5463"/>
    <s v="CA-2014-146591"/>
    <d v="2014-01-19T00:00:00"/>
    <s v="1/20/2014"/>
    <s v="First Class"/>
    <s v="TS-21340"/>
    <s v="Toby Swindell"/>
    <x v="0"/>
    <x v="0"/>
    <x v="205"/>
    <x v="23"/>
    <n v="85254"/>
    <x v="1"/>
    <s v="OFF-BI-10003676"/>
    <x v="2"/>
    <x v="9"/>
    <x v="188"/>
    <x v="918"/>
    <n v="10"/>
    <n v="0.7"/>
    <n v="-23.716000000000001"/>
    <n v="-0.73333333333333328"/>
    <x v="0"/>
    <x v="11"/>
  </r>
  <r>
    <n v="5464"/>
    <s v="CA-2014-146591"/>
    <d v="2014-01-19T00:00:00"/>
    <s v="1/20/2014"/>
    <s v="First Class"/>
    <s v="TS-21340"/>
    <s v="Toby Swindell"/>
    <x v="0"/>
    <x v="0"/>
    <x v="205"/>
    <x v="23"/>
    <n v="85254"/>
    <x v="1"/>
    <s v="OFF-PA-10000659"/>
    <x v="2"/>
    <x v="3"/>
    <x v="1590"/>
    <x v="3049"/>
    <n v="4"/>
    <n v="0.2"/>
    <n v="19.622399999999999"/>
    <n v="0.35"/>
    <x v="0"/>
    <x v="11"/>
  </r>
  <r>
    <n v="5465"/>
    <s v="CA-2014-146591"/>
    <d v="2014-01-19T00:00:00"/>
    <s v="1/20/2014"/>
    <s v="First Class"/>
    <s v="TS-21340"/>
    <s v="Toby Swindell"/>
    <x v="0"/>
    <x v="0"/>
    <x v="205"/>
    <x v="23"/>
    <n v="85254"/>
    <x v="1"/>
    <s v="OFF-EN-10002504"/>
    <x v="2"/>
    <x v="13"/>
    <x v="1038"/>
    <x v="3050"/>
    <n v="5"/>
    <n v="0.2"/>
    <n v="36.692999999999998"/>
    <n v="0.33749999999999997"/>
    <x v="0"/>
    <x v="11"/>
  </r>
  <r>
    <n v="5466"/>
    <s v="CA-2014-146591"/>
    <d v="2014-01-19T00:00:00"/>
    <s v="1/20/2014"/>
    <s v="First Class"/>
    <s v="TS-21340"/>
    <s v="Toby Swindell"/>
    <x v="0"/>
    <x v="0"/>
    <x v="205"/>
    <x v="23"/>
    <n v="85254"/>
    <x v="1"/>
    <s v="FUR-BO-10001972"/>
    <x v="1"/>
    <x v="16"/>
    <x v="139"/>
    <x v="3051"/>
    <n v="5"/>
    <n v="0.7"/>
    <n v="-320.59699999999998"/>
    <n v="-1.7666666666666666"/>
    <x v="0"/>
    <x v="11"/>
  </r>
  <r>
    <n v="6625"/>
    <s v="CA-2015-141250"/>
    <d v="2015-01-19T00:00:00"/>
    <s v="1/23/2015"/>
    <s v="Standard Class"/>
    <s v="PM-18940"/>
    <s v="Paul MacIntyre"/>
    <x v="0"/>
    <x v="0"/>
    <x v="82"/>
    <x v="4"/>
    <n v="77590"/>
    <x v="0"/>
    <s v="FUR-TA-10002855"/>
    <x v="1"/>
    <x v="7"/>
    <x v="959"/>
    <x v="3052"/>
    <n v="1"/>
    <n v="0.3"/>
    <n v="-13.1706"/>
    <n v="-0.12857142857142856"/>
    <x v="1"/>
    <x v="11"/>
  </r>
  <r>
    <n v="6626"/>
    <s v="CA-2015-141250"/>
    <d v="2015-01-19T00:00:00"/>
    <s v="1/23/2015"/>
    <s v="Standard Class"/>
    <s v="PM-18940"/>
    <s v="Paul MacIntyre"/>
    <x v="0"/>
    <x v="0"/>
    <x v="82"/>
    <x v="4"/>
    <n v="77590"/>
    <x v="0"/>
    <s v="FUR-CH-10004875"/>
    <x v="1"/>
    <x v="1"/>
    <x v="1208"/>
    <x v="3053"/>
    <n v="4"/>
    <n v="0.3"/>
    <n v="-8.5416000000000007"/>
    <n v="-4.2857142857142858E-2"/>
    <x v="1"/>
    <x v="11"/>
  </r>
  <r>
    <n v="1885"/>
    <s v="CA-2017-154718"/>
    <d v="2017-01-19T00:00:00"/>
    <s v="1/23/2017"/>
    <s v="Second Class"/>
    <s v="DL-12865"/>
    <s v="Dan Lawera"/>
    <x v="0"/>
    <x v="0"/>
    <x v="393"/>
    <x v="4"/>
    <n v="76248"/>
    <x v="0"/>
    <s v="OFF-LA-10003714"/>
    <x v="2"/>
    <x v="8"/>
    <x v="1613"/>
    <x v="1575"/>
    <n v="2"/>
    <n v="0.2"/>
    <n v="2.1"/>
    <n v="0.35000000000000003"/>
    <x v="3"/>
    <x v="11"/>
  </r>
  <r>
    <n v="9116"/>
    <s v="CA-2017-153045"/>
    <d v="2017-01-19T00:00:00"/>
    <s v="1/24/2017"/>
    <s v="Second Class"/>
    <s v="NS-18505"/>
    <s v="Neola Schneider"/>
    <x v="0"/>
    <x v="0"/>
    <x v="15"/>
    <x v="13"/>
    <n v="19140"/>
    <x v="2"/>
    <s v="TEC-PH-10001817"/>
    <x v="0"/>
    <x v="2"/>
    <x v="513"/>
    <x v="3054"/>
    <n v="2"/>
    <n v="0.4"/>
    <n v="-93.08"/>
    <n v="-0.21666666666666665"/>
    <x v="3"/>
    <x v="11"/>
  </r>
  <r>
    <n v="9117"/>
    <s v="CA-2017-153045"/>
    <d v="2017-01-19T00:00:00"/>
    <s v="1/24/2017"/>
    <s v="Second Class"/>
    <s v="NS-18505"/>
    <s v="Neola Schneider"/>
    <x v="0"/>
    <x v="0"/>
    <x v="15"/>
    <x v="13"/>
    <n v="19140"/>
    <x v="2"/>
    <s v="FUR-FU-10002759"/>
    <x v="1"/>
    <x v="5"/>
    <x v="123"/>
    <x v="3055"/>
    <n v="2"/>
    <n v="0.2"/>
    <n v="6.3936000000000002"/>
    <n v="0.2"/>
    <x v="3"/>
    <x v="11"/>
  </r>
  <r>
    <n v="9118"/>
    <s v="CA-2017-153045"/>
    <d v="2017-01-19T00:00:00"/>
    <s v="1/24/2017"/>
    <s v="Second Class"/>
    <s v="NS-18505"/>
    <s v="Neola Schneider"/>
    <x v="0"/>
    <x v="0"/>
    <x v="15"/>
    <x v="13"/>
    <n v="19140"/>
    <x v="2"/>
    <s v="FUR-CH-10000309"/>
    <x v="1"/>
    <x v="1"/>
    <x v="1200"/>
    <x v="1745"/>
    <n v="3"/>
    <n v="0.3"/>
    <n v="-63.3765"/>
    <n v="-7.1428571428571438E-2"/>
    <x v="3"/>
    <x v="11"/>
  </r>
  <r>
    <n v="9119"/>
    <s v="CA-2017-153045"/>
    <d v="2017-01-19T00:00:00"/>
    <s v="1/24/2017"/>
    <s v="Second Class"/>
    <s v="NS-18505"/>
    <s v="Neola Schneider"/>
    <x v="0"/>
    <x v="0"/>
    <x v="15"/>
    <x v="13"/>
    <n v="19140"/>
    <x v="2"/>
    <s v="OFF-PA-10003673"/>
    <x v="2"/>
    <x v="3"/>
    <x v="1451"/>
    <x v="3056"/>
    <n v="4"/>
    <n v="0.2"/>
    <n v="7.0511999999999997"/>
    <n v="0.32499999999999996"/>
    <x v="3"/>
    <x v="11"/>
  </r>
  <r>
    <n v="9387"/>
    <s v="US-2017-127292"/>
    <d v="2017-01-19T00:00:00"/>
    <s v="1/23/2017"/>
    <s v="Standard Class"/>
    <s v="RM-19375"/>
    <s v="Raymond Messe"/>
    <x v="0"/>
    <x v="0"/>
    <x v="215"/>
    <x v="42"/>
    <n v="5408"/>
    <x v="2"/>
    <s v="OFF-PA-10000157"/>
    <x v="2"/>
    <x v="3"/>
    <x v="1220"/>
    <x v="1129"/>
    <n v="4"/>
    <n v="0"/>
    <n v="37.562399999999997"/>
    <n v="0.47"/>
    <x v="3"/>
    <x v="11"/>
  </r>
  <r>
    <n v="9388"/>
    <s v="US-2017-127292"/>
    <d v="2017-01-19T00:00:00"/>
    <s v="1/23/2017"/>
    <s v="Standard Class"/>
    <s v="RM-19375"/>
    <s v="Raymond Messe"/>
    <x v="0"/>
    <x v="0"/>
    <x v="215"/>
    <x v="42"/>
    <n v="5408"/>
    <x v="2"/>
    <s v="OFF-PA-10001970"/>
    <x v="2"/>
    <x v="3"/>
    <x v="569"/>
    <x v="3057"/>
    <n v="1"/>
    <n v="0"/>
    <n v="5.7716000000000003"/>
    <n v="0.47000000000000003"/>
    <x v="3"/>
    <x v="11"/>
  </r>
  <r>
    <n v="9389"/>
    <s v="US-2017-127292"/>
    <d v="2017-01-19T00:00:00"/>
    <s v="1/23/2017"/>
    <s v="Standard Class"/>
    <s v="RM-19375"/>
    <s v="Raymond Messe"/>
    <x v="0"/>
    <x v="0"/>
    <x v="215"/>
    <x v="42"/>
    <n v="5408"/>
    <x v="2"/>
    <s v="OFF-AP-10000828"/>
    <x v="2"/>
    <x v="10"/>
    <x v="797"/>
    <x v="1303"/>
    <n v="3"/>
    <n v="0"/>
    <n v="152.0232"/>
    <n v="0.27999999999999997"/>
    <x v="3"/>
    <x v="11"/>
  </r>
  <r>
    <n v="9390"/>
    <s v="US-2017-127292"/>
    <d v="2017-01-19T00:00:00"/>
    <s v="1/23/2017"/>
    <s v="Standard Class"/>
    <s v="RM-19375"/>
    <s v="Raymond Messe"/>
    <x v="0"/>
    <x v="0"/>
    <x v="215"/>
    <x v="42"/>
    <n v="5408"/>
    <x v="2"/>
    <s v="OFF-EN-10001509"/>
    <x v="2"/>
    <x v="13"/>
    <x v="961"/>
    <x v="3058"/>
    <n v="1"/>
    <n v="0"/>
    <n v="0.95879999999999999"/>
    <n v="0.47"/>
    <x v="3"/>
    <x v="11"/>
  </r>
  <r>
    <n v="1122"/>
    <s v="US-2014-147627"/>
    <d v="2014-01-20T00:00:00"/>
    <s v="1/26/2014"/>
    <s v="Standard Class"/>
    <s v="HL-15040"/>
    <s v="Hunter Lopez"/>
    <x v="0"/>
    <x v="0"/>
    <x v="266"/>
    <x v="9"/>
    <n v="72401"/>
    <x v="3"/>
    <s v="TEC-PH-10001061"/>
    <x v="0"/>
    <x v="2"/>
    <x v="1614"/>
    <x v="3059"/>
    <n v="7"/>
    <n v="0"/>
    <n v="181.98179999999999"/>
    <n v="0.26"/>
    <x v="0"/>
    <x v="11"/>
  </r>
  <r>
    <n v="1123"/>
    <s v="US-2014-147627"/>
    <d v="2014-01-20T00:00:00"/>
    <s v="1/26/2014"/>
    <s v="Standard Class"/>
    <s v="HL-15040"/>
    <s v="Hunter Lopez"/>
    <x v="0"/>
    <x v="0"/>
    <x v="266"/>
    <x v="9"/>
    <n v="72401"/>
    <x v="3"/>
    <s v="OFF-AR-10002375"/>
    <x v="2"/>
    <x v="11"/>
    <x v="1565"/>
    <x v="263"/>
    <n v="7"/>
    <n v="0"/>
    <n v="6.6584000000000003"/>
    <n v="0.28999999999999998"/>
    <x v="0"/>
    <x v="11"/>
  </r>
  <r>
    <n v="1124"/>
    <s v="US-2014-147627"/>
    <d v="2014-01-20T00:00:00"/>
    <s v="1/26/2014"/>
    <s v="Standard Class"/>
    <s v="HL-15040"/>
    <s v="Hunter Lopez"/>
    <x v="0"/>
    <x v="0"/>
    <x v="266"/>
    <x v="9"/>
    <n v="72401"/>
    <x v="3"/>
    <s v="FUR-FU-10003194"/>
    <x v="1"/>
    <x v="5"/>
    <x v="1029"/>
    <x v="3060"/>
    <n v="4"/>
    <n v="0"/>
    <n v="11.58"/>
    <n v="0.3"/>
    <x v="0"/>
    <x v="11"/>
  </r>
  <r>
    <n v="1125"/>
    <s v="US-2014-147627"/>
    <d v="2014-01-20T00:00:00"/>
    <s v="1/26/2014"/>
    <s v="Standard Class"/>
    <s v="HL-15040"/>
    <s v="Hunter Lopez"/>
    <x v="0"/>
    <x v="0"/>
    <x v="266"/>
    <x v="9"/>
    <n v="72401"/>
    <x v="3"/>
    <s v="OFF-AR-10003811"/>
    <x v="2"/>
    <x v="11"/>
    <x v="1615"/>
    <x v="2417"/>
    <n v="3"/>
    <n v="0"/>
    <n v="1.7901"/>
    <n v="0.27"/>
    <x v="0"/>
    <x v="11"/>
  </r>
  <r>
    <n v="1126"/>
    <s v="US-2014-147627"/>
    <d v="2014-01-20T00:00:00"/>
    <s v="1/26/2014"/>
    <s v="Standard Class"/>
    <s v="HL-15040"/>
    <s v="Hunter Lopez"/>
    <x v="0"/>
    <x v="0"/>
    <x v="266"/>
    <x v="9"/>
    <n v="72401"/>
    <x v="3"/>
    <s v="OFF-EN-10001539"/>
    <x v="2"/>
    <x v="13"/>
    <x v="73"/>
    <x v="1908"/>
    <n v="3"/>
    <n v="0"/>
    <n v="10.969799999999999"/>
    <n v="0.47"/>
    <x v="0"/>
    <x v="11"/>
  </r>
  <r>
    <n v="1127"/>
    <s v="US-2014-147627"/>
    <d v="2014-01-20T00:00:00"/>
    <s v="1/26/2014"/>
    <s v="Standard Class"/>
    <s v="HL-15040"/>
    <s v="Hunter Lopez"/>
    <x v="0"/>
    <x v="0"/>
    <x v="266"/>
    <x v="9"/>
    <n v="72401"/>
    <x v="3"/>
    <s v="FUR-CH-10002331"/>
    <x v="1"/>
    <x v="1"/>
    <x v="1597"/>
    <x v="3061"/>
    <n v="3"/>
    <n v="0"/>
    <n v="224.26740000000001"/>
    <n v="0.21"/>
    <x v="0"/>
    <x v="11"/>
  </r>
  <r>
    <n v="5737"/>
    <s v="CA-2014-148614"/>
    <d v="2014-01-20T00:00:00"/>
    <s v="1/25/2014"/>
    <s v="Standard Class"/>
    <s v="MV-17485"/>
    <s v="Mark Van Huff"/>
    <x v="0"/>
    <x v="0"/>
    <x v="22"/>
    <x v="5"/>
    <n v="90049"/>
    <x v="1"/>
    <s v="OFF-PA-10002893"/>
    <x v="2"/>
    <x v="3"/>
    <x v="1536"/>
    <x v="3062"/>
    <n v="2"/>
    <n v="0"/>
    <n v="9.2927999999999997"/>
    <n v="0.48"/>
    <x v="0"/>
    <x v="11"/>
  </r>
  <r>
    <n v="5738"/>
    <s v="CA-2014-148614"/>
    <d v="2014-01-20T00:00:00"/>
    <s v="1/25/2014"/>
    <s v="Standard Class"/>
    <s v="MV-17485"/>
    <s v="Mark Van Huff"/>
    <x v="0"/>
    <x v="0"/>
    <x v="22"/>
    <x v="5"/>
    <n v="90049"/>
    <x v="1"/>
    <s v="FUR-FU-10003194"/>
    <x v="1"/>
    <x v="5"/>
    <x v="1029"/>
    <x v="3063"/>
    <n v="2"/>
    <n v="0"/>
    <n v="5.79"/>
    <n v="0.3"/>
    <x v="0"/>
    <x v="11"/>
  </r>
  <r>
    <n v="6327"/>
    <s v="CA-2014-167927"/>
    <d v="2014-01-20T00:00:00"/>
    <s v="1/26/2014"/>
    <s v="Standard Class"/>
    <s v="XP-21865"/>
    <s v="Xylona Preis"/>
    <x v="0"/>
    <x v="0"/>
    <x v="394"/>
    <x v="10"/>
    <n v="48185"/>
    <x v="0"/>
    <s v="OFF-ST-10000760"/>
    <x v="2"/>
    <x v="6"/>
    <x v="1016"/>
    <x v="1256"/>
    <n v="1"/>
    <n v="0"/>
    <n v="4.0541999999999998"/>
    <n v="0.28999999999999998"/>
    <x v="0"/>
    <x v="11"/>
  </r>
  <r>
    <n v="6328"/>
    <s v="CA-2014-167927"/>
    <d v="2014-01-20T00:00:00"/>
    <s v="1/26/2014"/>
    <s v="Standard Class"/>
    <s v="XP-21865"/>
    <s v="Xylona Preis"/>
    <x v="0"/>
    <x v="0"/>
    <x v="394"/>
    <x v="10"/>
    <n v="48185"/>
    <x v="0"/>
    <s v="FUR-FU-10002918"/>
    <x v="1"/>
    <x v="5"/>
    <x v="938"/>
    <x v="2725"/>
    <n v="3"/>
    <n v="0"/>
    <n v="30.023399999999999"/>
    <n v="0.11"/>
    <x v="0"/>
    <x v="11"/>
  </r>
  <r>
    <n v="6329"/>
    <s v="CA-2014-167927"/>
    <d v="2014-01-20T00:00:00"/>
    <s v="1/26/2014"/>
    <s v="Standard Class"/>
    <s v="XP-21865"/>
    <s v="Xylona Preis"/>
    <x v="0"/>
    <x v="0"/>
    <x v="394"/>
    <x v="10"/>
    <n v="48185"/>
    <x v="0"/>
    <s v="OFF-BI-10000605"/>
    <x v="2"/>
    <x v="9"/>
    <x v="875"/>
    <x v="3064"/>
    <n v="5"/>
    <n v="0"/>
    <n v="8.9535"/>
    <n v="0.47"/>
    <x v="0"/>
    <x v="11"/>
  </r>
  <r>
    <n v="6330"/>
    <s v="CA-2014-167927"/>
    <d v="2014-01-20T00:00:00"/>
    <s v="1/26/2014"/>
    <s v="Standard Class"/>
    <s v="XP-21865"/>
    <s v="Xylona Preis"/>
    <x v="0"/>
    <x v="0"/>
    <x v="394"/>
    <x v="10"/>
    <n v="48185"/>
    <x v="0"/>
    <s v="OFF-AP-10002311"/>
    <x v="2"/>
    <x v="10"/>
    <x v="744"/>
    <x v="3065"/>
    <n v="4"/>
    <n v="0.1"/>
    <n v="93.581599999999995"/>
    <n v="0.37777777777777777"/>
    <x v="0"/>
    <x v="11"/>
  </r>
  <r>
    <n v="6331"/>
    <s v="CA-2014-167927"/>
    <d v="2014-01-20T00:00:00"/>
    <s v="1/26/2014"/>
    <s v="Standard Class"/>
    <s v="XP-21865"/>
    <s v="Xylona Preis"/>
    <x v="0"/>
    <x v="0"/>
    <x v="394"/>
    <x v="10"/>
    <n v="48185"/>
    <x v="0"/>
    <s v="OFF-ST-10003123"/>
    <x v="2"/>
    <x v="6"/>
    <x v="1441"/>
    <x v="3066"/>
    <n v="2"/>
    <n v="0"/>
    <n v="15.979200000000001"/>
    <n v="0.24000000000000002"/>
    <x v="0"/>
    <x v="11"/>
  </r>
  <r>
    <n v="6332"/>
    <s v="CA-2014-167927"/>
    <d v="2014-01-20T00:00:00"/>
    <s v="1/26/2014"/>
    <s v="Standard Class"/>
    <s v="XP-21865"/>
    <s v="Xylona Preis"/>
    <x v="0"/>
    <x v="0"/>
    <x v="394"/>
    <x v="10"/>
    <n v="48185"/>
    <x v="0"/>
    <s v="OFF-AR-10004456"/>
    <x v="2"/>
    <x v="11"/>
    <x v="1582"/>
    <x v="2280"/>
    <n v="3"/>
    <n v="0"/>
    <n v="12.736800000000001"/>
    <n v="0.28999999999999998"/>
    <x v="0"/>
    <x v="11"/>
  </r>
  <r>
    <n v="6333"/>
    <s v="CA-2014-167927"/>
    <d v="2014-01-20T00:00:00"/>
    <s v="1/26/2014"/>
    <s v="Standard Class"/>
    <s v="XP-21865"/>
    <s v="Xylona Preis"/>
    <x v="0"/>
    <x v="0"/>
    <x v="394"/>
    <x v="10"/>
    <n v="48185"/>
    <x v="0"/>
    <s v="FUR-FU-10002268"/>
    <x v="1"/>
    <x v="5"/>
    <x v="70"/>
    <x v="1707"/>
    <n v="3"/>
    <n v="0"/>
    <n v="4.8609"/>
    <n v="0.33"/>
    <x v="0"/>
    <x v="11"/>
  </r>
  <r>
    <n v="6334"/>
    <s v="CA-2014-167927"/>
    <d v="2014-01-20T00:00:00"/>
    <s v="1/26/2014"/>
    <s v="Standard Class"/>
    <s v="XP-21865"/>
    <s v="Xylona Preis"/>
    <x v="0"/>
    <x v="0"/>
    <x v="394"/>
    <x v="10"/>
    <n v="48185"/>
    <x v="0"/>
    <s v="OFF-BI-10004364"/>
    <x v="2"/>
    <x v="9"/>
    <x v="258"/>
    <x v="2954"/>
    <n v="5"/>
    <n v="0"/>
    <n v="13.365"/>
    <n v="0.45"/>
    <x v="0"/>
    <x v="11"/>
  </r>
  <r>
    <n v="7121"/>
    <s v="US-2014-147774"/>
    <d v="2014-01-20T00:00:00"/>
    <s v="1/26/2014"/>
    <s v="Standard Class"/>
    <s v="MM-18280"/>
    <s v="Muhammed MacIntyre"/>
    <x v="2"/>
    <x v="0"/>
    <x v="270"/>
    <x v="26"/>
    <n v="37167"/>
    <x v="3"/>
    <s v="OFF-BI-10003091"/>
    <x v="2"/>
    <x v="9"/>
    <x v="1576"/>
    <x v="3067"/>
    <n v="1"/>
    <n v="0.7"/>
    <n v="-51.5154"/>
    <n v="-0.76666666666666661"/>
    <x v="0"/>
    <x v="11"/>
  </r>
  <r>
    <n v="440"/>
    <s v="CA-2017-157252"/>
    <d v="2017-01-20T00:00:00"/>
    <s v="1/23/2017"/>
    <s v="Second Class"/>
    <s v="CV-12805"/>
    <s v="Cynthia Voltz"/>
    <x v="2"/>
    <x v="0"/>
    <x v="2"/>
    <x v="2"/>
    <n v="10024"/>
    <x v="2"/>
    <s v="FUR-CH-10003396"/>
    <x v="1"/>
    <x v="1"/>
    <x v="650"/>
    <x v="3068"/>
    <n v="3"/>
    <n v="0.1"/>
    <n v="2.3094000000000001"/>
    <n v="1.1111111111111112E-2"/>
    <x v="3"/>
    <x v="11"/>
  </r>
  <r>
    <n v="1659"/>
    <s v="CA-2017-161809"/>
    <d v="2017-01-20T00:00:00"/>
    <s v="1/26/2017"/>
    <s v="Standard Class"/>
    <s v="TH-21100"/>
    <s v="Thea Hendricks"/>
    <x v="0"/>
    <x v="0"/>
    <x v="22"/>
    <x v="5"/>
    <n v="90045"/>
    <x v="1"/>
    <s v="TEC-PH-10004922"/>
    <x v="0"/>
    <x v="2"/>
    <x v="358"/>
    <x v="3069"/>
    <n v="3"/>
    <n v="0.2"/>
    <n v="10.048500000000001"/>
    <n v="6.25E-2"/>
    <x v="3"/>
    <x v="11"/>
  </r>
  <r>
    <n v="2408"/>
    <s v="CA-2017-144589"/>
    <d v="2017-01-20T00:00:00"/>
    <s v="1/25/2017"/>
    <s v="Standard Class"/>
    <s v="TM-21010"/>
    <s v="Tamara Manning"/>
    <x v="0"/>
    <x v="0"/>
    <x v="14"/>
    <x v="5"/>
    <n v="94122"/>
    <x v="1"/>
    <s v="OFF-AR-10003631"/>
    <x v="2"/>
    <x v="11"/>
    <x v="982"/>
    <x v="3070"/>
    <n v="5"/>
    <n v="0"/>
    <n v="7.9859999999999998"/>
    <n v="0.33"/>
    <x v="3"/>
    <x v="11"/>
  </r>
  <r>
    <n v="2409"/>
    <s v="CA-2017-144589"/>
    <d v="2017-01-20T00:00:00"/>
    <s v="1/25/2017"/>
    <s v="Standard Class"/>
    <s v="TM-21010"/>
    <s v="Tamara Manning"/>
    <x v="0"/>
    <x v="0"/>
    <x v="14"/>
    <x v="5"/>
    <n v="94122"/>
    <x v="1"/>
    <s v="TEC-PH-10003072"/>
    <x v="0"/>
    <x v="2"/>
    <x v="943"/>
    <x v="3071"/>
    <n v="3"/>
    <n v="0.2"/>
    <n v="130.4913"/>
    <n v="0.36249999999999999"/>
    <x v="3"/>
    <x v="11"/>
  </r>
  <r>
    <n v="5425"/>
    <s v="US-2017-120649"/>
    <d v="2017-01-20T00:00:00"/>
    <s v="1/26/2017"/>
    <s v="Standard Class"/>
    <s v="JF-15490"/>
    <s v="Jeremy Farry"/>
    <x v="0"/>
    <x v="0"/>
    <x v="375"/>
    <x v="25"/>
    <n v="6708"/>
    <x v="2"/>
    <s v="OFF-AR-10001545"/>
    <x v="2"/>
    <x v="11"/>
    <x v="1020"/>
    <x v="494"/>
    <n v="2"/>
    <n v="0"/>
    <n v="1.0207999999999999"/>
    <n v="0.28999999999999998"/>
    <x v="3"/>
    <x v="11"/>
  </r>
  <r>
    <n v="7408"/>
    <s v="CA-2017-152079"/>
    <d v="2017-01-20T00:00:00"/>
    <s v="1/21/2017"/>
    <s v="First Class"/>
    <s v="ML-17410"/>
    <s v="Maris LaWare"/>
    <x v="0"/>
    <x v="0"/>
    <x v="20"/>
    <x v="3"/>
    <n v="60653"/>
    <x v="0"/>
    <s v="OFF-LA-10001613"/>
    <x v="2"/>
    <x v="8"/>
    <x v="949"/>
    <x v="505"/>
    <n v="5"/>
    <n v="0.2"/>
    <n v="4.1760000000000002"/>
    <n v="0.36250000000000004"/>
    <x v="3"/>
    <x v="11"/>
  </r>
  <r>
    <n v="9990"/>
    <s v="CA-2014-110422"/>
    <d v="2014-01-21T00:00:00"/>
    <s v="1/23/2014"/>
    <s v="Second Class"/>
    <s v="TB-21400"/>
    <s v="Tom Boeckenhauer"/>
    <x v="0"/>
    <x v="0"/>
    <x v="136"/>
    <x v="11"/>
    <n v="33180"/>
    <x v="3"/>
    <s v="FUR-FU-10001889"/>
    <x v="1"/>
    <x v="5"/>
    <x v="1097"/>
    <x v="3072"/>
    <n v="3"/>
    <n v="0.2"/>
    <n v="4.1028000000000002"/>
    <n v="0.16250000000000001"/>
    <x v="0"/>
    <x v="11"/>
  </r>
  <r>
    <n v="2876"/>
    <s v="US-2016-167339"/>
    <d v="2016-01-21T00:00:00"/>
    <s v="1/23/2016"/>
    <s v="Second Class"/>
    <s v="TD-20995"/>
    <s v="Tamara Dahlen"/>
    <x v="0"/>
    <x v="0"/>
    <x v="30"/>
    <x v="5"/>
    <n v="92037"/>
    <x v="1"/>
    <s v="FUR-CH-10004289"/>
    <x v="1"/>
    <x v="1"/>
    <x v="434"/>
    <x v="3073"/>
    <n v="2"/>
    <n v="0.2"/>
    <n v="-5.7587999999999999"/>
    <n v="-3.7499999999999999E-2"/>
    <x v="2"/>
    <x v="11"/>
  </r>
  <r>
    <n v="2877"/>
    <s v="US-2016-167339"/>
    <d v="2016-01-21T00:00:00"/>
    <s v="1/23/2016"/>
    <s v="Second Class"/>
    <s v="TD-20995"/>
    <s v="Tamara Dahlen"/>
    <x v="0"/>
    <x v="0"/>
    <x v="30"/>
    <x v="5"/>
    <n v="92037"/>
    <x v="1"/>
    <s v="FUR-CH-10000785"/>
    <x v="1"/>
    <x v="1"/>
    <x v="908"/>
    <x v="3074"/>
    <n v="7"/>
    <n v="0.2"/>
    <n v="76.011600000000001"/>
    <n v="7.4999999999999997E-2"/>
    <x v="2"/>
    <x v="11"/>
  </r>
  <r>
    <n v="733"/>
    <s v="CA-2017-131954"/>
    <d v="2017-01-21T00:00:00"/>
    <s v="1/25/2017"/>
    <s v="Standard Class"/>
    <s v="DS-13030"/>
    <s v="Darrin Sayre"/>
    <x v="1"/>
    <x v="0"/>
    <x v="1"/>
    <x v="1"/>
    <n v="98115"/>
    <x v="1"/>
    <s v="OFF-ST-10000736"/>
    <x v="2"/>
    <x v="6"/>
    <x v="431"/>
    <x v="382"/>
    <n v="3"/>
    <n v="0"/>
    <n v="9.7175999999999991"/>
    <n v="3.9999999999999994E-2"/>
    <x v="3"/>
    <x v="11"/>
  </r>
  <r>
    <n v="734"/>
    <s v="CA-2017-131954"/>
    <d v="2017-01-21T00:00:00"/>
    <s v="1/25/2017"/>
    <s v="Standard Class"/>
    <s v="DS-13030"/>
    <s v="Darrin Sayre"/>
    <x v="1"/>
    <x v="0"/>
    <x v="1"/>
    <x v="1"/>
    <n v="98115"/>
    <x v="1"/>
    <s v="TEC-AC-10003610"/>
    <x v="0"/>
    <x v="0"/>
    <x v="1248"/>
    <x v="1467"/>
    <n v="3"/>
    <n v="0"/>
    <n v="86.385599999999997"/>
    <n v="0.48"/>
    <x v="3"/>
    <x v="11"/>
  </r>
  <r>
    <n v="735"/>
    <s v="CA-2017-131954"/>
    <d v="2017-01-21T00:00:00"/>
    <s v="1/25/2017"/>
    <s v="Standard Class"/>
    <s v="DS-13030"/>
    <s v="Darrin Sayre"/>
    <x v="1"/>
    <x v="0"/>
    <x v="1"/>
    <x v="1"/>
    <n v="98115"/>
    <x v="1"/>
    <s v="OFF-BI-10003982"/>
    <x v="2"/>
    <x v="9"/>
    <x v="321"/>
    <x v="3075"/>
    <n v="6"/>
    <n v="0.2"/>
    <n v="33.647399999999998"/>
    <n v="0.33749999999999997"/>
    <x v="3"/>
    <x v="11"/>
  </r>
  <r>
    <n v="736"/>
    <s v="CA-2017-131954"/>
    <d v="2017-01-21T00:00:00"/>
    <s v="1/25/2017"/>
    <s v="Standard Class"/>
    <s v="DS-13030"/>
    <s v="Darrin Sayre"/>
    <x v="1"/>
    <x v="0"/>
    <x v="1"/>
    <x v="1"/>
    <n v="98115"/>
    <x v="1"/>
    <s v="OFF-BI-10003291"/>
    <x v="2"/>
    <x v="9"/>
    <x v="469"/>
    <x v="3076"/>
    <n v="4"/>
    <n v="0.2"/>
    <n v="9.4283999999999999"/>
    <n v="0.33750000000000002"/>
    <x v="3"/>
    <x v="11"/>
  </r>
  <r>
    <n v="737"/>
    <s v="CA-2017-131954"/>
    <d v="2017-01-21T00:00:00"/>
    <s v="1/25/2017"/>
    <s v="Standard Class"/>
    <s v="DS-13030"/>
    <s v="Darrin Sayre"/>
    <x v="1"/>
    <x v="0"/>
    <x v="1"/>
    <x v="1"/>
    <n v="98115"/>
    <x v="1"/>
    <s v="FUR-BO-10001619"/>
    <x v="1"/>
    <x v="16"/>
    <x v="1616"/>
    <x v="3077"/>
    <n v="1"/>
    <n v="0"/>
    <n v="18.695599999999999"/>
    <n v="0.21999999999999997"/>
    <x v="3"/>
    <x v="11"/>
  </r>
  <r>
    <n v="738"/>
    <s v="CA-2017-131954"/>
    <d v="2017-01-21T00:00:00"/>
    <s v="1/25/2017"/>
    <s v="Standard Class"/>
    <s v="DS-13030"/>
    <s v="Darrin Sayre"/>
    <x v="1"/>
    <x v="0"/>
    <x v="1"/>
    <x v="1"/>
    <n v="98115"/>
    <x v="1"/>
    <s v="OFF-BI-10000138"/>
    <x v="2"/>
    <x v="9"/>
    <x v="624"/>
    <x v="2299"/>
    <n v="5"/>
    <n v="0.2"/>
    <n v="6.5519999999999996"/>
    <n v="0.35"/>
    <x v="3"/>
    <x v="11"/>
  </r>
  <r>
    <n v="1096"/>
    <s v="CA-2017-160423"/>
    <d v="2017-01-21T00:00:00"/>
    <s v="1/26/2017"/>
    <s v="Standard Class"/>
    <s v="PS-19045"/>
    <s v="Penelope Sewall"/>
    <x v="1"/>
    <x v="0"/>
    <x v="13"/>
    <x v="12"/>
    <n v="28205"/>
    <x v="3"/>
    <s v="OFF-ST-10004340"/>
    <x v="2"/>
    <x v="6"/>
    <x v="1182"/>
    <x v="3078"/>
    <n v="7"/>
    <n v="0.2"/>
    <n v="30.4682"/>
    <n v="8.7499999999999994E-2"/>
    <x v="3"/>
    <x v="11"/>
  </r>
  <r>
    <n v="1097"/>
    <s v="CA-2017-160423"/>
    <d v="2017-01-21T00:00:00"/>
    <s v="1/26/2017"/>
    <s v="Standard Class"/>
    <s v="PS-19045"/>
    <s v="Penelope Sewall"/>
    <x v="1"/>
    <x v="0"/>
    <x v="13"/>
    <x v="12"/>
    <n v="28205"/>
    <x v="3"/>
    <s v="OFF-BI-10004001"/>
    <x v="2"/>
    <x v="9"/>
    <x v="940"/>
    <x v="3079"/>
    <n v="7"/>
    <n v="0.7"/>
    <n v="-28.627199999999998"/>
    <n v="-0.79999999999999993"/>
    <x v="3"/>
    <x v="11"/>
  </r>
  <r>
    <n v="2680"/>
    <s v="CA-2017-127026"/>
    <d v="2017-01-21T00:00:00"/>
    <s v="1/27/2017"/>
    <s v="Standard Class"/>
    <s v="MH-18115"/>
    <s v="Mick Hernandez"/>
    <x v="1"/>
    <x v="0"/>
    <x v="68"/>
    <x v="10"/>
    <n v="49201"/>
    <x v="0"/>
    <s v="OFF-BI-10000546"/>
    <x v="2"/>
    <x v="9"/>
    <x v="27"/>
    <x v="167"/>
    <n v="5"/>
    <n v="0"/>
    <n v="7.056"/>
    <n v="0.49"/>
    <x v="3"/>
    <x v="11"/>
  </r>
  <r>
    <n v="2681"/>
    <s v="CA-2017-127026"/>
    <d v="2017-01-21T00:00:00"/>
    <s v="1/27/2017"/>
    <s v="Standard Class"/>
    <s v="MH-18115"/>
    <s v="Mick Hernandez"/>
    <x v="1"/>
    <x v="0"/>
    <x v="68"/>
    <x v="10"/>
    <n v="49201"/>
    <x v="0"/>
    <s v="TEC-AC-10002049"/>
    <x v="0"/>
    <x v="0"/>
    <x v="780"/>
    <x v="941"/>
    <n v="5"/>
    <n v="0"/>
    <n v="111.59099999999999"/>
    <n v="0.17999999999999997"/>
    <x v="3"/>
    <x v="11"/>
  </r>
  <r>
    <n v="2682"/>
    <s v="CA-2017-127026"/>
    <d v="2017-01-21T00:00:00"/>
    <s v="1/27/2017"/>
    <s v="Standard Class"/>
    <s v="MH-18115"/>
    <s v="Mick Hernandez"/>
    <x v="1"/>
    <x v="0"/>
    <x v="68"/>
    <x v="10"/>
    <n v="49201"/>
    <x v="0"/>
    <s v="OFF-BI-10001196"/>
    <x v="2"/>
    <x v="9"/>
    <x v="311"/>
    <x v="3080"/>
    <n v="4"/>
    <n v="0"/>
    <n v="42.074399999999997"/>
    <n v="0.47"/>
    <x v="3"/>
    <x v="11"/>
  </r>
  <r>
    <n v="2683"/>
    <s v="CA-2017-127026"/>
    <d v="2017-01-21T00:00:00"/>
    <s v="1/27/2017"/>
    <s v="Standard Class"/>
    <s v="MH-18115"/>
    <s v="Mick Hernandez"/>
    <x v="1"/>
    <x v="0"/>
    <x v="68"/>
    <x v="10"/>
    <n v="49201"/>
    <x v="0"/>
    <s v="TEC-MA-10002981"/>
    <x v="0"/>
    <x v="14"/>
    <x v="1617"/>
    <x v="3081"/>
    <n v="3"/>
    <n v="0.1"/>
    <n v="152.0883"/>
    <n v="0.43333333333333335"/>
    <x v="3"/>
    <x v="11"/>
  </r>
  <r>
    <n v="2684"/>
    <s v="CA-2017-127026"/>
    <d v="2017-01-21T00:00:00"/>
    <s v="1/27/2017"/>
    <s v="Standard Class"/>
    <s v="MH-18115"/>
    <s v="Mick Hernandez"/>
    <x v="1"/>
    <x v="0"/>
    <x v="68"/>
    <x v="10"/>
    <n v="49201"/>
    <x v="0"/>
    <s v="TEC-PH-10003601"/>
    <x v="0"/>
    <x v="2"/>
    <x v="866"/>
    <x v="3082"/>
    <n v="1"/>
    <n v="0"/>
    <n v="49.497"/>
    <n v="0.3"/>
    <x v="3"/>
    <x v="11"/>
  </r>
  <r>
    <n v="9745"/>
    <s v="CA-2017-141782"/>
    <d v="2017-01-21T00:00:00"/>
    <s v="1/25/2017"/>
    <s v="Standard Class"/>
    <s v="BE-11410"/>
    <s v="Bobby Elias"/>
    <x v="0"/>
    <x v="0"/>
    <x v="70"/>
    <x v="3"/>
    <n v="60505"/>
    <x v="0"/>
    <s v="OFF-EN-10002230"/>
    <x v="2"/>
    <x v="13"/>
    <x v="578"/>
    <x v="3083"/>
    <n v="4"/>
    <n v="0.2"/>
    <n v="90.644400000000005"/>
    <n v="0.33749999999999997"/>
    <x v="3"/>
    <x v="11"/>
  </r>
  <r>
    <n v="268"/>
    <s v="CA-2016-111010"/>
    <d v="2016-01-22T00:00:00"/>
    <s v="1/28/2016"/>
    <s v="Standard Class"/>
    <s v="PG-18895"/>
    <s v="Paul Gonzalez"/>
    <x v="0"/>
    <x v="0"/>
    <x v="395"/>
    <x v="8"/>
    <n v="7960"/>
    <x v="2"/>
    <s v="OFF-FA-10003472"/>
    <x v="2"/>
    <x v="4"/>
    <x v="1612"/>
    <x v="1721"/>
    <n v="6"/>
    <n v="0"/>
    <n v="0.3024"/>
    <n v="0.04"/>
    <x v="2"/>
    <x v="11"/>
  </r>
  <r>
    <n v="2471"/>
    <s v="US-2016-135923"/>
    <d v="2016-01-22T00:00:00"/>
    <s v="1/28/2016"/>
    <s v="Standard Class"/>
    <s v="CM-11935"/>
    <s v="Carlos Meador"/>
    <x v="0"/>
    <x v="0"/>
    <x v="40"/>
    <x v="12"/>
    <n v="28314"/>
    <x v="3"/>
    <s v="FUR-FU-10002107"/>
    <x v="1"/>
    <x v="5"/>
    <x v="583"/>
    <x v="3084"/>
    <n v="8"/>
    <n v="0.2"/>
    <n v="4.2816000000000001"/>
    <n v="0.3"/>
    <x v="2"/>
    <x v="11"/>
  </r>
  <r>
    <n v="2472"/>
    <s v="US-2016-135923"/>
    <d v="2016-01-22T00:00:00"/>
    <s v="1/28/2016"/>
    <s v="Standard Class"/>
    <s v="CM-11935"/>
    <s v="Carlos Meador"/>
    <x v="0"/>
    <x v="0"/>
    <x v="40"/>
    <x v="12"/>
    <n v="28314"/>
    <x v="3"/>
    <s v="FUR-BO-10002213"/>
    <x v="1"/>
    <x v="16"/>
    <x v="761"/>
    <x v="3085"/>
    <n v="4"/>
    <n v="0.2"/>
    <n v="-67.670400000000001"/>
    <n v="-0.15"/>
    <x v="2"/>
    <x v="11"/>
  </r>
  <r>
    <n v="2473"/>
    <s v="US-2016-135923"/>
    <d v="2016-01-22T00:00:00"/>
    <s v="1/28/2016"/>
    <s v="Standard Class"/>
    <s v="CM-11935"/>
    <s v="Carlos Meador"/>
    <x v="0"/>
    <x v="0"/>
    <x v="40"/>
    <x v="12"/>
    <n v="28314"/>
    <x v="3"/>
    <s v="OFF-AP-10000692"/>
    <x v="2"/>
    <x v="10"/>
    <x v="209"/>
    <x v="3048"/>
    <n v="4"/>
    <n v="0.2"/>
    <n v="6.4863999999999997"/>
    <n v="9.9999999999999992E-2"/>
    <x v="2"/>
    <x v="11"/>
  </r>
  <r>
    <n v="2694"/>
    <s v="CA-2016-138079"/>
    <d v="2016-01-22T00:00:00"/>
    <s v="1/28/2016"/>
    <s v="Standard Class"/>
    <s v="AJ-10795"/>
    <s v="Anthony Johnson"/>
    <x v="2"/>
    <x v="0"/>
    <x v="1"/>
    <x v="1"/>
    <n v="98115"/>
    <x v="1"/>
    <s v="FUR-FU-10001475"/>
    <x v="1"/>
    <x v="5"/>
    <x v="150"/>
    <x v="2714"/>
    <n v="5"/>
    <n v="0"/>
    <n v="37.366"/>
    <n v="0.33999999999999997"/>
    <x v="2"/>
    <x v="11"/>
  </r>
  <r>
    <n v="5675"/>
    <s v="CA-2016-146318"/>
    <d v="2016-01-22T00:00:00"/>
    <s v="1/27/2016"/>
    <s v="Standard Class"/>
    <s v="MC-17275"/>
    <s v="Marc Crier"/>
    <x v="0"/>
    <x v="0"/>
    <x v="1"/>
    <x v="1"/>
    <n v="98105"/>
    <x v="1"/>
    <s v="OFF-PA-10003953"/>
    <x v="2"/>
    <x v="3"/>
    <x v="891"/>
    <x v="212"/>
    <n v="2"/>
    <n v="0"/>
    <n v="6.2207999999999997"/>
    <n v="0.47999999999999993"/>
    <x v="2"/>
    <x v="11"/>
  </r>
  <r>
    <n v="5752"/>
    <s v="CA-2016-125850"/>
    <d v="2016-01-22T00:00:00"/>
    <s v="1/28/2016"/>
    <s v="Standard Class"/>
    <s v="FP-14320"/>
    <s v="Frank Preis"/>
    <x v="0"/>
    <x v="0"/>
    <x v="30"/>
    <x v="5"/>
    <n v="92037"/>
    <x v="1"/>
    <s v="OFF-LA-10003498"/>
    <x v="2"/>
    <x v="8"/>
    <x v="51"/>
    <x v="52"/>
    <n v="3"/>
    <n v="0"/>
    <n v="22.2"/>
    <n v="0.5"/>
    <x v="2"/>
    <x v="11"/>
  </r>
  <r>
    <n v="5753"/>
    <s v="CA-2016-125850"/>
    <d v="2016-01-22T00:00:00"/>
    <s v="1/28/2016"/>
    <s v="Standard Class"/>
    <s v="FP-14320"/>
    <s v="Frank Preis"/>
    <x v="0"/>
    <x v="0"/>
    <x v="30"/>
    <x v="5"/>
    <n v="92037"/>
    <x v="1"/>
    <s v="OFF-LA-10004484"/>
    <x v="2"/>
    <x v="8"/>
    <x v="813"/>
    <x v="384"/>
    <n v="5"/>
    <n v="0"/>
    <n v="9.4990000000000006"/>
    <n v="0.46000000000000008"/>
    <x v="2"/>
    <x v="11"/>
  </r>
  <r>
    <n v="6229"/>
    <s v="CA-2016-148208"/>
    <d v="2016-01-22T00:00:00"/>
    <s v="1/27/2016"/>
    <s v="Standard Class"/>
    <s v="BT-11530"/>
    <s v="Bradley Talbott"/>
    <x v="1"/>
    <x v="0"/>
    <x v="235"/>
    <x v="18"/>
    <n v="44105"/>
    <x v="2"/>
    <s v="TEC-PH-10004093"/>
    <x v="0"/>
    <x v="2"/>
    <x v="225"/>
    <x v="3086"/>
    <n v="4"/>
    <n v="0.4"/>
    <n v="-20.235600000000002"/>
    <n v="-0.18333333333333335"/>
    <x v="2"/>
    <x v="11"/>
  </r>
  <r>
    <n v="6230"/>
    <s v="CA-2016-148208"/>
    <d v="2016-01-22T00:00:00"/>
    <s v="1/27/2016"/>
    <s v="Standard Class"/>
    <s v="BT-11530"/>
    <s v="Bradley Talbott"/>
    <x v="1"/>
    <x v="0"/>
    <x v="235"/>
    <x v="18"/>
    <n v="44105"/>
    <x v="2"/>
    <s v="TEC-AC-10000171"/>
    <x v="0"/>
    <x v="0"/>
    <x v="759"/>
    <x v="3087"/>
    <n v="3"/>
    <n v="0.2"/>
    <n v="15.863099999999999"/>
    <n v="0.28749999999999998"/>
    <x v="2"/>
    <x v="11"/>
  </r>
  <r>
    <n v="6238"/>
    <s v="US-2016-155180"/>
    <d v="2016-01-22T00:00:00"/>
    <s v="1/29/2016"/>
    <s v="Standard Class"/>
    <s v="TB-21280"/>
    <s v="Toby Braunhardt"/>
    <x v="0"/>
    <x v="0"/>
    <x v="2"/>
    <x v="2"/>
    <n v="10009"/>
    <x v="2"/>
    <s v="OFF-BI-10004506"/>
    <x v="2"/>
    <x v="9"/>
    <x v="32"/>
    <x v="3088"/>
    <n v="4"/>
    <n v="0.2"/>
    <n v="9.2175999999999991"/>
    <n v="0.35"/>
    <x v="2"/>
    <x v="11"/>
  </r>
  <r>
    <n v="516"/>
    <s v="CA-2017-127432"/>
    <d v="2017-01-22T00:00:00"/>
    <s v="1/27/2017"/>
    <s v="Standard Class"/>
    <s v="AD-10180"/>
    <s v="Alan Dominguez"/>
    <x v="1"/>
    <x v="0"/>
    <x v="139"/>
    <x v="38"/>
    <n v="59405"/>
    <x v="1"/>
    <s v="TEC-CO-10003236"/>
    <x v="0"/>
    <x v="12"/>
    <x v="1452"/>
    <x v="3089"/>
    <n v="5"/>
    <n v="0"/>
    <n v="1379.9770000000001"/>
    <n v="0.46000000000000008"/>
    <x v="3"/>
    <x v="11"/>
  </r>
  <r>
    <n v="517"/>
    <s v="CA-2017-127432"/>
    <d v="2017-01-22T00:00:00"/>
    <s v="1/27/2017"/>
    <s v="Standard Class"/>
    <s v="AD-10180"/>
    <s v="Alan Dominguez"/>
    <x v="1"/>
    <x v="0"/>
    <x v="139"/>
    <x v="38"/>
    <n v="59405"/>
    <x v="1"/>
    <s v="OFF-ST-10004507"/>
    <x v="2"/>
    <x v="6"/>
    <x v="700"/>
    <x v="3090"/>
    <n v="3"/>
    <n v="0"/>
    <n v="13.891500000000001"/>
    <n v="0.27"/>
    <x v="3"/>
    <x v="11"/>
  </r>
  <r>
    <n v="518"/>
    <s v="CA-2017-127432"/>
    <d v="2017-01-22T00:00:00"/>
    <s v="1/27/2017"/>
    <s v="Standard Class"/>
    <s v="AD-10180"/>
    <s v="Alan Dominguez"/>
    <x v="1"/>
    <x v="0"/>
    <x v="139"/>
    <x v="38"/>
    <n v="59405"/>
    <x v="1"/>
    <s v="OFF-PA-10001667"/>
    <x v="2"/>
    <x v="3"/>
    <x v="479"/>
    <x v="732"/>
    <n v="2"/>
    <n v="0"/>
    <n v="5.3819999999999997"/>
    <n v="0.44999999999999996"/>
    <x v="3"/>
    <x v="11"/>
  </r>
  <r>
    <n v="519"/>
    <s v="CA-2017-127432"/>
    <d v="2017-01-22T00:00:00"/>
    <s v="1/27/2017"/>
    <s v="Standard Class"/>
    <s v="AD-10180"/>
    <s v="Alan Dominguez"/>
    <x v="1"/>
    <x v="0"/>
    <x v="139"/>
    <x v="38"/>
    <n v="59405"/>
    <x v="1"/>
    <s v="OFF-ST-10004459"/>
    <x v="2"/>
    <x v="6"/>
    <x v="575"/>
    <x v="3091"/>
    <n v="3"/>
    <n v="0"/>
    <n v="56.301000000000002"/>
    <n v="0.05"/>
    <x v="3"/>
    <x v="11"/>
  </r>
  <r>
    <n v="7984"/>
    <s v="CA-2017-152499"/>
    <d v="2017-01-22T00:00:00"/>
    <s v="1/25/2017"/>
    <s v="Second Class"/>
    <s v="EH-13765"/>
    <s v="Edward Hooks"/>
    <x v="2"/>
    <x v="0"/>
    <x v="20"/>
    <x v="3"/>
    <n v="60623"/>
    <x v="0"/>
    <s v="OFF-FA-10002975"/>
    <x v="2"/>
    <x v="4"/>
    <x v="44"/>
    <x v="146"/>
    <n v="5"/>
    <n v="0.2"/>
    <n v="4.9139999999999997"/>
    <n v="0.32500000000000001"/>
    <x v="3"/>
    <x v="11"/>
  </r>
  <r>
    <n v="7985"/>
    <s v="CA-2017-152499"/>
    <d v="2017-01-22T00:00:00"/>
    <s v="1/25/2017"/>
    <s v="Second Class"/>
    <s v="EH-13765"/>
    <s v="Edward Hooks"/>
    <x v="2"/>
    <x v="0"/>
    <x v="20"/>
    <x v="3"/>
    <n v="60623"/>
    <x v="0"/>
    <s v="OFF-AR-10003481"/>
    <x v="2"/>
    <x v="11"/>
    <x v="1580"/>
    <x v="734"/>
    <n v="3"/>
    <n v="0.2"/>
    <n v="0.88560000000000005"/>
    <n v="0.1125"/>
    <x v="3"/>
    <x v="11"/>
  </r>
  <r>
    <n v="9156"/>
    <s v="CA-2014-102645"/>
    <d v="2014-01-23T00:00:00"/>
    <s v="1/28/2014"/>
    <s v="Standard Class"/>
    <s v="IM-15055"/>
    <s v="Ionia McGrath"/>
    <x v="0"/>
    <x v="0"/>
    <x v="244"/>
    <x v="14"/>
    <n v="89115"/>
    <x v="1"/>
    <s v="OFF-PA-10001804"/>
    <x v="2"/>
    <x v="3"/>
    <x v="502"/>
    <x v="2950"/>
    <n v="6"/>
    <n v="0"/>
    <n v="19.238399999999999"/>
    <n v="0.48"/>
    <x v="0"/>
    <x v="11"/>
  </r>
  <r>
    <n v="9887"/>
    <s v="CA-2014-146997"/>
    <d v="2014-01-23T00:00:00"/>
    <s v="1/27/2014"/>
    <s v="Standard Class"/>
    <s v="SG-20605"/>
    <s v="Speros Goranitis"/>
    <x v="0"/>
    <x v="0"/>
    <x v="67"/>
    <x v="33"/>
    <n v="47905"/>
    <x v="0"/>
    <s v="OFF-FA-10003467"/>
    <x v="2"/>
    <x v="4"/>
    <x v="887"/>
    <x v="2"/>
    <n v="3"/>
    <n v="0"/>
    <n v="0"/>
    <n v="0"/>
    <x v="0"/>
    <x v="11"/>
  </r>
  <r>
    <n v="2037"/>
    <s v="CA-2015-119214"/>
    <d v="2015-01-23T00:00:00"/>
    <s v="1/27/2015"/>
    <s v="Standard Class"/>
    <s v="CW-11905"/>
    <s v="Carl Weiss"/>
    <x v="1"/>
    <x v="0"/>
    <x v="396"/>
    <x v="38"/>
    <n v="59715"/>
    <x v="1"/>
    <s v="OFF-PA-10002893"/>
    <x v="2"/>
    <x v="3"/>
    <x v="1536"/>
    <x v="3092"/>
    <n v="3"/>
    <n v="0"/>
    <n v="13.9392"/>
    <n v="0.48"/>
    <x v="1"/>
    <x v="11"/>
  </r>
  <r>
    <n v="2038"/>
    <s v="CA-2015-119214"/>
    <d v="2015-01-23T00:00:00"/>
    <s v="1/27/2015"/>
    <s v="Standard Class"/>
    <s v="CW-11905"/>
    <s v="Carl Weiss"/>
    <x v="1"/>
    <x v="0"/>
    <x v="396"/>
    <x v="38"/>
    <n v="59715"/>
    <x v="1"/>
    <s v="OFF-LA-10003077"/>
    <x v="2"/>
    <x v="8"/>
    <x v="1618"/>
    <x v="278"/>
    <n v="2"/>
    <n v="0"/>
    <n v="6.8714000000000004"/>
    <n v="0.47000000000000003"/>
    <x v="1"/>
    <x v="11"/>
  </r>
  <r>
    <n v="7294"/>
    <s v="CA-2016-113656"/>
    <d v="2016-01-23T00:00:00"/>
    <s v="1/29/2016"/>
    <s v="Standard Class"/>
    <s v="CB-12415"/>
    <s v="Christy Brittain"/>
    <x v="0"/>
    <x v="0"/>
    <x v="22"/>
    <x v="5"/>
    <n v="90036"/>
    <x v="1"/>
    <s v="FUR-FU-10000719"/>
    <x v="1"/>
    <x v="5"/>
    <x v="1593"/>
    <x v="3093"/>
    <n v="7"/>
    <n v="0"/>
    <n v="21.596399999999999"/>
    <n v="0.36"/>
    <x v="2"/>
    <x v="11"/>
  </r>
  <r>
    <n v="9147"/>
    <s v="US-2016-165505"/>
    <d v="2016-01-23T00:00:00"/>
    <s v="1/27/2016"/>
    <s v="Standard Class"/>
    <s v="CB-12535"/>
    <s v="Claudia Bergmann"/>
    <x v="2"/>
    <x v="0"/>
    <x v="215"/>
    <x v="42"/>
    <n v="5408"/>
    <x v="2"/>
    <s v="TEC-AC-10002926"/>
    <x v="0"/>
    <x v="0"/>
    <x v="196"/>
    <x v="210"/>
    <n v="2"/>
    <n v="0"/>
    <n v="42.991399999999999"/>
    <n v="0.43"/>
    <x v="2"/>
    <x v="11"/>
  </r>
  <r>
    <n v="9148"/>
    <s v="US-2016-165505"/>
    <d v="2016-01-23T00:00:00"/>
    <s v="1/27/2016"/>
    <s v="Standard Class"/>
    <s v="CB-12535"/>
    <s v="Claudia Bergmann"/>
    <x v="2"/>
    <x v="0"/>
    <x v="215"/>
    <x v="42"/>
    <n v="5408"/>
    <x v="2"/>
    <s v="OFF-AR-10003477"/>
    <x v="2"/>
    <x v="11"/>
    <x v="1619"/>
    <x v="3094"/>
    <n v="6"/>
    <n v="0"/>
    <n v="2.7336"/>
    <n v="0.34"/>
    <x v="2"/>
    <x v="11"/>
  </r>
  <r>
    <n v="9149"/>
    <s v="US-2016-165505"/>
    <d v="2016-01-23T00:00:00"/>
    <s v="1/27/2016"/>
    <s v="Standard Class"/>
    <s v="CB-12535"/>
    <s v="Claudia Bergmann"/>
    <x v="2"/>
    <x v="0"/>
    <x v="215"/>
    <x v="42"/>
    <n v="5408"/>
    <x v="2"/>
    <s v="OFF-ST-10001526"/>
    <x v="2"/>
    <x v="6"/>
    <x v="745"/>
    <x v="3095"/>
    <n v="13"/>
    <n v="0"/>
    <n v="406.71539999999999"/>
    <n v="0.26"/>
    <x v="2"/>
    <x v="11"/>
  </r>
  <r>
    <n v="523"/>
    <s v="CA-2017-145142"/>
    <d v="2017-01-23T00:00:00"/>
    <s v="1/25/2017"/>
    <s v="First Class"/>
    <s v="MC-17605"/>
    <s v="Matt Connell"/>
    <x v="2"/>
    <x v="0"/>
    <x v="11"/>
    <x v="10"/>
    <n v="48234"/>
    <x v="0"/>
    <s v="FUR-TA-10001857"/>
    <x v="1"/>
    <x v="7"/>
    <x v="1620"/>
    <x v="3096"/>
    <n v="2"/>
    <n v="0"/>
    <n v="21.097999999999999"/>
    <n v="0.1"/>
    <x v="3"/>
    <x v="11"/>
  </r>
  <r>
    <n v="6357"/>
    <s v="CA-2017-139080"/>
    <d v="2017-01-23T00:00:00"/>
    <s v="1/28/2017"/>
    <s v="Standard Class"/>
    <s v="CS-12250"/>
    <s v="Chris Selesnick"/>
    <x v="2"/>
    <x v="0"/>
    <x v="1"/>
    <x v="1"/>
    <n v="98103"/>
    <x v="1"/>
    <s v="OFF-BI-10001757"/>
    <x v="2"/>
    <x v="9"/>
    <x v="709"/>
    <x v="3097"/>
    <n v="5"/>
    <n v="0.2"/>
    <n v="6.8879999999999999"/>
    <n v="0.35"/>
    <x v="3"/>
    <x v="11"/>
  </r>
  <r>
    <n v="6358"/>
    <s v="CA-2017-139080"/>
    <d v="2017-01-23T00:00:00"/>
    <s v="1/28/2017"/>
    <s v="Standard Class"/>
    <s v="CS-12250"/>
    <s v="Chris Selesnick"/>
    <x v="2"/>
    <x v="0"/>
    <x v="1"/>
    <x v="1"/>
    <n v="98103"/>
    <x v="1"/>
    <s v="OFF-PA-10004621"/>
    <x v="2"/>
    <x v="3"/>
    <x v="1239"/>
    <x v="19"/>
    <n v="4"/>
    <n v="0"/>
    <n v="12.441599999999999"/>
    <n v="0.47999999999999993"/>
    <x v="3"/>
    <x v="11"/>
  </r>
  <r>
    <n v="6359"/>
    <s v="CA-2017-139080"/>
    <d v="2017-01-23T00:00:00"/>
    <s v="1/28/2017"/>
    <s v="Standard Class"/>
    <s v="CS-12250"/>
    <s v="Chris Selesnick"/>
    <x v="2"/>
    <x v="0"/>
    <x v="1"/>
    <x v="1"/>
    <n v="98103"/>
    <x v="1"/>
    <s v="OFF-PA-10002262"/>
    <x v="2"/>
    <x v="3"/>
    <x v="858"/>
    <x v="1083"/>
    <n v="1"/>
    <n v="0"/>
    <n v="3.1103999999999998"/>
    <n v="0.47999999999999993"/>
    <x v="3"/>
    <x v="11"/>
  </r>
  <r>
    <n v="6360"/>
    <s v="CA-2017-139080"/>
    <d v="2017-01-23T00:00:00"/>
    <s v="1/28/2017"/>
    <s v="Standard Class"/>
    <s v="CS-12250"/>
    <s v="Chris Selesnick"/>
    <x v="2"/>
    <x v="0"/>
    <x v="1"/>
    <x v="1"/>
    <n v="98103"/>
    <x v="1"/>
    <s v="TEC-PH-10004100"/>
    <x v="0"/>
    <x v="2"/>
    <x v="1621"/>
    <x v="1493"/>
    <n v="6"/>
    <n v="0.2"/>
    <n v="8.6351999999999993"/>
    <n v="9.9999999999999992E-2"/>
    <x v="3"/>
    <x v="11"/>
  </r>
  <r>
    <n v="9654"/>
    <s v="CA-2017-161893"/>
    <d v="2017-01-23T00:00:00"/>
    <s v="1/27/2017"/>
    <s v="Standard Class"/>
    <s v="HP-14815"/>
    <s v="Harold Pawlan"/>
    <x v="1"/>
    <x v="0"/>
    <x v="177"/>
    <x v="23"/>
    <n v="85705"/>
    <x v="1"/>
    <s v="TEC-AC-10001874"/>
    <x v="0"/>
    <x v="0"/>
    <x v="555"/>
    <x v="1889"/>
    <n v="2"/>
    <n v="0.2"/>
    <n v="11.997999999999999"/>
    <n v="0.125"/>
    <x v="3"/>
    <x v="11"/>
  </r>
  <r>
    <n v="9655"/>
    <s v="CA-2017-161893"/>
    <d v="2017-01-23T00:00:00"/>
    <s v="1/27/2017"/>
    <s v="Standard Class"/>
    <s v="HP-14815"/>
    <s v="Harold Pawlan"/>
    <x v="1"/>
    <x v="0"/>
    <x v="177"/>
    <x v="23"/>
    <n v="85705"/>
    <x v="1"/>
    <s v="OFF-BI-10004506"/>
    <x v="2"/>
    <x v="9"/>
    <x v="32"/>
    <x v="3098"/>
    <n v="2"/>
    <n v="0.7"/>
    <n v="-3.6212"/>
    <n v="-0.73333333333333339"/>
    <x v="3"/>
    <x v="11"/>
  </r>
  <r>
    <n v="7834"/>
    <s v="CA-2015-128958"/>
    <d v="2015-01-24T00:00:00"/>
    <s v="1/28/2015"/>
    <s v="Standard Class"/>
    <s v="CR-12820"/>
    <s v="Cyra Reiten"/>
    <x v="1"/>
    <x v="0"/>
    <x v="239"/>
    <x v="11"/>
    <n v="33407"/>
    <x v="3"/>
    <s v="OFF-AR-10004757"/>
    <x v="2"/>
    <x v="11"/>
    <x v="243"/>
    <x v="1350"/>
    <n v="5"/>
    <n v="0.2"/>
    <n v="2.1320000000000001"/>
    <n v="0.16250000000000001"/>
    <x v="1"/>
    <x v="11"/>
  </r>
  <r>
    <n v="4612"/>
    <s v="CA-2016-109407"/>
    <d v="2016-01-24T00:00:00"/>
    <s v="1/26/2016"/>
    <s v="Second Class"/>
    <s v="HG-14965"/>
    <s v="Henry Goldwyn"/>
    <x v="2"/>
    <x v="0"/>
    <x v="397"/>
    <x v="32"/>
    <n v="39503"/>
    <x v="3"/>
    <s v="OFF-BI-10000285"/>
    <x v="2"/>
    <x v="9"/>
    <x v="1089"/>
    <x v="3099"/>
    <n v="4"/>
    <n v="0"/>
    <n v="15.68"/>
    <n v="0.5"/>
    <x v="2"/>
    <x v="11"/>
  </r>
  <r>
    <n v="2376"/>
    <s v="CA-2017-119669"/>
    <d v="2017-01-24T00:00:00"/>
    <s v="1/30/2017"/>
    <s v="Standard Class"/>
    <s v="TP-21130"/>
    <s v="Theone Pippenger"/>
    <x v="0"/>
    <x v="0"/>
    <x v="270"/>
    <x v="19"/>
    <n v="30080"/>
    <x v="3"/>
    <s v="OFF-FA-10000053"/>
    <x v="2"/>
    <x v="4"/>
    <x v="1177"/>
    <x v="3100"/>
    <n v="3"/>
    <n v="0"/>
    <n v="0.1134"/>
    <n v="0.02"/>
    <x v="3"/>
    <x v="11"/>
  </r>
  <r>
    <n v="9596"/>
    <s v="CA-2017-104619"/>
    <d v="2017-01-24T00:00:00"/>
    <s v="1/29/2017"/>
    <s v="Standard Class"/>
    <s v="KD-16495"/>
    <s v="Keith Dawkins"/>
    <x v="2"/>
    <x v="0"/>
    <x v="128"/>
    <x v="5"/>
    <n v="95123"/>
    <x v="1"/>
    <s v="OFF-AP-10001492"/>
    <x v="2"/>
    <x v="10"/>
    <x v="865"/>
    <x v="3101"/>
    <n v="3"/>
    <n v="0"/>
    <n v="6.7236000000000002"/>
    <n v="0.26"/>
    <x v="3"/>
    <x v="11"/>
  </r>
  <r>
    <n v="9597"/>
    <s v="CA-2017-104619"/>
    <d v="2017-01-24T00:00:00"/>
    <s v="1/29/2017"/>
    <s v="Standard Class"/>
    <s v="KD-16495"/>
    <s v="Keith Dawkins"/>
    <x v="2"/>
    <x v="0"/>
    <x v="128"/>
    <x v="5"/>
    <n v="95123"/>
    <x v="1"/>
    <s v="OFF-BI-10004318"/>
    <x v="2"/>
    <x v="9"/>
    <x v="1104"/>
    <x v="1866"/>
    <n v="2"/>
    <n v="0.2"/>
    <n v="89.954800000000006"/>
    <n v="0.32500000000000001"/>
    <x v="3"/>
    <x v="11"/>
  </r>
  <r>
    <n v="9598"/>
    <s v="CA-2017-104619"/>
    <d v="2017-01-24T00:00:00"/>
    <s v="1/29/2017"/>
    <s v="Standard Class"/>
    <s v="KD-16495"/>
    <s v="Keith Dawkins"/>
    <x v="2"/>
    <x v="0"/>
    <x v="128"/>
    <x v="5"/>
    <n v="95123"/>
    <x v="1"/>
    <s v="TEC-PH-10000193"/>
    <x v="0"/>
    <x v="2"/>
    <x v="790"/>
    <x v="960"/>
    <n v="3"/>
    <n v="0.2"/>
    <n v="8.2764000000000006"/>
    <n v="7.4999999999999997E-2"/>
    <x v="3"/>
    <x v="11"/>
  </r>
  <r>
    <n v="4327"/>
    <s v="CA-2016-153346"/>
    <d v="2016-01-25T00:00:00"/>
    <s v="1/27/2016"/>
    <s v="First Class"/>
    <s v="TB-21355"/>
    <s v="Todd Boyes"/>
    <x v="2"/>
    <x v="0"/>
    <x v="37"/>
    <x v="8"/>
    <n v="7060"/>
    <x v="2"/>
    <s v="OFF-AR-10000315"/>
    <x v="2"/>
    <x v="11"/>
    <x v="1605"/>
    <x v="2999"/>
    <n v="3"/>
    <n v="0"/>
    <n v="2.3025000000000002"/>
    <n v="0.25"/>
    <x v="2"/>
    <x v="11"/>
  </r>
  <r>
    <n v="4328"/>
    <s v="CA-2016-153346"/>
    <d v="2016-01-25T00:00:00"/>
    <s v="1/27/2016"/>
    <s v="First Class"/>
    <s v="TB-21355"/>
    <s v="Todd Boyes"/>
    <x v="2"/>
    <x v="0"/>
    <x v="37"/>
    <x v="8"/>
    <n v="7060"/>
    <x v="2"/>
    <s v="OFF-PA-10000007"/>
    <x v="2"/>
    <x v="3"/>
    <x v="1466"/>
    <x v="3102"/>
    <n v="5"/>
    <n v="0"/>
    <n v="8.2799999999999994"/>
    <n v="0.45999999999999996"/>
    <x v="2"/>
    <x v="11"/>
  </r>
  <r>
    <n v="9358"/>
    <s v="CA-2016-168046"/>
    <d v="2016-01-25T00:00:00"/>
    <s v="1/28/2016"/>
    <s v="Second Class"/>
    <s v="JD-15895"/>
    <s v="Jonathan Doherty"/>
    <x v="2"/>
    <x v="0"/>
    <x v="2"/>
    <x v="2"/>
    <n v="10024"/>
    <x v="2"/>
    <s v="OFF-BI-10003676"/>
    <x v="2"/>
    <x v="9"/>
    <x v="188"/>
    <x v="3103"/>
    <n v="5"/>
    <n v="0.2"/>
    <n v="15.092000000000001"/>
    <n v="0.35000000000000003"/>
    <x v="2"/>
    <x v="11"/>
  </r>
  <r>
    <n v="9359"/>
    <s v="CA-2016-168046"/>
    <d v="2016-01-25T00:00:00"/>
    <s v="1/28/2016"/>
    <s v="Second Class"/>
    <s v="JD-15895"/>
    <s v="Jonathan Doherty"/>
    <x v="2"/>
    <x v="0"/>
    <x v="2"/>
    <x v="2"/>
    <n v="10024"/>
    <x v="2"/>
    <s v="FUR-TA-10001095"/>
    <x v="1"/>
    <x v="7"/>
    <x v="859"/>
    <x v="3104"/>
    <n v="3"/>
    <n v="0.4"/>
    <n v="-99.345299999999995"/>
    <n v="-0.31666666666666665"/>
    <x v="2"/>
    <x v="11"/>
  </r>
  <r>
    <n v="9360"/>
    <s v="CA-2016-168046"/>
    <d v="2016-01-25T00:00:00"/>
    <s v="1/28/2016"/>
    <s v="Second Class"/>
    <s v="JD-15895"/>
    <s v="Jonathan Doherty"/>
    <x v="2"/>
    <x v="0"/>
    <x v="2"/>
    <x v="2"/>
    <n v="10024"/>
    <x v="2"/>
    <s v="FUR-FU-10000747"/>
    <x v="1"/>
    <x v="5"/>
    <x v="315"/>
    <x v="290"/>
    <n v="1"/>
    <n v="0"/>
    <n v="7.8166000000000002"/>
    <n v="0.17"/>
    <x v="2"/>
    <x v="11"/>
  </r>
  <r>
    <n v="9361"/>
    <s v="CA-2016-168046"/>
    <d v="2016-01-25T00:00:00"/>
    <s v="1/28/2016"/>
    <s v="Second Class"/>
    <s v="JD-15895"/>
    <s v="Jonathan Doherty"/>
    <x v="2"/>
    <x v="0"/>
    <x v="2"/>
    <x v="2"/>
    <n v="10024"/>
    <x v="2"/>
    <s v="OFF-ST-10004337"/>
    <x v="2"/>
    <x v="6"/>
    <x v="1622"/>
    <x v="3105"/>
    <n v="7"/>
    <n v="0"/>
    <n v="0"/>
    <n v="0"/>
    <x v="2"/>
    <x v="11"/>
  </r>
  <r>
    <n v="2579"/>
    <s v="US-2014-155502"/>
    <d v="2014-01-26T00:00:00"/>
    <s v="1/31/2014"/>
    <s v="Standard Class"/>
    <s v="SD-20485"/>
    <s v="Shirley Daniels"/>
    <x v="1"/>
    <x v="0"/>
    <x v="74"/>
    <x v="20"/>
    <n v="22304"/>
    <x v="3"/>
    <s v="FUR-FU-10004587"/>
    <x v="1"/>
    <x v="5"/>
    <x v="640"/>
    <x v="2054"/>
    <n v="3"/>
    <n v="0"/>
    <n v="30.7818"/>
    <n v="0.49"/>
    <x v="0"/>
    <x v="11"/>
  </r>
  <r>
    <n v="2580"/>
    <s v="US-2014-155502"/>
    <d v="2014-01-26T00:00:00"/>
    <s v="1/31/2014"/>
    <s v="Standard Class"/>
    <s v="SD-20485"/>
    <s v="Shirley Daniels"/>
    <x v="1"/>
    <x v="0"/>
    <x v="74"/>
    <x v="20"/>
    <n v="22304"/>
    <x v="3"/>
    <s v="OFF-ST-10004337"/>
    <x v="2"/>
    <x v="6"/>
    <x v="1622"/>
    <x v="3106"/>
    <n v="8"/>
    <n v="0"/>
    <n v="0"/>
    <n v="0"/>
    <x v="0"/>
    <x v="11"/>
  </r>
  <r>
    <n v="2581"/>
    <s v="US-2014-155502"/>
    <d v="2014-01-26T00:00:00"/>
    <s v="1/31/2014"/>
    <s v="Standard Class"/>
    <s v="SD-20485"/>
    <s v="Shirley Daniels"/>
    <x v="1"/>
    <x v="0"/>
    <x v="74"/>
    <x v="20"/>
    <n v="22304"/>
    <x v="3"/>
    <s v="OFF-PA-10003072"/>
    <x v="2"/>
    <x v="3"/>
    <x v="466"/>
    <x v="211"/>
    <n v="3"/>
    <n v="0"/>
    <n v="9.3312000000000008"/>
    <n v="0.48000000000000004"/>
    <x v="0"/>
    <x v="11"/>
  </r>
  <r>
    <n v="2582"/>
    <s v="US-2014-155502"/>
    <d v="2014-01-26T00:00:00"/>
    <s v="1/31/2014"/>
    <s v="Standard Class"/>
    <s v="SD-20485"/>
    <s v="Shirley Daniels"/>
    <x v="1"/>
    <x v="0"/>
    <x v="74"/>
    <x v="20"/>
    <n v="22304"/>
    <x v="3"/>
    <s v="OFF-PA-10000380"/>
    <x v="2"/>
    <x v="3"/>
    <x v="1520"/>
    <x v="3107"/>
    <n v="2"/>
    <n v="0"/>
    <n v="8.34"/>
    <n v="0.5"/>
    <x v="0"/>
    <x v="11"/>
  </r>
  <r>
    <n v="2583"/>
    <s v="US-2014-155502"/>
    <d v="2014-01-26T00:00:00"/>
    <s v="1/31/2014"/>
    <s v="Standard Class"/>
    <s v="SD-20485"/>
    <s v="Shirley Daniels"/>
    <x v="1"/>
    <x v="0"/>
    <x v="74"/>
    <x v="20"/>
    <n v="22304"/>
    <x v="3"/>
    <s v="TEC-PH-10004833"/>
    <x v="0"/>
    <x v="2"/>
    <x v="1427"/>
    <x v="3108"/>
    <n v="13"/>
    <n v="0"/>
    <n v="0"/>
    <n v="0"/>
    <x v="0"/>
    <x v="11"/>
  </r>
  <r>
    <n v="2584"/>
    <s v="US-2014-155502"/>
    <d v="2014-01-26T00:00:00"/>
    <s v="1/31/2014"/>
    <s v="Standard Class"/>
    <s v="SD-20485"/>
    <s v="Shirley Daniels"/>
    <x v="1"/>
    <x v="0"/>
    <x v="74"/>
    <x v="20"/>
    <n v="22304"/>
    <x v="3"/>
    <s v="FUR-FU-10001847"/>
    <x v="1"/>
    <x v="5"/>
    <x v="1421"/>
    <x v="3109"/>
    <n v="3"/>
    <n v="0"/>
    <n v="4.4711999999999996"/>
    <n v="0.36"/>
    <x v="0"/>
    <x v="11"/>
  </r>
  <r>
    <n v="2585"/>
    <s v="US-2014-155502"/>
    <d v="2014-01-26T00:00:00"/>
    <s v="1/31/2014"/>
    <s v="Standard Class"/>
    <s v="SD-20485"/>
    <s v="Shirley Daniels"/>
    <x v="1"/>
    <x v="0"/>
    <x v="74"/>
    <x v="20"/>
    <n v="22304"/>
    <x v="3"/>
    <s v="TEC-PH-10002103"/>
    <x v="0"/>
    <x v="2"/>
    <x v="529"/>
    <x v="3110"/>
    <n v="2"/>
    <n v="0"/>
    <n v="52.634399999999999"/>
    <n v="0.28000000000000003"/>
    <x v="0"/>
    <x v="11"/>
  </r>
  <r>
    <n v="8150"/>
    <s v="CA-2014-167997"/>
    <d v="2014-01-26T00:00:00"/>
    <s v="1/29/2014"/>
    <s v="First Class"/>
    <s v="CA-11965"/>
    <s v="Carol Adams"/>
    <x v="2"/>
    <x v="0"/>
    <x v="398"/>
    <x v="46"/>
    <n v="57701"/>
    <x v="0"/>
    <s v="OFF-BI-10001758"/>
    <x v="2"/>
    <x v="9"/>
    <x v="91"/>
    <x v="2606"/>
    <n v="2"/>
    <n v="0"/>
    <n v="5.0195999999999996"/>
    <n v="0.47"/>
    <x v="0"/>
    <x v="11"/>
  </r>
  <r>
    <n v="8151"/>
    <s v="CA-2014-167997"/>
    <d v="2014-01-26T00:00:00"/>
    <s v="1/29/2014"/>
    <s v="First Class"/>
    <s v="CA-11965"/>
    <s v="Carol Adams"/>
    <x v="2"/>
    <x v="0"/>
    <x v="398"/>
    <x v="46"/>
    <n v="57701"/>
    <x v="0"/>
    <s v="FUR-BO-10004409"/>
    <x v="1"/>
    <x v="16"/>
    <x v="751"/>
    <x v="2254"/>
    <n v="2"/>
    <n v="0"/>
    <n v="39.748800000000003"/>
    <n v="0.28000000000000003"/>
    <x v="0"/>
    <x v="11"/>
  </r>
  <r>
    <n v="8909"/>
    <s v="CA-2015-109603"/>
    <d v="2015-01-26T00:00:00"/>
    <d v="2015-01-02T00:00:00"/>
    <s v="Standard Class"/>
    <s v="EM-13825"/>
    <s v="Elizabeth Moffitt"/>
    <x v="2"/>
    <x v="0"/>
    <x v="223"/>
    <x v="5"/>
    <n v="92553"/>
    <x v="1"/>
    <s v="OFF-PA-10003790"/>
    <x v="2"/>
    <x v="3"/>
    <x v="1368"/>
    <x v="1614"/>
    <n v="8"/>
    <n v="0"/>
    <n v="84.051199999999994"/>
    <n v="0.45999999999999996"/>
    <x v="1"/>
    <x v="11"/>
  </r>
  <r>
    <n v="2834"/>
    <s v="CA-2017-134649"/>
    <d v="2017-01-26T00:00:00"/>
    <s v="1/31/2017"/>
    <s v="Second Class"/>
    <s v="CA-11965"/>
    <s v="Carol Adams"/>
    <x v="2"/>
    <x v="0"/>
    <x v="399"/>
    <x v="34"/>
    <n v="35244"/>
    <x v="3"/>
    <s v="OFF-AR-10001547"/>
    <x v="2"/>
    <x v="11"/>
    <x v="1043"/>
    <x v="3111"/>
    <n v="7"/>
    <n v="0"/>
    <n v="4.1768999999999998"/>
    <n v="0.26999999999999996"/>
    <x v="3"/>
    <x v="11"/>
  </r>
  <r>
    <n v="2835"/>
    <s v="CA-2017-134649"/>
    <d v="2017-01-26T00:00:00"/>
    <s v="1/31/2017"/>
    <s v="Second Class"/>
    <s v="CA-11965"/>
    <s v="Carol Adams"/>
    <x v="2"/>
    <x v="0"/>
    <x v="399"/>
    <x v="34"/>
    <n v="35244"/>
    <x v="3"/>
    <s v="OFF-BI-10001890"/>
    <x v="2"/>
    <x v="9"/>
    <x v="660"/>
    <x v="113"/>
    <n v="2"/>
    <n v="0"/>
    <n v="3.4367999999999999"/>
    <n v="0.48"/>
    <x v="3"/>
    <x v="11"/>
  </r>
  <r>
    <n v="5492"/>
    <s v="CA-2017-164098"/>
    <d v="2017-01-26T00:00:00"/>
    <s v="1/27/2017"/>
    <s v="First Class"/>
    <s v="CG-12520"/>
    <s v="Claire Gute"/>
    <x v="0"/>
    <x v="0"/>
    <x v="5"/>
    <x v="4"/>
    <n v="77070"/>
    <x v="0"/>
    <s v="OFF-ST-10000615"/>
    <x v="2"/>
    <x v="6"/>
    <x v="1290"/>
    <x v="2605"/>
    <n v="2"/>
    <n v="0.2"/>
    <n v="1.8160000000000001"/>
    <n v="0.1"/>
    <x v="3"/>
    <x v="11"/>
  </r>
  <r>
    <n v="7820"/>
    <s v="CA-2017-150469"/>
    <d v="2017-01-26T00:00:00"/>
    <s v="1/30/2017"/>
    <s v="Standard Class"/>
    <s v="CJ-12010"/>
    <s v="Caroline Jumper"/>
    <x v="0"/>
    <x v="0"/>
    <x v="14"/>
    <x v="5"/>
    <n v="94109"/>
    <x v="1"/>
    <s v="OFF-FA-10000611"/>
    <x v="2"/>
    <x v="4"/>
    <x v="392"/>
    <x v="1755"/>
    <n v="8"/>
    <n v="0"/>
    <n v="5.6832000000000003"/>
    <n v="0.48000000000000004"/>
    <x v="3"/>
    <x v="11"/>
  </r>
  <r>
    <n v="8312"/>
    <s v="US-2017-105935"/>
    <d v="2017-01-26T00:00:00"/>
    <s v="1/31/2017"/>
    <s v="Standard Class"/>
    <s v="BD-11500"/>
    <s v="Bradley Drucker"/>
    <x v="0"/>
    <x v="0"/>
    <x v="28"/>
    <x v="19"/>
    <n v="31907"/>
    <x v="3"/>
    <s v="FUR-FU-10002157"/>
    <x v="1"/>
    <x v="5"/>
    <x v="947"/>
    <x v="3112"/>
    <n v="4"/>
    <n v="0"/>
    <n v="24.460799999999999"/>
    <n v="0.39"/>
    <x v="3"/>
    <x v="11"/>
  </r>
  <r>
    <n v="8313"/>
    <s v="US-2017-105935"/>
    <d v="2017-01-26T00:00:00"/>
    <s v="1/31/2017"/>
    <s v="Standard Class"/>
    <s v="BD-11500"/>
    <s v="Bradley Drucker"/>
    <x v="0"/>
    <x v="0"/>
    <x v="28"/>
    <x v="19"/>
    <n v="31907"/>
    <x v="3"/>
    <s v="TEC-PH-10001459"/>
    <x v="0"/>
    <x v="2"/>
    <x v="1225"/>
    <x v="3113"/>
    <n v="7"/>
    <n v="0"/>
    <n v="764.3818"/>
    <n v="0.26"/>
    <x v="3"/>
    <x v="11"/>
  </r>
  <r>
    <n v="3795"/>
    <s v="US-2014-117163"/>
    <d v="2014-01-27T00:00:00"/>
    <d v="2014-02-02T00:00:00"/>
    <s v="Standard Class"/>
    <s v="EJ-13720"/>
    <s v="Ed Jacobs"/>
    <x v="0"/>
    <x v="0"/>
    <x v="30"/>
    <x v="5"/>
    <n v="92037"/>
    <x v="1"/>
    <s v="OFF-ST-10003692"/>
    <x v="2"/>
    <x v="6"/>
    <x v="9"/>
    <x v="3114"/>
    <n v="1"/>
    <n v="0"/>
    <n v="14.307499999999999"/>
    <n v="0.25"/>
    <x v="0"/>
    <x v="11"/>
  </r>
  <r>
    <n v="3796"/>
    <s v="US-2014-117163"/>
    <d v="2014-01-27T00:00:00"/>
    <d v="2014-02-02T00:00:00"/>
    <s v="Standard Class"/>
    <s v="EJ-13720"/>
    <s v="Ed Jacobs"/>
    <x v="0"/>
    <x v="0"/>
    <x v="30"/>
    <x v="5"/>
    <n v="92037"/>
    <x v="1"/>
    <s v="FUR-TA-10003469"/>
    <x v="1"/>
    <x v="7"/>
    <x v="360"/>
    <x v="3115"/>
    <n v="3"/>
    <n v="0.2"/>
    <n v="-16.649999999999999"/>
    <n v="-4.9999999999999996E-2"/>
    <x v="0"/>
    <x v="11"/>
  </r>
  <r>
    <n v="3797"/>
    <s v="US-2014-117163"/>
    <d v="2014-01-27T00:00:00"/>
    <d v="2014-02-02T00:00:00"/>
    <s v="Standard Class"/>
    <s v="EJ-13720"/>
    <s v="Ed Jacobs"/>
    <x v="0"/>
    <x v="0"/>
    <x v="30"/>
    <x v="5"/>
    <n v="92037"/>
    <x v="1"/>
    <s v="OFF-AR-10003179"/>
    <x v="2"/>
    <x v="11"/>
    <x v="374"/>
    <x v="1409"/>
    <n v="4"/>
    <n v="0"/>
    <n v="12.0252"/>
    <n v="0.33"/>
    <x v="0"/>
    <x v="11"/>
  </r>
  <r>
    <n v="2537"/>
    <s v="CA-2015-168746"/>
    <d v="2015-01-27T00:00:00"/>
    <s v="1/29/2015"/>
    <s v="Second Class"/>
    <s v="SV-20365"/>
    <s v="Seth Vernon"/>
    <x v="0"/>
    <x v="0"/>
    <x v="235"/>
    <x v="18"/>
    <n v="44105"/>
    <x v="2"/>
    <s v="FUR-CH-10000513"/>
    <x v="1"/>
    <x v="1"/>
    <x v="955"/>
    <x v="3116"/>
    <n v="2"/>
    <n v="0.3"/>
    <n v="-54.595799999999997"/>
    <n v="-0.3"/>
    <x v="1"/>
    <x v="11"/>
  </r>
  <r>
    <n v="2538"/>
    <s v="CA-2015-168746"/>
    <d v="2015-01-27T00:00:00"/>
    <s v="1/29/2015"/>
    <s v="Second Class"/>
    <s v="SV-20365"/>
    <s v="Seth Vernon"/>
    <x v="0"/>
    <x v="0"/>
    <x v="235"/>
    <x v="18"/>
    <n v="44105"/>
    <x v="2"/>
    <s v="TEC-PH-10000895"/>
    <x v="0"/>
    <x v="2"/>
    <x v="567"/>
    <x v="1563"/>
    <n v="4"/>
    <n v="0.4"/>
    <n v="-100.7944"/>
    <n v="-0.23333333333333334"/>
    <x v="1"/>
    <x v="11"/>
  </r>
  <r>
    <n v="2539"/>
    <s v="CA-2015-168746"/>
    <d v="2015-01-27T00:00:00"/>
    <s v="1/29/2015"/>
    <s v="Second Class"/>
    <s v="SV-20365"/>
    <s v="Seth Vernon"/>
    <x v="0"/>
    <x v="0"/>
    <x v="235"/>
    <x v="18"/>
    <n v="44105"/>
    <x v="2"/>
    <s v="TEC-PH-10002555"/>
    <x v="0"/>
    <x v="2"/>
    <x v="1215"/>
    <x v="3117"/>
    <n v="1"/>
    <n v="0.4"/>
    <n v="-36.253"/>
    <n v="-0.23333333333333334"/>
    <x v="1"/>
    <x v="11"/>
  </r>
  <r>
    <n v="9413"/>
    <s v="CA-2015-164777"/>
    <d v="2015-01-27T00:00:00"/>
    <s v="1/29/2015"/>
    <s v="First Class"/>
    <s v="SC-20305"/>
    <s v="Sean Christensen"/>
    <x v="0"/>
    <x v="0"/>
    <x v="22"/>
    <x v="5"/>
    <n v="90036"/>
    <x v="1"/>
    <s v="FUR-CH-10002024"/>
    <x v="1"/>
    <x v="1"/>
    <x v="631"/>
    <x v="2210"/>
    <n v="5"/>
    <n v="0.2"/>
    <n v="0"/>
    <n v="0"/>
    <x v="1"/>
    <x v="11"/>
  </r>
  <r>
    <n v="2169"/>
    <s v="CA-2017-117870"/>
    <d v="2017-01-27T00:00:00"/>
    <s v="1/30/2017"/>
    <s v="Second Class"/>
    <s v="JH-15820"/>
    <s v="John Huston"/>
    <x v="0"/>
    <x v="0"/>
    <x v="127"/>
    <x v="18"/>
    <n v="44240"/>
    <x v="2"/>
    <s v="OFF-AR-10004078"/>
    <x v="2"/>
    <x v="11"/>
    <x v="449"/>
    <x v="369"/>
    <n v="3"/>
    <n v="0.2"/>
    <n v="1.752"/>
    <n v="0.125"/>
    <x v="3"/>
    <x v="11"/>
  </r>
  <r>
    <n v="2170"/>
    <s v="CA-2017-117870"/>
    <d v="2017-01-27T00:00:00"/>
    <s v="1/30/2017"/>
    <s v="Second Class"/>
    <s v="JH-15820"/>
    <s v="John Huston"/>
    <x v="0"/>
    <x v="0"/>
    <x v="127"/>
    <x v="18"/>
    <n v="44240"/>
    <x v="2"/>
    <s v="TEC-AC-10000927"/>
    <x v="0"/>
    <x v="0"/>
    <x v="1623"/>
    <x v="820"/>
    <n v="3"/>
    <n v="0.2"/>
    <n v="-8.9969999999999999"/>
    <n v="-0.125"/>
    <x v="3"/>
    <x v="11"/>
  </r>
  <r>
    <n v="2171"/>
    <s v="CA-2017-117870"/>
    <d v="2017-01-27T00:00:00"/>
    <s v="1/30/2017"/>
    <s v="Second Class"/>
    <s v="JH-15820"/>
    <s v="John Huston"/>
    <x v="0"/>
    <x v="0"/>
    <x v="127"/>
    <x v="18"/>
    <n v="44240"/>
    <x v="2"/>
    <s v="TEC-PH-10003931"/>
    <x v="0"/>
    <x v="2"/>
    <x v="420"/>
    <x v="1131"/>
    <n v="3"/>
    <n v="0.4"/>
    <n v="-26.9955"/>
    <n v="-0.25"/>
    <x v="3"/>
    <x v="11"/>
  </r>
  <r>
    <n v="7222"/>
    <s v="US-2017-104437"/>
    <d v="2017-01-27T00:00:00"/>
    <s v="1/31/2017"/>
    <s v="Standard Class"/>
    <s v="TG-21310"/>
    <s v="Toby Gnade"/>
    <x v="0"/>
    <x v="0"/>
    <x v="2"/>
    <x v="2"/>
    <n v="10035"/>
    <x v="2"/>
    <s v="TEC-PH-10000193"/>
    <x v="0"/>
    <x v="2"/>
    <x v="790"/>
    <x v="1477"/>
    <n v="3"/>
    <n v="0"/>
    <n v="35.864400000000003"/>
    <n v="0.26"/>
    <x v="3"/>
    <x v="11"/>
  </r>
  <r>
    <n v="3084"/>
    <s v="CA-2014-100328"/>
    <d v="2014-01-28T00:00:00"/>
    <d v="2014-03-02T00:00:00"/>
    <s v="Standard Class"/>
    <s v="JC-15340"/>
    <s v="Jasper Cacioppo"/>
    <x v="0"/>
    <x v="0"/>
    <x v="2"/>
    <x v="2"/>
    <n v="10024"/>
    <x v="2"/>
    <s v="OFF-BI-10000343"/>
    <x v="2"/>
    <x v="9"/>
    <x v="1156"/>
    <x v="3118"/>
    <n v="1"/>
    <n v="0.2"/>
    <n v="1.3257000000000001"/>
    <n v="0.33750000000000002"/>
    <x v="0"/>
    <x v="11"/>
  </r>
  <r>
    <n v="9640"/>
    <s v="CA-2015-116638"/>
    <d v="2015-01-28T00:00:00"/>
    <s v="1/31/2015"/>
    <s v="Second Class"/>
    <s v="JH-15985"/>
    <s v="Joseph Holt"/>
    <x v="0"/>
    <x v="0"/>
    <x v="107"/>
    <x v="12"/>
    <n v="28027"/>
    <x v="3"/>
    <s v="FUR-TA-10000198"/>
    <x v="1"/>
    <x v="7"/>
    <x v="1414"/>
    <x v="3119"/>
    <n v="13"/>
    <n v="0.4"/>
    <n v="-1862.3124"/>
    <n v="-0.43333333333333329"/>
    <x v="1"/>
    <x v="11"/>
  </r>
  <r>
    <n v="8613"/>
    <s v="CA-2016-146437"/>
    <d v="2016-01-28T00:00:00"/>
    <d v="2016-01-02T00:00:00"/>
    <s v="Second Class"/>
    <s v="HG-14965"/>
    <s v="Henry Goldwyn"/>
    <x v="2"/>
    <x v="0"/>
    <x v="22"/>
    <x v="5"/>
    <n v="90036"/>
    <x v="1"/>
    <s v="OFF-AR-10000588"/>
    <x v="2"/>
    <x v="11"/>
    <x v="237"/>
    <x v="695"/>
    <n v="2"/>
    <n v="0"/>
    <n v="10.316800000000001"/>
    <n v="0.26"/>
    <x v="2"/>
    <x v="11"/>
  </r>
  <r>
    <n v="1415"/>
    <s v="CA-2017-115994"/>
    <d v="2017-01-28T00:00:00"/>
    <s v="1/31/2017"/>
    <s v="Second Class"/>
    <s v="BT-11305"/>
    <s v="Beth Thompson"/>
    <x v="1"/>
    <x v="0"/>
    <x v="400"/>
    <x v="5"/>
    <n v="92627"/>
    <x v="1"/>
    <s v="TEC-AC-10000580"/>
    <x v="0"/>
    <x v="0"/>
    <x v="1401"/>
    <x v="91"/>
    <n v="3"/>
    <n v="0"/>
    <n v="26.396699999999999"/>
    <n v="0.11"/>
    <x v="3"/>
    <x v="11"/>
  </r>
  <r>
    <n v="1416"/>
    <s v="CA-2017-115994"/>
    <d v="2017-01-28T00:00:00"/>
    <s v="1/31/2017"/>
    <s v="Second Class"/>
    <s v="BT-11305"/>
    <s v="Beth Thompson"/>
    <x v="1"/>
    <x v="0"/>
    <x v="400"/>
    <x v="5"/>
    <n v="92627"/>
    <x v="1"/>
    <s v="FUR-FU-10003976"/>
    <x v="1"/>
    <x v="5"/>
    <x v="1624"/>
    <x v="3120"/>
    <n v="3"/>
    <n v="0"/>
    <n v="12.8316"/>
    <n v="0.33999999999999997"/>
    <x v="3"/>
    <x v="11"/>
  </r>
  <r>
    <n v="4784"/>
    <s v="US-2017-147984"/>
    <d v="2017-01-28T00:00:00"/>
    <d v="2017-01-02T00:00:00"/>
    <s v="Standard Class"/>
    <s v="GB-14575"/>
    <s v="Giulietta Baptist"/>
    <x v="0"/>
    <x v="0"/>
    <x v="301"/>
    <x v="39"/>
    <n v="67212"/>
    <x v="0"/>
    <s v="OFF-PA-10000806"/>
    <x v="2"/>
    <x v="3"/>
    <x v="54"/>
    <x v="940"/>
    <n v="5"/>
    <n v="0"/>
    <n v="137.15100000000001"/>
    <n v="0.4900000000000001"/>
    <x v="3"/>
    <x v="11"/>
  </r>
  <r>
    <n v="6778"/>
    <s v="US-2017-166037"/>
    <d v="2017-01-28T00:00:00"/>
    <d v="2017-01-02T00:00:00"/>
    <s v="Standard Class"/>
    <s v="CL-12700"/>
    <s v="Craig Leslie"/>
    <x v="1"/>
    <x v="0"/>
    <x v="2"/>
    <x v="2"/>
    <n v="10009"/>
    <x v="2"/>
    <s v="TEC-AC-10002800"/>
    <x v="0"/>
    <x v="0"/>
    <x v="282"/>
    <x v="3121"/>
    <n v="9"/>
    <n v="0"/>
    <n v="157.46850000000001"/>
    <n v="0.35"/>
    <x v="3"/>
    <x v="11"/>
  </r>
  <r>
    <n v="3886"/>
    <s v="US-2017-127341"/>
    <d v="2017-01-29T00:00:00"/>
    <d v="2017-02-02T00:00:00"/>
    <s v="Standard Class"/>
    <s v="CK-12595"/>
    <s v="Clytie Kelty"/>
    <x v="0"/>
    <x v="0"/>
    <x v="20"/>
    <x v="3"/>
    <n v="60653"/>
    <x v="0"/>
    <s v="OFF-BI-10001072"/>
    <x v="2"/>
    <x v="9"/>
    <x v="19"/>
    <x v="3122"/>
    <n v="4"/>
    <n v="0.8"/>
    <n v="-20.617599999999999"/>
    <n v="-1.7"/>
    <x v="3"/>
    <x v="11"/>
  </r>
  <r>
    <n v="5030"/>
    <s v="CA-2017-139304"/>
    <d v="2017-01-29T00:00:00"/>
    <d v="2017-02-02T00:00:00"/>
    <s v="Standard Class"/>
    <s v="VG-21790"/>
    <s v="Vivek Gonzalez"/>
    <x v="0"/>
    <x v="0"/>
    <x v="14"/>
    <x v="5"/>
    <n v="94109"/>
    <x v="1"/>
    <s v="OFF-AR-10001216"/>
    <x v="2"/>
    <x v="11"/>
    <x v="1497"/>
    <x v="3123"/>
    <n v="3"/>
    <n v="0"/>
    <n v="2.1684000000000001"/>
    <n v="0.26"/>
    <x v="3"/>
    <x v="11"/>
  </r>
  <r>
    <n v="5031"/>
    <s v="CA-2017-139304"/>
    <d v="2017-01-29T00:00:00"/>
    <d v="2017-02-02T00:00:00"/>
    <s v="Standard Class"/>
    <s v="VG-21790"/>
    <s v="Vivek Gonzalez"/>
    <x v="0"/>
    <x v="0"/>
    <x v="14"/>
    <x v="5"/>
    <n v="94109"/>
    <x v="1"/>
    <s v="OFF-SU-10001664"/>
    <x v="2"/>
    <x v="15"/>
    <x v="322"/>
    <x v="3124"/>
    <n v="1"/>
    <n v="0"/>
    <n v="2.2282000000000002"/>
    <n v="0.26"/>
    <x v="3"/>
    <x v="11"/>
  </r>
  <r>
    <n v="5032"/>
    <s v="CA-2017-139304"/>
    <d v="2017-01-29T00:00:00"/>
    <d v="2017-02-02T00:00:00"/>
    <s v="Standard Class"/>
    <s v="VG-21790"/>
    <s v="Vivek Gonzalez"/>
    <x v="0"/>
    <x v="0"/>
    <x v="14"/>
    <x v="5"/>
    <n v="94109"/>
    <x v="1"/>
    <s v="OFF-BI-10002498"/>
    <x v="2"/>
    <x v="9"/>
    <x v="953"/>
    <x v="3125"/>
    <n v="8"/>
    <n v="0.2"/>
    <n v="40.370399999999997"/>
    <n v="0.33749999999999997"/>
    <x v="3"/>
    <x v="11"/>
  </r>
  <r>
    <n v="7028"/>
    <s v="CA-2017-131653"/>
    <d v="2017-01-29T00:00:00"/>
    <d v="2017-05-02T00:00:00"/>
    <s v="Standard Class"/>
    <s v="RD-19585"/>
    <s v="Rob Dowd"/>
    <x v="0"/>
    <x v="0"/>
    <x v="2"/>
    <x v="2"/>
    <n v="10011"/>
    <x v="2"/>
    <s v="OFF-LA-10001045"/>
    <x v="2"/>
    <x v="8"/>
    <x v="981"/>
    <x v="3126"/>
    <n v="2"/>
    <n v="0"/>
    <n v="2.4011999999999998"/>
    <n v="0.45999999999999996"/>
    <x v="3"/>
    <x v="11"/>
  </r>
  <r>
    <n v="8590"/>
    <s v="CA-2017-145338"/>
    <d v="2017-01-29T00:00:00"/>
    <d v="2017-01-02T00:00:00"/>
    <s v="First Class"/>
    <s v="BD-11770"/>
    <s v="Bryan Davis"/>
    <x v="0"/>
    <x v="0"/>
    <x v="15"/>
    <x v="13"/>
    <n v="19120"/>
    <x v="2"/>
    <s v="OFF-AR-10002053"/>
    <x v="2"/>
    <x v="11"/>
    <x v="632"/>
    <x v="3127"/>
    <n v="2"/>
    <n v="0.2"/>
    <n v="0.4768"/>
    <n v="0.1"/>
    <x v="3"/>
    <x v="11"/>
  </r>
  <r>
    <n v="9915"/>
    <s v="CA-2017-160927"/>
    <d v="2017-01-29T00:00:00"/>
    <s v="1/31/2017"/>
    <s v="Second Class"/>
    <s v="TM-21010"/>
    <s v="Tamara Manning"/>
    <x v="0"/>
    <x v="0"/>
    <x v="206"/>
    <x v="43"/>
    <n v="52302"/>
    <x v="0"/>
    <s v="OFF-PA-10003848"/>
    <x v="2"/>
    <x v="3"/>
    <x v="899"/>
    <x v="212"/>
    <n v="2"/>
    <n v="0"/>
    <n v="6.2207999999999997"/>
    <n v="0.47999999999999993"/>
    <x v="3"/>
    <x v="11"/>
  </r>
  <r>
    <n v="9916"/>
    <s v="CA-2017-160927"/>
    <d v="2017-01-29T00:00:00"/>
    <s v="1/31/2017"/>
    <s v="Second Class"/>
    <s v="TM-21010"/>
    <s v="Tamara Manning"/>
    <x v="0"/>
    <x v="0"/>
    <x v="206"/>
    <x v="43"/>
    <n v="52302"/>
    <x v="0"/>
    <s v="OFF-PA-10000176"/>
    <x v="2"/>
    <x v="3"/>
    <x v="1166"/>
    <x v="569"/>
    <n v="5"/>
    <n v="0"/>
    <n v="45.527999999999999"/>
    <n v="0.48000000000000004"/>
    <x v="3"/>
    <x v="11"/>
  </r>
  <r>
    <n v="9917"/>
    <s v="CA-2017-160927"/>
    <d v="2017-01-29T00:00:00"/>
    <s v="1/31/2017"/>
    <s v="Second Class"/>
    <s v="TM-21010"/>
    <s v="Tamara Manning"/>
    <x v="0"/>
    <x v="0"/>
    <x v="206"/>
    <x v="43"/>
    <n v="52302"/>
    <x v="0"/>
    <s v="OFF-ST-10001590"/>
    <x v="2"/>
    <x v="6"/>
    <x v="782"/>
    <x v="2646"/>
    <n v="1"/>
    <n v="0"/>
    <n v="3.5047999999999999"/>
    <n v="0.26"/>
    <x v="3"/>
    <x v="11"/>
  </r>
  <r>
    <n v="9918"/>
    <s v="CA-2017-160927"/>
    <d v="2017-01-29T00:00:00"/>
    <s v="1/31/2017"/>
    <s v="Second Class"/>
    <s v="TM-21010"/>
    <s v="Tamara Manning"/>
    <x v="0"/>
    <x v="0"/>
    <x v="206"/>
    <x v="43"/>
    <n v="52302"/>
    <x v="0"/>
    <s v="FUR-FU-10000010"/>
    <x v="1"/>
    <x v="5"/>
    <x v="542"/>
    <x v="3128"/>
    <n v="3"/>
    <n v="0"/>
    <n v="4.6220999999999997"/>
    <n v="0.31"/>
    <x v="3"/>
    <x v="11"/>
  </r>
  <r>
    <n v="6388"/>
    <s v="CA-2014-134103"/>
    <d v="2014-01-30T00:00:00"/>
    <d v="2014-04-02T00:00:00"/>
    <s v="Standard Class"/>
    <s v="MV-18190"/>
    <s v="Mike Vittorini"/>
    <x v="0"/>
    <x v="0"/>
    <x v="11"/>
    <x v="10"/>
    <n v="48234"/>
    <x v="0"/>
    <s v="OFF-PA-10001204"/>
    <x v="2"/>
    <x v="3"/>
    <x v="1340"/>
    <x v="994"/>
    <n v="2"/>
    <n v="0"/>
    <n v="4.7519999999999998"/>
    <n v="0.44999999999999996"/>
    <x v="0"/>
    <x v="11"/>
  </r>
  <r>
    <n v="6389"/>
    <s v="CA-2014-134103"/>
    <d v="2014-01-30T00:00:00"/>
    <d v="2014-04-02T00:00:00"/>
    <s v="Standard Class"/>
    <s v="MV-18190"/>
    <s v="Mike Vittorini"/>
    <x v="0"/>
    <x v="0"/>
    <x v="11"/>
    <x v="10"/>
    <n v="48234"/>
    <x v="0"/>
    <s v="OFF-ST-10000991"/>
    <x v="2"/>
    <x v="6"/>
    <x v="252"/>
    <x v="3129"/>
    <n v="2"/>
    <n v="0"/>
    <n v="6.8982000000000001"/>
    <n v="3.0000000000000002E-2"/>
    <x v="0"/>
    <x v="11"/>
  </r>
  <r>
    <n v="1713"/>
    <s v="CA-2015-145401"/>
    <d v="2015-01-30T00:00:00"/>
    <d v="2015-04-02T00:00:00"/>
    <s v="Standard Class"/>
    <s v="JP-15520"/>
    <s v="Jeremy Pistek"/>
    <x v="0"/>
    <x v="0"/>
    <x v="5"/>
    <x v="4"/>
    <n v="77070"/>
    <x v="0"/>
    <s v="OFF-PA-10004405"/>
    <x v="2"/>
    <x v="3"/>
    <x v="1311"/>
    <x v="539"/>
    <n v="6"/>
    <n v="0.2"/>
    <n v="5.0064000000000002"/>
    <n v="0.35000000000000003"/>
    <x v="1"/>
    <x v="11"/>
  </r>
  <r>
    <n v="2709"/>
    <s v="CA-2015-121797"/>
    <d v="2015-01-30T00:00:00"/>
    <d v="2015-06-02T00:00:00"/>
    <s v="Standard Class"/>
    <s v="CC-12145"/>
    <s v="Charles Crestani"/>
    <x v="0"/>
    <x v="0"/>
    <x v="22"/>
    <x v="5"/>
    <n v="90049"/>
    <x v="1"/>
    <s v="FUR-FU-10001876"/>
    <x v="1"/>
    <x v="5"/>
    <x v="1115"/>
    <x v="3130"/>
    <n v="7"/>
    <n v="0"/>
    <n v="81.849599999999995"/>
    <n v="0.35999999999999993"/>
    <x v="1"/>
    <x v="11"/>
  </r>
  <r>
    <n v="2710"/>
    <s v="CA-2015-121797"/>
    <d v="2015-01-30T00:00:00"/>
    <d v="2015-06-02T00:00:00"/>
    <s v="Standard Class"/>
    <s v="CC-12145"/>
    <s v="Charles Crestani"/>
    <x v="0"/>
    <x v="0"/>
    <x v="22"/>
    <x v="5"/>
    <n v="90049"/>
    <x v="1"/>
    <s v="TEC-MA-10000488"/>
    <x v="0"/>
    <x v="14"/>
    <x v="1245"/>
    <x v="3131"/>
    <n v="3"/>
    <n v="0.2"/>
    <n v="215.9973"/>
    <n v="0.11249999999999999"/>
    <x v="1"/>
    <x v="11"/>
  </r>
  <r>
    <n v="2885"/>
    <s v="CA-2016-164483"/>
    <d v="2016-01-30T00:00:00"/>
    <d v="2016-03-02T00:00:00"/>
    <s v="Standard Class"/>
    <s v="JF-15490"/>
    <s v="Jeremy Farry"/>
    <x v="0"/>
    <x v="0"/>
    <x v="14"/>
    <x v="5"/>
    <n v="94122"/>
    <x v="1"/>
    <s v="OFF-BI-10000014"/>
    <x v="2"/>
    <x v="9"/>
    <x v="1091"/>
    <x v="3132"/>
    <n v="2"/>
    <n v="0.2"/>
    <n v="5.8914"/>
    <n v="0.33750000000000002"/>
    <x v="2"/>
    <x v="11"/>
  </r>
  <r>
    <n v="7290"/>
    <s v="CA-2016-153661"/>
    <d v="2016-01-30T00:00:00"/>
    <s v="1/31/2016"/>
    <s v="First Class"/>
    <s v="SC-20725"/>
    <s v="Steven Cartwright"/>
    <x v="0"/>
    <x v="0"/>
    <x v="14"/>
    <x v="5"/>
    <n v="94122"/>
    <x v="1"/>
    <s v="OFF-ST-10000675"/>
    <x v="2"/>
    <x v="6"/>
    <x v="1489"/>
    <x v="3133"/>
    <n v="9"/>
    <n v="0"/>
    <n v="76.252499999999998"/>
    <n v="0.25"/>
    <x v="2"/>
    <x v="11"/>
  </r>
  <r>
    <n v="7291"/>
    <s v="CA-2016-153661"/>
    <d v="2016-01-30T00:00:00"/>
    <s v="1/31/2016"/>
    <s v="First Class"/>
    <s v="SC-20725"/>
    <s v="Steven Cartwright"/>
    <x v="0"/>
    <x v="0"/>
    <x v="14"/>
    <x v="5"/>
    <n v="94122"/>
    <x v="1"/>
    <s v="OFF-BI-10004781"/>
    <x v="2"/>
    <x v="9"/>
    <x v="871"/>
    <x v="3134"/>
    <n v="2"/>
    <n v="0.2"/>
    <n v="17.7744"/>
    <n v="0.35000000000000003"/>
    <x v="2"/>
    <x v="11"/>
  </r>
  <r>
    <n v="7292"/>
    <s v="CA-2016-153661"/>
    <d v="2016-01-30T00:00:00"/>
    <s v="1/31/2016"/>
    <s v="First Class"/>
    <s v="SC-20725"/>
    <s v="Steven Cartwright"/>
    <x v="0"/>
    <x v="0"/>
    <x v="14"/>
    <x v="5"/>
    <n v="94122"/>
    <x v="1"/>
    <s v="OFF-LA-10004689"/>
    <x v="2"/>
    <x v="8"/>
    <x v="219"/>
    <x v="3135"/>
    <n v="9"/>
    <n v="0"/>
    <n v="12.2247"/>
    <n v="0.47"/>
    <x v="2"/>
    <x v="11"/>
  </r>
  <r>
    <n v="7565"/>
    <s v="US-2016-166660"/>
    <d v="2016-01-30T00:00:00"/>
    <d v="2016-01-02T00:00:00"/>
    <s v="Second Class"/>
    <s v="TB-21250"/>
    <s v="Tim Brockman"/>
    <x v="0"/>
    <x v="0"/>
    <x v="1"/>
    <x v="1"/>
    <n v="98103"/>
    <x v="1"/>
    <s v="FUR-CH-10001190"/>
    <x v="1"/>
    <x v="1"/>
    <x v="1130"/>
    <x v="2540"/>
    <n v="4"/>
    <n v="0.2"/>
    <n v="-59.835599999999999"/>
    <n v="-0.13749999999999998"/>
    <x v="2"/>
    <x v="11"/>
  </r>
  <r>
    <n v="7566"/>
    <s v="US-2016-166660"/>
    <d v="2016-01-30T00:00:00"/>
    <d v="2016-01-02T00:00:00"/>
    <s v="Second Class"/>
    <s v="TB-21250"/>
    <s v="Tim Brockman"/>
    <x v="0"/>
    <x v="0"/>
    <x v="1"/>
    <x v="1"/>
    <n v="98103"/>
    <x v="1"/>
    <s v="FUR-BO-10000468"/>
    <x v="1"/>
    <x v="16"/>
    <x v="416"/>
    <x v="3136"/>
    <n v="1"/>
    <n v="0"/>
    <n v="7.7728000000000002"/>
    <n v="0.16"/>
    <x v="2"/>
    <x v="11"/>
  </r>
  <r>
    <n v="8176"/>
    <s v="CA-2016-114944"/>
    <d v="2016-01-30T00:00:00"/>
    <d v="2016-04-02T00:00:00"/>
    <s v="Standard Class"/>
    <s v="HE-14800"/>
    <s v="Harold Engle"/>
    <x v="2"/>
    <x v="0"/>
    <x v="20"/>
    <x v="3"/>
    <n v="60623"/>
    <x v="0"/>
    <s v="OFF-PA-10003892"/>
    <x v="2"/>
    <x v="3"/>
    <x v="1181"/>
    <x v="3137"/>
    <n v="4"/>
    <n v="0.2"/>
    <n v="52.822800000000001"/>
    <n v="0.33750000000000002"/>
    <x v="2"/>
    <x v="11"/>
  </r>
  <r>
    <n v="8925"/>
    <s v="CA-2016-168032"/>
    <d v="2016-01-30T00:00:00"/>
    <d v="2016-03-02T00:00:00"/>
    <s v="Standard Class"/>
    <s v="DF-13135"/>
    <s v="David Flashing"/>
    <x v="0"/>
    <x v="0"/>
    <x v="389"/>
    <x v="3"/>
    <n v="61107"/>
    <x v="0"/>
    <s v="TEC-PH-10004241"/>
    <x v="0"/>
    <x v="2"/>
    <x v="1625"/>
    <x v="3138"/>
    <n v="4"/>
    <n v="0.2"/>
    <n v="143.99680000000001"/>
    <n v="0.1"/>
    <x v="2"/>
    <x v="11"/>
  </r>
  <r>
    <n v="8926"/>
    <s v="CA-2016-168032"/>
    <d v="2016-01-30T00:00:00"/>
    <d v="2016-03-02T00:00:00"/>
    <s v="Standard Class"/>
    <s v="DF-13135"/>
    <s v="David Flashing"/>
    <x v="0"/>
    <x v="0"/>
    <x v="389"/>
    <x v="3"/>
    <n v="61107"/>
    <x v="0"/>
    <s v="OFF-BI-10000546"/>
    <x v="2"/>
    <x v="9"/>
    <x v="27"/>
    <x v="1693"/>
    <n v="3"/>
    <n v="0.8"/>
    <n v="-2.6783999999999999"/>
    <n v="-1.55"/>
    <x v="2"/>
    <x v="11"/>
  </r>
  <r>
    <n v="8927"/>
    <s v="CA-2016-168032"/>
    <d v="2016-01-30T00:00:00"/>
    <d v="2016-03-02T00:00:00"/>
    <s v="Standard Class"/>
    <s v="DF-13135"/>
    <s v="David Flashing"/>
    <x v="0"/>
    <x v="0"/>
    <x v="389"/>
    <x v="3"/>
    <n v="61107"/>
    <x v="0"/>
    <s v="FUR-TA-10004256"/>
    <x v="1"/>
    <x v="7"/>
    <x v="1317"/>
    <x v="3139"/>
    <n v="3"/>
    <n v="0.5"/>
    <n v="-538.44600000000003"/>
    <n v="-0.86"/>
    <x v="2"/>
    <x v="11"/>
  </r>
  <r>
    <n v="771"/>
    <s v="CA-2017-104220"/>
    <d v="2017-01-30T00:00:00"/>
    <d v="2017-05-02T00:00:00"/>
    <s v="Standard Class"/>
    <s v="BV-11245"/>
    <s v="Benjamin Venier"/>
    <x v="2"/>
    <x v="0"/>
    <x v="96"/>
    <x v="43"/>
    <n v="50315"/>
    <x v="0"/>
    <s v="OFF-BI-10001036"/>
    <x v="2"/>
    <x v="9"/>
    <x v="232"/>
    <x v="652"/>
    <n v="2"/>
    <n v="0"/>
    <n v="9.14"/>
    <n v="0.5"/>
    <x v="3"/>
    <x v="11"/>
  </r>
  <r>
    <n v="772"/>
    <s v="CA-2017-104220"/>
    <d v="2017-01-30T00:00:00"/>
    <d v="2017-05-02T00:00:00"/>
    <s v="Standard Class"/>
    <s v="BV-11245"/>
    <s v="Benjamin Venier"/>
    <x v="2"/>
    <x v="0"/>
    <x v="96"/>
    <x v="43"/>
    <n v="50315"/>
    <x v="0"/>
    <s v="TEC-PH-10004614"/>
    <x v="0"/>
    <x v="2"/>
    <x v="1006"/>
    <x v="1017"/>
    <n v="3"/>
    <n v="0"/>
    <n v="51.75"/>
    <n v="0.25"/>
    <x v="3"/>
    <x v="11"/>
  </r>
  <r>
    <n v="773"/>
    <s v="CA-2017-104220"/>
    <d v="2017-01-30T00:00:00"/>
    <d v="2017-05-02T00:00:00"/>
    <s v="Standard Class"/>
    <s v="BV-11245"/>
    <s v="Benjamin Venier"/>
    <x v="2"/>
    <x v="0"/>
    <x v="96"/>
    <x v="43"/>
    <n v="50315"/>
    <x v="0"/>
    <s v="OFF-BI-10000301"/>
    <x v="2"/>
    <x v="9"/>
    <x v="1174"/>
    <x v="3140"/>
    <n v="5"/>
    <n v="0"/>
    <n v="16.175000000000001"/>
    <n v="0.5"/>
    <x v="3"/>
    <x v="11"/>
  </r>
  <r>
    <n v="774"/>
    <s v="CA-2017-104220"/>
    <d v="2017-01-30T00:00:00"/>
    <d v="2017-05-02T00:00:00"/>
    <s v="Standard Class"/>
    <s v="BV-11245"/>
    <s v="Benjamin Venier"/>
    <x v="2"/>
    <x v="0"/>
    <x v="96"/>
    <x v="43"/>
    <n v="50315"/>
    <x v="0"/>
    <s v="OFF-BI-10003910"/>
    <x v="2"/>
    <x v="9"/>
    <x v="456"/>
    <x v="3141"/>
    <n v="1"/>
    <n v="0"/>
    <n v="3.4695"/>
    <n v="0.45"/>
    <x v="3"/>
    <x v="11"/>
  </r>
  <r>
    <n v="775"/>
    <s v="CA-2017-104220"/>
    <d v="2017-01-30T00:00:00"/>
    <d v="2017-05-02T00:00:00"/>
    <s v="Standard Class"/>
    <s v="BV-11245"/>
    <s v="Benjamin Venier"/>
    <x v="2"/>
    <x v="0"/>
    <x v="96"/>
    <x v="43"/>
    <n v="50315"/>
    <x v="0"/>
    <s v="OFF-AR-10004648"/>
    <x v="2"/>
    <x v="11"/>
    <x v="1007"/>
    <x v="3142"/>
    <n v="2"/>
    <n v="0"/>
    <n v="10.881"/>
    <n v="0.27"/>
    <x v="3"/>
    <x v="11"/>
  </r>
  <r>
    <n v="776"/>
    <s v="CA-2017-104220"/>
    <d v="2017-01-30T00:00:00"/>
    <d v="2017-05-02T00:00:00"/>
    <s v="Standard Class"/>
    <s v="BV-11245"/>
    <s v="Benjamin Venier"/>
    <x v="2"/>
    <x v="0"/>
    <x v="96"/>
    <x v="43"/>
    <n v="50315"/>
    <x v="0"/>
    <s v="FUR-FU-10002597"/>
    <x v="1"/>
    <x v="5"/>
    <x v="1251"/>
    <x v="1826"/>
    <n v="7"/>
    <n v="0"/>
    <n v="14.5236"/>
    <n v="0.42000000000000004"/>
    <x v="3"/>
    <x v="11"/>
  </r>
  <r>
    <n v="2922"/>
    <s v="CA-2017-164329"/>
    <d v="2017-01-30T00:00:00"/>
    <s v="1/30/2017"/>
    <s v="Same Day"/>
    <s v="MM-17920"/>
    <s v="Michael Moore"/>
    <x v="0"/>
    <x v="0"/>
    <x v="14"/>
    <x v="5"/>
    <n v="94109"/>
    <x v="1"/>
    <s v="OFF-ST-10001511"/>
    <x v="2"/>
    <x v="6"/>
    <x v="1420"/>
    <x v="3143"/>
    <n v="2"/>
    <n v="0"/>
    <n v="6.4649999999999999"/>
    <n v="4.9999999999999996E-2"/>
    <x v="3"/>
    <x v="11"/>
  </r>
  <r>
    <n v="4144"/>
    <s v="CA-2017-112725"/>
    <d v="2017-01-30T00:00:00"/>
    <d v="2017-06-02T00:00:00"/>
    <s v="Standard Class"/>
    <s v="EH-14125"/>
    <s v="Eugene Hildebrand"/>
    <x v="1"/>
    <x v="0"/>
    <x v="14"/>
    <x v="5"/>
    <n v="94110"/>
    <x v="1"/>
    <s v="OFF-AR-10003759"/>
    <x v="2"/>
    <x v="11"/>
    <x v="1342"/>
    <x v="3144"/>
    <n v="7"/>
    <n v="0"/>
    <n v="5.7329999999999997"/>
    <n v="0.44999999999999996"/>
    <x v="3"/>
    <x v="11"/>
  </r>
  <r>
    <n v="4145"/>
    <s v="CA-2017-112725"/>
    <d v="2017-01-30T00:00:00"/>
    <d v="2017-06-02T00:00:00"/>
    <s v="Standard Class"/>
    <s v="EH-14125"/>
    <s v="Eugene Hildebrand"/>
    <x v="1"/>
    <x v="0"/>
    <x v="14"/>
    <x v="5"/>
    <n v="94110"/>
    <x v="1"/>
    <s v="OFF-AR-10001227"/>
    <x v="2"/>
    <x v="11"/>
    <x v="1330"/>
    <x v="878"/>
    <n v="3"/>
    <n v="0"/>
    <n v="2.3814000000000002"/>
    <n v="0.27"/>
    <x v="3"/>
    <x v="11"/>
  </r>
  <r>
    <n v="4146"/>
    <s v="CA-2017-112725"/>
    <d v="2017-01-30T00:00:00"/>
    <d v="2017-06-02T00:00:00"/>
    <s v="Standard Class"/>
    <s v="EH-14125"/>
    <s v="Eugene Hildebrand"/>
    <x v="1"/>
    <x v="0"/>
    <x v="14"/>
    <x v="5"/>
    <n v="94110"/>
    <x v="1"/>
    <s v="FUR-CH-10000863"/>
    <x v="1"/>
    <x v="1"/>
    <x v="3"/>
    <x v="2017"/>
    <n v="1"/>
    <n v="0.2"/>
    <n v="-13.588200000000001"/>
    <n v="-0.1125"/>
    <x v="3"/>
    <x v="11"/>
  </r>
  <r>
    <n v="5485"/>
    <s v="CA-2017-148999"/>
    <d v="2017-01-30T00:00:00"/>
    <d v="2017-04-02T00:00:00"/>
    <s v="Standard Class"/>
    <s v="EB-13870"/>
    <s v="Emily Burns"/>
    <x v="0"/>
    <x v="0"/>
    <x v="136"/>
    <x v="11"/>
    <n v="33142"/>
    <x v="3"/>
    <s v="FUR-CH-10002044"/>
    <x v="1"/>
    <x v="1"/>
    <x v="1626"/>
    <x v="3145"/>
    <n v="4"/>
    <n v="0.2"/>
    <n v="-68.1096"/>
    <n v="-0.16249999999999998"/>
    <x v="3"/>
    <x v="11"/>
  </r>
  <r>
    <n v="8268"/>
    <s v="CA-2017-121790"/>
    <d v="2017-01-30T00:00:00"/>
    <d v="2017-06-02T00:00:00"/>
    <s v="Standard Class"/>
    <s v="LP-17095"/>
    <s v="Liz Preis"/>
    <x v="0"/>
    <x v="0"/>
    <x v="70"/>
    <x v="3"/>
    <n v="60505"/>
    <x v="0"/>
    <s v="FUR-TA-10003469"/>
    <x v="1"/>
    <x v="7"/>
    <x v="360"/>
    <x v="3146"/>
    <n v="1"/>
    <n v="0.5"/>
    <n v="-47.174999999999997"/>
    <n v="-0.67999999999999994"/>
    <x v="3"/>
    <x v="11"/>
  </r>
  <r>
    <n v="8269"/>
    <s v="CA-2017-121790"/>
    <d v="2017-01-30T00:00:00"/>
    <d v="2017-06-02T00:00:00"/>
    <s v="Standard Class"/>
    <s v="LP-17095"/>
    <s v="Liz Preis"/>
    <x v="0"/>
    <x v="0"/>
    <x v="70"/>
    <x v="3"/>
    <n v="60505"/>
    <x v="0"/>
    <s v="OFF-SU-10004231"/>
    <x v="2"/>
    <x v="15"/>
    <x v="1525"/>
    <x v="56"/>
    <n v="4"/>
    <n v="0.2"/>
    <n v="2.7719999999999998"/>
    <n v="8.7499999999999994E-2"/>
    <x v="3"/>
    <x v="11"/>
  </r>
  <r>
    <n v="8270"/>
    <s v="CA-2017-121790"/>
    <d v="2017-01-30T00:00:00"/>
    <d v="2017-06-02T00:00:00"/>
    <s v="Standard Class"/>
    <s v="LP-17095"/>
    <s v="Liz Preis"/>
    <x v="0"/>
    <x v="0"/>
    <x v="70"/>
    <x v="3"/>
    <n v="60505"/>
    <x v="0"/>
    <s v="TEC-PH-10002584"/>
    <x v="0"/>
    <x v="2"/>
    <x v="1627"/>
    <x v="3147"/>
    <n v="4"/>
    <n v="0.2"/>
    <n v="250.39599999999999"/>
    <n v="0.125"/>
    <x v="3"/>
    <x v="11"/>
  </r>
  <r>
    <n v="8271"/>
    <s v="CA-2017-121790"/>
    <d v="2017-01-30T00:00:00"/>
    <d v="2017-06-02T00:00:00"/>
    <s v="Standard Class"/>
    <s v="LP-17095"/>
    <s v="Liz Preis"/>
    <x v="0"/>
    <x v="0"/>
    <x v="70"/>
    <x v="3"/>
    <n v="60505"/>
    <x v="0"/>
    <s v="OFF-AR-10003602"/>
    <x v="2"/>
    <x v="11"/>
    <x v="1509"/>
    <x v="512"/>
    <n v="2"/>
    <n v="0.2"/>
    <n v="3.1536"/>
    <n v="0.33750000000000002"/>
    <x v="3"/>
    <x v="11"/>
  </r>
  <r>
    <n v="8366"/>
    <s v="CA-2017-157273"/>
    <d v="2017-01-30T00:00:00"/>
    <d v="2017-02-02T00:00:00"/>
    <s v="First Class"/>
    <s v="SZ-20035"/>
    <s v="Sam Zeldin"/>
    <x v="1"/>
    <x v="0"/>
    <x v="1"/>
    <x v="1"/>
    <n v="98105"/>
    <x v="1"/>
    <s v="TEC-PH-10002275"/>
    <x v="0"/>
    <x v="2"/>
    <x v="455"/>
    <x v="3148"/>
    <n v="4"/>
    <n v="0.2"/>
    <n v="60.476799999999997"/>
    <n v="9.9999999999999992E-2"/>
    <x v="3"/>
    <x v="11"/>
  </r>
  <r>
    <n v="3366"/>
    <s v="CA-2014-115161"/>
    <d v="2014-01-31T00:00:00"/>
    <d v="2014-02-02T00:00:00"/>
    <s v="First Class"/>
    <s v="LC-17050"/>
    <s v="Liz Carlisle"/>
    <x v="0"/>
    <x v="0"/>
    <x v="308"/>
    <x v="5"/>
    <n v="92691"/>
    <x v="1"/>
    <s v="FUR-BO-10003966"/>
    <x v="1"/>
    <x v="16"/>
    <x v="1332"/>
    <x v="3149"/>
    <n v="2"/>
    <n v="0.15"/>
    <n v="3.4196"/>
    <n v="1.1764705882352941E-2"/>
    <x v="0"/>
    <x v="11"/>
  </r>
  <r>
    <n v="93"/>
    <s v="CA-2015-149587"/>
    <d v="2015-01-31T00:00:00"/>
    <d v="2015-05-02T00:00:00"/>
    <s v="Second Class"/>
    <s v="KB-16315"/>
    <s v="Karl Braun"/>
    <x v="0"/>
    <x v="0"/>
    <x v="221"/>
    <x v="7"/>
    <n v="55407"/>
    <x v="0"/>
    <s v="OFF-PA-10003177"/>
    <x v="2"/>
    <x v="3"/>
    <x v="1628"/>
    <x v="212"/>
    <n v="2"/>
    <n v="0"/>
    <n v="6.2207999999999997"/>
    <n v="0.47999999999999993"/>
    <x v="1"/>
    <x v="11"/>
  </r>
  <r>
    <n v="94"/>
    <s v="CA-2015-149587"/>
    <d v="2015-01-31T00:00:00"/>
    <d v="2015-05-02T00:00:00"/>
    <s v="Second Class"/>
    <s v="KB-16315"/>
    <s v="Karl Braun"/>
    <x v="0"/>
    <x v="0"/>
    <x v="221"/>
    <x v="7"/>
    <n v="55407"/>
    <x v="0"/>
    <s v="FUR-FU-10003799"/>
    <x v="1"/>
    <x v="5"/>
    <x v="975"/>
    <x v="3150"/>
    <n v="3"/>
    <n v="0"/>
    <n v="16.535399999999999"/>
    <n v="0.30999999999999994"/>
    <x v="1"/>
    <x v="11"/>
  </r>
  <r>
    <n v="95"/>
    <s v="CA-2015-149587"/>
    <d v="2015-01-31T00:00:00"/>
    <d v="2015-05-02T00:00:00"/>
    <s v="Second Class"/>
    <s v="KB-16315"/>
    <s v="Karl Braun"/>
    <x v="0"/>
    <x v="0"/>
    <x v="221"/>
    <x v="7"/>
    <n v="55407"/>
    <x v="0"/>
    <s v="OFF-BI-10002852"/>
    <x v="2"/>
    <x v="9"/>
    <x v="215"/>
    <x v="629"/>
    <n v="2"/>
    <n v="0"/>
    <n v="16.150400000000001"/>
    <n v="0.49000000000000005"/>
    <x v="1"/>
    <x v="11"/>
  </r>
  <r>
    <n v="4999"/>
    <s v="CA-2016-129238"/>
    <d v="2016-01-31T00:00:00"/>
    <d v="2016-04-02T00:00:00"/>
    <s v="Standard Class"/>
    <s v="SC-20050"/>
    <s v="Sample Company A"/>
    <x v="1"/>
    <x v="0"/>
    <x v="22"/>
    <x v="5"/>
    <n v="90045"/>
    <x v="1"/>
    <s v="TEC-PH-10004120"/>
    <x v="0"/>
    <x v="2"/>
    <x v="1629"/>
    <x v="3151"/>
    <n v="1"/>
    <n v="0.2"/>
    <n v="8.2194000000000003"/>
    <n v="7.4999999999999997E-2"/>
    <x v="2"/>
    <x v="11"/>
  </r>
  <r>
    <n v="5000"/>
    <s v="CA-2016-129238"/>
    <d v="2016-01-31T00:00:00"/>
    <d v="2016-04-02T00:00:00"/>
    <s v="Standard Class"/>
    <s v="SC-20050"/>
    <s v="Sample Company A"/>
    <x v="1"/>
    <x v="0"/>
    <x v="22"/>
    <x v="5"/>
    <n v="90045"/>
    <x v="1"/>
    <s v="OFF-PA-10002764"/>
    <x v="2"/>
    <x v="3"/>
    <x v="52"/>
    <x v="3152"/>
    <n v="5"/>
    <n v="0"/>
    <n v="27.783000000000001"/>
    <n v="0.49"/>
    <x v="2"/>
    <x v="11"/>
  </r>
  <r>
    <n v="5114"/>
    <s v="CA-2016-147970"/>
    <d v="2016-01-31T00:00:00"/>
    <d v="2016-02-02T00:00:00"/>
    <s v="Second Class"/>
    <s v="AB-10150"/>
    <s v="Aimee Bixby"/>
    <x v="0"/>
    <x v="0"/>
    <x v="57"/>
    <x v="4"/>
    <n v="75220"/>
    <x v="0"/>
    <s v="OFF-PA-10003936"/>
    <x v="2"/>
    <x v="3"/>
    <x v="1057"/>
    <x v="204"/>
    <n v="3"/>
    <n v="0.2"/>
    <n v="5.4432"/>
    <n v="0.35000000000000003"/>
    <x v="2"/>
    <x v="11"/>
  </r>
  <r>
    <n v="7505"/>
    <s v="CA-2016-158043"/>
    <d v="2016-01-31T00:00:00"/>
    <d v="2016-04-02T00:00:00"/>
    <s v="Second Class"/>
    <s v="JK-15325"/>
    <s v="Jason Klamczynski"/>
    <x v="2"/>
    <x v="0"/>
    <x v="401"/>
    <x v="8"/>
    <n v="8401"/>
    <x v="2"/>
    <s v="OFF-EN-10003134"/>
    <x v="2"/>
    <x v="13"/>
    <x v="73"/>
    <x v="2937"/>
    <n v="2"/>
    <n v="0"/>
    <n v="11.68"/>
    <n v="0.5"/>
    <x v="2"/>
    <x v="11"/>
  </r>
  <r>
    <n v="8761"/>
    <s v="CA-2016-159891"/>
    <d v="2016-01-31T00:00:00"/>
    <d v="2016-06-02T00:00:00"/>
    <s v="Standard Class"/>
    <s v="BF-11170"/>
    <s v="Ben Ferrer"/>
    <x v="1"/>
    <x v="0"/>
    <x v="307"/>
    <x v="19"/>
    <n v="30318"/>
    <x v="3"/>
    <s v="OFF-BI-10003527"/>
    <x v="2"/>
    <x v="9"/>
    <x v="598"/>
    <x v="3153"/>
    <n v="1"/>
    <n v="0"/>
    <n v="635.495"/>
    <n v="0.5"/>
    <x v="2"/>
    <x v="11"/>
  </r>
  <r>
    <n v="8762"/>
    <s v="CA-2016-159891"/>
    <d v="2016-01-31T00:00:00"/>
    <d v="2016-06-02T00:00:00"/>
    <s v="Standard Class"/>
    <s v="BF-11170"/>
    <s v="Ben Ferrer"/>
    <x v="1"/>
    <x v="0"/>
    <x v="307"/>
    <x v="19"/>
    <n v="30318"/>
    <x v="3"/>
    <s v="OFF-EN-10004483"/>
    <x v="2"/>
    <x v="13"/>
    <x v="1212"/>
    <x v="3154"/>
    <n v="8"/>
    <n v="0"/>
    <n v="58.919199999999996"/>
    <n v="0.47"/>
    <x v="2"/>
    <x v="11"/>
  </r>
  <r>
    <n v="810"/>
    <s v="CA-2014-151995"/>
    <d v="2014-10-13T00:00:00"/>
    <s v="10/15/2014"/>
    <s v="First Class"/>
    <s v="ZC-21910"/>
    <s v="Zuschuss Carroll"/>
    <x v="0"/>
    <x v="0"/>
    <x v="282"/>
    <x v="1"/>
    <n v="98026"/>
    <x v="1"/>
    <s v="OFF-AR-10003190"/>
    <x v="2"/>
    <x v="11"/>
    <x v="395"/>
    <x v="505"/>
    <n v="4"/>
    <n v="0"/>
    <n v="3.2256"/>
    <n v="0.28000000000000003"/>
    <x v="0"/>
    <x v="7"/>
  </r>
  <r>
    <n v="811"/>
    <s v="CA-2014-151995"/>
    <d v="2014-10-13T00:00:00"/>
    <s v="10/15/2014"/>
    <s v="First Class"/>
    <s v="ZC-21910"/>
    <s v="Zuschuss Carroll"/>
    <x v="0"/>
    <x v="0"/>
    <x v="282"/>
    <x v="1"/>
    <n v="98026"/>
    <x v="1"/>
    <s v="FUR-TA-10002903"/>
    <x v="1"/>
    <x v="7"/>
    <x v="713"/>
    <x v="3155"/>
    <n v="5"/>
    <n v="0"/>
    <n v="311.65199999999999"/>
    <n v="0.24"/>
    <x v="0"/>
    <x v="7"/>
  </r>
  <r>
    <n v="812"/>
    <s v="CA-2014-151995"/>
    <d v="2014-10-13T00:00:00"/>
    <s v="10/15/2014"/>
    <s v="First Class"/>
    <s v="ZC-21910"/>
    <s v="Zuschuss Carroll"/>
    <x v="0"/>
    <x v="0"/>
    <x v="282"/>
    <x v="1"/>
    <n v="98026"/>
    <x v="1"/>
    <s v="OFF-AP-10000240"/>
    <x v="2"/>
    <x v="10"/>
    <x v="1630"/>
    <x v="3156"/>
    <n v="4"/>
    <n v="0"/>
    <n v="62.036799999999999"/>
    <n v="0.29000000000000004"/>
    <x v="0"/>
    <x v="7"/>
  </r>
  <r>
    <n v="813"/>
    <s v="CA-2014-151995"/>
    <d v="2014-10-13T00:00:00"/>
    <s v="10/15/2014"/>
    <s v="First Class"/>
    <s v="ZC-21910"/>
    <s v="Zuschuss Carroll"/>
    <x v="0"/>
    <x v="0"/>
    <x v="282"/>
    <x v="1"/>
    <n v="98026"/>
    <x v="1"/>
    <s v="TEC-AC-10001101"/>
    <x v="0"/>
    <x v="0"/>
    <x v="287"/>
    <x v="3157"/>
    <n v="2"/>
    <n v="0"/>
    <n v="2.5779999999999998"/>
    <n v="9.9999999999999992E-2"/>
    <x v="0"/>
    <x v="7"/>
  </r>
  <r>
    <n v="5592"/>
    <s v="CA-2014-164742"/>
    <d v="2014-10-13T00:00:00"/>
    <s v="10/18/2014"/>
    <s v="Second Class"/>
    <s v="ML-17395"/>
    <s v="Marina Lichtenstein"/>
    <x v="2"/>
    <x v="0"/>
    <x v="9"/>
    <x v="8"/>
    <n v="8701"/>
    <x v="2"/>
    <s v="FUR-CH-10002880"/>
    <x v="1"/>
    <x v="1"/>
    <x v="160"/>
    <x v="3158"/>
    <n v="2"/>
    <n v="0"/>
    <n v="27.0578"/>
    <n v="0.11"/>
    <x v="0"/>
    <x v="7"/>
  </r>
  <r>
    <n v="5593"/>
    <s v="CA-2014-164742"/>
    <d v="2014-10-13T00:00:00"/>
    <s v="10/18/2014"/>
    <s v="Second Class"/>
    <s v="ML-17395"/>
    <s v="Marina Lichtenstein"/>
    <x v="2"/>
    <x v="0"/>
    <x v="9"/>
    <x v="8"/>
    <n v="8701"/>
    <x v="2"/>
    <s v="OFF-BI-10004738"/>
    <x v="2"/>
    <x v="9"/>
    <x v="1495"/>
    <x v="3159"/>
    <n v="1"/>
    <n v="0"/>
    <n v="9.4700000000000006"/>
    <n v="0.5"/>
    <x v="0"/>
    <x v="7"/>
  </r>
  <r>
    <n v="6322"/>
    <s v="CA-2014-123316"/>
    <d v="2014-10-13T00:00:00"/>
    <s v="10/17/2014"/>
    <s v="Standard Class"/>
    <s v="SP-20545"/>
    <s v="Sibella Parks"/>
    <x v="2"/>
    <x v="0"/>
    <x v="402"/>
    <x v="2"/>
    <n v="10550"/>
    <x v="2"/>
    <s v="OFF-BI-10002764"/>
    <x v="2"/>
    <x v="9"/>
    <x v="605"/>
    <x v="3160"/>
    <n v="3"/>
    <n v="0.2"/>
    <n v="2.8100999999999998"/>
    <n v="0.36249999999999999"/>
    <x v="0"/>
    <x v="7"/>
  </r>
  <r>
    <n v="9111"/>
    <s v="CA-2014-132010"/>
    <d v="2014-10-13T00:00:00"/>
    <s v="10/15/2014"/>
    <s v="First Class"/>
    <s v="MA-17995"/>
    <s v="Michelle Arnett"/>
    <x v="1"/>
    <x v="0"/>
    <x v="21"/>
    <x v="20"/>
    <n v="23223"/>
    <x v="3"/>
    <s v="OFF-EN-10003160"/>
    <x v="2"/>
    <x v="13"/>
    <x v="1588"/>
    <x v="77"/>
    <n v="5"/>
    <n v="0"/>
    <n v="17.472000000000001"/>
    <n v="0.48000000000000004"/>
    <x v="0"/>
    <x v="7"/>
  </r>
  <r>
    <n v="9112"/>
    <s v="CA-2014-132010"/>
    <d v="2014-10-13T00:00:00"/>
    <s v="10/15/2014"/>
    <s v="First Class"/>
    <s v="MA-17995"/>
    <s v="Michelle Arnett"/>
    <x v="1"/>
    <x v="0"/>
    <x v="21"/>
    <x v="20"/>
    <n v="23223"/>
    <x v="3"/>
    <s v="TEC-AC-10001542"/>
    <x v="0"/>
    <x v="0"/>
    <x v="628"/>
    <x v="263"/>
    <n v="2"/>
    <n v="0"/>
    <n v="4.3624000000000001"/>
    <n v="0.19"/>
    <x v="0"/>
    <x v="7"/>
  </r>
  <r>
    <n v="9113"/>
    <s v="CA-2014-132010"/>
    <d v="2014-10-13T00:00:00"/>
    <s v="10/15/2014"/>
    <s v="First Class"/>
    <s v="MA-17995"/>
    <s v="Michelle Arnett"/>
    <x v="1"/>
    <x v="0"/>
    <x v="21"/>
    <x v="20"/>
    <n v="23223"/>
    <x v="3"/>
    <s v="OFF-ST-10003641"/>
    <x v="2"/>
    <x v="6"/>
    <x v="1010"/>
    <x v="3161"/>
    <n v="4"/>
    <n v="0"/>
    <n v="6.3040000000000003"/>
    <n v="0.02"/>
    <x v="0"/>
    <x v="7"/>
  </r>
  <r>
    <n v="9114"/>
    <s v="CA-2014-132010"/>
    <d v="2014-10-13T00:00:00"/>
    <s v="10/15/2014"/>
    <s v="First Class"/>
    <s v="MA-17995"/>
    <s v="Michelle Arnett"/>
    <x v="1"/>
    <x v="0"/>
    <x v="21"/>
    <x v="20"/>
    <n v="23223"/>
    <x v="3"/>
    <s v="OFF-BI-10002432"/>
    <x v="2"/>
    <x v="9"/>
    <x v="727"/>
    <x v="3162"/>
    <n v="3"/>
    <n v="0"/>
    <n v="7.1345999999999998"/>
    <n v="0.47"/>
    <x v="0"/>
    <x v="7"/>
  </r>
  <r>
    <n v="847"/>
    <s v="CA-2015-114300"/>
    <d v="2015-10-13T00:00:00"/>
    <s v="10/17/2015"/>
    <s v="Standard Class"/>
    <s v="AF-10885"/>
    <s v="Art Foster"/>
    <x v="0"/>
    <x v="0"/>
    <x v="146"/>
    <x v="17"/>
    <n v="40214"/>
    <x v="3"/>
    <s v="TEC-PH-10001552"/>
    <x v="0"/>
    <x v="2"/>
    <x v="111"/>
    <x v="3163"/>
    <n v="7"/>
    <n v="0"/>
    <n v="23.441600000000001"/>
    <n v="0.28000000000000003"/>
    <x v="1"/>
    <x v="7"/>
  </r>
  <r>
    <n v="848"/>
    <s v="CA-2015-114300"/>
    <d v="2015-10-13T00:00:00"/>
    <s v="10/17/2015"/>
    <s v="Standard Class"/>
    <s v="AF-10885"/>
    <s v="Art Foster"/>
    <x v="0"/>
    <x v="0"/>
    <x v="146"/>
    <x v="17"/>
    <n v="40214"/>
    <x v="3"/>
    <s v="FUR-CH-10001891"/>
    <x v="1"/>
    <x v="1"/>
    <x v="1448"/>
    <x v="3164"/>
    <n v="3"/>
    <n v="0"/>
    <n v="77.743799999999993"/>
    <n v="0.26999999999999996"/>
    <x v="1"/>
    <x v="7"/>
  </r>
  <r>
    <n v="134"/>
    <s v="CA-2016-145583"/>
    <d v="2016-10-13T00:00:00"/>
    <s v="10/19/2016"/>
    <s v="Standard Class"/>
    <s v="LC-16885"/>
    <s v="Lena Creighton"/>
    <x v="0"/>
    <x v="0"/>
    <x v="135"/>
    <x v="5"/>
    <n v="95661"/>
    <x v="1"/>
    <s v="OFF-PA-10001804"/>
    <x v="2"/>
    <x v="3"/>
    <x v="502"/>
    <x v="300"/>
    <n v="3"/>
    <n v="0"/>
    <n v="9.6191999999999993"/>
    <n v="0.48"/>
    <x v="2"/>
    <x v="7"/>
  </r>
  <r>
    <n v="135"/>
    <s v="CA-2016-145583"/>
    <d v="2016-10-13T00:00:00"/>
    <s v="10/19/2016"/>
    <s v="Standard Class"/>
    <s v="LC-16885"/>
    <s v="Lena Creighton"/>
    <x v="0"/>
    <x v="0"/>
    <x v="135"/>
    <x v="5"/>
    <n v="95661"/>
    <x v="1"/>
    <s v="OFF-PA-10001736"/>
    <x v="2"/>
    <x v="3"/>
    <x v="1236"/>
    <x v="277"/>
    <n v="1"/>
    <n v="0"/>
    <n v="16.6568"/>
    <n v="0.47000000000000003"/>
    <x v="2"/>
    <x v="7"/>
  </r>
  <r>
    <n v="136"/>
    <s v="CA-2016-145583"/>
    <d v="2016-10-13T00:00:00"/>
    <s v="10/19/2016"/>
    <s v="Standard Class"/>
    <s v="LC-16885"/>
    <s v="Lena Creighton"/>
    <x v="0"/>
    <x v="0"/>
    <x v="135"/>
    <x v="5"/>
    <n v="95661"/>
    <x v="1"/>
    <s v="OFF-AR-10001149"/>
    <x v="2"/>
    <x v="11"/>
    <x v="894"/>
    <x v="505"/>
    <n v="4"/>
    <n v="0"/>
    <n v="3.456"/>
    <n v="0.3"/>
    <x v="2"/>
    <x v="7"/>
  </r>
  <r>
    <n v="137"/>
    <s v="CA-2016-145583"/>
    <d v="2016-10-13T00:00:00"/>
    <s v="10/19/2016"/>
    <s v="Standard Class"/>
    <s v="LC-16885"/>
    <s v="Lena Creighton"/>
    <x v="0"/>
    <x v="0"/>
    <x v="135"/>
    <x v="5"/>
    <n v="95661"/>
    <x v="1"/>
    <s v="OFF-FA-10002988"/>
    <x v="2"/>
    <x v="4"/>
    <x v="426"/>
    <x v="482"/>
    <n v="2"/>
    <n v="0"/>
    <n v="1.9698"/>
    <n v="0.49000000000000005"/>
    <x v="2"/>
    <x v="7"/>
  </r>
  <r>
    <n v="138"/>
    <s v="CA-2016-145583"/>
    <d v="2016-10-13T00:00:00"/>
    <s v="10/19/2016"/>
    <s v="Standard Class"/>
    <s v="LC-16885"/>
    <s v="Lena Creighton"/>
    <x v="0"/>
    <x v="0"/>
    <x v="135"/>
    <x v="5"/>
    <n v="95661"/>
    <x v="1"/>
    <s v="OFF-BI-10004781"/>
    <x v="2"/>
    <x v="9"/>
    <x v="871"/>
    <x v="3165"/>
    <n v="3"/>
    <n v="0.2"/>
    <n v="26.6616"/>
    <n v="0.35"/>
    <x v="2"/>
    <x v="7"/>
  </r>
  <r>
    <n v="139"/>
    <s v="CA-2016-145583"/>
    <d v="2016-10-13T00:00:00"/>
    <s v="10/19/2016"/>
    <s v="Standard Class"/>
    <s v="LC-16885"/>
    <s v="Lena Creighton"/>
    <x v="0"/>
    <x v="0"/>
    <x v="135"/>
    <x v="5"/>
    <n v="95661"/>
    <x v="1"/>
    <s v="OFF-SU-10001218"/>
    <x v="2"/>
    <x v="15"/>
    <x v="1631"/>
    <x v="3166"/>
    <n v="6"/>
    <n v="0"/>
    <n v="18.446400000000001"/>
    <n v="0.28000000000000003"/>
    <x v="2"/>
    <x v="7"/>
  </r>
  <r>
    <n v="140"/>
    <s v="CA-2016-145583"/>
    <d v="2016-10-13T00:00:00"/>
    <s v="10/19/2016"/>
    <s v="Standard Class"/>
    <s v="LC-16885"/>
    <s v="Lena Creighton"/>
    <x v="0"/>
    <x v="0"/>
    <x v="135"/>
    <x v="5"/>
    <n v="95661"/>
    <x v="1"/>
    <s v="FUR-FU-10001706"/>
    <x v="1"/>
    <x v="5"/>
    <x v="648"/>
    <x v="3103"/>
    <n v="14"/>
    <n v="0"/>
    <n v="20.697600000000001"/>
    <n v="0.48000000000000004"/>
    <x v="2"/>
    <x v="7"/>
  </r>
  <r>
    <n v="1864"/>
    <s v="US-2016-100839"/>
    <d v="2016-10-13T00:00:00"/>
    <s v="10/17/2016"/>
    <s v="Standard Class"/>
    <s v="NC-18625"/>
    <s v="Noah Childs"/>
    <x v="2"/>
    <x v="0"/>
    <x v="70"/>
    <x v="15"/>
    <n v="80013"/>
    <x v="1"/>
    <s v="FUR-TA-10004575"/>
    <x v="1"/>
    <x v="7"/>
    <x v="610"/>
    <x v="3167"/>
    <n v="5"/>
    <n v="0.5"/>
    <n v="-465.56799999999998"/>
    <n v="-0.6399999999999999"/>
    <x v="2"/>
    <x v="7"/>
  </r>
  <r>
    <n v="1865"/>
    <s v="US-2016-100839"/>
    <d v="2016-10-13T00:00:00"/>
    <s v="10/17/2016"/>
    <s v="Standard Class"/>
    <s v="NC-18625"/>
    <s v="Noah Childs"/>
    <x v="2"/>
    <x v="0"/>
    <x v="70"/>
    <x v="15"/>
    <n v="80013"/>
    <x v="1"/>
    <s v="FUR-FU-10001617"/>
    <x v="1"/>
    <x v="5"/>
    <x v="1218"/>
    <x v="3168"/>
    <n v="3"/>
    <n v="0.2"/>
    <n v="4.3680000000000003"/>
    <n v="0.17500000000000002"/>
    <x v="2"/>
    <x v="7"/>
  </r>
  <r>
    <n v="2164"/>
    <s v="CA-2016-154018"/>
    <d v="2016-10-13T00:00:00"/>
    <s v="10/19/2016"/>
    <s v="Standard Class"/>
    <s v="HA-14920"/>
    <s v="Helen Andreada"/>
    <x v="0"/>
    <x v="0"/>
    <x v="119"/>
    <x v="4"/>
    <n v="78041"/>
    <x v="0"/>
    <s v="TEC-AC-10002402"/>
    <x v="0"/>
    <x v="0"/>
    <x v="856"/>
    <x v="2793"/>
    <n v="3"/>
    <n v="0.2"/>
    <n v="23.997"/>
    <n v="0.125"/>
    <x v="2"/>
    <x v="7"/>
  </r>
  <r>
    <n v="2165"/>
    <s v="CA-2016-154018"/>
    <d v="2016-10-13T00:00:00"/>
    <s v="10/19/2016"/>
    <s v="Standard Class"/>
    <s v="HA-14920"/>
    <s v="Helen Andreada"/>
    <x v="0"/>
    <x v="0"/>
    <x v="119"/>
    <x v="4"/>
    <n v="78041"/>
    <x v="0"/>
    <s v="OFF-PA-10000551"/>
    <x v="2"/>
    <x v="3"/>
    <x v="1632"/>
    <x v="3169"/>
    <n v="2"/>
    <n v="0.2"/>
    <n v="3.0044"/>
    <n v="0.36249999999999999"/>
    <x v="2"/>
    <x v="7"/>
  </r>
  <r>
    <n v="2166"/>
    <s v="CA-2016-154018"/>
    <d v="2016-10-13T00:00:00"/>
    <s v="10/19/2016"/>
    <s v="Standard Class"/>
    <s v="HA-14920"/>
    <s v="Helen Andreada"/>
    <x v="0"/>
    <x v="0"/>
    <x v="119"/>
    <x v="4"/>
    <n v="78041"/>
    <x v="0"/>
    <s v="FUR-FU-10003394"/>
    <x v="1"/>
    <x v="5"/>
    <x v="1122"/>
    <x v="3170"/>
    <n v="5"/>
    <n v="0.6"/>
    <n v="-150.41399999999999"/>
    <n v="-1.075"/>
    <x v="2"/>
    <x v="7"/>
  </r>
  <r>
    <n v="2167"/>
    <s v="CA-2016-154018"/>
    <d v="2016-10-13T00:00:00"/>
    <s v="10/19/2016"/>
    <s v="Standard Class"/>
    <s v="HA-14920"/>
    <s v="Helen Andreada"/>
    <x v="0"/>
    <x v="0"/>
    <x v="119"/>
    <x v="4"/>
    <n v="78041"/>
    <x v="0"/>
    <s v="OFF-AR-10002067"/>
    <x v="2"/>
    <x v="11"/>
    <x v="1633"/>
    <x v="2896"/>
    <n v="1"/>
    <n v="0.2"/>
    <n v="1.1903999999999999"/>
    <n v="7.4999999999999997E-2"/>
    <x v="2"/>
    <x v="7"/>
  </r>
  <r>
    <n v="2168"/>
    <s v="CA-2016-154018"/>
    <d v="2016-10-13T00:00:00"/>
    <s v="10/19/2016"/>
    <s v="Standard Class"/>
    <s v="HA-14920"/>
    <s v="Helen Andreada"/>
    <x v="0"/>
    <x v="0"/>
    <x v="119"/>
    <x v="4"/>
    <n v="78041"/>
    <x v="0"/>
    <s v="OFF-BI-10004140"/>
    <x v="2"/>
    <x v="9"/>
    <x v="194"/>
    <x v="3171"/>
    <n v="7"/>
    <n v="0.8"/>
    <n v="-11.000500000000001"/>
    <n v="-1.7500000000000002"/>
    <x v="2"/>
    <x v="7"/>
  </r>
  <r>
    <n v="6441"/>
    <s v="CA-2016-101161"/>
    <d v="2016-10-13T00:00:00"/>
    <s v="10/20/2016"/>
    <s v="Standard Class"/>
    <s v="BW-11110"/>
    <s v="Bart Watters"/>
    <x v="2"/>
    <x v="0"/>
    <x v="2"/>
    <x v="2"/>
    <n v="10024"/>
    <x v="2"/>
    <s v="OFF-AR-10001860"/>
    <x v="2"/>
    <x v="11"/>
    <x v="1561"/>
    <x v="2805"/>
    <n v="5"/>
    <n v="0"/>
    <n v="12.492000000000001"/>
    <n v="0.36"/>
    <x v="2"/>
    <x v="7"/>
  </r>
  <r>
    <n v="6442"/>
    <s v="CA-2016-101161"/>
    <d v="2016-10-13T00:00:00"/>
    <s v="10/20/2016"/>
    <s v="Standard Class"/>
    <s v="BW-11110"/>
    <s v="Bart Watters"/>
    <x v="2"/>
    <x v="0"/>
    <x v="2"/>
    <x v="2"/>
    <n v="10024"/>
    <x v="2"/>
    <s v="OFF-ST-10003123"/>
    <x v="2"/>
    <x v="6"/>
    <x v="1441"/>
    <x v="2404"/>
    <n v="3"/>
    <n v="0"/>
    <n v="23.968800000000002"/>
    <n v="0.24000000000000002"/>
    <x v="2"/>
    <x v="7"/>
  </r>
  <r>
    <n v="6443"/>
    <s v="CA-2016-101161"/>
    <d v="2016-10-13T00:00:00"/>
    <s v="10/20/2016"/>
    <s v="Standard Class"/>
    <s v="BW-11110"/>
    <s v="Bart Watters"/>
    <x v="2"/>
    <x v="0"/>
    <x v="2"/>
    <x v="2"/>
    <n v="10024"/>
    <x v="2"/>
    <s v="OFF-PA-10001295"/>
    <x v="2"/>
    <x v="3"/>
    <x v="707"/>
    <x v="1145"/>
    <n v="2"/>
    <n v="0"/>
    <n v="18.211200000000002"/>
    <n v="0.48000000000000009"/>
    <x v="2"/>
    <x v="7"/>
  </r>
  <r>
    <n v="6444"/>
    <s v="CA-2016-101161"/>
    <d v="2016-10-13T00:00:00"/>
    <s v="10/20/2016"/>
    <s v="Standard Class"/>
    <s v="BW-11110"/>
    <s v="Bart Watters"/>
    <x v="2"/>
    <x v="0"/>
    <x v="2"/>
    <x v="2"/>
    <n v="10024"/>
    <x v="2"/>
    <s v="OFF-LA-10000407"/>
    <x v="2"/>
    <x v="8"/>
    <x v="532"/>
    <x v="2849"/>
    <n v="5"/>
    <n v="0"/>
    <n v="11.454000000000001"/>
    <n v="0.46000000000000008"/>
    <x v="2"/>
    <x v="7"/>
  </r>
  <r>
    <n v="6445"/>
    <s v="CA-2016-101161"/>
    <d v="2016-10-13T00:00:00"/>
    <s v="10/20/2016"/>
    <s v="Standard Class"/>
    <s v="BW-11110"/>
    <s v="Bart Watters"/>
    <x v="2"/>
    <x v="0"/>
    <x v="2"/>
    <x v="2"/>
    <n v="10024"/>
    <x v="2"/>
    <s v="FUR-FU-10003535"/>
    <x v="1"/>
    <x v="5"/>
    <x v="1535"/>
    <x v="3172"/>
    <n v="3"/>
    <n v="0"/>
    <n v="33.726599999999998"/>
    <n v="0.40999999999999992"/>
    <x v="2"/>
    <x v="7"/>
  </r>
  <r>
    <n v="277"/>
    <s v="CA-2017-132976"/>
    <d v="2017-10-13T00:00:00"/>
    <s v="10/17/2017"/>
    <s v="Standard Class"/>
    <s v="AG-10495"/>
    <s v="Andrew Gjertsen"/>
    <x v="2"/>
    <x v="0"/>
    <x v="15"/>
    <x v="13"/>
    <n v="19140"/>
    <x v="2"/>
    <s v="OFF-PA-10000673"/>
    <x v="2"/>
    <x v="3"/>
    <x v="1634"/>
    <x v="1475"/>
    <n v="2"/>
    <n v="0.2"/>
    <n v="4.0768000000000004"/>
    <n v="0.35000000000000003"/>
    <x v="3"/>
    <x v="7"/>
  </r>
  <r>
    <n v="278"/>
    <s v="CA-2017-132976"/>
    <d v="2017-10-13T00:00:00"/>
    <s v="10/17/2017"/>
    <s v="Standard Class"/>
    <s v="AG-10495"/>
    <s v="Andrew Gjertsen"/>
    <x v="2"/>
    <x v="0"/>
    <x v="15"/>
    <x v="13"/>
    <n v="19140"/>
    <x v="2"/>
    <s v="OFF-PA-10004470"/>
    <x v="2"/>
    <x v="3"/>
    <x v="537"/>
    <x v="3173"/>
    <n v="4"/>
    <n v="0.2"/>
    <n v="5.9071999999999996"/>
    <n v="0.32500000000000001"/>
    <x v="3"/>
    <x v="7"/>
  </r>
  <r>
    <n v="279"/>
    <s v="CA-2017-132976"/>
    <d v="2017-10-13T00:00:00"/>
    <s v="10/17/2017"/>
    <s v="Standard Class"/>
    <s v="AG-10495"/>
    <s v="Andrew Gjertsen"/>
    <x v="2"/>
    <x v="0"/>
    <x v="15"/>
    <x v="13"/>
    <n v="19140"/>
    <x v="2"/>
    <s v="OFF-ST-10000876"/>
    <x v="2"/>
    <x v="6"/>
    <x v="557"/>
    <x v="3174"/>
    <n v="6"/>
    <n v="0.2"/>
    <n v="5.9711999999999996"/>
    <n v="9.9999999999999992E-2"/>
    <x v="3"/>
    <x v="7"/>
  </r>
  <r>
    <n v="280"/>
    <s v="CA-2017-132976"/>
    <d v="2017-10-13T00:00:00"/>
    <s v="10/17/2017"/>
    <s v="Standard Class"/>
    <s v="AG-10495"/>
    <s v="Andrew Gjertsen"/>
    <x v="2"/>
    <x v="0"/>
    <x v="15"/>
    <x v="13"/>
    <n v="19140"/>
    <x v="2"/>
    <s v="OFF-LA-10002043"/>
    <x v="2"/>
    <x v="8"/>
    <x v="969"/>
    <x v="3175"/>
    <n v="3"/>
    <n v="0.2"/>
    <n v="8.6940000000000008"/>
    <n v="0.35000000000000003"/>
    <x v="3"/>
    <x v="7"/>
  </r>
  <r>
    <n v="3007"/>
    <s v="CA-2017-116519"/>
    <d v="2017-10-13T00:00:00"/>
    <s v="10/15/2017"/>
    <s v="First Class"/>
    <s v="CR-12730"/>
    <s v="Craig Reiter"/>
    <x v="0"/>
    <x v="0"/>
    <x v="2"/>
    <x v="2"/>
    <n v="10009"/>
    <x v="2"/>
    <s v="OFF-AP-10000828"/>
    <x v="2"/>
    <x v="10"/>
    <x v="797"/>
    <x v="3176"/>
    <n v="5"/>
    <n v="0"/>
    <n v="253.37200000000001"/>
    <n v="0.28000000000000003"/>
    <x v="3"/>
    <x v="7"/>
  </r>
  <r>
    <n v="4255"/>
    <s v="CA-2017-163160"/>
    <d v="2017-10-13T00:00:00"/>
    <s v="10/16/2017"/>
    <s v="First Class"/>
    <s v="TS-21610"/>
    <s v="Troy Staebel"/>
    <x v="0"/>
    <x v="0"/>
    <x v="77"/>
    <x v="3"/>
    <n v="61032"/>
    <x v="0"/>
    <s v="OFF-PA-10003127"/>
    <x v="2"/>
    <x v="3"/>
    <x v="52"/>
    <x v="2055"/>
    <n v="3"/>
    <n v="0.2"/>
    <n v="20.5764"/>
    <n v="0.32500000000000001"/>
    <x v="3"/>
    <x v="7"/>
  </r>
  <r>
    <n v="4256"/>
    <s v="CA-2017-163160"/>
    <d v="2017-10-13T00:00:00"/>
    <s v="10/16/2017"/>
    <s v="First Class"/>
    <s v="TS-21610"/>
    <s v="Troy Staebel"/>
    <x v="0"/>
    <x v="0"/>
    <x v="77"/>
    <x v="3"/>
    <n v="61032"/>
    <x v="0"/>
    <s v="OFF-BI-10000778"/>
    <x v="2"/>
    <x v="9"/>
    <x v="1527"/>
    <x v="3177"/>
    <n v="4"/>
    <n v="0.8"/>
    <n v="-145.17599999999999"/>
    <n v="-1.4999999999999998"/>
    <x v="3"/>
    <x v="7"/>
  </r>
  <r>
    <n v="4257"/>
    <s v="CA-2017-163160"/>
    <d v="2017-10-13T00:00:00"/>
    <s v="10/16/2017"/>
    <s v="First Class"/>
    <s v="TS-21610"/>
    <s v="Troy Staebel"/>
    <x v="0"/>
    <x v="0"/>
    <x v="77"/>
    <x v="3"/>
    <n v="61032"/>
    <x v="0"/>
    <s v="FUR-FU-10001424"/>
    <x v="1"/>
    <x v="5"/>
    <x v="1365"/>
    <x v="1172"/>
    <n v="3"/>
    <n v="0.6"/>
    <n v="-6.8094000000000001"/>
    <n v="-0.64999999999999991"/>
    <x v="3"/>
    <x v="7"/>
  </r>
  <r>
    <n v="8857"/>
    <s v="CA-2017-135909"/>
    <d v="2017-10-13T00:00:00"/>
    <s v="10/20/2017"/>
    <s v="Standard Class"/>
    <s v="JW-15220"/>
    <s v="Jane Waco"/>
    <x v="2"/>
    <x v="0"/>
    <x v="230"/>
    <x v="5"/>
    <n v="95823"/>
    <x v="1"/>
    <s v="TEC-AC-10002335"/>
    <x v="0"/>
    <x v="0"/>
    <x v="1310"/>
    <x v="3012"/>
    <n v="6"/>
    <n v="0"/>
    <n v="39.888599999999997"/>
    <n v="0.18999999999999997"/>
    <x v="3"/>
    <x v="7"/>
  </r>
  <r>
    <n v="8858"/>
    <s v="CA-2017-135909"/>
    <d v="2017-10-13T00:00:00"/>
    <s v="10/20/2017"/>
    <s v="Standard Class"/>
    <s v="JW-15220"/>
    <s v="Jane Waco"/>
    <x v="2"/>
    <x v="0"/>
    <x v="230"/>
    <x v="5"/>
    <n v="95823"/>
    <x v="1"/>
    <s v="TEC-PH-10003187"/>
    <x v="0"/>
    <x v="2"/>
    <x v="1202"/>
    <x v="298"/>
    <n v="2"/>
    <n v="0.2"/>
    <n v="-7.9960000000000004"/>
    <n v="-0.25"/>
    <x v="3"/>
    <x v="7"/>
  </r>
  <r>
    <n v="8859"/>
    <s v="CA-2017-135909"/>
    <d v="2017-10-13T00:00:00"/>
    <s v="10/20/2017"/>
    <s v="Standard Class"/>
    <s v="JW-15220"/>
    <s v="Jane Waco"/>
    <x v="2"/>
    <x v="0"/>
    <x v="230"/>
    <x v="5"/>
    <n v="95823"/>
    <x v="1"/>
    <s v="OFF-BI-10003527"/>
    <x v="2"/>
    <x v="9"/>
    <x v="598"/>
    <x v="3178"/>
    <n v="5"/>
    <n v="0.2"/>
    <n v="1906.4849999999999"/>
    <n v="0.375"/>
    <x v="3"/>
    <x v="7"/>
  </r>
  <r>
    <n v="9091"/>
    <s v="US-2017-148831"/>
    <d v="2017-10-13T00:00:00"/>
    <s v="10/15/2017"/>
    <s v="First Class"/>
    <s v="AH-10210"/>
    <s v="Alan Hwang"/>
    <x v="0"/>
    <x v="0"/>
    <x v="146"/>
    <x v="17"/>
    <n v="40214"/>
    <x v="3"/>
    <s v="OFF-ST-10002974"/>
    <x v="2"/>
    <x v="6"/>
    <x v="227"/>
    <x v="3179"/>
    <n v="8"/>
    <n v="0"/>
    <n v="104.568"/>
    <n v="0.3"/>
    <x v="3"/>
    <x v="7"/>
  </r>
  <r>
    <n v="9221"/>
    <s v="CA-2017-103212"/>
    <d v="2017-10-13T00:00:00"/>
    <s v="10/14/2017"/>
    <s v="First Class"/>
    <s v="MH-18025"/>
    <s v="Michelle Huthwaite"/>
    <x v="0"/>
    <x v="0"/>
    <x v="67"/>
    <x v="30"/>
    <n v="70506"/>
    <x v="3"/>
    <s v="OFF-LA-10000248"/>
    <x v="2"/>
    <x v="8"/>
    <x v="1278"/>
    <x v="2161"/>
    <n v="3"/>
    <n v="0"/>
    <n v="5.2028999999999996"/>
    <n v="0.47"/>
    <x v="3"/>
    <x v="7"/>
  </r>
  <r>
    <n v="9222"/>
    <s v="CA-2017-103212"/>
    <d v="2017-10-13T00:00:00"/>
    <s v="10/14/2017"/>
    <s v="First Class"/>
    <s v="MH-18025"/>
    <s v="Michelle Huthwaite"/>
    <x v="0"/>
    <x v="0"/>
    <x v="67"/>
    <x v="30"/>
    <n v="70506"/>
    <x v="3"/>
    <s v="FUR-TA-10003473"/>
    <x v="1"/>
    <x v="7"/>
    <x v="643"/>
    <x v="3180"/>
    <n v="4"/>
    <n v="0"/>
    <n v="346.03960000000001"/>
    <n v="0.23"/>
    <x v="3"/>
    <x v="7"/>
  </r>
  <r>
    <n v="9223"/>
    <s v="CA-2017-103212"/>
    <d v="2017-10-13T00:00:00"/>
    <s v="10/14/2017"/>
    <s v="First Class"/>
    <s v="MH-18025"/>
    <s v="Michelle Huthwaite"/>
    <x v="0"/>
    <x v="0"/>
    <x v="67"/>
    <x v="30"/>
    <n v="70506"/>
    <x v="3"/>
    <s v="OFF-PA-10004355"/>
    <x v="2"/>
    <x v="3"/>
    <x v="1635"/>
    <x v="19"/>
    <n v="4"/>
    <n v="0"/>
    <n v="12.441599999999999"/>
    <n v="0.47999999999999993"/>
    <x v="3"/>
    <x v="7"/>
  </r>
  <r>
    <n v="4906"/>
    <s v="US-2014-146353"/>
    <d v="2014-10-14T00:00:00"/>
    <s v="10/16/2014"/>
    <s v="Second Class"/>
    <s v="JE-15610"/>
    <s v="Jim Epp"/>
    <x v="2"/>
    <x v="0"/>
    <x v="107"/>
    <x v="41"/>
    <n v="3301"/>
    <x v="2"/>
    <s v="OFF-BI-10003476"/>
    <x v="2"/>
    <x v="9"/>
    <x v="1385"/>
    <x v="1486"/>
    <n v="4"/>
    <n v="0"/>
    <n v="11.0016"/>
    <n v="0.48"/>
    <x v="0"/>
    <x v="7"/>
  </r>
  <r>
    <n v="4907"/>
    <s v="US-2014-146353"/>
    <d v="2014-10-14T00:00:00"/>
    <s v="10/16/2014"/>
    <s v="Second Class"/>
    <s v="JE-15610"/>
    <s v="Jim Epp"/>
    <x v="2"/>
    <x v="0"/>
    <x v="107"/>
    <x v="41"/>
    <n v="3301"/>
    <x v="2"/>
    <s v="OFF-ST-10001469"/>
    <x v="2"/>
    <x v="6"/>
    <x v="8"/>
    <x v="3181"/>
    <n v="5"/>
    <n v="0"/>
    <n v="16.193999999999999"/>
    <n v="6.0000000000000005E-2"/>
    <x v="0"/>
    <x v="7"/>
  </r>
  <r>
    <n v="5756"/>
    <s v="CA-2014-163748"/>
    <d v="2014-10-14T00:00:00"/>
    <s v="10/18/2014"/>
    <s v="Standard Class"/>
    <s v="HG-15025"/>
    <s v="Hunter Glantz"/>
    <x v="0"/>
    <x v="0"/>
    <x v="140"/>
    <x v="4"/>
    <n v="76106"/>
    <x v="0"/>
    <s v="OFF-AP-10004052"/>
    <x v="2"/>
    <x v="10"/>
    <x v="1484"/>
    <x v="3182"/>
    <n v="4"/>
    <n v="0.8"/>
    <n v="-8.532"/>
    <n v="-2.6999999999999997"/>
    <x v="0"/>
    <x v="7"/>
  </r>
  <r>
    <n v="5757"/>
    <s v="CA-2014-163748"/>
    <d v="2014-10-14T00:00:00"/>
    <s v="10/18/2014"/>
    <s v="Standard Class"/>
    <s v="HG-15025"/>
    <s v="Hunter Glantz"/>
    <x v="0"/>
    <x v="0"/>
    <x v="140"/>
    <x v="4"/>
    <n v="76106"/>
    <x v="0"/>
    <s v="TEC-CO-10002095"/>
    <x v="0"/>
    <x v="12"/>
    <x v="850"/>
    <x v="3183"/>
    <n v="5"/>
    <n v="0.2"/>
    <n v="624.98749999999995"/>
    <n v="0.31249999999999994"/>
    <x v="0"/>
    <x v="7"/>
  </r>
  <r>
    <n v="9064"/>
    <s v="US-2014-151015"/>
    <d v="2014-10-14T00:00:00"/>
    <s v="10/20/2014"/>
    <s v="Standard Class"/>
    <s v="BD-11500"/>
    <s v="Bradley Drucker"/>
    <x v="0"/>
    <x v="0"/>
    <x v="20"/>
    <x v="3"/>
    <n v="60653"/>
    <x v="0"/>
    <s v="OFF-PA-10002581"/>
    <x v="2"/>
    <x v="3"/>
    <x v="903"/>
    <x v="3184"/>
    <n v="13"/>
    <n v="0.2"/>
    <n v="100.685"/>
    <n v="0.3125"/>
    <x v="0"/>
    <x v="7"/>
  </r>
  <r>
    <n v="9065"/>
    <s v="US-2014-151015"/>
    <d v="2014-10-14T00:00:00"/>
    <s v="10/20/2014"/>
    <s v="Standard Class"/>
    <s v="BD-11500"/>
    <s v="Bradley Drucker"/>
    <x v="0"/>
    <x v="0"/>
    <x v="20"/>
    <x v="3"/>
    <n v="60653"/>
    <x v="0"/>
    <s v="OFF-BI-10000343"/>
    <x v="2"/>
    <x v="9"/>
    <x v="1156"/>
    <x v="1974"/>
    <n v="3"/>
    <n v="0.8"/>
    <n v="-4.8609"/>
    <n v="-1.65"/>
    <x v="0"/>
    <x v="7"/>
  </r>
  <r>
    <n v="9066"/>
    <s v="US-2014-151015"/>
    <d v="2014-10-14T00:00:00"/>
    <s v="10/20/2014"/>
    <s v="Standard Class"/>
    <s v="BD-11500"/>
    <s v="Bradley Drucker"/>
    <x v="0"/>
    <x v="0"/>
    <x v="20"/>
    <x v="3"/>
    <n v="60653"/>
    <x v="0"/>
    <s v="OFF-PA-10001184"/>
    <x v="2"/>
    <x v="3"/>
    <x v="848"/>
    <x v="1952"/>
    <n v="4"/>
    <n v="0.2"/>
    <n v="6.9367999999999999"/>
    <n v="0.36249999999999999"/>
    <x v="0"/>
    <x v="7"/>
  </r>
  <r>
    <n v="9634"/>
    <s v="CA-2014-151330"/>
    <d v="2014-10-14T00:00:00"/>
    <s v="10/17/2014"/>
    <s v="First Class"/>
    <s v="TC-21295"/>
    <s v="Toby Carlisle"/>
    <x v="0"/>
    <x v="0"/>
    <x v="316"/>
    <x v="6"/>
    <n v="2149"/>
    <x v="2"/>
    <s v="TEC-AC-10000865"/>
    <x v="0"/>
    <x v="0"/>
    <x v="926"/>
    <x v="3185"/>
    <n v="3"/>
    <n v="0"/>
    <n v="30.09"/>
    <n v="0.17"/>
    <x v="0"/>
    <x v="7"/>
  </r>
  <r>
    <n v="9635"/>
    <s v="CA-2014-151330"/>
    <d v="2014-10-14T00:00:00"/>
    <s v="10/17/2014"/>
    <s v="First Class"/>
    <s v="TC-21295"/>
    <s v="Toby Carlisle"/>
    <x v="0"/>
    <x v="0"/>
    <x v="316"/>
    <x v="6"/>
    <n v="2149"/>
    <x v="2"/>
    <s v="OFF-ST-10000615"/>
    <x v="2"/>
    <x v="6"/>
    <x v="1290"/>
    <x v="3186"/>
    <n v="7"/>
    <n v="0"/>
    <n v="22.245999999999999"/>
    <n v="0.27999999999999997"/>
    <x v="0"/>
    <x v="7"/>
  </r>
  <r>
    <n v="9636"/>
    <s v="CA-2014-151330"/>
    <d v="2014-10-14T00:00:00"/>
    <s v="10/17/2014"/>
    <s v="First Class"/>
    <s v="TC-21295"/>
    <s v="Toby Carlisle"/>
    <x v="0"/>
    <x v="0"/>
    <x v="316"/>
    <x v="6"/>
    <n v="2149"/>
    <x v="2"/>
    <s v="FUR-CH-10000749"/>
    <x v="1"/>
    <x v="1"/>
    <x v="1636"/>
    <x v="3187"/>
    <n v="9"/>
    <n v="0"/>
    <n v="260.6112"/>
    <n v="0.16"/>
    <x v="0"/>
    <x v="7"/>
  </r>
  <r>
    <n v="1485"/>
    <s v="US-2016-108098"/>
    <d v="2016-10-14T00:00:00"/>
    <s v="10/18/2016"/>
    <s v="Standard Class"/>
    <s v="CP-12340"/>
    <s v="Christine Phan"/>
    <x v="2"/>
    <x v="0"/>
    <x v="1"/>
    <x v="1"/>
    <n v="98115"/>
    <x v="1"/>
    <s v="TEC-AC-10000865"/>
    <x v="0"/>
    <x v="0"/>
    <x v="926"/>
    <x v="3185"/>
    <n v="3"/>
    <n v="0"/>
    <n v="30.09"/>
    <n v="0.17"/>
    <x v="2"/>
    <x v="7"/>
  </r>
  <r>
    <n v="3801"/>
    <s v="CA-2016-156503"/>
    <d v="2016-10-14T00:00:00"/>
    <s v="10/20/2016"/>
    <s v="Standard Class"/>
    <s v="NC-18415"/>
    <s v="Nathan Cano"/>
    <x v="0"/>
    <x v="0"/>
    <x v="27"/>
    <x v="12"/>
    <n v="28540"/>
    <x v="3"/>
    <s v="FUR-CH-10003606"/>
    <x v="1"/>
    <x v="1"/>
    <x v="1637"/>
    <x v="3188"/>
    <n v="1"/>
    <n v="0.2"/>
    <n v="10.2592"/>
    <n v="0.1"/>
    <x v="2"/>
    <x v="7"/>
  </r>
  <r>
    <n v="3802"/>
    <s v="CA-2016-156503"/>
    <d v="2016-10-14T00:00:00"/>
    <s v="10/20/2016"/>
    <s v="Standard Class"/>
    <s v="NC-18415"/>
    <s v="Nathan Cano"/>
    <x v="0"/>
    <x v="0"/>
    <x v="27"/>
    <x v="12"/>
    <n v="28540"/>
    <x v="3"/>
    <s v="TEC-AC-10002473"/>
    <x v="0"/>
    <x v="0"/>
    <x v="218"/>
    <x v="3189"/>
    <n v="1"/>
    <n v="0.2"/>
    <n v="5.9598000000000004"/>
    <n v="0.26250000000000001"/>
    <x v="2"/>
    <x v="7"/>
  </r>
  <r>
    <n v="3803"/>
    <s v="CA-2016-156503"/>
    <d v="2016-10-14T00:00:00"/>
    <s v="10/20/2016"/>
    <s v="Standard Class"/>
    <s v="NC-18415"/>
    <s v="Nathan Cano"/>
    <x v="0"/>
    <x v="0"/>
    <x v="27"/>
    <x v="12"/>
    <n v="28540"/>
    <x v="3"/>
    <s v="OFF-PA-10002319"/>
    <x v="2"/>
    <x v="3"/>
    <x v="327"/>
    <x v="166"/>
    <n v="3"/>
    <n v="0.2"/>
    <n v="33.721200000000003"/>
    <n v="0.36250000000000004"/>
    <x v="2"/>
    <x v="7"/>
  </r>
  <r>
    <n v="3804"/>
    <s v="CA-2016-156503"/>
    <d v="2016-10-14T00:00:00"/>
    <s v="10/20/2016"/>
    <s v="Standard Class"/>
    <s v="NC-18415"/>
    <s v="Nathan Cano"/>
    <x v="0"/>
    <x v="0"/>
    <x v="27"/>
    <x v="12"/>
    <n v="28540"/>
    <x v="3"/>
    <s v="OFF-SU-10000946"/>
    <x v="2"/>
    <x v="15"/>
    <x v="462"/>
    <x v="110"/>
    <n v="2"/>
    <n v="0.2"/>
    <n v="1.4363999999999999"/>
    <n v="0.11249999999999999"/>
    <x v="2"/>
    <x v="7"/>
  </r>
  <r>
    <n v="3805"/>
    <s v="CA-2016-156503"/>
    <d v="2016-10-14T00:00:00"/>
    <s v="10/20/2016"/>
    <s v="Standard Class"/>
    <s v="NC-18415"/>
    <s v="Nathan Cano"/>
    <x v="0"/>
    <x v="0"/>
    <x v="27"/>
    <x v="12"/>
    <n v="28540"/>
    <x v="3"/>
    <s v="OFF-EN-10001335"/>
    <x v="2"/>
    <x v="13"/>
    <x v="741"/>
    <x v="3190"/>
    <n v="4"/>
    <n v="0.2"/>
    <n v="13.128"/>
    <n v="0.375"/>
    <x v="2"/>
    <x v="7"/>
  </r>
  <r>
    <n v="3806"/>
    <s v="CA-2016-156503"/>
    <d v="2016-10-14T00:00:00"/>
    <s v="10/20/2016"/>
    <s v="Standard Class"/>
    <s v="NC-18415"/>
    <s v="Nathan Cano"/>
    <x v="0"/>
    <x v="0"/>
    <x v="27"/>
    <x v="12"/>
    <n v="28540"/>
    <x v="3"/>
    <s v="OFF-PA-10002377"/>
    <x v="2"/>
    <x v="3"/>
    <x v="31"/>
    <x v="3191"/>
    <n v="1"/>
    <n v="0.2"/>
    <n v="14.682"/>
    <n v="0.375"/>
    <x v="2"/>
    <x v="7"/>
  </r>
  <r>
    <n v="9505"/>
    <s v="CA-2016-113607"/>
    <d v="2016-10-14T00:00:00"/>
    <s v="10/18/2016"/>
    <s v="Standard Class"/>
    <s v="PW-19030"/>
    <s v="Pauline Webber"/>
    <x v="2"/>
    <x v="0"/>
    <x v="2"/>
    <x v="2"/>
    <n v="10009"/>
    <x v="2"/>
    <s v="TEC-PH-10004094"/>
    <x v="0"/>
    <x v="2"/>
    <x v="1241"/>
    <x v="3192"/>
    <n v="7"/>
    <n v="0"/>
    <n v="272.98250000000002"/>
    <n v="0.25"/>
    <x v="2"/>
    <x v="7"/>
  </r>
  <r>
    <n v="9506"/>
    <s v="CA-2016-113607"/>
    <d v="2016-10-14T00:00:00"/>
    <s v="10/18/2016"/>
    <s v="Standard Class"/>
    <s v="PW-19030"/>
    <s v="Pauline Webber"/>
    <x v="2"/>
    <x v="0"/>
    <x v="2"/>
    <x v="2"/>
    <n v="10009"/>
    <x v="2"/>
    <s v="OFF-PA-10001970"/>
    <x v="2"/>
    <x v="3"/>
    <x v="779"/>
    <x v="2822"/>
    <n v="2"/>
    <n v="0"/>
    <n v="54.860399999999998"/>
    <n v="0.49"/>
    <x v="2"/>
    <x v="7"/>
  </r>
  <r>
    <n v="9514"/>
    <s v="CA-2016-125220"/>
    <d v="2016-10-14T00:00:00"/>
    <s v="10/19/2016"/>
    <s v="Standard Class"/>
    <s v="BE-11410"/>
    <s v="Bobby Elias"/>
    <x v="0"/>
    <x v="0"/>
    <x v="50"/>
    <x v="0"/>
    <n v="54915"/>
    <x v="0"/>
    <s v="TEC-AC-10003033"/>
    <x v="0"/>
    <x v="0"/>
    <x v="1508"/>
    <x v="3193"/>
    <n v="5"/>
    <n v="0"/>
    <n v="544.41750000000002"/>
    <n v="0.33"/>
    <x v="2"/>
    <x v="7"/>
  </r>
  <r>
    <n v="888"/>
    <s v="CA-2017-150707"/>
    <d v="2017-10-14T00:00:00"/>
    <s v="10/19/2017"/>
    <s v="Standard Class"/>
    <s v="EL-13735"/>
    <s v="Ed Ludwig"/>
    <x v="1"/>
    <x v="0"/>
    <x v="65"/>
    <x v="24"/>
    <n v="21044"/>
    <x v="2"/>
    <s v="OFF-BI-10001078"/>
    <x v="2"/>
    <x v="9"/>
    <x v="359"/>
    <x v="3194"/>
    <n v="7"/>
    <n v="0"/>
    <n v="18.453399999999998"/>
    <n v="0.49"/>
    <x v="3"/>
    <x v="7"/>
  </r>
  <r>
    <n v="1752"/>
    <s v="CA-2017-168837"/>
    <d v="2017-10-14T00:00:00"/>
    <s v="10/17/2017"/>
    <s v="First Class"/>
    <s v="JW-15955"/>
    <s v="Joni Wasserman"/>
    <x v="0"/>
    <x v="0"/>
    <x v="158"/>
    <x v="5"/>
    <n v="94601"/>
    <x v="1"/>
    <s v="FUR-FU-10001918"/>
    <x v="1"/>
    <x v="5"/>
    <x v="316"/>
    <x v="3195"/>
    <n v="2"/>
    <n v="0"/>
    <n v="3.6894"/>
    <n v="0.38999999999999996"/>
    <x v="3"/>
    <x v="7"/>
  </r>
  <r>
    <n v="5697"/>
    <s v="CA-2017-126123"/>
    <d v="2017-10-14T00:00:00"/>
    <s v="10/18/2017"/>
    <s v="Standard Class"/>
    <s v="AG-10765"/>
    <s v="Anthony Garverick"/>
    <x v="1"/>
    <x v="0"/>
    <x v="20"/>
    <x v="3"/>
    <n v="60623"/>
    <x v="0"/>
    <s v="OFF-BI-10000309"/>
    <x v="2"/>
    <x v="9"/>
    <x v="658"/>
    <x v="3196"/>
    <n v="9"/>
    <n v="0.8"/>
    <n v="-42.463799999999999"/>
    <n v="-1.5499999999999998"/>
    <x v="3"/>
    <x v="7"/>
  </r>
  <r>
    <n v="5698"/>
    <s v="CA-2017-126123"/>
    <d v="2017-10-14T00:00:00"/>
    <s v="10/18/2017"/>
    <s v="Standard Class"/>
    <s v="AG-10765"/>
    <s v="Anthony Garverick"/>
    <x v="1"/>
    <x v="0"/>
    <x v="20"/>
    <x v="3"/>
    <n v="60623"/>
    <x v="0"/>
    <s v="OFF-BI-10004224"/>
    <x v="2"/>
    <x v="9"/>
    <x v="349"/>
    <x v="3197"/>
    <n v="1"/>
    <n v="0.8"/>
    <n v="-23.547999999999998"/>
    <n v="-1.75"/>
    <x v="3"/>
    <x v="7"/>
  </r>
  <r>
    <n v="7286"/>
    <s v="CA-2017-151183"/>
    <d v="2017-10-14T00:00:00"/>
    <s v="10/19/2017"/>
    <s v="Standard Class"/>
    <s v="BK-11260"/>
    <s v="Berenike Kampe"/>
    <x v="0"/>
    <x v="0"/>
    <x v="14"/>
    <x v="5"/>
    <n v="94110"/>
    <x v="1"/>
    <s v="TEC-AC-10003614"/>
    <x v="0"/>
    <x v="0"/>
    <x v="1604"/>
    <x v="3198"/>
    <n v="4"/>
    <n v="0"/>
    <n v="15.2988"/>
    <n v="0.33"/>
    <x v="3"/>
    <x v="7"/>
  </r>
  <r>
    <n v="2695"/>
    <s v="CA-2014-143182"/>
    <d v="2014-10-15T00:00:00"/>
    <s v="10/20/2014"/>
    <s v="Standard Class"/>
    <s v="DL-12865"/>
    <s v="Dan Lawera"/>
    <x v="0"/>
    <x v="0"/>
    <x v="249"/>
    <x v="11"/>
    <n v="33012"/>
    <x v="3"/>
    <s v="FUR-FU-10004270"/>
    <x v="1"/>
    <x v="5"/>
    <x v="366"/>
    <x v="3199"/>
    <n v="1"/>
    <n v="0.2"/>
    <n v="4.0382999999999996"/>
    <n v="0.26249999999999996"/>
    <x v="0"/>
    <x v="7"/>
  </r>
  <r>
    <n v="4898"/>
    <s v="US-2014-122021"/>
    <d v="2014-10-15T00:00:00"/>
    <s v="10/17/2014"/>
    <s v="First Class"/>
    <s v="AC-10660"/>
    <s v="Anna Chung"/>
    <x v="0"/>
    <x v="0"/>
    <x v="310"/>
    <x v="18"/>
    <n v="44134"/>
    <x v="2"/>
    <s v="FUR-CH-10003761"/>
    <x v="1"/>
    <x v="1"/>
    <x v="483"/>
    <x v="2403"/>
    <n v="2"/>
    <n v="0.3"/>
    <n v="-7.8587999999999996"/>
    <n v="-4.2857142857142851E-2"/>
    <x v="0"/>
    <x v="7"/>
  </r>
  <r>
    <n v="4899"/>
    <s v="US-2014-122021"/>
    <d v="2014-10-15T00:00:00"/>
    <s v="10/17/2014"/>
    <s v="First Class"/>
    <s v="AC-10660"/>
    <s v="Anna Chung"/>
    <x v="0"/>
    <x v="0"/>
    <x v="310"/>
    <x v="18"/>
    <n v="44134"/>
    <x v="2"/>
    <s v="OFF-PA-10002230"/>
    <x v="2"/>
    <x v="3"/>
    <x v="731"/>
    <x v="873"/>
    <n v="2"/>
    <n v="0.2"/>
    <n v="2.8883999999999999"/>
    <n v="0.36249999999999999"/>
    <x v="0"/>
    <x v="7"/>
  </r>
  <r>
    <n v="110"/>
    <s v="CA-2015-129476"/>
    <d v="2015-10-15T00:00:00"/>
    <s v="10/20/2015"/>
    <s v="Standard Class"/>
    <s v="PA-19060"/>
    <s v="Pete Armstrong"/>
    <x v="1"/>
    <x v="0"/>
    <x v="403"/>
    <x v="3"/>
    <n v="60462"/>
    <x v="0"/>
    <s v="TEC-AC-10000844"/>
    <x v="0"/>
    <x v="0"/>
    <x v="101"/>
    <x v="880"/>
    <n v="5"/>
    <n v="0.2"/>
    <n v="67.992000000000004"/>
    <n v="0.20000000000000004"/>
    <x v="1"/>
    <x v="7"/>
  </r>
  <r>
    <n v="1438"/>
    <s v="CA-2015-139731"/>
    <d v="2015-10-15T00:00:00"/>
    <s v="10/15/2015"/>
    <s v="Same Day"/>
    <s v="JE-15745"/>
    <s v="Joel Eaton"/>
    <x v="0"/>
    <x v="0"/>
    <x v="240"/>
    <x v="4"/>
    <n v="79109"/>
    <x v="0"/>
    <s v="TEC-AC-10004975"/>
    <x v="0"/>
    <x v="0"/>
    <x v="1434"/>
    <x v="1420"/>
    <n v="3"/>
    <n v="0.2"/>
    <n v="42.880499999999998"/>
    <n v="0.16250000000000001"/>
    <x v="1"/>
    <x v="7"/>
  </r>
  <r>
    <n v="1439"/>
    <s v="CA-2015-139731"/>
    <d v="2015-10-15T00:00:00"/>
    <s v="10/15/2015"/>
    <s v="Same Day"/>
    <s v="JE-15745"/>
    <s v="Joel Eaton"/>
    <x v="0"/>
    <x v="0"/>
    <x v="240"/>
    <x v="4"/>
    <n v="79109"/>
    <x v="0"/>
    <s v="FUR-CH-10002024"/>
    <x v="1"/>
    <x v="1"/>
    <x v="631"/>
    <x v="3200"/>
    <n v="5"/>
    <n v="0.3"/>
    <n v="-350.49"/>
    <n v="-0.14285714285714288"/>
    <x v="1"/>
    <x v="7"/>
  </r>
  <r>
    <n v="4631"/>
    <s v="US-2015-126235"/>
    <d v="2015-10-15T00:00:00"/>
    <s v="10/15/2015"/>
    <s v="Same Day"/>
    <s v="GA-14725"/>
    <s v="Guy Armstrong"/>
    <x v="0"/>
    <x v="0"/>
    <x v="391"/>
    <x v="10"/>
    <n v="48858"/>
    <x v="0"/>
    <s v="FUR-FU-10000719"/>
    <x v="1"/>
    <x v="5"/>
    <x v="1593"/>
    <x v="349"/>
    <n v="2"/>
    <n v="0"/>
    <n v="6.1703999999999999"/>
    <n v="0.36"/>
    <x v="1"/>
    <x v="7"/>
  </r>
  <r>
    <n v="6878"/>
    <s v="US-2015-123918"/>
    <d v="2015-10-15T00:00:00"/>
    <s v="10/15/2015"/>
    <s v="Same Day"/>
    <s v="CG-12520"/>
    <s v="Claire Gute"/>
    <x v="0"/>
    <x v="0"/>
    <x v="57"/>
    <x v="4"/>
    <n v="75217"/>
    <x v="0"/>
    <s v="FUR-FU-10004952"/>
    <x v="1"/>
    <x v="5"/>
    <x v="1537"/>
    <x v="3201"/>
    <n v="6"/>
    <n v="0.6"/>
    <n v="-95.247600000000006"/>
    <n v="-0.72499999999999998"/>
    <x v="1"/>
    <x v="7"/>
  </r>
  <r>
    <n v="6879"/>
    <s v="US-2015-123918"/>
    <d v="2015-10-15T00:00:00"/>
    <s v="10/15/2015"/>
    <s v="Same Day"/>
    <s v="CG-12520"/>
    <s v="Claire Gute"/>
    <x v="0"/>
    <x v="0"/>
    <x v="57"/>
    <x v="4"/>
    <n v="75217"/>
    <x v="0"/>
    <s v="OFF-PA-10003001"/>
    <x v="2"/>
    <x v="3"/>
    <x v="1638"/>
    <x v="2079"/>
    <n v="1"/>
    <n v="0.2"/>
    <n v="1.8704000000000001"/>
    <n v="0.35"/>
    <x v="1"/>
    <x v="7"/>
  </r>
  <r>
    <n v="7906"/>
    <s v="US-2015-118766"/>
    <d v="2015-10-15T00:00:00"/>
    <s v="10/22/2015"/>
    <s v="Standard Class"/>
    <s v="LS-16975"/>
    <s v="Lindsay Shagiari"/>
    <x v="1"/>
    <x v="0"/>
    <x v="57"/>
    <x v="4"/>
    <n v="75217"/>
    <x v="0"/>
    <s v="OFF-EN-10001415"/>
    <x v="2"/>
    <x v="13"/>
    <x v="73"/>
    <x v="549"/>
    <n v="1"/>
    <n v="0.2"/>
    <n v="1.6739999999999999"/>
    <n v="0.37499999999999994"/>
    <x v="1"/>
    <x v="7"/>
  </r>
  <r>
    <n v="7907"/>
    <s v="US-2015-118766"/>
    <d v="2015-10-15T00:00:00"/>
    <s v="10/22/2015"/>
    <s v="Standard Class"/>
    <s v="LS-16975"/>
    <s v="Lindsay Shagiari"/>
    <x v="1"/>
    <x v="0"/>
    <x v="57"/>
    <x v="4"/>
    <n v="75217"/>
    <x v="0"/>
    <s v="OFF-BI-10002813"/>
    <x v="2"/>
    <x v="9"/>
    <x v="841"/>
    <x v="1127"/>
    <n v="10"/>
    <n v="0.8"/>
    <n v="-6.93"/>
    <n v="-1.75"/>
    <x v="1"/>
    <x v="7"/>
  </r>
  <r>
    <n v="2176"/>
    <s v="CA-2016-125738"/>
    <d v="2016-10-15T00:00:00"/>
    <s v="10/21/2016"/>
    <s v="Standard Class"/>
    <s v="PB-18805"/>
    <s v="Patrick Bzostek"/>
    <x v="1"/>
    <x v="0"/>
    <x v="323"/>
    <x v="21"/>
    <n v="84106"/>
    <x v="1"/>
    <s v="OFF-PA-10000740"/>
    <x v="2"/>
    <x v="3"/>
    <x v="1639"/>
    <x v="508"/>
    <n v="2"/>
    <n v="0"/>
    <n v="21.012799999999999"/>
    <n v="0.45999999999999996"/>
    <x v="2"/>
    <x v="7"/>
  </r>
  <r>
    <n v="2177"/>
    <s v="CA-2016-125738"/>
    <d v="2016-10-15T00:00:00"/>
    <s v="10/21/2016"/>
    <s v="Standard Class"/>
    <s v="PB-18805"/>
    <s v="Patrick Bzostek"/>
    <x v="1"/>
    <x v="0"/>
    <x v="323"/>
    <x v="21"/>
    <n v="84106"/>
    <x v="1"/>
    <s v="OFF-PA-10003001"/>
    <x v="2"/>
    <x v="3"/>
    <x v="1638"/>
    <x v="2727"/>
    <n v="9"/>
    <n v="0"/>
    <n v="28.857600000000001"/>
    <n v="0.48000000000000004"/>
    <x v="2"/>
    <x v="7"/>
  </r>
  <r>
    <n v="2178"/>
    <s v="CA-2016-125738"/>
    <d v="2016-10-15T00:00:00"/>
    <s v="10/21/2016"/>
    <s v="Standard Class"/>
    <s v="PB-18805"/>
    <s v="Patrick Bzostek"/>
    <x v="1"/>
    <x v="0"/>
    <x v="323"/>
    <x v="21"/>
    <n v="84106"/>
    <x v="1"/>
    <s v="OFF-BI-10001628"/>
    <x v="2"/>
    <x v="9"/>
    <x v="1555"/>
    <x v="1564"/>
    <n v="5"/>
    <n v="0.2"/>
    <n v="13.0375"/>
    <n v="0.3125"/>
    <x v="2"/>
    <x v="7"/>
  </r>
  <r>
    <n v="2179"/>
    <s v="CA-2016-125738"/>
    <d v="2016-10-15T00:00:00"/>
    <s v="10/21/2016"/>
    <s v="Standard Class"/>
    <s v="PB-18805"/>
    <s v="Patrick Bzostek"/>
    <x v="1"/>
    <x v="0"/>
    <x v="323"/>
    <x v="21"/>
    <n v="84106"/>
    <x v="1"/>
    <s v="OFF-PA-10001509"/>
    <x v="2"/>
    <x v="3"/>
    <x v="497"/>
    <x v="3202"/>
    <n v="8"/>
    <n v="0"/>
    <n v="32.936"/>
    <n v="0.46"/>
    <x v="2"/>
    <x v="7"/>
  </r>
  <r>
    <n v="2519"/>
    <s v="CA-2016-124352"/>
    <d v="2016-10-15T00:00:00"/>
    <s v="10/21/2016"/>
    <s v="Standard Class"/>
    <s v="CD-12790"/>
    <s v="Cynthia Delaney"/>
    <x v="1"/>
    <x v="0"/>
    <x v="62"/>
    <x v="28"/>
    <n v="73120"/>
    <x v="0"/>
    <s v="OFF-LA-10004559"/>
    <x v="2"/>
    <x v="8"/>
    <x v="468"/>
    <x v="3203"/>
    <n v="7"/>
    <n v="0"/>
    <n v="9.8783999999999992"/>
    <n v="0.48999999999999994"/>
    <x v="2"/>
    <x v="7"/>
  </r>
  <r>
    <n v="2520"/>
    <s v="CA-2016-124352"/>
    <d v="2016-10-15T00:00:00"/>
    <s v="10/21/2016"/>
    <s v="Standard Class"/>
    <s v="CD-12790"/>
    <s v="Cynthia Delaney"/>
    <x v="1"/>
    <x v="0"/>
    <x v="62"/>
    <x v="28"/>
    <n v="73120"/>
    <x v="0"/>
    <s v="OFF-LA-10003223"/>
    <x v="2"/>
    <x v="8"/>
    <x v="183"/>
    <x v="3204"/>
    <n v="6"/>
    <n v="0"/>
    <n v="14.4354"/>
    <n v="0.49"/>
    <x v="2"/>
    <x v="7"/>
  </r>
  <r>
    <n v="2521"/>
    <s v="CA-2016-124352"/>
    <d v="2016-10-15T00:00:00"/>
    <s v="10/21/2016"/>
    <s v="Standard Class"/>
    <s v="CD-12790"/>
    <s v="Cynthia Delaney"/>
    <x v="1"/>
    <x v="0"/>
    <x v="62"/>
    <x v="28"/>
    <n v="73120"/>
    <x v="0"/>
    <s v="OFF-AP-10002651"/>
    <x v="2"/>
    <x v="10"/>
    <x v="855"/>
    <x v="3205"/>
    <n v="3"/>
    <n v="0"/>
    <n v="251.89109999999999"/>
    <n v="0.28999999999999998"/>
    <x v="2"/>
    <x v="7"/>
  </r>
  <r>
    <n v="2522"/>
    <s v="CA-2016-124352"/>
    <d v="2016-10-15T00:00:00"/>
    <s v="10/21/2016"/>
    <s v="Standard Class"/>
    <s v="CD-12790"/>
    <s v="Cynthia Delaney"/>
    <x v="1"/>
    <x v="0"/>
    <x v="62"/>
    <x v="28"/>
    <n v="73120"/>
    <x v="0"/>
    <s v="OFF-PA-10003177"/>
    <x v="2"/>
    <x v="3"/>
    <x v="1628"/>
    <x v="212"/>
    <n v="2"/>
    <n v="0"/>
    <n v="6.2207999999999997"/>
    <n v="0.47999999999999993"/>
    <x v="2"/>
    <x v="7"/>
  </r>
  <r>
    <n v="2523"/>
    <s v="CA-2016-124352"/>
    <d v="2016-10-15T00:00:00"/>
    <s v="10/21/2016"/>
    <s v="Standard Class"/>
    <s v="CD-12790"/>
    <s v="Cynthia Delaney"/>
    <x v="1"/>
    <x v="0"/>
    <x v="62"/>
    <x v="28"/>
    <n v="73120"/>
    <x v="0"/>
    <s v="TEC-PH-10003442"/>
    <x v="0"/>
    <x v="2"/>
    <x v="1640"/>
    <x v="3206"/>
    <n v="1"/>
    <n v="0"/>
    <n v="1.375"/>
    <n v="0.25"/>
    <x v="2"/>
    <x v="7"/>
  </r>
  <r>
    <n v="2524"/>
    <s v="CA-2016-124352"/>
    <d v="2016-10-15T00:00:00"/>
    <s v="10/21/2016"/>
    <s v="Standard Class"/>
    <s v="CD-12790"/>
    <s v="Cynthia Delaney"/>
    <x v="1"/>
    <x v="0"/>
    <x v="62"/>
    <x v="28"/>
    <n v="73120"/>
    <x v="0"/>
    <s v="OFF-BI-10000977"/>
    <x v="2"/>
    <x v="9"/>
    <x v="1161"/>
    <x v="2929"/>
    <n v="4"/>
    <n v="0"/>
    <n v="55.936"/>
    <n v="0.46"/>
    <x v="2"/>
    <x v="7"/>
  </r>
  <r>
    <n v="3695"/>
    <s v="CA-2016-142097"/>
    <d v="2016-10-15T00:00:00"/>
    <s v="10/20/2016"/>
    <s v="Standard Class"/>
    <s v="QJ-19255"/>
    <s v="Quincy Jones"/>
    <x v="2"/>
    <x v="0"/>
    <x v="38"/>
    <x v="20"/>
    <n v="22153"/>
    <x v="3"/>
    <s v="OFF-BI-10002082"/>
    <x v="2"/>
    <x v="9"/>
    <x v="1206"/>
    <x v="3207"/>
    <n v="7"/>
    <n v="0"/>
    <n v="116.48"/>
    <n v="0.5"/>
    <x v="2"/>
    <x v="7"/>
  </r>
  <r>
    <n v="3696"/>
    <s v="CA-2016-142097"/>
    <d v="2016-10-15T00:00:00"/>
    <s v="10/20/2016"/>
    <s v="Standard Class"/>
    <s v="QJ-19255"/>
    <s v="Quincy Jones"/>
    <x v="2"/>
    <x v="0"/>
    <x v="38"/>
    <x v="20"/>
    <n v="22153"/>
    <x v="3"/>
    <s v="OFF-EN-10002312"/>
    <x v="2"/>
    <x v="13"/>
    <x v="1264"/>
    <x v="3208"/>
    <n v="6"/>
    <n v="0"/>
    <n v="32.604599999999998"/>
    <n v="0.48999999999999994"/>
    <x v="2"/>
    <x v="7"/>
  </r>
  <r>
    <n v="3697"/>
    <s v="CA-2016-142097"/>
    <d v="2016-10-15T00:00:00"/>
    <s v="10/20/2016"/>
    <s v="Standard Class"/>
    <s v="QJ-19255"/>
    <s v="Quincy Jones"/>
    <x v="2"/>
    <x v="0"/>
    <x v="38"/>
    <x v="20"/>
    <n v="22153"/>
    <x v="3"/>
    <s v="OFF-AP-10000696"/>
    <x v="2"/>
    <x v="10"/>
    <x v="204"/>
    <x v="3209"/>
    <n v="3"/>
    <n v="0"/>
    <n v="14.2758"/>
    <n v="0.33"/>
    <x v="2"/>
    <x v="7"/>
  </r>
  <r>
    <n v="1329"/>
    <s v="CA-2017-106033"/>
    <d v="2017-10-15T00:00:00"/>
    <s v="10/18/2017"/>
    <s v="Second Class"/>
    <s v="FG-14260"/>
    <s v="Frank Gastineau"/>
    <x v="1"/>
    <x v="0"/>
    <x v="14"/>
    <x v="5"/>
    <n v="94110"/>
    <x v="1"/>
    <s v="OFF-AR-10002818"/>
    <x v="2"/>
    <x v="11"/>
    <x v="1534"/>
    <x v="2402"/>
    <n v="4"/>
    <n v="0"/>
    <n v="26.376000000000001"/>
    <n v="0.3"/>
    <x v="3"/>
    <x v="7"/>
  </r>
  <r>
    <n v="3711"/>
    <s v="CA-2017-113670"/>
    <d v="2017-10-15T00:00:00"/>
    <s v="10/17/2017"/>
    <s v="First Class"/>
    <s v="RS-19765"/>
    <s v="Roland Schwarz"/>
    <x v="2"/>
    <x v="0"/>
    <x v="22"/>
    <x v="5"/>
    <n v="90045"/>
    <x v="1"/>
    <s v="FUR-TA-10001705"/>
    <x v="1"/>
    <x v="7"/>
    <x v="682"/>
    <x v="3210"/>
    <n v="3"/>
    <n v="0.2"/>
    <n v="6.3780000000000001"/>
    <n v="1.2500000000000001E-2"/>
    <x v="3"/>
    <x v="7"/>
  </r>
  <r>
    <n v="3712"/>
    <s v="CA-2017-113670"/>
    <d v="2017-10-15T00:00:00"/>
    <s v="10/17/2017"/>
    <s v="First Class"/>
    <s v="RS-19765"/>
    <s v="Roland Schwarz"/>
    <x v="2"/>
    <x v="0"/>
    <x v="22"/>
    <x v="5"/>
    <n v="90045"/>
    <x v="1"/>
    <s v="OFF-PA-10000675"/>
    <x v="2"/>
    <x v="3"/>
    <x v="1641"/>
    <x v="3211"/>
    <n v="5"/>
    <n v="0"/>
    <n v="100.4255"/>
    <n v="0.49000000000000005"/>
    <x v="3"/>
    <x v="7"/>
  </r>
  <r>
    <n v="4261"/>
    <s v="CA-2017-164819"/>
    <d v="2017-10-15T00:00:00"/>
    <s v="10/19/2017"/>
    <s v="Second Class"/>
    <s v="RS-19420"/>
    <s v="Ricardo Sperren"/>
    <x v="2"/>
    <x v="0"/>
    <x v="59"/>
    <x v="25"/>
    <n v="6824"/>
    <x v="2"/>
    <s v="OFF-LA-10001045"/>
    <x v="2"/>
    <x v="8"/>
    <x v="981"/>
    <x v="3212"/>
    <n v="5"/>
    <n v="0"/>
    <n v="6.0030000000000001"/>
    <n v="0.45999999999999996"/>
    <x v="3"/>
    <x v="7"/>
  </r>
  <r>
    <n v="6836"/>
    <s v="CA-2017-142643"/>
    <d v="2017-10-15T00:00:00"/>
    <s v="10/20/2017"/>
    <s v="Standard Class"/>
    <s v="DL-13495"/>
    <s v="Dionis Lloyd"/>
    <x v="2"/>
    <x v="0"/>
    <x v="207"/>
    <x v="5"/>
    <n v="91360"/>
    <x v="1"/>
    <s v="OFF-LA-10003510"/>
    <x v="2"/>
    <x v="8"/>
    <x v="1490"/>
    <x v="3213"/>
    <n v="5"/>
    <n v="0"/>
    <n v="70.218999999999994"/>
    <n v="0.45999999999999996"/>
    <x v="3"/>
    <x v="7"/>
  </r>
  <r>
    <n v="6837"/>
    <s v="CA-2017-142643"/>
    <d v="2017-10-15T00:00:00"/>
    <s v="10/20/2017"/>
    <s v="Standard Class"/>
    <s v="DL-13495"/>
    <s v="Dionis Lloyd"/>
    <x v="2"/>
    <x v="0"/>
    <x v="207"/>
    <x v="5"/>
    <n v="91360"/>
    <x v="1"/>
    <s v="FUR-FU-10000087"/>
    <x v="1"/>
    <x v="5"/>
    <x v="992"/>
    <x v="1661"/>
    <n v="1"/>
    <n v="0"/>
    <n v="9.3152000000000008"/>
    <n v="0.41000000000000003"/>
    <x v="3"/>
    <x v="7"/>
  </r>
  <r>
    <n v="7214"/>
    <s v="CA-2017-154949"/>
    <d v="2017-10-15T00:00:00"/>
    <s v="10/19/2017"/>
    <s v="Standard Class"/>
    <s v="MC-17275"/>
    <s v="Marc Crier"/>
    <x v="0"/>
    <x v="0"/>
    <x v="404"/>
    <x v="5"/>
    <n v="93010"/>
    <x v="1"/>
    <s v="OFF-LA-10002034"/>
    <x v="2"/>
    <x v="8"/>
    <x v="1155"/>
    <x v="1707"/>
    <n v="3"/>
    <n v="0"/>
    <n v="7.2176999999999998"/>
    <n v="0.49"/>
    <x v="3"/>
    <x v="7"/>
  </r>
  <r>
    <n v="7708"/>
    <s v="CA-2017-100237"/>
    <d v="2017-10-15T00:00:00"/>
    <s v="10/19/2017"/>
    <s v="Standard Class"/>
    <s v="SV-20815"/>
    <s v="Stuart Van"/>
    <x v="2"/>
    <x v="0"/>
    <x v="35"/>
    <x v="21"/>
    <n v="84057"/>
    <x v="1"/>
    <s v="OFF-AR-10001761"/>
    <x v="2"/>
    <x v="11"/>
    <x v="954"/>
    <x v="1737"/>
    <n v="2"/>
    <n v="0"/>
    <n v="4.2047999999999996"/>
    <n v="0.36"/>
    <x v="3"/>
    <x v="7"/>
  </r>
  <r>
    <n v="5886"/>
    <s v="US-2014-109456"/>
    <d v="2014-10-16T00:00:00"/>
    <s v="10/17/2014"/>
    <s v="Same Day"/>
    <s v="LS-17245"/>
    <s v="Lynn Smith"/>
    <x v="0"/>
    <x v="0"/>
    <x v="14"/>
    <x v="5"/>
    <n v="94110"/>
    <x v="1"/>
    <s v="OFF-BI-10000136"/>
    <x v="2"/>
    <x v="9"/>
    <x v="1642"/>
    <x v="535"/>
    <n v="3"/>
    <n v="0.2"/>
    <n v="5.0232000000000001"/>
    <n v="0.35"/>
    <x v="0"/>
    <x v="7"/>
  </r>
  <r>
    <n v="5887"/>
    <s v="US-2014-109456"/>
    <d v="2014-10-16T00:00:00"/>
    <s v="10/17/2014"/>
    <s v="Same Day"/>
    <s v="LS-17245"/>
    <s v="Lynn Smith"/>
    <x v="0"/>
    <x v="0"/>
    <x v="14"/>
    <x v="5"/>
    <n v="94110"/>
    <x v="1"/>
    <s v="TEC-AC-10003610"/>
    <x v="0"/>
    <x v="0"/>
    <x v="1248"/>
    <x v="1467"/>
    <n v="3"/>
    <n v="0"/>
    <n v="86.385599999999997"/>
    <n v="0.48"/>
    <x v="0"/>
    <x v="7"/>
  </r>
  <r>
    <n v="6969"/>
    <s v="CA-2015-110765"/>
    <d v="2015-10-16T00:00:00"/>
    <s v="10/20/2015"/>
    <s v="Second Class"/>
    <s v="MP-17965"/>
    <s v="Michael Paige"/>
    <x v="2"/>
    <x v="0"/>
    <x v="2"/>
    <x v="2"/>
    <n v="10011"/>
    <x v="2"/>
    <s v="TEC-PH-10004165"/>
    <x v="0"/>
    <x v="2"/>
    <x v="776"/>
    <x v="3214"/>
    <n v="3"/>
    <n v="0"/>
    <n v="214.4922"/>
    <n v="0.26"/>
    <x v="1"/>
    <x v="7"/>
  </r>
  <r>
    <n v="7317"/>
    <s v="CA-2016-132066"/>
    <d v="2016-10-16T00:00:00"/>
    <s v="10/20/2016"/>
    <s v="Standard Class"/>
    <s v="NB-18655"/>
    <s v="Nona Balk"/>
    <x v="2"/>
    <x v="0"/>
    <x v="2"/>
    <x v="2"/>
    <n v="10011"/>
    <x v="2"/>
    <s v="FUR-TA-10001539"/>
    <x v="1"/>
    <x v="7"/>
    <x v="457"/>
    <x v="3215"/>
    <n v="1"/>
    <n v="0.4"/>
    <n v="-37.915199999999999"/>
    <n v="-0.26666666666666666"/>
    <x v="2"/>
    <x v="7"/>
  </r>
  <r>
    <n v="1554"/>
    <s v="CA-2017-158386"/>
    <d v="2017-10-16T00:00:00"/>
    <s v="10/21/2017"/>
    <s v="Standard Class"/>
    <s v="BO-11425"/>
    <s v="Bobby Odegard"/>
    <x v="0"/>
    <x v="0"/>
    <x v="21"/>
    <x v="17"/>
    <n v="40475"/>
    <x v="3"/>
    <s v="OFF-BI-10003719"/>
    <x v="2"/>
    <x v="9"/>
    <x v="295"/>
    <x v="3216"/>
    <n v="5"/>
    <n v="0"/>
    <n v="57.384999999999998"/>
    <n v="0.45999999999999996"/>
    <x v="3"/>
    <x v="7"/>
  </r>
  <r>
    <n v="1597"/>
    <s v="CA-2017-132234"/>
    <d v="2017-10-16T00:00:00"/>
    <s v="10/18/2017"/>
    <s v="First Class"/>
    <s v="MY-17380"/>
    <s v="Maribeth Yedwab"/>
    <x v="2"/>
    <x v="0"/>
    <x v="2"/>
    <x v="2"/>
    <n v="10011"/>
    <x v="2"/>
    <s v="FUR-FU-10001290"/>
    <x v="1"/>
    <x v="5"/>
    <x v="991"/>
    <x v="3217"/>
    <n v="13"/>
    <n v="0"/>
    <n v="175.136"/>
    <n v="0.32"/>
    <x v="3"/>
    <x v="7"/>
  </r>
  <r>
    <n v="5338"/>
    <s v="CA-2017-111577"/>
    <d v="2017-10-16T00:00:00"/>
    <s v="10/21/2017"/>
    <s v="Standard Class"/>
    <s v="AJ-10780"/>
    <s v="Anthony Jacobs"/>
    <x v="2"/>
    <x v="0"/>
    <x v="205"/>
    <x v="23"/>
    <n v="85254"/>
    <x v="1"/>
    <s v="OFF-PA-10000062"/>
    <x v="2"/>
    <x v="3"/>
    <x v="396"/>
    <x v="3218"/>
    <n v="7"/>
    <n v="0.2"/>
    <n v="111.5688"/>
    <n v="0.36249999999999999"/>
    <x v="3"/>
    <x v="7"/>
  </r>
  <r>
    <n v="7282"/>
    <s v="CA-2017-159282"/>
    <d v="2017-10-16T00:00:00"/>
    <s v="10/21/2017"/>
    <s v="Standard Class"/>
    <s v="GH-14410"/>
    <s v="Gary Hansen"/>
    <x v="1"/>
    <x v="0"/>
    <x v="298"/>
    <x v="23"/>
    <n v="85364"/>
    <x v="1"/>
    <s v="TEC-MA-10001148"/>
    <x v="0"/>
    <x v="14"/>
    <x v="1643"/>
    <x v="3219"/>
    <n v="5"/>
    <n v="0.7"/>
    <n v="-479.988"/>
    <n v="-0.79999999999999993"/>
    <x v="3"/>
    <x v="7"/>
  </r>
  <r>
    <n v="8993"/>
    <s v="CA-2017-159100"/>
    <d v="2017-10-16T00:00:00"/>
    <s v="10/21/2017"/>
    <s v="Standard Class"/>
    <s v="VP-21760"/>
    <s v="Victoria Pisteka"/>
    <x v="2"/>
    <x v="0"/>
    <x v="65"/>
    <x v="26"/>
    <n v="38401"/>
    <x v="3"/>
    <s v="TEC-AC-10003499"/>
    <x v="0"/>
    <x v="0"/>
    <x v="826"/>
    <x v="1041"/>
    <n v="2"/>
    <n v="0.2"/>
    <n v="4.4004000000000003"/>
    <n v="0.23750000000000004"/>
    <x v="3"/>
    <x v="7"/>
  </r>
  <r>
    <n v="8994"/>
    <s v="CA-2017-159100"/>
    <d v="2017-10-16T00:00:00"/>
    <s v="10/21/2017"/>
    <s v="Standard Class"/>
    <s v="VP-21760"/>
    <s v="Victoria Pisteka"/>
    <x v="2"/>
    <x v="0"/>
    <x v="65"/>
    <x v="26"/>
    <n v="38401"/>
    <x v="3"/>
    <s v="FUR-TA-10001950"/>
    <x v="1"/>
    <x v="7"/>
    <x v="1349"/>
    <x v="3220"/>
    <n v="7"/>
    <n v="0.4"/>
    <n v="-968.88329999999996"/>
    <n v="-0.51666666666666661"/>
    <x v="3"/>
    <x v="7"/>
  </r>
  <r>
    <n v="6874"/>
    <s v="CA-2014-124394"/>
    <d v="2014-10-17T00:00:00"/>
    <s v="10/22/2014"/>
    <s v="Second Class"/>
    <s v="TB-21520"/>
    <s v="Tracy Blumstein"/>
    <x v="0"/>
    <x v="0"/>
    <x v="405"/>
    <x v="4"/>
    <n v="77705"/>
    <x v="0"/>
    <s v="OFF-BI-10003676"/>
    <x v="2"/>
    <x v="9"/>
    <x v="188"/>
    <x v="3221"/>
    <n v="5"/>
    <n v="0.8"/>
    <n v="-17.248000000000001"/>
    <n v="-1.6"/>
    <x v="0"/>
    <x v="7"/>
  </r>
  <r>
    <n v="6875"/>
    <s v="CA-2014-124394"/>
    <d v="2014-10-17T00:00:00"/>
    <s v="10/22/2014"/>
    <s v="Second Class"/>
    <s v="TB-21520"/>
    <s v="Tracy Blumstein"/>
    <x v="0"/>
    <x v="0"/>
    <x v="405"/>
    <x v="4"/>
    <n v="77705"/>
    <x v="0"/>
    <s v="TEC-AC-10001314"/>
    <x v="0"/>
    <x v="0"/>
    <x v="1373"/>
    <x v="1860"/>
    <n v="3"/>
    <n v="0.2"/>
    <n v="-17.996400000000001"/>
    <n v="-0.15000000000000002"/>
    <x v="0"/>
    <x v="7"/>
  </r>
  <r>
    <n v="9558"/>
    <s v="CA-2014-103086"/>
    <d v="2014-10-17T00:00:00"/>
    <s v="10/19/2014"/>
    <s v="Second Class"/>
    <s v="EB-14170"/>
    <s v="Evan Bailliet"/>
    <x v="0"/>
    <x v="0"/>
    <x v="5"/>
    <x v="4"/>
    <n v="77095"/>
    <x v="0"/>
    <s v="FUR-FU-10004586"/>
    <x v="1"/>
    <x v="5"/>
    <x v="1644"/>
    <x v="3222"/>
    <n v="2"/>
    <n v="0.6"/>
    <n v="-1.5935999999999999"/>
    <n v="-0.3"/>
    <x v="0"/>
    <x v="7"/>
  </r>
  <r>
    <n v="3405"/>
    <s v="CA-2015-152527"/>
    <d v="2015-10-17T00:00:00"/>
    <s v="10/17/2015"/>
    <s v="Same Day"/>
    <s v="CM-12190"/>
    <s v="Charlotte Melton"/>
    <x v="0"/>
    <x v="0"/>
    <x v="22"/>
    <x v="5"/>
    <n v="90004"/>
    <x v="1"/>
    <s v="OFF-ST-10003479"/>
    <x v="2"/>
    <x v="6"/>
    <x v="1189"/>
    <x v="1798"/>
    <n v="2"/>
    <n v="0"/>
    <n v="3.8940000000000001"/>
    <n v="0.05"/>
    <x v="1"/>
    <x v="7"/>
  </r>
  <r>
    <n v="1499"/>
    <s v="CA-2016-141586"/>
    <d v="2016-10-17T00:00:00"/>
    <s v="10/20/2016"/>
    <s v="First Class"/>
    <s v="NK-18490"/>
    <s v="Neil Knudson"/>
    <x v="1"/>
    <x v="0"/>
    <x v="14"/>
    <x v="5"/>
    <n v="94122"/>
    <x v="1"/>
    <s v="OFF-BI-10003981"/>
    <x v="2"/>
    <x v="9"/>
    <x v="147"/>
    <x v="2605"/>
    <n v="5"/>
    <n v="0.2"/>
    <n v="6.5830000000000002"/>
    <n v="0.36249999999999999"/>
    <x v="2"/>
    <x v="7"/>
  </r>
  <r>
    <n v="8371"/>
    <s v="CA-2016-163972"/>
    <d v="2016-10-17T00:00:00"/>
    <s v="10/21/2016"/>
    <s v="Standard Class"/>
    <s v="MG-17890"/>
    <s v="Michael Granlund"/>
    <x v="1"/>
    <x v="0"/>
    <x v="121"/>
    <x v="5"/>
    <n v="93727"/>
    <x v="1"/>
    <s v="FUR-BO-10003894"/>
    <x v="1"/>
    <x v="16"/>
    <x v="1124"/>
    <x v="904"/>
    <n v="2"/>
    <n v="0.15"/>
    <n v="21.294"/>
    <n v="0.17647058823529413"/>
    <x v="2"/>
    <x v="7"/>
  </r>
  <r>
    <n v="8890"/>
    <s v="CA-2016-147256"/>
    <d v="2016-10-17T00:00:00"/>
    <s v="10/21/2016"/>
    <s v="Second Class"/>
    <s v="FC-14245"/>
    <s v="Frank Carlisle"/>
    <x v="1"/>
    <x v="0"/>
    <x v="65"/>
    <x v="22"/>
    <n v="65203"/>
    <x v="0"/>
    <s v="TEC-PH-10003072"/>
    <x v="0"/>
    <x v="2"/>
    <x v="943"/>
    <x v="3223"/>
    <n v="3"/>
    <n v="0"/>
    <n v="220.4853"/>
    <n v="0.48999999999999994"/>
    <x v="2"/>
    <x v="7"/>
  </r>
  <r>
    <n v="8891"/>
    <s v="CA-2016-147256"/>
    <d v="2016-10-17T00:00:00"/>
    <s v="10/21/2016"/>
    <s v="Second Class"/>
    <s v="FC-14245"/>
    <s v="Frank Carlisle"/>
    <x v="1"/>
    <x v="0"/>
    <x v="65"/>
    <x v="22"/>
    <n v="65203"/>
    <x v="0"/>
    <s v="OFF-AP-10003057"/>
    <x v="2"/>
    <x v="10"/>
    <x v="1132"/>
    <x v="3224"/>
    <n v="7"/>
    <n v="0"/>
    <n v="751.76009999999997"/>
    <n v="0.39"/>
    <x v="2"/>
    <x v="7"/>
  </r>
  <r>
    <n v="9201"/>
    <s v="CA-2016-152688"/>
    <d v="2016-10-17T00:00:00"/>
    <s v="10/20/2016"/>
    <s v="First Class"/>
    <s v="NR-18550"/>
    <s v="Nick Radford"/>
    <x v="0"/>
    <x v="0"/>
    <x v="406"/>
    <x v="8"/>
    <n v="8861"/>
    <x v="2"/>
    <s v="FUR-BO-10001337"/>
    <x v="1"/>
    <x v="16"/>
    <x v="606"/>
    <x v="3225"/>
    <n v="1"/>
    <n v="0"/>
    <n v="12.098000000000001"/>
    <n v="0.1"/>
    <x v="2"/>
    <x v="7"/>
  </r>
  <r>
    <n v="9202"/>
    <s v="CA-2016-152688"/>
    <d v="2016-10-17T00:00:00"/>
    <s v="10/20/2016"/>
    <s v="First Class"/>
    <s v="NR-18550"/>
    <s v="Nick Radford"/>
    <x v="0"/>
    <x v="0"/>
    <x v="406"/>
    <x v="8"/>
    <n v="8861"/>
    <x v="2"/>
    <s v="OFF-BI-10004584"/>
    <x v="2"/>
    <x v="9"/>
    <x v="1429"/>
    <x v="3226"/>
    <n v="1"/>
    <n v="0"/>
    <n v="148.51060000000001"/>
    <n v="0.47000000000000003"/>
    <x v="2"/>
    <x v="7"/>
  </r>
  <r>
    <n v="396"/>
    <s v="CA-2017-165603"/>
    <d v="2017-10-17T00:00:00"/>
    <s v="10/19/2017"/>
    <s v="Second Class"/>
    <s v="SS-20140"/>
    <s v="Saphhira Shifley"/>
    <x v="2"/>
    <x v="0"/>
    <x v="352"/>
    <x v="40"/>
    <n v="2886"/>
    <x v="2"/>
    <s v="OFF-ST-10000798"/>
    <x v="2"/>
    <x v="6"/>
    <x v="1645"/>
    <x v="3227"/>
    <n v="2"/>
    <n v="0"/>
    <n v="9.4923999999999999"/>
    <n v="0.19"/>
    <x v="3"/>
    <x v="7"/>
  </r>
  <r>
    <n v="397"/>
    <s v="CA-2017-165603"/>
    <d v="2017-10-17T00:00:00"/>
    <s v="10/19/2017"/>
    <s v="Second Class"/>
    <s v="SS-20140"/>
    <s v="Saphhira Shifley"/>
    <x v="2"/>
    <x v="0"/>
    <x v="352"/>
    <x v="40"/>
    <n v="2886"/>
    <x v="2"/>
    <s v="OFF-PA-10002552"/>
    <x v="2"/>
    <x v="3"/>
    <x v="1646"/>
    <x v="212"/>
    <n v="2"/>
    <n v="0"/>
    <n v="6.2207999999999997"/>
    <n v="0.47999999999999993"/>
    <x v="3"/>
    <x v="7"/>
  </r>
  <r>
    <n v="3864"/>
    <s v="CA-2017-123246"/>
    <d v="2017-10-17T00:00:00"/>
    <s v="10/19/2017"/>
    <s v="Second Class"/>
    <s v="AJ-10960"/>
    <s v="Astrea Jones"/>
    <x v="0"/>
    <x v="0"/>
    <x v="30"/>
    <x v="5"/>
    <n v="92037"/>
    <x v="1"/>
    <s v="OFF-AR-10001770"/>
    <x v="2"/>
    <x v="11"/>
    <x v="552"/>
    <x v="3228"/>
    <n v="4"/>
    <n v="0"/>
    <n v="2.7664"/>
    <n v="0.26"/>
    <x v="3"/>
    <x v="7"/>
  </r>
  <r>
    <n v="8019"/>
    <s v="CA-2017-114804"/>
    <d v="2017-10-17T00:00:00"/>
    <s v="10/19/2017"/>
    <s v="Second Class"/>
    <s v="BF-11020"/>
    <s v="Barry Französisch"/>
    <x v="2"/>
    <x v="0"/>
    <x v="356"/>
    <x v="5"/>
    <n v="95351"/>
    <x v="1"/>
    <s v="TEC-PH-10001700"/>
    <x v="0"/>
    <x v="2"/>
    <x v="763"/>
    <x v="124"/>
    <n v="1"/>
    <n v="0.2"/>
    <n v="4.6193"/>
    <n v="8.7499999999999994E-2"/>
    <x v="3"/>
    <x v="7"/>
  </r>
  <r>
    <n v="1976"/>
    <s v="CA-2014-110408"/>
    <d v="2014-10-18T00:00:00"/>
    <s v="10/20/2014"/>
    <s v="Second Class"/>
    <s v="AS-10225"/>
    <s v="Alan Schoenberger"/>
    <x v="2"/>
    <x v="0"/>
    <x v="224"/>
    <x v="34"/>
    <n v="36116"/>
    <x v="3"/>
    <s v="OFF-ST-10001522"/>
    <x v="2"/>
    <x v="6"/>
    <x v="262"/>
    <x v="3229"/>
    <n v="3"/>
    <n v="0"/>
    <n v="11.0388"/>
    <n v="3.9999999999999994E-2"/>
    <x v="0"/>
    <x v="7"/>
  </r>
  <r>
    <n v="1977"/>
    <s v="CA-2014-110408"/>
    <d v="2014-10-18T00:00:00"/>
    <s v="10/20/2014"/>
    <s v="Second Class"/>
    <s v="AS-10225"/>
    <s v="Alan Schoenberger"/>
    <x v="2"/>
    <x v="0"/>
    <x v="224"/>
    <x v="34"/>
    <n v="36116"/>
    <x v="3"/>
    <s v="TEC-PH-10002352"/>
    <x v="0"/>
    <x v="2"/>
    <x v="1647"/>
    <x v="3230"/>
    <n v="5"/>
    <n v="0"/>
    <n v="362.68700000000001"/>
    <n v="0.26"/>
    <x v="0"/>
    <x v="7"/>
  </r>
  <r>
    <n v="1978"/>
    <s v="CA-2014-110408"/>
    <d v="2014-10-18T00:00:00"/>
    <s v="10/20/2014"/>
    <s v="Second Class"/>
    <s v="AS-10225"/>
    <s v="Alan Schoenberger"/>
    <x v="2"/>
    <x v="0"/>
    <x v="224"/>
    <x v="34"/>
    <n v="36116"/>
    <x v="3"/>
    <s v="FUR-CH-10003774"/>
    <x v="1"/>
    <x v="1"/>
    <x v="699"/>
    <x v="3231"/>
    <n v="6"/>
    <n v="0"/>
    <n v="70.964399999999998"/>
    <n v="0.13"/>
    <x v="0"/>
    <x v="7"/>
  </r>
  <r>
    <n v="5110"/>
    <s v="CA-2014-138450"/>
    <d v="2014-10-18T00:00:00"/>
    <s v="10/22/2014"/>
    <s v="Standard Class"/>
    <s v="EH-13765"/>
    <s v="Edward Hooks"/>
    <x v="2"/>
    <x v="0"/>
    <x v="15"/>
    <x v="13"/>
    <n v="19134"/>
    <x v="2"/>
    <s v="OFF-EN-10001335"/>
    <x v="2"/>
    <x v="13"/>
    <x v="741"/>
    <x v="890"/>
    <n v="6"/>
    <n v="0.2"/>
    <n v="19.692"/>
    <n v="0.375"/>
    <x v="0"/>
    <x v="7"/>
  </r>
  <r>
    <n v="5111"/>
    <s v="CA-2014-138450"/>
    <d v="2014-10-18T00:00:00"/>
    <s v="10/22/2014"/>
    <s v="Standard Class"/>
    <s v="EH-13765"/>
    <s v="Edward Hooks"/>
    <x v="2"/>
    <x v="0"/>
    <x v="15"/>
    <x v="13"/>
    <n v="19134"/>
    <x v="2"/>
    <s v="OFF-ST-10003479"/>
    <x v="2"/>
    <x v="6"/>
    <x v="1189"/>
    <x v="3232"/>
    <n v="6"/>
    <n v="0.2"/>
    <n v="-35.045999999999999"/>
    <n v="-0.1875"/>
    <x v="0"/>
    <x v="7"/>
  </r>
  <r>
    <n v="5112"/>
    <s v="CA-2014-138450"/>
    <d v="2014-10-18T00:00:00"/>
    <s v="10/22/2014"/>
    <s v="Standard Class"/>
    <s v="EH-13765"/>
    <s v="Edward Hooks"/>
    <x v="2"/>
    <x v="0"/>
    <x v="15"/>
    <x v="13"/>
    <n v="19134"/>
    <x v="2"/>
    <s v="OFF-PA-10003016"/>
    <x v="2"/>
    <x v="3"/>
    <x v="253"/>
    <x v="3233"/>
    <n v="4"/>
    <n v="0.2"/>
    <n v="3.14"/>
    <n v="0.3125"/>
    <x v="0"/>
    <x v="7"/>
  </r>
  <r>
    <n v="5234"/>
    <s v="CA-2014-115084"/>
    <d v="2014-10-18T00:00:00"/>
    <s v="10/22/2014"/>
    <s v="Standard Class"/>
    <s v="LS-17200"/>
    <s v="Luke Schmidt"/>
    <x v="2"/>
    <x v="0"/>
    <x v="312"/>
    <x v="9"/>
    <n v="71854"/>
    <x v="3"/>
    <s v="FUR-CH-10004626"/>
    <x v="1"/>
    <x v="1"/>
    <x v="1444"/>
    <x v="3234"/>
    <n v="6"/>
    <n v="0"/>
    <n v="145.2816"/>
    <n v="0.24"/>
    <x v="0"/>
    <x v="7"/>
  </r>
  <r>
    <n v="7117"/>
    <s v="CA-2014-143168"/>
    <d v="2014-10-18T00:00:00"/>
    <s v="10/23/2014"/>
    <s v="Second Class"/>
    <s v="IG-15085"/>
    <s v="Ivan Gibson"/>
    <x v="0"/>
    <x v="0"/>
    <x v="1"/>
    <x v="1"/>
    <n v="98103"/>
    <x v="1"/>
    <s v="OFF-PA-10000167"/>
    <x v="2"/>
    <x v="3"/>
    <x v="1120"/>
    <x v="1278"/>
    <n v="2"/>
    <n v="0"/>
    <n v="27.882000000000001"/>
    <n v="0.45"/>
    <x v="0"/>
    <x v="7"/>
  </r>
  <r>
    <n v="7118"/>
    <s v="CA-2014-143168"/>
    <d v="2014-10-18T00:00:00"/>
    <s v="10/23/2014"/>
    <s v="Second Class"/>
    <s v="IG-15085"/>
    <s v="Ivan Gibson"/>
    <x v="0"/>
    <x v="0"/>
    <x v="1"/>
    <x v="1"/>
    <n v="98103"/>
    <x v="1"/>
    <s v="OFF-BI-10003784"/>
    <x v="2"/>
    <x v="9"/>
    <x v="1187"/>
    <x v="2062"/>
    <n v="1"/>
    <n v="0.2"/>
    <n v="0.47039999999999998"/>
    <n v="0.35"/>
    <x v="0"/>
    <x v="7"/>
  </r>
  <r>
    <n v="6136"/>
    <s v="CA-2015-105613"/>
    <d v="2015-10-18T00:00:00"/>
    <s v="10/22/2015"/>
    <s v="Standard Class"/>
    <s v="KN-16705"/>
    <s v="Kristina Nunn"/>
    <x v="1"/>
    <x v="0"/>
    <x v="407"/>
    <x v="4"/>
    <n v="78501"/>
    <x v="0"/>
    <s v="TEC-AC-10000521"/>
    <x v="0"/>
    <x v="0"/>
    <x v="1648"/>
    <x v="1358"/>
    <n v="3"/>
    <n v="0.2"/>
    <n v="3.4620000000000002"/>
    <n v="0.125"/>
    <x v="1"/>
    <x v="7"/>
  </r>
  <r>
    <n v="6137"/>
    <s v="CA-2015-105613"/>
    <d v="2015-10-18T00:00:00"/>
    <s v="10/22/2015"/>
    <s v="Standard Class"/>
    <s v="KN-16705"/>
    <s v="Kristina Nunn"/>
    <x v="1"/>
    <x v="0"/>
    <x v="407"/>
    <x v="4"/>
    <n v="78501"/>
    <x v="0"/>
    <s v="OFF-AP-10000026"/>
    <x v="2"/>
    <x v="10"/>
    <x v="1564"/>
    <x v="3235"/>
    <n v="6"/>
    <n v="0.8"/>
    <n v="-186.56819999999999"/>
    <n v="-2.5499999999999998"/>
    <x v="1"/>
    <x v="7"/>
  </r>
  <r>
    <n v="9415"/>
    <s v="CA-2015-127824"/>
    <d v="2015-10-18T00:00:00"/>
    <s v="10/22/2015"/>
    <s v="Standard Class"/>
    <s v="JC-15775"/>
    <s v="John Castell"/>
    <x v="0"/>
    <x v="0"/>
    <x v="1"/>
    <x v="1"/>
    <n v="98115"/>
    <x v="1"/>
    <s v="TEC-PH-10004094"/>
    <x v="0"/>
    <x v="2"/>
    <x v="1241"/>
    <x v="1317"/>
    <n v="2"/>
    <n v="0.2"/>
    <n v="15.599"/>
    <n v="6.25E-2"/>
    <x v="1"/>
    <x v="7"/>
  </r>
  <r>
    <n v="9416"/>
    <s v="CA-2015-127824"/>
    <d v="2015-10-18T00:00:00"/>
    <s v="10/22/2015"/>
    <s v="Standard Class"/>
    <s v="JC-15775"/>
    <s v="John Castell"/>
    <x v="0"/>
    <x v="0"/>
    <x v="1"/>
    <x v="1"/>
    <n v="98115"/>
    <x v="1"/>
    <s v="OFF-PA-10001184"/>
    <x v="2"/>
    <x v="3"/>
    <x v="848"/>
    <x v="381"/>
    <n v="3"/>
    <n v="0"/>
    <n v="8.7905999999999995"/>
    <n v="0.48999999999999994"/>
    <x v="1"/>
    <x v="7"/>
  </r>
  <r>
    <n v="9417"/>
    <s v="CA-2015-127824"/>
    <d v="2015-10-18T00:00:00"/>
    <s v="10/22/2015"/>
    <s v="Standard Class"/>
    <s v="JC-15775"/>
    <s v="John Castell"/>
    <x v="0"/>
    <x v="0"/>
    <x v="1"/>
    <x v="1"/>
    <n v="98115"/>
    <x v="1"/>
    <s v="FUR-FU-10002505"/>
    <x v="1"/>
    <x v="5"/>
    <x v="1150"/>
    <x v="3236"/>
    <n v="3"/>
    <n v="0"/>
    <n v="3.2351999999999999"/>
    <n v="0.32"/>
    <x v="1"/>
    <x v="7"/>
  </r>
  <r>
    <n v="2886"/>
    <s v="US-2016-159856"/>
    <d v="2016-10-18T00:00:00"/>
    <s v="10/22/2016"/>
    <s v="Standard Class"/>
    <s v="EP-13915"/>
    <s v="Emily Phan"/>
    <x v="0"/>
    <x v="0"/>
    <x v="42"/>
    <x v="23"/>
    <n v="85281"/>
    <x v="1"/>
    <s v="FUR-CH-10003396"/>
    <x v="1"/>
    <x v="1"/>
    <x v="650"/>
    <x v="3237"/>
    <n v="5"/>
    <n v="0.2"/>
    <n v="-34.640999999999998"/>
    <n v="-0.11249999999999999"/>
    <x v="2"/>
    <x v="7"/>
  </r>
  <r>
    <n v="1594"/>
    <s v="CA-2014-117317"/>
    <d v="2014-10-19T00:00:00"/>
    <s v="10/19/2014"/>
    <s v="Same Day"/>
    <s v="JF-15490"/>
    <s v="Jeremy Farry"/>
    <x v="0"/>
    <x v="0"/>
    <x v="22"/>
    <x v="5"/>
    <n v="90032"/>
    <x v="1"/>
    <s v="OFF-PA-10004519"/>
    <x v="2"/>
    <x v="3"/>
    <x v="852"/>
    <x v="3238"/>
    <n v="3"/>
    <n v="0"/>
    <n v="6.5856000000000003"/>
    <n v="0.49000000000000005"/>
    <x v="0"/>
    <x v="7"/>
  </r>
  <r>
    <n v="9338"/>
    <s v="CA-2014-155264"/>
    <d v="2014-10-19T00:00:00"/>
    <s v="10/22/2014"/>
    <s v="Second Class"/>
    <s v="RP-19270"/>
    <s v="Rachel Payne"/>
    <x v="2"/>
    <x v="0"/>
    <x v="14"/>
    <x v="5"/>
    <n v="94110"/>
    <x v="1"/>
    <s v="OFF-BI-10003196"/>
    <x v="2"/>
    <x v="9"/>
    <x v="667"/>
    <x v="779"/>
    <n v="1"/>
    <n v="0.2"/>
    <n v="1.1220000000000001"/>
    <n v="0.37500000000000006"/>
    <x v="0"/>
    <x v="7"/>
  </r>
  <r>
    <n v="9339"/>
    <s v="CA-2014-155264"/>
    <d v="2014-10-19T00:00:00"/>
    <s v="10/22/2014"/>
    <s v="Second Class"/>
    <s v="RP-19270"/>
    <s v="Rachel Payne"/>
    <x v="2"/>
    <x v="0"/>
    <x v="14"/>
    <x v="5"/>
    <n v="94110"/>
    <x v="1"/>
    <s v="OFF-BI-10003727"/>
    <x v="2"/>
    <x v="9"/>
    <x v="889"/>
    <x v="3239"/>
    <n v="6"/>
    <n v="0.2"/>
    <n v="7.0224000000000002"/>
    <n v="0.35000000000000003"/>
    <x v="0"/>
    <x v="7"/>
  </r>
  <r>
    <n v="9340"/>
    <s v="CA-2014-155264"/>
    <d v="2014-10-19T00:00:00"/>
    <s v="10/22/2014"/>
    <s v="Second Class"/>
    <s v="RP-19270"/>
    <s v="Rachel Payne"/>
    <x v="2"/>
    <x v="0"/>
    <x v="14"/>
    <x v="5"/>
    <n v="94110"/>
    <x v="1"/>
    <s v="OFF-PA-10003228"/>
    <x v="2"/>
    <x v="3"/>
    <x v="1649"/>
    <x v="801"/>
    <n v="3"/>
    <n v="0"/>
    <n v="68.963099999999997"/>
    <n v="0.47000000000000003"/>
    <x v="0"/>
    <x v="7"/>
  </r>
  <r>
    <n v="9341"/>
    <s v="CA-2014-155264"/>
    <d v="2014-10-19T00:00:00"/>
    <s v="10/22/2014"/>
    <s v="Second Class"/>
    <s v="RP-19270"/>
    <s v="Rachel Payne"/>
    <x v="2"/>
    <x v="0"/>
    <x v="14"/>
    <x v="5"/>
    <n v="94110"/>
    <x v="1"/>
    <s v="OFF-LA-10002787"/>
    <x v="2"/>
    <x v="8"/>
    <x v="309"/>
    <x v="3240"/>
    <n v="5"/>
    <n v="0"/>
    <n v="9"/>
    <n v="0.48"/>
    <x v="0"/>
    <x v="7"/>
  </r>
  <r>
    <n v="9342"/>
    <s v="CA-2014-155264"/>
    <d v="2014-10-19T00:00:00"/>
    <s v="10/22/2014"/>
    <s v="Second Class"/>
    <s v="RP-19270"/>
    <s v="Rachel Payne"/>
    <x v="2"/>
    <x v="0"/>
    <x v="14"/>
    <x v="5"/>
    <n v="94110"/>
    <x v="1"/>
    <s v="TEC-PH-10001305"/>
    <x v="0"/>
    <x v="2"/>
    <x v="1650"/>
    <x v="3241"/>
    <n v="3"/>
    <n v="0.2"/>
    <n v="11.7576"/>
    <n v="0.1"/>
    <x v="0"/>
    <x v="7"/>
  </r>
  <r>
    <n v="9462"/>
    <s v="CA-2014-100867"/>
    <d v="2014-10-19T00:00:00"/>
    <s v="10/24/2014"/>
    <s v="Standard Class"/>
    <s v="EH-14125"/>
    <s v="Eugene Hildebrand"/>
    <x v="1"/>
    <x v="0"/>
    <x v="9"/>
    <x v="5"/>
    <n v="90712"/>
    <x v="1"/>
    <s v="TEC-PH-10004922"/>
    <x v="0"/>
    <x v="2"/>
    <x v="358"/>
    <x v="3242"/>
    <n v="6"/>
    <n v="0.2"/>
    <n v="20.097000000000001"/>
    <n v="6.25E-2"/>
    <x v="0"/>
    <x v="7"/>
  </r>
  <r>
    <n v="872"/>
    <s v="CA-2015-131128"/>
    <d v="2015-10-19T00:00:00"/>
    <s v="10/20/2015"/>
    <s v="First Class"/>
    <s v="TB-21520"/>
    <s v="Tracy Blumstein"/>
    <x v="0"/>
    <x v="0"/>
    <x v="107"/>
    <x v="41"/>
    <n v="3301"/>
    <x v="2"/>
    <s v="OFF-PA-10003591"/>
    <x v="2"/>
    <x v="3"/>
    <x v="1651"/>
    <x v="3243"/>
    <n v="3"/>
    <n v="0"/>
    <n v="17.22"/>
    <n v="0.5"/>
    <x v="1"/>
    <x v="7"/>
  </r>
  <r>
    <n v="3961"/>
    <s v="CA-2015-113901"/>
    <d v="2015-10-19T00:00:00"/>
    <s v="10/24/2015"/>
    <s v="Standard Class"/>
    <s v="NH-18610"/>
    <s v="Nicole Hansen"/>
    <x v="2"/>
    <x v="0"/>
    <x v="11"/>
    <x v="10"/>
    <n v="48227"/>
    <x v="0"/>
    <s v="OFF-BI-10001249"/>
    <x v="2"/>
    <x v="9"/>
    <x v="381"/>
    <x v="3244"/>
    <n v="6"/>
    <n v="0"/>
    <n v="17.608799999999999"/>
    <n v="0.45999999999999996"/>
    <x v="1"/>
    <x v="7"/>
  </r>
  <r>
    <n v="3962"/>
    <s v="CA-2015-113901"/>
    <d v="2015-10-19T00:00:00"/>
    <s v="10/24/2015"/>
    <s v="Standard Class"/>
    <s v="NH-18610"/>
    <s v="Nicole Hansen"/>
    <x v="2"/>
    <x v="0"/>
    <x v="11"/>
    <x v="10"/>
    <n v="48227"/>
    <x v="0"/>
    <s v="TEC-PH-10002564"/>
    <x v="0"/>
    <x v="2"/>
    <x v="1154"/>
    <x v="3025"/>
    <n v="5"/>
    <n v="0"/>
    <n v="44.984999999999999"/>
    <n v="0.30000000000000004"/>
    <x v="1"/>
    <x v="7"/>
  </r>
  <r>
    <n v="5435"/>
    <s v="CA-2015-160171"/>
    <d v="2015-10-19T00:00:00"/>
    <s v="10/24/2015"/>
    <s v="Standard Class"/>
    <s v="RM-19675"/>
    <s v="Robert Marley"/>
    <x v="1"/>
    <x v="0"/>
    <x v="22"/>
    <x v="5"/>
    <n v="90008"/>
    <x v="1"/>
    <s v="OFF-AP-10000275"/>
    <x v="2"/>
    <x v="10"/>
    <x v="1478"/>
    <x v="2510"/>
    <n v="5"/>
    <n v="0"/>
    <n v="459.39600000000002"/>
    <n v="0.28000000000000003"/>
    <x v="1"/>
    <x v="7"/>
  </r>
  <r>
    <n v="5436"/>
    <s v="CA-2015-160171"/>
    <d v="2015-10-19T00:00:00"/>
    <s v="10/24/2015"/>
    <s v="Standard Class"/>
    <s v="RM-19675"/>
    <s v="Robert Marley"/>
    <x v="1"/>
    <x v="0"/>
    <x v="22"/>
    <x v="5"/>
    <n v="90008"/>
    <x v="1"/>
    <s v="TEC-AC-10000892"/>
    <x v="0"/>
    <x v="0"/>
    <x v="226"/>
    <x v="3245"/>
    <n v="3"/>
    <n v="0"/>
    <n v="97.2"/>
    <n v="0.36"/>
    <x v="1"/>
    <x v="7"/>
  </r>
  <r>
    <n v="8980"/>
    <s v="CA-2015-150413"/>
    <d v="2015-10-19T00:00:00"/>
    <s v="10/24/2015"/>
    <s v="Second Class"/>
    <s v="CS-11860"/>
    <s v="Cari Schnelling"/>
    <x v="0"/>
    <x v="0"/>
    <x v="57"/>
    <x v="4"/>
    <n v="75220"/>
    <x v="0"/>
    <s v="OFF-BI-10000404"/>
    <x v="2"/>
    <x v="9"/>
    <x v="1510"/>
    <x v="3246"/>
    <n v="1"/>
    <n v="0.8"/>
    <n v="-2.8380000000000001"/>
    <n v="-1.6500000000000001"/>
    <x v="1"/>
    <x v="7"/>
  </r>
  <r>
    <n v="35"/>
    <s v="CA-2017-107727"/>
    <d v="2017-10-19T00:00:00"/>
    <s v="10/23/2017"/>
    <s v="Second Class"/>
    <s v="MA-17560"/>
    <s v="Matt Abelman"/>
    <x v="1"/>
    <x v="0"/>
    <x v="5"/>
    <x v="4"/>
    <n v="77095"/>
    <x v="0"/>
    <s v="OFF-PA-10000249"/>
    <x v="2"/>
    <x v="3"/>
    <x v="52"/>
    <x v="3247"/>
    <n v="3"/>
    <n v="0.2"/>
    <n v="9.9467999999999996"/>
    <n v="0.33749999999999997"/>
    <x v="3"/>
    <x v="7"/>
  </r>
  <r>
    <n v="423"/>
    <s v="CA-2017-125388"/>
    <d v="2017-10-19T00:00:00"/>
    <s v="10/23/2017"/>
    <s v="Standard Class"/>
    <s v="MP-17965"/>
    <s v="Michael Paige"/>
    <x v="2"/>
    <x v="0"/>
    <x v="99"/>
    <x v="6"/>
    <n v="1841"/>
    <x v="2"/>
    <s v="FUR-FU-10004712"/>
    <x v="1"/>
    <x v="5"/>
    <x v="1652"/>
    <x v="3248"/>
    <n v="4"/>
    <n v="0"/>
    <n v="14.7056"/>
    <n v="0.26"/>
    <x v="3"/>
    <x v="7"/>
  </r>
  <r>
    <n v="424"/>
    <s v="CA-2017-125388"/>
    <d v="2017-10-19T00:00:00"/>
    <s v="10/23/2017"/>
    <s v="Standard Class"/>
    <s v="MP-17965"/>
    <s v="Michael Paige"/>
    <x v="2"/>
    <x v="0"/>
    <x v="99"/>
    <x v="6"/>
    <n v="1841"/>
    <x v="2"/>
    <s v="OFF-ST-10000918"/>
    <x v="2"/>
    <x v="6"/>
    <x v="1123"/>
    <x v="3249"/>
    <n v="3"/>
    <n v="0"/>
    <n v="8.5020000000000007"/>
    <n v="0.26"/>
    <x v="3"/>
    <x v="7"/>
  </r>
  <r>
    <n v="1361"/>
    <s v="CA-2017-125199"/>
    <d v="2017-10-19T00:00:00"/>
    <s v="10/25/2017"/>
    <s v="Standard Class"/>
    <s v="HM-14860"/>
    <s v="Harry Marie"/>
    <x v="2"/>
    <x v="0"/>
    <x v="15"/>
    <x v="13"/>
    <n v="19120"/>
    <x v="2"/>
    <s v="OFF-AR-10002956"/>
    <x v="2"/>
    <x v="11"/>
    <x v="1052"/>
    <x v="3250"/>
    <n v="7"/>
    <n v="0.2"/>
    <n v="9.2441999999999993"/>
    <n v="7.4999999999999997E-2"/>
    <x v="3"/>
    <x v="7"/>
  </r>
  <r>
    <n v="1362"/>
    <s v="CA-2017-125199"/>
    <d v="2017-10-19T00:00:00"/>
    <s v="10/25/2017"/>
    <s v="Standard Class"/>
    <s v="HM-14860"/>
    <s v="Harry Marie"/>
    <x v="2"/>
    <x v="0"/>
    <x v="15"/>
    <x v="13"/>
    <n v="19120"/>
    <x v="2"/>
    <s v="OFF-PA-10004041"/>
    <x v="2"/>
    <x v="3"/>
    <x v="821"/>
    <x v="806"/>
    <n v="4"/>
    <n v="0.2"/>
    <n v="7.4"/>
    <n v="0.3125"/>
    <x v="3"/>
    <x v="7"/>
  </r>
  <r>
    <n v="1363"/>
    <s v="CA-2017-125199"/>
    <d v="2017-10-19T00:00:00"/>
    <s v="10/25/2017"/>
    <s v="Standard Class"/>
    <s v="HM-14860"/>
    <s v="Harry Marie"/>
    <x v="2"/>
    <x v="0"/>
    <x v="15"/>
    <x v="13"/>
    <n v="19120"/>
    <x v="2"/>
    <s v="TEC-PH-10001336"/>
    <x v="0"/>
    <x v="2"/>
    <x v="890"/>
    <x v="3251"/>
    <n v="4"/>
    <n v="0.4"/>
    <n v="-56.755600000000001"/>
    <n v="-0.18333333333333332"/>
    <x v="3"/>
    <x v="7"/>
  </r>
  <r>
    <n v="1671"/>
    <s v="CA-2017-159457"/>
    <d v="2017-10-19T00:00:00"/>
    <s v="10/26/2017"/>
    <s v="Standard Class"/>
    <s v="RD-19480"/>
    <s v="Rick Duston"/>
    <x v="0"/>
    <x v="0"/>
    <x v="5"/>
    <x v="4"/>
    <n v="77095"/>
    <x v="0"/>
    <s v="TEC-PH-10002185"/>
    <x v="0"/>
    <x v="2"/>
    <x v="1467"/>
    <x v="3107"/>
    <n v="3"/>
    <n v="0.2"/>
    <n v="5.2125000000000004"/>
    <n v="0.3125"/>
    <x v="3"/>
    <x v="7"/>
  </r>
  <r>
    <n v="2929"/>
    <s v="US-2017-120390"/>
    <d v="2017-10-19T00:00:00"/>
    <s v="10/26/2017"/>
    <s v="Standard Class"/>
    <s v="TH-21550"/>
    <s v="Tracy Hopkins"/>
    <x v="1"/>
    <x v="0"/>
    <x v="215"/>
    <x v="12"/>
    <n v="27217"/>
    <x v="3"/>
    <s v="OFF-BI-10004995"/>
    <x v="2"/>
    <x v="9"/>
    <x v="1065"/>
    <x v="3252"/>
    <n v="4"/>
    <n v="0.7"/>
    <n v="-1306.5504000000001"/>
    <n v="-0.8"/>
    <x v="3"/>
    <x v="7"/>
  </r>
  <r>
    <n v="3057"/>
    <s v="CA-2017-131492"/>
    <d v="2017-10-19T00:00:00"/>
    <s v="10/24/2017"/>
    <s v="Second Class"/>
    <s v="HH-15010"/>
    <s v="Hilary Holden"/>
    <x v="2"/>
    <x v="0"/>
    <x v="14"/>
    <x v="5"/>
    <n v="94110"/>
    <x v="1"/>
    <s v="OFF-EN-10002973"/>
    <x v="2"/>
    <x v="13"/>
    <x v="1265"/>
    <x v="388"/>
    <n v="2"/>
    <n v="0"/>
    <n v="4.3007999999999997"/>
    <n v="0.47999999999999993"/>
    <x v="3"/>
    <x v="7"/>
  </r>
  <r>
    <n v="3058"/>
    <s v="CA-2017-131492"/>
    <d v="2017-10-19T00:00:00"/>
    <s v="10/24/2017"/>
    <s v="Second Class"/>
    <s v="HH-15010"/>
    <s v="Hilary Holden"/>
    <x v="2"/>
    <x v="0"/>
    <x v="14"/>
    <x v="5"/>
    <n v="94110"/>
    <x v="1"/>
    <s v="OFF-LA-10001641"/>
    <x v="2"/>
    <x v="8"/>
    <x v="191"/>
    <x v="3253"/>
    <n v="10"/>
    <n v="0"/>
    <n v="15.12"/>
    <n v="0.48"/>
    <x v="3"/>
    <x v="7"/>
  </r>
  <r>
    <n v="3059"/>
    <s v="CA-2017-131492"/>
    <d v="2017-10-19T00:00:00"/>
    <s v="10/24/2017"/>
    <s v="Second Class"/>
    <s v="HH-15010"/>
    <s v="Hilary Holden"/>
    <x v="2"/>
    <x v="0"/>
    <x v="14"/>
    <x v="5"/>
    <n v="94110"/>
    <x v="1"/>
    <s v="FUR-FU-10003878"/>
    <x v="1"/>
    <x v="5"/>
    <x v="69"/>
    <x v="2119"/>
    <n v="2"/>
    <n v="0"/>
    <n v="10.3904"/>
    <n v="0.34"/>
    <x v="3"/>
    <x v="7"/>
  </r>
  <r>
    <n v="3060"/>
    <s v="CA-2017-131492"/>
    <d v="2017-10-19T00:00:00"/>
    <s v="10/24/2017"/>
    <s v="Second Class"/>
    <s v="HH-15010"/>
    <s v="Hilary Holden"/>
    <x v="2"/>
    <x v="0"/>
    <x v="14"/>
    <x v="5"/>
    <n v="94110"/>
    <x v="1"/>
    <s v="FUR-TA-10003837"/>
    <x v="1"/>
    <x v="7"/>
    <x v="870"/>
    <x v="3254"/>
    <n v="2"/>
    <n v="0.2"/>
    <n v="-3.3506"/>
    <n v="-0.13750000000000001"/>
    <x v="3"/>
    <x v="7"/>
  </r>
  <r>
    <n v="4927"/>
    <s v="CA-2017-117653"/>
    <d v="2017-10-19T00:00:00"/>
    <s v="10/23/2017"/>
    <s v="Standard Class"/>
    <s v="MO-17500"/>
    <s v="Mary O'Rourke"/>
    <x v="0"/>
    <x v="0"/>
    <x v="20"/>
    <x v="3"/>
    <n v="60623"/>
    <x v="0"/>
    <s v="FUR-TA-10003008"/>
    <x v="1"/>
    <x v="7"/>
    <x v="1282"/>
    <x v="3255"/>
    <n v="1"/>
    <n v="0.5"/>
    <n v="-67.543499999999995"/>
    <n v="-0.73999999999999988"/>
    <x v="3"/>
    <x v="7"/>
  </r>
  <r>
    <n v="5175"/>
    <s v="CA-2017-106432"/>
    <d v="2017-10-19T00:00:00"/>
    <s v="10/24/2017"/>
    <s v="Standard Class"/>
    <s v="CA-12265"/>
    <s v="Christina Anderson"/>
    <x v="0"/>
    <x v="0"/>
    <x v="318"/>
    <x v="4"/>
    <n v="76706"/>
    <x v="0"/>
    <s v="OFF-BI-10002799"/>
    <x v="2"/>
    <x v="9"/>
    <x v="839"/>
    <x v="3256"/>
    <n v="2"/>
    <n v="0.8"/>
    <n v="-3.5224000000000002"/>
    <n v="-1.7"/>
    <x v="3"/>
    <x v="7"/>
  </r>
  <r>
    <n v="5176"/>
    <s v="CA-2017-106432"/>
    <d v="2017-10-19T00:00:00"/>
    <s v="10/24/2017"/>
    <s v="Standard Class"/>
    <s v="CA-12265"/>
    <s v="Christina Anderson"/>
    <x v="0"/>
    <x v="0"/>
    <x v="318"/>
    <x v="4"/>
    <n v="76706"/>
    <x v="0"/>
    <s v="FUR-BO-10004360"/>
    <x v="1"/>
    <x v="16"/>
    <x v="1653"/>
    <x v="3257"/>
    <n v="3"/>
    <n v="0.32"/>
    <n v="-91.758600000000001"/>
    <n v="-0.27941176470588236"/>
    <x v="3"/>
    <x v="7"/>
  </r>
  <r>
    <n v="9706"/>
    <s v="CA-2017-125990"/>
    <d v="2017-10-19T00:00:00"/>
    <s v="10/23/2017"/>
    <s v="Standard Class"/>
    <s v="JS-16030"/>
    <s v="Joy Smith"/>
    <x v="0"/>
    <x v="0"/>
    <x v="14"/>
    <x v="5"/>
    <n v="94122"/>
    <x v="1"/>
    <s v="OFF-BI-10004826"/>
    <x v="2"/>
    <x v="9"/>
    <x v="1322"/>
    <x v="2014"/>
    <n v="3"/>
    <n v="0.2"/>
    <n v="13.868399999999999"/>
    <n v="0.35"/>
    <x v="3"/>
    <x v="7"/>
  </r>
  <r>
    <n v="47"/>
    <s v="CA-2014-146703"/>
    <d v="2014-10-20T00:00:00"/>
    <s v="10/25/2014"/>
    <s v="Second Class"/>
    <s v="PO-18865"/>
    <s v="Patrick O'Donnell"/>
    <x v="0"/>
    <x v="0"/>
    <x v="394"/>
    <x v="10"/>
    <n v="48185"/>
    <x v="0"/>
    <s v="OFF-ST-10001713"/>
    <x v="2"/>
    <x v="6"/>
    <x v="883"/>
    <x v="1897"/>
    <n v="4"/>
    <n v="0"/>
    <n v="8.4784000000000006"/>
    <n v="0.04"/>
    <x v="0"/>
    <x v="7"/>
  </r>
  <r>
    <n v="6537"/>
    <s v="CA-2014-169684"/>
    <d v="2014-10-20T00:00:00"/>
    <s v="10/23/2014"/>
    <s v="First Class"/>
    <s v="FH-14365"/>
    <s v="Fred Hopkins"/>
    <x v="2"/>
    <x v="0"/>
    <x v="79"/>
    <x v="26"/>
    <n v="37918"/>
    <x v="3"/>
    <s v="FUR-TA-10003008"/>
    <x v="1"/>
    <x v="7"/>
    <x v="1282"/>
    <x v="2104"/>
    <n v="3"/>
    <n v="0.4"/>
    <n v="-147.8655"/>
    <n v="-0.45"/>
    <x v="0"/>
    <x v="7"/>
  </r>
  <r>
    <n v="6538"/>
    <s v="CA-2014-169684"/>
    <d v="2014-10-20T00:00:00"/>
    <s v="10/23/2014"/>
    <s v="First Class"/>
    <s v="FH-14365"/>
    <s v="Fred Hopkins"/>
    <x v="2"/>
    <x v="0"/>
    <x v="79"/>
    <x v="26"/>
    <n v="37918"/>
    <x v="3"/>
    <s v="OFF-ST-10000934"/>
    <x v="2"/>
    <x v="6"/>
    <x v="351"/>
    <x v="1022"/>
    <n v="3"/>
    <n v="0.2"/>
    <n v="-24.588000000000001"/>
    <n v="-0.25"/>
    <x v="0"/>
    <x v="7"/>
  </r>
  <r>
    <n v="6554"/>
    <s v="CA-2014-137092"/>
    <d v="2014-10-20T00:00:00"/>
    <s v="10/22/2014"/>
    <s v="Second Class"/>
    <s v="LS-16975"/>
    <s v="Lindsay Shagiari"/>
    <x v="1"/>
    <x v="0"/>
    <x v="20"/>
    <x v="3"/>
    <n v="60653"/>
    <x v="0"/>
    <s v="TEC-AC-10001606"/>
    <x v="0"/>
    <x v="0"/>
    <x v="98"/>
    <x v="3258"/>
    <n v="4"/>
    <n v="0.2"/>
    <n v="71.992800000000003"/>
    <n v="0.22500000000000001"/>
    <x v="0"/>
    <x v="7"/>
  </r>
  <r>
    <n v="6555"/>
    <s v="CA-2014-137092"/>
    <d v="2014-10-20T00:00:00"/>
    <s v="10/22/2014"/>
    <s v="Second Class"/>
    <s v="LS-16975"/>
    <s v="Lindsay Shagiari"/>
    <x v="1"/>
    <x v="0"/>
    <x v="20"/>
    <x v="3"/>
    <n v="60653"/>
    <x v="0"/>
    <s v="OFF-ST-10003805"/>
    <x v="2"/>
    <x v="6"/>
    <x v="1468"/>
    <x v="3259"/>
    <n v="3"/>
    <n v="0.2"/>
    <n v="31.5825"/>
    <n v="6.25E-2"/>
    <x v="0"/>
    <x v="7"/>
  </r>
  <r>
    <n v="6556"/>
    <s v="CA-2014-137092"/>
    <d v="2014-10-20T00:00:00"/>
    <s v="10/22/2014"/>
    <s v="Second Class"/>
    <s v="LS-16975"/>
    <s v="Lindsay Shagiari"/>
    <x v="1"/>
    <x v="0"/>
    <x v="20"/>
    <x v="3"/>
    <n v="60653"/>
    <x v="0"/>
    <s v="OFF-PA-10002109"/>
    <x v="2"/>
    <x v="3"/>
    <x v="1654"/>
    <x v="3260"/>
    <n v="1"/>
    <n v="0.2"/>
    <n v="1.2376"/>
    <n v="0.32500000000000001"/>
    <x v="0"/>
    <x v="7"/>
  </r>
  <r>
    <n v="6557"/>
    <s v="CA-2014-137092"/>
    <d v="2014-10-20T00:00:00"/>
    <s v="10/22/2014"/>
    <s v="Second Class"/>
    <s v="LS-16975"/>
    <s v="Lindsay Shagiari"/>
    <x v="1"/>
    <x v="0"/>
    <x v="20"/>
    <x v="3"/>
    <n v="60653"/>
    <x v="0"/>
    <s v="OFF-BI-10000632"/>
    <x v="2"/>
    <x v="9"/>
    <x v="384"/>
    <x v="3261"/>
    <n v="1"/>
    <n v="0.8"/>
    <n v="-14.759399999999999"/>
    <n v="-1.7"/>
    <x v="0"/>
    <x v="7"/>
  </r>
  <r>
    <n v="6558"/>
    <s v="CA-2014-137092"/>
    <d v="2014-10-20T00:00:00"/>
    <s v="10/22/2014"/>
    <s v="Second Class"/>
    <s v="LS-16975"/>
    <s v="Lindsay Shagiari"/>
    <x v="1"/>
    <x v="0"/>
    <x v="20"/>
    <x v="3"/>
    <n v="60653"/>
    <x v="0"/>
    <s v="OFF-LA-10003510"/>
    <x v="2"/>
    <x v="8"/>
    <x v="1490"/>
    <x v="3262"/>
    <n v="1"/>
    <n v="0.2"/>
    <n v="7.9378000000000002"/>
    <n v="0.32500000000000001"/>
    <x v="0"/>
    <x v="7"/>
  </r>
  <r>
    <n v="8068"/>
    <s v="US-2015-160563"/>
    <d v="2015-10-20T00:00:00"/>
    <s v="10/24/2015"/>
    <s v="Standard Class"/>
    <s v="NS-18640"/>
    <s v="Noel Staavos"/>
    <x v="2"/>
    <x v="0"/>
    <x v="14"/>
    <x v="5"/>
    <n v="94109"/>
    <x v="1"/>
    <s v="TEC-AC-10002567"/>
    <x v="0"/>
    <x v="0"/>
    <x v="641"/>
    <x v="91"/>
    <n v="3"/>
    <n v="0"/>
    <n v="86.389200000000002"/>
    <n v="0.36"/>
    <x v="1"/>
    <x v="7"/>
  </r>
  <r>
    <n v="8069"/>
    <s v="US-2015-160563"/>
    <d v="2015-10-20T00:00:00"/>
    <s v="10/24/2015"/>
    <s v="Standard Class"/>
    <s v="NS-18640"/>
    <s v="Noel Staavos"/>
    <x v="2"/>
    <x v="0"/>
    <x v="14"/>
    <x v="5"/>
    <n v="94109"/>
    <x v="1"/>
    <s v="FUR-FU-10001731"/>
    <x v="1"/>
    <x v="5"/>
    <x v="911"/>
    <x v="3263"/>
    <n v="6"/>
    <n v="0"/>
    <n v="6.0876000000000001"/>
    <n v="0.38"/>
    <x v="1"/>
    <x v="7"/>
  </r>
  <r>
    <n v="8574"/>
    <s v="CA-2015-164623"/>
    <d v="2015-10-20T00:00:00"/>
    <s v="10/22/2015"/>
    <s v="First Class"/>
    <s v="MS-17770"/>
    <s v="Maxwell Schwartz"/>
    <x v="0"/>
    <x v="0"/>
    <x v="2"/>
    <x v="2"/>
    <n v="10035"/>
    <x v="2"/>
    <s v="OFF-PA-10000249"/>
    <x v="2"/>
    <x v="3"/>
    <x v="52"/>
    <x v="273"/>
    <n v="2"/>
    <n v="0"/>
    <n v="11.543200000000001"/>
    <n v="0.47000000000000003"/>
    <x v="1"/>
    <x v="7"/>
  </r>
  <r>
    <n v="9058"/>
    <s v="CA-2015-149097"/>
    <d v="2015-10-20T00:00:00"/>
    <s v="10/24/2015"/>
    <s v="Standard Class"/>
    <s v="SV-20785"/>
    <s v="Stewart Visinsky"/>
    <x v="0"/>
    <x v="0"/>
    <x v="22"/>
    <x v="5"/>
    <n v="90045"/>
    <x v="1"/>
    <s v="FUR-FU-10003424"/>
    <x v="1"/>
    <x v="5"/>
    <x v="1655"/>
    <x v="1292"/>
    <n v="7"/>
    <n v="0"/>
    <n v="23.923200000000001"/>
    <n v="0.32"/>
    <x v="1"/>
    <x v="7"/>
  </r>
  <r>
    <n v="9059"/>
    <s v="CA-2015-149097"/>
    <d v="2015-10-20T00:00:00"/>
    <s v="10/24/2015"/>
    <s v="Standard Class"/>
    <s v="SV-20785"/>
    <s v="Stewart Visinsky"/>
    <x v="0"/>
    <x v="0"/>
    <x v="22"/>
    <x v="5"/>
    <n v="90045"/>
    <x v="1"/>
    <s v="FUR-TA-10001086"/>
    <x v="1"/>
    <x v="7"/>
    <x v="399"/>
    <x v="3264"/>
    <n v="3"/>
    <n v="0.2"/>
    <n v="27.3582"/>
    <n v="7.4999999999999997E-2"/>
    <x v="1"/>
    <x v="7"/>
  </r>
  <r>
    <n v="513"/>
    <s v="CA-2016-106341"/>
    <d v="2016-10-20T00:00:00"/>
    <s v="10/23/2016"/>
    <s v="First Class"/>
    <s v="LF-17185"/>
    <s v="Luke Foster"/>
    <x v="0"/>
    <x v="0"/>
    <x v="164"/>
    <x v="18"/>
    <n v="43055"/>
    <x v="2"/>
    <s v="OFF-AR-10002053"/>
    <x v="2"/>
    <x v="11"/>
    <x v="632"/>
    <x v="3265"/>
    <n v="3"/>
    <n v="0.2"/>
    <n v="0.71519999999999995"/>
    <n v="9.9999999999999992E-2"/>
    <x v="2"/>
    <x v="7"/>
  </r>
  <r>
    <n v="6206"/>
    <s v="CA-2016-133697"/>
    <d v="2016-10-20T00:00:00"/>
    <s v="10/24/2016"/>
    <s v="Second Class"/>
    <s v="CM-12445"/>
    <s v="Chuck Magee"/>
    <x v="0"/>
    <x v="0"/>
    <x v="5"/>
    <x v="4"/>
    <n v="77095"/>
    <x v="0"/>
    <s v="OFF-PA-10000726"/>
    <x v="2"/>
    <x v="3"/>
    <x v="1044"/>
    <x v="3266"/>
    <n v="7"/>
    <n v="0.2"/>
    <n v="15.942500000000001"/>
    <n v="0.3125"/>
    <x v="2"/>
    <x v="7"/>
  </r>
  <r>
    <n v="6207"/>
    <s v="CA-2016-133697"/>
    <d v="2016-10-20T00:00:00"/>
    <s v="10/24/2016"/>
    <s v="Second Class"/>
    <s v="CM-12445"/>
    <s v="Chuck Magee"/>
    <x v="0"/>
    <x v="0"/>
    <x v="5"/>
    <x v="4"/>
    <n v="77095"/>
    <x v="0"/>
    <s v="OFF-FA-10003112"/>
    <x v="2"/>
    <x v="4"/>
    <x v="44"/>
    <x v="3072"/>
    <n v="4"/>
    <n v="0.2"/>
    <n v="7.89"/>
    <n v="0.3125"/>
    <x v="2"/>
    <x v="7"/>
  </r>
  <r>
    <n v="6208"/>
    <s v="CA-2016-133697"/>
    <d v="2016-10-20T00:00:00"/>
    <s v="10/24/2016"/>
    <s v="Second Class"/>
    <s v="CM-12445"/>
    <s v="Chuck Magee"/>
    <x v="0"/>
    <x v="0"/>
    <x v="5"/>
    <x v="4"/>
    <n v="77095"/>
    <x v="0"/>
    <s v="FUR-CH-10002372"/>
    <x v="1"/>
    <x v="1"/>
    <x v="746"/>
    <x v="3267"/>
    <n v="1"/>
    <n v="0.3"/>
    <n v="-14.5764"/>
    <n v="-0.25714285714285712"/>
    <x v="2"/>
    <x v="7"/>
  </r>
  <r>
    <n v="6219"/>
    <s v="CA-2016-160220"/>
    <d v="2016-10-20T00:00:00"/>
    <s v="10/26/2016"/>
    <s v="Standard Class"/>
    <s v="JS-16030"/>
    <s v="Joy Smith"/>
    <x v="0"/>
    <x v="0"/>
    <x v="112"/>
    <x v="10"/>
    <n v="48183"/>
    <x v="0"/>
    <s v="TEC-PH-10001300"/>
    <x v="0"/>
    <x v="2"/>
    <x v="662"/>
    <x v="3268"/>
    <n v="6"/>
    <n v="0"/>
    <n v="35.195999999999998"/>
    <n v="0.27999999999999997"/>
    <x v="2"/>
    <x v="7"/>
  </r>
  <r>
    <n v="6220"/>
    <s v="CA-2016-160220"/>
    <d v="2016-10-20T00:00:00"/>
    <s v="10/26/2016"/>
    <s v="Standard Class"/>
    <s v="JS-16030"/>
    <s v="Joy Smith"/>
    <x v="0"/>
    <x v="0"/>
    <x v="112"/>
    <x v="10"/>
    <n v="48183"/>
    <x v="0"/>
    <s v="TEC-PH-10001557"/>
    <x v="0"/>
    <x v="2"/>
    <x v="106"/>
    <x v="3269"/>
    <n v="2"/>
    <n v="0"/>
    <n v="51.834600000000002"/>
    <n v="0.27"/>
    <x v="2"/>
    <x v="7"/>
  </r>
  <r>
    <n v="6221"/>
    <s v="CA-2016-160220"/>
    <d v="2016-10-20T00:00:00"/>
    <s v="10/26/2016"/>
    <s v="Standard Class"/>
    <s v="JS-16030"/>
    <s v="Joy Smith"/>
    <x v="0"/>
    <x v="0"/>
    <x v="112"/>
    <x v="10"/>
    <n v="48183"/>
    <x v="0"/>
    <s v="OFF-ST-10000617"/>
    <x v="2"/>
    <x v="6"/>
    <x v="647"/>
    <x v="3270"/>
    <n v="7"/>
    <n v="0"/>
    <n v="1.4601999999999999"/>
    <n v="6.9999999999999993E-2"/>
    <x v="2"/>
    <x v="7"/>
  </r>
  <r>
    <n v="6611"/>
    <s v="CA-2016-168921"/>
    <d v="2016-10-20T00:00:00"/>
    <s v="10/22/2016"/>
    <s v="First Class"/>
    <s v="AG-10495"/>
    <s v="Andrew Gjertsen"/>
    <x v="2"/>
    <x v="0"/>
    <x v="22"/>
    <x v="5"/>
    <n v="90049"/>
    <x v="1"/>
    <s v="OFF-BI-10004209"/>
    <x v="2"/>
    <x v="9"/>
    <x v="250"/>
    <x v="1905"/>
    <n v="3"/>
    <n v="0.2"/>
    <n v="6.03"/>
    <n v="0.3125"/>
    <x v="2"/>
    <x v="7"/>
  </r>
  <r>
    <n v="8086"/>
    <s v="CA-2016-105753"/>
    <d v="2016-10-20T00:00:00"/>
    <s v="10/26/2016"/>
    <s v="Standard Class"/>
    <s v="LC-16960"/>
    <s v="Lindsay Castell"/>
    <x v="1"/>
    <x v="0"/>
    <x v="78"/>
    <x v="20"/>
    <n v="22204"/>
    <x v="3"/>
    <s v="FUR-FU-10000246"/>
    <x v="1"/>
    <x v="5"/>
    <x v="85"/>
    <x v="3271"/>
    <n v="5"/>
    <n v="0"/>
    <n v="18.329999999999998"/>
    <n v="0.3"/>
    <x v="2"/>
    <x v="7"/>
  </r>
  <r>
    <n v="8273"/>
    <s v="CA-2016-139549"/>
    <d v="2016-10-20T00:00:00"/>
    <s v="10/25/2016"/>
    <s v="Standard Class"/>
    <s v="MY-18295"/>
    <s v="Muhammed Yedwab"/>
    <x v="2"/>
    <x v="0"/>
    <x v="91"/>
    <x v="5"/>
    <n v="92020"/>
    <x v="1"/>
    <s v="FUR-CH-10001802"/>
    <x v="1"/>
    <x v="1"/>
    <x v="1557"/>
    <x v="1018"/>
    <n v="4"/>
    <n v="0.2"/>
    <n v="4.8391999999999999"/>
    <n v="1.2499999999999999E-2"/>
    <x v="2"/>
    <x v="7"/>
  </r>
  <r>
    <n v="454"/>
    <s v="CA-2017-147277"/>
    <d v="2017-10-20T00:00:00"/>
    <s v="10/24/2017"/>
    <s v="Standard Class"/>
    <s v="EB-13705"/>
    <s v="Ed Braxton"/>
    <x v="2"/>
    <x v="0"/>
    <x v="338"/>
    <x v="18"/>
    <n v="44312"/>
    <x v="2"/>
    <s v="FUR-TA-10001539"/>
    <x v="1"/>
    <x v="7"/>
    <x v="457"/>
    <x v="3272"/>
    <n v="2"/>
    <n v="0.4"/>
    <n v="-75.830399999999997"/>
    <n v="-0.26666666666666666"/>
    <x v="3"/>
    <x v="7"/>
  </r>
  <r>
    <n v="455"/>
    <s v="CA-2017-147277"/>
    <d v="2017-10-20T00:00:00"/>
    <s v="10/24/2017"/>
    <s v="Standard Class"/>
    <s v="EB-13705"/>
    <s v="Ed Braxton"/>
    <x v="2"/>
    <x v="0"/>
    <x v="338"/>
    <x v="18"/>
    <n v="44312"/>
    <x v="2"/>
    <s v="OFF-ST-10000142"/>
    <x v="2"/>
    <x v="6"/>
    <x v="1103"/>
    <x v="3273"/>
    <n v="2"/>
    <n v="0.2"/>
    <n v="66.540800000000004"/>
    <n v="0.1"/>
    <x v="3"/>
    <x v="7"/>
  </r>
  <r>
    <n v="2798"/>
    <s v="CA-2017-158743"/>
    <d v="2017-10-20T00:00:00"/>
    <s v="10/27/2017"/>
    <s v="Standard Class"/>
    <s v="IG-15085"/>
    <s v="Ivan Gibson"/>
    <x v="0"/>
    <x v="0"/>
    <x v="10"/>
    <x v="9"/>
    <n v="72209"/>
    <x v="3"/>
    <s v="OFF-AR-10002257"/>
    <x v="2"/>
    <x v="11"/>
    <x v="1656"/>
    <x v="347"/>
    <n v="4"/>
    <n v="0"/>
    <n v="4.1416000000000004"/>
    <n v="0.31000000000000005"/>
    <x v="3"/>
    <x v="7"/>
  </r>
  <r>
    <n v="2799"/>
    <s v="CA-2017-158743"/>
    <d v="2017-10-20T00:00:00"/>
    <s v="10/27/2017"/>
    <s v="Standard Class"/>
    <s v="IG-15085"/>
    <s v="Ivan Gibson"/>
    <x v="0"/>
    <x v="0"/>
    <x v="10"/>
    <x v="9"/>
    <n v="72209"/>
    <x v="3"/>
    <s v="OFF-PA-10001019"/>
    <x v="2"/>
    <x v="3"/>
    <x v="154"/>
    <x v="130"/>
    <n v="2"/>
    <n v="0"/>
    <n v="18.781199999999998"/>
    <n v="0.47"/>
    <x v="3"/>
    <x v="7"/>
  </r>
  <r>
    <n v="2800"/>
    <s v="CA-2017-158743"/>
    <d v="2017-10-20T00:00:00"/>
    <s v="10/27/2017"/>
    <s v="Standard Class"/>
    <s v="IG-15085"/>
    <s v="Ivan Gibson"/>
    <x v="0"/>
    <x v="0"/>
    <x v="10"/>
    <x v="9"/>
    <n v="72209"/>
    <x v="3"/>
    <s v="OFF-BI-10003364"/>
    <x v="2"/>
    <x v="9"/>
    <x v="1058"/>
    <x v="3274"/>
    <n v="5"/>
    <n v="0"/>
    <n v="70.007999999999996"/>
    <n v="0.48"/>
    <x v="3"/>
    <x v="7"/>
  </r>
  <r>
    <n v="3189"/>
    <s v="US-2017-146416"/>
    <d v="2017-10-20T00:00:00"/>
    <s v="10/22/2017"/>
    <s v="Second Class"/>
    <s v="JE-16165"/>
    <s v="Justin Ellison"/>
    <x v="2"/>
    <x v="0"/>
    <x v="408"/>
    <x v="5"/>
    <n v="95695"/>
    <x v="1"/>
    <s v="OFF-LA-10003714"/>
    <x v="2"/>
    <x v="8"/>
    <x v="1613"/>
    <x v="1271"/>
    <n v="1"/>
    <n v="0"/>
    <n v="1.8"/>
    <n v="0.48000000000000004"/>
    <x v="3"/>
    <x v="7"/>
  </r>
  <r>
    <n v="3190"/>
    <s v="US-2017-146416"/>
    <d v="2017-10-20T00:00:00"/>
    <s v="10/22/2017"/>
    <s v="Second Class"/>
    <s v="JE-16165"/>
    <s v="Justin Ellison"/>
    <x v="2"/>
    <x v="0"/>
    <x v="408"/>
    <x v="5"/>
    <n v="95695"/>
    <x v="1"/>
    <s v="OFF-BI-10001787"/>
    <x v="2"/>
    <x v="9"/>
    <x v="267"/>
    <x v="3275"/>
    <n v="4"/>
    <n v="0.2"/>
    <n v="7.5864000000000003"/>
    <n v="0.36249999999999999"/>
    <x v="3"/>
    <x v="7"/>
  </r>
  <r>
    <n v="5260"/>
    <s v="CA-2017-158722"/>
    <d v="2017-10-20T00:00:00"/>
    <s v="10/26/2017"/>
    <s v="Standard Class"/>
    <s v="MA-17560"/>
    <s v="Matt Abelman"/>
    <x v="1"/>
    <x v="0"/>
    <x v="15"/>
    <x v="13"/>
    <n v="19120"/>
    <x v="2"/>
    <s v="OFF-PA-10000176"/>
    <x v="2"/>
    <x v="3"/>
    <x v="1166"/>
    <x v="3276"/>
    <n v="3"/>
    <n v="0.2"/>
    <n v="15.934799999999999"/>
    <n v="0.35"/>
    <x v="3"/>
    <x v="7"/>
  </r>
  <r>
    <n v="6347"/>
    <s v="CA-2017-104822"/>
    <d v="2017-10-20T00:00:00"/>
    <s v="10/20/2017"/>
    <s v="Same Day"/>
    <s v="RB-19465"/>
    <s v="Rick Bensley"/>
    <x v="1"/>
    <x v="0"/>
    <x v="2"/>
    <x v="2"/>
    <n v="10024"/>
    <x v="2"/>
    <s v="OFF-LA-10002034"/>
    <x v="2"/>
    <x v="8"/>
    <x v="1155"/>
    <x v="3277"/>
    <n v="5"/>
    <n v="0"/>
    <n v="12.029500000000001"/>
    <n v="0.49"/>
    <x v="3"/>
    <x v="7"/>
  </r>
  <r>
    <n v="8238"/>
    <s v="CA-2017-103065"/>
    <d v="2017-10-20T00:00:00"/>
    <s v="10/20/2017"/>
    <s v="Same Day"/>
    <s v="PT-19090"/>
    <s v="Pete Takahito"/>
    <x v="0"/>
    <x v="0"/>
    <x v="27"/>
    <x v="11"/>
    <n v="32216"/>
    <x v="3"/>
    <s v="OFF-ST-10000617"/>
    <x v="2"/>
    <x v="6"/>
    <x v="647"/>
    <x v="3127"/>
    <n v="2"/>
    <n v="0.2"/>
    <n v="-0.77480000000000004"/>
    <n v="-0.16250000000000001"/>
    <x v="3"/>
    <x v="7"/>
  </r>
  <r>
    <n v="8239"/>
    <s v="CA-2017-103065"/>
    <d v="2017-10-20T00:00:00"/>
    <s v="10/20/2017"/>
    <s v="Same Day"/>
    <s v="PT-19090"/>
    <s v="Pete Takahito"/>
    <x v="0"/>
    <x v="0"/>
    <x v="27"/>
    <x v="11"/>
    <n v="32216"/>
    <x v="3"/>
    <s v="OFF-PA-10000380"/>
    <x v="2"/>
    <x v="3"/>
    <x v="1520"/>
    <x v="2102"/>
    <n v="1"/>
    <n v="0.2"/>
    <n v="2.5019999999999998"/>
    <n v="0.375"/>
    <x v="3"/>
    <x v="7"/>
  </r>
  <r>
    <n v="8240"/>
    <s v="CA-2017-103065"/>
    <d v="2017-10-20T00:00:00"/>
    <s v="10/20/2017"/>
    <s v="Same Day"/>
    <s v="PT-19090"/>
    <s v="Pete Takahito"/>
    <x v="0"/>
    <x v="0"/>
    <x v="27"/>
    <x v="11"/>
    <n v="32216"/>
    <x v="3"/>
    <s v="OFF-AR-10003251"/>
    <x v="2"/>
    <x v="11"/>
    <x v="472"/>
    <x v="1153"/>
    <n v="2"/>
    <n v="0.2"/>
    <n v="1.1120000000000001"/>
    <n v="0.25"/>
    <x v="3"/>
    <x v="7"/>
  </r>
  <r>
    <n v="8241"/>
    <s v="CA-2017-103065"/>
    <d v="2017-10-20T00:00:00"/>
    <s v="10/20/2017"/>
    <s v="Same Day"/>
    <s v="PT-19090"/>
    <s v="Pete Takahito"/>
    <x v="0"/>
    <x v="0"/>
    <x v="27"/>
    <x v="11"/>
    <n v="32216"/>
    <x v="3"/>
    <s v="FUR-FU-10000175"/>
    <x v="1"/>
    <x v="5"/>
    <x v="599"/>
    <x v="3278"/>
    <n v="4"/>
    <n v="0.2"/>
    <n v="6.0411999999999999"/>
    <n v="0.13750000000000001"/>
    <x v="3"/>
    <x v="7"/>
  </r>
  <r>
    <n v="8883"/>
    <s v="US-2017-115252"/>
    <d v="2017-10-20T00:00:00"/>
    <s v="10/25/2017"/>
    <s v="Standard Class"/>
    <s v="MY-18295"/>
    <s v="Muhammed Yedwab"/>
    <x v="2"/>
    <x v="0"/>
    <x v="56"/>
    <x v="12"/>
    <n v="27707"/>
    <x v="3"/>
    <s v="TEC-PH-10004071"/>
    <x v="0"/>
    <x v="2"/>
    <x v="1657"/>
    <x v="750"/>
    <n v="2"/>
    <n v="0.2"/>
    <n v="1.3986000000000001"/>
    <n v="8.7500000000000008E-2"/>
    <x v="3"/>
    <x v="7"/>
  </r>
  <r>
    <n v="8884"/>
    <s v="US-2017-115252"/>
    <d v="2017-10-20T00:00:00"/>
    <s v="10/25/2017"/>
    <s v="Standard Class"/>
    <s v="MY-18295"/>
    <s v="Muhammed Yedwab"/>
    <x v="2"/>
    <x v="0"/>
    <x v="56"/>
    <x v="12"/>
    <n v="27707"/>
    <x v="3"/>
    <s v="OFF-PA-10001667"/>
    <x v="2"/>
    <x v="3"/>
    <x v="479"/>
    <x v="535"/>
    <n v="3"/>
    <n v="0.2"/>
    <n v="4.4850000000000003"/>
    <n v="0.3125"/>
    <x v="3"/>
    <x v="7"/>
  </r>
  <r>
    <n v="1889"/>
    <s v="CA-2014-142587"/>
    <d v="2014-10-21T00:00:00"/>
    <s v="10/22/2014"/>
    <s v="First Class"/>
    <s v="TB-21520"/>
    <s v="Tracy Blumstein"/>
    <x v="0"/>
    <x v="0"/>
    <x v="59"/>
    <x v="18"/>
    <n v="45014"/>
    <x v="2"/>
    <s v="OFF-AP-10004708"/>
    <x v="2"/>
    <x v="10"/>
    <x v="56"/>
    <x v="3279"/>
    <n v="4"/>
    <n v="0.2"/>
    <n v="13.701599999999999"/>
    <n v="0.11249999999999999"/>
    <x v="0"/>
    <x v="7"/>
  </r>
  <r>
    <n v="1890"/>
    <s v="CA-2014-142587"/>
    <d v="2014-10-21T00:00:00"/>
    <s v="10/22/2014"/>
    <s v="First Class"/>
    <s v="TB-21520"/>
    <s v="Tracy Blumstein"/>
    <x v="0"/>
    <x v="0"/>
    <x v="59"/>
    <x v="18"/>
    <n v="45014"/>
    <x v="2"/>
    <s v="FUR-TA-10000617"/>
    <x v="1"/>
    <x v="7"/>
    <x v="1107"/>
    <x v="3280"/>
    <n v="3"/>
    <n v="0.4"/>
    <n v="-122.877"/>
    <n v="-0.3"/>
    <x v="0"/>
    <x v="7"/>
  </r>
  <r>
    <n v="6299"/>
    <s v="CA-2014-169852"/>
    <d v="2014-10-21T00:00:00"/>
    <s v="10/26/2014"/>
    <s v="Standard Class"/>
    <s v="SF-20965"/>
    <s v="Sylvia Foulston"/>
    <x v="2"/>
    <x v="0"/>
    <x v="30"/>
    <x v="5"/>
    <n v="92024"/>
    <x v="1"/>
    <s v="OFF-BI-10001460"/>
    <x v="2"/>
    <x v="9"/>
    <x v="1157"/>
    <x v="3281"/>
    <n v="3"/>
    <n v="0.2"/>
    <n v="12.2715"/>
    <n v="0.33750000000000002"/>
    <x v="0"/>
    <x v="7"/>
  </r>
  <r>
    <n v="7572"/>
    <s v="CA-2014-100916"/>
    <d v="2014-10-21T00:00:00"/>
    <s v="10/26/2014"/>
    <s v="Standard Class"/>
    <s v="FH-14275"/>
    <s v="Frank Hawley"/>
    <x v="2"/>
    <x v="0"/>
    <x v="300"/>
    <x v="20"/>
    <n v="23602"/>
    <x v="3"/>
    <s v="OFF-ST-10003479"/>
    <x v="2"/>
    <x v="6"/>
    <x v="1189"/>
    <x v="3282"/>
    <n v="5"/>
    <n v="0"/>
    <n v="9.7349999999999994"/>
    <n v="0.05"/>
    <x v="0"/>
    <x v="7"/>
  </r>
  <r>
    <n v="7573"/>
    <s v="CA-2014-100916"/>
    <d v="2014-10-21T00:00:00"/>
    <s v="10/26/2014"/>
    <s v="Standard Class"/>
    <s v="FH-14275"/>
    <s v="Frank Hawley"/>
    <x v="2"/>
    <x v="0"/>
    <x v="300"/>
    <x v="20"/>
    <n v="23602"/>
    <x v="3"/>
    <s v="FUR-TA-10004607"/>
    <x v="1"/>
    <x v="7"/>
    <x v="1409"/>
    <x v="3283"/>
    <n v="4"/>
    <n v="0"/>
    <n v="112.35080000000001"/>
    <n v="0.19"/>
    <x v="0"/>
    <x v="7"/>
  </r>
  <r>
    <n v="7574"/>
    <s v="CA-2014-100916"/>
    <d v="2014-10-21T00:00:00"/>
    <s v="10/26/2014"/>
    <s v="Standard Class"/>
    <s v="FH-14275"/>
    <s v="Frank Hawley"/>
    <x v="2"/>
    <x v="0"/>
    <x v="300"/>
    <x v="20"/>
    <n v="23602"/>
    <x v="3"/>
    <s v="OFF-AR-10001022"/>
    <x v="2"/>
    <x v="11"/>
    <x v="824"/>
    <x v="3284"/>
    <n v="1"/>
    <n v="0"/>
    <n v="0.88039999999999996"/>
    <n v="0.31"/>
    <x v="0"/>
    <x v="7"/>
  </r>
  <r>
    <n v="367"/>
    <s v="CA-2016-155516"/>
    <d v="2016-10-21T00:00:00"/>
    <s v="10/21/2016"/>
    <s v="Same Day"/>
    <s v="MK-17905"/>
    <s v="Michael Kennedy"/>
    <x v="2"/>
    <x v="0"/>
    <x v="366"/>
    <x v="25"/>
    <n v="6040"/>
    <x v="2"/>
    <s v="OFF-BI-10002412"/>
    <x v="2"/>
    <x v="9"/>
    <x v="1658"/>
    <x v="1992"/>
    <n v="4"/>
    <n v="0"/>
    <n v="10.44"/>
    <n v="0.45"/>
    <x v="2"/>
    <x v="7"/>
  </r>
  <r>
    <n v="368"/>
    <s v="CA-2016-155516"/>
    <d v="2016-10-21T00:00:00"/>
    <s v="10/21/2016"/>
    <s v="Same Day"/>
    <s v="MK-17905"/>
    <s v="Michael Kennedy"/>
    <x v="2"/>
    <x v="0"/>
    <x v="366"/>
    <x v="25"/>
    <n v="6040"/>
    <x v="2"/>
    <s v="OFF-SU-10001225"/>
    <x v="2"/>
    <x v="15"/>
    <x v="462"/>
    <x v="529"/>
    <n v="2"/>
    <n v="0"/>
    <n v="0.1472"/>
    <n v="0.02"/>
    <x v="2"/>
    <x v="7"/>
  </r>
  <r>
    <n v="369"/>
    <s v="CA-2016-155516"/>
    <d v="2016-10-21T00:00:00"/>
    <s v="10/21/2016"/>
    <s v="Same Day"/>
    <s v="MK-17905"/>
    <s v="Michael Kennedy"/>
    <x v="2"/>
    <x v="0"/>
    <x v="366"/>
    <x v="25"/>
    <n v="6040"/>
    <x v="2"/>
    <s v="OFF-ST-10002406"/>
    <x v="2"/>
    <x v="6"/>
    <x v="425"/>
    <x v="3285"/>
    <n v="7"/>
    <n v="0"/>
    <n v="29.341200000000001"/>
    <n v="0.27999999999999997"/>
    <x v="2"/>
    <x v="7"/>
  </r>
  <r>
    <n v="370"/>
    <s v="CA-2016-155516"/>
    <d v="2016-10-21T00:00:00"/>
    <s v="10/21/2016"/>
    <s v="Same Day"/>
    <s v="MK-17905"/>
    <s v="Michael Kennedy"/>
    <x v="2"/>
    <x v="0"/>
    <x v="366"/>
    <x v="25"/>
    <n v="6040"/>
    <x v="2"/>
    <s v="FUR-BO-10002545"/>
    <x v="1"/>
    <x v="16"/>
    <x v="596"/>
    <x v="3286"/>
    <n v="4"/>
    <n v="0"/>
    <n v="271.41919999999999"/>
    <n v="0.25999999999999995"/>
    <x v="2"/>
    <x v="7"/>
  </r>
  <r>
    <n v="1105"/>
    <s v="CA-2016-112340"/>
    <d v="2016-10-21T00:00:00"/>
    <s v="10/27/2016"/>
    <s v="Standard Class"/>
    <s v="NM-18520"/>
    <s v="Neoma Murray"/>
    <x v="0"/>
    <x v="0"/>
    <x v="216"/>
    <x v="5"/>
    <n v="92503"/>
    <x v="1"/>
    <s v="OFF-PA-10001892"/>
    <x v="2"/>
    <x v="3"/>
    <x v="1108"/>
    <x v="1486"/>
    <n v="3"/>
    <n v="0"/>
    <n v="11.2308"/>
    <n v="0.49"/>
    <x v="2"/>
    <x v="7"/>
  </r>
  <r>
    <n v="2776"/>
    <s v="CA-2016-144729"/>
    <d v="2016-10-21T00:00:00"/>
    <s v="10/25/2016"/>
    <s v="Standard Class"/>
    <s v="JE-15745"/>
    <s v="Joel Eaton"/>
    <x v="0"/>
    <x v="0"/>
    <x v="30"/>
    <x v="5"/>
    <n v="92037"/>
    <x v="1"/>
    <s v="OFF-ST-10004804"/>
    <x v="2"/>
    <x v="6"/>
    <x v="844"/>
    <x v="1705"/>
    <n v="3"/>
    <n v="0"/>
    <n v="1.5444"/>
    <n v="0.01"/>
    <x v="2"/>
    <x v="7"/>
  </r>
  <r>
    <n v="3486"/>
    <s v="CA-2016-151169"/>
    <d v="2016-10-21T00:00:00"/>
    <s v="10/26/2016"/>
    <s v="Standard Class"/>
    <s v="MY-18295"/>
    <s v="Muhammed Yedwab"/>
    <x v="2"/>
    <x v="0"/>
    <x v="164"/>
    <x v="37"/>
    <n v="19711"/>
    <x v="2"/>
    <s v="OFF-BI-10002813"/>
    <x v="2"/>
    <x v="9"/>
    <x v="841"/>
    <x v="2994"/>
    <n v="4"/>
    <n v="0"/>
    <n v="3.5640000000000001"/>
    <n v="0.45"/>
    <x v="2"/>
    <x v="7"/>
  </r>
  <r>
    <n v="4186"/>
    <s v="CA-2016-111493"/>
    <d v="2016-10-21T00:00:00"/>
    <s v="10/22/2016"/>
    <s v="First Class"/>
    <s v="CM-12160"/>
    <s v="Charles McCrossin"/>
    <x v="0"/>
    <x v="0"/>
    <x v="214"/>
    <x v="24"/>
    <n v="21215"/>
    <x v="2"/>
    <s v="TEC-AC-10004510"/>
    <x v="0"/>
    <x v="0"/>
    <x v="271"/>
    <x v="3287"/>
    <n v="6"/>
    <n v="0"/>
    <n v="9.8160000000000007"/>
    <n v="0.1"/>
    <x v="2"/>
    <x v="7"/>
  </r>
  <r>
    <n v="6204"/>
    <s v="CA-2016-133669"/>
    <d v="2016-10-21T00:00:00"/>
    <s v="10/27/2016"/>
    <s v="Standard Class"/>
    <s v="SV-20935"/>
    <s v="Susan Vittorini"/>
    <x v="0"/>
    <x v="0"/>
    <x v="28"/>
    <x v="18"/>
    <n v="43229"/>
    <x v="2"/>
    <s v="TEC-PH-10001305"/>
    <x v="0"/>
    <x v="2"/>
    <x v="1650"/>
    <x v="3288"/>
    <n v="8"/>
    <n v="0.4"/>
    <n v="-47.0304"/>
    <n v="-0.2"/>
    <x v="2"/>
    <x v="7"/>
  </r>
  <r>
    <n v="6286"/>
    <s v="CA-2016-125080"/>
    <d v="2016-10-21T00:00:00"/>
    <s v="10/26/2016"/>
    <s v="Standard Class"/>
    <s v="VW-21775"/>
    <s v="Victoria Wilson"/>
    <x v="2"/>
    <x v="0"/>
    <x v="9"/>
    <x v="18"/>
    <n v="44107"/>
    <x v="2"/>
    <s v="FUR-TA-10003238"/>
    <x v="1"/>
    <x v="7"/>
    <x v="323"/>
    <x v="3289"/>
    <n v="2"/>
    <n v="0.4"/>
    <n v="-231.41159999999999"/>
    <n v="-0.35"/>
    <x v="2"/>
    <x v="7"/>
  </r>
  <r>
    <n v="7817"/>
    <s v="CA-2016-138478"/>
    <d v="2016-10-21T00:00:00"/>
    <s v="10/26/2016"/>
    <s v="Second Class"/>
    <s v="DP-13390"/>
    <s v="Dennis Pardue"/>
    <x v="1"/>
    <x v="0"/>
    <x v="105"/>
    <x v="14"/>
    <n v="89031"/>
    <x v="1"/>
    <s v="OFF-AR-10002240"/>
    <x v="2"/>
    <x v="11"/>
    <x v="394"/>
    <x v="3290"/>
    <n v="3"/>
    <n v="0"/>
    <n v="29.437200000000001"/>
    <n v="0.26"/>
    <x v="2"/>
    <x v="7"/>
  </r>
  <r>
    <n v="7818"/>
    <s v="CA-2016-138478"/>
    <d v="2016-10-21T00:00:00"/>
    <s v="10/26/2016"/>
    <s v="Second Class"/>
    <s v="DP-13390"/>
    <s v="Dennis Pardue"/>
    <x v="1"/>
    <x v="0"/>
    <x v="105"/>
    <x v="14"/>
    <n v="89031"/>
    <x v="1"/>
    <s v="OFF-PA-10001801"/>
    <x v="2"/>
    <x v="3"/>
    <x v="1293"/>
    <x v="2425"/>
    <n v="6"/>
    <n v="0"/>
    <n v="17.581199999999999"/>
    <n v="0.48999999999999994"/>
    <x v="2"/>
    <x v="7"/>
  </r>
  <r>
    <n v="7819"/>
    <s v="CA-2016-138478"/>
    <d v="2016-10-21T00:00:00"/>
    <s v="10/26/2016"/>
    <s v="Second Class"/>
    <s v="DP-13390"/>
    <s v="Dennis Pardue"/>
    <x v="1"/>
    <x v="0"/>
    <x v="105"/>
    <x v="14"/>
    <n v="89031"/>
    <x v="1"/>
    <s v="OFF-BI-10001120"/>
    <x v="2"/>
    <x v="9"/>
    <x v="1518"/>
    <x v="3291"/>
    <n v="3"/>
    <n v="0.2"/>
    <n v="1644.2913000000001"/>
    <n v="0.36250000000000004"/>
    <x v="2"/>
    <x v="7"/>
  </r>
  <r>
    <n v="7822"/>
    <s v="CA-2016-169334"/>
    <d v="2016-10-21T00:00:00"/>
    <s v="10/24/2016"/>
    <s v="Second Class"/>
    <s v="GW-14605"/>
    <s v="Giulietta Weimer"/>
    <x v="0"/>
    <x v="0"/>
    <x v="68"/>
    <x v="26"/>
    <n v="38301"/>
    <x v="3"/>
    <s v="OFF-ST-10004950"/>
    <x v="2"/>
    <x v="6"/>
    <x v="1070"/>
    <x v="1464"/>
    <n v="9"/>
    <n v="0.2"/>
    <n v="6.9794999999999998"/>
    <n v="6.25E-2"/>
    <x v="2"/>
    <x v="7"/>
  </r>
  <r>
    <n v="8030"/>
    <s v="CA-2016-166373"/>
    <d v="2016-10-21T00:00:00"/>
    <s v="10/25/2016"/>
    <s v="Standard Class"/>
    <s v="JF-15565"/>
    <s v="Jill Fjeld"/>
    <x v="0"/>
    <x v="0"/>
    <x v="76"/>
    <x v="4"/>
    <n v="78207"/>
    <x v="0"/>
    <s v="TEC-AC-10002323"/>
    <x v="0"/>
    <x v="0"/>
    <x v="669"/>
    <x v="3292"/>
    <n v="6"/>
    <n v="0.2"/>
    <n v="-9.282"/>
    <n v="-8.7500000000000008E-2"/>
    <x v="2"/>
    <x v="7"/>
  </r>
  <r>
    <n v="9707"/>
    <s v="CA-2016-161746"/>
    <d v="2016-10-21T00:00:00"/>
    <s v="10/27/2016"/>
    <s v="Standard Class"/>
    <s v="CS-11950"/>
    <s v="Carlos Soltero"/>
    <x v="0"/>
    <x v="0"/>
    <x v="22"/>
    <x v="5"/>
    <n v="90045"/>
    <x v="1"/>
    <s v="FUR-CH-10004626"/>
    <x v="1"/>
    <x v="1"/>
    <x v="1444"/>
    <x v="3293"/>
    <n v="3"/>
    <n v="0.2"/>
    <n v="12.1068"/>
    <n v="0.05"/>
    <x v="2"/>
    <x v="7"/>
  </r>
  <r>
    <n v="9708"/>
    <s v="CA-2016-161746"/>
    <d v="2016-10-21T00:00:00"/>
    <s v="10/27/2016"/>
    <s v="Standard Class"/>
    <s v="CS-11950"/>
    <s v="Carlos Soltero"/>
    <x v="0"/>
    <x v="0"/>
    <x v="22"/>
    <x v="5"/>
    <n v="90045"/>
    <x v="1"/>
    <s v="OFF-AR-10000390"/>
    <x v="2"/>
    <x v="11"/>
    <x v="350"/>
    <x v="435"/>
    <n v="3"/>
    <n v="0"/>
    <n v="5.6993999999999998"/>
    <n v="0.45999999999999996"/>
    <x v="2"/>
    <x v="7"/>
  </r>
  <r>
    <n v="9709"/>
    <s v="CA-2016-161746"/>
    <d v="2016-10-21T00:00:00"/>
    <s v="10/27/2016"/>
    <s v="Standard Class"/>
    <s v="CS-11950"/>
    <s v="Carlos Soltero"/>
    <x v="0"/>
    <x v="0"/>
    <x v="22"/>
    <x v="5"/>
    <n v="90045"/>
    <x v="1"/>
    <s v="FUR-FU-10003731"/>
    <x v="1"/>
    <x v="5"/>
    <x v="1331"/>
    <x v="3294"/>
    <n v="2"/>
    <n v="0"/>
    <n v="5.5888"/>
    <n v="0.27999999999999997"/>
    <x v="2"/>
    <x v="7"/>
  </r>
  <r>
    <n v="9710"/>
    <s v="CA-2016-161746"/>
    <d v="2016-10-21T00:00:00"/>
    <s v="10/27/2016"/>
    <s v="Standard Class"/>
    <s v="CS-11950"/>
    <s v="Carlos Soltero"/>
    <x v="0"/>
    <x v="0"/>
    <x v="22"/>
    <x v="5"/>
    <n v="90045"/>
    <x v="1"/>
    <s v="OFF-ST-10002743"/>
    <x v="2"/>
    <x v="6"/>
    <x v="184"/>
    <x v="564"/>
    <n v="3"/>
    <n v="0"/>
    <n v="3.4091999999999998"/>
    <n v="9.9999999999999985E-3"/>
    <x v="2"/>
    <x v="7"/>
  </r>
  <r>
    <n v="9806"/>
    <s v="CA-2016-136322"/>
    <d v="2016-10-21T00:00:00"/>
    <s v="10/26/2016"/>
    <s v="Standard Class"/>
    <s v="AP-10720"/>
    <s v="Anne Pryor"/>
    <x v="1"/>
    <x v="0"/>
    <x v="45"/>
    <x v="11"/>
    <n v="33311"/>
    <x v="3"/>
    <s v="FUR-FU-10002878"/>
    <x v="1"/>
    <x v="5"/>
    <x v="205"/>
    <x v="3295"/>
    <n v="2"/>
    <n v="0.2"/>
    <n v="9.6831999999999994"/>
    <n v="0.21249999999999999"/>
    <x v="2"/>
    <x v="7"/>
  </r>
  <r>
    <n v="9807"/>
    <s v="CA-2016-136322"/>
    <d v="2016-10-21T00:00:00"/>
    <s v="10/26/2016"/>
    <s v="Standard Class"/>
    <s v="AP-10720"/>
    <s v="Anne Pryor"/>
    <x v="1"/>
    <x v="0"/>
    <x v="45"/>
    <x v="11"/>
    <n v="33311"/>
    <x v="3"/>
    <s v="OFF-BI-10004817"/>
    <x v="2"/>
    <x v="9"/>
    <x v="525"/>
    <x v="1003"/>
    <n v="8"/>
    <n v="0.7"/>
    <n v="-21.084800000000001"/>
    <n v="-0.73333333333333339"/>
    <x v="2"/>
    <x v="7"/>
  </r>
  <r>
    <n v="527"/>
    <s v="CA-2017-113558"/>
    <d v="2017-10-21T00:00:00"/>
    <s v="10/26/2017"/>
    <s v="Standard Class"/>
    <s v="PH-18790"/>
    <s v="Patricia Hirasaki"/>
    <x v="1"/>
    <x v="0"/>
    <x v="34"/>
    <x v="11"/>
    <n v="33801"/>
    <x v="3"/>
    <s v="FUR-CH-10003379"/>
    <x v="1"/>
    <x v="1"/>
    <x v="566"/>
    <x v="3296"/>
    <n v="3"/>
    <n v="0.2"/>
    <n v="42.747"/>
    <n v="6.25E-2"/>
    <x v="3"/>
    <x v="7"/>
  </r>
  <r>
    <n v="528"/>
    <s v="CA-2017-113558"/>
    <d v="2017-10-21T00:00:00"/>
    <s v="10/26/2017"/>
    <s v="Standard Class"/>
    <s v="PH-18790"/>
    <s v="Patricia Hirasaki"/>
    <x v="1"/>
    <x v="0"/>
    <x v="34"/>
    <x v="11"/>
    <n v="33801"/>
    <x v="3"/>
    <s v="FUR-FU-10001756"/>
    <x v="1"/>
    <x v="5"/>
    <x v="1127"/>
    <x v="3297"/>
    <n v="3"/>
    <n v="0.2"/>
    <n v="5.1407999999999996"/>
    <n v="0.1125"/>
    <x v="3"/>
    <x v="7"/>
  </r>
  <r>
    <n v="1831"/>
    <s v="CA-2017-145884"/>
    <d v="2017-10-21T00:00:00"/>
    <s v="10/21/2017"/>
    <s v="Same Day"/>
    <s v="SL-20155"/>
    <s v="Sara Luxemburg"/>
    <x v="1"/>
    <x v="0"/>
    <x v="409"/>
    <x v="28"/>
    <n v="74403"/>
    <x v="0"/>
    <s v="TEC-PH-10000895"/>
    <x v="0"/>
    <x v="2"/>
    <x v="567"/>
    <x v="3298"/>
    <n v="8"/>
    <n v="0"/>
    <n v="374.37920000000003"/>
    <n v="0.26"/>
    <x v="3"/>
    <x v="7"/>
  </r>
  <r>
    <n v="1832"/>
    <s v="CA-2017-145884"/>
    <d v="2017-10-21T00:00:00"/>
    <s v="10/21/2017"/>
    <s v="Same Day"/>
    <s v="SL-20155"/>
    <s v="Sara Luxemburg"/>
    <x v="1"/>
    <x v="0"/>
    <x v="409"/>
    <x v="28"/>
    <n v="74403"/>
    <x v="0"/>
    <s v="FUR-TA-10002356"/>
    <x v="1"/>
    <x v="7"/>
    <x v="637"/>
    <x v="3299"/>
    <n v="1"/>
    <n v="0"/>
    <n v="62.906399999999998"/>
    <n v="0.24"/>
    <x v="3"/>
    <x v="7"/>
  </r>
  <r>
    <n v="1903"/>
    <s v="CA-2017-167094"/>
    <d v="2017-10-21T00:00:00"/>
    <s v="10/22/2017"/>
    <s v="First Class"/>
    <s v="DK-12835"/>
    <s v="Damala Kotsonis"/>
    <x v="2"/>
    <x v="0"/>
    <x v="38"/>
    <x v="16"/>
    <n v="97477"/>
    <x v="1"/>
    <s v="OFF-PA-10003953"/>
    <x v="2"/>
    <x v="3"/>
    <x v="891"/>
    <x v="28"/>
    <n v="1"/>
    <n v="0.2"/>
    <n v="1.8144"/>
    <n v="0.35"/>
    <x v="3"/>
    <x v="7"/>
  </r>
  <r>
    <n v="1904"/>
    <s v="CA-2017-167094"/>
    <d v="2017-10-21T00:00:00"/>
    <s v="10/22/2017"/>
    <s v="First Class"/>
    <s v="DK-12835"/>
    <s v="Damala Kotsonis"/>
    <x v="2"/>
    <x v="0"/>
    <x v="38"/>
    <x v="16"/>
    <n v="97477"/>
    <x v="1"/>
    <s v="FUR-CH-10000155"/>
    <x v="1"/>
    <x v="1"/>
    <x v="329"/>
    <x v="357"/>
    <n v="2"/>
    <n v="0.2"/>
    <n v="47.847999999999999"/>
    <n v="9.9999999999999992E-2"/>
    <x v="3"/>
    <x v="7"/>
  </r>
  <r>
    <n v="1905"/>
    <s v="CA-2017-167094"/>
    <d v="2017-10-21T00:00:00"/>
    <s v="10/22/2017"/>
    <s v="First Class"/>
    <s v="DK-12835"/>
    <s v="Damala Kotsonis"/>
    <x v="2"/>
    <x v="0"/>
    <x v="38"/>
    <x v="16"/>
    <n v="97477"/>
    <x v="1"/>
    <s v="TEC-AC-10003116"/>
    <x v="0"/>
    <x v="0"/>
    <x v="1533"/>
    <x v="865"/>
    <n v="2"/>
    <n v="0.2"/>
    <n v="6.7450000000000001"/>
    <n v="0.23750000000000002"/>
    <x v="3"/>
    <x v="7"/>
  </r>
  <r>
    <n v="1906"/>
    <s v="CA-2017-154410"/>
    <d v="2017-10-21T00:00:00"/>
    <s v="10/24/2017"/>
    <s v="First Class"/>
    <s v="MD-17860"/>
    <s v="Michael Dominguez"/>
    <x v="2"/>
    <x v="0"/>
    <x v="92"/>
    <x v="33"/>
    <n v="46203"/>
    <x v="0"/>
    <s v="OFF-ST-10002743"/>
    <x v="2"/>
    <x v="6"/>
    <x v="184"/>
    <x v="3300"/>
    <n v="8"/>
    <n v="0"/>
    <n v="9.0912000000000006"/>
    <n v="0.01"/>
    <x v="3"/>
    <x v="7"/>
  </r>
  <r>
    <n v="2159"/>
    <s v="CA-2017-148166"/>
    <d v="2017-10-21T00:00:00"/>
    <s v="10/26/2017"/>
    <s v="Standard Class"/>
    <s v="NK-18490"/>
    <s v="Neil Knudson"/>
    <x v="1"/>
    <x v="0"/>
    <x v="12"/>
    <x v="11"/>
    <n v="32725"/>
    <x v="3"/>
    <s v="OFF-AR-10004956"/>
    <x v="2"/>
    <x v="11"/>
    <x v="1659"/>
    <x v="3301"/>
    <n v="4"/>
    <n v="0.2"/>
    <n v="2.0087999999999999"/>
    <n v="0.11249999999999999"/>
    <x v="3"/>
    <x v="7"/>
  </r>
  <r>
    <n v="4047"/>
    <s v="CA-2017-100356"/>
    <d v="2017-10-21T00:00:00"/>
    <s v="10/25/2017"/>
    <s v="Standard Class"/>
    <s v="SP-20920"/>
    <s v="Susan Pistek"/>
    <x v="0"/>
    <x v="0"/>
    <x v="20"/>
    <x v="3"/>
    <n v="60653"/>
    <x v="0"/>
    <s v="OFF-AP-10002191"/>
    <x v="2"/>
    <x v="10"/>
    <x v="956"/>
    <x v="3302"/>
    <n v="2"/>
    <n v="0.8"/>
    <n v="-62.379199999999997"/>
    <n v="-2.5999999999999996"/>
    <x v="3"/>
    <x v="7"/>
  </r>
  <r>
    <n v="4558"/>
    <s v="US-2017-117331"/>
    <d v="2017-10-21T00:00:00"/>
    <s v="10/28/2017"/>
    <s v="Standard Class"/>
    <s v="ND-18370"/>
    <s v="Natalie DeCherney"/>
    <x v="0"/>
    <x v="0"/>
    <x v="54"/>
    <x v="23"/>
    <n v="85301"/>
    <x v="1"/>
    <s v="OFF-BI-10003984"/>
    <x v="2"/>
    <x v="9"/>
    <x v="1415"/>
    <x v="3303"/>
    <n v="1"/>
    <n v="0.7"/>
    <n v="-6.5618999999999996"/>
    <n v="-0.76666666666666672"/>
    <x v="3"/>
    <x v="7"/>
  </r>
  <r>
    <n v="5431"/>
    <s v="CA-2017-117422"/>
    <d v="2017-10-21T00:00:00"/>
    <s v="10/25/2017"/>
    <s v="Standard Class"/>
    <s v="FC-14245"/>
    <s v="Frank Carlisle"/>
    <x v="1"/>
    <x v="0"/>
    <x v="9"/>
    <x v="18"/>
    <n v="44107"/>
    <x v="2"/>
    <s v="OFF-AP-10000938"/>
    <x v="2"/>
    <x v="10"/>
    <x v="1119"/>
    <x v="2650"/>
    <n v="2"/>
    <n v="0.2"/>
    <n v="16.1568"/>
    <n v="9.9999999999999992E-2"/>
    <x v="3"/>
    <x v="7"/>
  </r>
  <r>
    <n v="5432"/>
    <s v="CA-2017-117422"/>
    <d v="2017-10-21T00:00:00"/>
    <s v="10/25/2017"/>
    <s v="Standard Class"/>
    <s v="FC-14245"/>
    <s v="Frank Carlisle"/>
    <x v="1"/>
    <x v="0"/>
    <x v="9"/>
    <x v="18"/>
    <n v="44107"/>
    <x v="2"/>
    <s v="OFF-PA-10002195"/>
    <x v="2"/>
    <x v="3"/>
    <x v="131"/>
    <x v="3304"/>
    <n v="1"/>
    <n v="0.2"/>
    <n v="1.3715999999999999"/>
    <n v="0.33749999999999997"/>
    <x v="3"/>
    <x v="7"/>
  </r>
  <r>
    <n v="5433"/>
    <s v="CA-2017-117422"/>
    <d v="2017-10-21T00:00:00"/>
    <s v="10/25/2017"/>
    <s v="Standard Class"/>
    <s v="FC-14245"/>
    <s v="Frank Carlisle"/>
    <x v="1"/>
    <x v="0"/>
    <x v="9"/>
    <x v="18"/>
    <n v="44107"/>
    <x v="2"/>
    <s v="OFF-BI-10002799"/>
    <x v="2"/>
    <x v="9"/>
    <x v="839"/>
    <x v="3305"/>
    <n v="4"/>
    <n v="0.7"/>
    <n v="-4.9728000000000003"/>
    <n v="-0.8"/>
    <x v="3"/>
    <x v="7"/>
  </r>
  <r>
    <n v="6196"/>
    <s v="CA-2017-113453"/>
    <d v="2017-10-21T00:00:00"/>
    <s v="10/28/2017"/>
    <s v="Standard Class"/>
    <s v="CM-12160"/>
    <s v="Charles McCrossin"/>
    <x v="0"/>
    <x v="0"/>
    <x v="15"/>
    <x v="13"/>
    <n v="19143"/>
    <x v="2"/>
    <s v="TEC-PH-10004165"/>
    <x v="0"/>
    <x v="2"/>
    <x v="776"/>
    <x v="3306"/>
    <n v="2"/>
    <n v="0.4"/>
    <n v="-76.997200000000007"/>
    <n v="-0.23333333333333336"/>
    <x v="3"/>
    <x v="7"/>
  </r>
  <r>
    <n v="6197"/>
    <s v="CA-2017-113453"/>
    <d v="2017-10-21T00:00:00"/>
    <s v="10/28/2017"/>
    <s v="Standard Class"/>
    <s v="CM-12160"/>
    <s v="Charles McCrossin"/>
    <x v="0"/>
    <x v="0"/>
    <x v="15"/>
    <x v="13"/>
    <n v="19143"/>
    <x v="2"/>
    <s v="OFF-ST-10000352"/>
    <x v="2"/>
    <x v="6"/>
    <x v="1320"/>
    <x v="3307"/>
    <n v="3"/>
    <n v="0.2"/>
    <n v="-4.4610000000000003"/>
    <n v="-6.25E-2"/>
    <x v="3"/>
    <x v="7"/>
  </r>
  <r>
    <n v="7350"/>
    <s v="CA-2017-142125"/>
    <d v="2017-10-21T00:00:00"/>
    <s v="10/27/2017"/>
    <s v="Standard Class"/>
    <s v="JB-15400"/>
    <s v="Jennifer Braxton"/>
    <x v="2"/>
    <x v="0"/>
    <x v="151"/>
    <x v="0"/>
    <n v="53209"/>
    <x v="0"/>
    <s v="OFF-BI-10000301"/>
    <x v="2"/>
    <x v="9"/>
    <x v="1174"/>
    <x v="3308"/>
    <n v="6"/>
    <n v="0"/>
    <n v="19.41"/>
    <n v="0.5"/>
    <x v="3"/>
    <x v="7"/>
  </r>
  <r>
    <n v="7351"/>
    <s v="CA-2017-142125"/>
    <d v="2017-10-21T00:00:00"/>
    <s v="10/27/2017"/>
    <s v="Standard Class"/>
    <s v="JB-15400"/>
    <s v="Jennifer Braxton"/>
    <x v="2"/>
    <x v="0"/>
    <x v="151"/>
    <x v="0"/>
    <n v="53209"/>
    <x v="0"/>
    <s v="OFF-BI-10003460"/>
    <x v="2"/>
    <x v="9"/>
    <x v="1390"/>
    <x v="3309"/>
    <n v="5"/>
    <n v="0"/>
    <n v="10.512"/>
    <n v="0.48000000000000004"/>
    <x v="3"/>
    <x v="7"/>
  </r>
  <r>
    <n v="147"/>
    <s v="CA-2014-110072"/>
    <d v="2014-10-22T00:00:00"/>
    <s v="10/28/2014"/>
    <s v="Standard Class"/>
    <s v="MG-17680"/>
    <s v="Maureen Gastineau"/>
    <x v="1"/>
    <x v="0"/>
    <x v="164"/>
    <x v="18"/>
    <n v="43055"/>
    <x v="2"/>
    <s v="FUR-FU-10000521"/>
    <x v="1"/>
    <x v="5"/>
    <x v="1485"/>
    <x v="3310"/>
    <n v="4"/>
    <n v="0.2"/>
    <n v="12.909599999999999"/>
    <n v="0.13749999999999998"/>
    <x v="0"/>
    <x v="7"/>
  </r>
  <r>
    <n v="7665"/>
    <s v="CA-2014-151967"/>
    <d v="2014-10-22T00:00:00"/>
    <s v="10/26/2014"/>
    <s v="Standard Class"/>
    <s v="NB-18580"/>
    <s v="Nicole Brennan"/>
    <x v="2"/>
    <x v="0"/>
    <x v="390"/>
    <x v="30"/>
    <n v="71111"/>
    <x v="3"/>
    <s v="FUR-FU-10000193"/>
    <x v="1"/>
    <x v="5"/>
    <x v="884"/>
    <x v="424"/>
    <n v="4"/>
    <n v="0"/>
    <n v="10.393599999999999"/>
    <n v="0.08"/>
    <x v="0"/>
    <x v="7"/>
  </r>
  <r>
    <n v="1174"/>
    <s v="US-2015-104430"/>
    <d v="2015-10-22T00:00:00"/>
    <s v="10/26/2015"/>
    <s v="Standard Class"/>
    <s v="LT-17110"/>
    <s v="Liz Thompson"/>
    <x v="0"/>
    <x v="0"/>
    <x v="149"/>
    <x v="3"/>
    <n v="61701"/>
    <x v="0"/>
    <s v="OFF-BI-10000301"/>
    <x v="2"/>
    <x v="9"/>
    <x v="1174"/>
    <x v="3311"/>
    <n v="4"/>
    <n v="0.8"/>
    <n v="-7.7640000000000002"/>
    <n v="-1.5"/>
    <x v="1"/>
    <x v="7"/>
  </r>
  <r>
    <n v="8474"/>
    <s v="CA-2015-169733"/>
    <d v="2015-10-22T00:00:00"/>
    <s v="10/26/2015"/>
    <s v="Second Class"/>
    <s v="GM-14500"/>
    <s v="Gene McClure"/>
    <x v="0"/>
    <x v="0"/>
    <x v="166"/>
    <x v="11"/>
    <n v="33021"/>
    <x v="3"/>
    <s v="OFF-ST-10000876"/>
    <x v="2"/>
    <x v="6"/>
    <x v="557"/>
    <x v="3312"/>
    <n v="1"/>
    <n v="0.2"/>
    <n v="0.99519999999999997"/>
    <n v="9.9999999999999992E-2"/>
    <x v="1"/>
    <x v="7"/>
  </r>
  <r>
    <n v="884"/>
    <s v="CA-2016-165148"/>
    <d v="2016-10-22T00:00:00"/>
    <s v="10/24/2016"/>
    <s v="First Class"/>
    <s v="PM-19135"/>
    <s v="Peter McVee"/>
    <x v="1"/>
    <x v="0"/>
    <x v="11"/>
    <x v="10"/>
    <n v="48227"/>
    <x v="0"/>
    <s v="FUR-FU-10000732"/>
    <x v="1"/>
    <x v="5"/>
    <x v="1085"/>
    <x v="3313"/>
    <n v="5"/>
    <n v="0"/>
    <n v="10.048"/>
    <n v="0.32"/>
    <x v="2"/>
    <x v="7"/>
  </r>
  <r>
    <n v="3977"/>
    <s v="US-2016-116400"/>
    <d v="2016-10-22T00:00:00"/>
    <s v="10/24/2016"/>
    <s v="First Class"/>
    <s v="EB-13930"/>
    <s v="Eric Barreto"/>
    <x v="0"/>
    <x v="0"/>
    <x v="21"/>
    <x v="20"/>
    <n v="23223"/>
    <x v="3"/>
    <s v="FUR-FU-10003731"/>
    <x v="1"/>
    <x v="5"/>
    <x v="1331"/>
    <x v="1270"/>
    <n v="4"/>
    <n v="0"/>
    <n v="11.1776"/>
    <n v="0.27999999999999997"/>
    <x v="2"/>
    <x v="7"/>
  </r>
  <r>
    <n v="6580"/>
    <s v="CA-2016-169887"/>
    <d v="2016-10-22T00:00:00"/>
    <s v="10/22/2016"/>
    <s v="Same Day"/>
    <s v="MS-17530"/>
    <s v="MaryBeth Skach"/>
    <x v="0"/>
    <x v="0"/>
    <x v="1"/>
    <x v="1"/>
    <n v="98105"/>
    <x v="1"/>
    <s v="OFF-PA-10003001"/>
    <x v="2"/>
    <x v="3"/>
    <x v="1638"/>
    <x v="2521"/>
    <n v="1"/>
    <n v="0"/>
    <n v="3.2063999999999999"/>
    <n v="0.48"/>
    <x v="2"/>
    <x v="7"/>
  </r>
  <r>
    <n v="6581"/>
    <s v="CA-2016-169887"/>
    <d v="2016-10-22T00:00:00"/>
    <s v="10/22/2016"/>
    <s v="Same Day"/>
    <s v="MS-17530"/>
    <s v="MaryBeth Skach"/>
    <x v="0"/>
    <x v="0"/>
    <x v="1"/>
    <x v="1"/>
    <n v="98105"/>
    <x v="1"/>
    <s v="OFF-AR-10002766"/>
    <x v="2"/>
    <x v="11"/>
    <x v="472"/>
    <x v="3123"/>
    <n v="3"/>
    <n v="0"/>
    <n v="2.2517999999999998"/>
    <n v="0.26999999999999996"/>
    <x v="2"/>
    <x v="7"/>
  </r>
  <r>
    <n v="6582"/>
    <s v="CA-2016-169887"/>
    <d v="2016-10-22T00:00:00"/>
    <s v="10/22/2016"/>
    <s v="Same Day"/>
    <s v="MS-17530"/>
    <s v="MaryBeth Skach"/>
    <x v="0"/>
    <x v="0"/>
    <x v="1"/>
    <x v="1"/>
    <n v="98105"/>
    <x v="1"/>
    <s v="FUR-FU-10003095"/>
    <x v="1"/>
    <x v="5"/>
    <x v="1660"/>
    <x v="1298"/>
    <n v="3"/>
    <n v="0"/>
    <n v="30.582000000000001"/>
    <n v="0.3"/>
    <x v="2"/>
    <x v="7"/>
  </r>
  <r>
    <n v="2624"/>
    <s v="CA-2017-127180"/>
    <d v="2017-10-22T00:00:00"/>
    <s v="10/24/2017"/>
    <s v="First Class"/>
    <s v="TA-21385"/>
    <s v="Tom Ashbrook"/>
    <x v="1"/>
    <x v="0"/>
    <x v="2"/>
    <x v="2"/>
    <n v="10024"/>
    <x v="2"/>
    <s v="TEC-CO-10004722"/>
    <x v="0"/>
    <x v="12"/>
    <x v="1099"/>
    <x v="3314"/>
    <n v="4"/>
    <n v="0.2"/>
    <n v="3919.9888000000001"/>
    <n v="0.35"/>
    <x v="3"/>
    <x v="7"/>
  </r>
  <r>
    <n v="2625"/>
    <s v="CA-2017-127180"/>
    <d v="2017-10-22T00:00:00"/>
    <s v="10/24/2017"/>
    <s v="First Class"/>
    <s v="TA-21385"/>
    <s v="Tom Ashbrook"/>
    <x v="1"/>
    <x v="0"/>
    <x v="2"/>
    <x v="2"/>
    <n v="10024"/>
    <x v="2"/>
    <s v="TEC-PH-10001494"/>
    <x v="0"/>
    <x v="2"/>
    <x v="1403"/>
    <x v="3315"/>
    <n v="8"/>
    <n v="0"/>
    <n v="647.89200000000005"/>
    <n v="0.27"/>
    <x v="3"/>
    <x v="7"/>
  </r>
  <r>
    <n v="2626"/>
    <s v="CA-2017-127180"/>
    <d v="2017-10-22T00:00:00"/>
    <s v="10/24/2017"/>
    <s v="First Class"/>
    <s v="TA-21385"/>
    <s v="Tom Ashbrook"/>
    <x v="1"/>
    <x v="0"/>
    <x v="2"/>
    <x v="2"/>
    <n v="10024"/>
    <x v="2"/>
    <s v="OFF-EN-10002500"/>
    <x v="2"/>
    <x v="13"/>
    <x v="415"/>
    <x v="2124"/>
    <n v="5"/>
    <n v="0"/>
    <n v="28.754999999999999"/>
    <n v="0.45"/>
    <x v="3"/>
    <x v="7"/>
  </r>
  <r>
    <n v="2627"/>
    <s v="CA-2017-127180"/>
    <d v="2017-10-22T00:00:00"/>
    <s v="10/24/2017"/>
    <s v="First Class"/>
    <s v="TA-21385"/>
    <s v="Tom Ashbrook"/>
    <x v="1"/>
    <x v="0"/>
    <x v="2"/>
    <x v="2"/>
    <n v="10024"/>
    <x v="2"/>
    <s v="TEC-PH-10003800"/>
    <x v="0"/>
    <x v="2"/>
    <x v="1413"/>
    <x v="3316"/>
    <n v="1"/>
    <n v="0"/>
    <n v="0.52990000000000004"/>
    <n v="0.01"/>
    <x v="3"/>
    <x v="7"/>
  </r>
  <r>
    <n v="4295"/>
    <s v="CA-2017-101581"/>
    <d v="2017-10-22T00:00:00"/>
    <s v="10/27/2017"/>
    <s v="Standard Class"/>
    <s v="DW-13195"/>
    <s v="David Wiener"/>
    <x v="2"/>
    <x v="0"/>
    <x v="233"/>
    <x v="16"/>
    <n v="97756"/>
    <x v="1"/>
    <s v="FUR-TA-10002607"/>
    <x v="1"/>
    <x v="7"/>
    <x v="946"/>
    <x v="1641"/>
    <n v="5"/>
    <n v="0.5"/>
    <n v="-120.51300000000001"/>
    <n v="-0.68"/>
    <x v="3"/>
    <x v="7"/>
  </r>
  <r>
    <n v="4478"/>
    <s v="CA-2017-130211"/>
    <d v="2017-10-22T00:00:00"/>
    <s v="10/22/2017"/>
    <s v="Same Day"/>
    <s v="BD-11620"/>
    <s v="Brian DeCherney"/>
    <x v="0"/>
    <x v="0"/>
    <x v="410"/>
    <x v="28"/>
    <n v="73505"/>
    <x v="0"/>
    <s v="OFF-ST-10000129"/>
    <x v="2"/>
    <x v="6"/>
    <x v="885"/>
    <x v="3317"/>
    <n v="3"/>
    <n v="0"/>
    <n v="23.316299999999998"/>
    <n v="7.0000000000000007E-2"/>
    <x v="3"/>
    <x v="7"/>
  </r>
  <r>
    <n v="4479"/>
    <s v="CA-2017-130211"/>
    <d v="2017-10-22T00:00:00"/>
    <s v="10/22/2017"/>
    <s v="Same Day"/>
    <s v="BD-11620"/>
    <s v="Brian DeCherney"/>
    <x v="0"/>
    <x v="0"/>
    <x v="410"/>
    <x v="28"/>
    <n v="73505"/>
    <x v="0"/>
    <s v="FUR-TA-10003748"/>
    <x v="1"/>
    <x v="7"/>
    <x v="400"/>
    <x v="3318"/>
    <n v="2"/>
    <n v="0"/>
    <n v="54.775599999999997"/>
    <n v="0.22"/>
    <x v="3"/>
    <x v="7"/>
  </r>
  <r>
    <n v="4516"/>
    <s v="US-2017-111920"/>
    <d v="2017-10-22T00:00:00"/>
    <s v="10/26/2017"/>
    <s v="Standard Class"/>
    <s v="PS-18970"/>
    <s v="Paul Stevenson"/>
    <x v="1"/>
    <x v="0"/>
    <x v="101"/>
    <x v="28"/>
    <n v="74133"/>
    <x v="0"/>
    <s v="OFF-AR-10003179"/>
    <x v="2"/>
    <x v="11"/>
    <x v="374"/>
    <x v="1409"/>
    <n v="4"/>
    <n v="0"/>
    <n v="12.0252"/>
    <n v="0.33"/>
    <x v="3"/>
    <x v="7"/>
  </r>
  <r>
    <n v="4642"/>
    <s v="CA-2017-130141"/>
    <d v="2017-10-22T00:00:00"/>
    <s v="10/24/2017"/>
    <s v="Second Class"/>
    <s v="HA-14905"/>
    <s v="Helen Abelman"/>
    <x v="0"/>
    <x v="0"/>
    <x v="320"/>
    <x v="15"/>
    <n v="80525"/>
    <x v="1"/>
    <s v="OFF-BI-10000831"/>
    <x v="2"/>
    <x v="9"/>
    <x v="1294"/>
    <x v="783"/>
    <n v="4"/>
    <n v="0.7"/>
    <n v="-2.5344000000000002"/>
    <n v="-0.8"/>
    <x v="3"/>
    <x v="7"/>
  </r>
  <r>
    <n v="4643"/>
    <s v="CA-2017-130141"/>
    <d v="2017-10-22T00:00:00"/>
    <s v="10/24/2017"/>
    <s v="Second Class"/>
    <s v="HA-14905"/>
    <s v="Helen Abelman"/>
    <x v="0"/>
    <x v="0"/>
    <x v="320"/>
    <x v="15"/>
    <n v="80525"/>
    <x v="1"/>
    <s v="FUR-CH-10000749"/>
    <x v="1"/>
    <x v="1"/>
    <x v="1636"/>
    <x v="3319"/>
    <n v="4"/>
    <n v="0.2"/>
    <n v="-28.956800000000001"/>
    <n v="-0.05"/>
    <x v="3"/>
    <x v="7"/>
  </r>
  <r>
    <n v="7263"/>
    <s v="CA-2017-156363"/>
    <d v="2017-10-22T00:00:00"/>
    <s v="10/28/2017"/>
    <s v="Standard Class"/>
    <s v="ML-17395"/>
    <s v="Marina Lichtenstein"/>
    <x v="2"/>
    <x v="0"/>
    <x v="15"/>
    <x v="13"/>
    <n v="19134"/>
    <x v="2"/>
    <s v="TEC-PH-10003988"/>
    <x v="0"/>
    <x v="2"/>
    <x v="511"/>
    <x v="3249"/>
    <n v="5"/>
    <n v="0.4"/>
    <n v="-6.54"/>
    <n v="-0.19999999999999998"/>
    <x v="3"/>
    <x v="7"/>
  </r>
  <r>
    <n v="7264"/>
    <s v="CA-2017-156363"/>
    <d v="2017-10-22T00:00:00"/>
    <s v="10/28/2017"/>
    <s v="Standard Class"/>
    <s v="ML-17395"/>
    <s v="Marina Lichtenstein"/>
    <x v="2"/>
    <x v="0"/>
    <x v="15"/>
    <x v="13"/>
    <n v="19134"/>
    <x v="2"/>
    <s v="OFF-EN-10003068"/>
    <x v="2"/>
    <x v="13"/>
    <x v="1661"/>
    <x v="56"/>
    <n v="4"/>
    <n v="0.2"/>
    <n v="11.087999999999999"/>
    <n v="0.35"/>
    <x v="3"/>
    <x v="7"/>
  </r>
  <r>
    <n v="3868"/>
    <s v="CA-2015-132486"/>
    <d v="2015-10-23T00:00:00"/>
    <s v="10/27/2015"/>
    <s v="Second Class"/>
    <s v="JF-15355"/>
    <s v="Jay Fein"/>
    <x v="0"/>
    <x v="0"/>
    <x v="30"/>
    <x v="5"/>
    <n v="92105"/>
    <x v="1"/>
    <s v="TEC-AC-10000710"/>
    <x v="0"/>
    <x v="0"/>
    <x v="345"/>
    <x v="3320"/>
    <n v="9"/>
    <n v="0"/>
    <n v="63.7776"/>
    <n v="0.43"/>
    <x v="1"/>
    <x v="7"/>
  </r>
  <r>
    <n v="3869"/>
    <s v="CA-2015-132486"/>
    <d v="2015-10-23T00:00:00"/>
    <s v="10/27/2015"/>
    <s v="Second Class"/>
    <s v="JF-15355"/>
    <s v="Jay Fein"/>
    <x v="0"/>
    <x v="0"/>
    <x v="30"/>
    <x v="5"/>
    <n v="92105"/>
    <x v="1"/>
    <s v="FUR-CH-10004495"/>
    <x v="1"/>
    <x v="1"/>
    <x v="353"/>
    <x v="2563"/>
    <n v="1"/>
    <n v="0.2"/>
    <n v="27.088200000000001"/>
    <n v="0.1125"/>
    <x v="1"/>
    <x v="7"/>
  </r>
  <r>
    <n v="3870"/>
    <s v="CA-2015-132486"/>
    <d v="2015-10-23T00:00:00"/>
    <s v="10/27/2015"/>
    <s v="Second Class"/>
    <s v="JF-15355"/>
    <s v="Jay Fein"/>
    <x v="0"/>
    <x v="0"/>
    <x v="30"/>
    <x v="5"/>
    <n v="92105"/>
    <x v="1"/>
    <s v="FUR-CH-10004540"/>
    <x v="1"/>
    <x v="1"/>
    <x v="994"/>
    <x v="1313"/>
    <n v="7"/>
    <n v="0.2"/>
    <n v="16.7972"/>
    <n v="8.7500000000000008E-2"/>
    <x v="1"/>
    <x v="7"/>
  </r>
  <r>
    <n v="3871"/>
    <s v="CA-2015-132486"/>
    <d v="2015-10-23T00:00:00"/>
    <s v="10/27/2015"/>
    <s v="Second Class"/>
    <s v="JF-15355"/>
    <s v="Jay Fein"/>
    <x v="0"/>
    <x v="0"/>
    <x v="30"/>
    <x v="5"/>
    <n v="92105"/>
    <x v="1"/>
    <s v="OFF-PA-10004971"/>
    <x v="2"/>
    <x v="3"/>
    <x v="1197"/>
    <x v="2834"/>
    <n v="2"/>
    <n v="0"/>
    <n v="5.6643999999999997"/>
    <n v="0.48999999999999994"/>
    <x v="1"/>
    <x v="7"/>
  </r>
  <r>
    <n v="3872"/>
    <s v="CA-2015-132486"/>
    <d v="2015-10-23T00:00:00"/>
    <s v="10/27/2015"/>
    <s v="Second Class"/>
    <s v="JF-15355"/>
    <s v="Jay Fein"/>
    <x v="0"/>
    <x v="0"/>
    <x v="30"/>
    <x v="5"/>
    <n v="92105"/>
    <x v="1"/>
    <s v="OFF-EN-10002600"/>
    <x v="2"/>
    <x v="13"/>
    <x v="840"/>
    <x v="3321"/>
    <n v="4"/>
    <n v="0"/>
    <n v="5.6639999999999997"/>
    <n v="0.47999999999999993"/>
    <x v="1"/>
    <x v="7"/>
  </r>
  <r>
    <n v="3873"/>
    <s v="CA-2015-132486"/>
    <d v="2015-10-23T00:00:00"/>
    <s v="10/27/2015"/>
    <s v="Second Class"/>
    <s v="JF-15355"/>
    <s v="Jay Fein"/>
    <x v="0"/>
    <x v="0"/>
    <x v="30"/>
    <x v="5"/>
    <n v="92105"/>
    <x v="1"/>
    <s v="FUR-CH-10001854"/>
    <x v="1"/>
    <x v="1"/>
    <x v="60"/>
    <x v="3322"/>
    <n v="3"/>
    <n v="0.2"/>
    <n v="42.117600000000003"/>
    <n v="0.05"/>
    <x v="1"/>
    <x v="7"/>
  </r>
  <r>
    <n v="4252"/>
    <s v="CA-2015-155068"/>
    <d v="2015-10-23T00:00:00"/>
    <s v="10/23/2015"/>
    <s v="Same Day"/>
    <s v="RA-19285"/>
    <s v="Ralph Arnett"/>
    <x v="0"/>
    <x v="0"/>
    <x v="34"/>
    <x v="11"/>
    <n v="33801"/>
    <x v="3"/>
    <s v="TEC-PH-10004897"/>
    <x v="0"/>
    <x v="2"/>
    <x v="1305"/>
    <x v="3323"/>
    <n v="7"/>
    <n v="0.2"/>
    <n v="-13.2867"/>
    <n v="-0.23749999999999999"/>
    <x v="1"/>
    <x v="7"/>
  </r>
  <r>
    <n v="4253"/>
    <s v="CA-2015-155068"/>
    <d v="2015-10-23T00:00:00"/>
    <s v="10/23/2015"/>
    <s v="Same Day"/>
    <s v="RA-19285"/>
    <s v="Ralph Arnett"/>
    <x v="0"/>
    <x v="0"/>
    <x v="34"/>
    <x v="11"/>
    <n v="33801"/>
    <x v="3"/>
    <s v="OFF-AR-10002656"/>
    <x v="2"/>
    <x v="11"/>
    <x v="320"/>
    <x v="573"/>
    <n v="2"/>
    <n v="0.2"/>
    <n v="2.2711999999999999"/>
    <n v="0.21249999999999997"/>
    <x v="1"/>
    <x v="7"/>
  </r>
  <r>
    <n v="4254"/>
    <s v="CA-2015-155068"/>
    <d v="2015-10-23T00:00:00"/>
    <s v="10/23/2015"/>
    <s v="Same Day"/>
    <s v="RA-19285"/>
    <s v="Ralph Arnett"/>
    <x v="0"/>
    <x v="0"/>
    <x v="34"/>
    <x v="11"/>
    <n v="33801"/>
    <x v="3"/>
    <s v="TEC-PH-10004924"/>
    <x v="0"/>
    <x v="2"/>
    <x v="1662"/>
    <x v="3324"/>
    <n v="2"/>
    <n v="0.2"/>
    <n v="1.0346"/>
    <n v="8.7499999999999994E-2"/>
    <x v="1"/>
    <x v="7"/>
  </r>
  <r>
    <n v="4275"/>
    <s v="CA-2015-142692"/>
    <d v="2015-10-23T00:00:00"/>
    <s v="10/28/2015"/>
    <s v="Standard Class"/>
    <s v="AG-10495"/>
    <s v="Andrew Gjertsen"/>
    <x v="2"/>
    <x v="0"/>
    <x v="1"/>
    <x v="1"/>
    <n v="98105"/>
    <x v="1"/>
    <s v="OFF-BI-10004140"/>
    <x v="2"/>
    <x v="9"/>
    <x v="194"/>
    <x v="1427"/>
    <n v="1"/>
    <n v="0.2"/>
    <n v="1.1225000000000001"/>
    <n v="0.3125"/>
    <x v="1"/>
    <x v="7"/>
  </r>
  <r>
    <n v="5419"/>
    <s v="CA-2015-110877"/>
    <d v="2015-10-23T00:00:00"/>
    <s v="10/26/2015"/>
    <s v="First Class"/>
    <s v="JE-15715"/>
    <s v="Joe Elijah"/>
    <x v="0"/>
    <x v="0"/>
    <x v="5"/>
    <x v="4"/>
    <n v="77041"/>
    <x v="0"/>
    <s v="OFF-PA-10004621"/>
    <x v="2"/>
    <x v="3"/>
    <x v="1239"/>
    <x v="67"/>
    <n v="7"/>
    <n v="0.2"/>
    <n v="12.700799999999999"/>
    <n v="0.35000000000000003"/>
    <x v="1"/>
    <x v="7"/>
  </r>
  <r>
    <n v="5420"/>
    <s v="CA-2015-110877"/>
    <d v="2015-10-23T00:00:00"/>
    <s v="10/26/2015"/>
    <s v="First Class"/>
    <s v="JE-15715"/>
    <s v="Joe Elijah"/>
    <x v="0"/>
    <x v="0"/>
    <x v="5"/>
    <x v="4"/>
    <n v="77041"/>
    <x v="0"/>
    <s v="TEC-PH-10002103"/>
    <x v="0"/>
    <x v="2"/>
    <x v="529"/>
    <x v="3325"/>
    <n v="2"/>
    <n v="0.2"/>
    <n v="15.038399999999999"/>
    <n v="0.1"/>
    <x v="1"/>
    <x v="7"/>
  </r>
  <r>
    <n v="8493"/>
    <s v="CA-2015-109190"/>
    <d v="2015-10-23T00:00:00"/>
    <s v="10/28/2015"/>
    <s v="Standard Class"/>
    <s v="CC-12685"/>
    <s v="Craig Carroll"/>
    <x v="0"/>
    <x v="0"/>
    <x v="378"/>
    <x v="4"/>
    <n v="79424"/>
    <x v="0"/>
    <s v="OFF-PA-10000069"/>
    <x v="2"/>
    <x v="3"/>
    <x v="1556"/>
    <x v="3326"/>
    <n v="8"/>
    <n v="0.2"/>
    <n v="20.4984"/>
    <n v="0.33750000000000002"/>
    <x v="1"/>
    <x v="7"/>
  </r>
  <r>
    <n v="8494"/>
    <s v="CA-2015-109190"/>
    <d v="2015-10-23T00:00:00"/>
    <s v="10/28/2015"/>
    <s v="Standard Class"/>
    <s v="CC-12685"/>
    <s v="Craig Carroll"/>
    <x v="0"/>
    <x v="0"/>
    <x v="378"/>
    <x v="4"/>
    <n v="79424"/>
    <x v="0"/>
    <s v="TEC-CO-10001943"/>
    <x v="0"/>
    <x v="12"/>
    <x v="993"/>
    <x v="3327"/>
    <n v="3"/>
    <n v="0.2"/>
    <n v="161.99189999999999"/>
    <n v="0.33749999999999997"/>
    <x v="1"/>
    <x v="7"/>
  </r>
  <r>
    <n v="8495"/>
    <s v="CA-2015-109190"/>
    <d v="2015-10-23T00:00:00"/>
    <s v="10/28/2015"/>
    <s v="Standard Class"/>
    <s v="CC-12685"/>
    <s v="Craig Carroll"/>
    <x v="0"/>
    <x v="0"/>
    <x v="378"/>
    <x v="4"/>
    <n v="79424"/>
    <x v="0"/>
    <s v="OFF-BI-10000977"/>
    <x v="2"/>
    <x v="9"/>
    <x v="1161"/>
    <x v="1282"/>
    <n v="1"/>
    <n v="0.8"/>
    <n v="-10.336"/>
    <n v="-1.7"/>
    <x v="1"/>
    <x v="7"/>
  </r>
  <r>
    <n v="652"/>
    <s v="CA-2016-132661"/>
    <d v="2016-10-23T00:00:00"/>
    <s v="10/29/2016"/>
    <s v="Standard Class"/>
    <s v="SR-20740"/>
    <s v="Steven Roelle"/>
    <x v="1"/>
    <x v="0"/>
    <x v="2"/>
    <x v="2"/>
    <n v="10024"/>
    <x v="2"/>
    <s v="OFF-PA-10000482"/>
    <x v="2"/>
    <x v="3"/>
    <x v="433"/>
    <x v="3328"/>
    <n v="10"/>
    <n v="0"/>
    <n v="178.31800000000001"/>
    <n v="0.47000000000000008"/>
    <x v="2"/>
    <x v="7"/>
  </r>
  <r>
    <n v="1810"/>
    <s v="CA-2016-165484"/>
    <d v="2016-10-23T00:00:00"/>
    <s v="10/29/2016"/>
    <s v="Standard Class"/>
    <s v="HK-14890"/>
    <s v="Heather Kirkland"/>
    <x v="2"/>
    <x v="0"/>
    <x v="20"/>
    <x v="3"/>
    <n v="60610"/>
    <x v="0"/>
    <s v="FUR-FU-10001196"/>
    <x v="1"/>
    <x v="5"/>
    <x v="579"/>
    <x v="3329"/>
    <n v="7"/>
    <n v="0.6"/>
    <n v="-12.117000000000001"/>
    <n v="-0.75000000000000011"/>
    <x v="2"/>
    <x v="7"/>
  </r>
  <r>
    <n v="1811"/>
    <s v="CA-2016-165484"/>
    <d v="2016-10-23T00:00:00"/>
    <s v="10/29/2016"/>
    <s v="Standard Class"/>
    <s v="HK-14890"/>
    <s v="Heather Kirkland"/>
    <x v="2"/>
    <x v="0"/>
    <x v="20"/>
    <x v="3"/>
    <n v="60610"/>
    <x v="0"/>
    <s v="OFF-PA-10000595"/>
    <x v="2"/>
    <x v="3"/>
    <x v="1663"/>
    <x v="3330"/>
    <n v="3"/>
    <n v="0.2"/>
    <n v="17.815200000000001"/>
    <n v="0.32500000000000001"/>
    <x v="2"/>
    <x v="7"/>
  </r>
  <r>
    <n v="5136"/>
    <s v="CA-2016-151323"/>
    <d v="2016-10-23T00:00:00"/>
    <s v="10/28/2016"/>
    <s v="Standard Class"/>
    <s v="AB-10255"/>
    <s v="Alejandro Ballentine"/>
    <x v="1"/>
    <x v="0"/>
    <x v="1"/>
    <x v="1"/>
    <n v="98103"/>
    <x v="1"/>
    <s v="OFF-FA-10002983"/>
    <x v="2"/>
    <x v="4"/>
    <x v="1664"/>
    <x v="3331"/>
    <n v="5"/>
    <n v="0"/>
    <n v="8.1839999999999993"/>
    <n v="0.47999999999999993"/>
    <x v="2"/>
    <x v="7"/>
  </r>
  <r>
    <n v="1261"/>
    <s v="CA-2017-117079"/>
    <d v="2017-10-23T00:00:00"/>
    <s v="10/27/2017"/>
    <s v="Standard Class"/>
    <s v="JR-15700"/>
    <s v="Jocasta Rupert"/>
    <x v="0"/>
    <x v="0"/>
    <x v="27"/>
    <x v="11"/>
    <n v="32216"/>
    <x v="3"/>
    <s v="TEC-PH-10004586"/>
    <x v="0"/>
    <x v="2"/>
    <x v="26"/>
    <x v="3332"/>
    <n v="3"/>
    <n v="0.2"/>
    <n v="107.985"/>
    <n v="0.125"/>
    <x v="3"/>
    <x v="7"/>
  </r>
  <r>
    <n v="2893"/>
    <s v="CA-2017-139913"/>
    <d v="2017-10-23T00:00:00"/>
    <s v="10/29/2017"/>
    <s v="Standard Class"/>
    <s v="JC-16105"/>
    <s v="Julie Creighton"/>
    <x v="2"/>
    <x v="0"/>
    <x v="90"/>
    <x v="2"/>
    <n v="14609"/>
    <x v="2"/>
    <s v="OFF-PA-10003739"/>
    <x v="2"/>
    <x v="3"/>
    <x v="1665"/>
    <x v="2834"/>
    <n v="2"/>
    <n v="0"/>
    <n v="5.6643999999999997"/>
    <n v="0.48999999999999994"/>
    <x v="3"/>
    <x v="7"/>
  </r>
  <r>
    <n v="2894"/>
    <s v="CA-2017-139913"/>
    <d v="2017-10-23T00:00:00"/>
    <s v="10/29/2017"/>
    <s v="Standard Class"/>
    <s v="JC-16105"/>
    <s v="Julie Creighton"/>
    <x v="2"/>
    <x v="0"/>
    <x v="90"/>
    <x v="2"/>
    <n v="14609"/>
    <x v="2"/>
    <s v="OFF-PA-10002479"/>
    <x v="2"/>
    <x v="3"/>
    <x v="535"/>
    <x v="1160"/>
    <n v="5"/>
    <n v="0"/>
    <n v="11.88"/>
    <n v="0.45000000000000007"/>
    <x v="3"/>
    <x v="7"/>
  </r>
  <r>
    <n v="2895"/>
    <s v="CA-2017-139913"/>
    <d v="2017-10-23T00:00:00"/>
    <s v="10/29/2017"/>
    <s v="Standard Class"/>
    <s v="JC-16105"/>
    <s v="Julie Creighton"/>
    <x v="2"/>
    <x v="0"/>
    <x v="90"/>
    <x v="2"/>
    <n v="14609"/>
    <x v="2"/>
    <s v="FUR-FU-10000771"/>
    <x v="1"/>
    <x v="5"/>
    <x v="1567"/>
    <x v="3333"/>
    <n v="11"/>
    <n v="0"/>
    <n v="29.0136"/>
    <n v="0.42000000000000004"/>
    <x v="3"/>
    <x v="7"/>
  </r>
  <r>
    <n v="2896"/>
    <s v="CA-2017-139913"/>
    <d v="2017-10-23T00:00:00"/>
    <s v="10/29/2017"/>
    <s v="Standard Class"/>
    <s v="JC-16105"/>
    <s v="Julie Creighton"/>
    <x v="2"/>
    <x v="0"/>
    <x v="90"/>
    <x v="2"/>
    <n v="14609"/>
    <x v="2"/>
    <s v="TEC-PH-10001552"/>
    <x v="0"/>
    <x v="2"/>
    <x v="111"/>
    <x v="2425"/>
    <n v="3"/>
    <n v="0"/>
    <n v="10.0464"/>
    <n v="0.27999999999999997"/>
    <x v="3"/>
    <x v="7"/>
  </r>
  <r>
    <n v="3856"/>
    <s v="US-2017-105389"/>
    <d v="2017-10-23T00:00:00"/>
    <s v="10/28/2017"/>
    <s v="Second Class"/>
    <s v="DM-13015"/>
    <s v="Darrin Martin"/>
    <x v="0"/>
    <x v="0"/>
    <x v="76"/>
    <x v="4"/>
    <n v="78207"/>
    <x v="0"/>
    <s v="OFF-BI-10004364"/>
    <x v="2"/>
    <x v="9"/>
    <x v="258"/>
    <x v="1748"/>
    <n v="3"/>
    <n v="0.8"/>
    <n v="-6.2370000000000001"/>
    <n v="-1.75"/>
    <x v="3"/>
    <x v="7"/>
  </r>
  <r>
    <n v="3857"/>
    <s v="US-2017-105389"/>
    <d v="2017-10-23T00:00:00"/>
    <s v="10/28/2017"/>
    <s v="Second Class"/>
    <s v="DM-13015"/>
    <s v="Darrin Martin"/>
    <x v="0"/>
    <x v="0"/>
    <x v="76"/>
    <x v="4"/>
    <n v="78207"/>
    <x v="0"/>
    <s v="TEC-PH-10002824"/>
    <x v="0"/>
    <x v="2"/>
    <x v="1271"/>
    <x v="1906"/>
    <n v="5"/>
    <n v="0.2"/>
    <n v="51.497500000000002"/>
    <n v="6.25E-2"/>
    <x v="3"/>
    <x v="7"/>
  </r>
  <r>
    <n v="3858"/>
    <s v="US-2017-105389"/>
    <d v="2017-10-23T00:00:00"/>
    <s v="10/28/2017"/>
    <s v="Second Class"/>
    <s v="DM-13015"/>
    <s v="Darrin Martin"/>
    <x v="0"/>
    <x v="0"/>
    <x v="76"/>
    <x v="4"/>
    <n v="78207"/>
    <x v="0"/>
    <s v="OFF-AR-10000634"/>
    <x v="2"/>
    <x v="11"/>
    <x v="45"/>
    <x v="46"/>
    <n v="3"/>
    <n v="0.2"/>
    <n v="0.89880000000000004"/>
    <n v="8.7500000000000008E-2"/>
    <x v="3"/>
    <x v="7"/>
  </r>
  <r>
    <n v="4148"/>
    <s v="CA-2017-106068"/>
    <d v="2017-10-23T00:00:00"/>
    <s v="10/28/2017"/>
    <s v="Standard Class"/>
    <s v="RB-19330"/>
    <s v="Randy Bradley"/>
    <x v="0"/>
    <x v="0"/>
    <x v="138"/>
    <x v="4"/>
    <n v="78745"/>
    <x v="0"/>
    <s v="OFF-BI-10000962"/>
    <x v="2"/>
    <x v="9"/>
    <x v="235"/>
    <x v="943"/>
    <n v="3"/>
    <n v="0.8"/>
    <n v="-15.1311"/>
    <n v="-1.5499999999999998"/>
    <x v="3"/>
    <x v="7"/>
  </r>
  <r>
    <n v="4149"/>
    <s v="CA-2017-106068"/>
    <d v="2017-10-23T00:00:00"/>
    <s v="10/28/2017"/>
    <s v="Standard Class"/>
    <s v="RB-19330"/>
    <s v="Randy Bradley"/>
    <x v="0"/>
    <x v="0"/>
    <x v="138"/>
    <x v="4"/>
    <n v="78745"/>
    <x v="0"/>
    <s v="OFF-ST-10004507"/>
    <x v="2"/>
    <x v="6"/>
    <x v="700"/>
    <x v="3334"/>
    <n v="1"/>
    <n v="0.2"/>
    <n v="1.2004999999999999"/>
    <n v="8.7499999999999994E-2"/>
    <x v="3"/>
    <x v="7"/>
  </r>
  <r>
    <n v="4150"/>
    <s v="CA-2017-106068"/>
    <d v="2017-10-23T00:00:00"/>
    <s v="10/28/2017"/>
    <s v="Standard Class"/>
    <s v="RB-19330"/>
    <s v="Randy Bradley"/>
    <x v="0"/>
    <x v="0"/>
    <x v="138"/>
    <x v="4"/>
    <n v="78745"/>
    <x v="0"/>
    <s v="TEC-AC-10002942"/>
    <x v="0"/>
    <x v="0"/>
    <x v="580"/>
    <x v="3335"/>
    <n v="1"/>
    <n v="0.2"/>
    <n v="-2.0699999999999998"/>
    <n v="-3.7499999999999999E-2"/>
    <x v="3"/>
    <x v="7"/>
  </r>
  <r>
    <n v="4151"/>
    <s v="CA-2017-106068"/>
    <d v="2017-10-23T00:00:00"/>
    <s v="10/28/2017"/>
    <s v="Standard Class"/>
    <s v="RB-19330"/>
    <s v="Randy Bradley"/>
    <x v="0"/>
    <x v="0"/>
    <x v="138"/>
    <x v="4"/>
    <n v="78745"/>
    <x v="0"/>
    <s v="OFF-ST-10002344"/>
    <x v="2"/>
    <x v="6"/>
    <x v="348"/>
    <x v="2597"/>
    <n v="4"/>
    <n v="0.2"/>
    <n v="-58.305599999999998"/>
    <n v="-0.22499999999999998"/>
    <x v="3"/>
    <x v="7"/>
  </r>
  <r>
    <n v="8446"/>
    <s v="CA-2017-125451"/>
    <d v="2017-10-23T00:00:00"/>
    <s v="10/24/2017"/>
    <s v="First Class"/>
    <s v="AH-10075"/>
    <s v="Adam Hart"/>
    <x v="2"/>
    <x v="0"/>
    <x v="363"/>
    <x v="40"/>
    <n v="2920"/>
    <x v="2"/>
    <s v="FUR-TA-10001039"/>
    <x v="1"/>
    <x v="7"/>
    <x v="148"/>
    <x v="3336"/>
    <n v="4"/>
    <n v="0.3"/>
    <n v="-13.7568"/>
    <n v="-5.7142857142857141E-2"/>
    <x v="3"/>
    <x v="7"/>
  </r>
  <r>
    <n v="8447"/>
    <s v="CA-2017-125451"/>
    <d v="2017-10-23T00:00:00"/>
    <s v="10/24/2017"/>
    <s v="First Class"/>
    <s v="AH-10075"/>
    <s v="Adam Hart"/>
    <x v="2"/>
    <x v="0"/>
    <x v="363"/>
    <x v="40"/>
    <n v="2920"/>
    <x v="2"/>
    <s v="FUR-FU-10004963"/>
    <x v="1"/>
    <x v="5"/>
    <x v="1325"/>
    <x v="3337"/>
    <n v="4"/>
    <n v="0"/>
    <n v="14.7"/>
    <n v="0.42"/>
    <x v="3"/>
    <x v="7"/>
  </r>
  <r>
    <n v="8448"/>
    <s v="CA-2017-125451"/>
    <d v="2017-10-23T00:00:00"/>
    <s v="10/24/2017"/>
    <s v="First Class"/>
    <s v="AH-10075"/>
    <s v="Adam Hart"/>
    <x v="2"/>
    <x v="0"/>
    <x v="363"/>
    <x v="40"/>
    <n v="2920"/>
    <x v="2"/>
    <s v="FUR-FU-10000277"/>
    <x v="1"/>
    <x v="5"/>
    <x v="1009"/>
    <x v="1333"/>
    <n v="2"/>
    <n v="0"/>
    <n v="50.563200000000002"/>
    <n v="0.24"/>
    <x v="3"/>
    <x v="7"/>
  </r>
  <r>
    <n v="8449"/>
    <s v="CA-2017-125451"/>
    <d v="2017-10-23T00:00:00"/>
    <s v="10/24/2017"/>
    <s v="First Class"/>
    <s v="AH-10075"/>
    <s v="Adam Hart"/>
    <x v="2"/>
    <x v="0"/>
    <x v="363"/>
    <x v="40"/>
    <n v="2920"/>
    <x v="2"/>
    <s v="FUR-TA-10004915"/>
    <x v="1"/>
    <x v="7"/>
    <x v="1110"/>
    <x v="1558"/>
    <n v="3"/>
    <n v="0.3"/>
    <n v="-127.5792"/>
    <n v="-0.2"/>
    <x v="3"/>
    <x v="7"/>
  </r>
  <r>
    <n v="8450"/>
    <s v="CA-2017-125451"/>
    <d v="2017-10-23T00:00:00"/>
    <s v="10/24/2017"/>
    <s v="First Class"/>
    <s v="AH-10075"/>
    <s v="Adam Hart"/>
    <x v="2"/>
    <x v="0"/>
    <x v="363"/>
    <x v="40"/>
    <n v="2920"/>
    <x v="2"/>
    <s v="OFF-PA-10003724"/>
    <x v="2"/>
    <x v="3"/>
    <x v="590"/>
    <x v="3338"/>
    <n v="8"/>
    <n v="0"/>
    <n v="21.285599999999999"/>
    <n v="0.49"/>
    <x v="3"/>
    <x v="7"/>
  </r>
  <r>
    <n v="8451"/>
    <s v="CA-2017-125451"/>
    <d v="2017-10-23T00:00:00"/>
    <s v="10/24/2017"/>
    <s v="First Class"/>
    <s v="AH-10075"/>
    <s v="Adam Hart"/>
    <x v="2"/>
    <x v="0"/>
    <x v="363"/>
    <x v="40"/>
    <n v="2920"/>
    <x v="2"/>
    <s v="OFF-AP-10002906"/>
    <x v="2"/>
    <x v="10"/>
    <x v="651"/>
    <x v="3339"/>
    <n v="1"/>
    <n v="0"/>
    <n v="0.66600000000000004"/>
    <n v="0.3"/>
    <x v="3"/>
    <x v="7"/>
  </r>
  <r>
    <n v="2530"/>
    <s v="CA-2014-108707"/>
    <d v="2014-10-24T00:00:00"/>
    <s v="10/29/2014"/>
    <s v="Standard Class"/>
    <s v="DB-12910"/>
    <s v="Daniel Byrd"/>
    <x v="1"/>
    <x v="0"/>
    <x v="45"/>
    <x v="11"/>
    <n v="33311"/>
    <x v="3"/>
    <s v="OFF-PA-10000788"/>
    <x v="2"/>
    <x v="3"/>
    <x v="486"/>
    <x v="506"/>
    <n v="2"/>
    <n v="0.2"/>
    <n v="3.6288"/>
    <n v="0.35"/>
    <x v="0"/>
    <x v="7"/>
  </r>
  <r>
    <n v="3008"/>
    <s v="CA-2014-130729"/>
    <d v="2014-10-24T00:00:00"/>
    <s v="10/29/2014"/>
    <s v="Standard Class"/>
    <s v="AA-10375"/>
    <s v="Allen Armold"/>
    <x v="0"/>
    <x v="0"/>
    <x v="324"/>
    <x v="5"/>
    <n v="91730"/>
    <x v="1"/>
    <s v="OFF-BI-10002706"/>
    <x v="2"/>
    <x v="9"/>
    <x v="778"/>
    <x v="3340"/>
    <n v="3"/>
    <n v="0.2"/>
    <n v="11.138400000000001"/>
    <n v="0.32500000000000001"/>
    <x v="0"/>
    <x v="7"/>
  </r>
  <r>
    <n v="3745"/>
    <s v="CA-2014-113047"/>
    <d v="2014-10-24T00:00:00"/>
    <s v="10/24/2014"/>
    <s v="Same Day"/>
    <s v="AP-10915"/>
    <s v="Arthur Prichep"/>
    <x v="0"/>
    <x v="0"/>
    <x v="411"/>
    <x v="29"/>
    <n v="29730"/>
    <x v="3"/>
    <s v="OFF-FA-10002763"/>
    <x v="2"/>
    <x v="4"/>
    <x v="936"/>
    <x v="3341"/>
    <n v="3"/>
    <n v="0"/>
    <n v="3.7919999999999998"/>
    <n v="0.32"/>
    <x v="0"/>
    <x v="7"/>
  </r>
  <r>
    <n v="5373"/>
    <s v="CA-2015-118738"/>
    <d v="2015-10-24T00:00:00"/>
    <s v="10/30/2015"/>
    <s v="Standard Class"/>
    <s v="AG-10495"/>
    <s v="Andrew Gjertsen"/>
    <x v="2"/>
    <x v="0"/>
    <x v="5"/>
    <x v="4"/>
    <n v="77041"/>
    <x v="0"/>
    <s v="OFF-PA-10003177"/>
    <x v="2"/>
    <x v="3"/>
    <x v="1628"/>
    <x v="204"/>
    <n v="3"/>
    <n v="0.2"/>
    <n v="5.4432"/>
    <n v="0.35000000000000003"/>
    <x v="1"/>
    <x v="7"/>
  </r>
  <r>
    <n v="5374"/>
    <s v="CA-2015-118738"/>
    <d v="2015-10-24T00:00:00"/>
    <s v="10/30/2015"/>
    <s v="Standard Class"/>
    <s v="AG-10495"/>
    <s v="Andrew Gjertsen"/>
    <x v="2"/>
    <x v="0"/>
    <x v="5"/>
    <x v="4"/>
    <n v="77041"/>
    <x v="0"/>
    <s v="FUR-TA-10002607"/>
    <x v="1"/>
    <x v="7"/>
    <x v="946"/>
    <x v="3342"/>
    <n v="7"/>
    <n v="0.3"/>
    <n v="-69.472200000000001"/>
    <n v="-0.2"/>
    <x v="1"/>
    <x v="7"/>
  </r>
  <r>
    <n v="5375"/>
    <s v="CA-2015-118738"/>
    <d v="2015-10-24T00:00:00"/>
    <s v="10/30/2015"/>
    <s v="Standard Class"/>
    <s v="AG-10495"/>
    <s v="Andrew Gjertsen"/>
    <x v="2"/>
    <x v="0"/>
    <x v="5"/>
    <x v="4"/>
    <n v="77041"/>
    <x v="0"/>
    <s v="OFF-PA-10001166"/>
    <x v="2"/>
    <x v="3"/>
    <x v="1336"/>
    <x v="506"/>
    <n v="2"/>
    <n v="0.2"/>
    <n v="3.6288"/>
    <n v="0.35"/>
    <x v="1"/>
    <x v="7"/>
  </r>
  <r>
    <n v="5487"/>
    <s v="CA-2015-156608"/>
    <d v="2015-10-24T00:00:00"/>
    <s v="10/29/2015"/>
    <s v="Standard Class"/>
    <s v="MT-18070"/>
    <s v="Michelle Tran"/>
    <x v="1"/>
    <x v="0"/>
    <x v="76"/>
    <x v="4"/>
    <n v="78207"/>
    <x v="0"/>
    <s v="OFF-BI-10004140"/>
    <x v="2"/>
    <x v="9"/>
    <x v="194"/>
    <x v="1427"/>
    <n v="4"/>
    <n v="0.8"/>
    <n v="-6.2859999999999996"/>
    <n v="-1.7499999999999998"/>
    <x v="1"/>
    <x v="7"/>
  </r>
  <r>
    <n v="6424"/>
    <s v="CA-2015-149650"/>
    <d v="2015-10-24T00:00:00"/>
    <s v="10/27/2015"/>
    <s v="First Class"/>
    <s v="RD-19660"/>
    <s v="Robert Dilbeck"/>
    <x v="1"/>
    <x v="0"/>
    <x v="158"/>
    <x v="5"/>
    <n v="94601"/>
    <x v="1"/>
    <s v="FUR-CH-10003956"/>
    <x v="1"/>
    <x v="1"/>
    <x v="736"/>
    <x v="3343"/>
    <n v="8"/>
    <n v="0.2"/>
    <n v="-73.819199999999995"/>
    <n v="-0.16250000000000001"/>
    <x v="1"/>
    <x v="7"/>
  </r>
  <r>
    <n v="5624"/>
    <s v="CA-2016-121748"/>
    <d v="2016-10-24T00:00:00"/>
    <s v="10/28/2016"/>
    <s v="Second Class"/>
    <s v="VW-21775"/>
    <s v="Victoria Wilson"/>
    <x v="2"/>
    <x v="0"/>
    <x v="22"/>
    <x v="5"/>
    <n v="90032"/>
    <x v="1"/>
    <s v="TEC-AC-10003063"/>
    <x v="0"/>
    <x v="0"/>
    <x v="1240"/>
    <x v="1828"/>
    <n v="4"/>
    <n v="0"/>
    <n v="21"/>
    <n v="0.21"/>
    <x v="2"/>
    <x v="7"/>
  </r>
  <r>
    <n v="5625"/>
    <s v="CA-2016-121748"/>
    <d v="2016-10-24T00:00:00"/>
    <s v="10/28/2016"/>
    <s v="Second Class"/>
    <s v="VW-21775"/>
    <s v="Victoria Wilson"/>
    <x v="2"/>
    <x v="0"/>
    <x v="22"/>
    <x v="5"/>
    <n v="90032"/>
    <x v="1"/>
    <s v="TEC-AC-10002637"/>
    <x v="0"/>
    <x v="0"/>
    <x v="849"/>
    <x v="3344"/>
    <n v="2"/>
    <n v="0"/>
    <n v="21.598800000000001"/>
    <n v="0.06"/>
    <x v="2"/>
    <x v="7"/>
  </r>
  <r>
    <n v="6287"/>
    <s v="CA-2016-121020"/>
    <d v="2016-10-24T00:00:00"/>
    <s v="10/31/2016"/>
    <s v="Standard Class"/>
    <s v="CG-12040"/>
    <s v="Catherine Glotzbach"/>
    <x v="1"/>
    <x v="0"/>
    <x v="412"/>
    <x v="26"/>
    <n v="37087"/>
    <x v="3"/>
    <s v="TEC-PH-10001061"/>
    <x v="0"/>
    <x v="2"/>
    <x v="1614"/>
    <x v="103"/>
    <n v="3"/>
    <n v="0.2"/>
    <n v="17.998200000000001"/>
    <n v="7.4999999999999997E-2"/>
    <x v="2"/>
    <x v="7"/>
  </r>
  <r>
    <n v="6634"/>
    <s v="CA-2016-166275"/>
    <d v="2016-10-24T00:00:00"/>
    <s v="10/24/2016"/>
    <s v="Same Day"/>
    <s v="SS-20590"/>
    <s v="Sonia Sunley"/>
    <x v="0"/>
    <x v="0"/>
    <x v="14"/>
    <x v="5"/>
    <n v="94109"/>
    <x v="1"/>
    <s v="TEC-AC-10001838"/>
    <x v="0"/>
    <x v="0"/>
    <x v="674"/>
    <x v="3345"/>
    <n v="1"/>
    <n v="0"/>
    <n v="85.995699999999999"/>
    <n v="0.43"/>
    <x v="2"/>
    <x v="7"/>
  </r>
  <r>
    <n v="7760"/>
    <s v="CA-2016-158925"/>
    <d v="2016-10-24T00:00:00"/>
    <s v="10/28/2016"/>
    <s v="Standard Class"/>
    <s v="JP-15460"/>
    <s v="Jennifer Patt"/>
    <x v="2"/>
    <x v="0"/>
    <x v="5"/>
    <x v="4"/>
    <n v="77041"/>
    <x v="0"/>
    <s v="OFF-PA-10003072"/>
    <x v="2"/>
    <x v="3"/>
    <x v="466"/>
    <x v="204"/>
    <n v="3"/>
    <n v="0.2"/>
    <n v="5.4432"/>
    <n v="0.35000000000000003"/>
    <x v="2"/>
    <x v="7"/>
  </r>
  <r>
    <n v="8694"/>
    <s v="CA-2016-118311"/>
    <d v="2016-10-24T00:00:00"/>
    <s v="10/28/2016"/>
    <s v="Standard Class"/>
    <s v="ED-13885"/>
    <s v="Emily Ducich"/>
    <x v="1"/>
    <x v="0"/>
    <x v="14"/>
    <x v="5"/>
    <n v="94110"/>
    <x v="1"/>
    <s v="TEC-AC-10000892"/>
    <x v="0"/>
    <x v="0"/>
    <x v="226"/>
    <x v="3346"/>
    <n v="5"/>
    <n v="0"/>
    <n v="162"/>
    <n v="0.36"/>
    <x v="2"/>
    <x v="7"/>
  </r>
  <r>
    <n v="8678"/>
    <s v="CA-2017-141705"/>
    <d v="2017-10-24T00:00:00"/>
    <s v="10/26/2017"/>
    <s v="First Class"/>
    <s v="PO-18850"/>
    <s v="Patrick O'Brill"/>
    <x v="0"/>
    <x v="0"/>
    <x v="359"/>
    <x v="4"/>
    <n v="76063"/>
    <x v="0"/>
    <s v="FUR-TA-10004607"/>
    <x v="1"/>
    <x v="7"/>
    <x v="1409"/>
    <x v="3347"/>
    <n v="5"/>
    <n v="0.3"/>
    <n v="-81.3065"/>
    <n v="-0.15714285714285714"/>
    <x v="3"/>
    <x v="7"/>
  </r>
  <r>
    <n v="9612"/>
    <s v="CA-2017-144365"/>
    <d v="2017-10-24T00:00:00"/>
    <s v="10/30/2017"/>
    <s v="Standard Class"/>
    <s v="CS-11950"/>
    <s v="Carlos Soltero"/>
    <x v="0"/>
    <x v="0"/>
    <x v="68"/>
    <x v="32"/>
    <n v="39212"/>
    <x v="3"/>
    <s v="OFF-FA-10000735"/>
    <x v="2"/>
    <x v="4"/>
    <x v="44"/>
    <x v="1737"/>
    <n v="4"/>
    <n v="0"/>
    <n v="5.2560000000000002"/>
    <n v="0.45"/>
    <x v="3"/>
    <x v="7"/>
  </r>
  <r>
    <n v="6129"/>
    <s v="US-2014-158400"/>
    <d v="2014-10-25T00:00:00"/>
    <s v="10/28/2014"/>
    <s v="First Class"/>
    <s v="AH-10030"/>
    <s v="Aaron Hawkins"/>
    <x v="2"/>
    <x v="0"/>
    <x v="14"/>
    <x v="5"/>
    <n v="94109"/>
    <x v="1"/>
    <s v="OFF-BI-10002353"/>
    <x v="2"/>
    <x v="9"/>
    <x v="1101"/>
    <x v="3348"/>
    <n v="4"/>
    <n v="0.2"/>
    <n v="18.527999999999999"/>
    <n v="0.37499999999999994"/>
    <x v="0"/>
    <x v="7"/>
  </r>
  <r>
    <n v="7709"/>
    <s v="CA-2014-139542"/>
    <d v="2014-10-25T00:00:00"/>
    <s v="10/29/2014"/>
    <s v="Standard Class"/>
    <s v="EH-14185"/>
    <s v="Evan Henry"/>
    <x v="0"/>
    <x v="0"/>
    <x v="15"/>
    <x v="13"/>
    <n v="19120"/>
    <x v="2"/>
    <s v="TEC-AC-10001553"/>
    <x v="0"/>
    <x v="0"/>
    <x v="984"/>
    <x v="2427"/>
    <n v="3"/>
    <n v="0.2"/>
    <n v="0.50970000000000004"/>
    <n v="1.2500000000000001E-2"/>
    <x v="0"/>
    <x v="7"/>
  </r>
  <r>
    <n v="7710"/>
    <s v="CA-2014-139542"/>
    <d v="2014-10-25T00:00:00"/>
    <s v="10/29/2014"/>
    <s v="Standard Class"/>
    <s v="EH-14185"/>
    <s v="Evan Henry"/>
    <x v="0"/>
    <x v="0"/>
    <x v="15"/>
    <x v="13"/>
    <n v="19120"/>
    <x v="2"/>
    <s v="OFF-BI-10000309"/>
    <x v="2"/>
    <x v="9"/>
    <x v="658"/>
    <x v="3349"/>
    <n v="3"/>
    <n v="0.7"/>
    <n v="-9.5885999999999996"/>
    <n v="-0.7"/>
    <x v="0"/>
    <x v="7"/>
  </r>
  <r>
    <n v="4381"/>
    <s v="CA-2015-152891"/>
    <d v="2015-10-25T00:00:00"/>
    <s v="10/30/2015"/>
    <s v="Standard Class"/>
    <s v="TB-21625"/>
    <s v="Trudy Brown"/>
    <x v="0"/>
    <x v="0"/>
    <x v="14"/>
    <x v="5"/>
    <n v="94110"/>
    <x v="1"/>
    <s v="OFF-AR-10004648"/>
    <x v="2"/>
    <x v="11"/>
    <x v="1007"/>
    <x v="3350"/>
    <n v="3"/>
    <n v="0"/>
    <n v="16.3215"/>
    <n v="0.27"/>
    <x v="1"/>
    <x v="7"/>
  </r>
  <r>
    <n v="4382"/>
    <s v="CA-2015-152891"/>
    <d v="2015-10-25T00:00:00"/>
    <s v="10/30/2015"/>
    <s v="Standard Class"/>
    <s v="TB-21625"/>
    <s v="Trudy Brown"/>
    <x v="0"/>
    <x v="0"/>
    <x v="14"/>
    <x v="5"/>
    <n v="94110"/>
    <x v="1"/>
    <s v="FUR-TA-10001857"/>
    <x v="1"/>
    <x v="7"/>
    <x v="1620"/>
    <x v="3351"/>
    <n v="3"/>
    <n v="0.2"/>
    <n v="-31.646999999999998"/>
    <n v="-0.125"/>
    <x v="1"/>
    <x v="7"/>
  </r>
  <r>
    <n v="6539"/>
    <s v="CA-2015-109862"/>
    <d v="2015-10-25T00:00:00"/>
    <s v="10/30/2015"/>
    <s v="Standard Class"/>
    <s v="HK-14890"/>
    <s v="Heather Kirkland"/>
    <x v="2"/>
    <x v="0"/>
    <x v="164"/>
    <x v="37"/>
    <n v="19711"/>
    <x v="2"/>
    <s v="TEC-PH-10004042"/>
    <x v="0"/>
    <x v="2"/>
    <x v="1526"/>
    <x v="3352"/>
    <n v="1"/>
    <n v="0"/>
    <n v="41.337400000000002"/>
    <n v="0.26"/>
    <x v="1"/>
    <x v="7"/>
  </r>
  <r>
    <n v="6540"/>
    <s v="CA-2015-109862"/>
    <d v="2015-10-25T00:00:00"/>
    <s v="10/30/2015"/>
    <s v="Standard Class"/>
    <s v="HK-14890"/>
    <s v="Heather Kirkland"/>
    <x v="2"/>
    <x v="0"/>
    <x v="164"/>
    <x v="37"/>
    <n v="19711"/>
    <x v="2"/>
    <s v="FUR-CH-10002439"/>
    <x v="1"/>
    <x v="1"/>
    <x v="1666"/>
    <x v="3353"/>
    <n v="5"/>
    <n v="0"/>
    <n v="75.686000000000007"/>
    <n v="0.26"/>
    <x v="1"/>
    <x v="7"/>
  </r>
  <r>
    <n v="7089"/>
    <s v="CA-2015-105844"/>
    <d v="2015-10-25T00:00:00"/>
    <s v="10/27/2015"/>
    <s v="Second Class"/>
    <s v="JF-15415"/>
    <s v="Jennifer Ferguson"/>
    <x v="0"/>
    <x v="0"/>
    <x v="413"/>
    <x v="14"/>
    <n v="89431"/>
    <x v="1"/>
    <s v="OFF-AR-10001955"/>
    <x v="2"/>
    <x v="11"/>
    <x v="193"/>
    <x v="207"/>
    <n v="4"/>
    <n v="0"/>
    <n v="23.808"/>
    <n v="0.3"/>
    <x v="1"/>
    <x v="7"/>
  </r>
  <r>
    <n v="9393"/>
    <s v="CA-2015-130848"/>
    <d v="2015-10-25T00:00:00"/>
    <s v="10/25/2015"/>
    <s v="Same Day"/>
    <s v="DG-13300"/>
    <s v="Deirdre Greer"/>
    <x v="2"/>
    <x v="0"/>
    <x v="18"/>
    <x v="15"/>
    <n v="80219"/>
    <x v="1"/>
    <s v="FUR-CH-10000422"/>
    <x v="1"/>
    <x v="1"/>
    <x v="677"/>
    <x v="3354"/>
    <n v="8"/>
    <n v="0.2"/>
    <n v="-29.116800000000001"/>
    <n v="-0.05"/>
    <x v="1"/>
    <x v="7"/>
  </r>
  <r>
    <n v="2801"/>
    <s v="CA-2016-153318"/>
    <d v="2016-10-25T00:00:00"/>
    <s v="10/28/2016"/>
    <s v="First Class"/>
    <s v="JS-15595"/>
    <s v="Jill Stevenson"/>
    <x v="2"/>
    <x v="0"/>
    <x v="136"/>
    <x v="11"/>
    <n v="33180"/>
    <x v="3"/>
    <s v="TEC-PH-10000984"/>
    <x v="0"/>
    <x v="2"/>
    <x v="172"/>
    <x v="183"/>
    <n v="5"/>
    <n v="0.2"/>
    <n v="78.396000000000001"/>
    <n v="9.9999999999999992E-2"/>
    <x v="2"/>
    <x v="7"/>
  </r>
  <r>
    <n v="4305"/>
    <s v="CA-2014-162278"/>
    <d v="2014-10-26T00:00:00"/>
    <s v="10/30/2014"/>
    <s v="Second Class"/>
    <s v="AH-10585"/>
    <s v="Angele Hood"/>
    <x v="0"/>
    <x v="0"/>
    <x v="1"/>
    <x v="1"/>
    <n v="98105"/>
    <x v="1"/>
    <s v="FUR-FU-10000448"/>
    <x v="1"/>
    <x v="5"/>
    <x v="1074"/>
    <x v="2969"/>
    <n v="4"/>
    <n v="0"/>
    <n v="3.1960000000000002"/>
    <n v="0.05"/>
    <x v="0"/>
    <x v="7"/>
  </r>
  <r>
    <n v="4306"/>
    <s v="CA-2014-162278"/>
    <d v="2014-10-26T00:00:00"/>
    <s v="10/30/2014"/>
    <s v="Second Class"/>
    <s v="AH-10585"/>
    <s v="Angele Hood"/>
    <x v="0"/>
    <x v="0"/>
    <x v="1"/>
    <x v="1"/>
    <n v="98105"/>
    <x v="1"/>
    <s v="TEC-PH-10000526"/>
    <x v="0"/>
    <x v="2"/>
    <x v="1033"/>
    <x v="3355"/>
    <n v="5"/>
    <n v="0.2"/>
    <n v="38.396000000000001"/>
    <n v="0.1"/>
    <x v="0"/>
    <x v="7"/>
  </r>
  <r>
    <n v="2090"/>
    <s v="CA-2015-139290"/>
    <d v="2015-10-26T00:00:00"/>
    <s v="10/30/2015"/>
    <s v="Standard Class"/>
    <s v="MY-17380"/>
    <s v="Maribeth Yedwab"/>
    <x v="2"/>
    <x v="0"/>
    <x v="324"/>
    <x v="5"/>
    <n v="91730"/>
    <x v="1"/>
    <s v="OFF-LA-10004008"/>
    <x v="2"/>
    <x v="8"/>
    <x v="1667"/>
    <x v="193"/>
    <n v="2"/>
    <n v="0"/>
    <n v="2.6496"/>
    <n v="0.46"/>
    <x v="1"/>
    <x v="7"/>
  </r>
  <r>
    <n v="5160"/>
    <s v="CA-2015-156146"/>
    <d v="2015-10-26T00:00:00"/>
    <s v="10/30/2015"/>
    <s v="Second Class"/>
    <s v="AG-10495"/>
    <s v="Andrew Gjertsen"/>
    <x v="2"/>
    <x v="0"/>
    <x v="100"/>
    <x v="23"/>
    <n v="85345"/>
    <x v="1"/>
    <s v="TEC-PH-10001700"/>
    <x v="0"/>
    <x v="2"/>
    <x v="763"/>
    <x v="638"/>
    <n v="2"/>
    <n v="0.2"/>
    <n v="9.2385999999999999"/>
    <n v="8.7499999999999994E-2"/>
    <x v="1"/>
    <x v="7"/>
  </r>
  <r>
    <n v="5161"/>
    <s v="CA-2015-156146"/>
    <d v="2015-10-26T00:00:00"/>
    <s v="10/30/2015"/>
    <s v="Second Class"/>
    <s v="AG-10495"/>
    <s v="Andrew Gjertsen"/>
    <x v="2"/>
    <x v="0"/>
    <x v="100"/>
    <x v="23"/>
    <n v="85345"/>
    <x v="1"/>
    <s v="TEC-PH-10001527"/>
    <x v="0"/>
    <x v="2"/>
    <x v="673"/>
    <x v="3356"/>
    <n v="2"/>
    <n v="0.2"/>
    <n v="-14.603"/>
    <n v="-0.21249999999999999"/>
    <x v="1"/>
    <x v="7"/>
  </r>
  <r>
    <n v="8081"/>
    <s v="CA-2015-150714"/>
    <d v="2015-10-26T00:00:00"/>
    <d v="2015-01-11T00:00:00"/>
    <s v="Standard Class"/>
    <s v="KH-16690"/>
    <s v="Kristen Hastings"/>
    <x v="2"/>
    <x v="0"/>
    <x v="38"/>
    <x v="16"/>
    <n v="97477"/>
    <x v="1"/>
    <s v="OFF-LA-10001474"/>
    <x v="2"/>
    <x v="8"/>
    <x v="1059"/>
    <x v="3357"/>
    <n v="6"/>
    <n v="0.2"/>
    <n v="47.626800000000003"/>
    <n v="0.32500000000000001"/>
    <x v="1"/>
    <x v="7"/>
  </r>
  <r>
    <n v="8082"/>
    <s v="CA-2015-150714"/>
    <d v="2015-10-26T00:00:00"/>
    <d v="2015-01-11T00:00:00"/>
    <s v="Standard Class"/>
    <s v="KH-16690"/>
    <s v="Kristen Hastings"/>
    <x v="2"/>
    <x v="0"/>
    <x v="38"/>
    <x v="16"/>
    <n v="97477"/>
    <x v="1"/>
    <s v="OFF-PA-10001497"/>
    <x v="2"/>
    <x v="3"/>
    <x v="1056"/>
    <x v="3358"/>
    <n v="3"/>
    <n v="0.2"/>
    <n v="47.815199999999997"/>
    <n v="0.36249999999999999"/>
    <x v="1"/>
    <x v="7"/>
  </r>
  <r>
    <n v="8083"/>
    <s v="CA-2015-150714"/>
    <d v="2015-10-26T00:00:00"/>
    <d v="2015-01-11T00:00:00"/>
    <s v="Standard Class"/>
    <s v="KH-16690"/>
    <s v="Kristen Hastings"/>
    <x v="2"/>
    <x v="0"/>
    <x v="38"/>
    <x v="16"/>
    <n v="97477"/>
    <x v="1"/>
    <s v="OFF-AP-10003287"/>
    <x v="2"/>
    <x v="10"/>
    <x v="505"/>
    <x v="3359"/>
    <n v="5"/>
    <n v="0.2"/>
    <n v="20.388000000000002"/>
    <n v="0.1"/>
    <x v="1"/>
    <x v="7"/>
  </r>
  <r>
    <n v="8084"/>
    <s v="CA-2015-150714"/>
    <d v="2015-10-26T00:00:00"/>
    <d v="2015-01-11T00:00:00"/>
    <s v="Standard Class"/>
    <s v="KH-16690"/>
    <s v="Kristen Hastings"/>
    <x v="2"/>
    <x v="0"/>
    <x v="38"/>
    <x v="16"/>
    <n v="97477"/>
    <x v="1"/>
    <s v="OFF-BI-10002982"/>
    <x v="2"/>
    <x v="9"/>
    <x v="178"/>
    <x v="191"/>
    <n v="7"/>
    <n v="0.7"/>
    <n v="-10.487399999999999"/>
    <n v="-0.73333333333333328"/>
    <x v="1"/>
    <x v="7"/>
  </r>
  <r>
    <n v="8085"/>
    <s v="CA-2015-150714"/>
    <d v="2015-10-26T00:00:00"/>
    <d v="2015-01-11T00:00:00"/>
    <s v="Standard Class"/>
    <s v="KH-16690"/>
    <s v="Kristen Hastings"/>
    <x v="2"/>
    <x v="0"/>
    <x v="38"/>
    <x v="16"/>
    <n v="97477"/>
    <x v="1"/>
    <s v="OFF-ST-10001809"/>
    <x v="2"/>
    <x v="6"/>
    <x v="1551"/>
    <x v="3360"/>
    <n v="10"/>
    <n v="0.2"/>
    <n v="-161.69399999999999"/>
    <n v="-0.22499999999999998"/>
    <x v="1"/>
    <x v="7"/>
  </r>
  <r>
    <n v="87"/>
    <s v="CA-2017-155558"/>
    <d v="2017-10-26T00:00:00"/>
    <d v="2017-02-11T00:00:00"/>
    <s v="Standard Class"/>
    <s v="PG-18895"/>
    <s v="Paul Gonzalez"/>
    <x v="0"/>
    <x v="0"/>
    <x v="90"/>
    <x v="7"/>
    <n v="55901"/>
    <x v="0"/>
    <s v="TEC-AC-10001998"/>
    <x v="0"/>
    <x v="0"/>
    <x v="1011"/>
    <x v="1335"/>
    <n v="1"/>
    <n v="0"/>
    <n v="6.7965999999999998"/>
    <n v="0.34"/>
    <x v="3"/>
    <x v="7"/>
  </r>
  <r>
    <n v="88"/>
    <s v="CA-2017-155558"/>
    <d v="2017-10-26T00:00:00"/>
    <d v="2017-02-11T00:00:00"/>
    <s v="Standard Class"/>
    <s v="PG-18895"/>
    <s v="Paul Gonzalez"/>
    <x v="0"/>
    <x v="0"/>
    <x v="90"/>
    <x v="7"/>
    <n v="55901"/>
    <x v="0"/>
    <s v="OFF-LA-10000134"/>
    <x v="2"/>
    <x v="8"/>
    <x v="1249"/>
    <x v="1008"/>
    <n v="2"/>
    <n v="0"/>
    <n v="2.9567999999999999"/>
    <n v="0.48"/>
    <x v="3"/>
    <x v="7"/>
  </r>
  <r>
    <n v="6664"/>
    <s v="CA-2017-162173"/>
    <d v="2017-10-26T00:00:00"/>
    <d v="2017-01-11T00:00:00"/>
    <s v="Standard Class"/>
    <s v="OT-18730"/>
    <s v="Olvera Toch"/>
    <x v="0"/>
    <x v="0"/>
    <x v="33"/>
    <x v="20"/>
    <n v="23464"/>
    <x v="3"/>
    <s v="FUR-TA-10001520"/>
    <x v="1"/>
    <x v="7"/>
    <x v="1004"/>
    <x v="3361"/>
    <n v="5"/>
    <n v="0"/>
    <n v="60.664499999999997"/>
    <n v="0.16999999999999998"/>
    <x v="3"/>
    <x v="7"/>
  </r>
  <r>
    <n v="6665"/>
    <s v="CA-2017-162173"/>
    <d v="2017-10-26T00:00:00"/>
    <d v="2017-01-11T00:00:00"/>
    <s v="Standard Class"/>
    <s v="OT-18730"/>
    <s v="Olvera Toch"/>
    <x v="0"/>
    <x v="0"/>
    <x v="33"/>
    <x v="20"/>
    <n v="23464"/>
    <x v="3"/>
    <s v="OFF-EN-10002831"/>
    <x v="2"/>
    <x v="13"/>
    <x v="1371"/>
    <x v="3362"/>
    <n v="7"/>
    <n v="0"/>
    <n v="113.211"/>
    <n v="0.44999999999999996"/>
    <x v="3"/>
    <x v="7"/>
  </r>
  <r>
    <n v="7332"/>
    <s v="CA-2017-115119"/>
    <d v="2017-10-26T00:00:00"/>
    <s v="10/30/2017"/>
    <s v="Standard Class"/>
    <s v="SC-20440"/>
    <s v="Shaun Chance"/>
    <x v="2"/>
    <x v="0"/>
    <x v="58"/>
    <x v="13"/>
    <n v="17602"/>
    <x v="2"/>
    <s v="TEC-PH-10001433"/>
    <x v="0"/>
    <x v="2"/>
    <x v="1186"/>
    <x v="3363"/>
    <n v="1"/>
    <n v="0.4"/>
    <n v="-13.334099999999999"/>
    <n v="-0.21666666666666665"/>
    <x v="3"/>
    <x v="7"/>
  </r>
  <r>
    <n v="7333"/>
    <s v="CA-2017-115119"/>
    <d v="2017-10-26T00:00:00"/>
    <s v="10/30/2017"/>
    <s v="Standard Class"/>
    <s v="SC-20440"/>
    <s v="Shaun Chance"/>
    <x v="2"/>
    <x v="0"/>
    <x v="58"/>
    <x v="13"/>
    <n v="17602"/>
    <x v="2"/>
    <s v="OFF-BI-10003007"/>
    <x v="2"/>
    <x v="9"/>
    <x v="1338"/>
    <x v="3364"/>
    <n v="7"/>
    <n v="0.7"/>
    <n v="-65.150400000000005"/>
    <n v="-0.8"/>
    <x v="3"/>
    <x v="7"/>
  </r>
  <r>
    <n v="8808"/>
    <s v="US-2017-110646"/>
    <d v="2017-10-26T00:00:00"/>
    <s v="10/31/2017"/>
    <s v="Standard Class"/>
    <s v="JF-15190"/>
    <s v="Jamie Frazer"/>
    <x v="0"/>
    <x v="0"/>
    <x v="15"/>
    <x v="13"/>
    <n v="19134"/>
    <x v="2"/>
    <s v="OFF-BI-10004330"/>
    <x v="2"/>
    <x v="9"/>
    <x v="1113"/>
    <x v="3365"/>
    <n v="3"/>
    <n v="0.7"/>
    <n v="-27.734999999999999"/>
    <n v="-0.83333333333333337"/>
    <x v="3"/>
    <x v="7"/>
  </r>
  <r>
    <n v="8809"/>
    <s v="US-2017-110646"/>
    <d v="2017-10-26T00:00:00"/>
    <s v="10/31/2017"/>
    <s v="Standard Class"/>
    <s v="JF-15190"/>
    <s v="Jamie Frazer"/>
    <x v="0"/>
    <x v="0"/>
    <x v="15"/>
    <x v="13"/>
    <n v="19134"/>
    <x v="2"/>
    <s v="TEC-PH-10002807"/>
    <x v="0"/>
    <x v="2"/>
    <x v="1514"/>
    <x v="3366"/>
    <n v="5"/>
    <n v="0.4"/>
    <n v="19.774999999999999"/>
    <n v="0.16666666666666666"/>
    <x v="3"/>
    <x v="7"/>
  </r>
  <r>
    <n v="8810"/>
    <s v="US-2017-110646"/>
    <d v="2017-10-26T00:00:00"/>
    <s v="10/31/2017"/>
    <s v="Standard Class"/>
    <s v="JF-15190"/>
    <s v="Jamie Frazer"/>
    <x v="0"/>
    <x v="0"/>
    <x v="15"/>
    <x v="13"/>
    <n v="19134"/>
    <x v="2"/>
    <s v="OFF-LA-10001404"/>
    <x v="2"/>
    <x v="8"/>
    <x v="1308"/>
    <x v="1001"/>
    <n v="5"/>
    <n v="0.2"/>
    <n v="4.9814999999999996"/>
    <n v="0.33749999999999997"/>
    <x v="3"/>
    <x v="7"/>
  </r>
  <r>
    <n v="9532"/>
    <s v="CA-2017-102729"/>
    <d v="2017-10-26T00:00:00"/>
    <s v="10/31/2017"/>
    <s v="Standard Class"/>
    <s v="BF-11215"/>
    <s v="Benjamin Farhat"/>
    <x v="1"/>
    <x v="0"/>
    <x v="57"/>
    <x v="4"/>
    <n v="75217"/>
    <x v="0"/>
    <s v="OFF-ST-10000464"/>
    <x v="2"/>
    <x v="6"/>
    <x v="49"/>
    <x v="3367"/>
    <n v="2"/>
    <n v="0.2"/>
    <n v="5.5616000000000003"/>
    <n v="0.1"/>
    <x v="3"/>
    <x v="7"/>
  </r>
  <r>
    <n v="9418"/>
    <s v="CA-2014-148285"/>
    <d v="2014-10-27T00:00:00"/>
    <d v="2014-01-11T00:00:00"/>
    <s v="Standard Class"/>
    <s v="RD-19810"/>
    <s v="Ross DeVincentis"/>
    <x v="1"/>
    <x v="0"/>
    <x v="40"/>
    <x v="12"/>
    <n v="28314"/>
    <x v="3"/>
    <s v="OFF-PA-10001166"/>
    <x v="2"/>
    <x v="3"/>
    <x v="1336"/>
    <x v="506"/>
    <n v="2"/>
    <n v="0.2"/>
    <n v="3.6288"/>
    <n v="0.35"/>
    <x v="0"/>
    <x v="7"/>
  </r>
  <r>
    <n v="9419"/>
    <s v="CA-2014-148285"/>
    <d v="2014-10-27T00:00:00"/>
    <d v="2014-01-11T00:00:00"/>
    <s v="Standard Class"/>
    <s v="RD-19810"/>
    <s v="Ross DeVincentis"/>
    <x v="1"/>
    <x v="0"/>
    <x v="40"/>
    <x v="12"/>
    <n v="28314"/>
    <x v="3"/>
    <s v="OFF-PA-10000349"/>
    <x v="2"/>
    <x v="3"/>
    <x v="52"/>
    <x v="830"/>
    <n v="3"/>
    <n v="0.2"/>
    <n v="4.0338000000000003"/>
    <n v="0.33750000000000002"/>
    <x v="0"/>
    <x v="7"/>
  </r>
  <r>
    <n v="479"/>
    <s v="CA-2016-152632"/>
    <d v="2016-10-27T00:00:00"/>
    <d v="2016-02-11T00:00:00"/>
    <s v="Standard Class"/>
    <s v="JE-15475"/>
    <s v="Jeremy Ellison"/>
    <x v="0"/>
    <x v="0"/>
    <x v="173"/>
    <x v="2"/>
    <n v="12180"/>
    <x v="2"/>
    <s v="FUR-FU-10002671"/>
    <x v="1"/>
    <x v="5"/>
    <x v="770"/>
    <x v="267"/>
    <n v="3"/>
    <n v="0"/>
    <n v="19.295999999999999"/>
    <n v="0.47999999999999993"/>
    <x v="2"/>
    <x v="7"/>
  </r>
  <r>
    <n v="4387"/>
    <s v="CA-2016-156811"/>
    <d v="2016-10-27T00:00:00"/>
    <d v="2016-02-11T00:00:00"/>
    <s v="Standard Class"/>
    <s v="BP-11095"/>
    <s v="Bart Pistole"/>
    <x v="2"/>
    <x v="0"/>
    <x v="14"/>
    <x v="5"/>
    <n v="94122"/>
    <x v="1"/>
    <s v="OFF-AP-10001366"/>
    <x v="2"/>
    <x v="10"/>
    <x v="125"/>
    <x v="2280"/>
    <n v="4"/>
    <n v="0"/>
    <n v="11.8584"/>
    <n v="0.26999999999999996"/>
    <x v="2"/>
    <x v="7"/>
  </r>
  <r>
    <n v="4388"/>
    <s v="CA-2016-156811"/>
    <d v="2016-10-27T00:00:00"/>
    <d v="2016-02-11T00:00:00"/>
    <s v="Standard Class"/>
    <s v="BP-11095"/>
    <s v="Bart Pistole"/>
    <x v="2"/>
    <x v="0"/>
    <x v="14"/>
    <x v="5"/>
    <n v="94122"/>
    <x v="1"/>
    <s v="OFF-BI-10001628"/>
    <x v="2"/>
    <x v="9"/>
    <x v="1555"/>
    <x v="3368"/>
    <n v="3"/>
    <n v="0.2"/>
    <n v="7.8224999999999998"/>
    <n v="0.3125"/>
    <x v="2"/>
    <x v="7"/>
  </r>
  <r>
    <n v="4515"/>
    <s v="CA-2016-120873"/>
    <d v="2016-10-27T00:00:00"/>
    <d v="2016-01-11T00:00:00"/>
    <s v="Second Class"/>
    <s v="BW-11200"/>
    <s v="Ben Wallace"/>
    <x v="0"/>
    <x v="0"/>
    <x v="85"/>
    <x v="20"/>
    <n v="23666"/>
    <x v="3"/>
    <s v="FUR-CH-10000847"/>
    <x v="1"/>
    <x v="1"/>
    <x v="1080"/>
    <x v="3369"/>
    <n v="1"/>
    <n v="0"/>
    <n v="75.654799999999994"/>
    <n v="0.25999999999999995"/>
    <x v="2"/>
    <x v="7"/>
  </r>
  <r>
    <n v="8598"/>
    <s v="US-2016-117387"/>
    <d v="2016-10-27T00:00:00"/>
    <s v="10/31/2016"/>
    <s v="Standard Class"/>
    <s v="PA-19060"/>
    <s v="Pete Armstrong"/>
    <x v="1"/>
    <x v="0"/>
    <x v="14"/>
    <x v="5"/>
    <n v="94122"/>
    <x v="1"/>
    <s v="OFF-BI-10004308"/>
    <x v="2"/>
    <x v="9"/>
    <x v="379"/>
    <x v="1915"/>
    <n v="4"/>
    <n v="0.2"/>
    <n v="25.175999999999998"/>
    <n v="0.375"/>
    <x v="2"/>
    <x v="7"/>
  </r>
  <r>
    <n v="9533"/>
    <s v="CA-2016-116596"/>
    <d v="2016-10-27T00:00:00"/>
    <s v="10/31/2016"/>
    <s v="Standard Class"/>
    <s v="BW-11200"/>
    <s v="Ben Wallace"/>
    <x v="0"/>
    <x v="0"/>
    <x v="2"/>
    <x v="2"/>
    <n v="10011"/>
    <x v="2"/>
    <s v="FUR-CH-10000553"/>
    <x v="1"/>
    <x v="1"/>
    <x v="869"/>
    <x v="3370"/>
    <n v="14"/>
    <n v="0.1"/>
    <n v="80.777199999999993"/>
    <n v="0.18888888888888888"/>
    <x v="2"/>
    <x v="7"/>
  </r>
  <r>
    <n v="9534"/>
    <s v="CA-2016-116596"/>
    <d v="2016-10-27T00:00:00"/>
    <s v="10/31/2016"/>
    <s v="Standard Class"/>
    <s v="BW-11200"/>
    <s v="Ben Wallace"/>
    <x v="0"/>
    <x v="0"/>
    <x v="2"/>
    <x v="2"/>
    <n v="10011"/>
    <x v="2"/>
    <s v="OFF-FA-10000134"/>
    <x v="2"/>
    <x v="4"/>
    <x v="893"/>
    <x v="3371"/>
    <n v="7"/>
    <n v="0"/>
    <n v="12.607699999999999"/>
    <n v="0.31"/>
    <x v="2"/>
    <x v="7"/>
  </r>
  <r>
    <n v="9535"/>
    <s v="CA-2016-116596"/>
    <d v="2016-10-27T00:00:00"/>
    <s v="10/31/2016"/>
    <s v="Standard Class"/>
    <s v="BW-11200"/>
    <s v="Ben Wallace"/>
    <x v="0"/>
    <x v="0"/>
    <x v="2"/>
    <x v="2"/>
    <n v="10011"/>
    <x v="2"/>
    <s v="OFF-ST-10000636"/>
    <x v="2"/>
    <x v="6"/>
    <x v="13"/>
    <x v="2185"/>
    <n v="2"/>
    <n v="0"/>
    <n v="1.3391999999999999"/>
    <n v="0.04"/>
    <x v="2"/>
    <x v="7"/>
  </r>
  <r>
    <n v="9536"/>
    <s v="CA-2016-116596"/>
    <d v="2016-10-27T00:00:00"/>
    <s v="10/31/2016"/>
    <s v="Standard Class"/>
    <s v="BW-11200"/>
    <s v="Ben Wallace"/>
    <x v="0"/>
    <x v="0"/>
    <x v="2"/>
    <x v="2"/>
    <n v="10011"/>
    <x v="2"/>
    <s v="OFF-BI-10002949"/>
    <x v="2"/>
    <x v="9"/>
    <x v="35"/>
    <x v="3372"/>
    <n v="2"/>
    <n v="0.2"/>
    <n v="3.2831999999999999"/>
    <n v="0.33750000000000002"/>
    <x v="2"/>
    <x v="7"/>
  </r>
  <r>
    <n v="3253"/>
    <s v="CA-2017-110373"/>
    <d v="2017-10-27T00:00:00"/>
    <s v="10/30/2017"/>
    <s v="Second Class"/>
    <s v="MA-17560"/>
    <s v="Matt Abelman"/>
    <x v="1"/>
    <x v="0"/>
    <x v="20"/>
    <x v="3"/>
    <n v="60610"/>
    <x v="0"/>
    <s v="OFF-AR-10003045"/>
    <x v="2"/>
    <x v="11"/>
    <x v="298"/>
    <x v="863"/>
    <n v="3"/>
    <n v="0.2"/>
    <n v="2.2050000000000001"/>
    <n v="0.3125"/>
    <x v="3"/>
    <x v="7"/>
  </r>
  <r>
    <n v="3254"/>
    <s v="CA-2017-110373"/>
    <d v="2017-10-27T00:00:00"/>
    <s v="10/30/2017"/>
    <s v="Second Class"/>
    <s v="MA-17560"/>
    <s v="Matt Abelman"/>
    <x v="1"/>
    <x v="0"/>
    <x v="20"/>
    <x v="3"/>
    <n v="60610"/>
    <x v="0"/>
    <s v="TEC-PH-10001536"/>
    <x v="0"/>
    <x v="2"/>
    <x v="1668"/>
    <x v="3373"/>
    <n v="2"/>
    <n v="0.2"/>
    <n v="2.0388000000000002"/>
    <n v="7.4999999999999997E-2"/>
    <x v="3"/>
    <x v="7"/>
  </r>
  <r>
    <n v="4024"/>
    <s v="CA-2017-130764"/>
    <d v="2017-10-27T00:00:00"/>
    <s v="10/28/2017"/>
    <s v="First Class"/>
    <s v="JO-15145"/>
    <s v="Jack O'Briant"/>
    <x v="2"/>
    <x v="0"/>
    <x v="14"/>
    <x v="5"/>
    <n v="94110"/>
    <x v="1"/>
    <s v="FUR-BO-10003034"/>
    <x v="1"/>
    <x v="16"/>
    <x v="1440"/>
    <x v="1948"/>
    <n v="5"/>
    <n v="0.15"/>
    <n v="6.5490000000000004"/>
    <n v="1.1764705882352943E-2"/>
    <x v="3"/>
    <x v="7"/>
  </r>
  <r>
    <n v="4025"/>
    <s v="CA-2017-130764"/>
    <d v="2017-10-27T00:00:00"/>
    <s v="10/28/2017"/>
    <s v="First Class"/>
    <s v="JO-15145"/>
    <s v="Jack O'Briant"/>
    <x v="2"/>
    <x v="0"/>
    <x v="14"/>
    <x v="5"/>
    <n v="94110"/>
    <x v="1"/>
    <s v="TEC-PH-10003215"/>
    <x v="0"/>
    <x v="2"/>
    <x v="654"/>
    <x v="755"/>
    <n v="4"/>
    <n v="0.2"/>
    <n v="34.741999999999997"/>
    <n v="0.36249999999999993"/>
    <x v="3"/>
    <x v="7"/>
  </r>
  <r>
    <n v="5673"/>
    <s v="CA-2017-127922"/>
    <d v="2017-10-27T00:00:00"/>
    <d v="2017-03-11T00:00:00"/>
    <s v="Standard Class"/>
    <s v="SH-19975"/>
    <s v="Sally Hughsby"/>
    <x v="2"/>
    <x v="0"/>
    <x v="57"/>
    <x v="4"/>
    <n v="75081"/>
    <x v="0"/>
    <s v="OFF-EN-10003068"/>
    <x v="2"/>
    <x v="13"/>
    <x v="1661"/>
    <x v="80"/>
    <n v="2"/>
    <n v="0.2"/>
    <n v="5.5439999999999996"/>
    <n v="0.35"/>
    <x v="3"/>
    <x v="7"/>
  </r>
  <r>
    <n v="5674"/>
    <s v="CA-2017-127922"/>
    <d v="2017-10-27T00:00:00"/>
    <d v="2017-03-11T00:00:00"/>
    <s v="Standard Class"/>
    <s v="SH-19975"/>
    <s v="Sally Hughsby"/>
    <x v="2"/>
    <x v="0"/>
    <x v="57"/>
    <x v="4"/>
    <n v="75081"/>
    <x v="0"/>
    <s v="OFF-PA-10001204"/>
    <x v="2"/>
    <x v="3"/>
    <x v="1340"/>
    <x v="575"/>
    <n v="2"/>
    <n v="0.2"/>
    <n v="2.64"/>
    <n v="0.3125"/>
    <x v="3"/>
    <x v="7"/>
  </r>
  <r>
    <n v="7619"/>
    <s v="CA-2017-151225"/>
    <d v="2017-10-27T00:00:00"/>
    <s v="10/29/2017"/>
    <s v="First Class"/>
    <s v="JM-15655"/>
    <s v="Jim Mitchum"/>
    <x v="2"/>
    <x v="0"/>
    <x v="22"/>
    <x v="5"/>
    <n v="90032"/>
    <x v="1"/>
    <s v="FUR-TA-10001539"/>
    <x v="1"/>
    <x v="7"/>
    <x v="457"/>
    <x v="3374"/>
    <n v="1"/>
    <n v="0.2"/>
    <n v="9.4787999999999997"/>
    <n v="0.05"/>
    <x v="3"/>
    <x v="7"/>
  </r>
  <r>
    <n v="7620"/>
    <s v="CA-2017-151225"/>
    <d v="2017-10-27T00:00:00"/>
    <s v="10/29/2017"/>
    <s v="First Class"/>
    <s v="JM-15655"/>
    <s v="Jim Mitchum"/>
    <x v="2"/>
    <x v="0"/>
    <x v="22"/>
    <x v="5"/>
    <n v="90032"/>
    <x v="1"/>
    <s v="TEC-PH-10004100"/>
    <x v="0"/>
    <x v="2"/>
    <x v="1621"/>
    <x v="2533"/>
    <n v="5"/>
    <n v="0.2"/>
    <n v="7.1959999999999997"/>
    <n v="0.1"/>
    <x v="3"/>
    <x v="7"/>
  </r>
  <r>
    <n v="8477"/>
    <s v="CA-2017-134880"/>
    <d v="2017-10-27T00:00:00"/>
    <d v="2017-01-11T00:00:00"/>
    <s v="Standard Class"/>
    <s v="TW-21025"/>
    <s v="Tamara Willingham"/>
    <x v="1"/>
    <x v="0"/>
    <x v="124"/>
    <x v="23"/>
    <n v="85204"/>
    <x v="1"/>
    <s v="OFF-PA-10004039"/>
    <x v="2"/>
    <x v="3"/>
    <x v="601"/>
    <x v="1960"/>
    <n v="1"/>
    <n v="0.2"/>
    <n v="16.234200000000001"/>
    <n v="0.36250000000000004"/>
    <x v="3"/>
    <x v="7"/>
  </r>
  <r>
    <n v="9240"/>
    <s v="CA-2017-110310"/>
    <d v="2017-10-27T00:00:00"/>
    <d v="2017-02-11T00:00:00"/>
    <s v="Standard Class"/>
    <s v="NB-18655"/>
    <s v="Nona Balk"/>
    <x v="2"/>
    <x v="0"/>
    <x v="185"/>
    <x v="11"/>
    <n v="32303"/>
    <x v="3"/>
    <s v="OFF-PA-10001685"/>
    <x v="2"/>
    <x v="3"/>
    <x v="52"/>
    <x v="3375"/>
    <n v="7"/>
    <n v="0.2"/>
    <n v="20.584199999999999"/>
    <n v="0.36249999999999999"/>
    <x v="3"/>
    <x v="7"/>
  </r>
  <r>
    <n v="9241"/>
    <s v="CA-2017-110310"/>
    <d v="2017-10-27T00:00:00"/>
    <d v="2017-02-11T00:00:00"/>
    <s v="Standard Class"/>
    <s v="NB-18655"/>
    <s v="Nona Balk"/>
    <x v="2"/>
    <x v="0"/>
    <x v="185"/>
    <x v="11"/>
    <n v="32303"/>
    <x v="3"/>
    <s v="OFF-BI-10001097"/>
    <x v="2"/>
    <x v="9"/>
    <x v="481"/>
    <x v="3376"/>
    <n v="3"/>
    <n v="0.7"/>
    <n v="-3.9249000000000001"/>
    <n v="-0.7"/>
    <x v="3"/>
    <x v="7"/>
  </r>
  <r>
    <n v="9242"/>
    <s v="CA-2017-110310"/>
    <d v="2017-10-27T00:00:00"/>
    <d v="2017-02-11T00:00:00"/>
    <s v="Standard Class"/>
    <s v="NB-18655"/>
    <s v="Nona Balk"/>
    <x v="2"/>
    <x v="0"/>
    <x v="185"/>
    <x v="11"/>
    <n v="32303"/>
    <x v="3"/>
    <s v="OFF-AR-10001662"/>
    <x v="2"/>
    <x v="11"/>
    <x v="304"/>
    <x v="3377"/>
    <n v="3"/>
    <n v="0.2"/>
    <n v="0.57540000000000002"/>
    <n v="8.7500000000000008E-2"/>
    <x v="3"/>
    <x v="7"/>
  </r>
  <r>
    <n v="3843"/>
    <s v="CA-2014-101931"/>
    <d v="2014-10-28T00:00:00"/>
    <s v="10/31/2014"/>
    <s v="First Class"/>
    <s v="TS-21370"/>
    <s v="Todd Sumrall"/>
    <x v="2"/>
    <x v="0"/>
    <x v="22"/>
    <x v="5"/>
    <n v="90049"/>
    <x v="1"/>
    <s v="OFF-BI-10004140"/>
    <x v="2"/>
    <x v="9"/>
    <x v="194"/>
    <x v="208"/>
    <n v="2"/>
    <n v="0.2"/>
    <n v="2.2450000000000001"/>
    <n v="0.3125"/>
    <x v="0"/>
    <x v="7"/>
  </r>
  <r>
    <n v="3844"/>
    <s v="CA-2014-101931"/>
    <d v="2014-10-28T00:00:00"/>
    <s v="10/31/2014"/>
    <s v="First Class"/>
    <s v="TS-21370"/>
    <s v="Todd Sumrall"/>
    <x v="2"/>
    <x v="0"/>
    <x v="22"/>
    <x v="5"/>
    <n v="90049"/>
    <x v="1"/>
    <s v="OFF-SU-10002301"/>
    <x v="2"/>
    <x v="15"/>
    <x v="1165"/>
    <x v="3378"/>
    <n v="2"/>
    <n v="0"/>
    <n v="6.2799999999999995E-2"/>
    <n v="9.9999999999999985E-3"/>
    <x v="0"/>
    <x v="7"/>
  </r>
  <r>
    <n v="3845"/>
    <s v="CA-2014-101931"/>
    <d v="2014-10-28T00:00:00"/>
    <s v="10/31/2014"/>
    <s v="First Class"/>
    <s v="TS-21370"/>
    <s v="Todd Sumrall"/>
    <x v="2"/>
    <x v="0"/>
    <x v="22"/>
    <x v="5"/>
    <n v="90049"/>
    <x v="1"/>
    <s v="OFF-SU-10000646"/>
    <x v="2"/>
    <x v="15"/>
    <x v="1184"/>
    <x v="3379"/>
    <n v="2"/>
    <n v="0"/>
    <n v="14.4222"/>
    <n v="0.03"/>
    <x v="0"/>
    <x v="7"/>
  </r>
  <r>
    <n v="3846"/>
    <s v="CA-2014-101931"/>
    <d v="2014-10-28T00:00:00"/>
    <s v="10/31/2014"/>
    <s v="First Class"/>
    <s v="TS-21370"/>
    <s v="Todd Sumrall"/>
    <x v="2"/>
    <x v="0"/>
    <x v="22"/>
    <x v="5"/>
    <n v="90049"/>
    <x v="1"/>
    <s v="FUR-BO-10001337"/>
    <x v="1"/>
    <x v="16"/>
    <x v="606"/>
    <x v="3380"/>
    <n v="6"/>
    <n v="0.15"/>
    <n v="-36.293999999999997"/>
    <n v="-5.8823529411764698E-2"/>
    <x v="0"/>
    <x v="7"/>
  </r>
  <r>
    <n v="3847"/>
    <s v="CA-2014-101931"/>
    <d v="2014-10-28T00:00:00"/>
    <s v="10/31/2014"/>
    <s v="First Class"/>
    <s v="TS-21370"/>
    <s v="Todd Sumrall"/>
    <x v="2"/>
    <x v="0"/>
    <x v="22"/>
    <x v="5"/>
    <n v="90049"/>
    <x v="1"/>
    <s v="OFF-ST-10003442"/>
    <x v="2"/>
    <x v="6"/>
    <x v="257"/>
    <x v="3381"/>
    <n v="5"/>
    <n v="0"/>
    <n v="38.177999999999997"/>
    <n v="0.26999999999999996"/>
    <x v="0"/>
    <x v="7"/>
  </r>
  <r>
    <n v="7371"/>
    <s v="CA-2014-107769"/>
    <d v="2014-10-28T00:00:00"/>
    <d v="2014-01-11T00:00:00"/>
    <s v="Standard Class"/>
    <s v="BT-11395"/>
    <s v="Bill Tyler"/>
    <x v="2"/>
    <x v="0"/>
    <x v="217"/>
    <x v="39"/>
    <n v="67846"/>
    <x v="0"/>
    <s v="TEC-PH-10001336"/>
    <x v="0"/>
    <x v="2"/>
    <x v="890"/>
    <x v="2084"/>
    <n v="2"/>
    <n v="0"/>
    <n v="74.8142"/>
    <n v="0.28999999999999998"/>
    <x v="0"/>
    <x v="7"/>
  </r>
  <r>
    <n v="997"/>
    <s v="CA-2015-162537"/>
    <d v="2015-10-28T00:00:00"/>
    <d v="2015-03-11T00:00:00"/>
    <s v="Standard Class"/>
    <s v="RD-19585"/>
    <s v="Rob Dowd"/>
    <x v="0"/>
    <x v="0"/>
    <x v="87"/>
    <x v="17"/>
    <n v="42420"/>
    <x v="3"/>
    <s v="OFF-EN-10003862"/>
    <x v="2"/>
    <x v="13"/>
    <x v="1160"/>
    <x v="3382"/>
    <n v="1"/>
    <n v="0"/>
    <n v="4.9081999999999999"/>
    <n v="0.46"/>
    <x v="1"/>
    <x v="7"/>
  </r>
  <r>
    <n v="998"/>
    <s v="CA-2015-162537"/>
    <d v="2015-10-28T00:00:00"/>
    <d v="2015-03-11T00:00:00"/>
    <s v="Standard Class"/>
    <s v="RD-19585"/>
    <s v="Rob Dowd"/>
    <x v="0"/>
    <x v="0"/>
    <x v="87"/>
    <x v="17"/>
    <n v="42420"/>
    <x v="3"/>
    <s v="OFF-ST-10004258"/>
    <x v="2"/>
    <x v="6"/>
    <x v="389"/>
    <x v="433"/>
    <n v="3"/>
    <n v="0"/>
    <n v="9.8901000000000003"/>
    <n v="0.27"/>
    <x v="1"/>
    <x v="7"/>
  </r>
  <r>
    <n v="999"/>
    <s v="CA-2015-162537"/>
    <d v="2015-10-28T00:00:00"/>
    <d v="2015-03-11T00:00:00"/>
    <s v="Standard Class"/>
    <s v="RD-19585"/>
    <s v="Rob Dowd"/>
    <x v="0"/>
    <x v="0"/>
    <x v="87"/>
    <x v="17"/>
    <n v="42420"/>
    <x v="3"/>
    <s v="FUR-FU-10002885"/>
    <x v="1"/>
    <x v="5"/>
    <x v="1133"/>
    <x v="1451"/>
    <n v="5"/>
    <n v="0"/>
    <n v="9.1579999999999995"/>
    <n v="0.37999999999999995"/>
    <x v="1"/>
    <x v="7"/>
  </r>
  <r>
    <n v="1000"/>
    <s v="CA-2015-162537"/>
    <d v="2015-10-28T00:00:00"/>
    <d v="2015-03-11T00:00:00"/>
    <s v="Standard Class"/>
    <s v="RD-19585"/>
    <s v="Rob Dowd"/>
    <x v="0"/>
    <x v="0"/>
    <x v="87"/>
    <x v="17"/>
    <n v="42420"/>
    <x v="3"/>
    <s v="FUR-FU-10001918"/>
    <x v="1"/>
    <x v="5"/>
    <x v="316"/>
    <x v="340"/>
    <n v="7"/>
    <n v="0"/>
    <n v="12.9129"/>
    <n v="0.39"/>
    <x v="1"/>
    <x v="7"/>
  </r>
  <r>
    <n v="218"/>
    <s v="CA-2016-130162"/>
    <d v="2016-10-28T00:00:00"/>
    <d v="2016-01-11T00:00:00"/>
    <s v="Standard Class"/>
    <s v="JH-15910"/>
    <s v="Jonathan Howell"/>
    <x v="0"/>
    <x v="0"/>
    <x v="22"/>
    <x v="5"/>
    <n v="90032"/>
    <x v="1"/>
    <s v="OFF-ST-10001328"/>
    <x v="2"/>
    <x v="6"/>
    <x v="635"/>
    <x v="3383"/>
    <n v="6"/>
    <n v="0"/>
    <n v="26.056799999999999"/>
    <n v="0.27999999999999997"/>
    <x v="2"/>
    <x v="7"/>
  </r>
  <r>
    <n v="219"/>
    <s v="CA-2016-130162"/>
    <d v="2016-10-28T00:00:00"/>
    <d v="2016-01-11T00:00:00"/>
    <s v="Standard Class"/>
    <s v="JH-15910"/>
    <s v="Jonathan Howell"/>
    <x v="0"/>
    <x v="0"/>
    <x v="22"/>
    <x v="5"/>
    <n v="90032"/>
    <x v="1"/>
    <s v="TEC-PH-10002563"/>
    <x v="0"/>
    <x v="2"/>
    <x v="22"/>
    <x v="2099"/>
    <n v="3"/>
    <n v="0.2"/>
    <n v="22.6782"/>
    <n v="7.5000000000000011E-2"/>
    <x v="2"/>
    <x v="7"/>
  </r>
  <r>
    <n v="299"/>
    <s v="CA-2016-142545"/>
    <d v="2016-10-28T00:00:00"/>
    <d v="2016-03-11T00:00:00"/>
    <s v="Standard Class"/>
    <s v="JD-15895"/>
    <s v="Jonathan Doherty"/>
    <x v="2"/>
    <x v="0"/>
    <x v="350"/>
    <x v="8"/>
    <n v="7109"/>
    <x v="2"/>
    <s v="OFF-PA-10002105"/>
    <x v="2"/>
    <x v="3"/>
    <x v="1669"/>
    <x v="542"/>
    <n v="5"/>
    <n v="0"/>
    <n v="15.552"/>
    <n v="0.48"/>
    <x v="2"/>
    <x v="7"/>
  </r>
  <r>
    <n v="300"/>
    <s v="CA-2016-142545"/>
    <d v="2016-10-28T00:00:00"/>
    <d v="2016-03-11T00:00:00"/>
    <s v="Standard Class"/>
    <s v="JD-15895"/>
    <s v="Jonathan Doherty"/>
    <x v="2"/>
    <x v="0"/>
    <x v="350"/>
    <x v="8"/>
    <n v="7109"/>
    <x v="2"/>
    <s v="OFF-ST-10002756"/>
    <x v="2"/>
    <x v="6"/>
    <x v="1355"/>
    <x v="3384"/>
    <n v="8"/>
    <n v="0"/>
    <n v="10.8248"/>
    <n v="0.01"/>
    <x v="2"/>
    <x v="7"/>
  </r>
  <r>
    <n v="301"/>
    <s v="CA-2016-142545"/>
    <d v="2016-10-28T00:00:00"/>
    <d v="2016-03-11T00:00:00"/>
    <s v="Standard Class"/>
    <s v="JD-15895"/>
    <s v="Jonathan Doherty"/>
    <x v="2"/>
    <x v="0"/>
    <x v="350"/>
    <x v="8"/>
    <n v="7109"/>
    <x v="2"/>
    <s v="OFF-PA-10004243"/>
    <x v="2"/>
    <x v="3"/>
    <x v="1242"/>
    <x v="3385"/>
    <n v="3"/>
    <n v="0"/>
    <n v="27.316800000000001"/>
    <n v="0.48000000000000004"/>
    <x v="2"/>
    <x v="7"/>
  </r>
  <r>
    <n v="302"/>
    <s v="CA-2016-142545"/>
    <d v="2016-10-28T00:00:00"/>
    <d v="2016-03-11T00:00:00"/>
    <s v="Standard Class"/>
    <s v="JD-15895"/>
    <s v="Jonathan Doherty"/>
    <x v="2"/>
    <x v="0"/>
    <x v="350"/>
    <x v="8"/>
    <n v="7109"/>
    <x v="2"/>
    <s v="FUR-FU-10001861"/>
    <x v="1"/>
    <x v="5"/>
    <x v="62"/>
    <x v="3010"/>
    <n v="4"/>
    <n v="0"/>
    <n v="38.024000000000001"/>
    <n v="0.49000000000000005"/>
    <x v="2"/>
    <x v="7"/>
  </r>
  <r>
    <n v="303"/>
    <s v="CA-2016-142545"/>
    <d v="2016-10-28T00:00:00"/>
    <d v="2016-03-11T00:00:00"/>
    <s v="Standard Class"/>
    <s v="JD-15895"/>
    <s v="Jonathan Doherty"/>
    <x v="2"/>
    <x v="0"/>
    <x v="350"/>
    <x v="8"/>
    <n v="7109"/>
    <x v="2"/>
    <s v="OFF-BI-10002706"/>
    <x v="2"/>
    <x v="9"/>
    <x v="778"/>
    <x v="3386"/>
    <n v="1"/>
    <n v="0"/>
    <n v="6.5688000000000004"/>
    <n v="0.46000000000000008"/>
    <x v="2"/>
    <x v="7"/>
  </r>
  <r>
    <n v="382"/>
    <s v="CA-2016-134775"/>
    <d v="2016-10-28T00:00:00"/>
    <s v="10/29/2016"/>
    <s v="First Class"/>
    <s v="AS-10285"/>
    <s v="Alejandro Savely"/>
    <x v="2"/>
    <x v="0"/>
    <x v="14"/>
    <x v="5"/>
    <n v="94109"/>
    <x v="1"/>
    <s v="OFF-PA-10004734"/>
    <x v="2"/>
    <x v="3"/>
    <x v="210"/>
    <x v="3387"/>
    <n v="7"/>
    <n v="0"/>
    <n v="25.48"/>
    <n v="0.5"/>
    <x v="2"/>
    <x v="7"/>
  </r>
  <r>
    <n v="383"/>
    <s v="CA-2016-134775"/>
    <d v="2016-10-28T00:00:00"/>
    <s v="10/29/2016"/>
    <s v="First Class"/>
    <s v="AS-10285"/>
    <s v="Alejandro Savely"/>
    <x v="2"/>
    <x v="0"/>
    <x v="14"/>
    <x v="5"/>
    <n v="94109"/>
    <x v="1"/>
    <s v="OFF-BI-10002225"/>
    <x v="2"/>
    <x v="9"/>
    <x v="1277"/>
    <x v="3030"/>
    <n v="3"/>
    <n v="0.2"/>
    <n v="17.337599999999998"/>
    <n v="0.35"/>
    <x v="2"/>
    <x v="7"/>
  </r>
  <r>
    <n v="1235"/>
    <s v="CA-2016-144344"/>
    <d v="2016-10-28T00:00:00"/>
    <s v="10/28/2016"/>
    <s v="Same Day"/>
    <s v="PG-18820"/>
    <s v="Patrick Gardner"/>
    <x v="0"/>
    <x v="0"/>
    <x v="340"/>
    <x v="11"/>
    <n v="33437"/>
    <x v="3"/>
    <s v="FUR-FU-10000076"/>
    <x v="1"/>
    <x v="5"/>
    <x v="701"/>
    <x v="1050"/>
    <n v="3"/>
    <n v="0.2"/>
    <n v="13.786199999999999"/>
    <n v="0.28749999999999998"/>
    <x v="2"/>
    <x v="7"/>
  </r>
  <r>
    <n v="1236"/>
    <s v="CA-2016-144344"/>
    <d v="2016-10-28T00:00:00"/>
    <s v="10/28/2016"/>
    <s v="Same Day"/>
    <s v="PG-18820"/>
    <s v="Patrick Gardner"/>
    <x v="0"/>
    <x v="0"/>
    <x v="340"/>
    <x v="11"/>
    <n v="33437"/>
    <x v="3"/>
    <s v="OFF-BI-10003719"/>
    <x v="2"/>
    <x v="9"/>
    <x v="295"/>
    <x v="3388"/>
    <n v="5"/>
    <n v="0.7"/>
    <n v="-29.94"/>
    <n v="-0.8"/>
    <x v="2"/>
    <x v="7"/>
  </r>
  <r>
    <n v="1237"/>
    <s v="CA-2016-144344"/>
    <d v="2016-10-28T00:00:00"/>
    <s v="10/28/2016"/>
    <s v="Same Day"/>
    <s v="PG-18820"/>
    <s v="Patrick Gardner"/>
    <x v="0"/>
    <x v="0"/>
    <x v="340"/>
    <x v="11"/>
    <n v="33437"/>
    <x v="3"/>
    <s v="FUR-FU-10003268"/>
    <x v="1"/>
    <x v="5"/>
    <x v="1267"/>
    <x v="3389"/>
    <n v="2"/>
    <n v="0.2"/>
    <n v="0"/>
    <n v="0"/>
    <x v="2"/>
    <x v="7"/>
  </r>
  <r>
    <n v="1238"/>
    <s v="CA-2016-144344"/>
    <d v="2016-10-28T00:00:00"/>
    <s v="10/28/2016"/>
    <s v="Same Day"/>
    <s v="PG-18820"/>
    <s v="Patrick Gardner"/>
    <x v="0"/>
    <x v="0"/>
    <x v="340"/>
    <x v="11"/>
    <n v="33437"/>
    <x v="3"/>
    <s v="FUR-FU-10003553"/>
    <x v="1"/>
    <x v="5"/>
    <x v="1670"/>
    <x v="3390"/>
    <n v="3"/>
    <n v="0.2"/>
    <n v="41.262"/>
    <n v="0.25"/>
    <x v="2"/>
    <x v="7"/>
  </r>
  <r>
    <n v="1262"/>
    <s v="US-2016-144393"/>
    <d v="2016-10-28T00:00:00"/>
    <d v="2016-04-11T00:00:00"/>
    <s v="Standard Class"/>
    <s v="SM-20950"/>
    <s v="Suzanne McNair"/>
    <x v="2"/>
    <x v="0"/>
    <x v="123"/>
    <x v="12"/>
    <n v="27834"/>
    <x v="3"/>
    <s v="OFF-BI-10004236"/>
    <x v="2"/>
    <x v="9"/>
    <x v="649"/>
    <x v="3391"/>
    <n v="4"/>
    <n v="0.7"/>
    <n v="-14.0928"/>
    <n v="-0.8"/>
    <x v="2"/>
    <x v="7"/>
  </r>
  <r>
    <n v="3878"/>
    <s v="CA-2016-140641"/>
    <d v="2016-10-28T00:00:00"/>
    <d v="2016-02-11T00:00:00"/>
    <s v="Standard Class"/>
    <s v="EP-13915"/>
    <s v="Emily Phan"/>
    <x v="0"/>
    <x v="0"/>
    <x v="160"/>
    <x v="11"/>
    <n v="33614"/>
    <x v="3"/>
    <s v="OFF-BI-10001191"/>
    <x v="2"/>
    <x v="9"/>
    <x v="1328"/>
    <x v="3392"/>
    <n v="5"/>
    <n v="0.7"/>
    <n v="-26.733000000000001"/>
    <n v="-0.70000000000000007"/>
    <x v="2"/>
    <x v="7"/>
  </r>
  <r>
    <n v="4951"/>
    <s v="CA-2016-125815"/>
    <d v="2016-10-28T00:00:00"/>
    <d v="2016-01-11T00:00:00"/>
    <s v="Second Class"/>
    <s v="DL-13330"/>
    <s v="Denise Leinenbach"/>
    <x v="0"/>
    <x v="0"/>
    <x v="2"/>
    <x v="2"/>
    <n v="10009"/>
    <x v="2"/>
    <s v="OFF-AR-10004441"/>
    <x v="2"/>
    <x v="11"/>
    <x v="417"/>
    <x v="3109"/>
    <n v="3"/>
    <n v="0"/>
    <n v="5.2164000000000001"/>
    <n v="0.42000000000000004"/>
    <x v="2"/>
    <x v="7"/>
  </r>
  <r>
    <n v="7203"/>
    <s v="CA-2016-120369"/>
    <d v="2016-10-28T00:00:00"/>
    <s v="10/28/2016"/>
    <s v="Same Day"/>
    <s v="VB-21745"/>
    <s v="Victoria Brennan"/>
    <x v="2"/>
    <x v="0"/>
    <x v="90"/>
    <x v="2"/>
    <n v="14609"/>
    <x v="2"/>
    <s v="FUR-FU-10003806"/>
    <x v="1"/>
    <x v="5"/>
    <x v="1209"/>
    <x v="1759"/>
    <n v="5"/>
    <n v="0"/>
    <n v="75.680000000000007"/>
    <n v="0.10000000000000002"/>
    <x v="2"/>
    <x v="7"/>
  </r>
  <r>
    <n v="4260"/>
    <s v="CA-2017-118367"/>
    <d v="2017-10-28T00:00:00"/>
    <d v="2017-02-11T00:00:00"/>
    <s v="Second Class"/>
    <s v="LO-17170"/>
    <s v="Lori Olson"/>
    <x v="2"/>
    <x v="0"/>
    <x v="2"/>
    <x v="2"/>
    <n v="10035"/>
    <x v="2"/>
    <s v="OFF-EN-10004386"/>
    <x v="2"/>
    <x v="13"/>
    <x v="1559"/>
    <x v="3393"/>
    <n v="2"/>
    <n v="0"/>
    <n v="23.99"/>
    <n v="0.5"/>
    <x v="3"/>
    <x v="7"/>
  </r>
  <r>
    <n v="6495"/>
    <s v="CA-2017-111262"/>
    <d v="2017-10-28T00:00:00"/>
    <d v="2017-01-11T00:00:00"/>
    <s v="Second Class"/>
    <s v="KH-16510"/>
    <s v="Keith Herrera"/>
    <x v="0"/>
    <x v="0"/>
    <x v="5"/>
    <x v="4"/>
    <n v="77095"/>
    <x v="0"/>
    <s v="TEC-AC-10002167"/>
    <x v="0"/>
    <x v="0"/>
    <x v="750"/>
    <x v="900"/>
    <n v="2"/>
    <n v="0.2"/>
    <n v="-2.7"/>
    <n v="-0.1125"/>
    <x v="3"/>
    <x v="7"/>
  </r>
  <r>
    <n v="6496"/>
    <s v="CA-2017-111262"/>
    <d v="2017-10-28T00:00:00"/>
    <d v="2017-01-11T00:00:00"/>
    <s v="Second Class"/>
    <s v="KH-16510"/>
    <s v="Keith Herrera"/>
    <x v="0"/>
    <x v="0"/>
    <x v="5"/>
    <x v="4"/>
    <n v="77095"/>
    <x v="0"/>
    <s v="OFF-PA-10001937"/>
    <x v="2"/>
    <x v="3"/>
    <x v="474"/>
    <x v="204"/>
    <n v="3"/>
    <n v="0.2"/>
    <n v="5.4432"/>
    <n v="0.35000000000000003"/>
    <x v="3"/>
    <x v="7"/>
  </r>
  <r>
    <n v="6497"/>
    <s v="CA-2017-111262"/>
    <d v="2017-10-28T00:00:00"/>
    <d v="2017-01-11T00:00:00"/>
    <s v="Second Class"/>
    <s v="KH-16510"/>
    <s v="Keith Herrera"/>
    <x v="0"/>
    <x v="0"/>
    <x v="5"/>
    <x v="4"/>
    <n v="77095"/>
    <x v="0"/>
    <s v="TEC-AC-10004510"/>
    <x v="0"/>
    <x v="0"/>
    <x v="271"/>
    <x v="1783"/>
    <n v="2"/>
    <n v="0.2"/>
    <n v="-3.2719999999999998"/>
    <n v="-0.125"/>
    <x v="3"/>
    <x v="7"/>
  </r>
  <r>
    <n v="7712"/>
    <s v="CA-2017-139353"/>
    <d v="2017-10-28T00:00:00"/>
    <s v="10/30/2017"/>
    <s v="Second Class"/>
    <s v="JM-15250"/>
    <s v="Janet Martin"/>
    <x v="0"/>
    <x v="0"/>
    <x v="40"/>
    <x v="12"/>
    <n v="28314"/>
    <x v="3"/>
    <s v="FUR-FU-10001876"/>
    <x v="1"/>
    <x v="5"/>
    <x v="1115"/>
    <x v="915"/>
    <n v="3"/>
    <n v="0.2"/>
    <n v="15.590400000000001"/>
    <n v="0.2"/>
    <x v="3"/>
    <x v="7"/>
  </r>
  <r>
    <n v="7713"/>
    <s v="CA-2017-139353"/>
    <d v="2017-10-28T00:00:00"/>
    <s v="10/30/2017"/>
    <s v="Second Class"/>
    <s v="JM-15250"/>
    <s v="Janet Martin"/>
    <x v="0"/>
    <x v="0"/>
    <x v="40"/>
    <x v="12"/>
    <n v="28314"/>
    <x v="3"/>
    <s v="OFF-ST-10001522"/>
    <x v="2"/>
    <x v="6"/>
    <x v="262"/>
    <x v="2532"/>
    <n v="2"/>
    <n v="0.2"/>
    <n v="-29.436800000000002"/>
    <n v="-0.2"/>
    <x v="3"/>
    <x v="7"/>
  </r>
  <r>
    <n v="7714"/>
    <s v="CA-2017-139353"/>
    <d v="2017-10-28T00:00:00"/>
    <s v="10/30/2017"/>
    <s v="Second Class"/>
    <s v="JM-15250"/>
    <s v="Janet Martin"/>
    <x v="0"/>
    <x v="0"/>
    <x v="40"/>
    <x v="12"/>
    <n v="28314"/>
    <x v="3"/>
    <s v="OFF-PA-10000300"/>
    <x v="2"/>
    <x v="3"/>
    <x v="1671"/>
    <x v="1050"/>
    <n v="3"/>
    <n v="0.2"/>
    <n v="16.183800000000002"/>
    <n v="0.33750000000000002"/>
    <x v="3"/>
    <x v="7"/>
  </r>
  <r>
    <n v="8910"/>
    <s v="CA-2017-160661"/>
    <d v="2017-10-28T00:00:00"/>
    <d v="2017-01-11T00:00:00"/>
    <s v="Standard Class"/>
    <s v="SA-20830"/>
    <s v="Sue Ann Reed"/>
    <x v="0"/>
    <x v="0"/>
    <x v="316"/>
    <x v="6"/>
    <n v="2149"/>
    <x v="2"/>
    <s v="OFF-LA-10002475"/>
    <x v="2"/>
    <x v="8"/>
    <x v="221"/>
    <x v="3394"/>
    <n v="3"/>
    <n v="0"/>
    <n v="10.3071"/>
    <n v="0.47000000000000003"/>
    <x v="3"/>
    <x v="7"/>
  </r>
  <r>
    <n v="488"/>
    <s v="CA-2014-154627"/>
    <d v="2014-10-29T00:00:00"/>
    <s v="10/31/2014"/>
    <s v="First Class"/>
    <s v="SA-20830"/>
    <s v="Sue Ann Reed"/>
    <x v="0"/>
    <x v="0"/>
    <x v="20"/>
    <x v="3"/>
    <n v="60610"/>
    <x v="0"/>
    <s v="TEC-PH-10001363"/>
    <x v="0"/>
    <x v="2"/>
    <x v="1506"/>
    <x v="3395"/>
    <n v="6"/>
    <n v="0.2"/>
    <n v="341.99400000000003"/>
    <n v="0.125"/>
    <x v="0"/>
    <x v="7"/>
  </r>
  <r>
    <n v="9546"/>
    <s v="CA-2014-166590"/>
    <d v="2014-10-29T00:00:00"/>
    <d v="2014-02-11T00:00:00"/>
    <s v="Standard Class"/>
    <s v="NC-18625"/>
    <s v="Noah Childs"/>
    <x v="2"/>
    <x v="0"/>
    <x v="28"/>
    <x v="33"/>
    <n v="47201"/>
    <x v="0"/>
    <s v="TEC-AC-10003433"/>
    <x v="0"/>
    <x v="0"/>
    <x v="902"/>
    <x v="3396"/>
    <n v="2"/>
    <n v="0"/>
    <n v="0.89100000000000001"/>
    <n v="0.45"/>
    <x v="0"/>
    <x v="7"/>
  </r>
  <r>
    <n v="9547"/>
    <s v="CA-2014-166590"/>
    <d v="2014-10-29T00:00:00"/>
    <d v="2014-02-11T00:00:00"/>
    <s v="Standard Class"/>
    <s v="NC-18625"/>
    <s v="Noah Childs"/>
    <x v="2"/>
    <x v="0"/>
    <x v="28"/>
    <x v="33"/>
    <n v="47201"/>
    <x v="0"/>
    <s v="OFF-PA-10000482"/>
    <x v="2"/>
    <x v="3"/>
    <x v="433"/>
    <x v="1638"/>
    <n v="2"/>
    <n v="0"/>
    <n v="35.663600000000002"/>
    <n v="0.47000000000000008"/>
    <x v="0"/>
    <x v="7"/>
  </r>
  <r>
    <n v="6325"/>
    <s v="CA-2015-110289"/>
    <d v="2015-10-29T00:00:00"/>
    <d v="2015-02-11T00:00:00"/>
    <s v="Standard Class"/>
    <s v="NB-18655"/>
    <s v="Nona Balk"/>
    <x v="2"/>
    <x v="0"/>
    <x v="14"/>
    <x v="5"/>
    <n v="94109"/>
    <x v="1"/>
    <s v="OFF-PA-10002986"/>
    <x v="2"/>
    <x v="3"/>
    <x v="80"/>
    <x v="3397"/>
    <n v="5"/>
    <n v="0"/>
    <n v="16.032"/>
    <n v="0.48000000000000004"/>
    <x v="1"/>
    <x v="7"/>
  </r>
  <r>
    <n v="6326"/>
    <s v="CA-2015-110289"/>
    <d v="2015-10-29T00:00:00"/>
    <d v="2015-02-11T00:00:00"/>
    <s v="Standard Class"/>
    <s v="NB-18655"/>
    <s v="Nona Balk"/>
    <x v="2"/>
    <x v="0"/>
    <x v="14"/>
    <x v="5"/>
    <n v="94109"/>
    <x v="1"/>
    <s v="OFF-EN-10001434"/>
    <x v="2"/>
    <x v="13"/>
    <x v="510"/>
    <x v="3398"/>
    <n v="4"/>
    <n v="0"/>
    <n v="103.3116"/>
    <n v="0.49"/>
    <x v="1"/>
    <x v="7"/>
  </r>
  <r>
    <n v="1536"/>
    <s v="CA-2016-112389"/>
    <d v="2016-10-29T00:00:00"/>
    <d v="2016-02-11T00:00:00"/>
    <s v="Standard Class"/>
    <s v="JM-15655"/>
    <s v="Jim Mitchum"/>
    <x v="2"/>
    <x v="0"/>
    <x v="414"/>
    <x v="8"/>
    <n v="8302"/>
    <x v="2"/>
    <s v="OFF-ST-10000419"/>
    <x v="2"/>
    <x v="6"/>
    <x v="1030"/>
    <x v="1372"/>
    <n v="3"/>
    <n v="0"/>
    <n v="0.40739999999999998"/>
    <n v="9.9999999999999985E-3"/>
    <x v="2"/>
    <x v="7"/>
  </r>
  <r>
    <n v="1537"/>
    <s v="CA-2016-112389"/>
    <d v="2016-10-29T00:00:00"/>
    <d v="2016-02-11T00:00:00"/>
    <s v="Standard Class"/>
    <s v="JM-15655"/>
    <s v="Jim Mitchum"/>
    <x v="2"/>
    <x v="0"/>
    <x v="414"/>
    <x v="8"/>
    <n v="8302"/>
    <x v="2"/>
    <s v="OFF-AP-10001626"/>
    <x v="2"/>
    <x v="10"/>
    <x v="206"/>
    <x v="1791"/>
    <n v="3"/>
    <n v="0"/>
    <n v="3.0341999999999998"/>
    <n v="0.26"/>
    <x v="2"/>
    <x v="7"/>
  </r>
  <r>
    <n v="3168"/>
    <s v="CA-2016-146682"/>
    <d v="2016-10-29T00:00:00"/>
    <s v="10/31/2016"/>
    <s v="First Class"/>
    <s v="KW-16435"/>
    <s v="Katrina Willman"/>
    <x v="0"/>
    <x v="0"/>
    <x v="181"/>
    <x v="10"/>
    <n v="48911"/>
    <x v="0"/>
    <s v="FUR-FU-10002671"/>
    <x v="1"/>
    <x v="5"/>
    <x v="770"/>
    <x v="3399"/>
    <n v="5"/>
    <n v="0"/>
    <n v="32.159999999999997"/>
    <n v="0.47999999999999993"/>
    <x v="2"/>
    <x v="7"/>
  </r>
  <r>
    <n v="6241"/>
    <s v="US-2016-131912"/>
    <d v="2016-10-29T00:00:00"/>
    <d v="2016-01-11T00:00:00"/>
    <s v="Second Class"/>
    <s v="LH-17155"/>
    <s v="Logan Haushalter"/>
    <x v="0"/>
    <x v="0"/>
    <x v="22"/>
    <x v="5"/>
    <n v="90008"/>
    <x v="1"/>
    <s v="OFF-BI-10004236"/>
    <x v="2"/>
    <x v="9"/>
    <x v="649"/>
    <x v="3400"/>
    <n v="1"/>
    <n v="0.2"/>
    <n v="3.8168000000000002"/>
    <n v="0.32500000000000001"/>
    <x v="2"/>
    <x v="7"/>
  </r>
  <r>
    <n v="899"/>
    <s v="CA-2017-160983"/>
    <d v="2017-10-29T00:00:00"/>
    <s v="10/31/2017"/>
    <s v="Second Class"/>
    <s v="GB-14530"/>
    <s v="George Bell"/>
    <x v="2"/>
    <x v="0"/>
    <x v="241"/>
    <x v="2"/>
    <n v="13021"/>
    <x v="2"/>
    <s v="OFF-PA-10002250"/>
    <x v="2"/>
    <x v="3"/>
    <x v="702"/>
    <x v="3401"/>
    <n v="8"/>
    <n v="0"/>
    <n v="22.540800000000001"/>
    <n v="0.48"/>
    <x v="3"/>
    <x v="7"/>
  </r>
  <r>
    <n v="1919"/>
    <s v="CA-2015-123673"/>
    <d v="2015-10-30T00:00:00"/>
    <d v="2015-01-11T00:00:00"/>
    <s v="Second Class"/>
    <s v="CH-12070"/>
    <s v="Cathy Hwang"/>
    <x v="1"/>
    <x v="0"/>
    <x v="11"/>
    <x v="10"/>
    <n v="48227"/>
    <x v="0"/>
    <s v="TEC-PH-10001809"/>
    <x v="0"/>
    <x v="2"/>
    <x v="297"/>
    <x v="3402"/>
    <n v="2"/>
    <n v="0"/>
    <n v="74.974999999999994"/>
    <n v="0.25"/>
    <x v="1"/>
    <x v="7"/>
  </r>
  <r>
    <n v="3691"/>
    <s v="US-2015-131359"/>
    <d v="2015-10-30T00:00:00"/>
    <d v="2015-02-11T00:00:00"/>
    <s v="Second Class"/>
    <s v="FA-14230"/>
    <s v="Frank Atkinson"/>
    <x v="2"/>
    <x v="0"/>
    <x v="18"/>
    <x v="15"/>
    <n v="80219"/>
    <x v="1"/>
    <s v="TEC-MA-10000597"/>
    <x v="0"/>
    <x v="14"/>
    <x v="1672"/>
    <x v="1851"/>
    <n v="2"/>
    <n v="0.7"/>
    <n v="-45.995399999999997"/>
    <n v="-0.76666666666666661"/>
    <x v="1"/>
    <x v="7"/>
  </r>
  <r>
    <n v="3692"/>
    <s v="US-2015-131359"/>
    <d v="2015-10-30T00:00:00"/>
    <d v="2015-02-11T00:00:00"/>
    <s v="Second Class"/>
    <s v="FA-14230"/>
    <s v="Frank Atkinson"/>
    <x v="2"/>
    <x v="0"/>
    <x v="18"/>
    <x v="15"/>
    <n v="80219"/>
    <x v="1"/>
    <s v="TEC-CO-10001571"/>
    <x v="0"/>
    <x v="12"/>
    <x v="64"/>
    <x v="3403"/>
    <n v="1"/>
    <n v="0.2"/>
    <n v="164.99700000000001"/>
    <n v="0.375"/>
    <x v="1"/>
    <x v="7"/>
  </r>
  <r>
    <n v="3693"/>
    <s v="US-2015-131359"/>
    <d v="2015-10-30T00:00:00"/>
    <d v="2015-02-11T00:00:00"/>
    <s v="Second Class"/>
    <s v="FA-14230"/>
    <s v="Frank Atkinson"/>
    <x v="2"/>
    <x v="0"/>
    <x v="18"/>
    <x v="15"/>
    <n v="80219"/>
    <x v="1"/>
    <s v="TEC-PH-10004531"/>
    <x v="0"/>
    <x v="2"/>
    <x v="989"/>
    <x v="3404"/>
    <n v="5"/>
    <n v="0.2"/>
    <n v="30.786000000000001"/>
    <n v="0.35000000000000003"/>
    <x v="1"/>
    <x v="7"/>
  </r>
  <r>
    <n v="3694"/>
    <s v="US-2015-131359"/>
    <d v="2015-10-30T00:00:00"/>
    <d v="2015-02-11T00:00:00"/>
    <s v="Second Class"/>
    <s v="FA-14230"/>
    <s v="Frank Atkinson"/>
    <x v="2"/>
    <x v="0"/>
    <x v="18"/>
    <x v="15"/>
    <n v="80219"/>
    <x v="1"/>
    <s v="FUR-FU-10003026"/>
    <x v="1"/>
    <x v="5"/>
    <x v="1102"/>
    <x v="3405"/>
    <n v="4"/>
    <n v="0.2"/>
    <n v="3.6783999999999999"/>
    <n v="0.23749999999999999"/>
    <x v="1"/>
    <x v="7"/>
  </r>
  <r>
    <n v="5253"/>
    <s v="CA-2015-132318"/>
    <d v="2015-10-30T00:00:00"/>
    <d v="2015-02-11T00:00:00"/>
    <s v="First Class"/>
    <s v="TT-21220"/>
    <s v="Thomas Thornton"/>
    <x v="0"/>
    <x v="0"/>
    <x v="33"/>
    <x v="20"/>
    <n v="23464"/>
    <x v="3"/>
    <s v="OFF-AP-10000026"/>
    <x v="2"/>
    <x v="10"/>
    <x v="1564"/>
    <x v="3406"/>
    <n v="3"/>
    <n v="0"/>
    <n v="53.043900000000001"/>
    <n v="0.29000000000000004"/>
    <x v="1"/>
    <x v="7"/>
  </r>
  <r>
    <n v="8478"/>
    <s v="CA-2015-145758"/>
    <d v="2015-10-30T00:00:00"/>
    <s v="10/30/2015"/>
    <s v="Same Day"/>
    <s v="BF-11020"/>
    <s v="Barry Französisch"/>
    <x v="2"/>
    <x v="0"/>
    <x v="2"/>
    <x v="2"/>
    <n v="10024"/>
    <x v="2"/>
    <s v="TEC-MA-10004552"/>
    <x v="0"/>
    <x v="14"/>
    <x v="1673"/>
    <x v="3407"/>
    <n v="4"/>
    <n v="0"/>
    <n v="269.30799999999999"/>
    <n v="0.26"/>
    <x v="1"/>
    <x v="7"/>
  </r>
  <r>
    <n v="3292"/>
    <s v="CA-2016-167290"/>
    <d v="2016-10-30T00:00:00"/>
    <d v="2016-04-11T00:00:00"/>
    <s v="Standard Class"/>
    <s v="JF-15295"/>
    <s v="Jason Fortune-"/>
    <x v="0"/>
    <x v="0"/>
    <x v="192"/>
    <x v="10"/>
    <n v="48310"/>
    <x v="0"/>
    <s v="OFF-AR-10004078"/>
    <x v="2"/>
    <x v="11"/>
    <x v="449"/>
    <x v="1737"/>
    <n v="2"/>
    <n v="0"/>
    <n v="3.504"/>
    <n v="0.3"/>
    <x v="2"/>
    <x v="7"/>
  </r>
  <r>
    <n v="9203"/>
    <s v="CA-2016-153836"/>
    <d v="2016-10-30T00:00:00"/>
    <d v="2016-03-11T00:00:00"/>
    <s v="Standard Class"/>
    <s v="EH-13765"/>
    <s v="Edward Hooks"/>
    <x v="2"/>
    <x v="0"/>
    <x v="2"/>
    <x v="2"/>
    <n v="10011"/>
    <x v="2"/>
    <s v="OFF-BI-10004817"/>
    <x v="2"/>
    <x v="9"/>
    <x v="525"/>
    <x v="1003"/>
    <n v="3"/>
    <n v="0.2"/>
    <n v="10.0632"/>
    <n v="0.35000000000000003"/>
    <x v="2"/>
    <x v="7"/>
  </r>
  <r>
    <n v="9204"/>
    <s v="CA-2016-153836"/>
    <d v="2016-10-30T00:00:00"/>
    <d v="2016-03-11T00:00:00"/>
    <s v="Standard Class"/>
    <s v="EH-13765"/>
    <s v="Edward Hooks"/>
    <x v="2"/>
    <x v="0"/>
    <x v="2"/>
    <x v="2"/>
    <n v="10011"/>
    <x v="2"/>
    <s v="OFF-AR-10004602"/>
    <x v="2"/>
    <x v="11"/>
    <x v="273"/>
    <x v="1932"/>
    <n v="5"/>
    <n v="0"/>
    <n v="32.186"/>
    <n v="0.27999999999999997"/>
    <x v="2"/>
    <x v="7"/>
  </r>
  <r>
    <n v="9702"/>
    <s v="CA-2016-105291"/>
    <d v="2016-10-30T00:00:00"/>
    <d v="2016-04-11T00:00:00"/>
    <s v="Standard Class"/>
    <s v="SP-20920"/>
    <s v="Susan Pistek"/>
    <x v="0"/>
    <x v="0"/>
    <x v="415"/>
    <x v="5"/>
    <n v="93405"/>
    <x v="1"/>
    <s v="OFF-FA-10003059"/>
    <x v="2"/>
    <x v="4"/>
    <x v="837"/>
    <x v="3408"/>
    <n v="2"/>
    <n v="0"/>
    <n v="1.1946000000000001"/>
    <n v="0.33"/>
    <x v="2"/>
    <x v="7"/>
  </r>
  <r>
    <n v="1494"/>
    <s v="CA-2017-139661"/>
    <d v="2017-10-30T00:00:00"/>
    <d v="2017-03-11T00:00:00"/>
    <s v="Standard Class"/>
    <s v="JW-15220"/>
    <s v="Jane Waco"/>
    <x v="2"/>
    <x v="0"/>
    <x v="304"/>
    <x v="1"/>
    <n v="98661"/>
    <x v="1"/>
    <s v="FUR-FU-10002885"/>
    <x v="1"/>
    <x v="5"/>
    <x v="1133"/>
    <x v="592"/>
    <n v="2"/>
    <n v="0"/>
    <n v="3.6631999999999998"/>
    <n v="0.37999999999999995"/>
    <x v="3"/>
    <x v="7"/>
  </r>
  <r>
    <n v="1660"/>
    <s v="CA-2017-127285"/>
    <d v="2017-10-30T00:00:00"/>
    <d v="2017-06-11T00:00:00"/>
    <s v="Standard Class"/>
    <s v="MM-18055"/>
    <s v="Michelle Moray"/>
    <x v="0"/>
    <x v="0"/>
    <x v="1"/>
    <x v="1"/>
    <n v="98115"/>
    <x v="1"/>
    <s v="OFF-BI-10004330"/>
    <x v="2"/>
    <x v="9"/>
    <x v="1113"/>
    <x v="756"/>
    <n v="3"/>
    <n v="0.2"/>
    <n v="27.734999999999999"/>
    <n v="0.3125"/>
    <x v="3"/>
    <x v="7"/>
  </r>
  <r>
    <n v="1661"/>
    <s v="CA-2017-127285"/>
    <d v="2017-10-30T00:00:00"/>
    <d v="2017-06-11T00:00:00"/>
    <s v="Standard Class"/>
    <s v="MM-18055"/>
    <s v="Michelle Moray"/>
    <x v="0"/>
    <x v="0"/>
    <x v="1"/>
    <x v="1"/>
    <n v="98115"/>
    <x v="1"/>
    <s v="OFF-BI-10002072"/>
    <x v="2"/>
    <x v="9"/>
    <x v="798"/>
    <x v="3409"/>
    <n v="2"/>
    <n v="0.2"/>
    <n v="5.2140000000000004"/>
    <n v="0.37500000000000006"/>
    <x v="3"/>
    <x v="7"/>
  </r>
  <r>
    <n v="1707"/>
    <s v="CA-2017-123491"/>
    <d v="2017-10-30T00:00:00"/>
    <d v="2017-05-11T00:00:00"/>
    <s v="Standard Class"/>
    <s v="JK-15205"/>
    <s v="Jamie Kunitz"/>
    <x v="0"/>
    <x v="0"/>
    <x v="14"/>
    <x v="5"/>
    <n v="94122"/>
    <x v="1"/>
    <s v="OFF-LA-10003077"/>
    <x v="2"/>
    <x v="8"/>
    <x v="1618"/>
    <x v="3410"/>
    <n v="6"/>
    <n v="0"/>
    <n v="20.6142"/>
    <n v="0.47000000000000003"/>
    <x v="3"/>
    <x v="7"/>
  </r>
  <r>
    <n v="1708"/>
    <s v="CA-2017-123491"/>
    <d v="2017-10-30T00:00:00"/>
    <d v="2017-05-11T00:00:00"/>
    <s v="Standard Class"/>
    <s v="JK-15205"/>
    <s v="Jamie Kunitz"/>
    <x v="0"/>
    <x v="0"/>
    <x v="14"/>
    <x v="5"/>
    <n v="94122"/>
    <x v="1"/>
    <s v="TEC-PH-10003505"/>
    <x v="0"/>
    <x v="2"/>
    <x v="591"/>
    <x v="674"/>
    <n v="2"/>
    <n v="0.2"/>
    <n v="16.704000000000001"/>
    <n v="0.11250000000000002"/>
    <x v="3"/>
    <x v="7"/>
  </r>
  <r>
    <n v="1709"/>
    <s v="CA-2017-123491"/>
    <d v="2017-10-30T00:00:00"/>
    <d v="2017-05-11T00:00:00"/>
    <s v="Standard Class"/>
    <s v="JK-15205"/>
    <s v="Jamie Kunitz"/>
    <x v="0"/>
    <x v="0"/>
    <x v="14"/>
    <x v="5"/>
    <n v="94122"/>
    <x v="1"/>
    <s v="OFF-PA-10003424"/>
    <x v="2"/>
    <x v="3"/>
    <x v="1445"/>
    <x v="3411"/>
    <n v="2"/>
    <n v="0"/>
    <n v="3.71"/>
    <n v="0.5"/>
    <x v="3"/>
    <x v="7"/>
  </r>
  <r>
    <n v="1710"/>
    <s v="CA-2017-123491"/>
    <d v="2017-10-30T00:00:00"/>
    <d v="2017-05-11T00:00:00"/>
    <s v="Standard Class"/>
    <s v="JK-15205"/>
    <s v="Jamie Kunitz"/>
    <x v="0"/>
    <x v="0"/>
    <x v="14"/>
    <x v="5"/>
    <n v="94122"/>
    <x v="1"/>
    <s v="FUR-CH-10003061"/>
    <x v="1"/>
    <x v="1"/>
    <x v="1095"/>
    <x v="3412"/>
    <n v="1"/>
    <n v="0.2"/>
    <n v="-0.89990000000000003"/>
    <n v="-1.2499999999999999E-2"/>
    <x v="3"/>
    <x v="7"/>
  </r>
  <r>
    <n v="1711"/>
    <s v="CA-2017-123491"/>
    <d v="2017-10-30T00:00:00"/>
    <d v="2017-05-11T00:00:00"/>
    <s v="Standard Class"/>
    <s v="JK-15205"/>
    <s v="Jamie Kunitz"/>
    <x v="0"/>
    <x v="0"/>
    <x v="14"/>
    <x v="5"/>
    <n v="94122"/>
    <x v="1"/>
    <s v="OFF-AR-10003514"/>
    <x v="2"/>
    <x v="11"/>
    <x v="1040"/>
    <x v="98"/>
    <n v="5"/>
    <n v="0"/>
    <n v="6.5670000000000002"/>
    <n v="0.33"/>
    <x v="3"/>
    <x v="7"/>
  </r>
  <r>
    <n v="1712"/>
    <s v="CA-2017-123491"/>
    <d v="2017-10-30T00:00:00"/>
    <d v="2017-05-11T00:00:00"/>
    <s v="Standard Class"/>
    <s v="JK-15205"/>
    <s v="Jamie Kunitz"/>
    <x v="0"/>
    <x v="0"/>
    <x v="14"/>
    <x v="5"/>
    <n v="94122"/>
    <x v="1"/>
    <s v="OFF-AP-10002684"/>
    <x v="2"/>
    <x v="10"/>
    <x v="944"/>
    <x v="3413"/>
    <n v="14"/>
    <n v="0"/>
    <n v="510.63600000000002"/>
    <n v="0.30000000000000004"/>
    <x v="3"/>
    <x v="7"/>
  </r>
  <r>
    <n v="1742"/>
    <s v="CA-2017-152807"/>
    <d v="2017-10-30T00:00:00"/>
    <d v="2017-03-11T00:00:00"/>
    <s v="Standard Class"/>
    <s v="MC-18100"/>
    <s v="Mick Crebagga"/>
    <x v="0"/>
    <x v="0"/>
    <x v="15"/>
    <x v="13"/>
    <n v="19140"/>
    <x v="2"/>
    <s v="OFF-PA-10004355"/>
    <x v="2"/>
    <x v="3"/>
    <x v="1635"/>
    <x v="949"/>
    <n v="4"/>
    <n v="0.2"/>
    <n v="7.2576000000000001"/>
    <n v="0.35"/>
    <x v="3"/>
    <x v="7"/>
  </r>
  <r>
    <n v="1743"/>
    <s v="CA-2017-152807"/>
    <d v="2017-10-30T00:00:00"/>
    <d v="2017-03-11T00:00:00"/>
    <s v="Standard Class"/>
    <s v="MC-18100"/>
    <s v="Mick Crebagga"/>
    <x v="0"/>
    <x v="0"/>
    <x v="15"/>
    <x v="13"/>
    <n v="19140"/>
    <x v="2"/>
    <s v="FUR-FU-10004415"/>
    <x v="1"/>
    <x v="5"/>
    <x v="354"/>
    <x v="3414"/>
    <n v="2"/>
    <n v="0.2"/>
    <n v="0.98560000000000003"/>
    <n v="0.13750000000000001"/>
    <x v="3"/>
    <x v="7"/>
  </r>
  <r>
    <n v="1744"/>
    <s v="CA-2017-152807"/>
    <d v="2017-10-30T00:00:00"/>
    <d v="2017-03-11T00:00:00"/>
    <s v="Standard Class"/>
    <s v="MC-18100"/>
    <s v="Mick Crebagga"/>
    <x v="0"/>
    <x v="0"/>
    <x v="15"/>
    <x v="13"/>
    <n v="19140"/>
    <x v="2"/>
    <s v="OFF-ST-10002486"/>
    <x v="2"/>
    <x v="6"/>
    <x v="140"/>
    <x v="829"/>
    <n v="2"/>
    <n v="0.2"/>
    <n v="-2.5127999999999999"/>
    <n v="-0.22500000000000001"/>
    <x v="3"/>
    <x v="7"/>
  </r>
  <r>
    <n v="1745"/>
    <s v="CA-2017-152807"/>
    <d v="2017-10-30T00:00:00"/>
    <d v="2017-03-11T00:00:00"/>
    <s v="Standard Class"/>
    <s v="MC-18100"/>
    <s v="Mick Crebagga"/>
    <x v="0"/>
    <x v="0"/>
    <x v="15"/>
    <x v="13"/>
    <n v="19140"/>
    <x v="2"/>
    <s v="TEC-AC-10001142"/>
    <x v="0"/>
    <x v="0"/>
    <x v="1351"/>
    <x v="3415"/>
    <n v="7"/>
    <n v="0.2"/>
    <n v="-55.3"/>
    <n v="-0.125"/>
    <x v="3"/>
    <x v="7"/>
  </r>
  <r>
    <n v="2280"/>
    <s v="CA-2017-142622"/>
    <d v="2017-10-30T00:00:00"/>
    <d v="2017-02-11T00:00:00"/>
    <s v="First Class"/>
    <s v="JK-15625"/>
    <s v="Jim Karlsson"/>
    <x v="0"/>
    <x v="0"/>
    <x v="1"/>
    <x v="1"/>
    <n v="98115"/>
    <x v="1"/>
    <s v="FUR-CH-10003833"/>
    <x v="1"/>
    <x v="1"/>
    <x v="1002"/>
    <x v="3416"/>
    <n v="2"/>
    <n v="0.2"/>
    <n v="-6.0979999999999999"/>
    <n v="-6.25E-2"/>
    <x v="3"/>
    <x v="7"/>
  </r>
  <r>
    <n v="2281"/>
    <s v="CA-2017-142622"/>
    <d v="2017-10-30T00:00:00"/>
    <d v="2017-02-11T00:00:00"/>
    <s v="First Class"/>
    <s v="JK-15625"/>
    <s v="Jim Karlsson"/>
    <x v="0"/>
    <x v="0"/>
    <x v="1"/>
    <x v="1"/>
    <n v="98115"/>
    <x v="1"/>
    <s v="FUR-CH-10004289"/>
    <x v="1"/>
    <x v="1"/>
    <x v="434"/>
    <x v="3417"/>
    <n v="8"/>
    <n v="0.2"/>
    <n v="-23.0352"/>
    <n v="-3.7499999999999999E-2"/>
    <x v="3"/>
    <x v="7"/>
  </r>
  <r>
    <n v="2282"/>
    <s v="CA-2017-142622"/>
    <d v="2017-10-30T00:00:00"/>
    <d v="2017-02-11T00:00:00"/>
    <s v="First Class"/>
    <s v="JK-15625"/>
    <s v="Jim Karlsson"/>
    <x v="0"/>
    <x v="0"/>
    <x v="1"/>
    <x v="1"/>
    <n v="98115"/>
    <x v="1"/>
    <s v="FUR-BO-10004467"/>
    <x v="1"/>
    <x v="16"/>
    <x v="512"/>
    <x v="359"/>
    <n v="2"/>
    <n v="0"/>
    <n v="37.996200000000002"/>
    <n v="0.19000000000000003"/>
    <x v="3"/>
    <x v="7"/>
  </r>
  <r>
    <n v="3438"/>
    <s v="CA-2017-152583"/>
    <d v="2017-10-30T00:00:00"/>
    <s v="10/30/2017"/>
    <s v="Same Day"/>
    <s v="RA-19945"/>
    <s v="Ryan Akin"/>
    <x v="0"/>
    <x v="0"/>
    <x v="57"/>
    <x v="4"/>
    <n v="75217"/>
    <x v="0"/>
    <s v="FUR-FU-10003849"/>
    <x v="1"/>
    <x v="5"/>
    <x v="126"/>
    <x v="2443"/>
    <n v="2"/>
    <n v="0.6"/>
    <n v="-8.5007999999999999"/>
    <n v="-0.52500000000000002"/>
    <x v="3"/>
    <x v="7"/>
  </r>
  <r>
    <n v="3439"/>
    <s v="CA-2017-152583"/>
    <d v="2017-10-30T00:00:00"/>
    <s v="10/30/2017"/>
    <s v="Same Day"/>
    <s v="RA-19945"/>
    <s v="Ryan Akin"/>
    <x v="0"/>
    <x v="0"/>
    <x v="57"/>
    <x v="4"/>
    <n v="75217"/>
    <x v="0"/>
    <s v="FUR-TA-10002041"/>
    <x v="1"/>
    <x v="7"/>
    <x v="231"/>
    <x v="3418"/>
    <n v="2"/>
    <n v="0.3"/>
    <n v="-68.130200000000002"/>
    <n v="-0.27142857142857146"/>
    <x v="3"/>
    <x v="7"/>
  </r>
  <r>
    <n v="3440"/>
    <s v="CA-2017-152583"/>
    <d v="2017-10-30T00:00:00"/>
    <s v="10/30/2017"/>
    <s v="Same Day"/>
    <s v="RA-19945"/>
    <s v="Ryan Akin"/>
    <x v="0"/>
    <x v="0"/>
    <x v="57"/>
    <x v="4"/>
    <n v="75217"/>
    <x v="0"/>
    <s v="OFF-ST-10002214"/>
    <x v="2"/>
    <x v="6"/>
    <x v="390"/>
    <x v="3419"/>
    <n v="6"/>
    <n v="0.2"/>
    <n v="4.0644"/>
    <n v="7.4999999999999997E-2"/>
    <x v="3"/>
    <x v="7"/>
  </r>
  <r>
    <n v="3547"/>
    <s v="CA-2017-155292"/>
    <d v="2017-10-30T00:00:00"/>
    <d v="2017-01-11T00:00:00"/>
    <s v="First Class"/>
    <s v="RD-19810"/>
    <s v="Ross DeVincentis"/>
    <x v="1"/>
    <x v="0"/>
    <x v="21"/>
    <x v="17"/>
    <n v="40475"/>
    <x v="3"/>
    <s v="OFF-ST-10004963"/>
    <x v="2"/>
    <x v="6"/>
    <x v="740"/>
    <x v="1385"/>
    <n v="7"/>
    <n v="0"/>
    <n v="4.2392000000000003"/>
    <n v="0.04"/>
    <x v="3"/>
    <x v="7"/>
  </r>
  <r>
    <n v="3548"/>
    <s v="CA-2017-155292"/>
    <d v="2017-10-30T00:00:00"/>
    <d v="2017-01-11T00:00:00"/>
    <s v="First Class"/>
    <s v="RD-19810"/>
    <s v="Ross DeVincentis"/>
    <x v="1"/>
    <x v="0"/>
    <x v="21"/>
    <x v="17"/>
    <n v="40475"/>
    <x v="3"/>
    <s v="OFF-SU-10002573"/>
    <x v="2"/>
    <x v="15"/>
    <x v="659"/>
    <x v="761"/>
    <n v="2"/>
    <n v="0"/>
    <n v="10.518000000000001"/>
    <n v="0.3"/>
    <x v="3"/>
    <x v="7"/>
  </r>
  <r>
    <n v="3549"/>
    <s v="CA-2017-155292"/>
    <d v="2017-10-30T00:00:00"/>
    <d v="2017-01-11T00:00:00"/>
    <s v="First Class"/>
    <s v="RD-19810"/>
    <s v="Ross DeVincentis"/>
    <x v="1"/>
    <x v="0"/>
    <x v="21"/>
    <x v="17"/>
    <n v="40475"/>
    <x v="3"/>
    <s v="FUR-CH-10000553"/>
    <x v="1"/>
    <x v="1"/>
    <x v="869"/>
    <x v="3420"/>
    <n v="1"/>
    <n v="0"/>
    <n v="9.1638000000000002"/>
    <n v="0.27"/>
    <x v="3"/>
    <x v="7"/>
  </r>
  <r>
    <n v="3550"/>
    <s v="CA-2017-155292"/>
    <d v="2017-10-30T00:00:00"/>
    <d v="2017-01-11T00:00:00"/>
    <s v="First Class"/>
    <s v="RD-19810"/>
    <s v="Ross DeVincentis"/>
    <x v="1"/>
    <x v="0"/>
    <x v="21"/>
    <x v="17"/>
    <n v="40475"/>
    <x v="3"/>
    <s v="OFF-LA-10001982"/>
    <x v="2"/>
    <x v="8"/>
    <x v="749"/>
    <x v="1895"/>
    <n v="8"/>
    <n v="0"/>
    <n v="14.4"/>
    <n v="0.48000000000000004"/>
    <x v="3"/>
    <x v="7"/>
  </r>
  <r>
    <n v="2060"/>
    <s v="CA-2014-106439"/>
    <d v="2014-10-31T00:00:00"/>
    <d v="2014-04-11T00:00:00"/>
    <s v="Standard Class"/>
    <s v="GG-14650"/>
    <s v="Greg Guthrie"/>
    <x v="2"/>
    <x v="0"/>
    <x v="22"/>
    <x v="5"/>
    <n v="90049"/>
    <x v="1"/>
    <s v="OFF-FA-10002975"/>
    <x v="2"/>
    <x v="4"/>
    <x v="44"/>
    <x v="2163"/>
    <n v="3"/>
    <n v="0"/>
    <n v="5.2164000000000001"/>
    <n v="0.46"/>
    <x v="0"/>
    <x v="7"/>
  </r>
  <r>
    <n v="2061"/>
    <s v="CA-2014-106439"/>
    <d v="2014-10-31T00:00:00"/>
    <d v="2014-04-11T00:00:00"/>
    <s v="Standard Class"/>
    <s v="GG-14650"/>
    <s v="Greg Guthrie"/>
    <x v="2"/>
    <x v="0"/>
    <x v="22"/>
    <x v="5"/>
    <n v="90049"/>
    <x v="1"/>
    <s v="OFF-ST-10003996"/>
    <x v="2"/>
    <x v="6"/>
    <x v="1442"/>
    <x v="3421"/>
    <n v="5"/>
    <n v="0"/>
    <n v="20.878"/>
    <n v="0.26"/>
    <x v="0"/>
    <x v="7"/>
  </r>
  <r>
    <n v="2062"/>
    <s v="CA-2014-106439"/>
    <d v="2014-10-31T00:00:00"/>
    <d v="2014-04-11T00:00:00"/>
    <s v="Standard Class"/>
    <s v="GG-14650"/>
    <s v="Greg Guthrie"/>
    <x v="2"/>
    <x v="0"/>
    <x v="22"/>
    <x v="5"/>
    <n v="90049"/>
    <x v="1"/>
    <s v="OFF-BI-10002571"/>
    <x v="2"/>
    <x v="9"/>
    <x v="1231"/>
    <x v="3422"/>
    <n v="2"/>
    <n v="0.2"/>
    <n v="5.3891999999999998"/>
    <n v="0.33749999999999997"/>
    <x v="0"/>
    <x v="7"/>
  </r>
  <r>
    <n v="2063"/>
    <s v="CA-2014-106439"/>
    <d v="2014-10-31T00:00:00"/>
    <d v="2014-04-11T00:00:00"/>
    <s v="Standard Class"/>
    <s v="GG-14650"/>
    <s v="Greg Guthrie"/>
    <x v="2"/>
    <x v="0"/>
    <x v="22"/>
    <x v="5"/>
    <n v="90049"/>
    <x v="1"/>
    <s v="OFF-PA-10000477"/>
    <x v="2"/>
    <x v="3"/>
    <x v="972"/>
    <x v="3423"/>
    <n v="13"/>
    <n v="0"/>
    <n v="30.427800000000001"/>
    <n v="0.47000000000000008"/>
    <x v="0"/>
    <x v="7"/>
  </r>
  <r>
    <n v="2064"/>
    <s v="CA-2014-106439"/>
    <d v="2014-10-31T00:00:00"/>
    <d v="2014-04-11T00:00:00"/>
    <s v="Standard Class"/>
    <s v="GG-14650"/>
    <s v="Greg Guthrie"/>
    <x v="2"/>
    <x v="0"/>
    <x v="22"/>
    <x v="5"/>
    <n v="90049"/>
    <x v="1"/>
    <s v="OFF-BI-10004209"/>
    <x v="2"/>
    <x v="9"/>
    <x v="250"/>
    <x v="1905"/>
    <n v="3"/>
    <n v="0.2"/>
    <n v="6.03"/>
    <n v="0.3125"/>
    <x v="0"/>
    <x v="7"/>
  </r>
  <r>
    <n v="2065"/>
    <s v="CA-2014-106439"/>
    <d v="2014-10-31T00:00:00"/>
    <d v="2014-04-11T00:00:00"/>
    <s v="Standard Class"/>
    <s v="GG-14650"/>
    <s v="Greg Guthrie"/>
    <x v="2"/>
    <x v="0"/>
    <x v="22"/>
    <x v="5"/>
    <n v="90049"/>
    <x v="1"/>
    <s v="OFF-ST-10001963"/>
    <x v="2"/>
    <x v="6"/>
    <x v="1350"/>
    <x v="3424"/>
    <n v="4"/>
    <n v="0"/>
    <n v="12.1692"/>
    <n v="3.0000000000000002E-2"/>
    <x v="0"/>
    <x v="7"/>
  </r>
  <r>
    <n v="2066"/>
    <s v="CA-2014-106439"/>
    <d v="2014-10-31T00:00:00"/>
    <d v="2014-04-11T00:00:00"/>
    <s v="Standard Class"/>
    <s v="GG-14650"/>
    <s v="Greg Guthrie"/>
    <x v="2"/>
    <x v="0"/>
    <x v="22"/>
    <x v="5"/>
    <n v="90049"/>
    <x v="1"/>
    <s v="FUR-CH-10003833"/>
    <x v="1"/>
    <x v="1"/>
    <x v="1002"/>
    <x v="1883"/>
    <n v="3"/>
    <n v="0.2"/>
    <n v="-9.1470000000000002"/>
    <n v="-6.25E-2"/>
    <x v="0"/>
    <x v="7"/>
  </r>
  <r>
    <n v="2067"/>
    <s v="CA-2014-106439"/>
    <d v="2014-10-31T00:00:00"/>
    <d v="2014-04-11T00:00:00"/>
    <s v="Standard Class"/>
    <s v="GG-14650"/>
    <s v="Greg Guthrie"/>
    <x v="2"/>
    <x v="0"/>
    <x v="22"/>
    <x v="5"/>
    <n v="90049"/>
    <x v="1"/>
    <s v="TEC-AC-10004568"/>
    <x v="0"/>
    <x v="0"/>
    <x v="1382"/>
    <x v="3425"/>
    <n v="9"/>
    <n v="0"/>
    <n v="47.862900000000003"/>
    <n v="0.19"/>
    <x v="0"/>
    <x v="7"/>
  </r>
  <r>
    <n v="2068"/>
    <s v="CA-2014-106439"/>
    <d v="2014-10-31T00:00:00"/>
    <d v="2014-04-11T00:00:00"/>
    <s v="Standard Class"/>
    <s v="GG-14650"/>
    <s v="Greg Guthrie"/>
    <x v="2"/>
    <x v="0"/>
    <x v="22"/>
    <x v="5"/>
    <n v="90049"/>
    <x v="1"/>
    <s v="OFF-AR-10001419"/>
    <x v="2"/>
    <x v="11"/>
    <x v="1531"/>
    <x v="435"/>
    <n v="3"/>
    <n v="0"/>
    <n v="3.7170000000000001"/>
    <n v="0.3"/>
    <x v="0"/>
    <x v="7"/>
  </r>
  <r>
    <n v="4204"/>
    <s v="CA-2014-145387"/>
    <d v="2014-10-31T00:00:00"/>
    <d v="2014-02-11T00:00:00"/>
    <s v="Second Class"/>
    <s v="AM-10705"/>
    <s v="Anne McFarland"/>
    <x v="0"/>
    <x v="0"/>
    <x v="363"/>
    <x v="40"/>
    <n v="2920"/>
    <x v="2"/>
    <s v="OFF-AR-10001683"/>
    <x v="2"/>
    <x v="11"/>
    <x v="675"/>
    <x v="3426"/>
    <n v="5"/>
    <n v="0"/>
    <n v="18.715"/>
    <n v="0.38"/>
    <x v="0"/>
    <x v="7"/>
  </r>
  <r>
    <n v="4205"/>
    <s v="CA-2014-145387"/>
    <d v="2014-10-31T00:00:00"/>
    <d v="2014-02-11T00:00:00"/>
    <s v="Second Class"/>
    <s v="AM-10705"/>
    <s v="Anne McFarland"/>
    <x v="0"/>
    <x v="0"/>
    <x v="363"/>
    <x v="40"/>
    <n v="2920"/>
    <x v="2"/>
    <s v="OFF-PA-10002195"/>
    <x v="2"/>
    <x v="3"/>
    <x v="131"/>
    <x v="814"/>
    <n v="2"/>
    <n v="0"/>
    <n v="4.7751999999999999"/>
    <n v="0.47"/>
    <x v="0"/>
    <x v="7"/>
  </r>
  <r>
    <n v="4206"/>
    <s v="CA-2014-145387"/>
    <d v="2014-10-31T00:00:00"/>
    <d v="2014-02-11T00:00:00"/>
    <s v="Second Class"/>
    <s v="AM-10705"/>
    <s v="Anne McFarland"/>
    <x v="0"/>
    <x v="0"/>
    <x v="363"/>
    <x v="40"/>
    <n v="2920"/>
    <x v="2"/>
    <s v="FUR-FU-10002364"/>
    <x v="1"/>
    <x v="5"/>
    <x v="805"/>
    <x v="1001"/>
    <n v="2"/>
    <n v="0"/>
    <n v="4.2804000000000002"/>
    <n v="0.29000000000000004"/>
    <x v="0"/>
    <x v="7"/>
  </r>
  <r>
    <n v="4207"/>
    <s v="CA-2014-145387"/>
    <d v="2014-10-31T00:00:00"/>
    <d v="2014-02-11T00:00:00"/>
    <s v="Second Class"/>
    <s v="AM-10705"/>
    <s v="Anne McFarland"/>
    <x v="0"/>
    <x v="0"/>
    <x v="363"/>
    <x v="40"/>
    <n v="2920"/>
    <x v="2"/>
    <s v="OFF-BI-10004001"/>
    <x v="2"/>
    <x v="9"/>
    <x v="940"/>
    <x v="3427"/>
    <n v="2"/>
    <n v="0"/>
    <n v="15.6768"/>
    <n v="0.46"/>
    <x v="0"/>
    <x v="7"/>
  </r>
  <r>
    <n v="4208"/>
    <s v="CA-2014-145387"/>
    <d v="2014-10-31T00:00:00"/>
    <d v="2014-02-11T00:00:00"/>
    <s v="Second Class"/>
    <s v="AM-10705"/>
    <s v="Anne McFarland"/>
    <x v="0"/>
    <x v="0"/>
    <x v="363"/>
    <x v="40"/>
    <n v="2920"/>
    <x v="2"/>
    <s v="FUR-FU-10000023"/>
    <x v="1"/>
    <x v="5"/>
    <x v="548"/>
    <x v="3428"/>
    <n v="3"/>
    <n v="0"/>
    <n v="7.7747999999999999"/>
    <n v="0.43999999999999995"/>
    <x v="0"/>
    <x v="7"/>
  </r>
  <r>
    <n v="4209"/>
    <s v="CA-2014-145387"/>
    <d v="2014-10-31T00:00:00"/>
    <d v="2014-02-11T00:00:00"/>
    <s v="Second Class"/>
    <s v="AM-10705"/>
    <s v="Anne McFarland"/>
    <x v="0"/>
    <x v="0"/>
    <x v="363"/>
    <x v="40"/>
    <n v="2920"/>
    <x v="2"/>
    <s v="FUR-CH-10002320"/>
    <x v="1"/>
    <x v="1"/>
    <x v="515"/>
    <x v="3429"/>
    <n v="5"/>
    <n v="0"/>
    <n v="481.47"/>
    <n v="0.3"/>
    <x v="0"/>
    <x v="7"/>
  </r>
  <r>
    <n v="4210"/>
    <s v="CA-2014-145387"/>
    <d v="2014-10-31T00:00:00"/>
    <d v="2014-02-11T00:00:00"/>
    <s v="Second Class"/>
    <s v="AM-10705"/>
    <s v="Anne McFarland"/>
    <x v="0"/>
    <x v="0"/>
    <x v="363"/>
    <x v="40"/>
    <n v="2920"/>
    <x v="2"/>
    <s v="FUR-TA-10003238"/>
    <x v="1"/>
    <x v="7"/>
    <x v="323"/>
    <x v="3430"/>
    <n v="1"/>
    <n v="0.3"/>
    <n v="-60.607799999999997"/>
    <n v="-0.15714285714285714"/>
    <x v="0"/>
    <x v="7"/>
  </r>
  <r>
    <n v="4772"/>
    <s v="US-2014-167262"/>
    <d v="2014-10-31T00:00:00"/>
    <d v="2014-03-11T00:00:00"/>
    <s v="Second Class"/>
    <s v="AC-10450"/>
    <s v="Amy Cox"/>
    <x v="0"/>
    <x v="0"/>
    <x v="416"/>
    <x v="23"/>
    <n v="85323"/>
    <x v="1"/>
    <s v="TEC-PH-10000486"/>
    <x v="0"/>
    <x v="2"/>
    <x v="1674"/>
    <x v="3431"/>
    <n v="8"/>
    <n v="0.2"/>
    <n v="83.512799999999999"/>
    <n v="0.1125"/>
    <x v="0"/>
    <x v="7"/>
  </r>
  <r>
    <n v="6640"/>
    <s v="CA-2014-108609"/>
    <d v="2014-10-31T00:00:00"/>
    <d v="2014-02-11T00:00:00"/>
    <s v="Second Class"/>
    <s v="AJ-10780"/>
    <s v="Anthony Jacobs"/>
    <x v="2"/>
    <x v="0"/>
    <x v="278"/>
    <x v="18"/>
    <n v="44052"/>
    <x v="2"/>
    <s v="FUR-TA-10003954"/>
    <x v="1"/>
    <x v="7"/>
    <x v="1289"/>
    <x v="1934"/>
    <n v="8"/>
    <n v="0.4"/>
    <n v="-734.52639999999997"/>
    <n v="-0.51666666666666661"/>
    <x v="0"/>
    <x v="7"/>
  </r>
  <r>
    <n v="8304"/>
    <s v="US-2014-120313"/>
    <d v="2014-10-31T00:00:00"/>
    <d v="2014-02-11T00:00:00"/>
    <s v="Second Class"/>
    <s v="NL-18310"/>
    <s v="Nancy Lomonaco"/>
    <x v="1"/>
    <x v="0"/>
    <x v="14"/>
    <x v="5"/>
    <n v="94110"/>
    <x v="1"/>
    <s v="TEC-PH-10003092"/>
    <x v="0"/>
    <x v="2"/>
    <x v="1458"/>
    <x v="3432"/>
    <n v="2"/>
    <n v="0.2"/>
    <n v="8.2782"/>
    <n v="0.11249999999999999"/>
    <x v="0"/>
    <x v="7"/>
  </r>
  <r>
    <n v="195"/>
    <s v="CA-2015-131457"/>
    <d v="2015-10-31T00:00:00"/>
    <d v="2015-06-11T00:00:00"/>
    <s v="Standard Class"/>
    <s v="MZ-17515"/>
    <s v="Mary Zewe"/>
    <x v="2"/>
    <x v="0"/>
    <x v="236"/>
    <x v="5"/>
    <n v="92374"/>
    <x v="1"/>
    <s v="OFF-EN-10001509"/>
    <x v="2"/>
    <x v="13"/>
    <x v="961"/>
    <x v="3386"/>
    <n v="7"/>
    <n v="0"/>
    <n v="6.7115999999999998"/>
    <n v="0.47000000000000003"/>
    <x v="1"/>
    <x v="7"/>
  </r>
  <r>
    <n v="398"/>
    <s v="CA-2015-122259"/>
    <d v="2015-10-31T00:00:00"/>
    <d v="2015-04-11T00:00:00"/>
    <s v="Standard Class"/>
    <s v="HP-14815"/>
    <s v="Harold Pawlan"/>
    <x v="1"/>
    <x v="0"/>
    <x v="68"/>
    <x v="10"/>
    <n v="49201"/>
    <x v="0"/>
    <s v="OFF-SU-10002573"/>
    <x v="2"/>
    <x v="15"/>
    <x v="659"/>
    <x v="2587"/>
    <n v="4"/>
    <n v="0"/>
    <n v="21.036000000000001"/>
    <n v="0.3"/>
    <x v="1"/>
    <x v="7"/>
  </r>
  <r>
    <n v="1232"/>
    <s v="CA-2015-132570"/>
    <d v="2015-10-31T00:00:00"/>
    <d v="2015-02-11T00:00:00"/>
    <s v="Second Class"/>
    <s v="KT-16480"/>
    <s v="Kean Thornton"/>
    <x v="0"/>
    <x v="0"/>
    <x v="110"/>
    <x v="2"/>
    <n v="14215"/>
    <x v="2"/>
    <s v="OFF-AR-10000369"/>
    <x v="2"/>
    <x v="11"/>
    <x v="1386"/>
    <x v="2531"/>
    <n v="2"/>
    <n v="0"/>
    <n v="0.7228"/>
    <n v="0.26"/>
    <x v="1"/>
    <x v="7"/>
  </r>
  <r>
    <n v="1233"/>
    <s v="CA-2015-132570"/>
    <d v="2015-10-31T00:00:00"/>
    <d v="2015-02-11T00:00:00"/>
    <s v="Second Class"/>
    <s v="KT-16480"/>
    <s v="Kean Thornton"/>
    <x v="0"/>
    <x v="0"/>
    <x v="110"/>
    <x v="2"/>
    <n v="14215"/>
    <x v="2"/>
    <s v="OFF-EN-10003055"/>
    <x v="2"/>
    <x v="13"/>
    <x v="1041"/>
    <x v="2525"/>
    <n v="2"/>
    <n v="0"/>
    <n v="35.981999999999999"/>
    <n v="0.45"/>
    <x v="1"/>
    <x v="7"/>
  </r>
  <r>
    <n v="1427"/>
    <s v="US-2015-164448"/>
    <d v="2015-10-31T00:00:00"/>
    <d v="2015-04-11T00:00:00"/>
    <s v="Second Class"/>
    <s v="DK-12835"/>
    <s v="Damala Kotsonis"/>
    <x v="2"/>
    <x v="0"/>
    <x v="314"/>
    <x v="5"/>
    <n v="93905"/>
    <x v="1"/>
    <s v="OFF-BI-10002949"/>
    <x v="2"/>
    <x v="9"/>
    <x v="35"/>
    <x v="3372"/>
    <n v="2"/>
    <n v="0.2"/>
    <n v="3.2831999999999999"/>
    <n v="0.33750000000000002"/>
    <x v="1"/>
    <x v="7"/>
  </r>
  <r>
    <n v="1428"/>
    <s v="US-2015-164448"/>
    <d v="2015-10-31T00:00:00"/>
    <d v="2015-04-11T00:00:00"/>
    <s v="Second Class"/>
    <s v="DK-12835"/>
    <s v="Damala Kotsonis"/>
    <x v="2"/>
    <x v="0"/>
    <x v="314"/>
    <x v="5"/>
    <n v="93905"/>
    <x v="1"/>
    <s v="OFF-EN-10002600"/>
    <x v="2"/>
    <x v="13"/>
    <x v="840"/>
    <x v="3433"/>
    <n v="5"/>
    <n v="0"/>
    <n v="7.08"/>
    <n v="0.48"/>
    <x v="1"/>
    <x v="7"/>
  </r>
  <r>
    <n v="1429"/>
    <s v="US-2015-164448"/>
    <d v="2015-10-31T00:00:00"/>
    <d v="2015-04-11T00:00:00"/>
    <s v="Second Class"/>
    <s v="DK-12835"/>
    <s v="Damala Kotsonis"/>
    <x v="2"/>
    <x v="0"/>
    <x v="314"/>
    <x v="5"/>
    <n v="93905"/>
    <x v="1"/>
    <s v="OFF-BI-10003708"/>
    <x v="2"/>
    <x v="9"/>
    <x v="344"/>
    <x v="2908"/>
    <n v="5"/>
    <n v="0.2"/>
    <n v="9.3125"/>
    <n v="0.3125"/>
    <x v="1"/>
    <x v="7"/>
  </r>
  <r>
    <n v="1430"/>
    <s v="US-2015-164448"/>
    <d v="2015-10-31T00:00:00"/>
    <d v="2015-04-11T00:00:00"/>
    <s v="Second Class"/>
    <s v="DK-12835"/>
    <s v="Damala Kotsonis"/>
    <x v="2"/>
    <x v="0"/>
    <x v="314"/>
    <x v="5"/>
    <n v="93905"/>
    <x v="1"/>
    <s v="OFF-LA-10003510"/>
    <x v="2"/>
    <x v="8"/>
    <x v="1490"/>
    <x v="3434"/>
    <n v="14"/>
    <n v="0"/>
    <n v="196.61320000000001"/>
    <n v="0.46"/>
    <x v="1"/>
    <x v="7"/>
  </r>
  <r>
    <n v="2108"/>
    <s v="CA-2015-164882"/>
    <d v="2015-10-31T00:00:00"/>
    <s v="10/31/2015"/>
    <s v="Same Day"/>
    <s v="SG-20080"/>
    <s v="Sandra Glassco"/>
    <x v="0"/>
    <x v="0"/>
    <x v="236"/>
    <x v="5"/>
    <n v="92374"/>
    <x v="1"/>
    <s v="OFF-PA-10000157"/>
    <x v="2"/>
    <x v="3"/>
    <x v="1220"/>
    <x v="2121"/>
    <n v="1"/>
    <n v="0"/>
    <n v="9.3905999999999992"/>
    <n v="0.47"/>
    <x v="1"/>
    <x v="7"/>
  </r>
  <r>
    <n v="2109"/>
    <s v="CA-2015-164882"/>
    <d v="2015-10-31T00:00:00"/>
    <s v="10/31/2015"/>
    <s v="Same Day"/>
    <s v="SG-20080"/>
    <s v="Sandra Glassco"/>
    <x v="0"/>
    <x v="0"/>
    <x v="236"/>
    <x v="5"/>
    <n v="92374"/>
    <x v="1"/>
    <s v="OFF-BI-10004519"/>
    <x v="2"/>
    <x v="9"/>
    <x v="629"/>
    <x v="3435"/>
    <n v="3"/>
    <n v="0.2"/>
    <n v="124.485"/>
    <n v="0.3125"/>
    <x v="1"/>
    <x v="7"/>
  </r>
  <r>
    <n v="2110"/>
    <s v="CA-2015-164882"/>
    <d v="2015-10-31T00:00:00"/>
    <s v="10/31/2015"/>
    <s v="Same Day"/>
    <s v="SG-20080"/>
    <s v="Sandra Glassco"/>
    <x v="0"/>
    <x v="0"/>
    <x v="236"/>
    <x v="5"/>
    <n v="92374"/>
    <x v="1"/>
    <s v="OFF-AR-10004272"/>
    <x v="2"/>
    <x v="11"/>
    <x v="1675"/>
    <x v="1167"/>
    <n v="3"/>
    <n v="0"/>
    <n v="1.26"/>
    <n v="0.25"/>
    <x v="1"/>
    <x v="7"/>
  </r>
  <r>
    <n v="2111"/>
    <s v="CA-2015-164882"/>
    <d v="2015-10-31T00:00:00"/>
    <s v="10/31/2015"/>
    <s v="Same Day"/>
    <s v="SG-20080"/>
    <s v="Sandra Glassco"/>
    <x v="0"/>
    <x v="0"/>
    <x v="236"/>
    <x v="5"/>
    <n v="92374"/>
    <x v="1"/>
    <s v="OFF-FA-10000585"/>
    <x v="2"/>
    <x v="4"/>
    <x v="228"/>
    <x v="3436"/>
    <n v="5"/>
    <n v="0"/>
    <n v="8.0269999999999992"/>
    <n v="0.45999999999999996"/>
    <x v="1"/>
    <x v="7"/>
  </r>
  <r>
    <n v="2112"/>
    <s v="CA-2015-164882"/>
    <d v="2015-10-31T00:00:00"/>
    <s v="10/31/2015"/>
    <s v="Same Day"/>
    <s v="SG-20080"/>
    <s v="Sandra Glassco"/>
    <x v="0"/>
    <x v="0"/>
    <x v="236"/>
    <x v="5"/>
    <n v="92374"/>
    <x v="1"/>
    <s v="FUR-CH-10004218"/>
    <x v="1"/>
    <x v="1"/>
    <x v="728"/>
    <x v="3437"/>
    <n v="4"/>
    <n v="0.2"/>
    <n v="20.196000000000002"/>
    <n v="6.25E-2"/>
    <x v="1"/>
    <x v="7"/>
  </r>
  <r>
    <n v="2113"/>
    <s v="CA-2015-164882"/>
    <d v="2015-10-31T00:00:00"/>
    <s v="10/31/2015"/>
    <s v="Same Day"/>
    <s v="SG-20080"/>
    <s v="Sandra Glassco"/>
    <x v="0"/>
    <x v="0"/>
    <x v="236"/>
    <x v="5"/>
    <n v="92374"/>
    <x v="1"/>
    <s v="OFF-SU-10004231"/>
    <x v="2"/>
    <x v="15"/>
    <x v="1525"/>
    <x v="2954"/>
    <n v="3"/>
    <n v="0"/>
    <n v="8.0190000000000001"/>
    <n v="0.27"/>
    <x v="1"/>
    <x v="7"/>
  </r>
  <r>
    <n v="2114"/>
    <s v="CA-2015-164882"/>
    <d v="2015-10-31T00:00:00"/>
    <s v="10/31/2015"/>
    <s v="Same Day"/>
    <s v="SG-20080"/>
    <s v="Sandra Glassco"/>
    <x v="0"/>
    <x v="0"/>
    <x v="236"/>
    <x v="5"/>
    <n v="92374"/>
    <x v="1"/>
    <s v="TEC-PH-10001578"/>
    <x v="0"/>
    <x v="2"/>
    <x v="845"/>
    <x v="3438"/>
    <n v="4"/>
    <n v="0.2"/>
    <n v="145.78200000000001"/>
    <n v="0.11250000000000002"/>
    <x v="1"/>
    <x v="7"/>
  </r>
  <r>
    <n v="2115"/>
    <s v="CA-2015-164882"/>
    <d v="2015-10-31T00:00:00"/>
    <s v="10/31/2015"/>
    <s v="Same Day"/>
    <s v="SG-20080"/>
    <s v="Sandra Glassco"/>
    <x v="0"/>
    <x v="0"/>
    <x v="236"/>
    <x v="5"/>
    <n v="92374"/>
    <x v="1"/>
    <s v="OFF-ST-10003638"/>
    <x v="2"/>
    <x v="6"/>
    <x v="873"/>
    <x v="3439"/>
    <n v="2"/>
    <n v="0"/>
    <n v="12.646800000000001"/>
    <n v="0.27"/>
    <x v="1"/>
    <x v="7"/>
  </r>
  <r>
    <n v="2116"/>
    <s v="CA-2015-164882"/>
    <d v="2015-10-31T00:00:00"/>
    <s v="10/31/2015"/>
    <s v="Same Day"/>
    <s v="SG-20080"/>
    <s v="Sandra Glassco"/>
    <x v="0"/>
    <x v="0"/>
    <x v="236"/>
    <x v="5"/>
    <n v="92374"/>
    <x v="1"/>
    <s v="FUR-BO-10002213"/>
    <x v="1"/>
    <x v="16"/>
    <x v="1676"/>
    <x v="3440"/>
    <n v="1"/>
    <n v="0.15"/>
    <n v="20.039200000000001"/>
    <n v="4.7058823529411764E-2"/>
    <x v="1"/>
    <x v="7"/>
  </r>
  <r>
    <n v="2448"/>
    <s v="CA-2016-119165"/>
    <d v="2016-10-31T00:00:00"/>
    <d v="2016-06-11T00:00:00"/>
    <s v="Standard Class"/>
    <s v="BD-11320"/>
    <s v="Bill Donatelli"/>
    <x v="0"/>
    <x v="0"/>
    <x v="15"/>
    <x v="13"/>
    <n v="19143"/>
    <x v="2"/>
    <s v="FUR-CH-10000988"/>
    <x v="1"/>
    <x v="1"/>
    <x v="594"/>
    <x v="3441"/>
    <n v="5"/>
    <n v="0.3"/>
    <n v="-14.081"/>
    <n v="-2.8571428571428571E-2"/>
    <x v="2"/>
    <x v="7"/>
  </r>
  <r>
    <n v="3787"/>
    <s v="CA-2016-144218"/>
    <d v="2016-10-31T00:00:00"/>
    <d v="2016-04-11T00:00:00"/>
    <s v="Standard Class"/>
    <s v="JD-15895"/>
    <s v="Jonathan Doherty"/>
    <x v="2"/>
    <x v="0"/>
    <x v="22"/>
    <x v="5"/>
    <n v="90045"/>
    <x v="1"/>
    <s v="OFF-ST-10002615"/>
    <x v="2"/>
    <x v="6"/>
    <x v="1025"/>
    <x v="3442"/>
    <n v="7"/>
    <n v="0"/>
    <n v="282.20920000000001"/>
    <n v="0.26"/>
    <x v="2"/>
    <x v="7"/>
  </r>
  <r>
    <n v="6138"/>
    <s v="US-2016-142251"/>
    <d v="2016-10-31T00:00:00"/>
    <d v="2016-04-11T00:00:00"/>
    <s v="Second Class"/>
    <s v="FO-14305"/>
    <s v="Frank Olsen"/>
    <x v="0"/>
    <x v="0"/>
    <x v="166"/>
    <x v="11"/>
    <n v="33021"/>
    <x v="3"/>
    <s v="OFF-PA-10002986"/>
    <x v="2"/>
    <x v="3"/>
    <x v="80"/>
    <x v="473"/>
    <n v="6"/>
    <n v="0.2"/>
    <n v="11.2224"/>
    <n v="0.35000000000000003"/>
    <x v="2"/>
    <x v="7"/>
  </r>
  <r>
    <n v="6419"/>
    <s v="CA-2016-140130"/>
    <d v="2016-10-31T00:00:00"/>
    <d v="2016-05-11T00:00:00"/>
    <s v="Standard Class"/>
    <s v="HW-14935"/>
    <s v="Helen Wasserman"/>
    <x v="2"/>
    <x v="0"/>
    <x v="101"/>
    <x v="28"/>
    <n v="74133"/>
    <x v="0"/>
    <s v="OFF-SU-10001218"/>
    <x v="2"/>
    <x v="15"/>
    <x v="1631"/>
    <x v="3443"/>
    <n v="2"/>
    <n v="0"/>
    <n v="6.1487999999999996"/>
    <n v="0.27999999999999997"/>
    <x v="2"/>
    <x v="7"/>
  </r>
  <r>
    <n v="6420"/>
    <s v="CA-2016-140130"/>
    <d v="2016-10-31T00:00:00"/>
    <d v="2016-05-11T00:00:00"/>
    <s v="Standard Class"/>
    <s v="HW-14935"/>
    <s v="Helen Wasserman"/>
    <x v="2"/>
    <x v="0"/>
    <x v="101"/>
    <x v="28"/>
    <n v="74133"/>
    <x v="0"/>
    <s v="FUR-CH-10002084"/>
    <x v="1"/>
    <x v="1"/>
    <x v="896"/>
    <x v="3444"/>
    <n v="3"/>
    <n v="0"/>
    <n v="81.173400000000001"/>
    <n v="0.21999999999999997"/>
    <x v="2"/>
    <x v="7"/>
  </r>
  <r>
    <n v="6421"/>
    <s v="CA-2016-140130"/>
    <d v="2016-10-31T00:00:00"/>
    <d v="2016-05-11T00:00:00"/>
    <s v="Standard Class"/>
    <s v="HW-14935"/>
    <s v="Helen Wasserman"/>
    <x v="2"/>
    <x v="0"/>
    <x v="101"/>
    <x v="28"/>
    <n v="74133"/>
    <x v="0"/>
    <s v="OFF-AR-10004269"/>
    <x v="2"/>
    <x v="11"/>
    <x v="1677"/>
    <x v="435"/>
    <n v="3"/>
    <n v="0"/>
    <n v="3.4691999999999998"/>
    <n v="0.27999999999999997"/>
    <x v="2"/>
    <x v="7"/>
  </r>
  <r>
    <n v="6422"/>
    <s v="CA-2016-140130"/>
    <d v="2016-10-31T00:00:00"/>
    <d v="2016-05-11T00:00:00"/>
    <s v="Standard Class"/>
    <s v="HW-14935"/>
    <s v="Helen Wasserman"/>
    <x v="2"/>
    <x v="0"/>
    <x v="101"/>
    <x v="28"/>
    <n v="74133"/>
    <x v="0"/>
    <s v="OFF-ST-10001128"/>
    <x v="2"/>
    <x v="6"/>
    <x v="42"/>
    <x v="623"/>
    <n v="3"/>
    <n v="0"/>
    <n v="9.9882000000000009"/>
    <n v="3.0000000000000002E-2"/>
    <x v="2"/>
    <x v="7"/>
  </r>
  <r>
    <n v="9760"/>
    <s v="CA-2016-146913"/>
    <d v="2016-10-31T00:00:00"/>
    <d v="2016-05-11T00:00:00"/>
    <s v="Standard Class"/>
    <s v="SF-20965"/>
    <s v="Sylvia Foulston"/>
    <x v="2"/>
    <x v="0"/>
    <x v="14"/>
    <x v="5"/>
    <n v="94109"/>
    <x v="1"/>
    <s v="FUR-CH-10001854"/>
    <x v="1"/>
    <x v="1"/>
    <x v="60"/>
    <x v="3445"/>
    <n v="5"/>
    <n v="0.2"/>
    <n v="70.195999999999998"/>
    <n v="4.9999999999999996E-2"/>
    <x v="2"/>
    <x v="7"/>
  </r>
  <r>
    <n v="6398"/>
    <s v="CA-2017-131632"/>
    <d v="2017-10-31T00:00:00"/>
    <d v="2017-04-11T00:00:00"/>
    <s v="Standard Class"/>
    <s v="AH-10120"/>
    <s v="Adrian Hane"/>
    <x v="1"/>
    <x v="0"/>
    <x v="57"/>
    <x v="4"/>
    <n v="75217"/>
    <x v="0"/>
    <s v="OFF-AR-10003651"/>
    <x v="2"/>
    <x v="11"/>
    <x v="254"/>
    <x v="1142"/>
    <n v="2"/>
    <n v="0.2"/>
    <n v="0.59040000000000004"/>
    <n v="0.1125"/>
    <x v="3"/>
    <x v="7"/>
  </r>
  <r>
    <n v="7827"/>
    <s v="CA-2017-117114"/>
    <d v="2017-10-31T00:00:00"/>
    <d v="2017-05-11T00:00:00"/>
    <s v="Standard Class"/>
    <s v="CY-12745"/>
    <s v="Craig Yedwab"/>
    <x v="2"/>
    <x v="0"/>
    <x v="20"/>
    <x v="3"/>
    <n v="60610"/>
    <x v="0"/>
    <s v="TEC-PH-10004042"/>
    <x v="0"/>
    <x v="2"/>
    <x v="1526"/>
    <x v="3446"/>
    <n v="4"/>
    <n v="0.2"/>
    <n v="38.157600000000002"/>
    <n v="7.5000000000000011E-2"/>
    <x v="3"/>
    <x v="7"/>
  </r>
  <r>
    <n v="7828"/>
    <s v="CA-2017-117114"/>
    <d v="2017-10-31T00:00:00"/>
    <d v="2017-05-11T00:00:00"/>
    <s v="Standard Class"/>
    <s v="CY-12745"/>
    <s v="Craig Yedwab"/>
    <x v="2"/>
    <x v="0"/>
    <x v="20"/>
    <x v="3"/>
    <n v="60610"/>
    <x v="0"/>
    <s v="OFF-EN-10001137"/>
    <x v="2"/>
    <x v="13"/>
    <x v="755"/>
    <x v="3447"/>
    <n v="3"/>
    <n v="0.2"/>
    <n v="3.2214"/>
    <n v="0.32499999999999996"/>
    <x v="3"/>
    <x v="7"/>
  </r>
  <r>
    <n v="104"/>
    <s v="US-2015-156867"/>
    <d v="2015-11-13T00:00:00"/>
    <s v="11/17/2015"/>
    <s v="Standard Class"/>
    <s v="LC-16870"/>
    <s v="Lena Cacioppo"/>
    <x v="0"/>
    <x v="0"/>
    <x v="70"/>
    <x v="15"/>
    <n v="80013"/>
    <x v="1"/>
    <s v="TEC-AC-10001552"/>
    <x v="0"/>
    <x v="0"/>
    <x v="714"/>
    <x v="3448"/>
    <n v="6"/>
    <n v="0.2"/>
    <n v="-26.875800000000002"/>
    <n v="-0.11250000000000002"/>
    <x v="1"/>
    <x v="8"/>
  </r>
  <r>
    <n v="105"/>
    <s v="US-2015-156867"/>
    <d v="2015-11-13T00:00:00"/>
    <s v="11/17/2015"/>
    <s v="Standard Class"/>
    <s v="LC-16870"/>
    <s v="Lena Cacioppo"/>
    <x v="0"/>
    <x v="0"/>
    <x v="70"/>
    <x v="15"/>
    <n v="80013"/>
    <x v="1"/>
    <s v="FUR-FU-10004006"/>
    <x v="1"/>
    <x v="5"/>
    <x v="576"/>
    <x v="1876"/>
    <n v="3"/>
    <n v="0.2"/>
    <n v="-3.8384999999999998"/>
    <n v="-3.7499999999999999E-2"/>
    <x v="1"/>
    <x v="8"/>
  </r>
  <r>
    <n v="106"/>
    <s v="US-2015-156867"/>
    <d v="2015-11-13T00:00:00"/>
    <s v="11/17/2015"/>
    <s v="Standard Class"/>
    <s v="LC-16870"/>
    <s v="Lena Cacioppo"/>
    <x v="0"/>
    <x v="0"/>
    <x v="70"/>
    <x v="15"/>
    <n v="80013"/>
    <x v="1"/>
    <s v="OFF-BI-10002794"/>
    <x v="2"/>
    <x v="9"/>
    <x v="318"/>
    <x v="3449"/>
    <n v="3"/>
    <n v="0.7"/>
    <n v="-25.817399999999999"/>
    <n v="-0.70000000000000007"/>
    <x v="1"/>
    <x v="8"/>
  </r>
  <r>
    <n v="1006"/>
    <s v="CA-2015-111199"/>
    <d v="2015-11-13T00:00:00"/>
    <s v="11/17/2015"/>
    <s v="Standard Class"/>
    <s v="JK-15730"/>
    <s v="Joe Kamberova"/>
    <x v="0"/>
    <x v="0"/>
    <x v="27"/>
    <x v="12"/>
    <n v="28540"/>
    <x v="3"/>
    <s v="OFF-PA-10001790"/>
    <x v="2"/>
    <x v="3"/>
    <x v="1678"/>
    <x v="2368"/>
    <n v="3"/>
    <n v="0.2"/>
    <n v="40.3536"/>
    <n v="0.35"/>
    <x v="1"/>
    <x v="8"/>
  </r>
  <r>
    <n v="2736"/>
    <s v="CA-2015-115798"/>
    <d v="2015-11-13T00:00:00"/>
    <s v="11/19/2015"/>
    <s v="Standard Class"/>
    <s v="KL-16645"/>
    <s v="Ken Lonsdale"/>
    <x v="0"/>
    <x v="0"/>
    <x v="164"/>
    <x v="37"/>
    <n v="19711"/>
    <x v="2"/>
    <s v="TEC-PH-10003691"/>
    <x v="0"/>
    <x v="2"/>
    <x v="619"/>
    <x v="409"/>
    <n v="3"/>
    <n v="0"/>
    <n v="94.492500000000007"/>
    <n v="0.25"/>
    <x v="1"/>
    <x v="8"/>
  </r>
  <r>
    <n v="2737"/>
    <s v="CA-2015-115798"/>
    <d v="2015-11-13T00:00:00"/>
    <s v="11/19/2015"/>
    <s v="Standard Class"/>
    <s v="KL-16645"/>
    <s v="Ken Lonsdale"/>
    <x v="0"/>
    <x v="0"/>
    <x v="164"/>
    <x v="37"/>
    <n v="19711"/>
    <x v="2"/>
    <s v="OFF-PA-10001560"/>
    <x v="2"/>
    <x v="3"/>
    <x v="1471"/>
    <x v="3450"/>
    <n v="7"/>
    <n v="0"/>
    <n v="19.871600000000001"/>
    <n v="0.47000000000000003"/>
    <x v="1"/>
    <x v="8"/>
  </r>
  <r>
    <n v="2738"/>
    <s v="CA-2015-115798"/>
    <d v="2015-11-13T00:00:00"/>
    <s v="11/19/2015"/>
    <s v="Standard Class"/>
    <s v="KL-16645"/>
    <s v="Ken Lonsdale"/>
    <x v="0"/>
    <x v="0"/>
    <x v="164"/>
    <x v="37"/>
    <n v="19711"/>
    <x v="2"/>
    <s v="FUR-BO-10004467"/>
    <x v="1"/>
    <x v="16"/>
    <x v="512"/>
    <x v="343"/>
    <n v="3"/>
    <n v="0"/>
    <n v="56.994300000000003"/>
    <n v="0.19"/>
    <x v="1"/>
    <x v="8"/>
  </r>
  <r>
    <n v="2739"/>
    <s v="CA-2015-115798"/>
    <d v="2015-11-13T00:00:00"/>
    <s v="11/19/2015"/>
    <s v="Standard Class"/>
    <s v="KL-16645"/>
    <s v="Ken Lonsdale"/>
    <x v="0"/>
    <x v="0"/>
    <x v="164"/>
    <x v="37"/>
    <n v="19711"/>
    <x v="2"/>
    <s v="TEC-PH-10001819"/>
    <x v="0"/>
    <x v="2"/>
    <x v="1460"/>
    <x v="3451"/>
    <n v="2"/>
    <n v="0"/>
    <n v="43.190399999999997"/>
    <n v="0.47999999999999993"/>
    <x v="1"/>
    <x v="8"/>
  </r>
  <r>
    <n v="5113"/>
    <s v="CA-2015-153073"/>
    <d v="2015-11-13T00:00:00"/>
    <s v="11/13/2015"/>
    <s v="Same Day"/>
    <s v="HA-14905"/>
    <s v="Helen Abelman"/>
    <x v="0"/>
    <x v="0"/>
    <x v="20"/>
    <x v="3"/>
    <n v="60610"/>
    <x v="0"/>
    <s v="FUR-FU-10001025"/>
    <x v="1"/>
    <x v="5"/>
    <x v="1679"/>
    <x v="3452"/>
    <n v="9"/>
    <n v="0.6"/>
    <n v="-7.4358000000000004"/>
    <n v="-0.42500000000000004"/>
    <x v="1"/>
    <x v="8"/>
  </r>
  <r>
    <n v="6198"/>
    <s v="CA-2015-149909"/>
    <d v="2015-11-13T00:00:00"/>
    <s v="11/17/2015"/>
    <s v="Standard Class"/>
    <s v="RA-19915"/>
    <s v="Russell Applegate"/>
    <x v="0"/>
    <x v="0"/>
    <x v="28"/>
    <x v="33"/>
    <n v="47201"/>
    <x v="0"/>
    <s v="OFF-PA-10000726"/>
    <x v="2"/>
    <x v="3"/>
    <x v="1044"/>
    <x v="3453"/>
    <n v="7"/>
    <n v="0"/>
    <n v="28.6965"/>
    <n v="0.44999999999999996"/>
    <x v="1"/>
    <x v="8"/>
  </r>
  <r>
    <n v="6199"/>
    <s v="CA-2015-149909"/>
    <d v="2015-11-13T00:00:00"/>
    <s v="11/17/2015"/>
    <s v="Standard Class"/>
    <s v="RA-19915"/>
    <s v="Russell Applegate"/>
    <x v="0"/>
    <x v="0"/>
    <x v="28"/>
    <x v="33"/>
    <n v="47201"/>
    <x v="0"/>
    <s v="TEC-PH-10001536"/>
    <x v="0"/>
    <x v="2"/>
    <x v="1668"/>
    <x v="3454"/>
    <n v="3"/>
    <n v="0"/>
    <n v="13.2522"/>
    <n v="0.26"/>
    <x v="1"/>
    <x v="8"/>
  </r>
  <r>
    <n v="6200"/>
    <s v="CA-2015-149909"/>
    <d v="2015-11-13T00:00:00"/>
    <s v="11/17/2015"/>
    <s v="Standard Class"/>
    <s v="RA-19915"/>
    <s v="Russell Applegate"/>
    <x v="0"/>
    <x v="0"/>
    <x v="28"/>
    <x v="33"/>
    <n v="47201"/>
    <x v="0"/>
    <s v="OFF-PA-10001790"/>
    <x v="2"/>
    <x v="3"/>
    <x v="1678"/>
    <x v="1736"/>
    <n v="2"/>
    <n v="0"/>
    <n v="46.118400000000001"/>
    <n v="0.48000000000000004"/>
    <x v="1"/>
    <x v="8"/>
  </r>
  <r>
    <n v="6466"/>
    <s v="CA-2015-114503"/>
    <d v="2015-11-13T00:00:00"/>
    <s v="11/17/2015"/>
    <s v="Standard Class"/>
    <s v="AA-10375"/>
    <s v="Allen Armold"/>
    <x v="0"/>
    <x v="0"/>
    <x v="412"/>
    <x v="26"/>
    <n v="37087"/>
    <x v="3"/>
    <s v="OFF-ST-10003572"/>
    <x v="2"/>
    <x v="6"/>
    <x v="1680"/>
    <x v="3455"/>
    <n v="6"/>
    <n v="0.2"/>
    <n v="6.3719999999999999"/>
    <n v="7.5000000000000011E-2"/>
    <x v="1"/>
    <x v="8"/>
  </r>
  <r>
    <n v="7275"/>
    <s v="CA-2015-144519"/>
    <d v="2015-11-13T00:00:00"/>
    <s v="11/17/2015"/>
    <s v="Standard Class"/>
    <s v="AW-10930"/>
    <s v="Arthur Wiediger"/>
    <x v="1"/>
    <x v="0"/>
    <x v="417"/>
    <x v="38"/>
    <n v="59601"/>
    <x v="1"/>
    <s v="TEC-PH-10004908"/>
    <x v="0"/>
    <x v="2"/>
    <x v="1372"/>
    <x v="880"/>
    <n v="5"/>
    <n v="0.2"/>
    <n v="42.494999999999997"/>
    <n v="0.125"/>
    <x v="1"/>
    <x v="8"/>
  </r>
  <r>
    <n v="7276"/>
    <s v="CA-2015-144519"/>
    <d v="2015-11-13T00:00:00"/>
    <s v="11/17/2015"/>
    <s v="Standard Class"/>
    <s v="AW-10930"/>
    <s v="Arthur Wiediger"/>
    <x v="1"/>
    <x v="0"/>
    <x v="417"/>
    <x v="38"/>
    <n v="59601"/>
    <x v="1"/>
    <s v="FUR-FU-10000794"/>
    <x v="1"/>
    <x v="5"/>
    <x v="1681"/>
    <x v="3456"/>
    <n v="7"/>
    <n v="0"/>
    <n v="21.7532"/>
    <n v="0.34"/>
    <x v="1"/>
    <x v="8"/>
  </r>
  <r>
    <n v="8624"/>
    <s v="CA-2015-136147"/>
    <d v="2015-11-13T00:00:00"/>
    <s v="11/18/2015"/>
    <s v="Standard Class"/>
    <s v="FM-14380"/>
    <s v="Fred McMath"/>
    <x v="0"/>
    <x v="0"/>
    <x v="136"/>
    <x v="11"/>
    <n v="33178"/>
    <x v="3"/>
    <s v="OFF-BI-10004224"/>
    <x v="2"/>
    <x v="9"/>
    <x v="349"/>
    <x v="1892"/>
    <n v="6"/>
    <n v="0.7"/>
    <n v="-100.92"/>
    <n v="-0.83333333333333337"/>
    <x v="1"/>
    <x v="8"/>
  </r>
  <r>
    <n v="8625"/>
    <s v="CA-2015-136147"/>
    <d v="2015-11-13T00:00:00"/>
    <s v="11/18/2015"/>
    <s v="Standard Class"/>
    <s v="FM-14380"/>
    <s v="Fred McMath"/>
    <x v="0"/>
    <x v="0"/>
    <x v="136"/>
    <x v="11"/>
    <n v="33178"/>
    <x v="3"/>
    <s v="TEC-AC-10004568"/>
    <x v="0"/>
    <x v="0"/>
    <x v="1382"/>
    <x v="2822"/>
    <n v="5"/>
    <n v="0.2"/>
    <n v="-1.3995"/>
    <n v="-1.2500000000000001E-2"/>
    <x v="1"/>
    <x v="8"/>
  </r>
  <r>
    <n v="9692"/>
    <s v="CA-2015-130183"/>
    <d v="2015-11-13T00:00:00"/>
    <s v="11/17/2015"/>
    <s v="Standard Class"/>
    <s v="PO-18850"/>
    <s v="Patrick O'Brill"/>
    <x v="0"/>
    <x v="0"/>
    <x v="5"/>
    <x v="4"/>
    <n v="77041"/>
    <x v="0"/>
    <s v="FUR-BO-10001811"/>
    <x v="1"/>
    <x v="16"/>
    <x v="653"/>
    <x v="3457"/>
    <n v="3"/>
    <n v="0.32"/>
    <n v="-18.058800000000002"/>
    <n v="-2.9411764705882356E-2"/>
    <x v="1"/>
    <x v="8"/>
  </r>
  <r>
    <n v="9931"/>
    <s v="CA-2015-104948"/>
    <d v="2015-11-13T00:00:00"/>
    <s v="11/17/2015"/>
    <s v="Standard Class"/>
    <s v="KH-16510"/>
    <s v="Keith Herrera"/>
    <x v="0"/>
    <x v="0"/>
    <x v="231"/>
    <x v="5"/>
    <n v="92404"/>
    <x v="1"/>
    <s v="OFF-BI-10001267"/>
    <x v="2"/>
    <x v="9"/>
    <x v="588"/>
    <x v="3458"/>
    <n v="2"/>
    <n v="0.2"/>
    <n v="3.4552"/>
    <n v="0.35000000000000003"/>
    <x v="1"/>
    <x v="8"/>
  </r>
  <r>
    <n v="9932"/>
    <s v="CA-2015-104948"/>
    <d v="2015-11-13T00:00:00"/>
    <s v="11/17/2015"/>
    <s v="Standard Class"/>
    <s v="KH-16510"/>
    <s v="Keith Herrera"/>
    <x v="0"/>
    <x v="0"/>
    <x v="231"/>
    <x v="5"/>
    <n v="92404"/>
    <x v="1"/>
    <s v="FUR-BO-10004357"/>
    <x v="1"/>
    <x v="16"/>
    <x v="718"/>
    <x v="3459"/>
    <n v="4"/>
    <n v="0.15"/>
    <n v="-40.195999999999998"/>
    <n v="-5.8823529411764705E-2"/>
    <x v="1"/>
    <x v="8"/>
  </r>
  <r>
    <n v="9933"/>
    <s v="CA-2015-104948"/>
    <d v="2015-11-13T00:00:00"/>
    <s v="11/17/2015"/>
    <s v="Standard Class"/>
    <s v="KH-16510"/>
    <s v="Keith Herrera"/>
    <x v="0"/>
    <x v="0"/>
    <x v="231"/>
    <x v="5"/>
    <n v="92404"/>
    <x v="1"/>
    <s v="OFF-PA-10004610"/>
    <x v="2"/>
    <x v="3"/>
    <x v="1128"/>
    <x v="3460"/>
    <n v="7"/>
    <n v="0"/>
    <n v="13.481999999999999"/>
    <n v="0.44999999999999996"/>
    <x v="1"/>
    <x v="8"/>
  </r>
  <r>
    <n v="1001"/>
    <s v="CA-2016-155488"/>
    <d v="2016-11-13T00:00:00"/>
    <s v="11/17/2016"/>
    <s v="Standard Class"/>
    <s v="FM-14290"/>
    <s v="Frank Merwin"/>
    <x v="1"/>
    <x v="0"/>
    <x v="304"/>
    <x v="1"/>
    <n v="98661"/>
    <x v="1"/>
    <s v="OFF-AR-10002956"/>
    <x v="2"/>
    <x v="11"/>
    <x v="1052"/>
    <x v="3461"/>
    <n v="2"/>
    <n v="0"/>
    <n v="11.4452"/>
    <n v="0.25999999999999995"/>
    <x v="2"/>
    <x v="8"/>
  </r>
  <r>
    <n v="1478"/>
    <s v="CA-2016-121958"/>
    <d v="2016-11-13T00:00:00"/>
    <s v="11/17/2016"/>
    <s v="Standard Class"/>
    <s v="CS-12505"/>
    <s v="Cindy Stewart"/>
    <x v="0"/>
    <x v="0"/>
    <x v="280"/>
    <x v="12"/>
    <n v="27360"/>
    <x v="3"/>
    <s v="OFF-SU-10000381"/>
    <x v="2"/>
    <x v="15"/>
    <x v="239"/>
    <x v="3462"/>
    <n v="7"/>
    <n v="0.2"/>
    <n v="5.8653000000000004"/>
    <n v="0.1125"/>
    <x v="2"/>
    <x v="8"/>
  </r>
  <r>
    <n v="1802"/>
    <s v="CA-2016-149461"/>
    <d v="2016-11-13T00:00:00"/>
    <s v="11/19/2016"/>
    <s v="Standard Class"/>
    <s v="AS-10135"/>
    <s v="Adrian Shami"/>
    <x v="1"/>
    <x v="0"/>
    <x v="241"/>
    <x v="1"/>
    <n v="98002"/>
    <x v="1"/>
    <s v="FUR-FU-10004270"/>
    <x v="1"/>
    <x v="5"/>
    <x v="646"/>
    <x v="3463"/>
    <n v="1"/>
    <n v="0"/>
    <n v="1.5047999999999999"/>
    <n v="0.36"/>
    <x v="2"/>
    <x v="8"/>
  </r>
  <r>
    <n v="1884"/>
    <s v="CA-2016-118570"/>
    <d v="2016-11-13T00:00:00"/>
    <s v="11/17/2016"/>
    <s v="Standard Class"/>
    <s v="CC-12430"/>
    <s v="Chuck Clark"/>
    <x v="1"/>
    <x v="0"/>
    <x v="15"/>
    <x v="13"/>
    <n v="19143"/>
    <x v="2"/>
    <s v="OFF-PA-10001289"/>
    <x v="2"/>
    <x v="3"/>
    <x v="157"/>
    <x v="3464"/>
    <n v="7"/>
    <n v="0.2"/>
    <n v="78.6828"/>
    <n v="0.36249999999999999"/>
    <x v="2"/>
    <x v="8"/>
  </r>
  <r>
    <n v="3260"/>
    <s v="US-2016-162103"/>
    <d v="2016-11-13T00:00:00"/>
    <s v="11/17/2016"/>
    <s v="Standard Class"/>
    <s v="LB-16795"/>
    <s v="Laurel Beltran"/>
    <x v="1"/>
    <x v="0"/>
    <x v="418"/>
    <x v="3"/>
    <n v="60035"/>
    <x v="0"/>
    <s v="OFF-BI-10000285"/>
    <x v="2"/>
    <x v="9"/>
    <x v="1089"/>
    <x v="3465"/>
    <n v="2"/>
    <n v="0.8"/>
    <n v="-4.7039999999999997"/>
    <n v="-1.4999999999999998"/>
    <x v="2"/>
    <x v="8"/>
  </r>
  <r>
    <n v="4627"/>
    <s v="CA-2016-101336"/>
    <d v="2016-11-13T00:00:00"/>
    <s v="11/18/2016"/>
    <s v="Standard Class"/>
    <s v="CK-12760"/>
    <s v="Cyma Kinney"/>
    <x v="2"/>
    <x v="0"/>
    <x v="2"/>
    <x v="2"/>
    <n v="10011"/>
    <x v="2"/>
    <s v="OFF-ST-10003455"/>
    <x v="2"/>
    <x v="6"/>
    <x v="247"/>
    <x v="1013"/>
    <n v="5"/>
    <n v="0"/>
    <n v="20.163"/>
    <n v="0.26"/>
    <x v="2"/>
    <x v="8"/>
  </r>
  <r>
    <n v="4628"/>
    <s v="CA-2016-101336"/>
    <d v="2016-11-13T00:00:00"/>
    <s v="11/18/2016"/>
    <s v="Standard Class"/>
    <s v="CK-12760"/>
    <s v="Cyma Kinney"/>
    <x v="2"/>
    <x v="0"/>
    <x v="2"/>
    <x v="2"/>
    <n v="10011"/>
    <x v="2"/>
    <s v="OFF-ST-10000876"/>
    <x v="2"/>
    <x v="6"/>
    <x v="557"/>
    <x v="3466"/>
    <n v="2"/>
    <n v="0"/>
    <n v="6.9664000000000001"/>
    <n v="0.28000000000000003"/>
    <x v="2"/>
    <x v="8"/>
  </r>
  <r>
    <n v="4629"/>
    <s v="CA-2016-101336"/>
    <d v="2016-11-13T00:00:00"/>
    <s v="11/18/2016"/>
    <s v="Standard Class"/>
    <s v="CK-12760"/>
    <s v="Cyma Kinney"/>
    <x v="2"/>
    <x v="0"/>
    <x v="2"/>
    <x v="2"/>
    <n v="10011"/>
    <x v="2"/>
    <s v="OFF-AR-10003582"/>
    <x v="2"/>
    <x v="11"/>
    <x v="589"/>
    <x v="3467"/>
    <n v="5"/>
    <n v="0"/>
    <n v="39.409999999999997"/>
    <n v="0.27999999999999997"/>
    <x v="2"/>
    <x v="8"/>
  </r>
  <r>
    <n v="4630"/>
    <s v="CA-2016-101336"/>
    <d v="2016-11-13T00:00:00"/>
    <s v="11/18/2016"/>
    <s v="Standard Class"/>
    <s v="CK-12760"/>
    <s v="Cyma Kinney"/>
    <x v="2"/>
    <x v="0"/>
    <x v="2"/>
    <x v="2"/>
    <n v="10011"/>
    <x v="2"/>
    <s v="OFF-ST-10004258"/>
    <x v="2"/>
    <x v="6"/>
    <x v="389"/>
    <x v="433"/>
    <n v="3"/>
    <n v="0"/>
    <n v="9.8901000000000003"/>
    <n v="0.27"/>
    <x v="2"/>
    <x v="8"/>
  </r>
  <r>
    <n v="5138"/>
    <s v="CA-2016-128972"/>
    <d v="2016-11-13T00:00:00"/>
    <s v="11/17/2016"/>
    <s v="Standard Class"/>
    <s v="TS-21430"/>
    <s v="Tom Stivers"/>
    <x v="2"/>
    <x v="0"/>
    <x v="62"/>
    <x v="28"/>
    <n v="73120"/>
    <x v="0"/>
    <s v="FUR-FU-10003096"/>
    <x v="1"/>
    <x v="5"/>
    <x v="1682"/>
    <x v="3468"/>
    <n v="4"/>
    <n v="0"/>
    <n v="13.0548"/>
    <n v="0.43"/>
    <x v="2"/>
    <x v="8"/>
  </r>
  <r>
    <n v="6117"/>
    <s v="US-2016-113677"/>
    <d v="2016-11-13T00:00:00"/>
    <s v="11/19/2016"/>
    <s v="Standard Class"/>
    <s v="CM-12655"/>
    <s v="Corinna Mitchell"/>
    <x v="1"/>
    <x v="0"/>
    <x v="2"/>
    <x v="2"/>
    <n v="10011"/>
    <x v="2"/>
    <s v="TEC-PH-10002114"/>
    <x v="0"/>
    <x v="2"/>
    <x v="1683"/>
    <x v="3469"/>
    <n v="4"/>
    <n v="0"/>
    <n v="592.78959999999995"/>
    <n v="0.25999999999999995"/>
    <x v="2"/>
    <x v="8"/>
  </r>
  <r>
    <n v="6118"/>
    <s v="US-2016-113677"/>
    <d v="2016-11-13T00:00:00"/>
    <s v="11/19/2016"/>
    <s v="Standard Class"/>
    <s v="CM-12655"/>
    <s v="Corinna Mitchell"/>
    <x v="1"/>
    <x v="0"/>
    <x v="2"/>
    <x v="2"/>
    <n v="10011"/>
    <x v="2"/>
    <s v="OFF-LA-10001569"/>
    <x v="2"/>
    <x v="8"/>
    <x v="108"/>
    <x v="102"/>
    <n v="3"/>
    <n v="0"/>
    <n v="6.8723999999999998"/>
    <n v="0.46"/>
    <x v="2"/>
    <x v="8"/>
  </r>
  <r>
    <n v="7196"/>
    <s v="CA-2016-147683"/>
    <d v="2016-11-13T00:00:00"/>
    <s v="11/17/2016"/>
    <s v="Standard Class"/>
    <s v="PO-19180"/>
    <s v="Philisse Overcash"/>
    <x v="1"/>
    <x v="0"/>
    <x v="1"/>
    <x v="1"/>
    <n v="98103"/>
    <x v="1"/>
    <s v="FUR-FU-10004848"/>
    <x v="1"/>
    <x v="5"/>
    <x v="1217"/>
    <x v="3470"/>
    <n v="2"/>
    <n v="0"/>
    <n v="7.2298"/>
    <n v="0.37"/>
    <x v="2"/>
    <x v="8"/>
  </r>
  <r>
    <n v="85"/>
    <s v="US-2017-119662"/>
    <d v="2017-11-13T00:00:00"/>
    <s v="11/16/2017"/>
    <s v="First Class"/>
    <s v="CS-12400"/>
    <s v="Christopher Schild"/>
    <x v="1"/>
    <x v="0"/>
    <x v="20"/>
    <x v="3"/>
    <n v="60623"/>
    <x v="0"/>
    <s v="OFF-ST-10003656"/>
    <x v="2"/>
    <x v="6"/>
    <x v="868"/>
    <x v="112"/>
    <n v="3"/>
    <n v="0.2"/>
    <n v="-48.954900000000002"/>
    <n v="-0.21249999999999999"/>
    <x v="3"/>
    <x v="8"/>
  </r>
  <r>
    <n v="1551"/>
    <s v="US-2017-124926"/>
    <d v="2017-11-13T00:00:00"/>
    <s v="11/18/2017"/>
    <s v="Second Class"/>
    <s v="ME-17320"/>
    <s v="Maria Etezadi"/>
    <x v="1"/>
    <x v="0"/>
    <x v="5"/>
    <x v="4"/>
    <n v="77095"/>
    <x v="0"/>
    <s v="OFF-AP-10004868"/>
    <x v="2"/>
    <x v="10"/>
    <x v="1592"/>
    <x v="3471"/>
    <n v="6"/>
    <n v="0.8"/>
    <n v="-24.708600000000001"/>
    <n v="-2.65"/>
    <x v="3"/>
    <x v="8"/>
  </r>
  <r>
    <n v="2628"/>
    <s v="US-2017-165344"/>
    <d v="2017-11-13T00:00:00"/>
    <s v="11/15/2017"/>
    <s v="First Class"/>
    <s v="SB-20290"/>
    <s v="Sean Braxton"/>
    <x v="2"/>
    <x v="0"/>
    <x v="38"/>
    <x v="18"/>
    <n v="45503"/>
    <x v="2"/>
    <s v="TEC-AC-10002399"/>
    <x v="0"/>
    <x v="0"/>
    <x v="626"/>
    <x v="3472"/>
    <n v="4"/>
    <n v="0.2"/>
    <n v="9.1295999999999999"/>
    <n v="0.15"/>
    <x v="3"/>
    <x v="8"/>
  </r>
  <r>
    <n v="2629"/>
    <s v="US-2017-165344"/>
    <d v="2017-11-13T00:00:00"/>
    <s v="11/15/2017"/>
    <s v="First Class"/>
    <s v="SB-20290"/>
    <s v="Sean Braxton"/>
    <x v="2"/>
    <x v="0"/>
    <x v="38"/>
    <x v="18"/>
    <n v="45503"/>
    <x v="2"/>
    <s v="TEC-MA-10002210"/>
    <x v="0"/>
    <x v="14"/>
    <x v="99"/>
    <x v="3473"/>
    <n v="7"/>
    <n v="0.7"/>
    <n v="-935.95950000000005"/>
    <n v="-1.4333333333333333"/>
    <x v="3"/>
    <x v="8"/>
  </r>
  <r>
    <n v="2630"/>
    <s v="US-2017-165344"/>
    <d v="2017-11-13T00:00:00"/>
    <s v="11/15/2017"/>
    <s v="First Class"/>
    <s v="SB-20290"/>
    <s v="Sean Braxton"/>
    <x v="2"/>
    <x v="0"/>
    <x v="38"/>
    <x v="18"/>
    <n v="45503"/>
    <x v="2"/>
    <s v="OFF-BI-10003196"/>
    <x v="2"/>
    <x v="9"/>
    <x v="667"/>
    <x v="3474"/>
    <n v="10"/>
    <n v="0.7"/>
    <n v="-7.48"/>
    <n v="-0.66666666666666663"/>
    <x v="3"/>
    <x v="8"/>
  </r>
  <r>
    <n v="3700"/>
    <s v="CA-2017-160416"/>
    <d v="2017-11-13T00:00:00"/>
    <s v="11/18/2017"/>
    <s v="Second Class"/>
    <s v="AD-10180"/>
    <s v="Alan Dominguez"/>
    <x v="1"/>
    <x v="0"/>
    <x v="51"/>
    <x v="2"/>
    <n v="10701"/>
    <x v="2"/>
    <s v="TEC-AC-10004114"/>
    <x v="0"/>
    <x v="0"/>
    <x v="1684"/>
    <x v="2281"/>
    <n v="4"/>
    <n v="0"/>
    <n v="70.502799999999993"/>
    <n v="0.42999999999999994"/>
    <x v="3"/>
    <x v="8"/>
  </r>
  <r>
    <n v="3783"/>
    <s v="CA-2017-165204"/>
    <d v="2017-11-13T00:00:00"/>
    <s v="11/16/2017"/>
    <s v="Second Class"/>
    <s v="MN-17935"/>
    <s v="Michael Nguyen"/>
    <x v="0"/>
    <x v="0"/>
    <x v="93"/>
    <x v="26"/>
    <n v="38109"/>
    <x v="3"/>
    <s v="OFF-PA-10003424"/>
    <x v="2"/>
    <x v="3"/>
    <x v="1445"/>
    <x v="1991"/>
    <n v="3"/>
    <n v="0.2"/>
    <n v="3.339"/>
    <n v="0.375"/>
    <x v="3"/>
    <x v="8"/>
  </r>
  <r>
    <n v="3784"/>
    <s v="CA-2017-165204"/>
    <d v="2017-11-13T00:00:00"/>
    <s v="11/16/2017"/>
    <s v="Second Class"/>
    <s v="MN-17935"/>
    <s v="Michael Nguyen"/>
    <x v="0"/>
    <x v="0"/>
    <x v="93"/>
    <x v="26"/>
    <n v="38109"/>
    <x v="3"/>
    <s v="OFF-ST-10003716"/>
    <x v="2"/>
    <x v="6"/>
    <x v="286"/>
    <x v="3475"/>
    <n v="4"/>
    <n v="0.2"/>
    <n v="-63.005600000000001"/>
    <n v="-8.7500000000000008E-2"/>
    <x v="3"/>
    <x v="8"/>
  </r>
  <r>
    <n v="4866"/>
    <s v="CA-2017-122490"/>
    <d v="2017-11-13T00:00:00"/>
    <s v="11/18/2017"/>
    <s v="Standard Class"/>
    <s v="TT-21070"/>
    <s v="Ted Trevino"/>
    <x v="0"/>
    <x v="0"/>
    <x v="1"/>
    <x v="1"/>
    <n v="98103"/>
    <x v="1"/>
    <s v="FUR-CH-10001215"/>
    <x v="1"/>
    <x v="1"/>
    <x v="680"/>
    <x v="3476"/>
    <n v="6"/>
    <n v="0.2"/>
    <n v="150.29400000000001"/>
    <n v="6.25E-2"/>
    <x v="3"/>
    <x v="8"/>
  </r>
  <r>
    <n v="4867"/>
    <s v="CA-2017-122490"/>
    <d v="2017-11-13T00:00:00"/>
    <s v="11/18/2017"/>
    <s v="Standard Class"/>
    <s v="TT-21070"/>
    <s v="Ted Trevino"/>
    <x v="0"/>
    <x v="0"/>
    <x v="1"/>
    <x v="1"/>
    <n v="98103"/>
    <x v="1"/>
    <s v="OFF-BI-10001718"/>
    <x v="2"/>
    <x v="9"/>
    <x v="762"/>
    <x v="3477"/>
    <n v="11"/>
    <n v="0.2"/>
    <n v="190.0206"/>
    <n v="0.33750000000000002"/>
    <x v="3"/>
    <x v="8"/>
  </r>
  <r>
    <n v="4868"/>
    <s v="CA-2017-122490"/>
    <d v="2017-11-13T00:00:00"/>
    <s v="11/18/2017"/>
    <s v="Standard Class"/>
    <s v="TT-21070"/>
    <s v="Ted Trevino"/>
    <x v="0"/>
    <x v="0"/>
    <x v="1"/>
    <x v="1"/>
    <n v="98103"/>
    <x v="1"/>
    <s v="OFF-ST-10000991"/>
    <x v="2"/>
    <x v="6"/>
    <x v="252"/>
    <x v="2590"/>
    <n v="3"/>
    <n v="0"/>
    <n v="10.347300000000001"/>
    <n v="0.03"/>
    <x v="3"/>
    <x v="8"/>
  </r>
  <r>
    <n v="4869"/>
    <s v="CA-2017-122490"/>
    <d v="2017-11-13T00:00:00"/>
    <s v="11/18/2017"/>
    <s v="Standard Class"/>
    <s v="TT-21070"/>
    <s v="Ted Trevino"/>
    <x v="0"/>
    <x v="0"/>
    <x v="1"/>
    <x v="1"/>
    <n v="98103"/>
    <x v="1"/>
    <s v="OFF-LA-10001613"/>
    <x v="2"/>
    <x v="8"/>
    <x v="949"/>
    <x v="395"/>
    <n v="3"/>
    <n v="0"/>
    <n v="4.2336"/>
    <n v="0.49"/>
    <x v="3"/>
    <x v="8"/>
  </r>
  <r>
    <n v="5441"/>
    <s v="US-2017-153633"/>
    <d v="2017-11-13T00:00:00"/>
    <s v="11/18/2017"/>
    <s v="Second Class"/>
    <s v="TC-21295"/>
    <s v="Toby Carlisle"/>
    <x v="0"/>
    <x v="0"/>
    <x v="419"/>
    <x v="11"/>
    <n v="33458"/>
    <x v="3"/>
    <s v="OFF-AR-10002335"/>
    <x v="2"/>
    <x v="11"/>
    <x v="163"/>
    <x v="3478"/>
    <n v="1"/>
    <n v="0.2"/>
    <n v="0.15479999999999999"/>
    <n v="7.4999999999999997E-2"/>
    <x v="3"/>
    <x v="8"/>
  </r>
  <r>
    <n v="5805"/>
    <s v="CA-2017-113873"/>
    <d v="2017-11-13T00:00:00"/>
    <s v="11/19/2017"/>
    <s v="Standard Class"/>
    <s v="KE-16420"/>
    <s v="Katrina Edelman"/>
    <x v="2"/>
    <x v="0"/>
    <x v="57"/>
    <x v="4"/>
    <n v="75220"/>
    <x v="0"/>
    <s v="OFF-ST-10000943"/>
    <x v="2"/>
    <x v="6"/>
    <x v="708"/>
    <x v="3479"/>
    <n v="4"/>
    <n v="0.2"/>
    <n v="6.1791999999999998"/>
    <n v="9.9999999999999992E-2"/>
    <x v="3"/>
    <x v="8"/>
  </r>
  <r>
    <n v="5806"/>
    <s v="CA-2017-113873"/>
    <d v="2017-11-13T00:00:00"/>
    <s v="11/19/2017"/>
    <s v="Standard Class"/>
    <s v="KE-16420"/>
    <s v="Katrina Edelman"/>
    <x v="2"/>
    <x v="0"/>
    <x v="57"/>
    <x v="4"/>
    <n v="75220"/>
    <x v="0"/>
    <s v="FUR-BO-10003441"/>
    <x v="1"/>
    <x v="16"/>
    <x v="1685"/>
    <x v="3480"/>
    <n v="3"/>
    <n v="0.32"/>
    <n v="-27.264600000000002"/>
    <n v="-0.13235294117647059"/>
    <x v="3"/>
    <x v="8"/>
  </r>
  <r>
    <n v="6747"/>
    <s v="CA-2017-159156"/>
    <d v="2017-11-13T00:00:00"/>
    <s v="11/16/2017"/>
    <s v="First Class"/>
    <s v="KB-16600"/>
    <s v="Ken Brennan"/>
    <x v="2"/>
    <x v="0"/>
    <x v="2"/>
    <x v="2"/>
    <n v="10009"/>
    <x v="2"/>
    <s v="TEC-PH-10004389"/>
    <x v="0"/>
    <x v="2"/>
    <x v="1686"/>
    <x v="389"/>
    <n v="5"/>
    <n v="0"/>
    <n v="163.78700000000001"/>
    <n v="0.26"/>
    <x v="3"/>
    <x v="8"/>
  </r>
  <r>
    <n v="7758"/>
    <s v="CA-2017-112844"/>
    <d v="2017-11-13T00:00:00"/>
    <s v="11/16/2017"/>
    <s v="Second Class"/>
    <s v="SP-20620"/>
    <s v="Stefania Perrino"/>
    <x v="2"/>
    <x v="0"/>
    <x v="110"/>
    <x v="2"/>
    <n v="14215"/>
    <x v="2"/>
    <s v="TEC-PH-10003988"/>
    <x v="0"/>
    <x v="2"/>
    <x v="511"/>
    <x v="585"/>
    <n v="4"/>
    <n v="0"/>
    <n v="12.208"/>
    <n v="0.27999999999999997"/>
    <x v="3"/>
    <x v="8"/>
  </r>
  <r>
    <n v="7759"/>
    <s v="CA-2017-112844"/>
    <d v="2017-11-13T00:00:00"/>
    <s v="11/16/2017"/>
    <s v="Second Class"/>
    <s v="SP-20620"/>
    <s v="Stefania Perrino"/>
    <x v="2"/>
    <x v="0"/>
    <x v="110"/>
    <x v="2"/>
    <n v="14215"/>
    <x v="2"/>
    <s v="FUR-FU-10004845"/>
    <x v="1"/>
    <x v="5"/>
    <x v="1227"/>
    <x v="3481"/>
    <n v="3"/>
    <n v="0"/>
    <n v="30.99"/>
    <n v="0.2"/>
    <x v="3"/>
    <x v="8"/>
  </r>
  <r>
    <n v="8320"/>
    <s v="CA-2017-133620"/>
    <d v="2017-11-13T00:00:00"/>
    <s v="11/18/2017"/>
    <s v="Standard Class"/>
    <s v="EM-14065"/>
    <s v="Erin Mull"/>
    <x v="0"/>
    <x v="0"/>
    <x v="2"/>
    <x v="2"/>
    <n v="10009"/>
    <x v="2"/>
    <s v="OFF-ST-10004634"/>
    <x v="2"/>
    <x v="6"/>
    <x v="1143"/>
    <x v="1944"/>
    <n v="1"/>
    <n v="0"/>
    <n v="3.363"/>
    <n v="0.3"/>
    <x v="3"/>
    <x v="8"/>
  </r>
  <r>
    <n v="8554"/>
    <s v="US-2017-102904"/>
    <d v="2017-11-13T00:00:00"/>
    <s v="11/20/2017"/>
    <s v="Standard Class"/>
    <s v="CB-12025"/>
    <s v="Cassandra Brandow"/>
    <x v="0"/>
    <x v="0"/>
    <x v="53"/>
    <x v="34"/>
    <n v="35601"/>
    <x v="3"/>
    <s v="TEC-AC-10000927"/>
    <x v="0"/>
    <x v="0"/>
    <x v="1623"/>
    <x v="3482"/>
    <n v="8"/>
    <n v="0"/>
    <n v="23.992000000000001"/>
    <n v="0.1"/>
    <x v="3"/>
    <x v="8"/>
  </r>
  <r>
    <n v="8612"/>
    <s v="CA-2017-123624"/>
    <d v="2017-11-13T00:00:00"/>
    <s v="11/17/2017"/>
    <s v="Second Class"/>
    <s v="SE-20110"/>
    <s v="Sanjit Engle"/>
    <x v="0"/>
    <x v="0"/>
    <x v="143"/>
    <x v="5"/>
    <n v="93030"/>
    <x v="1"/>
    <s v="TEC-AC-10000682"/>
    <x v="0"/>
    <x v="0"/>
    <x v="1131"/>
    <x v="1597"/>
    <n v="5"/>
    <n v="0"/>
    <n v="29.032499999999999"/>
    <n v="0.35"/>
    <x v="3"/>
    <x v="8"/>
  </r>
  <r>
    <n v="9672"/>
    <s v="US-2017-140312"/>
    <d v="2017-11-13T00:00:00"/>
    <s v="11/19/2017"/>
    <s v="Standard Class"/>
    <s v="KL-16645"/>
    <s v="Ken Lonsdale"/>
    <x v="0"/>
    <x v="0"/>
    <x v="313"/>
    <x v="5"/>
    <n v="94568"/>
    <x v="1"/>
    <s v="TEC-PH-10003442"/>
    <x v="0"/>
    <x v="2"/>
    <x v="1640"/>
    <x v="3483"/>
    <n v="5"/>
    <n v="0.2"/>
    <n v="1.375"/>
    <n v="6.25E-2"/>
    <x v="3"/>
    <x v="8"/>
  </r>
  <r>
    <n v="2210"/>
    <s v="CA-2014-125556"/>
    <d v="2014-11-14T00:00:00"/>
    <s v="11/16/2014"/>
    <s v="Second Class"/>
    <s v="ML-17410"/>
    <s v="Maris LaWare"/>
    <x v="0"/>
    <x v="0"/>
    <x v="59"/>
    <x v="25"/>
    <n v="6824"/>
    <x v="2"/>
    <s v="TEC-PH-10001079"/>
    <x v="0"/>
    <x v="2"/>
    <x v="230"/>
    <x v="3484"/>
    <n v="7"/>
    <n v="0"/>
    <n v="233.22040000000001"/>
    <n v="0.28000000000000003"/>
    <x v="0"/>
    <x v="8"/>
  </r>
  <r>
    <n v="2211"/>
    <s v="CA-2014-125556"/>
    <d v="2014-11-14T00:00:00"/>
    <s v="11/16/2014"/>
    <s v="Second Class"/>
    <s v="ML-17410"/>
    <s v="Maris LaWare"/>
    <x v="0"/>
    <x v="0"/>
    <x v="59"/>
    <x v="25"/>
    <n v="6824"/>
    <x v="2"/>
    <s v="OFF-BI-10003460"/>
    <x v="2"/>
    <x v="9"/>
    <x v="1390"/>
    <x v="3485"/>
    <n v="10"/>
    <n v="0"/>
    <n v="21.024000000000001"/>
    <n v="0.48000000000000004"/>
    <x v="0"/>
    <x v="8"/>
  </r>
  <r>
    <n v="2301"/>
    <s v="CA-2014-162362"/>
    <d v="2014-11-14T00:00:00"/>
    <s v="11/18/2014"/>
    <s v="Standard Class"/>
    <s v="JL-15505"/>
    <s v="Jeremy Lonsdale"/>
    <x v="0"/>
    <x v="0"/>
    <x v="52"/>
    <x v="10"/>
    <n v="48640"/>
    <x v="0"/>
    <s v="OFF-BI-10000756"/>
    <x v="2"/>
    <x v="9"/>
    <x v="1516"/>
    <x v="3486"/>
    <n v="3"/>
    <n v="0"/>
    <n v="6.36"/>
    <n v="0.5"/>
    <x v="0"/>
    <x v="8"/>
  </r>
  <r>
    <n v="2302"/>
    <s v="CA-2014-162362"/>
    <d v="2014-11-14T00:00:00"/>
    <s v="11/18/2014"/>
    <s v="Standard Class"/>
    <s v="JL-15505"/>
    <s v="Jeremy Lonsdale"/>
    <x v="0"/>
    <x v="0"/>
    <x v="52"/>
    <x v="10"/>
    <n v="48640"/>
    <x v="0"/>
    <s v="OFF-BI-10000546"/>
    <x v="2"/>
    <x v="9"/>
    <x v="27"/>
    <x v="505"/>
    <n v="4"/>
    <n v="0"/>
    <n v="5.6448"/>
    <n v="0.49000000000000005"/>
    <x v="0"/>
    <x v="8"/>
  </r>
  <r>
    <n v="3261"/>
    <s v="CA-2014-151554"/>
    <d v="2014-11-14T00:00:00"/>
    <s v="11/15/2014"/>
    <s v="First Class"/>
    <s v="CM-11815"/>
    <s v="Candace McMahon"/>
    <x v="2"/>
    <x v="0"/>
    <x v="144"/>
    <x v="4"/>
    <n v="77506"/>
    <x v="0"/>
    <s v="OFF-PA-10004609"/>
    <x v="2"/>
    <x v="3"/>
    <x v="1335"/>
    <x v="949"/>
    <n v="4"/>
    <n v="0.2"/>
    <n v="7.2576000000000001"/>
    <n v="0.35"/>
    <x v="0"/>
    <x v="8"/>
  </r>
  <r>
    <n v="4281"/>
    <s v="CA-2014-166989"/>
    <d v="2014-11-14T00:00:00"/>
    <s v="11/18/2014"/>
    <s v="Standard Class"/>
    <s v="RM-19675"/>
    <s v="Robert Marley"/>
    <x v="1"/>
    <x v="0"/>
    <x v="2"/>
    <x v="2"/>
    <n v="10011"/>
    <x v="2"/>
    <s v="OFF-PA-10004470"/>
    <x v="2"/>
    <x v="3"/>
    <x v="537"/>
    <x v="76"/>
    <n v="2"/>
    <n v="0"/>
    <n v="5.2256"/>
    <n v="0.46"/>
    <x v="0"/>
    <x v="8"/>
  </r>
  <r>
    <n v="4282"/>
    <s v="CA-2014-166989"/>
    <d v="2014-11-14T00:00:00"/>
    <s v="11/18/2014"/>
    <s v="Standard Class"/>
    <s v="RM-19675"/>
    <s v="Robert Marley"/>
    <x v="1"/>
    <x v="0"/>
    <x v="2"/>
    <x v="2"/>
    <n v="10011"/>
    <x v="2"/>
    <s v="FUR-CH-10001797"/>
    <x v="1"/>
    <x v="1"/>
    <x v="612"/>
    <x v="3487"/>
    <n v="2"/>
    <n v="0.1"/>
    <n v="14.622400000000001"/>
    <n v="0.21111111111111114"/>
    <x v="0"/>
    <x v="8"/>
  </r>
  <r>
    <n v="8341"/>
    <s v="CA-2014-161634"/>
    <d v="2014-11-14T00:00:00"/>
    <s v="11/20/2014"/>
    <s v="Standard Class"/>
    <s v="CC-12220"/>
    <s v="Chris Cortes"/>
    <x v="0"/>
    <x v="0"/>
    <x v="88"/>
    <x v="20"/>
    <n v="23320"/>
    <x v="3"/>
    <s v="OFF-PA-10002262"/>
    <x v="2"/>
    <x v="3"/>
    <x v="858"/>
    <x v="542"/>
    <n v="5"/>
    <n v="0"/>
    <n v="15.552"/>
    <n v="0.48"/>
    <x v="0"/>
    <x v="8"/>
  </r>
  <r>
    <n v="2395"/>
    <s v="CA-2015-137897"/>
    <d v="2015-11-14T00:00:00"/>
    <s v="11/19/2015"/>
    <s v="Standard Class"/>
    <s v="PJ-18835"/>
    <s v="Patrick Jones"/>
    <x v="2"/>
    <x v="0"/>
    <x v="2"/>
    <x v="2"/>
    <n v="10035"/>
    <x v="2"/>
    <s v="TEC-AC-10002217"/>
    <x v="0"/>
    <x v="0"/>
    <x v="1106"/>
    <x v="3488"/>
    <n v="2"/>
    <n v="0"/>
    <n v="2.2559999999999998"/>
    <n v="5.9999999999999991E-2"/>
    <x v="1"/>
    <x v="8"/>
  </r>
  <r>
    <n v="2396"/>
    <s v="CA-2015-137897"/>
    <d v="2015-11-14T00:00:00"/>
    <s v="11/19/2015"/>
    <s v="Standard Class"/>
    <s v="PJ-18835"/>
    <s v="Patrick Jones"/>
    <x v="2"/>
    <x v="0"/>
    <x v="2"/>
    <x v="2"/>
    <n v="10035"/>
    <x v="2"/>
    <s v="TEC-AC-10001267"/>
    <x v="0"/>
    <x v="0"/>
    <x v="124"/>
    <x v="3489"/>
    <n v="2"/>
    <n v="0"/>
    <n v="23.96"/>
    <n v="0.4"/>
    <x v="1"/>
    <x v="8"/>
  </r>
  <r>
    <n v="2397"/>
    <s v="CA-2015-137897"/>
    <d v="2015-11-14T00:00:00"/>
    <s v="11/19/2015"/>
    <s v="Standard Class"/>
    <s v="PJ-18835"/>
    <s v="Patrick Jones"/>
    <x v="2"/>
    <x v="0"/>
    <x v="2"/>
    <x v="2"/>
    <n v="10035"/>
    <x v="2"/>
    <s v="OFF-PA-10004041"/>
    <x v="2"/>
    <x v="3"/>
    <x v="821"/>
    <x v="3490"/>
    <n v="5"/>
    <n v="0"/>
    <n v="16.649999999999999"/>
    <n v="0.44999999999999996"/>
    <x v="1"/>
    <x v="8"/>
  </r>
  <r>
    <n v="2435"/>
    <s v="CA-2015-154746"/>
    <d v="2015-11-14T00:00:00"/>
    <s v="11/17/2015"/>
    <s v="First Class"/>
    <s v="PJ-18835"/>
    <s v="Patrick Jones"/>
    <x v="2"/>
    <x v="0"/>
    <x v="38"/>
    <x v="20"/>
    <n v="22153"/>
    <x v="3"/>
    <s v="OFF-EN-10001532"/>
    <x v="2"/>
    <x v="13"/>
    <x v="693"/>
    <x v="1535"/>
    <n v="2"/>
    <n v="0"/>
    <n v="16.98"/>
    <n v="0.5"/>
    <x v="1"/>
    <x v="8"/>
  </r>
  <r>
    <n v="2436"/>
    <s v="CA-2015-154746"/>
    <d v="2015-11-14T00:00:00"/>
    <s v="11/17/2015"/>
    <s v="First Class"/>
    <s v="PJ-18835"/>
    <s v="Patrick Jones"/>
    <x v="2"/>
    <x v="0"/>
    <x v="38"/>
    <x v="20"/>
    <n v="22153"/>
    <x v="3"/>
    <s v="OFF-AP-10003057"/>
    <x v="2"/>
    <x v="10"/>
    <x v="1132"/>
    <x v="3491"/>
    <n v="3"/>
    <n v="0"/>
    <n v="322.18290000000002"/>
    <n v="0.39"/>
    <x v="1"/>
    <x v="8"/>
  </r>
  <r>
    <n v="3832"/>
    <s v="US-2015-111927"/>
    <d v="2015-11-14T00:00:00"/>
    <s v="11/19/2015"/>
    <s v="Standard Class"/>
    <s v="LS-17230"/>
    <s v="Lycoris Saunders"/>
    <x v="0"/>
    <x v="0"/>
    <x v="134"/>
    <x v="37"/>
    <n v="19901"/>
    <x v="2"/>
    <s v="FUR-FU-10004017"/>
    <x v="1"/>
    <x v="5"/>
    <x v="1687"/>
    <x v="3492"/>
    <n v="3"/>
    <n v="0"/>
    <n v="26.649000000000001"/>
    <n v="0.35000000000000003"/>
    <x v="1"/>
    <x v="8"/>
  </r>
  <r>
    <n v="3833"/>
    <s v="US-2015-111927"/>
    <d v="2015-11-14T00:00:00"/>
    <s v="11/19/2015"/>
    <s v="Standard Class"/>
    <s v="LS-17230"/>
    <s v="Lycoris Saunders"/>
    <x v="0"/>
    <x v="0"/>
    <x v="134"/>
    <x v="37"/>
    <n v="19901"/>
    <x v="2"/>
    <s v="OFF-BI-10002571"/>
    <x v="2"/>
    <x v="9"/>
    <x v="1231"/>
    <x v="3294"/>
    <n v="2"/>
    <n v="0"/>
    <n v="9.3811999999999998"/>
    <n v="0.47"/>
    <x v="1"/>
    <x v="8"/>
  </r>
  <r>
    <n v="3902"/>
    <s v="CA-2015-151043"/>
    <d v="2015-11-14T00:00:00"/>
    <s v="11/20/2015"/>
    <s v="Standard Class"/>
    <s v="MG-17680"/>
    <s v="Maureen Gastineau"/>
    <x v="1"/>
    <x v="0"/>
    <x v="15"/>
    <x v="13"/>
    <n v="19143"/>
    <x v="2"/>
    <s v="TEC-AC-10001090"/>
    <x v="0"/>
    <x v="0"/>
    <x v="1688"/>
    <x v="902"/>
    <n v="2"/>
    <n v="0.2"/>
    <n v="-1.1996"/>
    <n v="-2.4999999999999998E-2"/>
    <x v="1"/>
    <x v="8"/>
  </r>
  <r>
    <n v="5721"/>
    <s v="CA-2015-138674"/>
    <d v="2015-11-14T00:00:00"/>
    <s v="11/17/2015"/>
    <s v="First Class"/>
    <s v="KB-16585"/>
    <s v="Ken Black"/>
    <x v="2"/>
    <x v="0"/>
    <x v="38"/>
    <x v="16"/>
    <n v="97477"/>
    <x v="1"/>
    <s v="OFF-FA-10000304"/>
    <x v="2"/>
    <x v="4"/>
    <x v="1196"/>
    <x v="2449"/>
    <n v="5"/>
    <n v="0.2"/>
    <n v="2.2890000000000001"/>
    <n v="0.26250000000000001"/>
    <x v="1"/>
    <x v="8"/>
  </r>
  <r>
    <n v="5722"/>
    <s v="CA-2015-138674"/>
    <d v="2015-11-14T00:00:00"/>
    <s v="11/17/2015"/>
    <s v="First Class"/>
    <s v="KB-16585"/>
    <s v="Ken Black"/>
    <x v="2"/>
    <x v="0"/>
    <x v="38"/>
    <x v="16"/>
    <n v="97477"/>
    <x v="1"/>
    <s v="TEC-AC-10000358"/>
    <x v="0"/>
    <x v="0"/>
    <x v="1689"/>
    <x v="3493"/>
    <n v="3"/>
    <n v="0.2"/>
    <n v="4.5587999999999997"/>
    <n v="4.9999999999999996E-2"/>
    <x v="1"/>
    <x v="8"/>
  </r>
  <r>
    <n v="5723"/>
    <s v="CA-2015-138674"/>
    <d v="2015-11-14T00:00:00"/>
    <s v="11/17/2015"/>
    <s v="First Class"/>
    <s v="KB-16585"/>
    <s v="Ken Black"/>
    <x v="2"/>
    <x v="0"/>
    <x v="38"/>
    <x v="16"/>
    <n v="97477"/>
    <x v="1"/>
    <s v="TEC-AC-10002800"/>
    <x v="0"/>
    <x v="0"/>
    <x v="282"/>
    <x v="1709"/>
    <n v="4"/>
    <n v="0.2"/>
    <n v="29.994"/>
    <n v="0.1875"/>
    <x v="1"/>
    <x v="8"/>
  </r>
  <r>
    <n v="6709"/>
    <s v="CA-2015-123141"/>
    <d v="2015-11-14T00:00:00"/>
    <s v="11/19/2015"/>
    <s v="Standard Class"/>
    <s v="GZ-14470"/>
    <s v="Gary Zandusky"/>
    <x v="0"/>
    <x v="0"/>
    <x v="420"/>
    <x v="35"/>
    <n v="87124"/>
    <x v="1"/>
    <s v="FUR-CH-10004287"/>
    <x v="1"/>
    <x v="1"/>
    <x v="419"/>
    <x v="3494"/>
    <n v="4"/>
    <n v="0.2"/>
    <n v="99.432000000000002"/>
    <n v="0.1125"/>
    <x v="1"/>
    <x v="8"/>
  </r>
  <r>
    <n v="6710"/>
    <s v="CA-2015-123141"/>
    <d v="2015-11-14T00:00:00"/>
    <s v="11/19/2015"/>
    <s v="Standard Class"/>
    <s v="GZ-14470"/>
    <s v="Gary Zandusky"/>
    <x v="0"/>
    <x v="0"/>
    <x v="420"/>
    <x v="35"/>
    <n v="87124"/>
    <x v="1"/>
    <s v="FUR-CH-10001891"/>
    <x v="1"/>
    <x v="1"/>
    <x v="1448"/>
    <x v="3495"/>
    <n v="3"/>
    <n v="0.2"/>
    <n v="20.155799999999999"/>
    <n v="8.7499999999999994E-2"/>
    <x v="1"/>
    <x v="8"/>
  </r>
  <r>
    <n v="2264"/>
    <s v="CA-2016-131065"/>
    <d v="2016-11-14T00:00:00"/>
    <s v="11/16/2016"/>
    <s v="Second Class"/>
    <s v="AA-10375"/>
    <s v="Allen Armold"/>
    <x v="0"/>
    <x v="0"/>
    <x v="307"/>
    <x v="19"/>
    <n v="30318"/>
    <x v="3"/>
    <s v="TEC-AC-10004145"/>
    <x v="0"/>
    <x v="0"/>
    <x v="1367"/>
    <x v="3496"/>
    <n v="2"/>
    <n v="0"/>
    <n v="114.9954"/>
    <n v="0.23"/>
    <x v="2"/>
    <x v="8"/>
  </r>
  <r>
    <n v="2265"/>
    <s v="CA-2016-131065"/>
    <d v="2016-11-14T00:00:00"/>
    <s v="11/16/2016"/>
    <s v="Second Class"/>
    <s v="AA-10375"/>
    <s v="Allen Armold"/>
    <x v="0"/>
    <x v="0"/>
    <x v="307"/>
    <x v="19"/>
    <n v="30318"/>
    <x v="3"/>
    <s v="OFF-PA-10002479"/>
    <x v="2"/>
    <x v="3"/>
    <x v="535"/>
    <x v="1037"/>
    <n v="1"/>
    <n v="0"/>
    <n v="2.3759999999999999"/>
    <n v="0.44999999999999996"/>
    <x v="2"/>
    <x v="8"/>
  </r>
  <r>
    <n v="2266"/>
    <s v="CA-2016-131065"/>
    <d v="2016-11-14T00:00:00"/>
    <s v="11/16/2016"/>
    <s v="Second Class"/>
    <s v="AA-10375"/>
    <s v="Allen Armold"/>
    <x v="0"/>
    <x v="0"/>
    <x v="307"/>
    <x v="19"/>
    <n v="30318"/>
    <x v="3"/>
    <s v="OFF-BI-10004970"/>
    <x v="2"/>
    <x v="9"/>
    <x v="391"/>
    <x v="1514"/>
    <n v="2"/>
    <n v="0"/>
    <n v="3.8822000000000001"/>
    <n v="0.47000000000000003"/>
    <x v="2"/>
    <x v="8"/>
  </r>
  <r>
    <n v="2504"/>
    <s v="CA-2016-149482"/>
    <d v="2016-11-14T00:00:00"/>
    <s v="11/19/2016"/>
    <s v="Standard Class"/>
    <s v="RR-19315"/>
    <s v="Ralph Ritter"/>
    <x v="0"/>
    <x v="0"/>
    <x v="14"/>
    <x v="5"/>
    <n v="94110"/>
    <x v="1"/>
    <s v="OFF-LA-10000248"/>
    <x v="2"/>
    <x v="8"/>
    <x v="1278"/>
    <x v="845"/>
    <n v="2"/>
    <n v="0"/>
    <n v="3.4685999999999999"/>
    <n v="0.47"/>
    <x v="2"/>
    <x v="8"/>
  </r>
  <r>
    <n v="4530"/>
    <s v="CA-2016-134691"/>
    <d v="2016-11-14T00:00:00"/>
    <s v="11/18/2016"/>
    <s v="Standard Class"/>
    <s v="KC-16540"/>
    <s v="Kelly Collister"/>
    <x v="0"/>
    <x v="0"/>
    <x v="5"/>
    <x v="4"/>
    <n v="77041"/>
    <x v="0"/>
    <s v="OFF-BI-10002393"/>
    <x v="2"/>
    <x v="9"/>
    <x v="958"/>
    <x v="3497"/>
    <n v="2"/>
    <n v="0.8"/>
    <n v="-3.9032"/>
    <n v="-1.7000000000000002"/>
    <x v="2"/>
    <x v="8"/>
  </r>
  <r>
    <n v="4531"/>
    <s v="CA-2016-118759"/>
    <d v="2016-11-14T00:00:00"/>
    <s v="11/17/2016"/>
    <s v="First Class"/>
    <s v="MB-17305"/>
    <s v="Maria Bertelson"/>
    <x v="0"/>
    <x v="0"/>
    <x v="2"/>
    <x v="2"/>
    <n v="10009"/>
    <x v="2"/>
    <s v="FUR-CH-10002335"/>
    <x v="1"/>
    <x v="1"/>
    <x v="276"/>
    <x v="1958"/>
    <n v="2"/>
    <n v="0.1"/>
    <n v="72.534400000000005"/>
    <n v="0.17777777777777781"/>
    <x v="2"/>
    <x v="8"/>
  </r>
  <r>
    <n v="4532"/>
    <s v="CA-2016-118759"/>
    <d v="2016-11-14T00:00:00"/>
    <s v="11/17/2016"/>
    <s v="First Class"/>
    <s v="MB-17305"/>
    <s v="Maria Bertelson"/>
    <x v="0"/>
    <x v="0"/>
    <x v="2"/>
    <x v="2"/>
    <n v="10009"/>
    <x v="2"/>
    <s v="OFF-ST-10001590"/>
    <x v="2"/>
    <x v="6"/>
    <x v="782"/>
    <x v="3498"/>
    <n v="3"/>
    <n v="0"/>
    <n v="10.5144"/>
    <n v="0.26"/>
    <x v="2"/>
    <x v="8"/>
  </r>
  <r>
    <n v="4812"/>
    <s v="CA-2016-121370"/>
    <d v="2016-11-14T00:00:00"/>
    <s v="11/19/2016"/>
    <s v="Second Class"/>
    <s v="EB-14110"/>
    <s v="Eugene Barchas"/>
    <x v="0"/>
    <x v="0"/>
    <x v="15"/>
    <x v="13"/>
    <n v="19134"/>
    <x v="2"/>
    <s v="FUR-CH-10000785"/>
    <x v="1"/>
    <x v="1"/>
    <x v="908"/>
    <x v="3499"/>
    <n v="3"/>
    <n v="0.3"/>
    <n v="-21.717600000000001"/>
    <n v="-5.7142857142857148E-2"/>
    <x v="2"/>
    <x v="8"/>
  </r>
  <r>
    <n v="4813"/>
    <s v="CA-2016-121370"/>
    <d v="2016-11-14T00:00:00"/>
    <s v="11/19/2016"/>
    <s v="Second Class"/>
    <s v="EB-14110"/>
    <s v="Eugene Barchas"/>
    <x v="0"/>
    <x v="0"/>
    <x v="15"/>
    <x v="13"/>
    <n v="19134"/>
    <x v="2"/>
    <s v="TEC-CO-10004115"/>
    <x v="0"/>
    <x v="12"/>
    <x v="409"/>
    <x v="457"/>
    <n v="4"/>
    <n v="0.4"/>
    <n v="179.99639999999999"/>
    <n v="0.15"/>
    <x v="2"/>
    <x v="8"/>
  </r>
  <r>
    <n v="4814"/>
    <s v="CA-2016-121370"/>
    <d v="2016-11-14T00:00:00"/>
    <s v="11/19/2016"/>
    <s v="Second Class"/>
    <s v="EB-14110"/>
    <s v="Eugene Barchas"/>
    <x v="0"/>
    <x v="0"/>
    <x v="15"/>
    <x v="13"/>
    <n v="19134"/>
    <x v="2"/>
    <s v="FUR-FU-10002813"/>
    <x v="1"/>
    <x v="5"/>
    <x v="1369"/>
    <x v="3500"/>
    <n v="3"/>
    <n v="0.2"/>
    <n v="9.7151999999999994"/>
    <n v="0.19999999999999998"/>
    <x v="2"/>
    <x v="8"/>
  </r>
  <r>
    <n v="6030"/>
    <s v="US-2016-112970"/>
    <d v="2016-11-14T00:00:00"/>
    <s v="11/15/2016"/>
    <s v="First Class"/>
    <s v="TB-21250"/>
    <s v="Tim Brockman"/>
    <x v="0"/>
    <x v="0"/>
    <x v="22"/>
    <x v="5"/>
    <n v="90049"/>
    <x v="1"/>
    <s v="OFF-AR-10003829"/>
    <x v="2"/>
    <x v="11"/>
    <x v="1553"/>
    <x v="812"/>
    <n v="3"/>
    <n v="0"/>
    <n v="2.8536000000000001"/>
    <n v="0.29000000000000004"/>
    <x v="2"/>
    <x v="8"/>
  </r>
  <r>
    <n v="7128"/>
    <s v="US-2016-117541"/>
    <d v="2016-11-14T00:00:00"/>
    <s v="11/20/2016"/>
    <s v="Standard Class"/>
    <s v="JM-16195"/>
    <s v="Justin MacKendrick"/>
    <x v="0"/>
    <x v="0"/>
    <x v="164"/>
    <x v="37"/>
    <n v="19711"/>
    <x v="2"/>
    <s v="OFF-PA-10001609"/>
    <x v="2"/>
    <x v="3"/>
    <x v="935"/>
    <x v="3501"/>
    <n v="5"/>
    <n v="0"/>
    <n v="7.5670000000000002"/>
    <n v="0.46"/>
    <x v="2"/>
    <x v="8"/>
  </r>
  <r>
    <n v="7129"/>
    <s v="US-2016-117541"/>
    <d v="2016-11-14T00:00:00"/>
    <s v="11/20/2016"/>
    <s v="Standard Class"/>
    <s v="JM-16195"/>
    <s v="Justin MacKendrick"/>
    <x v="0"/>
    <x v="0"/>
    <x v="164"/>
    <x v="37"/>
    <n v="19711"/>
    <x v="2"/>
    <s v="FUR-FU-10000550"/>
    <x v="1"/>
    <x v="5"/>
    <x v="1544"/>
    <x v="26"/>
    <n v="4"/>
    <n v="0"/>
    <n v="6.5735999999999999"/>
    <n v="0.32999999999999996"/>
    <x v="2"/>
    <x v="8"/>
  </r>
  <r>
    <n v="7180"/>
    <s v="US-2016-144351"/>
    <d v="2016-11-14T00:00:00"/>
    <s v="11/18/2016"/>
    <s v="Standard Class"/>
    <s v="RC-19960"/>
    <s v="Ryan Crowe"/>
    <x v="0"/>
    <x v="0"/>
    <x v="214"/>
    <x v="24"/>
    <n v="21215"/>
    <x v="2"/>
    <s v="TEC-PH-10001644"/>
    <x v="0"/>
    <x v="2"/>
    <x v="63"/>
    <x v="194"/>
    <n v="3"/>
    <n v="0"/>
    <n v="25.191600000000001"/>
    <n v="0.28000000000000003"/>
    <x v="2"/>
    <x v="8"/>
  </r>
  <r>
    <n v="9178"/>
    <s v="CA-2016-166618"/>
    <d v="2016-11-14T00:00:00"/>
    <s v="11/18/2016"/>
    <s v="Standard Class"/>
    <s v="DP-13000"/>
    <s v="Darren Powers"/>
    <x v="0"/>
    <x v="0"/>
    <x v="2"/>
    <x v="2"/>
    <n v="10035"/>
    <x v="2"/>
    <s v="TEC-PH-10003356"/>
    <x v="0"/>
    <x v="2"/>
    <x v="1690"/>
    <x v="1256"/>
    <n v="2"/>
    <n v="0"/>
    <n v="3.9144000000000001"/>
    <n v="0.27999999999999997"/>
    <x v="2"/>
    <x v="8"/>
  </r>
  <r>
    <n v="9179"/>
    <s v="CA-2016-166618"/>
    <d v="2016-11-14T00:00:00"/>
    <s v="11/18/2016"/>
    <s v="Standard Class"/>
    <s v="DP-13000"/>
    <s v="Darren Powers"/>
    <x v="0"/>
    <x v="0"/>
    <x v="2"/>
    <x v="2"/>
    <n v="10035"/>
    <x v="2"/>
    <s v="OFF-AR-10001725"/>
    <x v="2"/>
    <x v="11"/>
    <x v="201"/>
    <x v="3502"/>
    <n v="1"/>
    <n v="0"/>
    <n v="6.149"/>
    <n v="0.26"/>
    <x v="2"/>
    <x v="8"/>
  </r>
  <r>
    <n v="615"/>
    <s v="CA-2017-138611"/>
    <d v="2017-11-14T00:00:00"/>
    <s v="11/17/2017"/>
    <s v="Second Class"/>
    <s v="CK-12595"/>
    <s v="Clytie Kelty"/>
    <x v="0"/>
    <x v="0"/>
    <x v="421"/>
    <x v="18"/>
    <n v="43123"/>
    <x v="2"/>
    <s v="TEC-PH-10000011"/>
    <x v="0"/>
    <x v="2"/>
    <x v="1149"/>
    <x v="3503"/>
    <n v="10"/>
    <n v="0.4"/>
    <n v="15.992000000000001"/>
    <n v="0.13333333333333333"/>
    <x v="3"/>
    <x v="8"/>
  </r>
  <r>
    <n v="616"/>
    <s v="CA-2017-138611"/>
    <d v="2017-11-14T00:00:00"/>
    <s v="11/17/2017"/>
    <s v="Second Class"/>
    <s v="CK-12595"/>
    <s v="Clytie Kelty"/>
    <x v="0"/>
    <x v="0"/>
    <x v="421"/>
    <x v="18"/>
    <n v="43123"/>
    <x v="2"/>
    <s v="OFF-BI-10002949"/>
    <x v="2"/>
    <x v="9"/>
    <x v="35"/>
    <x v="36"/>
    <n v="2"/>
    <n v="0.7"/>
    <n v="-2.7968000000000002"/>
    <n v="-0.76666666666666672"/>
    <x v="3"/>
    <x v="8"/>
  </r>
  <r>
    <n v="961"/>
    <s v="CA-2017-152142"/>
    <d v="2017-11-14T00:00:00"/>
    <s v="11/19/2017"/>
    <s v="Standard Class"/>
    <s v="LW-16990"/>
    <s v="Lindsay Williams"/>
    <x v="2"/>
    <x v="0"/>
    <x v="14"/>
    <x v="5"/>
    <n v="94110"/>
    <x v="1"/>
    <s v="FUR-CH-10002965"/>
    <x v="1"/>
    <x v="1"/>
    <x v="732"/>
    <x v="2045"/>
    <n v="2"/>
    <n v="0.2"/>
    <n v="28.1372"/>
    <n v="8.7500000000000008E-2"/>
    <x v="3"/>
    <x v="8"/>
  </r>
  <r>
    <n v="1073"/>
    <s v="CA-2017-106943"/>
    <d v="2017-11-14T00:00:00"/>
    <s v="11/19/2017"/>
    <s v="Standard Class"/>
    <s v="FO-14305"/>
    <s v="Frank Olsen"/>
    <x v="0"/>
    <x v="0"/>
    <x v="2"/>
    <x v="2"/>
    <n v="10035"/>
    <x v="2"/>
    <s v="OFF-BI-10003669"/>
    <x v="2"/>
    <x v="9"/>
    <x v="1001"/>
    <x v="395"/>
    <n v="2"/>
    <n v="0.2"/>
    <n v="3.024"/>
    <n v="0.35"/>
    <x v="3"/>
    <x v="8"/>
  </r>
  <r>
    <n v="5190"/>
    <s v="US-2017-136679"/>
    <d v="2017-11-14T00:00:00"/>
    <s v="11/18/2017"/>
    <s v="Standard Class"/>
    <s v="XP-21865"/>
    <s v="Xylona Preis"/>
    <x v="0"/>
    <x v="0"/>
    <x v="144"/>
    <x v="4"/>
    <n v="77506"/>
    <x v="0"/>
    <s v="TEC-AC-10004855"/>
    <x v="0"/>
    <x v="0"/>
    <x v="1691"/>
    <x v="3504"/>
    <n v="6"/>
    <n v="0.2"/>
    <n v="-27.292200000000001"/>
    <n v="-0.16250000000000001"/>
    <x v="3"/>
    <x v="8"/>
  </r>
  <r>
    <n v="5191"/>
    <s v="US-2017-136679"/>
    <d v="2017-11-14T00:00:00"/>
    <s v="11/18/2017"/>
    <s v="Standard Class"/>
    <s v="XP-21865"/>
    <s v="Xylona Preis"/>
    <x v="0"/>
    <x v="0"/>
    <x v="144"/>
    <x v="4"/>
    <n v="77506"/>
    <x v="0"/>
    <s v="OFF-AR-10003582"/>
    <x v="2"/>
    <x v="11"/>
    <x v="589"/>
    <x v="1028"/>
    <n v="2"/>
    <n v="0.2"/>
    <n v="4.5039999999999996"/>
    <n v="9.9999999999999992E-2"/>
    <x v="3"/>
    <x v="8"/>
  </r>
  <r>
    <n v="8686"/>
    <s v="CA-2017-137323"/>
    <d v="2017-11-14T00:00:00"/>
    <s v="11/18/2017"/>
    <s v="Second Class"/>
    <s v="PW-19030"/>
    <s v="Pauline Webber"/>
    <x v="2"/>
    <x v="0"/>
    <x v="39"/>
    <x v="2"/>
    <n v="13601"/>
    <x v="2"/>
    <s v="OFF-ST-10003996"/>
    <x v="2"/>
    <x v="6"/>
    <x v="1442"/>
    <x v="3505"/>
    <n v="6"/>
    <n v="0"/>
    <n v="25.053599999999999"/>
    <n v="0.26"/>
    <x v="3"/>
    <x v="8"/>
  </r>
  <r>
    <n v="8875"/>
    <s v="CA-2017-142489"/>
    <d v="2017-11-14T00:00:00"/>
    <s v="11/16/2017"/>
    <s v="Second Class"/>
    <s v="TC-21295"/>
    <s v="Toby Carlisle"/>
    <x v="0"/>
    <x v="0"/>
    <x v="5"/>
    <x v="4"/>
    <n v="77095"/>
    <x v="0"/>
    <s v="OFF-BI-10003684"/>
    <x v="2"/>
    <x v="9"/>
    <x v="285"/>
    <x v="1307"/>
    <n v="5"/>
    <n v="0.8"/>
    <n v="-32.984999999999999"/>
    <n v="-1.5"/>
    <x v="3"/>
    <x v="8"/>
  </r>
  <r>
    <n v="9218"/>
    <s v="US-2017-118157"/>
    <d v="2017-11-14T00:00:00"/>
    <s v="11/17/2017"/>
    <s v="First Class"/>
    <s v="AW-10930"/>
    <s v="Arthur Wiediger"/>
    <x v="1"/>
    <x v="0"/>
    <x v="221"/>
    <x v="7"/>
    <n v="55407"/>
    <x v="0"/>
    <s v="OFF-EN-10004459"/>
    <x v="2"/>
    <x v="13"/>
    <x v="149"/>
    <x v="158"/>
    <n v="2"/>
    <n v="0"/>
    <n v="7.4871999999999996"/>
    <n v="0.49"/>
    <x v="3"/>
    <x v="8"/>
  </r>
  <r>
    <n v="9732"/>
    <s v="CA-2017-124261"/>
    <d v="2017-11-14T00:00:00"/>
    <s v="11/19/2017"/>
    <s v="Standard Class"/>
    <s v="JE-15715"/>
    <s v="Joe Elijah"/>
    <x v="0"/>
    <x v="0"/>
    <x v="22"/>
    <x v="5"/>
    <n v="90049"/>
    <x v="1"/>
    <s v="OFF-AR-10003504"/>
    <x v="2"/>
    <x v="11"/>
    <x v="1591"/>
    <x v="201"/>
    <n v="8"/>
    <n v="0"/>
    <n v="9.9296000000000006"/>
    <n v="0.28999999999999998"/>
    <x v="3"/>
    <x v="8"/>
  </r>
  <r>
    <n v="2009"/>
    <s v="CA-2014-116407"/>
    <d v="2014-11-15T00:00:00"/>
    <s v="11/21/2014"/>
    <s v="Standard Class"/>
    <s v="JF-15190"/>
    <s v="Jamie Frazer"/>
    <x v="0"/>
    <x v="0"/>
    <x v="275"/>
    <x v="26"/>
    <n v="37604"/>
    <x v="3"/>
    <s v="OFF-AR-10001315"/>
    <x v="2"/>
    <x v="11"/>
    <x v="822"/>
    <x v="1352"/>
    <n v="3"/>
    <n v="0.2"/>
    <n v="0.47520000000000001"/>
    <n v="0.1125"/>
    <x v="0"/>
    <x v="8"/>
  </r>
  <r>
    <n v="2010"/>
    <s v="CA-2014-116407"/>
    <d v="2014-11-15T00:00:00"/>
    <s v="11/21/2014"/>
    <s v="Standard Class"/>
    <s v="JF-15190"/>
    <s v="Jamie Frazer"/>
    <x v="0"/>
    <x v="0"/>
    <x v="275"/>
    <x v="26"/>
    <n v="37604"/>
    <x v="3"/>
    <s v="OFF-AP-10002118"/>
    <x v="2"/>
    <x v="10"/>
    <x v="1361"/>
    <x v="3506"/>
    <n v="2"/>
    <n v="0.2"/>
    <n v="29.142399999999999"/>
    <n v="8.7499999999999994E-2"/>
    <x v="0"/>
    <x v="8"/>
  </r>
  <r>
    <n v="2011"/>
    <s v="CA-2014-116407"/>
    <d v="2014-11-15T00:00:00"/>
    <s v="11/21/2014"/>
    <s v="Standard Class"/>
    <s v="JF-15190"/>
    <s v="Jamie Frazer"/>
    <x v="0"/>
    <x v="0"/>
    <x v="275"/>
    <x v="26"/>
    <n v="37604"/>
    <x v="3"/>
    <s v="OFF-PA-10002137"/>
    <x v="2"/>
    <x v="3"/>
    <x v="530"/>
    <x v="3507"/>
    <n v="4"/>
    <n v="0.2"/>
    <n v="7.78"/>
    <n v="0.3125"/>
    <x v="0"/>
    <x v="8"/>
  </r>
  <r>
    <n v="2517"/>
    <s v="CA-2014-128888"/>
    <d v="2014-11-15T00:00:00"/>
    <s v="11/22/2014"/>
    <s v="Standard Class"/>
    <s v="PB-19105"/>
    <s v="Peter Bühler"/>
    <x v="0"/>
    <x v="0"/>
    <x v="5"/>
    <x v="4"/>
    <n v="77095"/>
    <x v="0"/>
    <s v="OFF-EN-10003001"/>
    <x v="2"/>
    <x v="13"/>
    <x v="1179"/>
    <x v="3508"/>
    <n v="9"/>
    <n v="0.2"/>
    <n v="204.07140000000001"/>
    <n v="0.33750000000000002"/>
    <x v="0"/>
    <x v="8"/>
  </r>
  <r>
    <n v="5018"/>
    <s v="CA-2014-127558"/>
    <d v="2014-11-15T00:00:00"/>
    <s v="11/18/2014"/>
    <s v="First Class"/>
    <s v="SS-20410"/>
    <s v="Shahid Shariari"/>
    <x v="0"/>
    <x v="0"/>
    <x v="22"/>
    <x v="5"/>
    <n v="90008"/>
    <x v="1"/>
    <s v="FUR-FU-10002505"/>
    <x v="1"/>
    <x v="5"/>
    <x v="1150"/>
    <x v="3236"/>
    <n v="3"/>
    <n v="0"/>
    <n v="3.2351999999999999"/>
    <n v="0.32"/>
    <x v="0"/>
    <x v="8"/>
  </r>
  <r>
    <n v="5019"/>
    <s v="CA-2014-127558"/>
    <d v="2014-11-15T00:00:00"/>
    <s v="11/18/2014"/>
    <s v="First Class"/>
    <s v="SS-20410"/>
    <s v="Shahid Shariari"/>
    <x v="0"/>
    <x v="0"/>
    <x v="22"/>
    <x v="5"/>
    <n v="90008"/>
    <x v="1"/>
    <s v="TEC-AC-10003832"/>
    <x v="0"/>
    <x v="0"/>
    <x v="1339"/>
    <x v="3509"/>
    <n v="3"/>
    <n v="0"/>
    <n v="146.76929999999999"/>
    <n v="0.18999999999999997"/>
    <x v="0"/>
    <x v="8"/>
  </r>
  <r>
    <n v="5020"/>
    <s v="CA-2014-127558"/>
    <d v="2014-11-15T00:00:00"/>
    <s v="11/18/2014"/>
    <s v="First Class"/>
    <s v="SS-20410"/>
    <s v="Shahid Shariari"/>
    <x v="0"/>
    <x v="0"/>
    <x v="22"/>
    <x v="5"/>
    <n v="90008"/>
    <x v="1"/>
    <s v="OFF-SU-10002537"/>
    <x v="2"/>
    <x v="15"/>
    <x v="155"/>
    <x v="3510"/>
    <n v="2"/>
    <n v="0"/>
    <n v="5.3196000000000003"/>
    <n v="0.26"/>
    <x v="0"/>
    <x v="8"/>
  </r>
  <r>
    <n v="8946"/>
    <s v="CA-2014-128622"/>
    <d v="2014-11-15T00:00:00"/>
    <s v="11/17/2014"/>
    <s v="Second Class"/>
    <s v="SC-20260"/>
    <s v="Scott Cohen"/>
    <x v="2"/>
    <x v="0"/>
    <x v="14"/>
    <x v="5"/>
    <n v="94110"/>
    <x v="1"/>
    <s v="OFF-SU-10001574"/>
    <x v="2"/>
    <x v="15"/>
    <x v="602"/>
    <x v="927"/>
    <n v="3"/>
    <n v="0"/>
    <n v="3.2850000000000001"/>
    <n v="0.30000000000000004"/>
    <x v="0"/>
    <x v="8"/>
  </r>
  <r>
    <n v="549"/>
    <s v="CA-2015-113173"/>
    <d v="2015-11-15T00:00:00"/>
    <s v="11/17/2015"/>
    <s v="Second Class"/>
    <s v="DK-13225"/>
    <s v="Dean Katz"/>
    <x v="2"/>
    <x v="0"/>
    <x v="20"/>
    <x v="3"/>
    <n v="60653"/>
    <x v="0"/>
    <s v="OFF-ST-10000604"/>
    <x v="2"/>
    <x v="6"/>
    <x v="1549"/>
    <x v="3511"/>
    <n v="9"/>
    <n v="0.2"/>
    <n v="15.641999999999999"/>
    <n v="6.25E-2"/>
    <x v="1"/>
    <x v="8"/>
  </r>
  <r>
    <n v="550"/>
    <s v="CA-2015-113173"/>
    <d v="2015-11-15T00:00:00"/>
    <s v="11/17/2015"/>
    <s v="Second Class"/>
    <s v="DK-13225"/>
    <s v="Dean Katz"/>
    <x v="2"/>
    <x v="0"/>
    <x v="20"/>
    <x v="3"/>
    <n v="60653"/>
    <x v="0"/>
    <s v="OFF-BI-10004738"/>
    <x v="2"/>
    <x v="9"/>
    <x v="1495"/>
    <x v="2884"/>
    <n v="3"/>
    <n v="0.8"/>
    <n v="-17.045999999999999"/>
    <n v="-1.4999999999999998"/>
    <x v="1"/>
    <x v="8"/>
  </r>
  <r>
    <n v="551"/>
    <s v="CA-2015-113173"/>
    <d v="2015-11-15T00:00:00"/>
    <s v="11/17/2015"/>
    <s v="Second Class"/>
    <s v="DK-13225"/>
    <s v="Dean Katz"/>
    <x v="2"/>
    <x v="0"/>
    <x v="20"/>
    <x v="3"/>
    <n v="60653"/>
    <x v="0"/>
    <s v="OFF-SU-10001935"/>
    <x v="2"/>
    <x v="15"/>
    <x v="462"/>
    <x v="2449"/>
    <n v="5"/>
    <n v="0.2"/>
    <n v="-1.744"/>
    <n v="-0.19999999999999998"/>
    <x v="1"/>
    <x v="8"/>
  </r>
  <r>
    <n v="6187"/>
    <s v="CA-2015-138954"/>
    <d v="2015-11-15T00:00:00"/>
    <s v="11/17/2015"/>
    <s v="First Class"/>
    <s v="MH-17785"/>
    <s v="Maya Herman"/>
    <x v="2"/>
    <x v="0"/>
    <x v="2"/>
    <x v="2"/>
    <n v="10035"/>
    <x v="2"/>
    <s v="OFF-ST-10003058"/>
    <x v="2"/>
    <x v="6"/>
    <x v="1192"/>
    <x v="341"/>
    <n v="3"/>
    <n v="0"/>
    <n v="20.575500000000002"/>
    <n v="0.29000000000000004"/>
    <x v="1"/>
    <x v="8"/>
  </r>
  <r>
    <n v="6188"/>
    <s v="CA-2015-138954"/>
    <d v="2015-11-15T00:00:00"/>
    <s v="11/17/2015"/>
    <s v="First Class"/>
    <s v="MH-17785"/>
    <s v="Maya Herman"/>
    <x v="2"/>
    <x v="0"/>
    <x v="2"/>
    <x v="2"/>
    <n v="10035"/>
    <x v="2"/>
    <s v="OFF-BI-10003963"/>
    <x v="2"/>
    <x v="9"/>
    <x v="1201"/>
    <x v="3512"/>
    <n v="6"/>
    <n v="0.2"/>
    <n v="11.7936"/>
    <n v="0.33749999999999997"/>
    <x v="1"/>
    <x v="8"/>
  </r>
  <r>
    <n v="6189"/>
    <s v="CA-2015-138954"/>
    <d v="2015-11-15T00:00:00"/>
    <s v="11/17/2015"/>
    <s v="First Class"/>
    <s v="MH-17785"/>
    <s v="Maya Herman"/>
    <x v="2"/>
    <x v="0"/>
    <x v="2"/>
    <x v="2"/>
    <n v="10035"/>
    <x v="2"/>
    <s v="OFF-AR-10001955"/>
    <x v="2"/>
    <x v="11"/>
    <x v="193"/>
    <x v="2758"/>
    <n v="6"/>
    <n v="0"/>
    <n v="35.712000000000003"/>
    <n v="0.3"/>
    <x v="1"/>
    <x v="8"/>
  </r>
  <r>
    <n v="8832"/>
    <s v="CA-2015-145324"/>
    <d v="2015-11-15T00:00:00"/>
    <s v="11/19/2015"/>
    <s v="Standard Class"/>
    <s v="DH-13675"/>
    <s v="Duane Huffman"/>
    <x v="1"/>
    <x v="0"/>
    <x v="120"/>
    <x v="20"/>
    <n v="22801"/>
    <x v="3"/>
    <s v="FUR-FU-10002759"/>
    <x v="1"/>
    <x v="5"/>
    <x v="123"/>
    <x v="130"/>
    <n v="2"/>
    <n v="0"/>
    <n v="14.3856"/>
    <n v="0.36"/>
    <x v="1"/>
    <x v="8"/>
  </r>
  <r>
    <n v="9022"/>
    <s v="CA-2015-129525"/>
    <d v="2015-11-15T00:00:00"/>
    <s v="11/20/2015"/>
    <s v="Standard Class"/>
    <s v="VP-21760"/>
    <s v="Victoria Pisteka"/>
    <x v="2"/>
    <x v="0"/>
    <x v="108"/>
    <x v="18"/>
    <n v="43615"/>
    <x v="2"/>
    <s v="OFF-BI-10002133"/>
    <x v="2"/>
    <x v="9"/>
    <x v="933"/>
    <x v="3513"/>
    <n v="13"/>
    <n v="0.7"/>
    <n v="-116.84399999999999"/>
    <n v="-0.70000000000000007"/>
    <x v="1"/>
    <x v="8"/>
  </r>
  <r>
    <n v="1911"/>
    <s v="CA-2016-105963"/>
    <d v="2016-11-15T00:00:00"/>
    <s v="11/22/2016"/>
    <s v="Standard Class"/>
    <s v="SC-20770"/>
    <s v="Stewart Carmichael"/>
    <x v="2"/>
    <x v="0"/>
    <x v="22"/>
    <x v="5"/>
    <n v="90008"/>
    <x v="1"/>
    <s v="TEC-AC-10003832"/>
    <x v="0"/>
    <x v="0"/>
    <x v="639"/>
    <x v="2554"/>
    <n v="3"/>
    <n v="0"/>
    <n v="40.749899999999997"/>
    <n v="0.41"/>
    <x v="2"/>
    <x v="8"/>
  </r>
  <r>
    <n v="2240"/>
    <s v="CA-2016-146633"/>
    <d v="2016-11-15T00:00:00"/>
    <s v="11/17/2016"/>
    <s v="Second Class"/>
    <s v="TG-21310"/>
    <s v="Toby Gnade"/>
    <x v="0"/>
    <x v="0"/>
    <x v="22"/>
    <x v="5"/>
    <n v="90049"/>
    <x v="1"/>
    <s v="OFF-BI-10003527"/>
    <x v="2"/>
    <x v="9"/>
    <x v="598"/>
    <x v="3514"/>
    <n v="1"/>
    <n v="0.2"/>
    <n v="381.29700000000003"/>
    <n v="0.375"/>
    <x v="2"/>
    <x v="8"/>
  </r>
  <r>
    <n v="2241"/>
    <s v="CA-2016-146633"/>
    <d v="2016-11-15T00:00:00"/>
    <s v="11/17/2016"/>
    <s v="Second Class"/>
    <s v="TG-21310"/>
    <s v="Toby Gnade"/>
    <x v="0"/>
    <x v="0"/>
    <x v="22"/>
    <x v="5"/>
    <n v="90049"/>
    <x v="1"/>
    <s v="OFF-BI-10002982"/>
    <x v="2"/>
    <x v="9"/>
    <x v="178"/>
    <x v="3515"/>
    <n v="7"/>
    <n v="0.2"/>
    <n v="13.3476"/>
    <n v="0.35"/>
    <x v="2"/>
    <x v="8"/>
  </r>
  <r>
    <n v="4397"/>
    <s v="CA-2016-148740"/>
    <d v="2016-11-15T00:00:00"/>
    <s v="11/19/2016"/>
    <s v="Standard Class"/>
    <s v="AH-10690"/>
    <s v="Anna Häberlin"/>
    <x v="2"/>
    <x v="0"/>
    <x v="30"/>
    <x v="5"/>
    <n v="92024"/>
    <x v="1"/>
    <s v="TEC-PH-10002549"/>
    <x v="0"/>
    <x v="2"/>
    <x v="489"/>
    <x v="2426"/>
    <n v="2"/>
    <n v="0.2"/>
    <n v="27.103200000000001"/>
    <n v="7.5000000000000011E-2"/>
    <x v="2"/>
    <x v="8"/>
  </r>
  <r>
    <n v="8411"/>
    <s v="CA-2016-130820"/>
    <d v="2016-11-15T00:00:00"/>
    <s v="11/15/2016"/>
    <s v="Same Day"/>
    <s v="ON-18715"/>
    <s v="Odella Nelson"/>
    <x v="2"/>
    <x v="0"/>
    <x v="215"/>
    <x v="12"/>
    <n v="27217"/>
    <x v="3"/>
    <s v="FUR-TA-10001768"/>
    <x v="1"/>
    <x v="7"/>
    <x v="177"/>
    <x v="3516"/>
    <n v="4"/>
    <n v="0.4"/>
    <n v="-199.5076"/>
    <n v="-0.31666666666666665"/>
    <x v="2"/>
    <x v="8"/>
  </r>
  <r>
    <n v="4075"/>
    <s v="CA-2017-108112"/>
    <d v="2017-11-15T00:00:00"/>
    <s v="11/20/2017"/>
    <s v="Standard Class"/>
    <s v="DK-12895"/>
    <s v="Dana Kaydos"/>
    <x v="0"/>
    <x v="0"/>
    <x v="422"/>
    <x v="11"/>
    <n v="33023"/>
    <x v="3"/>
    <s v="FUR-FU-10003553"/>
    <x v="1"/>
    <x v="5"/>
    <x v="1670"/>
    <x v="3517"/>
    <n v="4"/>
    <n v="0.2"/>
    <n v="55.015999999999998"/>
    <n v="0.25"/>
    <x v="3"/>
    <x v="8"/>
  </r>
  <r>
    <n v="4076"/>
    <s v="CA-2017-108112"/>
    <d v="2017-11-15T00:00:00"/>
    <s v="11/20/2017"/>
    <s v="Standard Class"/>
    <s v="DK-12895"/>
    <s v="Dana Kaydos"/>
    <x v="0"/>
    <x v="0"/>
    <x v="422"/>
    <x v="11"/>
    <n v="33023"/>
    <x v="3"/>
    <s v="FUR-FU-10001488"/>
    <x v="1"/>
    <x v="5"/>
    <x v="1268"/>
    <x v="3518"/>
    <n v="4"/>
    <n v="0.2"/>
    <n v="0"/>
    <n v="0"/>
    <x v="3"/>
    <x v="8"/>
  </r>
  <r>
    <n v="3781"/>
    <s v="CA-2014-149643"/>
    <d v="2014-11-16T00:00:00"/>
    <s v="11/20/2014"/>
    <s v="Standard Class"/>
    <s v="RH-19510"/>
    <s v="Rick Huthwaite"/>
    <x v="1"/>
    <x v="0"/>
    <x v="423"/>
    <x v="39"/>
    <n v="66502"/>
    <x v="0"/>
    <s v="TEC-PH-10000038"/>
    <x v="0"/>
    <x v="2"/>
    <x v="477"/>
    <x v="1758"/>
    <n v="2"/>
    <n v="0"/>
    <n v="10.958399999999999"/>
    <n v="0.04"/>
    <x v="0"/>
    <x v="8"/>
  </r>
  <r>
    <n v="4445"/>
    <s v="US-2014-147704"/>
    <d v="2014-11-16T00:00:00"/>
    <s v="11/21/2014"/>
    <s v="Standard Class"/>
    <s v="SR-20740"/>
    <s v="Steven Roelle"/>
    <x v="1"/>
    <x v="0"/>
    <x v="149"/>
    <x v="33"/>
    <n v="47401"/>
    <x v="0"/>
    <s v="OFF-EN-10004483"/>
    <x v="2"/>
    <x v="13"/>
    <x v="1212"/>
    <x v="3519"/>
    <n v="5"/>
    <n v="0"/>
    <n v="36.8245"/>
    <n v="0.47000000000000003"/>
    <x v="0"/>
    <x v="8"/>
  </r>
  <r>
    <n v="4446"/>
    <s v="US-2014-147704"/>
    <d v="2014-11-16T00:00:00"/>
    <s v="11/21/2014"/>
    <s v="Standard Class"/>
    <s v="SR-20740"/>
    <s v="Steven Roelle"/>
    <x v="1"/>
    <x v="0"/>
    <x v="149"/>
    <x v="33"/>
    <n v="47401"/>
    <x v="0"/>
    <s v="OFF-PA-10003270"/>
    <x v="2"/>
    <x v="3"/>
    <x v="1275"/>
    <x v="56"/>
    <n v="6"/>
    <n v="0"/>
    <n v="14.256"/>
    <n v="0.45"/>
    <x v="0"/>
    <x v="8"/>
  </r>
  <r>
    <n v="4447"/>
    <s v="US-2014-147704"/>
    <d v="2014-11-16T00:00:00"/>
    <s v="11/21/2014"/>
    <s v="Standard Class"/>
    <s v="SR-20740"/>
    <s v="Steven Roelle"/>
    <x v="1"/>
    <x v="0"/>
    <x v="149"/>
    <x v="33"/>
    <n v="47401"/>
    <x v="0"/>
    <s v="OFF-BI-10001634"/>
    <x v="2"/>
    <x v="9"/>
    <x v="941"/>
    <x v="1746"/>
    <n v="4"/>
    <n v="0"/>
    <n v="14.268800000000001"/>
    <n v="0.49"/>
    <x v="0"/>
    <x v="8"/>
  </r>
  <r>
    <n v="4448"/>
    <s v="US-2014-147704"/>
    <d v="2014-11-16T00:00:00"/>
    <s v="11/21/2014"/>
    <s v="Standard Class"/>
    <s v="SR-20740"/>
    <s v="Steven Roelle"/>
    <x v="1"/>
    <x v="0"/>
    <x v="149"/>
    <x v="33"/>
    <n v="47401"/>
    <x v="0"/>
    <s v="OFF-ST-10000675"/>
    <x v="2"/>
    <x v="6"/>
    <x v="1489"/>
    <x v="3520"/>
    <n v="5"/>
    <n v="0"/>
    <n v="42.362499999999997"/>
    <n v="0.25"/>
    <x v="0"/>
    <x v="8"/>
  </r>
  <r>
    <n v="4983"/>
    <s v="CA-2014-160066"/>
    <d v="2014-11-16T00:00:00"/>
    <s v="11/22/2014"/>
    <s v="Standard Class"/>
    <s v="AH-10075"/>
    <s v="Adam Hart"/>
    <x v="2"/>
    <x v="0"/>
    <x v="247"/>
    <x v="5"/>
    <n v="92646"/>
    <x v="1"/>
    <s v="OFF-LA-10001045"/>
    <x v="2"/>
    <x v="8"/>
    <x v="981"/>
    <x v="3126"/>
    <n v="2"/>
    <n v="0"/>
    <n v="2.4011999999999998"/>
    <n v="0.45999999999999996"/>
    <x v="0"/>
    <x v="8"/>
  </r>
  <r>
    <n v="5304"/>
    <s v="US-2014-139500"/>
    <d v="2014-11-16T00:00:00"/>
    <s v="11/20/2014"/>
    <s v="Standard Class"/>
    <s v="AB-10165"/>
    <s v="Alan Barnes"/>
    <x v="0"/>
    <x v="0"/>
    <x v="53"/>
    <x v="3"/>
    <n v="62521"/>
    <x v="0"/>
    <s v="FUR-CH-10002017"/>
    <x v="1"/>
    <x v="1"/>
    <x v="1502"/>
    <x v="3521"/>
    <n v="2"/>
    <n v="0.3"/>
    <n v="-1.0656000000000001"/>
    <n v="-2.8571428571428574E-2"/>
    <x v="0"/>
    <x v="8"/>
  </r>
  <r>
    <n v="8709"/>
    <s v="CA-2014-119144"/>
    <d v="2014-11-16T00:00:00"/>
    <s v="11/18/2014"/>
    <s v="First Class"/>
    <s v="JD-16150"/>
    <s v="Justin Deggeller"/>
    <x v="2"/>
    <x v="0"/>
    <x v="22"/>
    <x v="5"/>
    <n v="90008"/>
    <x v="1"/>
    <s v="TEC-PH-10004188"/>
    <x v="0"/>
    <x v="2"/>
    <x v="829"/>
    <x v="3522"/>
    <n v="4"/>
    <n v="0.2"/>
    <n v="-17.992799999999999"/>
    <n v="-0.22499999999999998"/>
    <x v="0"/>
    <x v="8"/>
  </r>
  <r>
    <n v="8710"/>
    <s v="CA-2014-119144"/>
    <d v="2014-11-16T00:00:00"/>
    <s v="11/18/2014"/>
    <s v="First Class"/>
    <s v="JD-16150"/>
    <s v="Justin Deggeller"/>
    <x v="2"/>
    <x v="0"/>
    <x v="22"/>
    <x v="5"/>
    <n v="90008"/>
    <x v="1"/>
    <s v="FUR-BO-10004015"/>
    <x v="1"/>
    <x v="16"/>
    <x v="1178"/>
    <x v="3523"/>
    <n v="3"/>
    <n v="0.15"/>
    <n v="25.197900000000001"/>
    <n v="8.2352941176470601E-2"/>
    <x v="0"/>
    <x v="8"/>
  </r>
  <r>
    <n v="8711"/>
    <s v="CA-2014-119144"/>
    <d v="2014-11-16T00:00:00"/>
    <s v="11/18/2014"/>
    <s v="First Class"/>
    <s v="JD-16150"/>
    <s v="Justin Deggeller"/>
    <x v="2"/>
    <x v="0"/>
    <x v="22"/>
    <x v="5"/>
    <n v="90008"/>
    <x v="1"/>
    <s v="OFF-ST-10000991"/>
    <x v="2"/>
    <x v="6"/>
    <x v="252"/>
    <x v="2590"/>
    <n v="3"/>
    <n v="0"/>
    <n v="10.347300000000001"/>
    <n v="0.03"/>
    <x v="0"/>
    <x v="8"/>
  </r>
  <r>
    <n v="1627"/>
    <s v="CA-2015-164539"/>
    <d v="2015-11-16T00:00:00"/>
    <s v="11/22/2015"/>
    <s v="Standard Class"/>
    <s v="PO-19180"/>
    <s v="Philisse Overcash"/>
    <x v="1"/>
    <x v="0"/>
    <x v="2"/>
    <x v="2"/>
    <n v="10011"/>
    <x v="2"/>
    <s v="OFF-AP-10002457"/>
    <x v="2"/>
    <x v="10"/>
    <x v="1068"/>
    <x v="3524"/>
    <n v="5"/>
    <n v="0"/>
    <n v="141.2775"/>
    <n v="0.27"/>
    <x v="1"/>
    <x v="8"/>
  </r>
  <r>
    <n v="2811"/>
    <s v="CA-2015-135685"/>
    <d v="2015-11-16T00:00:00"/>
    <s v="11/18/2015"/>
    <s v="Second Class"/>
    <s v="MP-18175"/>
    <s v="Mike Pelletier"/>
    <x v="1"/>
    <x v="0"/>
    <x v="151"/>
    <x v="0"/>
    <n v="53209"/>
    <x v="0"/>
    <s v="OFF-PA-10000157"/>
    <x v="2"/>
    <x v="3"/>
    <x v="1220"/>
    <x v="3525"/>
    <n v="9"/>
    <n v="0"/>
    <n v="84.5154"/>
    <n v="0.47000000000000003"/>
    <x v="1"/>
    <x v="8"/>
  </r>
  <r>
    <n v="2812"/>
    <s v="CA-2015-135685"/>
    <d v="2015-11-16T00:00:00"/>
    <s v="11/18/2015"/>
    <s v="Second Class"/>
    <s v="MP-18175"/>
    <s v="Mike Pelletier"/>
    <x v="1"/>
    <x v="0"/>
    <x v="151"/>
    <x v="0"/>
    <n v="53209"/>
    <x v="0"/>
    <s v="FUR-FU-10001185"/>
    <x v="1"/>
    <x v="5"/>
    <x v="905"/>
    <x v="3526"/>
    <n v="6"/>
    <n v="0"/>
    <n v="76.087800000000001"/>
    <n v="0.41"/>
    <x v="1"/>
    <x v="8"/>
  </r>
  <r>
    <n v="2813"/>
    <s v="CA-2015-135685"/>
    <d v="2015-11-16T00:00:00"/>
    <s v="11/18/2015"/>
    <s v="Second Class"/>
    <s v="MP-18175"/>
    <s v="Mike Pelletier"/>
    <x v="1"/>
    <x v="0"/>
    <x v="151"/>
    <x v="0"/>
    <n v="53209"/>
    <x v="0"/>
    <s v="FUR-TA-10001520"/>
    <x v="1"/>
    <x v="7"/>
    <x v="1004"/>
    <x v="3527"/>
    <n v="3"/>
    <n v="0"/>
    <n v="36.398699999999998"/>
    <n v="0.16999999999999998"/>
    <x v="1"/>
    <x v="8"/>
  </r>
  <r>
    <n v="2814"/>
    <s v="CA-2015-135685"/>
    <d v="2015-11-16T00:00:00"/>
    <s v="11/18/2015"/>
    <s v="Second Class"/>
    <s v="MP-18175"/>
    <s v="Mike Pelletier"/>
    <x v="1"/>
    <x v="0"/>
    <x v="151"/>
    <x v="0"/>
    <n v="53209"/>
    <x v="0"/>
    <s v="TEC-AC-10004145"/>
    <x v="0"/>
    <x v="0"/>
    <x v="1367"/>
    <x v="3528"/>
    <n v="4"/>
    <n v="0"/>
    <n v="229.99080000000001"/>
    <n v="0.23"/>
    <x v="1"/>
    <x v="8"/>
  </r>
  <r>
    <n v="2815"/>
    <s v="CA-2015-135685"/>
    <d v="2015-11-16T00:00:00"/>
    <s v="11/18/2015"/>
    <s v="Second Class"/>
    <s v="MP-18175"/>
    <s v="Mike Pelletier"/>
    <x v="1"/>
    <x v="0"/>
    <x v="151"/>
    <x v="0"/>
    <n v="53209"/>
    <x v="0"/>
    <s v="FUR-TA-10000688"/>
    <x v="1"/>
    <x v="7"/>
    <x v="313"/>
    <x v="337"/>
    <n v="3"/>
    <n v="0"/>
    <n v="111.1035"/>
    <n v="0.17"/>
    <x v="1"/>
    <x v="8"/>
  </r>
  <r>
    <n v="4193"/>
    <s v="CA-2015-150875"/>
    <d v="2015-11-16T00:00:00"/>
    <s v="11/20/2015"/>
    <s v="Standard Class"/>
    <s v="HK-14890"/>
    <s v="Heather Kirkland"/>
    <x v="2"/>
    <x v="0"/>
    <x v="211"/>
    <x v="36"/>
    <n v="83704"/>
    <x v="1"/>
    <s v="FUR-TA-10000577"/>
    <x v="1"/>
    <x v="7"/>
    <x v="1015"/>
    <x v="3529"/>
    <n v="2"/>
    <n v="0"/>
    <n v="160.17660000000001"/>
    <n v="0.23000000000000004"/>
    <x v="1"/>
    <x v="8"/>
  </r>
  <r>
    <n v="4194"/>
    <s v="CA-2015-150875"/>
    <d v="2015-11-16T00:00:00"/>
    <s v="11/20/2015"/>
    <s v="Standard Class"/>
    <s v="HK-14890"/>
    <s v="Heather Kirkland"/>
    <x v="2"/>
    <x v="0"/>
    <x v="211"/>
    <x v="36"/>
    <n v="83704"/>
    <x v="1"/>
    <s v="TEC-PH-10001254"/>
    <x v="0"/>
    <x v="2"/>
    <x v="1391"/>
    <x v="3530"/>
    <n v="3"/>
    <n v="0.2"/>
    <n v="22.8582"/>
    <n v="7.4999999999999997E-2"/>
    <x v="1"/>
    <x v="8"/>
  </r>
  <r>
    <n v="6794"/>
    <s v="CA-2015-145394"/>
    <d v="2015-11-16T00:00:00"/>
    <s v="11/20/2015"/>
    <s v="Standard Class"/>
    <s v="MC-17605"/>
    <s v="Matt Connell"/>
    <x v="2"/>
    <x v="0"/>
    <x v="20"/>
    <x v="3"/>
    <n v="60610"/>
    <x v="0"/>
    <s v="OFF-ST-10000344"/>
    <x v="2"/>
    <x v="6"/>
    <x v="1692"/>
    <x v="3531"/>
    <n v="2"/>
    <n v="0.2"/>
    <n v="1.6115999999999999"/>
    <n v="7.4999999999999997E-2"/>
    <x v="1"/>
    <x v="8"/>
  </r>
  <r>
    <n v="6795"/>
    <s v="CA-2015-145394"/>
    <d v="2015-11-16T00:00:00"/>
    <s v="11/20/2015"/>
    <s v="Standard Class"/>
    <s v="MC-17605"/>
    <s v="Matt Connell"/>
    <x v="2"/>
    <x v="0"/>
    <x v="20"/>
    <x v="3"/>
    <n v="60610"/>
    <x v="0"/>
    <s v="TEC-PH-10001051"/>
    <x v="0"/>
    <x v="2"/>
    <x v="1693"/>
    <x v="103"/>
    <n v="3"/>
    <n v="0.2"/>
    <n v="26.997299999999999"/>
    <n v="0.1125"/>
    <x v="1"/>
    <x v="8"/>
  </r>
  <r>
    <n v="6796"/>
    <s v="CA-2015-145394"/>
    <d v="2015-11-16T00:00:00"/>
    <s v="11/20/2015"/>
    <s v="Standard Class"/>
    <s v="MC-17605"/>
    <s v="Matt Connell"/>
    <x v="2"/>
    <x v="0"/>
    <x v="20"/>
    <x v="3"/>
    <n v="60610"/>
    <x v="0"/>
    <s v="FUR-FU-10001215"/>
    <x v="1"/>
    <x v="5"/>
    <x v="1376"/>
    <x v="2914"/>
    <n v="2"/>
    <n v="0.6"/>
    <n v="-15.5268"/>
    <n v="-0.45"/>
    <x v="1"/>
    <x v="8"/>
  </r>
  <r>
    <n v="7442"/>
    <s v="CA-2015-120446"/>
    <d v="2015-11-16T00:00:00"/>
    <s v="11/18/2015"/>
    <s v="First Class"/>
    <s v="JG-15805"/>
    <s v="John Grady"/>
    <x v="2"/>
    <x v="0"/>
    <x v="30"/>
    <x v="5"/>
    <n v="92105"/>
    <x v="1"/>
    <s v="OFF-LA-10003148"/>
    <x v="2"/>
    <x v="8"/>
    <x v="1694"/>
    <x v="205"/>
    <n v="3"/>
    <n v="0"/>
    <n v="8.6940000000000008"/>
    <n v="0.46000000000000008"/>
    <x v="1"/>
    <x v="8"/>
  </r>
  <r>
    <n v="163"/>
    <s v="CA-2016-154508"/>
    <d v="2016-11-16T00:00:00"/>
    <s v="11/20/2016"/>
    <s v="Standard Class"/>
    <s v="RD-19900"/>
    <s v="Ruben Dartt"/>
    <x v="0"/>
    <x v="0"/>
    <x v="424"/>
    <x v="35"/>
    <n v="88220"/>
    <x v="1"/>
    <s v="OFF-EN-10001990"/>
    <x v="2"/>
    <x v="13"/>
    <x v="73"/>
    <x v="865"/>
    <n v="5"/>
    <n v="0"/>
    <n v="13.348000000000001"/>
    <n v="0.47000000000000003"/>
    <x v="2"/>
    <x v="8"/>
  </r>
  <r>
    <n v="6791"/>
    <s v="CA-2016-124527"/>
    <d v="2016-11-16T00:00:00"/>
    <s v="11/17/2016"/>
    <s v="First Class"/>
    <s v="IM-15055"/>
    <s v="Ionia McGrath"/>
    <x v="0"/>
    <x v="0"/>
    <x v="135"/>
    <x v="5"/>
    <n v="95661"/>
    <x v="1"/>
    <s v="OFF-BI-10004967"/>
    <x v="2"/>
    <x v="9"/>
    <x v="1370"/>
    <x v="625"/>
    <n v="5"/>
    <n v="0.2"/>
    <n v="2.8079999999999998"/>
    <n v="0.33749999999999997"/>
    <x v="2"/>
    <x v="8"/>
  </r>
  <r>
    <n v="2139"/>
    <s v="US-2017-157896"/>
    <d v="2017-11-16T00:00:00"/>
    <s v="11/16/2017"/>
    <s v="Same Day"/>
    <s v="CB-12415"/>
    <s v="Christy Brittain"/>
    <x v="0"/>
    <x v="0"/>
    <x v="2"/>
    <x v="2"/>
    <n v="10009"/>
    <x v="2"/>
    <s v="OFF-PA-10004092"/>
    <x v="2"/>
    <x v="3"/>
    <x v="1695"/>
    <x v="134"/>
    <n v="3"/>
    <n v="0"/>
    <n v="73.41"/>
    <n v="0.5"/>
    <x v="3"/>
    <x v="8"/>
  </r>
  <r>
    <n v="2874"/>
    <s v="CA-2017-137022"/>
    <d v="2017-11-16T00:00:00"/>
    <s v="11/22/2017"/>
    <s v="Standard Class"/>
    <s v="SW-20275"/>
    <s v="Scott Williamson"/>
    <x v="0"/>
    <x v="0"/>
    <x v="30"/>
    <x v="5"/>
    <n v="92105"/>
    <x v="1"/>
    <s v="OFF-ST-10001963"/>
    <x v="2"/>
    <x v="6"/>
    <x v="1350"/>
    <x v="3532"/>
    <n v="8"/>
    <n v="0"/>
    <n v="24.3384"/>
    <n v="3.0000000000000002E-2"/>
    <x v="3"/>
    <x v="8"/>
  </r>
  <r>
    <n v="3299"/>
    <s v="CA-2017-136308"/>
    <d v="2017-11-16T00:00:00"/>
    <s v="11/16/2017"/>
    <s v="Same Day"/>
    <s v="MW-18235"/>
    <s v="Mitch Willingham"/>
    <x v="2"/>
    <x v="0"/>
    <x v="14"/>
    <x v="5"/>
    <n v="94122"/>
    <x v="1"/>
    <s v="TEC-MA-10000488"/>
    <x v="0"/>
    <x v="14"/>
    <x v="1245"/>
    <x v="3131"/>
    <n v="3"/>
    <n v="0.2"/>
    <n v="215.9973"/>
    <n v="0.11249999999999999"/>
    <x v="3"/>
    <x v="8"/>
  </r>
  <r>
    <n v="4172"/>
    <s v="CA-2017-100601"/>
    <d v="2017-11-16T00:00:00"/>
    <s v="11/20/2017"/>
    <s v="Standard Class"/>
    <s v="JK-15370"/>
    <s v="Jay Kimmel"/>
    <x v="0"/>
    <x v="0"/>
    <x v="121"/>
    <x v="5"/>
    <n v="93727"/>
    <x v="1"/>
    <s v="OFF-ST-10002486"/>
    <x v="2"/>
    <x v="6"/>
    <x v="140"/>
    <x v="519"/>
    <n v="7"/>
    <n v="0"/>
    <n v="0.97719999999999996"/>
    <n v="0.02"/>
    <x v="3"/>
    <x v="8"/>
  </r>
  <r>
    <n v="4776"/>
    <s v="CA-2017-108091"/>
    <d v="2017-11-16T00:00:00"/>
    <s v="11/21/2017"/>
    <s v="Standard Class"/>
    <s v="EK-13795"/>
    <s v="Eileen Kiefer"/>
    <x v="1"/>
    <x v="0"/>
    <x v="16"/>
    <x v="5"/>
    <n v="92025"/>
    <x v="1"/>
    <s v="OFF-AR-10000255"/>
    <x v="2"/>
    <x v="11"/>
    <x v="1696"/>
    <x v="2937"/>
    <n v="4"/>
    <n v="0"/>
    <n v="6.0735999999999999"/>
    <n v="0.26"/>
    <x v="3"/>
    <x v="8"/>
  </r>
  <r>
    <n v="5269"/>
    <s v="US-2017-114657"/>
    <d v="2017-11-16T00:00:00"/>
    <s v="11/21/2017"/>
    <s v="Standard Class"/>
    <s v="MH-18115"/>
    <s v="Mick Hernandez"/>
    <x v="1"/>
    <x v="0"/>
    <x v="51"/>
    <x v="2"/>
    <n v="10701"/>
    <x v="2"/>
    <s v="TEC-MA-10003173"/>
    <x v="0"/>
    <x v="14"/>
    <x v="1435"/>
    <x v="3533"/>
    <n v="4"/>
    <n v="0"/>
    <n v="24.122399999999999"/>
    <n v="0.46"/>
    <x v="3"/>
    <x v="8"/>
  </r>
  <r>
    <n v="6541"/>
    <s v="US-2017-107888"/>
    <d v="2017-11-16T00:00:00"/>
    <s v="11/19/2017"/>
    <s v="First Class"/>
    <s v="CC-12220"/>
    <s v="Chris Cortes"/>
    <x v="0"/>
    <x v="0"/>
    <x v="1"/>
    <x v="1"/>
    <n v="98103"/>
    <x v="1"/>
    <s v="OFF-PA-10001363"/>
    <x v="2"/>
    <x v="3"/>
    <x v="255"/>
    <x v="3534"/>
    <n v="6"/>
    <n v="0"/>
    <n v="34.629600000000003"/>
    <n v="0.47000000000000003"/>
    <x v="3"/>
    <x v="8"/>
  </r>
  <r>
    <n v="6542"/>
    <s v="US-2017-107888"/>
    <d v="2017-11-16T00:00:00"/>
    <s v="11/19/2017"/>
    <s v="First Class"/>
    <s v="CC-12220"/>
    <s v="Chris Cortes"/>
    <x v="0"/>
    <x v="0"/>
    <x v="1"/>
    <x v="1"/>
    <n v="98103"/>
    <x v="1"/>
    <s v="FUR-FU-10003394"/>
    <x v="1"/>
    <x v="5"/>
    <x v="1122"/>
    <x v="3170"/>
    <n v="2"/>
    <n v="0"/>
    <n v="23.7864"/>
    <n v="0.17"/>
    <x v="3"/>
    <x v="8"/>
  </r>
  <r>
    <n v="6543"/>
    <s v="US-2017-107888"/>
    <d v="2017-11-16T00:00:00"/>
    <s v="11/19/2017"/>
    <s v="First Class"/>
    <s v="CC-12220"/>
    <s v="Chris Cortes"/>
    <x v="0"/>
    <x v="0"/>
    <x v="1"/>
    <x v="1"/>
    <n v="98103"/>
    <x v="1"/>
    <s v="TEC-PH-10003171"/>
    <x v="0"/>
    <x v="2"/>
    <x v="1109"/>
    <x v="3535"/>
    <n v="3"/>
    <n v="0.2"/>
    <n v="10.788"/>
    <n v="0.1"/>
    <x v="3"/>
    <x v="8"/>
  </r>
  <r>
    <n v="6544"/>
    <s v="US-2017-107888"/>
    <d v="2017-11-16T00:00:00"/>
    <s v="11/19/2017"/>
    <s v="First Class"/>
    <s v="CC-12220"/>
    <s v="Chris Cortes"/>
    <x v="0"/>
    <x v="0"/>
    <x v="1"/>
    <x v="1"/>
    <n v="98103"/>
    <x v="1"/>
    <s v="OFF-ST-10003123"/>
    <x v="2"/>
    <x v="6"/>
    <x v="1441"/>
    <x v="3536"/>
    <n v="1"/>
    <n v="0"/>
    <n v="7.9896000000000003"/>
    <n v="0.24000000000000002"/>
    <x v="3"/>
    <x v="8"/>
  </r>
  <r>
    <n v="7492"/>
    <s v="US-2017-118598"/>
    <d v="2017-11-16T00:00:00"/>
    <s v="11/16/2017"/>
    <s v="Same Day"/>
    <s v="CM-12190"/>
    <s v="Charlotte Melton"/>
    <x v="0"/>
    <x v="0"/>
    <x v="222"/>
    <x v="2"/>
    <n v="13501"/>
    <x v="2"/>
    <s v="TEC-PH-10002583"/>
    <x v="0"/>
    <x v="2"/>
    <x v="493"/>
    <x v="3503"/>
    <n v="6"/>
    <n v="0"/>
    <n v="5.9969999999999999"/>
    <n v="0.05"/>
    <x v="3"/>
    <x v="8"/>
  </r>
  <r>
    <n v="7589"/>
    <s v="CA-2017-122945"/>
    <d v="2017-11-16T00:00:00"/>
    <s v="11/22/2017"/>
    <s v="Standard Class"/>
    <s v="MB-18085"/>
    <s v="Mick Brown"/>
    <x v="0"/>
    <x v="0"/>
    <x v="135"/>
    <x v="5"/>
    <n v="95661"/>
    <x v="1"/>
    <s v="FUR-FU-10001196"/>
    <x v="1"/>
    <x v="5"/>
    <x v="579"/>
    <x v="1468"/>
    <n v="3"/>
    <n v="0"/>
    <n v="5.1929999999999996"/>
    <n v="0.3"/>
    <x v="3"/>
    <x v="8"/>
  </r>
  <r>
    <n v="8716"/>
    <s v="CA-2017-121678"/>
    <d v="2017-11-16T00:00:00"/>
    <s v="11/20/2017"/>
    <s v="Second Class"/>
    <s v="BM-11650"/>
    <s v="Brian Moss"/>
    <x v="2"/>
    <x v="0"/>
    <x v="425"/>
    <x v="18"/>
    <n v="44035"/>
    <x v="2"/>
    <s v="OFF-BI-10002949"/>
    <x v="2"/>
    <x v="9"/>
    <x v="35"/>
    <x v="3537"/>
    <n v="1"/>
    <n v="0.7"/>
    <n v="-1.3984000000000001"/>
    <n v="-0.76666666666666672"/>
    <x v="3"/>
    <x v="8"/>
  </r>
  <r>
    <n v="9618"/>
    <s v="CA-2017-160633"/>
    <d v="2017-11-16T00:00:00"/>
    <s v="11/21/2017"/>
    <s v="Standard Class"/>
    <s v="BS-11380"/>
    <s v="Bill Stewart"/>
    <x v="2"/>
    <x v="0"/>
    <x v="83"/>
    <x v="18"/>
    <n v="43402"/>
    <x v="2"/>
    <s v="TEC-CO-10002095"/>
    <x v="0"/>
    <x v="12"/>
    <x v="850"/>
    <x v="3538"/>
    <n v="3"/>
    <n v="0.4"/>
    <n v="74.998500000000007"/>
    <n v="8.3333333333333343E-2"/>
    <x v="3"/>
    <x v="8"/>
  </r>
  <r>
    <n v="9619"/>
    <s v="CA-2017-160633"/>
    <d v="2017-11-16T00:00:00"/>
    <s v="11/21/2017"/>
    <s v="Standard Class"/>
    <s v="BS-11380"/>
    <s v="Bill Stewart"/>
    <x v="2"/>
    <x v="0"/>
    <x v="83"/>
    <x v="18"/>
    <n v="43402"/>
    <x v="2"/>
    <s v="OFF-AR-10004022"/>
    <x v="2"/>
    <x v="11"/>
    <x v="657"/>
    <x v="1493"/>
    <n v="3"/>
    <n v="0.2"/>
    <n v="5.3970000000000002"/>
    <n v="6.25E-2"/>
    <x v="3"/>
    <x v="8"/>
  </r>
  <r>
    <n v="9620"/>
    <s v="CA-2017-160633"/>
    <d v="2017-11-16T00:00:00"/>
    <s v="11/21/2017"/>
    <s v="Standard Class"/>
    <s v="BS-11380"/>
    <s v="Bill Stewart"/>
    <x v="2"/>
    <x v="0"/>
    <x v="83"/>
    <x v="18"/>
    <n v="43402"/>
    <x v="2"/>
    <s v="TEC-AC-10002335"/>
    <x v="0"/>
    <x v="0"/>
    <x v="1310"/>
    <x v="3539"/>
    <n v="5"/>
    <n v="0.2"/>
    <n v="-1.7495000000000001"/>
    <n v="-1.2499999999999999E-2"/>
    <x v="3"/>
    <x v="8"/>
  </r>
  <r>
    <n v="9666"/>
    <s v="CA-2017-157448"/>
    <d v="2017-11-16T00:00:00"/>
    <s v="11/20/2017"/>
    <s v="Standard Class"/>
    <s v="LC-16885"/>
    <s v="Lena Creighton"/>
    <x v="0"/>
    <x v="0"/>
    <x v="22"/>
    <x v="5"/>
    <n v="90049"/>
    <x v="1"/>
    <s v="FUR-FU-10003268"/>
    <x v="1"/>
    <x v="5"/>
    <x v="1267"/>
    <x v="3503"/>
    <n v="3"/>
    <n v="0"/>
    <n v="23.988"/>
    <n v="0.2"/>
    <x v="3"/>
    <x v="8"/>
  </r>
  <r>
    <n v="9667"/>
    <s v="CA-2017-157448"/>
    <d v="2017-11-16T00:00:00"/>
    <s v="11/20/2017"/>
    <s v="Standard Class"/>
    <s v="LC-16885"/>
    <s v="Lena Creighton"/>
    <x v="0"/>
    <x v="0"/>
    <x v="22"/>
    <x v="5"/>
    <n v="90049"/>
    <x v="1"/>
    <s v="FUR-FU-10001847"/>
    <x v="1"/>
    <x v="5"/>
    <x v="1421"/>
    <x v="3109"/>
    <n v="3"/>
    <n v="0"/>
    <n v="4.4711999999999996"/>
    <n v="0.36"/>
    <x v="3"/>
    <x v="8"/>
  </r>
  <r>
    <n v="2093"/>
    <s v="CA-2014-145926"/>
    <d v="2014-11-17T00:00:00"/>
    <s v="11/21/2014"/>
    <s v="Standard Class"/>
    <s v="MP-17470"/>
    <s v="Mark Packer"/>
    <x v="1"/>
    <x v="0"/>
    <x v="353"/>
    <x v="7"/>
    <n v="56560"/>
    <x v="0"/>
    <s v="FUR-CH-10004289"/>
    <x v="1"/>
    <x v="1"/>
    <x v="434"/>
    <x v="3540"/>
    <n v="5"/>
    <n v="0"/>
    <n v="81.582999999999998"/>
    <n v="0.17"/>
    <x v="0"/>
    <x v="8"/>
  </r>
  <r>
    <n v="3071"/>
    <s v="CA-2014-119375"/>
    <d v="2014-11-17T00:00:00"/>
    <s v="11/22/2014"/>
    <s v="Standard Class"/>
    <s v="YC-21895"/>
    <s v="Yoseph Carroll"/>
    <x v="2"/>
    <x v="0"/>
    <x v="164"/>
    <x v="37"/>
    <n v="19711"/>
    <x v="2"/>
    <s v="OFF-ST-10002011"/>
    <x v="2"/>
    <x v="6"/>
    <x v="93"/>
    <x v="3541"/>
    <n v="7"/>
    <n v="0"/>
    <n v="792.26909999999998"/>
    <n v="0.27"/>
    <x v="0"/>
    <x v="8"/>
  </r>
  <r>
    <n v="3072"/>
    <s v="CA-2014-119375"/>
    <d v="2014-11-17T00:00:00"/>
    <s v="11/22/2014"/>
    <s v="Standard Class"/>
    <s v="YC-21895"/>
    <s v="Yoseph Carroll"/>
    <x v="2"/>
    <x v="0"/>
    <x v="164"/>
    <x v="37"/>
    <n v="19711"/>
    <x v="2"/>
    <s v="FUR-FU-10002379"/>
    <x v="1"/>
    <x v="5"/>
    <x v="1697"/>
    <x v="3542"/>
    <n v="3"/>
    <n v="0"/>
    <n v="14.9292"/>
    <n v="0.12"/>
    <x v="0"/>
    <x v="8"/>
  </r>
  <r>
    <n v="3073"/>
    <s v="CA-2014-119375"/>
    <d v="2014-11-17T00:00:00"/>
    <s v="11/22/2014"/>
    <s v="Standard Class"/>
    <s v="YC-21895"/>
    <s v="Yoseph Carroll"/>
    <x v="2"/>
    <x v="0"/>
    <x v="164"/>
    <x v="37"/>
    <n v="19711"/>
    <x v="2"/>
    <s v="OFF-AR-10003752"/>
    <x v="2"/>
    <x v="11"/>
    <x v="463"/>
    <x v="101"/>
    <n v="5"/>
    <n v="0"/>
    <n v="26.565000000000001"/>
    <n v="0.46"/>
    <x v="0"/>
    <x v="8"/>
  </r>
  <r>
    <n v="3262"/>
    <s v="CA-2014-140662"/>
    <d v="2014-11-17T00:00:00"/>
    <s v="11/19/2014"/>
    <s v="First Class"/>
    <s v="TS-21205"/>
    <s v="Thomas Seio"/>
    <x v="2"/>
    <x v="0"/>
    <x v="14"/>
    <x v="5"/>
    <n v="94109"/>
    <x v="1"/>
    <s v="TEC-AC-10001314"/>
    <x v="0"/>
    <x v="0"/>
    <x v="1373"/>
    <x v="210"/>
    <n v="2"/>
    <n v="0"/>
    <n v="7.9984000000000002"/>
    <n v="0.08"/>
    <x v="0"/>
    <x v="8"/>
  </r>
  <r>
    <n v="3263"/>
    <s v="CA-2014-140662"/>
    <d v="2014-11-17T00:00:00"/>
    <s v="11/19/2014"/>
    <s v="First Class"/>
    <s v="TS-21205"/>
    <s v="Thomas Seio"/>
    <x v="2"/>
    <x v="0"/>
    <x v="14"/>
    <x v="5"/>
    <n v="94109"/>
    <x v="1"/>
    <s v="OFF-PA-10003395"/>
    <x v="2"/>
    <x v="3"/>
    <x v="1698"/>
    <x v="3543"/>
    <n v="7"/>
    <n v="0"/>
    <n v="352.29599999999999"/>
    <n v="0.48"/>
    <x v="0"/>
    <x v="8"/>
  </r>
  <r>
    <n v="3264"/>
    <s v="CA-2014-140662"/>
    <d v="2014-11-17T00:00:00"/>
    <s v="11/19/2014"/>
    <s v="First Class"/>
    <s v="TS-21205"/>
    <s v="Thomas Seio"/>
    <x v="2"/>
    <x v="0"/>
    <x v="14"/>
    <x v="5"/>
    <n v="94109"/>
    <x v="1"/>
    <s v="OFF-AP-10001242"/>
    <x v="2"/>
    <x v="10"/>
    <x v="694"/>
    <x v="3544"/>
    <n v="3"/>
    <n v="0"/>
    <n v="72.432000000000002"/>
    <n v="0.3"/>
    <x v="0"/>
    <x v="8"/>
  </r>
  <r>
    <n v="3602"/>
    <s v="CA-2014-159835"/>
    <d v="2014-11-17T00:00:00"/>
    <s v="11/24/2014"/>
    <s v="Standard Class"/>
    <s v="RB-19330"/>
    <s v="Randy Bradley"/>
    <x v="0"/>
    <x v="0"/>
    <x v="15"/>
    <x v="13"/>
    <n v="19143"/>
    <x v="2"/>
    <s v="OFF-PA-10002137"/>
    <x v="2"/>
    <x v="3"/>
    <x v="530"/>
    <x v="3545"/>
    <n v="2"/>
    <n v="0.2"/>
    <n v="3.89"/>
    <n v="0.3125"/>
    <x v="0"/>
    <x v="8"/>
  </r>
  <r>
    <n v="3603"/>
    <s v="CA-2014-159835"/>
    <d v="2014-11-17T00:00:00"/>
    <s v="11/24/2014"/>
    <s v="Standard Class"/>
    <s v="RB-19330"/>
    <s v="Randy Bradley"/>
    <x v="0"/>
    <x v="0"/>
    <x v="15"/>
    <x v="13"/>
    <n v="19143"/>
    <x v="2"/>
    <s v="FUR-CH-10004997"/>
    <x v="1"/>
    <x v="1"/>
    <x v="536"/>
    <x v="2184"/>
    <n v="5"/>
    <n v="0.3"/>
    <n v="-93.99"/>
    <n v="-0.14285714285714285"/>
    <x v="0"/>
    <x v="8"/>
  </r>
  <r>
    <n v="6023"/>
    <s v="CA-2014-130869"/>
    <d v="2014-11-17T00:00:00"/>
    <s v="11/21/2014"/>
    <s v="Standard Class"/>
    <s v="CB-12025"/>
    <s v="Cassandra Brandow"/>
    <x v="0"/>
    <x v="0"/>
    <x v="348"/>
    <x v="4"/>
    <n v="75104"/>
    <x v="0"/>
    <s v="OFF-EN-10002600"/>
    <x v="2"/>
    <x v="13"/>
    <x v="840"/>
    <x v="1070"/>
    <n v="3"/>
    <n v="0.2"/>
    <n v="2.4780000000000002"/>
    <n v="0.35000000000000003"/>
    <x v="0"/>
    <x v="8"/>
  </r>
  <r>
    <n v="6535"/>
    <s v="CA-2014-128209"/>
    <d v="2014-11-17T00:00:00"/>
    <s v="11/22/2014"/>
    <s v="Standard Class"/>
    <s v="GT-14710"/>
    <s v="Greg Tran"/>
    <x v="0"/>
    <x v="0"/>
    <x v="110"/>
    <x v="2"/>
    <n v="14215"/>
    <x v="2"/>
    <s v="OFF-BI-10001359"/>
    <x v="2"/>
    <x v="9"/>
    <x v="100"/>
    <x v="3546"/>
    <n v="3"/>
    <n v="0.2"/>
    <n v="726.56190000000004"/>
    <n v="0.33750000000000002"/>
    <x v="0"/>
    <x v="8"/>
  </r>
  <r>
    <n v="6536"/>
    <s v="CA-2014-128209"/>
    <d v="2014-11-17T00:00:00"/>
    <s v="11/22/2014"/>
    <s v="Standard Class"/>
    <s v="GT-14710"/>
    <s v="Greg Tran"/>
    <x v="0"/>
    <x v="0"/>
    <x v="110"/>
    <x v="2"/>
    <n v="14215"/>
    <x v="2"/>
    <s v="FUR-BO-10002213"/>
    <x v="1"/>
    <x v="16"/>
    <x v="1676"/>
    <x v="3547"/>
    <n v="10"/>
    <n v="0.2"/>
    <n v="-50.097999999999999"/>
    <n v="-1.2499999999999999E-2"/>
    <x v="0"/>
    <x v="8"/>
  </r>
  <r>
    <n v="9461"/>
    <s v="CA-2014-101833"/>
    <d v="2014-11-17T00:00:00"/>
    <s v="11/22/2014"/>
    <s v="Second Class"/>
    <s v="FG-14260"/>
    <s v="Frank Gastineau"/>
    <x v="1"/>
    <x v="0"/>
    <x v="2"/>
    <x v="2"/>
    <n v="10024"/>
    <x v="2"/>
    <s v="OFF-PA-10003591"/>
    <x v="2"/>
    <x v="3"/>
    <x v="1651"/>
    <x v="3243"/>
    <n v="3"/>
    <n v="0"/>
    <n v="17.22"/>
    <n v="0.5"/>
    <x v="0"/>
    <x v="8"/>
  </r>
  <r>
    <n v="4421"/>
    <s v="CA-2015-163090"/>
    <d v="2015-11-17T00:00:00"/>
    <s v="11/21/2015"/>
    <s v="Second Class"/>
    <s v="GH-14665"/>
    <s v="Greg Hansen"/>
    <x v="0"/>
    <x v="0"/>
    <x v="20"/>
    <x v="3"/>
    <n v="60610"/>
    <x v="0"/>
    <s v="OFF-SU-10002537"/>
    <x v="2"/>
    <x v="15"/>
    <x v="155"/>
    <x v="3548"/>
    <n v="5"/>
    <n v="0.2"/>
    <n v="3.069"/>
    <n v="7.4999999999999997E-2"/>
    <x v="1"/>
    <x v="8"/>
  </r>
  <r>
    <n v="5842"/>
    <s v="CA-2015-126725"/>
    <d v="2015-11-17T00:00:00"/>
    <s v="11/21/2015"/>
    <s v="Standard Class"/>
    <s v="BS-11665"/>
    <s v="Brian Stugart"/>
    <x v="0"/>
    <x v="0"/>
    <x v="30"/>
    <x v="5"/>
    <n v="92105"/>
    <x v="1"/>
    <s v="TEC-PH-10003174"/>
    <x v="0"/>
    <x v="2"/>
    <x v="1699"/>
    <x v="3549"/>
    <n v="4"/>
    <n v="0.2"/>
    <n v="51.996000000000002"/>
    <n v="0.125"/>
    <x v="1"/>
    <x v="8"/>
  </r>
  <r>
    <n v="5843"/>
    <s v="CA-2015-126725"/>
    <d v="2015-11-17T00:00:00"/>
    <s v="11/21/2015"/>
    <s v="Standard Class"/>
    <s v="BS-11665"/>
    <s v="Brian Stugart"/>
    <x v="0"/>
    <x v="0"/>
    <x v="30"/>
    <x v="5"/>
    <n v="92105"/>
    <x v="1"/>
    <s v="OFF-ST-10001418"/>
    <x v="2"/>
    <x v="6"/>
    <x v="1171"/>
    <x v="3550"/>
    <n v="5"/>
    <n v="0"/>
    <n v="6.0979999999999999"/>
    <n v="0.02"/>
    <x v="1"/>
    <x v="8"/>
  </r>
  <r>
    <n v="5844"/>
    <s v="CA-2015-126725"/>
    <d v="2015-11-17T00:00:00"/>
    <s v="11/21/2015"/>
    <s v="Standard Class"/>
    <s v="BS-11665"/>
    <s v="Brian Stugart"/>
    <x v="0"/>
    <x v="0"/>
    <x v="30"/>
    <x v="5"/>
    <n v="92105"/>
    <x v="1"/>
    <s v="FUR-FU-10002813"/>
    <x v="1"/>
    <x v="5"/>
    <x v="1369"/>
    <x v="2652"/>
    <n v="4"/>
    <n v="0"/>
    <n v="29.145600000000002"/>
    <n v="0.36000000000000004"/>
    <x v="1"/>
    <x v="8"/>
  </r>
  <r>
    <n v="5845"/>
    <s v="CA-2015-126725"/>
    <d v="2015-11-17T00:00:00"/>
    <s v="11/21/2015"/>
    <s v="Standard Class"/>
    <s v="BS-11665"/>
    <s v="Brian Stugart"/>
    <x v="0"/>
    <x v="0"/>
    <x v="30"/>
    <x v="5"/>
    <n v="92105"/>
    <x v="1"/>
    <s v="OFF-ST-10000129"/>
    <x v="2"/>
    <x v="6"/>
    <x v="885"/>
    <x v="3551"/>
    <n v="7"/>
    <n v="0"/>
    <n v="54.404699999999998"/>
    <n v="6.9999999999999993E-2"/>
    <x v="1"/>
    <x v="8"/>
  </r>
  <r>
    <n v="5846"/>
    <s v="CA-2015-126725"/>
    <d v="2015-11-17T00:00:00"/>
    <s v="11/21/2015"/>
    <s v="Standard Class"/>
    <s v="BS-11665"/>
    <s v="Brian Stugart"/>
    <x v="0"/>
    <x v="0"/>
    <x v="30"/>
    <x v="5"/>
    <n v="92105"/>
    <x v="1"/>
    <s v="OFF-PA-10001639"/>
    <x v="2"/>
    <x v="3"/>
    <x v="1596"/>
    <x v="542"/>
    <n v="5"/>
    <n v="0"/>
    <n v="15.552"/>
    <n v="0.48"/>
    <x v="1"/>
    <x v="8"/>
  </r>
  <r>
    <n v="5847"/>
    <s v="CA-2015-126725"/>
    <d v="2015-11-17T00:00:00"/>
    <s v="11/21/2015"/>
    <s v="Standard Class"/>
    <s v="BS-11665"/>
    <s v="Brian Stugart"/>
    <x v="0"/>
    <x v="0"/>
    <x v="30"/>
    <x v="5"/>
    <n v="92105"/>
    <x v="1"/>
    <s v="FUR-CH-10001708"/>
    <x v="1"/>
    <x v="1"/>
    <x v="539"/>
    <x v="3552"/>
    <n v="2"/>
    <n v="0.2"/>
    <n v="2.8195999999999999"/>
    <n v="1.2499999999999999E-2"/>
    <x v="1"/>
    <x v="8"/>
  </r>
  <r>
    <n v="5848"/>
    <s v="CA-2015-126725"/>
    <d v="2015-11-17T00:00:00"/>
    <s v="11/21/2015"/>
    <s v="Standard Class"/>
    <s v="BS-11665"/>
    <s v="Brian Stugart"/>
    <x v="0"/>
    <x v="0"/>
    <x v="30"/>
    <x v="5"/>
    <n v="92105"/>
    <x v="1"/>
    <s v="FUR-FU-10001591"/>
    <x v="1"/>
    <x v="5"/>
    <x v="266"/>
    <x v="1559"/>
    <n v="3"/>
    <n v="0"/>
    <n v="15.372"/>
    <n v="0.42"/>
    <x v="1"/>
    <x v="8"/>
  </r>
  <r>
    <n v="8008"/>
    <s v="CA-2015-110863"/>
    <d v="2015-11-17T00:00:00"/>
    <s v="11/24/2015"/>
    <s v="Standard Class"/>
    <s v="AA-10645"/>
    <s v="Anna Andreadi"/>
    <x v="0"/>
    <x v="0"/>
    <x v="62"/>
    <x v="28"/>
    <n v="73120"/>
    <x v="0"/>
    <s v="OFF-ST-10002756"/>
    <x v="2"/>
    <x v="6"/>
    <x v="1355"/>
    <x v="2256"/>
    <n v="4"/>
    <n v="0"/>
    <n v="5.4123999999999999"/>
    <n v="0.01"/>
    <x v="1"/>
    <x v="8"/>
  </r>
  <r>
    <n v="8009"/>
    <s v="CA-2015-110863"/>
    <d v="2015-11-17T00:00:00"/>
    <s v="11/24/2015"/>
    <s v="Standard Class"/>
    <s v="AA-10645"/>
    <s v="Anna Andreadi"/>
    <x v="0"/>
    <x v="0"/>
    <x v="62"/>
    <x v="28"/>
    <n v="73120"/>
    <x v="0"/>
    <s v="OFF-PA-10000474"/>
    <x v="2"/>
    <x v="3"/>
    <x v="52"/>
    <x v="1192"/>
    <n v="3"/>
    <n v="0"/>
    <n v="49.970399999999998"/>
    <n v="0.47000000000000003"/>
    <x v="1"/>
    <x v="8"/>
  </r>
  <r>
    <n v="8010"/>
    <s v="CA-2015-110863"/>
    <d v="2015-11-17T00:00:00"/>
    <s v="11/24/2015"/>
    <s v="Standard Class"/>
    <s v="AA-10645"/>
    <s v="Anna Andreadi"/>
    <x v="0"/>
    <x v="0"/>
    <x v="62"/>
    <x v="28"/>
    <n v="73120"/>
    <x v="0"/>
    <s v="FUR-CH-10002073"/>
    <x v="1"/>
    <x v="1"/>
    <x v="719"/>
    <x v="3553"/>
    <n v="5"/>
    <n v="0"/>
    <n v="383.93099999999998"/>
    <n v="0.28999999999999998"/>
    <x v="1"/>
    <x v="8"/>
  </r>
  <r>
    <n v="5115"/>
    <s v="CA-2016-150658"/>
    <d v="2016-11-17T00:00:00"/>
    <s v="11/22/2016"/>
    <s v="Standard Class"/>
    <s v="MS-17365"/>
    <s v="Maribeth Schnelling"/>
    <x v="0"/>
    <x v="0"/>
    <x v="424"/>
    <x v="35"/>
    <n v="88220"/>
    <x v="1"/>
    <s v="OFF-BI-10004140"/>
    <x v="2"/>
    <x v="9"/>
    <x v="194"/>
    <x v="372"/>
    <n v="3"/>
    <n v="0.2"/>
    <n v="3.3675000000000002"/>
    <n v="0.3125"/>
    <x v="2"/>
    <x v="8"/>
  </r>
  <r>
    <n v="8566"/>
    <s v="CA-2016-134110"/>
    <d v="2016-11-17T00:00:00"/>
    <s v="11/18/2016"/>
    <s v="First Class"/>
    <s v="BG-11035"/>
    <s v="Barry Gonzalez"/>
    <x v="0"/>
    <x v="0"/>
    <x v="267"/>
    <x v="4"/>
    <n v="75056"/>
    <x v="0"/>
    <s v="TEC-PH-10002350"/>
    <x v="0"/>
    <x v="2"/>
    <x v="1302"/>
    <x v="3554"/>
    <n v="3"/>
    <n v="0.2"/>
    <n v="6.7176"/>
    <n v="9.9999999999999992E-2"/>
    <x v="2"/>
    <x v="8"/>
  </r>
  <r>
    <n v="8567"/>
    <s v="CA-2016-134110"/>
    <d v="2016-11-17T00:00:00"/>
    <s v="11/18/2016"/>
    <s v="First Class"/>
    <s v="BG-11035"/>
    <s v="Barry Gonzalez"/>
    <x v="0"/>
    <x v="0"/>
    <x v="267"/>
    <x v="4"/>
    <n v="75056"/>
    <x v="0"/>
    <s v="OFF-PA-10000697"/>
    <x v="2"/>
    <x v="3"/>
    <x v="1594"/>
    <x v="2158"/>
    <n v="4"/>
    <n v="0.2"/>
    <n v="5.5216000000000003"/>
    <n v="0.36250000000000004"/>
    <x v="2"/>
    <x v="8"/>
  </r>
  <r>
    <n v="8666"/>
    <s v="CA-2016-118500"/>
    <d v="2016-11-17T00:00:00"/>
    <s v="11/18/2016"/>
    <s v="First Class"/>
    <s v="HJ-14875"/>
    <s v="Heather Jas"/>
    <x v="1"/>
    <x v="0"/>
    <x v="14"/>
    <x v="5"/>
    <n v="94122"/>
    <x v="1"/>
    <s v="OFF-SU-10004231"/>
    <x v="2"/>
    <x v="15"/>
    <x v="1525"/>
    <x v="3555"/>
    <n v="5"/>
    <n v="0"/>
    <n v="13.365"/>
    <n v="0.27"/>
    <x v="2"/>
    <x v="8"/>
  </r>
  <r>
    <n v="2287"/>
    <s v="CA-2017-165687"/>
    <d v="2017-11-17T00:00:00"/>
    <s v="11/23/2017"/>
    <s v="Standard Class"/>
    <s v="CS-12355"/>
    <s v="Christine Sundaresam"/>
    <x v="0"/>
    <x v="0"/>
    <x v="117"/>
    <x v="20"/>
    <n v="24153"/>
    <x v="3"/>
    <s v="OFF-AP-10004036"/>
    <x v="2"/>
    <x v="10"/>
    <x v="336"/>
    <x v="371"/>
    <n v="2"/>
    <n v="0"/>
    <n v="12.263999999999999"/>
    <n v="0.35"/>
    <x v="3"/>
    <x v="8"/>
  </r>
  <r>
    <n v="2846"/>
    <s v="CA-2017-138163"/>
    <d v="2017-11-17T00:00:00"/>
    <s v="11/20/2017"/>
    <s v="First Class"/>
    <s v="XP-21865"/>
    <s v="Xylona Preis"/>
    <x v="0"/>
    <x v="0"/>
    <x v="316"/>
    <x v="6"/>
    <n v="2149"/>
    <x v="2"/>
    <s v="OFF-AR-10001958"/>
    <x v="2"/>
    <x v="11"/>
    <x v="1100"/>
    <x v="3003"/>
    <n v="3"/>
    <n v="0"/>
    <n v="14.263199999999999"/>
    <n v="0.28000000000000003"/>
    <x v="3"/>
    <x v="8"/>
  </r>
  <r>
    <n v="3024"/>
    <s v="CA-2017-124674"/>
    <d v="2017-11-17T00:00:00"/>
    <s v="11/23/2017"/>
    <s v="Standard Class"/>
    <s v="JB-16000"/>
    <s v="Joy Bell-"/>
    <x v="0"/>
    <x v="0"/>
    <x v="125"/>
    <x v="4"/>
    <n v="78521"/>
    <x v="0"/>
    <s v="FUR-BO-10002202"/>
    <x v="1"/>
    <x v="16"/>
    <x v="1700"/>
    <x v="3556"/>
    <n v="2"/>
    <n v="0.32"/>
    <n v="-14.4588"/>
    <n v="-4.4117647058823532E-2"/>
    <x v="3"/>
    <x v="8"/>
  </r>
  <r>
    <n v="4191"/>
    <s v="CA-2017-166709"/>
    <d v="2017-11-17T00:00:00"/>
    <s v="11/22/2017"/>
    <s v="Standard Class"/>
    <s v="HL-15040"/>
    <s v="Hunter Lopez"/>
    <x v="0"/>
    <x v="0"/>
    <x v="164"/>
    <x v="37"/>
    <n v="19711"/>
    <x v="2"/>
    <s v="TEC-CO-10004722"/>
    <x v="0"/>
    <x v="12"/>
    <x v="1099"/>
    <x v="3557"/>
    <n v="3"/>
    <n v="0"/>
    <n v="5039.9856"/>
    <n v="0.48000000000000004"/>
    <x v="3"/>
    <x v="8"/>
  </r>
  <r>
    <n v="5038"/>
    <s v="CA-2017-141719"/>
    <d v="2017-11-17T00:00:00"/>
    <s v="11/21/2017"/>
    <s v="Second Class"/>
    <s v="EG-13900"/>
    <s v="Emily Grady"/>
    <x v="0"/>
    <x v="0"/>
    <x v="64"/>
    <x v="3"/>
    <n v="60540"/>
    <x v="0"/>
    <s v="TEC-AC-10003610"/>
    <x v="0"/>
    <x v="0"/>
    <x v="1248"/>
    <x v="2499"/>
    <n v="5"/>
    <n v="0.2"/>
    <n v="83.986000000000004"/>
    <n v="0.35000000000000003"/>
    <x v="3"/>
    <x v="8"/>
  </r>
  <r>
    <n v="6505"/>
    <s v="CA-2017-128265"/>
    <d v="2017-11-17T00:00:00"/>
    <s v="11/22/2017"/>
    <s v="Second Class"/>
    <s v="VW-21775"/>
    <s v="Victoria Wilson"/>
    <x v="2"/>
    <x v="0"/>
    <x v="2"/>
    <x v="2"/>
    <n v="10011"/>
    <x v="2"/>
    <s v="OFF-ST-10000142"/>
    <x v="2"/>
    <x v="6"/>
    <x v="1103"/>
    <x v="3558"/>
    <n v="3"/>
    <n v="0"/>
    <n v="349.33920000000001"/>
    <n v="0.27999999999999997"/>
    <x v="3"/>
    <x v="8"/>
  </r>
  <r>
    <n v="7120"/>
    <s v="CA-2017-118122"/>
    <d v="2017-11-17T00:00:00"/>
    <s v="11/24/2017"/>
    <s v="Standard Class"/>
    <s v="GG-14650"/>
    <s v="Greg Guthrie"/>
    <x v="2"/>
    <x v="0"/>
    <x v="1"/>
    <x v="1"/>
    <n v="98103"/>
    <x v="1"/>
    <s v="OFF-BI-10002103"/>
    <x v="2"/>
    <x v="9"/>
    <x v="1701"/>
    <x v="3409"/>
    <n v="2"/>
    <n v="0.2"/>
    <n v="4.5187999999999997"/>
    <n v="0.32499999999999996"/>
    <x v="3"/>
    <x v="8"/>
  </r>
  <r>
    <n v="7318"/>
    <s v="CA-2017-158120"/>
    <d v="2017-11-17T00:00:00"/>
    <s v="11/21/2017"/>
    <s v="Standard Class"/>
    <s v="KH-16330"/>
    <s v="Katharine Harms"/>
    <x v="2"/>
    <x v="0"/>
    <x v="172"/>
    <x v="16"/>
    <n v="97123"/>
    <x v="1"/>
    <s v="OFF-PA-10003205"/>
    <x v="2"/>
    <x v="3"/>
    <x v="1702"/>
    <x v="3559"/>
    <n v="3"/>
    <n v="0.2"/>
    <n v="6.6177000000000001"/>
    <n v="0.33750000000000002"/>
    <x v="3"/>
    <x v="8"/>
  </r>
  <r>
    <n v="7319"/>
    <s v="CA-2017-158120"/>
    <d v="2017-11-17T00:00:00"/>
    <s v="11/21/2017"/>
    <s v="Standard Class"/>
    <s v="KH-16330"/>
    <s v="Katharine Harms"/>
    <x v="2"/>
    <x v="0"/>
    <x v="172"/>
    <x v="16"/>
    <n v="97123"/>
    <x v="1"/>
    <s v="OFF-BI-10002813"/>
    <x v="2"/>
    <x v="9"/>
    <x v="841"/>
    <x v="1610"/>
    <n v="7"/>
    <n v="0.7"/>
    <n v="-3.4649999999999999"/>
    <n v="-0.83333333333333326"/>
    <x v="3"/>
    <x v="8"/>
  </r>
  <r>
    <n v="7756"/>
    <s v="CA-2017-100902"/>
    <d v="2017-11-17T00:00:00"/>
    <s v="11/21/2017"/>
    <s v="Standard Class"/>
    <s v="CK-12595"/>
    <s v="Clytie Kelty"/>
    <x v="0"/>
    <x v="0"/>
    <x v="13"/>
    <x v="12"/>
    <n v="28205"/>
    <x v="3"/>
    <s v="OFF-PA-10002558"/>
    <x v="2"/>
    <x v="3"/>
    <x v="1703"/>
    <x v="3560"/>
    <n v="7"/>
    <n v="0.2"/>
    <n v="93.884"/>
    <n v="0.35"/>
    <x v="3"/>
    <x v="8"/>
  </r>
  <r>
    <n v="7757"/>
    <s v="CA-2017-100902"/>
    <d v="2017-11-17T00:00:00"/>
    <s v="11/21/2017"/>
    <s v="Standard Class"/>
    <s v="CK-12595"/>
    <s v="Clytie Kelty"/>
    <x v="0"/>
    <x v="0"/>
    <x v="13"/>
    <x v="12"/>
    <n v="28205"/>
    <x v="3"/>
    <s v="TEC-AC-10003174"/>
    <x v="0"/>
    <x v="0"/>
    <x v="1219"/>
    <x v="3561"/>
    <n v="5"/>
    <n v="0.2"/>
    <n v="107.79"/>
    <n v="0.25"/>
    <x v="3"/>
    <x v="8"/>
  </r>
  <r>
    <n v="8191"/>
    <s v="US-2017-155866"/>
    <d v="2017-11-17T00:00:00"/>
    <s v="11/21/2017"/>
    <s v="Standard Class"/>
    <s v="CC-12370"/>
    <s v="Christopher Conant"/>
    <x v="0"/>
    <x v="0"/>
    <x v="2"/>
    <x v="2"/>
    <n v="10011"/>
    <x v="2"/>
    <s v="OFF-PA-10004735"/>
    <x v="2"/>
    <x v="3"/>
    <x v="1393"/>
    <x v="1340"/>
    <n v="6"/>
    <n v="0"/>
    <n v="18.662400000000002"/>
    <n v="0.48000000000000004"/>
    <x v="3"/>
    <x v="8"/>
  </r>
  <r>
    <n v="8192"/>
    <s v="US-2017-155866"/>
    <d v="2017-11-17T00:00:00"/>
    <s v="11/21/2017"/>
    <s v="Standard Class"/>
    <s v="CC-12370"/>
    <s v="Christopher Conant"/>
    <x v="0"/>
    <x v="0"/>
    <x v="2"/>
    <x v="2"/>
    <n v="10011"/>
    <x v="2"/>
    <s v="FUR-FU-10004091"/>
    <x v="1"/>
    <x v="5"/>
    <x v="1704"/>
    <x v="3562"/>
    <n v="4"/>
    <n v="0"/>
    <n v="76.9816"/>
    <n v="0.41000000000000003"/>
    <x v="3"/>
    <x v="8"/>
  </r>
  <r>
    <n v="9294"/>
    <s v="US-2017-116505"/>
    <d v="2017-11-17T00:00:00"/>
    <s v="11/21/2017"/>
    <s v="Second Class"/>
    <s v="TB-21625"/>
    <s v="Trudy Brown"/>
    <x v="0"/>
    <x v="0"/>
    <x v="426"/>
    <x v="24"/>
    <n v="21740"/>
    <x v="2"/>
    <s v="OFF-BI-10000050"/>
    <x v="2"/>
    <x v="9"/>
    <x v="120"/>
    <x v="3485"/>
    <n v="6"/>
    <n v="0"/>
    <n v="20.585999999999999"/>
    <n v="0.47"/>
    <x v="3"/>
    <x v="8"/>
  </r>
  <r>
    <n v="9988"/>
    <s v="CA-2017-163629"/>
    <d v="2017-11-17T00:00:00"/>
    <s v="11/21/2017"/>
    <s v="Standard Class"/>
    <s v="RA-19885"/>
    <s v="Ruben Ausman"/>
    <x v="2"/>
    <x v="0"/>
    <x v="32"/>
    <x v="19"/>
    <n v="30605"/>
    <x v="3"/>
    <s v="TEC-AC-10001539"/>
    <x v="0"/>
    <x v="0"/>
    <x v="1476"/>
    <x v="1159"/>
    <n v="1"/>
    <n v="0"/>
    <n v="28.796399999999998"/>
    <n v="0.36"/>
    <x v="3"/>
    <x v="8"/>
  </r>
  <r>
    <n v="9989"/>
    <s v="CA-2017-163629"/>
    <d v="2017-11-17T00:00:00"/>
    <s v="11/21/2017"/>
    <s v="Standard Class"/>
    <s v="RA-19885"/>
    <s v="Ruben Ausman"/>
    <x v="2"/>
    <x v="0"/>
    <x v="32"/>
    <x v="19"/>
    <n v="30605"/>
    <x v="3"/>
    <s v="TEC-PH-10004006"/>
    <x v="0"/>
    <x v="2"/>
    <x v="1457"/>
    <x v="3563"/>
    <n v="5"/>
    <n v="0"/>
    <n v="55.646999999999998"/>
    <n v="0.27"/>
    <x v="3"/>
    <x v="8"/>
  </r>
  <r>
    <n v="2438"/>
    <s v="CA-2014-164210"/>
    <d v="2014-11-18T00:00:00"/>
    <s v="11/20/2014"/>
    <s v="Second Class"/>
    <s v="PW-19240"/>
    <s v="Pierre Wener"/>
    <x v="0"/>
    <x v="0"/>
    <x v="146"/>
    <x v="15"/>
    <n v="80027"/>
    <x v="1"/>
    <s v="FUR-TA-10000849"/>
    <x v="1"/>
    <x v="7"/>
    <x v="1021"/>
    <x v="1778"/>
    <n v="2"/>
    <n v="0.5"/>
    <n v="-99.266400000000004"/>
    <n v="-0.68"/>
    <x v="0"/>
    <x v="8"/>
  </r>
  <r>
    <n v="2439"/>
    <s v="CA-2014-164210"/>
    <d v="2014-11-18T00:00:00"/>
    <s v="11/20/2014"/>
    <s v="Second Class"/>
    <s v="PW-19240"/>
    <s v="Pierre Wener"/>
    <x v="0"/>
    <x v="0"/>
    <x v="146"/>
    <x v="15"/>
    <n v="80027"/>
    <x v="1"/>
    <s v="OFF-PA-10002259"/>
    <x v="2"/>
    <x v="3"/>
    <x v="432"/>
    <x v="2109"/>
    <n v="4"/>
    <n v="0.2"/>
    <n v="12.5328"/>
    <n v="0.35"/>
    <x v="0"/>
    <x v="8"/>
  </r>
  <r>
    <n v="3300"/>
    <s v="US-2014-159926"/>
    <d v="2014-11-18T00:00:00"/>
    <s v="11/22/2014"/>
    <s v="Standard Class"/>
    <s v="CS-11950"/>
    <s v="Carlos Soltero"/>
    <x v="0"/>
    <x v="0"/>
    <x v="15"/>
    <x v="13"/>
    <n v="19140"/>
    <x v="2"/>
    <s v="OFF-BI-10003656"/>
    <x v="2"/>
    <x v="9"/>
    <x v="1210"/>
    <x v="3564"/>
    <n v="1"/>
    <n v="0.7"/>
    <n v="-40.797600000000003"/>
    <n v="-0.8"/>
    <x v="0"/>
    <x v="8"/>
  </r>
  <r>
    <n v="3301"/>
    <s v="US-2014-159926"/>
    <d v="2014-11-18T00:00:00"/>
    <s v="11/22/2014"/>
    <s v="Standard Class"/>
    <s v="CS-11950"/>
    <s v="Carlos Soltero"/>
    <x v="0"/>
    <x v="0"/>
    <x v="15"/>
    <x v="13"/>
    <n v="19140"/>
    <x v="2"/>
    <s v="OFF-ST-10003656"/>
    <x v="2"/>
    <x v="6"/>
    <x v="868"/>
    <x v="3565"/>
    <n v="1"/>
    <n v="0.2"/>
    <n v="-16.318300000000001"/>
    <n v="-0.21249999999999999"/>
    <x v="0"/>
    <x v="8"/>
  </r>
  <r>
    <n v="3302"/>
    <s v="US-2014-159926"/>
    <d v="2014-11-18T00:00:00"/>
    <s v="11/22/2014"/>
    <s v="Standard Class"/>
    <s v="CS-11950"/>
    <s v="Carlos Soltero"/>
    <x v="0"/>
    <x v="0"/>
    <x v="15"/>
    <x v="13"/>
    <n v="19140"/>
    <x v="2"/>
    <s v="TEC-PH-10001128"/>
    <x v="0"/>
    <x v="2"/>
    <x v="78"/>
    <x v="117"/>
    <n v="6"/>
    <n v="0.4"/>
    <n v="-107.9928"/>
    <n v="-0.19999999999999998"/>
    <x v="0"/>
    <x v="8"/>
  </r>
  <r>
    <n v="3303"/>
    <s v="US-2014-159926"/>
    <d v="2014-11-18T00:00:00"/>
    <s v="11/22/2014"/>
    <s v="Standard Class"/>
    <s v="CS-11950"/>
    <s v="Carlos Soltero"/>
    <x v="0"/>
    <x v="0"/>
    <x v="15"/>
    <x v="13"/>
    <n v="19140"/>
    <x v="2"/>
    <s v="FUR-FU-10001473"/>
    <x v="1"/>
    <x v="5"/>
    <x v="1705"/>
    <x v="3566"/>
    <n v="3"/>
    <n v="0.2"/>
    <n v="5.2773000000000003"/>
    <n v="8.7500000000000008E-2"/>
    <x v="0"/>
    <x v="8"/>
  </r>
  <r>
    <n v="3304"/>
    <s v="US-2014-159926"/>
    <d v="2014-11-18T00:00:00"/>
    <s v="11/22/2014"/>
    <s v="Standard Class"/>
    <s v="CS-11950"/>
    <s v="Carlos Soltero"/>
    <x v="0"/>
    <x v="0"/>
    <x v="15"/>
    <x v="13"/>
    <n v="19140"/>
    <x v="2"/>
    <s v="OFF-BI-10004656"/>
    <x v="2"/>
    <x v="9"/>
    <x v="1170"/>
    <x v="3567"/>
    <n v="3"/>
    <n v="0.7"/>
    <n v="-1.4256"/>
    <n v="-0.73333333333333339"/>
    <x v="0"/>
    <x v="8"/>
  </r>
  <r>
    <n v="4131"/>
    <s v="CA-2014-115336"/>
    <d v="2014-11-18T00:00:00"/>
    <s v="11/25/2014"/>
    <s v="Standard Class"/>
    <s v="AB-10600"/>
    <s v="Ann Blume"/>
    <x v="2"/>
    <x v="0"/>
    <x v="20"/>
    <x v="3"/>
    <n v="60623"/>
    <x v="0"/>
    <s v="OFF-BI-10001107"/>
    <x v="2"/>
    <x v="9"/>
    <x v="818"/>
    <x v="175"/>
    <n v="5"/>
    <n v="0.8"/>
    <n v="-23.891999999999999"/>
    <n v="-1.65"/>
    <x v="0"/>
    <x v="8"/>
  </r>
  <r>
    <n v="4908"/>
    <s v="CA-2014-133809"/>
    <d v="2014-11-18T00:00:00"/>
    <s v="11/23/2014"/>
    <s v="Second Class"/>
    <s v="MS-17530"/>
    <s v="MaryBeth Skach"/>
    <x v="0"/>
    <x v="0"/>
    <x v="59"/>
    <x v="18"/>
    <n v="45014"/>
    <x v="2"/>
    <s v="OFF-BI-10001757"/>
    <x v="2"/>
    <x v="9"/>
    <x v="709"/>
    <x v="846"/>
    <n v="8"/>
    <n v="0.7"/>
    <n v="-8.6592000000000002"/>
    <n v="-0.73333333333333339"/>
    <x v="0"/>
    <x v="8"/>
  </r>
  <r>
    <n v="4909"/>
    <s v="CA-2014-133809"/>
    <d v="2014-11-18T00:00:00"/>
    <s v="11/23/2014"/>
    <s v="Second Class"/>
    <s v="MS-17530"/>
    <s v="MaryBeth Skach"/>
    <x v="0"/>
    <x v="0"/>
    <x v="59"/>
    <x v="18"/>
    <n v="45014"/>
    <x v="2"/>
    <s v="TEC-PH-10004875"/>
    <x v="0"/>
    <x v="2"/>
    <x v="1706"/>
    <x v="3568"/>
    <n v="2"/>
    <n v="0.4"/>
    <n v="-2.0773999999999999"/>
    <n v="-0.21666666666666667"/>
    <x v="0"/>
    <x v="8"/>
  </r>
  <r>
    <n v="5396"/>
    <s v="CA-2014-104829"/>
    <d v="2014-11-18T00:00:00"/>
    <s v="11/21/2014"/>
    <s v="Second Class"/>
    <s v="JG-15805"/>
    <s v="John Grady"/>
    <x v="2"/>
    <x v="0"/>
    <x v="427"/>
    <x v="21"/>
    <n v="84604"/>
    <x v="1"/>
    <s v="OFF-PA-10003016"/>
    <x v="2"/>
    <x v="3"/>
    <x v="253"/>
    <x v="1226"/>
    <n v="7"/>
    <n v="0"/>
    <n v="9.891"/>
    <n v="0.45"/>
    <x v="0"/>
    <x v="8"/>
  </r>
  <r>
    <n v="7299"/>
    <s v="CA-2014-163468"/>
    <d v="2014-11-18T00:00:00"/>
    <s v="11/21/2014"/>
    <s v="First Class"/>
    <s v="JK-15730"/>
    <s v="Joe Kamberova"/>
    <x v="0"/>
    <x v="0"/>
    <x v="332"/>
    <x v="3"/>
    <n v="60016"/>
    <x v="0"/>
    <s v="FUR-TA-10002533"/>
    <x v="1"/>
    <x v="7"/>
    <x v="1167"/>
    <x v="3569"/>
    <n v="4"/>
    <n v="0.5"/>
    <n v="-175.26"/>
    <n v="-0.59999999999999987"/>
    <x v="0"/>
    <x v="8"/>
  </r>
  <r>
    <n v="7300"/>
    <s v="CA-2014-163468"/>
    <d v="2014-11-18T00:00:00"/>
    <s v="11/21/2014"/>
    <s v="First Class"/>
    <s v="JK-15730"/>
    <s v="Joe Kamberova"/>
    <x v="0"/>
    <x v="0"/>
    <x v="332"/>
    <x v="3"/>
    <n v="60016"/>
    <x v="0"/>
    <s v="FUR-FU-10001546"/>
    <x v="1"/>
    <x v="5"/>
    <x v="1595"/>
    <x v="3570"/>
    <n v="2"/>
    <n v="0.6"/>
    <n v="-7.476"/>
    <n v="-0.875"/>
    <x v="0"/>
    <x v="8"/>
  </r>
  <r>
    <n v="7301"/>
    <s v="CA-2014-163468"/>
    <d v="2014-11-18T00:00:00"/>
    <s v="11/21/2014"/>
    <s v="First Class"/>
    <s v="JK-15730"/>
    <s v="Joe Kamberova"/>
    <x v="0"/>
    <x v="0"/>
    <x v="332"/>
    <x v="3"/>
    <n v="60016"/>
    <x v="0"/>
    <s v="FUR-BO-10003546"/>
    <x v="1"/>
    <x v="16"/>
    <x v="1425"/>
    <x v="3571"/>
    <n v="6"/>
    <n v="0.3"/>
    <n v="-30.294"/>
    <n v="-7.1428571428571438E-2"/>
    <x v="0"/>
    <x v="8"/>
  </r>
  <r>
    <n v="7302"/>
    <s v="CA-2014-163468"/>
    <d v="2014-11-18T00:00:00"/>
    <s v="11/21/2014"/>
    <s v="First Class"/>
    <s v="JK-15730"/>
    <s v="Joe Kamberova"/>
    <x v="0"/>
    <x v="0"/>
    <x v="332"/>
    <x v="3"/>
    <n v="60016"/>
    <x v="0"/>
    <s v="OFF-BI-10004728"/>
    <x v="2"/>
    <x v="9"/>
    <x v="544"/>
    <x v="833"/>
    <n v="3"/>
    <n v="0.8"/>
    <n v="-4.9164000000000003"/>
    <n v="-1.7000000000000002"/>
    <x v="0"/>
    <x v="8"/>
  </r>
  <r>
    <n v="7303"/>
    <s v="CA-2014-163468"/>
    <d v="2014-11-18T00:00:00"/>
    <s v="11/21/2014"/>
    <s v="First Class"/>
    <s v="JK-15730"/>
    <s v="Joe Kamberova"/>
    <x v="0"/>
    <x v="0"/>
    <x v="332"/>
    <x v="3"/>
    <n v="60016"/>
    <x v="0"/>
    <s v="OFF-ST-10000025"/>
    <x v="2"/>
    <x v="6"/>
    <x v="1432"/>
    <x v="3572"/>
    <n v="5"/>
    <n v="0.2"/>
    <n v="-66.801000000000002"/>
    <n v="-0.17499999999999999"/>
    <x v="0"/>
    <x v="8"/>
  </r>
  <r>
    <n v="8844"/>
    <s v="CA-2014-141173"/>
    <d v="2014-11-18T00:00:00"/>
    <s v="11/20/2014"/>
    <s v="Second Class"/>
    <s v="JC-16105"/>
    <s v="Julie Creighton"/>
    <x v="2"/>
    <x v="0"/>
    <x v="221"/>
    <x v="7"/>
    <n v="55407"/>
    <x v="0"/>
    <s v="OFF-ST-10000885"/>
    <x v="2"/>
    <x v="6"/>
    <x v="919"/>
    <x v="1180"/>
    <n v="5"/>
    <n v="0"/>
    <n v="16.787500000000001"/>
    <n v="0.25"/>
    <x v="0"/>
    <x v="8"/>
  </r>
  <r>
    <n v="9285"/>
    <s v="CA-2014-161032"/>
    <d v="2014-11-18T00:00:00"/>
    <s v="11/23/2014"/>
    <s v="Standard Class"/>
    <s v="MK-17905"/>
    <s v="Michael Kennedy"/>
    <x v="2"/>
    <x v="0"/>
    <x v="152"/>
    <x v="0"/>
    <n v="53132"/>
    <x v="0"/>
    <s v="FUR-CH-10001482"/>
    <x v="1"/>
    <x v="1"/>
    <x v="781"/>
    <x v="946"/>
    <n v="3"/>
    <n v="0"/>
    <n v="43.223399999999998"/>
    <n v="0.11"/>
    <x v="0"/>
    <x v="8"/>
  </r>
  <r>
    <n v="9637"/>
    <s v="CA-2014-124702"/>
    <d v="2014-11-18T00:00:00"/>
    <s v="11/25/2014"/>
    <s v="Standard Class"/>
    <s v="MH-17785"/>
    <s v="Maya Herman"/>
    <x v="2"/>
    <x v="0"/>
    <x v="1"/>
    <x v="1"/>
    <n v="98105"/>
    <x v="1"/>
    <s v="FUR-FU-10003553"/>
    <x v="1"/>
    <x v="5"/>
    <x v="1670"/>
    <x v="3573"/>
    <n v="2"/>
    <n v="0"/>
    <n v="55.015999999999998"/>
    <n v="0.4"/>
    <x v="0"/>
    <x v="8"/>
  </r>
  <r>
    <n v="9638"/>
    <s v="CA-2014-124702"/>
    <d v="2014-11-18T00:00:00"/>
    <s v="11/25/2014"/>
    <s v="Standard Class"/>
    <s v="MH-17785"/>
    <s v="Maya Herman"/>
    <x v="2"/>
    <x v="0"/>
    <x v="1"/>
    <x v="1"/>
    <n v="98105"/>
    <x v="1"/>
    <s v="FUR-TA-10003008"/>
    <x v="1"/>
    <x v="7"/>
    <x v="1282"/>
    <x v="3574"/>
    <n v="4"/>
    <n v="0"/>
    <n v="94.926000000000002"/>
    <n v="0.13"/>
    <x v="0"/>
    <x v="8"/>
  </r>
  <r>
    <n v="2511"/>
    <s v="CA-2016-136812"/>
    <d v="2016-11-18T00:00:00"/>
    <s v="11/23/2016"/>
    <s v="Standard Class"/>
    <s v="AW-10930"/>
    <s v="Arthur Wiediger"/>
    <x v="1"/>
    <x v="0"/>
    <x v="62"/>
    <x v="28"/>
    <n v="73120"/>
    <x v="0"/>
    <s v="OFF-ST-10003470"/>
    <x v="2"/>
    <x v="6"/>
    <x v="406"/>
    <x v="3575"/>
    <n v="4"/>
    <n v="0"/>
    <n v="55.896000000000001"/>
    <n v="4.9999999999999996E-2"/>
    <x v="2"/>
    <x v="8"/>
  </r>
  <r>
    <n v="3948"/>
    <s v="CA-2016-119963"/>
    <d v="2016-11-18T00:00:00"/>
    <s v="11/22/2016"/>
    <s v="Standard Class"/>
    <s v="SN-20710"/>
    <s v="Steve Nguyen"/>
    <x v="1"/>
    <x v="0"/>
    <x v="144"/>
    <x v="4"/>
    <n v="77506"/>
    <x v="0"/>
    <s v="OFF-AR-10003514"/>
    <x v="2"/>
    <x v="11"/>
    <x v="1040"/>
    <x v="835"/>
    <n v="2"/>
    <n v="0.2"/>
    <n v="1.0347999999999999"/>
    <n v="0.16249999999999998"/>
    <x v="2"/>
    <x v="8"/>
  </r>
  <r>
    <n v="3949"/>
    <s v="CA-2016-119963"/>
    <d v="2016-11-18T00:00:00"/>
    <s v="11/22/2016"/>
    <s v="Standard Class"/>
    <s v="SN-20710"/>
    <s v="Steve Nguyen"/>
    <x v="1"/>
    <x v="0"/>
    <x v="144"/>
    <x v="4"/>
    <n v="77506"/>
    <x v="0"/>
    <s v="OFF-LA-10003510"/>
    <x v="2"/>
    <x v="8"/>
    <x v="1490"/>
    <x v="3576"/>
    <n v="2"/>
    <n v="0.2"/>
    <n v="15.8756"/>
    <n v="0.32500000000000001"/>
    <x v="2"/>
    <x v="8"/>
  </r>
  <r>
    <n v="3950"/>
    <s v="CA-2016-119963"/>
    <d v="2016-11-18T00:00:00"/>
    <s v="11/22/2016"/>
    <s v="Standard Class"/>
    <s v="SN-20710"/>
    <s v="Steve Nguyen"/>
    <x v="1"/>
    <x v="0"/>
    <x v="144"/>
    <x v="4"/>
    <n v="77506"/>
    <x v="0"/>
    <s v="OFF-PA-10001970"/>
    <x v="2"/>
    <x v="3"/>
    <x v="569"/>
    <x v="1440"/>
    <n v="2"/>
    <n v="0.2"/>
    <n v="6.6311999999999998"/>
    <n v="0.33749999999999997"/>
    <x v="2"/>
    <x v="8"/>
  </r>
  <r>
    <n v="3951"/>
    <s v="CA-2016-119963"/>
    <d v="2016-11-18T00:00:00"/>
    <s v="11/22/2016"/>
    <s v="Standard Class"/>
    <s v="SN-20710"/>
    <s v="Steve Nguyen"/>
    <x v="1"/>
    <x v="0"/>
    <x v="144"/>
    <x v="4"/>
    <n v="77506"/>
    <x v="0"/>
    <s v="FUR-CH-10003817"/>
    <x v="1"/>
    <x v="1"/>
    <x v="270"/>
    <x v="3577"/>
    <n v="6"/>
    <n v="0.3"/>
    <n v="-18.222000000000001"/>
    <n v="-7.1428571428571438E-2"/>
    <x v="2"/>
    <x v="8"/>
  </r>
  <r>
    <n v="4375"/>
    <s v="CA-2016-158575"/>
    <d v="2016-11-18T00:00:00"/>
    <s v="11/24/2016"/>
    <s v="Standard Class"/>
    <s v="SB-20290"/>
    <s v="Sean Braxton"/>
    <x v="2"/>
    <x v="0"/>
    <x v="127"/>
    <x v="18"/>
    <n v="44240"/>
    <x v="2"/>
    <s v="OFF-AP-10002998"/>
    <x v="2"/>
    <x v="10"/>
    <x v="1136"/>
    <x v="3578"/>
    <n v="6"/>
    <n v="0.2"/>
    <n v="16.8948"/>
    <n v="0.16250000000000001"/>
    <x v="2"/>
    <x v="8"/>
  </r>
  <r>
    <n v="4960"/>
    <s v="CA-2016-166226"/>
    <d v="2016-11-18T00:00:00"/>
    <s v="11/22/2016"/>
    <s v="Standard Class"/>
    <s v="TC-21535"/>
    <s v="Tracy Collins"/>
    <x v="1"/>
    <x v="0"/>
    <x v="22"/>
    <x v="5"/>
    <n v="90008"/>
    <x v="1"/>
    <s v="TEC-PH-10003357"/>
    <x v="0"/>
    <x v="2"/>
    <x v="1707"/>
    <x v="3579"/>
    <n v="1"/>
    <n v="0.2"/>
    <n v="6.1192000000000002"/>
    <n v="0.1"/>
    <x v="2"/>
    <x v="8"/>
  </r>
  <r>
    <n v="4961"/>
    <s v="CA-2016-166226"/>
    <d v="2016-11-18T00:00:00"/>
    <s v="11/22/2016"/>
    <s v="Standard Class"/>
    <s v="TC-21535"/>
    <s v="Tracy Collins"/>
    <x v="1"/>
    <x v="0"/>
    <x v="22"/>
    <x v="5"/>
    <n v="90008"/>
    <x v="1"/>
    <s v="OFF-AP-10002867"/>
    <x v="2"/>
    <x v="10"/>
    <x v="1708"/>
    <x v="3580"/>
    <n v="1"/>
    <n v="0"/>
    <n v="18.316800000000001"/>
    <n v="0.27"/>
    <x v="2"/>
    <x v="8"/>
  </r>
  <r>
    <n v="5163"/>
    <s v="CA-2016-115378"/>
    <d v="2016-11-18T00:00:00"/>
    <s v="11/23/2016"/>
    <s v="Second Class"/>
    <s v="AJ-10945"/>
    <s v="Ashley Jarboe"/>
    <x v="0"/>
    <x v="0"/>
    <x v="428"/>
    <x v="10"/>
    <n v="48180"/>
    <x v="0"/>
    <s v="FUR-CH-10000863"/>
    <x v="1"/>
    <x v="1"/>
    <x v="3"/>
    <x v="791"/>
    <n v="2"/>
    <n v="0"/>
    <n v="33.215600000000002"/>
    <n v="0.11000000000000001"/>
    <x v="2"/>
    <x v="8"/>
  </r>
  <r>
    <n v="5517"/>
    <s v="US-2016-138408"/>
    <d v="2016-11-18T00:00:00"/>
    <s v="11/21/2016"/>
    <s v="Second Class"/>
    <s v="KC-16255"/>
    <s v="Karen Carlisle"/>
    <x v="2"/>
    <x v="0"/>
    <x v="94"/>
    <x v="34"/>
    <n v="35810"/>
    <x v="3"/>
    <s v="TEC-AC-10003870"/>
    <x v="0"/>
    <x v="0"/>
    <x v="775"/>
    <x v="3581"/>
    <n v="4"/>
    <n v="0"/>
    <n v="527.98400000000004"/>
    <n v="0.4"/>
    <x v="2"/>
    <x v="8"/>
  </r>
  <r>
    <n v="8158"/>
    <s v="CA-2016-103464"/>
    <d v="2016-11-18T00:00:00"/>
    <s v="11/22/2016"/>
    <s v="Standard Class"/>
    <s v="PG-18820"/>
    <s v="Patrick Gardner"/>
    <x v="0"/>
    <x v="0"/>
    <x v="30"/>
    <x v="5"/>
    <n v="92105"/>
    <x v="1"/>
    <s v="TEC-AC-10002842"/>
    <x v="0"/>
    <x v="0"/>
    <x v="38"/>
    <x v="2980"/>
    <n v="5"/>
    <n v="0"/>
    <n v="95.2"/>
    <n v="0.16"/>
    <x v="2"/>
    <x v="8"/>
  </r>
  <r>
    <n v="9587"/>
    <s v="CA-2016-108630"/>
    <d v="2016-11-18T00:00:00"/>
    <s v="11/18/2016"/>
    <s v="Same Day"/>
    <s v="BE-11410"/>
    <s v="Bobby Elias"/>
    <x v="0"/>
    <x v="0"/>
    <x v="107"/>
    <x v="5"/>
    <n v="94521"/>
    <x v="1"/>
    <s v="OFF-BI-10002437"/>
    <x v="2"/>
    <x v="9"/>
    <x v="1042"/>
    <x v="1646"/>
    <n v="5"/>
    <n v="0.2"/>
    <n v="22.155999999999999"/>
    <n v="0.36249999999999999"/>
    <x v="2"/>
    <x v="8"/>
  </r>
  <r>
    <n v="1653"/>
    <s v="US-2017-132444"/>
    <d v="2017-11-18T00:00:00"/>
    <s v="11/21/2017"/>
    <s v="First Class"/>
    <s v="CD-12280"/>
    <s v="Christina DeMoss"/>
    <x v="0"/>
    <x v="0"/>
    <x v="1"/>
    <x v="1"/>
    <n v="98105"/>
    <x v="1"/>
    <s v="OFF-ST-10003442"/>
    <x v="2"/>
    <x v="6"/>
    <x v="257"/>
    <x v="3582"/>
    <n v="6"/>
    <n v="0"/>
    <n v="45.813600000000001"/>
    <n v="0.27"/>
    <x v="3"/>
    <x v="8"/>
  </r>
  <r>
    <n v="1654"/>
    <s v="US-2017-132444"/>
    <d v="2017-11-18T00:00:00"/>
    <s v="11/21/2017"/>
    <s v="First Class"/>
    <s v="CD-12280"/>
    <s v="Christina DeMoss"/>
    <x v="0"/>
    <x v="0"/>
    <x v="1"/>
    <x v="1"/>
    <n v="98105"/>
    <x v="1"/>
    <s v="TEC-AC-10003832"/>
    <x v="0"/>
    <x v="0"/>
    <x v="639"/>
    <x v="1571"/>
    <n v="4"/>
    <n v="0"/>
    <n v="54.333199999999998"/>
    <n v="0.41"/>
    <x v="3"/>
    <x v="8"/>
  </r>
  <r>
    <n v="1655"/>
    <s v="US-2017-132444"/>
    <d v="2017-11-18T00:00:00"/>
    <s v="11/21/2017"/>
    <s v="First Class"/>
    <s v="CD-12280"/>
    <s v="Christina DeMoss"/>
    <x v="0"/>
    <x v="0"/>
    <x v="1"/>
    <x v="1"/>
    <n v="98105"/>
    <x v="1"/>
    <s v="OFF-FA-10000611"/>
    <x v="2"/>
    <x v="4"/>
    <x v="392"/>
    <x v="910"/>
    <n v="2"/>
    <n v="0"/>
    <n v="1.4208000000000001"/>
    <n v="0.48000000000000004"/>
    <x v="3"/>
    <x v="8"/>
  </r>
  <r>
    <n v="1656"/>
    <s v="US-2017-132444"/>
    <d v="2017-11-18T00:00:00"/>
    <s v="11/21/2017"/>
    <s v="First Class"/>
    <s v="CD-12280"/>
    <s v="Christina DeMoss"/>
    <x v="0"/>
    <x v="0"/>
    <x v="1"/>
    <x v="1"/>
    <n v="98105"/>
    <x v="1"/>
    <s v="OFF-BI-10001116"/>
    <x v="2"/>
    <x v="9"/>
    <x v="812"/>
    <x v="575"/>
    <n v="2"/>
    <n v="0.2"/>
    <n v="2.9567999999999999"/>
    <n v="0.35"/>
    <x v="3"/>
    <x v="8"/>
  </r>
  <r>
    <n v="1657"/>
    <s v="US-2017-132444"/>
    <d v="2017-11-18T00:00:00"/>
    <s v="11/21/2017"/>
    <s v="First Class"/>
    <s v="CD-12280"/>
    <s v="Christina DeMoss"/>
    <x v="0"/>
    <x v="0"/>
    <x v="1"/>
    <x v="1"/>
    <n v="98105"/>
    <x v="1"/>
    <s v="OFF-ST-10000563"/>
    <x v="2"/>
    <x v="6"/>
    <x v="263"/>
    <x v="3583"/>
    <n v="3"/>
    <n v="0"/>
    <n v="9.5939999999999994"/>
    <n v="9.9999999999999992E-2"/>
    <x v="3"/>
    <x v="8"/>
  </r>
  <r>
    <n v="2044"/>
    <s v="US-2017-158946"/>
    <d v="2017-11-18T00:00:00"/>
    <s v="11/23/2017"/>
    <s v="Standard Class"/>
    <s v="JW-15220"/>
    <s v="Jane Waco"/>
    <x v="2"/>
    <x v="0"/>
    <x v="9"/>
    <x v="18"/>
    <n v="44107"/>
    <x v="2"/>
    <s v="OFF-AR-10001860"/>
    <x v="2"/>
    <x v="11"/>
    <x v="1561"/>
    <x v="3584"/>
    <n v="7"/>
    <n v="0.2"/>
    <n v="7.7728000000000002"/>
    <n v="0.2"/>
    <x v="3"/>
    <x v="8"/>
  </r>
  <r>
    <n v="2930"/>
    <s v="CA-2017-143434"/>
    <d v="2017-11-18T00:00:00"/>
    <s v="11/24/2017"/>
    <s v="Standard Class"/>
    <s v="ME-17320"/>
    <s v="Maria Etezadi"/>
    <x v="1"/>
    <x v="0"/>
    <x v="317"/>
    <x v="10"/>
    <n v="48601"/>
    <x v="0"/>
    <s v="FUR-FU-10002597"/>
    <x v="1"/>
    <x v="5"/>
    <x v="1251"/>
    <x v="2315"/>
    <n v="4"/>
    <n v="0"/>
    <n v="8.2992000000000008"/>
    <n v="0.42"/>
    <x v="3"/>
    <x v="8"/>
  </r>
  <r>
    <n v="3946"/>
    <s v="CA-2017-167871"/>
    <d v="2017-11-18T00:00:00"/>
    <s v="11/23/2017"/>
    <s v="Standard Class"/>
    <s v="AF-10870"/>
    <s v="Art Ferguson"/>
    <x v="0"/>
    <x v="0"/>
    <x v="305"/>
    <x v="11"/>
    <n v="33030"/>
    <x v="3"/>
    <s v="OFF-PA-10001977"/>
    <x v="2"/>
    <x v="3"/>
    <x v="208"/>
    <x v="3585"/>
    <n v="1"/>
    <n v="0.2"/>
    <n v="15.5344"/>
    <n v="0.35"/>
    <x v="3"/>
    <x v="8"/>
  </r>
  <r>
    <n v="3947"/>
    <s v="CA-2017-167871"/>
    <d v="2017-11-18T00:00:00"/>
    <s v="11/23/2017"/>
    <s v="Standard Class"/>
    <s v="AF-10870"/>
    <s v="Art Ferguson"/>
    <x v="0"/>
    <x v="0"/>
    <x v="305"/>
    <x v="11"/>
    <n v="33030"/>
    <x v="3"/>
    <s v="OFF-SU-10001225"/>
    <x v="2"/>
    <x v="15"/>
    <x v="462"/>
    <x v="3586"/>
    <n v="1"/>
    <n v="0.2"/>
    <n v="-0.66239999999999999"/>
    <n v="-0.22500000000000001"/>
    <x v="3"/>
    <x v="8"/>
  </r>
  <r>
    <n v="5750"/>
    <s v="CA-2017-104913"/>
    <d v="2017-11-18T00:00:00"/>
    <s v="11/22/2017"/>
    <s v="Standard Class"/>
    <s v="DK-13090"/>
    <s v="Dave Kipp"/>
    <x v="0"/>
    <x v="0"/>
    <x v="23"/>
    <x v="2"/>
    <n v="11561"/>
    <x v="2"/>
    <s v="TEC-PH-10000923"/>
    <x v="0"/>
    <x v="2"/>
    <x v="1280"/>
    <x v="3587"/>
    <n v="5"/>
    <n v="0"/>
    <n v="36.725499999999997"/>
    <n v="0.48999999999999994"/>
    <x v="3"/>
    <x v="8"/>
  </r>
  <r>
    <n v="7962"/>
    <s v="CA-2017-104864"/>
    <d v="2017-11-18T00:00:00"/>
    <s v="11/23/2017"/>
    <s v="Second Class"/>
    <s v="JS-15685"/>
    <s v="Jim Sink"/>
    <x v="2"/>
    <x v="0"/>
    <x v="422"/>
    <x v="11"/>
    <n v="33023"/>
    <x v="3"/>
    <s v="OFF-ST-10002301"/>
    <x v="2"/>
    <x v="6"/>
    <x v="1498"/>
    <x v="3588"/>
    <n v="5"/>
    <n v="0.2"/>
    <n v="-19.323"/>
    <n v="-0.23750000000000002"/>
    <x v="3"/>
    <x v="8"/>
  </r>
  <r>
    <n v="7963"/>
    <s v="CA-2017-104864"/>
    <d v="2017-11-18T00:00:00"/>
    <s v="11/23/2017"/>
    <s v="Second Class"/>
    <s v="JS-15685"/>
    <s v="Jim Sink"/>
    <x v="2"/>
    <x v="0"/>
    <x v="422"/>
    <x v="11"/>
    <n v="33023"/>
    <x v="3"/>
    <s v="OFF-BI-10001636"/>
    <x v="2"/>
    <x v="9"/>
    <x v="1235"/>
    <x v="3589"/>
    <n v="8"/>
    <n v="0.7"/>
    <n v="-16.185600000000001"/>
    <n v="-0.8"/>
    <x v="3"/>
    <x v="8"/>
  </r>
  <r>
    <n v="7964"/>
    <s v="CA-2017-104864"/>
    <d v="2017-11-18T00:00:00"/>
    <s v="11/23/2017"/>
    <s v="Second Class"/>
    <s v="JS-15685"/>
    <s v="Jim Sink"/>
    <x v="2"/>
    <x v="0"/>
    <x v="422"/>
    <x v="11"/>
    <n v="33023"/>
    <x v="3"/>
    <s v="OFF-AP-10002684"/>
    <x v="2"/>
    <x v="10"/>
    <x v="944"/>
    <x v="3590"/>
    <n v="4"/>
    <n v="0.2"/>
    <n v="48.631999999999998"/>
    <n v="0.125"/>
    <x v="3"/>
    <x v="8"/>
  </r>
  <r>
    <n v="7965"/>
    <s v="CA-2017-104864"/>
    <d v="2017-11-18T00:00:00"/>
    <s v="11/23/2017"/>
    <s v="Second Class"/>
    <s v="JS-15685"/>
    <s v="Jim Sink"/>
    <x v="2"/>
    <x v="0"/>
    <x v="422"/>
    <x v="11"/>
    <n v="33023"/>
    <x v="3"/>
    <s v="OFF-PA-10004609"/>
    <x v="2"/>
    <x v="3"/>
    <x v="1335"/>
    <x v="949"/>
    <n v="4"/>
    <n v="0.2"/>
    <n v="7.2576000000000001"/>
    <n v="0.35"/>
    <x v="3"/>
    <x v="8"/>
  </r>
  <r>
    <n v="7966"/>
    <s v="CA-2017-104864"/>
    <d v="2017-11-18T00:00:00"/>
    <s v="11/23/2017"/>
    <s v="Second Class"/>
    <s v="JS-15685"/>
    <s v="Jim Sink"/>
    <x v="2"/>
    <x v="0"/>
    <x v="422"/>
    <x v="11"/>
    <n v="33023"/>
    <x v="3"/>
    <s v="OFF-PA-10003309"/>
    <x v="2"/>
    <x v="3"/>
    <x v="317"/>
    <x v="1508"/>
    <n v="8"/>
    <n v="0.2"/>
    <n v="14.5152"/>
    <n v="0.35"/>
    <x v="3"/>
    <x v="8"/>
  </r>
  <r>
    <n v="8110"/>
    <s v="CA-2017-160122"/>
    <d v="2017-11-18T00:00:00"/>
    <s v="11/23/2017"/>
    <s v="Standard Class"/>
    <s v="RD-19930"/>
    <s v="Russell D'Ascenzo"/>
    <x v="0"/>
    <x v="0"/>
    <x v="20"/>
    <x v="3"/>
    <n v="60623"/>
    <x v="0"/>
    <s v="OFF-EN-10002592"/>
    <x v="2"/>
    <x v="13"/>
    <x v="1481"/>
    <x v="3591"/>
    <n v="6"/>
    <n v="0.2"/>
    <n v="20.844000000000001"/>
    <n v="0.375"/>
    <x v="3"/>
    <x v="8"/>
  </r>
  <r>
    <n v="8111"/>
    <s v="CA-2017-160122"/>
    <d v="2017-11-18T00:00:00"/>
    <s v="11/23/2017"/>
    <s v="Standard Class"/>
    <s v="RD-19930"/>
    <s v="Russell D'Ascenzo"/>
    <x v="0"/>
    <x v="0"/>
    <x v="20"/>
    <x v="3"/>
    <n v="60623"/>
    <x v="0"/>
    <s v="FUR-CH-10000422"/>
    <x v="1"/>
    <x v="1"/>
    <x v="677"/>
    <x v="3592"/>
    <n v="2"/>
    <n v="0.3"/>
    <n v="-25.4772"/>
    <n v="-0.2"/>
    <x v="3"/>
    <x v="8"/>
  </r>
  <r>
    <n v="9006"/>
    <s v="CA-2017-107825"/>
    <d v="2017-11-18T00:00:00"/>
    <s v="11/18/2017"/>
    <s v="Same Day"/>
    <s v="NB-18655"/>
    <s v="Nona Balk"/>
    <x v="2"/>
    <x v="0"/>
    <x v="151"/>
    <x v="0"/>
    <n v="53209"/>
    <x v="0"/>
    <s v="OFF-ST-10001321"/>
    <x v="2"/>
    <x v="6"/>
    <x v="496"/>
    <x v="567"/>
    <n v="6"/>
    <n v="0"/>
    <n v="24.980399999999999"/>
    <n v="0.27"/>
    <x v="3"/>
    <x v="8"/>
  </r>
  <r>
    <n v="9007"/>
    <s v="CA-2017-107825"/>
    <d v="2017-11-18T00:00:00"/>
    <s v="11/18/2017"/>
    <s v="Same Day"/>
    <s v="NB-18655"/>
    <s v="Nona Balk"/>
    <x v="2"/>
    <x v="0"/>
    <x v="151"/>
    <x v="0"/>
    <n v="53209"/>
    <x v="0"/>
    <s v="OFF-ST-10000777"/>
    <x v="2"/>
    <x v="6"/>
    <x v="440"/>
    <x v="3593"/>
    <n v="1"/>
    <n v="0"/>
    <n v="10.572800000000001"/>
    <n v="0.28000000000000003"/>
    <x v="3"/>
    <x v="8"/>
  </r>
  <r>
    <n v="9008"/>
    <s v="CA-2017-107825"/>
    <d v="2017-11-18T00:00:00"/>
    <s v="11/18/2017"/>
    <s v="Same Day"/>
    <s v="NB-18655"/>
    <s v="Nona Balk"/>
    <x v="2"/>
    <x v="0"/>
    <x v="151"/>
    <x v="0"/>
    <n v="53209"/>
    <x v="0"/>
    <s v="OFF-LA-10003720"/>
    <x v="2"/>
    <x v="8"/>
    <x v="1318"/>
    <x v="845"/>
    <n v="2"/>
    <n v="0"/>
    <n v="3.4685999999999999"/>
    <n v="0.47"/>
    <x v="3"/>
    <x v="8"/>
  </r>
  <r>
    <n v="9009"/>
    <s v="CA-2017-107825"/>
    <d v="2017-11-18T00:00:00"/>
    <s v="11/18/2017"/>
    <s v="Same Day"/>
    <s v="NB-18655"/>
    <s v="Nona Balk"/>
    <x v="2"/>
    <x v="0"/>
    <x v="151"/>
    <x v="0"/>
    <n v="53209"/>
    <x v="0"/>
    <s v="FUR-FU-10000206"/>
    <x v="1"/>
    <x v="5"/>
    <x v="1709"/>
    <x v="3594"/>
    <n v="2"/>
    <n v="0"/>
    <n v="2.7353999999999998"/>
    <n v="0.47"/>
    <x v="3"/>
    <x v="8"/>
  </r>
  <r>
    <n v="183"/>
    <s v="CA-2014-158274"/>
    <d v="2014-11-19T00:00:00"/>
    <s v="11/24/2014"/>
    <s v="Second Class"/>
    <s v="RM-19675"/>
    <s v="Robert Marley"/>
    <x v="1"/>
    <x v="0"/>
    <x v="195"/>
    <x v="30"/>
    <n v="71203"/>
    <x v="3"/>
    <s v="TEC-PH-10003273"/>
    <x v="0"/>
    <x v="2"/>
    <x v="355"/>
    <x v="789"/>
    <n v="4"/>
    <n v="0"/>
    <n v="131.02959999999999"/>
    <n v="0.26"/>
    <x v="0"/>
    <x v="8"/>
  </r>
  <r>
    <n v="184"/>
    <s v="CA-2014-158274"/>
    <d v="2014-11-19T00:00:00"/>
    <s v="11/24/2014"/>
    <s v="Second Class"/>
    <s v="RM-19675"/>
    <s v="Robert Marley"/>
    <x v="1"/>
    <x v="0"/>
    <x v="195"/>
    <x v="30"/>
    <n v="71203"/>
    <x v="3"/>
    <s v="TEC-PH-10004896"/>
    <x v="0"/>
    <x v="2"/>
    <x v="925"/>
    <x v="3025"/>
    <n v="5"/>
    <n v="0"/>
    <n v="41.985999999999997"/>
    <n v="0.28000000000000003"/>
    <x v="0"/>
    <x v="8"/>
  </r>
  <r>
    <n v="185"/>
    <s v="CA-2014-158274"/>
    <d v="2014-11-19T00:00:00"/>
    <s v="11/24/2014"/>
    <s v="Second Class"/>
    <s v="RM-19675"/>
    <s v="Robert Marley"/>
    <x v="1"/>
    <x v="0"/>
    <x v="195"/>
    <x v="30"/>
    <n v="71203"/>
    <x v="3"/>
    <s v="TEC-AC-10002345"/>
    <x v="0"/>
    <x v="0"/>
    <x v="804"/>
    <x v="3595"/>
    <n v="2"/>
    <n v="0"/>
    <n v="7.25"/>
    <n v="0.25"/>
    <x v="0"/>
    <x v="8"/>
  </r>
  <r>
    <n v="2493"/>
    <s v="CA-2014-144624"/>
    <d v="2014-11-19T00:00:00"/>
    <s v="11/23/2014"/>
    <s v="Standard Class"/>
    <s v="JM-15865"/>
    <s v="John Murray"/>
    <x v="0"/>
    <x v="0"/>
    <x v="429"/>
    <x v="2"/>
    <n v="14701"/>
    <x v="2"/>
    <s v="TEC-PH-10002885"/>
    <x v="0"/>
    <x v="2"/>
    <x v="1062"/>
    <x v="3596"/>
    <n v="7"/>
    <n v="0"/>
    <n v="1228.1786999999999"/>
    <n v="0.26999999999999996"/>
    <x v="0"/>
    <x v="8"/>
  </r>
  <r>
    <n v="5392"/>
    <s v="US-2014-123183"/>
    <d v="2014-11-19T00:00:00"/>
    <s v="11/25/2014"/>
    <s v="Standard Class"/>
    <s v="GR-14560"/>
    <s v="Georgia Rosenberg"/>
    <x v="2"/>
    <x v="0"/>
    <x v="49"/>
    <x v="37"/>
    <n v="19805"/>
    <x v="2"/>
    <s v="OFF-LA-10002787"/>
    <x v="2"/>
    <x v="8"/>
    <x v="309"/>
    <x v="3597"/>
    <n v="6"/>
    <n v="0"/>
    <n v="10.8"/>
    <n v="0.48000000000000004"/>
    <x v="0"/>
    <x v="8"/>
  </r>
  <r>
    <n v="5393"/>
    <s v="US-2014-123183"/>
    <d v="2014-11-19T00:00:00"/>
    <s v="11/25/2014"/>
    <s v="Standard Class"/>
    <s v="GR-14560"/>
    <s v="Georgia Rosenberg"/>
    <x v="2"/>
    <x v="0"/>
    <x v="49"/>
    <x v="37"/>
    <n v="19805"/>
    <x v="2"/>
    <s v="OFF-LA-10001569"/>
    <x v="2"/>
    <x v="8"/>
    <x v="108"/>
    <x v="2990"/>
    <n v="2"/>
    <n v="0"/>
    <n v="4.5815999999999999"/>
    <n v="0.45999999999999996"/>
    <x v="0"/>
    <x v="8"/>
  </r>
  <r>
    <n v="5394"/>
    <s v="US-2014-123183"/>
    <d v="2014-11-19T00:00:00"/>
    <s v="11/25/2014"/>
    <s v="Standard Class"/>
    <s v="GR-14560"/>
    <s v="Georgia Rosenberg"/>
    <x v="2"/>
    <x v="0"/>
    <x v="49"/>
    <x v="37"/>
    <n v="19805"/>
    <x v="2"/>
    <s v="OFF-BI-10002429"/>
    <x v="2"/>
    <x v="9"/>
    <x v="527"/>
    <x v="3598"/>
    <n v="7"/>
    <n v="0"/>
    <n v="102.2784"/>
    <n v="0.48"/>
    <x v="0"/>
    <x v="8"/>
  </r>
  <r>
    <n v="5395"/>
    <s v="US-2014-123183"/>
    <d v="2014-11-19T00:00:00"/>
    <s v="11/25/2014"/>
    <s v="Standard Class"/>
    <s v="GR-14560"/>
    <s v="Georgia Rosenberg"/>
    <x v="2"/>
    <x v="0"/>
    <x v="49"/>
    <x v="37"/>
    <n v="19805"/>
    <x v="2"/>
    <s v="FUR-BO-10000362"/>
    <x v="1"/>
    <x v="16"/>
    <x v="1152"/>
    <x v="3599"/>
    <n v="6"/>
    <n v="0"/>
    <n v="235.95240000000001"/>
    <n v="0.22999999999999998"/>
    <x v="0"/>
    <x v="8"/>
  </r>
  <r>
    <n v="7868"/>
    <s v="CA-2014-100972"/>
    <d v="2014-11-19T00:00:00"/>
    <s v="11/24/2014"/>
    <s v="Second Class"/>
    <s v="DB-13360"/>
    <s v="Dennis Bolton"/>
    <x v="1"/>
    <x v="0"/>
    <x v="323"/>
    <x v="21"/>
    <n v="84106"/>
    <x v="1"/>
    <s v="OFF-PA-10000357"/>
    <x v="2"/>
    <x v="3"/>
    <x v="1453"/>
    <x v="552"/>
    <n v="3"/>
    <n v="0"/>
    <n v="79.891199999999998"/>
    <n v="0.48"/>
    <x v="0"/>
    <x v="8"/>
  </r>
  <r>
    <n v="8973"/>
    <s v="US-2014-149034"/>
    <d v="2014-11-19T00:00:00"/>
    <s v="11/21/2014"/>
    <s v="First Class"/>
    <s v="RD-19900"/>
    <s v="Ruben Dartt"/>
    <x v="0"/>
    <x v="0"/>
    <x v="15"/>
    <x v="13"/>
    <n v="19120"/>
    <x v="2"/>
    <s v="TEC-AC-10003023"/>
    <x v="0"/>
    <x v="0"/>
    <x v="166"/>
    <x v="3600"/>
    <n v="1"/>
    <n v="0.2"/>
    <n v="-1.1874"/>
    <n v="-2.4999999999999998E-2"/>
    <x v="0"/>
    <x v="8"/>
  </r>
  <r>
    <n v="9648"/>
    <s v="CA-2014-150518"/>
    <d v="2014-11-19T00:00:00"/>
    <s v="11/24/2014"/>
    <s v="Standard Class"/>
    <s v="MW-18220"/>
    <s v="Mitch Webber"/>
    <x v="0"/>
    <x v="0"/>
    <x v="430"/>
    <x v="7"/>
    <n v="55433"/>
    <x v="0"/>
    <s v="OFF-ST-10000877"/>
    <x v="2"/>
    <x v="6"/>
    <x v="151"/>
    <x v="2513"/>
    <n v="4"/>
    <n v="0"/>
    <n v="57.501600000000003"/>
    <n v="0.26"/>
    <x v="0"/>
    <x v="8"/>
  </r>
  <r>
    <n v="9649"/>
    <s v="CA-2014-150518"/>
    <d v="2014-11-19T00:00:00"/>
    <s v="11/24/2014"/>
    <s v="Standard Class"/>
    <s v="MW-18220"/>
    <s v="Mitch Webber"/>
    <x v="0"/>
    <x v="0"/>
    <x v="430"/>
    <x v="7"/>
    <n v="55433"/>
    <x v="0"/>
    <s v="TEC-PH-10002103"/>
    <x v="0"/>
    <x v="2"/>
    <x v="529"/>
    <x v="3601"/>
    <n v="3"/>
    <n v="0"/>
    <n v="78.951599999999999"/>
    <n v="0.27999999999999997"/>
    <x v="0"/>
    <x v="8"/>
  </r>
  <r>
    <n v="9736"/>
    <s v="CA-2014-128062"/>
    <d v="2014-11-19T00:00:00"/>
    <s v="11/22/2014"/>
    <s v="Second Class"/>
    <s v="AD-10180"/>
    <s v="Alan Dominguez"/>
    <x v="1"/>
    <x v="0"/>
    <x v="15"/>
    <x v="13"/>
    <n v="19134"/>
    <x v="2"/>
    <s v="OFF-PA-10001583"/>
    <x v="2"/>
    <x v="3"/>
    <x v="1710"/>
    <x v="486"/>
    <n v="1"/>
    <n v="0.2"/>
    <n v="1.9844999999999999"/>
    <n v="0.33749999999999997"/>
    <x v="0"/>
    <x v="8"/>
  </r>
  <r>
    <n v="3698"/>
    <s v="CA-2015-151680"/>
    <d v="2015-11-19T00:00:00"/>
    <s v="11/21/2015"/>
    <s v="Second Class"/>
    <s v="TC-21475"/>
    <s v="Tony Chapman"/>
    <x v="1"/>
    <x v="0"/>
    <x v="1"/>
    <x v="1"/>
    <n v="98115"/>
    <x v="1"/>
    <s v="FUR-FU-10000305"/>
    <x v="1"/>
    <x v="5"/>
    <x v="864"/>
    <x v="2254"/>
    <n v="2"/>
    <n v="0"/>
    <n v="22.7136"/>
    <n v="0.15999999999999998"/>
    <x v="1"/>
    <x v="8"/>
  </r>
  <r>
    <n v="6996"/>
    <s v="CA-2015-166800"/>
    <d v="2015-11-19T00:00:00"/>
    <s v="11/26/2015"/>
    <s v="Standard Class"/>
    <s v="AG-10300"/>
    <s v="Aleksandra Gannaway"/>
    <x v="2"/>
    <x v="0"/>
    <x v="244"/>
    <x v="14"/>
    <n v="89115"/>
    <x v="1"/>
    <s v="OFF-AP-10004868"/>
    <x v="2"/>
    <x v="10"/>
    <x v="1592"/>
    <x v="3602"/>
    <n v="4"/>
    <n v="0"/>
    <n v="8.3916000000000004"/>
    <n v="0.27"/>
    <x v="1"/>
    <x v="8"/>
  </r>
  <r>
    <n v="7952"/>
    <s v="CA-2015-145814"/>
    <d v="2015-11-19T00:00:00"/>
    <s v="11/24/2015"/>
    <s v="Standard Class"/>
    <s v="KD-16345"/>
    <s v="Katherine Ducich"/>
    <x v="0"/>
    <x v="0"/>
    <x v="2"/>
    <x v="2"/>
    <n v="10035"/>
    <x v="2"/>
    <s v="OFF-BI-10003196"/>
    <x v="2"/>
    <x v="9"/>
    <x v="667"/>
    <x v="1879"/>
    <n v="2"/>
    <n v="0.2"/>
    <n v="2.2440000000000002"/>
    <n v="0.37500000000000006"/>
    <x v="1"/>
    <x v="8"/>
  </r>
  <r>
    <n v="7953"/>
    <s v="CA-2015-145814"/>
    <d v="2015-11-19T00:00:00"/>
    <s v="11/24/2015"/>
    <s v="Standard Class"/>
    <s v="KD-16345"/>
    <s v="Katherine Ducich"/>
    <x v="0"/>
    <x v="0"/>
    <x v="2"/>
    <x v="2"/>
    <n v="10035"/>
    <x v="2"/>
    <s v="TEC-PH-10002200"/>
    <x v="0"/>
    <x v="2"/>
    <x v="720"/>
    <x v="3603"/>
    <n v="4"/>
    <n v="0"/>
    <n v="249.91040000000001"/>
    <n v="0.29000000000000004"/>
    <x v="1"/>
    <x v="8"/>
  </r>
  <r>
    <n v="681"/>
    <s v="CA-2016-164511"/>
    <d v="2016-11-19T00:00:00"/>
    <s v="11/24/2016"/>
    <s v="Standard Class"/>
    <s v="DJ-13630"/>
    <s v="Doug Jacobs"/>
    <x v="0"/>
    <x v="0"/>
    <x v="2"/>
    <x v="2"/>
    <n v="10024"/>
    <x v="2"/>
    <s v="OFF-BI-10003305"/>
    <x v="2"/>
    <x v="9"/>
    <x v="881"/>
    <x v="535"/>
    <n v="3"/>
    <n v="0.2"/>
    <n v="4.6643999999999997"/>
    <n v="0.32499999999999996"/>
    <x v="2"/>
    <x v="8"/>
  </r>
  <r>
    <n v="682"/>
    <s v="CA-2016-164511"/>
    <d v="2016-11-19T00:00:00"/>
    <s v="11/24/2016"/>
    <s v="Standard Class"/>
    <s v="DJ-13630"/>
    <s v="Doug Jacobs"/>
    <x v="0"/>
    <x v="0"/>
    <x v="2"/>
    <x v="2"/>
    <n v="10024"/>
    <x v="2"/>
    <s v="OFF-ST-10002583"/>
    <x v="2"/>
    <x v="6"/>
    <x v="547"/>
    <x v="379"/>
    <n v="2"/>
    <n v="0"/>
    <n v="2.5983999999999998"/>
    <n v="0.04"/>
    <x v="2"/>
    <x v="8"/>
  </r>
  <r>
    <n v="683"/>
    <s v="CA-2016-164511"/>
    <d v="2016-11-19T00:00:00"/>
    <s v="11/24/2016"/>
    <s v="Standard Class"/>
    <s v="DJ-13630"/>
    <s v="Doug Jacobs"/>
    <x v="0"/>
    <x v="0"/>
    <x v="2"/>
    <x v="2"/>
    <n v="10024"/>
    <x v="2"/>
    <s v="OFF-ST-10004507"/>
    <x v="2"/>
    <x v="6"/>
    <x v="700"/>
    <x v="827"/>
    <n v="4"/>
    <n v="0"/>
    <n v="18.521999999999998"/>
    <n v="0.27"/>
    <x v="2"/>
    <x v="8"/>
  </r>
  <r>
    <n v="1106"/>
    <s v="US-2016-110156"/>
    <d v="2016-11-19T00:00:00"/>
    <s v="11/24/2016"/>
    <s v="Standard Class"/>
    <s v="EH-13945"/>
    <s v="Eric Hoffmann"/>
    <x v="0"/>
    <x v="0"/>
    <x v="5"/>
    <x v="4"/>
    <n v="77041"/>
    <x v="0"/>
    <s v="OFF-ST-10000642"/>
    <x v="2"/>
    <x v="6"/>
    <x v="333"/>
    <x v="572"/>
    <n v="6"/>
    <n v="0.2"/>
    <n v="-16.3644"/>
    <n v="-0.16250000000000001"/>
    <x v="2"/>
    <x v="8"/>
  </r>
  <r>
    <n v="1107"/>
    <s v="US-2016-110156"/>
    <d v="2016-11-19T00:00:00"/>
    <s v="11/24/2016"/>
    <s v="Standard Class"/>
    <s v="EH-13945"/>
    <s v="Eric Hoffmann"/>
    <x v="0"/>
    <x v="0"/>
    <x v="5"/>
    <x v="4"/>
    <n v="77041"/>
    <x v="0"/>
    <s v="FUR-FU-10000206"/>
    <x v="1"/>
    <x v="5"/>
    <x v="1709"/>
    <x v="3604"/>
    <n v="2"/>
    <n v="0.6"/>
    <n v="-0.75660000000000005"/>
    <n v="-0.32500000000000007"/>
    <x v="2"/>
    <x v="8"/>
  </r>
  <r>
    <n v="1108"/>
    <s v="US-2016-110156"/>
    <d v="2016-11-19T00:00:00"/>
    <s v="11/24/2016"/>
    <s v="Standard Class"/>
    <s v="EH-13945"/>
    <s v="Eric Hoffmann"/>
    <x v="0"/>
    <x v="0"/>
    <x v="5"/>
    <x v="4"/>
    <n v="77041"/>
    <x v="0"/>
    <s v="OFF-BI-10003676"/>
    <x v="2"/>
    <x v="9"/>
    <x v="188"/>
    <x v="3221"/>
    <n v="5"/>
    <n v="0.8"/>
    <n v="-17.248000000000001"/>
    <n v="-1.6"/>
    <x v="2"/>
    <x v="8"/>
  </r>
  <r>
    <n v="1109"/>
    <s v="US-2016-110156"/>
    <d v="2016-11-19T00:00:00"/>
    <s v="11/24/2016"/>
    <s v="Standard Class"/>
    <s v="EH-13945"/>
    <s v="Eric Hoffmann"/>
    <x v="0"/>
    <x v="0"/>
    <x v="5"/>
    <x v="4"/>
    <n v="77041"/>
    <x v="0"/>
    <s v="OFF-FA-10003495"/>
    <x v="2"/>
    <x v="4"/>
    <x v="44"/>
    <x v="3605"/>
    <n v="12"/>
    <n v="0.2"/>
    <n v="21.888000000000002"/>
    <n v="0.375"/>
    <x v="2"/>
    <x v="8"/>
  </r>
  <r>
    <n v="1110"/>
    <s v="US-2016-110156"/>
    <d v="2016-11-19T00:00:00"/>
    <s v="11/24/2016"/>
    <s v="Standard Class"/>
    <s v="EH-13945"/>
    <s v="Eric Hoffmann"/>
    <x v="0"/>
    <x v="0"/>
    <x v="5"/>
    <x v="4"/>
    <n v="77041"/>
    <x v="0"/>
    <s v="OFF-EN-10003798"/>
    <x v="2"/>
    <x v="13"/>
    <x v="1711"/>
    <x v="3606"/>
    <n v="3"/>
    <n v="0.2"/>
    <n v="13.826700000000001"/>
    <n v="0.33749999999999997"/>
    <x v="2"/>
    <x v="8"/>
  </r>
  <r>
    <n v="1111"/>
    <s v="US-2016-110156"/>
    <d v="2016-11-19T00:00:00"/>
    <s v="11/24/2016"/>
    <s v="Standard Class"/>
    <s v="EH-13945"/>
    <s v="Eric Hoffmann"/>
    <x v="0"/>
    <x v="0"/>
    <x v="5"/>
    <x v="4"/>
    <n v="77041"/>
    <x v="0"/>
    <s v="TEC-PH-10003589"/>
    <x v="0"/>
    <x v="2"/>
    <x v="364"/>
    <x v="2533"/>
    <n v="5"/>
    <n v="0.2"/>
    <n v="25.186"/>
    <n v="0.35000000000000003"/>
    <x v="2"/>
    <x v="8"/>
  </r>
  <r>
    <n v="1112"/>
    <s v="US-2016-110156"/>
    <d v="2016-11-19T00:00:00"/>
    <s v="11/24/2016"/>
    <s v="Standard Class"/>
    <s v="EH-13945"/>
    <s v="Eric Hoffmann"/>
    <x v="0"/>
    <x v="0"/>
    <x v="5"/>
    <x v="4"/>
    <n v="77041"/>
    <x v="0"/>
    <s v="OFF-PA-10004735"/>
    <x v="2"/>
    <x v="3"/>
    <x v="1393"/>
    <x v="506"/>
    <n v="2"/>
    <n v="0.2"/>
    <n v="3.6288"/>
    <n v="0.35"/>
    <x v="2"/>
    <x v="8"/>
  </r>
  <r>
    <n v="1113"/>
    <s v="US-2016-110156"/>
    <d v="2016-11-19T00:00:00"/>
    <s v="11/24/2016"/>
    <s v="Standard Class"/>
    <s v="EH-13945"/>
    <s v="Eric Hoffmann"/>
    <x v="0"/>
    <x v="0"/>
    <x v="5"/>
    <x v="4"/>
    <n v="77041"/>
    <x v="0"/>
    <s v="OFF-BI-10002609"/>
    <x v="2"/>
    <x v="9"/>
    <x v="170"/>
    <x v="3607"/>
    <n v="2"/>
    <n v="0.8"/>
    <n v="-2.0264000000000002"/>
    <n v="-1.7000000000000002"/>
    <x v="2"/>
    <x v="8"/>
  </r>
  <r>
    <n v="1475"/>
    <s v="CA-2016-113138"/>
    <d v="2016-11-19T00:00:00"/>
    <s v="11/25/2016"/>
    <s v="Standard Class"/>
    <s v="NP-18685"/>
    <s v="Nora Pelletier"/>
    <x v="1"/>
    <x v="0"/>
    <x v="142"/>
    <x v="2"/>
    <n v="14304"/>
    <x v="2"/>
    <s v="OFF-AR-10003770"/>
    <x v="2"/>
    <x v="11"/>
    <x v="1712"/>
    <x v="3608"/>
    <n v="6"/>
    <n v="0"/>
    <n v="5.0111999999999997"/>
    <n v="0.28999999999999998"/>
    <x v="2"/>
    <x v="8"/>
  </r>
  <r>
    <n v="1476"/>
    <s v="CA-2016-113138"/>
    <d v="2016-11-19T00:00:00"/>
    <s v="11/25/2016"/>
    <s v="Standard Class"/>
    <s v="NP-18685"/>
    <s v="Nora Pelletier"/>
    <x v="1"/>
    <x v="0"/>
    <x v="142"/>
    <x v="2"/>
    <n v="14304"/>
    <x v="2"/>
    <s v="OFF-BI-10000320"/>
    <x v="2"/>
    <x v="9"/>
    <x v="712"/>
    <x v="2773"/>
    <n v="3"/>
    <n v="0.2"/>
    <n v="6.4206000000000003"/>
    <n v="0.36250000000000004"/>
    <x v="2"/>
    <x v="8"/>
  </r>
  <r>
    <n v="5236"/>
    <s v="CA-2016-111143"/>
    <d v="2016-11-19T00:00:00"/>
    <s v="11/22/2016"/>
    <s v="First Class"/>
    <s v="TT-21265"/>
    <s v="Tim Taslimi"/>
    <x v="2"/>
    <x v="0"/>
    <x v="92"/>
    <x v="33"/>
    <n v="46203"/>
    <x v="0"/>
    <s v="OFF-AP-10001947"/>
    <x v="2"/>
    <x v="10"/>
    <x v="1418"/>
    <x v="1546"/>
    <n v="3"/>
    <n v="0"/>
    <n v="15.9384"/>
    <n v="0.28999999999999998"/>
    <x v="2"/>
    <x v="8"/>
  </r>
  <r>
    <n v="6029"/>
    <s v="CA-2016-157364"/>
    <d v="2016-11-19T00:00:00"/>
    <s v="11/21/2016"/>
    <s v="First Class"/>
    <s v="LT-17110"/>
    <s v="Liz Thompson"/>
    <x v="0"/>
    <x v="0"/>
    <x v="27"/>
    <x v="12"/>
    <n v="28540"/>
    <x v="3"/>
    <s v="OFF-AR-10003752"/>
    <x v="2"/>
    <x v="11"/>
    <x v="463"/>
    <x v="3609"/>
    <n v="2"/>
    <n v="0.2"/>
    <n v="6.0060000000000002"/>
    <n v="0.32500000000000001"/>
    <x v="2"/>
    <x v="8"/>
  </r>
  <r>
    <n v="8323"/>
    <s v="CA-2016-130778"/>
    <d v="2016-11-19T00:00:00"/>
    <s v="11/25/2016"/>
    <s v="Standard Class"/>
    <s v="ND-18370"/>
    <s v="Natalie DeCherney"/>
    <x v="0"/>
    <x v="0"/>
    <x v="23"/>
    <x v="2"/>
    <n v="11561"/>
    <x v="2"/>
    <s v="OFF-AP-10000595"/>
    <x v="2"/>
    <x v="10"/>
    <x v="1713"/>
    <x v="3610"/>
    <n v="2"/>
    <n v="0"/>
    <n v="2.2724000000000002"/>
    <n v="0.26"/>
    <x v="2"/>
    <x v="8"/>
  </r>
  <r>
    <n v="8324"/>
    <s v="CA-2016-130778"/>
    <d v="2016-11-19T00:00:00"/>
    <s v="11/25/2016"/>
    <s v="Standard Class"/>
    <s v="ND-18370"/>
    <s v="Natalie DeCherney"/>
    <x v="0"/>
    <x v="0"/>
    <x v="23"/>
    <x v="2"/>
    <n v="11561"/>
    <x v="2"/>
    <s v="OFF-PA-10001509"/>
    <x v="2"/>
    <x v="3"/>
    <x v="497"/>
    <x v="1301"/>
    <n v="5"/>
    <n v="0"/>
    <n v="20.585000000000001"/>
    <n v="0.46"/>
    <x v="2"/>
    <x v="8"/>
  </r>
  <r>
    <n v="9466"/>
    <s v="CA-2016-126858"/>
    <d v="2016-11-19T00:00:00"/>
    <s v="11/23/2016"/>
    <s v="Standard Class"/>
    <s v="JM-15265"/>
    <s v="Janet Molinari"/>
    <x v="2"/>
    <x v="0"/>
    <x v="1"/>
    <x v="1"/>
    <n v="98115"/>
    <x v="1"/>
    <s v="FUR-FU-10000448"/>
    <x v="1"/>
    <x v="5"/>
    <x v="1074"/>
    <x v="1483"/>
    <n v="2"/>
    <n v="0"/>
    <n v="1.5980000000000001"/>
    <n v="0.05"/>
    <x v="2"/>
    <x v="8"/>
  </r>
  <r>
    <n v="304"/>
    <s v="US-2017-152380"/>
    <d v="2017-11-19T00:00:00"/>
    <s v="11/23/2017"/>
    <s v="Standard Class"/>
    <s v="JH-15910"/>
    <s v="Jonathan Howell"/>
    <x v="0"/>
    <x v="0"/>
    <x v="20"/>
    <x v="3"/>
    <n v="60623"/>
    <x v="0"/>
    <s v="FUR-TA-10002533"/>
    <x v="1"/>
    <x v="7"/>
    <x v="1167"/>
    <x v="3611"/>
    <n v="3"/>
    <n v="0.5"/>
    <n v="-131.44499999999999"/>
    <n v="-0.6"/>
    <x v="3"/>
    <x v="8"/>
  </r>
  <r>
    <n v="547"/>
    <s v="CA-2017-162929"/>
    <d v="2017-11-19T00:00:00"/>
    <s v="11/22/2017"/>
    <s v="First Class"/>
    <s v="AS-10135"/>
    <s v="Adrian Shami"/>
    <x v="1"/>
    <x v="0"/>
    <x v="2"/>
    <x v="2"/>
    <n v="10035"/>
    <x v="2"/>
    <s v="OFF-BI-10000404"/>
    <x v="2"/>
    <x v="9"/>
    <x v="1510"/>
    <x v="1300"/>
    <n v="6"/>
    <n v="0.2"/>
    <n v="13.932"/>
    <n v="0.33750000000000002"/>
    <x v="3"/>
    <x v="8"/>
  </r>
  <r>
    <n v="548"/>
    <s v="CA-2017-162929"/>
    <d v="2017-11-19T00:00:00"/>
    <s v="11/22/2017"/>
    <s v="First Class"/>
    <s v="AS-10135"/>
    <s v="Adrian Shami"/>
    <x v="1"/>
    <x v="0"/>
    <x v="2"/>
    <x v="2"/>
    <n v="10035"/>
    <x v="2"/>
    <s v="OFF-PA-10002986"/>
    <x v="2"/>
    <x v="3"/>
    <x v="80"/>
    <x v="347"/>
    <n v="2"/>
    <n v="0"/>
    <n v="6.4127999999999998"/>
    <n v="0.48"/>
    <x v="3"/>
    <x v="8"/>
  </r>
  <r>
    <n v="1479"/>
    <s v="CA-2017-121468"/>
    <d v="2017-11-19T00:00:00"/>
    <s v="11/20/2017"/>
    <s v="First Class"/>
    <s v="KD-16345"/>
    <s v="Katherine Ducich"/>
    <x v="0"/>
    <x v="0"/>
    <x v="333"/>
    <x v="5"/>
    <n v="92683"/>
    <x v="1"/>
    <s v="TEC-PH-10000376"/>
    <x v="0"/>
    <x v="2"/>
    <x v="459"/>
    <x v="3055"/>
    <n v="4"/>
    <n v="0.2"/>
    <n v="2.3976000000000002"/>
    <n v="7.5000000000000011E-2"/>
    <x v="3"/>
    <x v="8"/>
  </r>
  <r>
    <n v="1598"/>
    <s v="CA-2017-158876"/>
    <d v="2017-11-19T00:00:00"/>
    <s v="11/21/2017"/>
    <s v="Second Class"/>
    <s v="AB-10150"/>
    <s v="Aimee Bixby"/>
    <x v="0"/>
    <x v="0"/>
    <x v="157"/>
    <x v="4"/>
    <n v="75007"/>
    <x v="0"/>
    <s v="OFF-PA-10000308"/>
    <x v="2"/>
    <x v="3"/>
    <x v="1714"/>
    <x v="3612"/>
    <n v="4"/>
    <n v="0.2"/>
    <n v="5.28"/>
    <n v="0.3125"/>
    <x v="3"/>
    <x v="8"/>
  </r>
  <r>
    <n v="1599"/>
    <s v="CA-2017-158876"/>
    <d v="2017-11-19T00:00:00"/>
    <s v="11/21/2017"/>
    <s v="Second Class"/>
    <s v="AB-10150"/>
    <s v="Aimee Bixby"/>
    <x v="0"/>
    <x v="0"/>
    <x v="157"/>
    <x v="4"/>
    <n v="75007"/>
    <x v="0"/>
    <s v="OFF-SU-10001165"/>
    <x v="2"/>
    <x v="15"/>
    <x v="1715"/>
    <x v="2102"/>
    <n v="1"/>
    <n v="0.2"/>
    <n v="0.50039999999999996"/>
    <n v="7.4999999999999997E-2"/>
    <x v="3"/>
    <x v="8"/>
  </r>
  <r>
    <n v="1600"/>
    <s v="CA-2017-158876"/>
    <d v="2017-11-19T00:00:00"/>
    <s v="11/21/2017"/>
    <s v="Second Class"/>
    <s v="AB-10150"/>
    <s v="Aimee Bixby"/>
    <x v="0"/>
    <x v="0"/>
    <x v="157"/>
    <x v="4"/>
    <n v="75007"/>
    <x v="0"/>
    <s v="OFF-AR-10003373"/>
    <x v="2"/>
    <x v="11"/>
    <x v="1347"/>
    <x v="3613"/>
    <n v="4"/>
    <n v="0.2"/>
    <n v="8.6744000000000003"/>
    <n v="8.7500000000000008E-2"/>
    <x v="3"/>
    <x v="8"/>
  </r>
  <r>
    <n v="1601"/>
    <s v="CA-2017-158876"/>
    <d v="2017-11-19T00:00:00"/>
    <s v="11/21/2017"/>
    <s v="Second Class"/>
    <s v="AB-10150"/>
    <s v="Aimee Bixby"/>
    <x v="0"/>
    <x v="0"/>
    <x v="157"/>
    <x v="4"/>
    <n v="75007"/>
    <x v="0"/>
    <s v="FUR-FU-10001967"/>
    <x v="1"/>
    <x v="5"/>
    <x v="280"/>
    <x v="563"/>
    <n v="2"/>
    <n v="0.6"/>
    <n v="-13.993"/>
    <n v="-0.875"/>
    <x v="3"/>
    <x v="8"/>
  </r>
  <r>
    <n v="2151"/>
    <s v="US-2017-139969"/>
    <d v="2017-11-19T00:00:00"/>
    <s v="11/26/2017"/>
    <s v="Standard Class"/>
    <s v="AF-10870"/>
    <s v="Art Ferguson"/>
    <x v="0"/>
    <x v="0"/>
    <x v="431"/>
    <x v="4"/>
    <n v="77840"/>
    <x v="0"/>
    <s v="FUR-CH-10001973"/>
    <x v="1"/>
    <x v="1"/>
    <x v="706"/>
    <x v="3614"/>
    <n v="3"/>
    <n v="0.3"/>
    <n v="-53.270400000000002"/>
    <n v="-0.22857142857142859"/>
    <x v="3"/>
    <x v="8"/>
  </r>
  <r>
    <n v="2172"/>
    <s v="US-2017-137491"/>
    <d v="2017-11-19T00:00:00"/>
    <s v="11/25/2017"/>
    <s v="Standard Class"/>
    <s v="LC-16930"/>
    <s v="Linda Cazamias"/>
    <x v="2"/>
    <x v="0"/>
    <x v="251"/>
    <x v="4"/>
    <n v="76903"/>
    <x v="0"/>
    <s v="FUR-CH-10004675"/>
    <x v="1"/>
    <x v="1"/>
    <x v="362"/>
    <x v="3615"/>
    <n v="2"/>
    <n v="0.3"/>
    <n v="-8.7232000000000003"/>
    <n v="-2.8571428571428571E-2"/>
    <x v="3"/>
    <x v="8"/>
  </r>
  <r>
    <n v="2552"/>
    <s v="CA-2017-101042"/>
    <d v="2017-11-19T00:00:00"/>
    <s v="11/23/2017"/>
    <s v="Standard Class"/>
    <s v="AB-10105"/>
    <s v="Adrian Barton"/>
    <x v="0"/>
    <x v="0"/>
    <x v="87"/>
    <x v="17"/>
    <n v="42420"/>
    <x v="3"/>
    <s v="FUR-FU-10004665"/>
    <x v="1"/>
    <x v="5"/>
    <x v="368"/>
    <x v="407"/>
    <n v="6"/>
    <n v="0"/>
    <n v="213.68879999999999"/>
    <n v="0.26"/>
    <x v="3"/>
    <x v="8"/>
  </r>
  <r>
    <n v="2553"/>
    <s v="CA-2017-101042"/>
    <d v="2017-11-19T00:00:00"/>
    <s v="11/23/2017"/>
    <s v="Standard Class"/>
    <s v="AB-10105"/>
    <s v="Adrian Barton"/>
    <x v="0"/>
    <x v="0"/>
    <x v="87"/>
    <x v="17"/>
    <n v="42420"/>
    <x v="3"/>
    <s v="OFF-BI-10000088"/>
    <x v="2"/>
    <x v="9"/>
    <x v="1563"/>
    <x v="3443"/>
    <n v="2"/>
    <n v="0"/>
    <n v="10.760400000000001"/>
    <n v="0.49"/>
    <x v="3"/>
    <x v="8"/>
  </r>
  <r>
    <n v="2944"/>
    <s v="CA-2017-126242"/>
    <d v="2017-11-19T00:00:00"/>
    <s v="11/24/2017"/>
    <s v="Standard Class"/>
    <s v="MC-18100"/>
    <s v="Mick Crebagga"/>
    <x v="0"/>
    <x v="0"/>
    <x v="22"/>
    <x v="5"/>
    <n v="90049"/>
    <x v="1"/>
    <s v="OFF-ST-10000675"/>
    <x v="2"/>
    <x v="6"/>
    <x v="1489"/>
    <x v="3133"/>
    <n v="9"/>
    <n v="0"/>
    <n v="76.252499999999998"/>
    <n v="0.25"/>
    <x v="3"/>
    <x v="8"/>
  </r>
  <r>
    <n v="2945"/>
    <s v="CA-2017-126242"/>
    <d v="2017-11-19T00:00:00"/>
    <s v="11/24/2017"/>
    <s v="Standard Class"/>
    <s v="MC-18100"/>
    <s v="Mick Crebagga"/>
    <x v="0"/>
    <x v="0"/>
    <x v="22"/>
    <x v="5"/>
    <n v="90049"/>
    <x v="1"/>
    <s v="FUR-FU-10002685"/>
    <x v="1"/>
    <x v="5"/>
    <x v="465"/>
    <x v="3616"/>
    <n v="1"/>
    <n v="0"/>
    <n v="7.1059999999999999"/>
    <n v="0.38"/>
    <x v="3"/>
    <x v="8"/>
  </r>
  <r>
    <n v="3443"/>
    <s v="CA-2017-168858"/>
    <d v="2017-11-19T00:00:00"/>
    <s v="11/23/2017"/>
    <s v="Standard Class"/>
    <s v="JD-16150"/>
    <s v="Justin Deggeller"/>
    <x v="2"/>
    <x v="0"/>
    <x v="2"/>
    <x v="2"/>
    <n v="10011"/>
    <x v="2"/>
    <s v="OFF-EN-10001415"/>
    <x v="2"/>
    <x v="13"/>
    <x v="73"/>
    <x v="1470"/>
    <n v="3"/>
    <n v="0"/>
    <n v="8.3699999999999992"/>
    <n v="0.5"/>
    <x v="3"/>
    <x v="8"/>
  </r>
  <r>
    <n v="3444"/>
    <s v="CA-2017-168858"/>
    <d v="2017-11-19T00:00:00"/>
    <s v="11/23/2017"/>
    <s v="Standard Class"/>
    <s v="JD-16150"/>
    <s v="Justin Deggeller"/>
    <x v="2"/>
    <x v="0"/>
    <x v="2"/>
    <x v="2"/>
    <n v="10011"/>
    <x v="2"/>
    <s v="OFF-AP-10003849"/>
    <x v="2"/>
    <x v="10"/>
    <x v="768"/>
    <x v="3617"/>
    <n v="7"/>
    <n v="0"/>
    <n v="626.18499999999995"/>
    <n v="0.25"/>
    <x v="3"/>
    <x v="8"/>
  </r>
  <r>
    <n v="3615"/>
    <s v="CA-2017-112529"/>
    <d v="2017-11-19T00:00:00"/>
    <s v="11/21/2017"/>
    <s v="First Class"/>
    <s v="SC-20770"/>
    <s v="Stewart Carmichael"/>
    <x v="2"/>
    <x v="0"/>
    <x v="76"/>
    <x v="4"/>
    <n v="78207"/>
    <x v="0"/>
    <s v="FUR-TA-10002622"/>
    <x v="1"/>
    <x v="7"/>
    <x v="1163"/>
    <x v="3618"/>
    <n v="6"/>
    <n v="0.3"/>
    <n v="-71.811599999999999"/>
    <n v="-0.1"/>
    <x v="3"/>
    <x v="8"/>
  </r>
  <r>
    <n v="3616"/>
    <s v="CA-2017-112529"/>
    <d v="2017-11-19T00:00:00"/>
    <s v="11/21/2017"/>
    <s v="First Class"/>
    <s v="SC-20770"/>
    <s v="Stewart Carmichael"/>
    <x v="2"/>
    <x v="0"/>
    <x v="76"/>
    <x v="4"/>
    <n v="78207"/>
    <x v="0"/>
    <s v="OFF-AR-10001915"/>
    <x v="2"/>
    <x v="11"/>
    <x v="970"/>
    <x v="178"/>
    <n v="4"/>
    <n v="0.2"/>
    <n v="8.7384000000000004"/>
    <n v="0.27500000000000002"/>
    <x v="3"/>
    <x v="8"/>
  </r>
  <r>
    <n v="4138"/>
    <s v="CA-2017-110926"/>
    <d v="2017-11-19T00:00:00"/>
    <s v="11/23/2017"/>
    <s v="Standard Class"/>
    <s v="DD-13570"/>
    <s v="Dorothy Dickinson"/>
    <x v="0"/>
    <x v="0"/>
    <x v="74"/>
    <x v="20"/>
    <n v="22304"/>
    <x v="3"/>
    <s v="OFF-FA-10000624"/>
    <x v="2"/>
    <x v="4"/>
    <x v="922"/>
    <x v="1105"/>
    <n v="7"/>
    <n v="0"/>
    <n v="12.53"/>
    <n v="0.5"/>
    <x v="3"/>
    <x v="8"/>
  </r>
  <r>
    <n v="5309"/>
    <s v="CA-2017-131254"/>
    <d v="2017-11-19T00:00:00"/>
    <s v="11/21/2017"/>
    <s v="First Class"/>
    <s v="NC-18415"/>
    <s v="Nathan Cano"/>
    <x v="0"/>
    <x v="0"/>
    <x v="5"/>
    <x v="4"/>
    <n v="77095"/>
    <x v="0"/>
    <s v="FUR-CH-10003774"/>
    <x v="1"/>
    <x v="1"/>
    <x v="699"/>
    <x v="3619"/>
    <n v="3"/>
    <n v="0.3"/>
    <n v="-46.399799999999999"/>
    <n v="-0.24285714285714285"/>
    <x v="3"/>
    <x v="8"/>
  </r>
  <r>
    <n v="5310"/>
    <s v="CA-2017-131254"/>
    <d v="2017-11-19T00:00:00"/>
    <s v="11/21/2017"/>
    <s v="First Class"/>
    <s v="NC-18415"/>
    <s v="Nathan Cano"/>
    <x v="0"/>
    <x v="0"/>
    <x v="5"/>
    <x v="4"/>
    <n v="77095"/>
    <x v="0"/>
    <s v="OFF-AR-10003876"/>
    <x v="2"/>
    <x v="11"/>
    <x v="1716"/>
    <x v="3620"/>
    <n v="5"/>
    <n v="0.2"/>
    <n v="3.9119999999999999"/>
    <n v="0.3"/>
    <x v="3"/>
    <x v="8"/>
  </r>
  <r>
    <n v="5311"/>
    <s v="CA-2017-131254"/>
    <d v="2017-11-19T00:00:00"/>
    <s v="11/21/2017"/>
    <s v="First Class"/>
    <s v="NC-18415"/>
    <s v="Nathan Cano"/>
    <x v="0"/>
    <x v="0"/>
    <x v="5"/>
    <x v="4"/>
    <n v="77095"/>
    <x v="0"/>
    <s v="OFF-BI-10003527"/>
    <x v="2"/>
    <x v="9"/>
    <x v="598"/>
    <x v="3621"/>
    <n v="6"/>
    <n v="0.8"/>
    <n v="-2287.7820000000002"/>
    <n v="-1.5"/>
    <x v="3"/>
    <x v="8"/>
  </r>
  <r>
    <n v="5594"/>
    <s v="US-2017-108014"/>
    <d v="2017-11-19T00:00:00"/>
    <s v="11/25/2017"/>
    <s v="Standard Class"/>
    <s v="JH-15430"/>
    <s v="Jennifer Halladay"/>
    <x v="0"/>
    <x v="0"/>
    <x v="235"/>
    <x v="18"/>
    <n v="44105"/>
    <x v="2"/>
    <s v="OFF-BI-10003984"/>
    <x v="2"/>
    <x v="9"/>
    <x v="1415"/>
    <x v="3622"/>
    <n v="7"/>
    <n v="0.7"/>
    <n v="-45.933300000000003"/>
    <n v="-0.76666666666666672"/>
    <x v="3"/>
    <x v="8"/>
  </r>
  <r>
    <n v="5925"/>
    <s v="CA-2017-146458"/>
    <d v="2017-11-19T00:00:00"/>
    <s v="11/22/2017"/>
    <s v="Second Class"/>
    <s v="RB-19435"/>
    <s v="Richard Bierner"/>
    <x v="0"/>
    <x v="0"/>
    <x v="38"/>
    <x v="20"/>
    <n v="22153"/>
    <x v="3"/>
    <s v="OFF-AR-10001177"/>
    <x v="2"/>
    <x v="11"/>
    <x v="1717"/>
    <x v="263"/>
    <n v="7"/>
    <n v="0"/>
    <n v="6.6584000000000003"/>
    <n v="0.28999999999999998"/>
    <x v="3"/>
    <x v="8"/>
  </r>
  <r>
    <n v="6950"/>
    <s v="CA-2017-143021"/>
    <d v="2017-11-19T00:00:00"/>
    <s v="11/19/2017"/>
    <s v="Same Day"/>
    <s v="AP-10720"/>
    <s v="Anne Pryor"/>
    <x v="1"/>
    <x v="0"/>
    <x v="2"/>
    <x v="2"/>
    <n v="10011"/>
    <x v="2"/>
    <s v="OFF-BI-10001628"/>
    <x v="2"/>
    <x v="9"/>
    <x v="1555"/>
    <x v="3623"/>
    <n v="7"/>
    <n v="0.2"/>
    <n v="18.252500000000001"/>
    <n v="0.3125"/>
    <x v="3"/>
    <x v="8"/>
  </r>
  <r>
    <n v="6951"/>
    <s v="CA-2017-143021"/>
    <d v="2017-11-19T00:00:00"/>
    <s v="11/19/2017"/>
    <s v="Same Day"/>
    <s v="AP-10720"/>
    <s v="Anne Pryor"/>
    <x v="1"/>
    <x v="0"/>
    <x v="2"/>
    <x v="2"/>
    <n v="10011"/>
    <x v="2"/>
    <s v="FUR-TA-10001676"/>
    <x v="1"/>
    <x v="7"/>
    <x v="1118"/>
    <x v="1973"/>
    <n v="3"/>
    <n v="0.4"/>
    <n v="-29.323799999999999"/>
    <n v="-0.36666666666666664"/>
    <x v="3"/>
    <x v="8"/>
  </r>
  <r>
    <n v="7551"/>
    <s v="CA-2014-140396"/>
    <d v="2014-11-20T00:00:00"/>
    <s v="11/25/2014"/>
    <s v="Standard Class"/>
    <s v="KH-16330"/>
    <s v="Katharine Harms"/>
    <x v="2"/>
    <x v="0"/>
    <x v="2"/>
    <x v="2"/>
    <n v="10024"/>
    <x v="2"/>
    <s v="OFF-EN-10002592"/>
    <x v="2"/>
    <x v="13"/>
    <x v="1481"/>
    <x v="3624"/>
    <n v="3"/>
    <n v="0"/>
    <n v="17.37"/>
    <n v="0.5"/>
    <x v="0"/>
    <x v="8"/>
  </r>
  <r>
    <n v="7552"/>
    <s v="CA-2014-140396"/>
    <d v="2014-11-20T00:00:00"/>
    <s v="11/25/2014"/>
    <s v="Standard Class"/>
    <s v="KH-16330"/>
    <s v="Katharine Harms"/>
    <x v="2"/>
    <x v="0"/>
    <x v="2"/>
    <x v="2"/>
    <n v="10024"/>
    <x v="2"/>
    <s v="TEC-PH-10004447"/>
    <x v="0"/>
    <x v="2"/>
    <x v="439"/>
    <x v="3625"/>
    <n v="6"/>
    <n v="0"/>
    <n v="216.8244"/>
    <n v="0.25999999999999995"/>
    <x v="0"/>
    <x v="8"/>
  </r>
  <r>
    <n v="7553"/>
    <s v="CA-2014-140396"/>
    <d v="2014-11-20T00:00:00"/>
    <s v="11/25/2014"/>
    <s v="Standard Class"/>
    <s v="KH-16330"/>
    <s v="Katharine Harms"/>
    <x v="2"/>
    <x v="0"/>
    <x v="2"/>
    <x v="2"/>
    <n v="10024"/>
    <x v="2"/>
    <s v="OFF-BI-10003669"/>
    <x v="2"/>
    <x v="9"/>
    <x v="1001"/>
    <x v="212"/>
    <n v="3"/>
    <n v="0.2"/>
    <n v="4.5359999999999996"/>
    <n v="0.34999999999999992"/>
    <x v="0"/>
    <x v="8"/>
  </r>
  <r>
    <n v="7554"/>
    <s v="CA-2014-140396"/>
    <d v="2014-11-20T00:00:00"/>
    <s v="11/25/2014"/>
    <s v="Standard Class"/>
    <s v="KH-16330"/>
    <s v="Katharine Harms"/>
    <x v="2"/>
    <x v="0"/>
    <x v="2"/>
    <x v="2"/>
    <n v="10024"/>
    <x v="2"/>
    <s v="OFF-PA-10000223"/>
    <x v="2"/>
    <x v="3"/>
    <x v="233"/>
    <x v="19"/>
    <n v="4"/>
    <n v="0"/>
    <n v="12.441599999999999"/>
    <n v="0.47999999999999993"/>
    <x v="0"/>
    <x v="8"/>
  </r>
  <r>
    <n v="840"/>
    <s v="CA-2015-100454"/>
    <d v="2015-11-20T00:00:00"/>
    <s v="11/25/2015"/>
    <s v="Standard Class"/>
    <s v="BM-11650"/>
    <s v="Brian Moss"/>
    <x v="2"/>
    <x v="0"/>
    <x v="2"/>
    <x v="2"/>
    <n v="10035"/>
    <x v="2"/>
    <s v="OFF-AR-10004648"/>
    <x v="2"/>
    <x v="11"/>
    <x v="1007"/>
    <x v="3350"/>
    <n v="3"/>
    <n v="0"/>
    <n v="16.3215"/>
    <n v="0.27"/>
    <x v="1"/>
    <x v="8"/>
  </r>
  <r>
    <n v="841"/>
    <s v="CA-2015-100454"/>
    <d v="2015-11-20T00:00:00"/>
    <s v="11/25/2015"/>
    <s v="Standard Class"/>
    <s v="BM-11650"/>
    <s v="Brian Moss"/>
    <x v="2"/>
    <x v="0"/>
    <x v="2"/>
    <x v="2"/>
    <n v="10035"/>
    <x v="2"/>
    <s v="OFF-AR-10002578"/>
    <x v="2"/>
    <x v="11"/>
    <x v="361"/>
    <x v="505"/>
    <n v="4"/>
    <n v="0"/>
    <n v="3.3408000000000002"/>
    <n v="0.29000000000000004"/>
    <x v="1"/>
    <x v="8"/>
  </r>
  <r>
    <n v="842"/>
    <s v="CA-2015-100454"/>
    <d v="2015-11-20T00:00:00"/>
    <s v="11/25/2015"/>
    <s v="Standard Class"/>
    <s v="BM-11650"/>
    <s v="Brian Moss"/>
    <x v="2"/>
    <x v="0"/>
    <x v="2"/>
    <x v="2"/>
    <n v="10035"/>
    <x v="2"/>
    <s v="FUR-BO-10001519"/>
    <x v="1"/>
    <x v="16"/>
    <x v="1505"/>
    <x v="3626"/>
    <n v="4"/>
    <n v="0.2"/>
    <n v="9.3024000000000004"/>
    <n v="0.05"/>
    <x v="1"/>
    <x v="8"/>
  </r>
  <r>
    <n v="1071"/>
    <s v="CA-2015-144652"/>
    <d v="2015-11-20T00:00:00"/>
    <s v="11/26/2015"/>
    <s v="Standard Class"/>
    <s v="SN-20560"/>
    <s v="Skye Norling"/>
    <x v="1"/>
    <x v="0"/>
    <x v="22"/>
    <x v="5"/>
    <n v="90008"/>
    <x v="1"/>
    <s v="OFF-AR-10003732"/>
    <x v="2"/>
    <x v="11"/>
    <x v="832"/>
    <x v="1968"/>
    <n v="7"/>
    <n v="0"/>
    <n v="5.0595999999999997"/>
    <n v="0.25999999999999995"/>
    <x v="1"/>
    <x v="8"/>
  </r>
  <r>
    <n v="2133"/>
    <s v="CA-2015-156524"/>
    <d v="2015-11-20T00:00:00"/>
    <s v="11/26/2015"/>
    <s v="Standard Class"/>
    <s v="DL-12865"/>
    <s v="Dan Lawera"/>
    <x v="0"/>
    <x v="0"/>
    <x v="2"/>
    <x v="2"/>
    <n v="10011"/>
    <x v="2"/>
    <s v="OFF-PA-10003883"/>
    <x v="2"/>
    <x v="3"/>
    <x v="847"/>
    <x v="3627"/>
    <n v="3"/>
    <n v="0"/>
    <n v="9.0389999999999997"/>
    <n v="0.46"/>
    <x v="1"/>
    <x v="8"/>
  </r>
  <r>
    <n v="4059"/>
    <s v="CA-2015-124058"/>
    <d v="2015-11-20T00:00:00"/>
    <s v="11/24/2015"/>
    <s v="Standard Class"/>
    <s v="LC-16885"/>
    <s v="Lena Creighton"/>
    <x v="0"/>
    <x v="0"/>
    <x v="158"/>
    <x v="5"/>
    <n v="94601"/>
    <x v="1"/>
    <s v="TEC-PH-10004774"/>
    <x v="0"/>
    <x v="2"/>
    <x v="1718"/>
    <x v="3628"/>
    <n v="7"/>
    <n v="0.2"/>
    <n v="-15.4581"/>
    <n v="-0.21249999999999999"/>
    <x v="1"/>
    <x v="8"/>
  </r>
  <r>
    <n v="4060"/>
    <s v="CA-2015-124058"/>
    <d v="2015-11-20T00:00:00"/>
    <s v="11/24/2015"/>
    <s v="Standard Class"/>
    <s v="LC-16885"/>
    <s v="Lena Creighton"/>
    <x v="0"/>
    <x v="0"/>
    <x v="158"/>
    <x v="5"/>
    <n v="94601"/>
    <x v="1"/>
    <s v="FUR-CH-10000595"/>
    <x v="1"/>
    <x v="1"/>
    <x v="877"/>
    <x v="3629"/>
    <n v="3"/>
    <n v="0.2"/>
    <n v="35.76"/>
    <n v="6.25E-2"/>
    <x v="1"/>
    <x v="8"/>
  </r>
  <r>
    <n v="5901"/>
    <s v="CA-2015-146465"/>
    <d v="2015-11-20T00:00:00"/>
    <s v="11/24/2015"/>
    <s v="Standard Class"/>
    <s v="PB-18805"/>
    <s v="Patrick Bzostek"/>
    <x v="1"/>
    <x v="0"/>
    <x v="14"/>
    <x v="5"/>
    <n v="94122"/>
    <x v="1"/>
    <s v="OFF-BI-10004528"/>
    <x v="2"/>
    <x v="9"/>
    <x v="758"/>
    <x v="3630"/>
    <n v="9"/>
    <n v="0.2"/>
    <n v="7.56"/>
    <n v="0.3125"/>
    <x v="1"/>
    <x v="8"/>
  </r>
  <r>
    <n v="6245"/>
    <s v="CA-2015-112305"/>
    <d v="2015-11-20T00:00:00"/>
    <s v="11/25/2015"/>
    <s v="Standard Class"/>
    <s v="KB-16405"/>
    <s v="Katrina Bavinger"/>
    <x v="1"/>
    <x v="0"/>
    <x v="1"/>
    <x v="1"/>
    <n v="98105"/>
    <x v="1"/>
    <s v="OFF-AR-10002067"/>
    <x v="2"/>
    <x v="11"/>
    <x v="1633"/>
    <x v="2758"/>
    <n v="6"/>
    <n v="0"/>
    <n v="30.950399999999998"/>
    <n v="0.25999999999999995"/>
    <x v="1"/>
    <x v="8"/>
  </r>
  <r>
    <n v="6246"/>
    <s v="CA-2015-112305"/>
    <d v="2015-11-20T00:00:00"/>
    <s v="11/25/2015"/>
    <s v="Standard Class"/>
    <s v="KB-16405"/>
    <s v="Katrina Bavinger"/>
    <x v="1"/>
    <x v="0"/>
    <x v="1"/>
    <x v="1"/>
    <n v="98105"/>
    <x v="1"/>
    <s v="FUR-FU-10002364"/>
    <x v="1"/>
    <x v="5"/>
    <x v="805"/>
    <x v="3631"/>
    <n v="3"/>
    <n v="0"/>
    <n v="6.4206000000000003"/>
    <n v="0.28999999999999998"/>
    <x v="1"/>
    <x v="8"/>
  </r>
  <r>
    <n v="6247"/>
    <s v="CA-2015-112305"/>
    <d v="2015-11-20T00:00:00"/>
    <s v="11/25/2015"/>
    <s v="Standard Class"/>
    <s v="KB-16405"/>
    <s v="Katrina Bavinger"/>
    <x v="1"/>
    <x v="0"/>
    <x v="1"/>
    <x v="1"/>
    <n v="98105"/>
    <x v="1"/>
    <s v="TEC-AC-10002018"/>
    <x v="0"/>
    <x v="0"/>
    <x v="962"/>
    <x v="1256"/>
    <n v="2"/>
    <n v="0"/>
    <n v="6.0114000000000001"/>
    <n v="0.43"/>
    <x v="1"/>
    <x v="8"/>
  </r>
  <r>
    <n v="6282"/>
    <s v="CA-2015-116484"/>
    <d v="2015-11-20T00:00:00"/>
    <s v="11/26/2015"/>
    <s v="Standard Class"/>
    <s v="JK-15205"/>
    <s v="Jamie Kunitz"/>
    <x v="0"/>
    <x v="0"/>
    <x v="206"/>
    <x v="18"/>
    <n v="43302"/>
    <x v="2"/>
    <s v="FUR-FU-10002874"/>
    <x v="1"/>
    <x v="5"/>
    <x v="1719"/>
    <x v="2539"/>
    <n v="2"/>
    <n v="0.2"/>
    <n v="9.5736000000000008"/>
    <n v="0.15000000000000002"/>
    <x v="1"/>
    <x v="8"/>
  </r>
  <r>
    <n v="6283"/>
    <s v="CA-2015-116484"/>
    <d v="2015-11-20T00:00:00"/>
    <s v="11/26/2015"/>
    <s v="Standard Class"/>
    <s v="JK-15205"/>
    <s v="Jamie Kunitz"/>
    <x v="0"/>
    <x v="0"/>
    <x v="206"/>
    <x v="18"/>
    <n v="43302"/>
    <x v="2"/>
    <s v="OFF-ST-10003994"/>
    <x v="2"/>
    <x v="6"/>
    <x v="973"/>
    <x v="3632"/>
    <n v="3"/>
    <n v="0.2"/>
    <n v="-26.541"/>
    <n v="-0.1875"/>
    <x v="1"/>
    <x v="8"/>
  </r>
  <r>
    <n v="6952"/>
    <s v="CA-2015-161767"/>
    <d v="2015-11-20T00:00:00"/>
    <s v="11/24/2015"/>
    <s v="Standard Class"/>
    <s v="GK-14620"/>
    <s v="Grace Kelly"/>
    <x v="2"/>
    <x v="0"/>
    <x v="57"/>
    <x v="4"/>
    <n v="75217"/>
    <x v="0"/>
    <s v="TEC-MA-10002790"/>
    <x v="0"/>
    <x v="14"/>
    <x v="1720"/>
    <x v="3633"/>
    <n v="2"/>
    <n v="0.4"/>
    <n v="55.998600000000003"/>
    <n v="0.11666666666666667"/>
    <x v="1"/>
    <x v="8"/>
  </r>
  <r>
    <n v="7137"/>
    <s v="CA-2015-163965"/>
    <d v="2015-11-20T00:00:00"/>
    <s v="11/27/2015"/>
    <s v="Standard Class"/>
    <s v="SS-20875"/>
    <s v="Sung Shariari"/>
    <x v="0"/>
    <x v="0"/>
    <x v="136"/>
    <x v="11"/>
    <n v="33180"/>
    <x v="3"/>
    <s v="OFF-BI-10004728"/>
    <x v="2"/>
    <x v="9"/>
    <x v="544"/>
    <x v="995"/>
    <n v="5"/>
    <n v="0.7"/>
    <n v="-5.7839999999999998"/>
    <n v="-0.79999999999999993"/>
    <x v="1"/>
    <x v="8"/>
  </r>
  <r>
    <n v="7138"/>
    <s v="CA-2015-163965"/>
    <d v="2015-11-20T00:00:00"/>
    <s v="11/27/2015"/>
    <s v="Standard Class"/>
    <s v="SS-20875"/>
    <s v="Sung Shariari"/>
    <x v="0"/>
    <x v="0"/>
    <x v="136"/>
    <x v="11"/>
    <n v="33180"/>
    <x v="3"/>
    <s v="OFF-ST-10000918"/>
    <x v="2"/>
    <x v="6"/>
    <x v="1123"/>
    <x v="3634"/>
    <n v="2"/>
    <n v="0.2"/>
    <n v="1.3080000000000001"/>
    <n v="7.4999999999999997E-2"/>
    <x v="1"/>
    <x v="8"/>
  </r>
  <r>
    <n v="7139"/>
    <s v="CA-2015-163965"/>
    <d v="2015-11-20T00:00:00"/>
    <s v="11/27/2015"/>
    <s v="Standard Class"/>
    <s v="SS-20875"/>
    <s v="Sung Shariari"/>
    <x v="0"/>
    <x v="0"/>
    <x v="136"/>
    <x v="11"/>
    <n v="33180"/>
    <x v="3"/>
    <s v="OFF-BI-10004593"/>
    <x v="2"/>
    <x v="9"/>
    <x v="133"/>
    <x v="3635"/>
    <n v="4"/>
    <n v="0.7"/>
    <n v="-50.304000000000002"/>
    <n v="-0.8"/>
    <x v="1"/>
    <x v="8"/>
  </r>
  <r>
    <n v="7140"/>
    <s v="CA-2015-163965"/>
    <d v="2015-11-20T00:00:00"/>
    <s v="11/27/2015"/>
    <s v="Standard Class"/>
    <s v="SS-20875"/>
    <s v="Sung Shariari"/>
    <x v="0"/>
    <x v="0"/>
    <x v="136"/>
    <x v="11"/>
    <n v="33180"/>
    <x v="3"/>
    <s v="FUR-BO-10001337"/>
    <x v="1"/>
    <x v="16"/>
    <x v="606"/>
    <x v="3636"/>
    <n v="3"/>
    <n v="0.2"/>
    <n v="-36.293999999999997"/>
    <n v="-0.125"/>
    <x v="1"/>
    <x v="8"/>
  </r>
  <r>
    <n v="7917"/>
    <s v="CA-2015-110891"/>
    <d v="2015-11-20T00:00:00"/>
    <s v="11/24/2015"/>
    <s v="Standard Class"/>
    <s v="PO-19195"/>
    <s v="Phillina Ober"/>
    <x v="1"/>
    <x v="0"/>
    <x v="15"/>
    <x v="13"/>
    <n v="19140"/>
    <x v="2"/>
    <s v="FUR-CH-10002880"/>
    <x v="1"/>
    <x v="1"/>
    <x v="160"/>
    <x v="3637"/>
    <n v="4"/>
    <n v="0.3"/>
    <n v="-93.472399999999993"/>
    <n v="-0.27142857142857141"/>
    <x v="1"/>
    <x v="8"/>
  </r>
  <r>
    <n v="7994"/>
    <s v="US-2015-165743"/>
    <d v="2015-11-20T00:00:00"/>
    <s v="11/23/2015"/>
    <s v="Second Class"/>
    <s v="MM-18055"/>
    <s v="Michelle Moray"/>
    <x v="0"/>
    <x v="0"/>
    <x v="70"/>
    <x v="15"/>
    <n v="80013"/>
    <x v="1"/>
    <s v="OFF-BI-10001982"/>
    <x v="2"/>
    <x v="9"/>
    <x v="1721"/>
    <x v="2645"/>
    <n v="3"/>
    <n v="0.7"/>
    <n v="-3.4272"/>
    <n v="-0.70000000000000007"/>
    <x v="1"/>
    <x v="8"/>
  </r>
  <r>
    <n v="7995"/>
    <s v="US-2015-165743"/>
    <d v="2015-11-20T00:00:00"/>
    <s v="11/23/2015"/>
    <s v="Second Class"/>
    <s v="MM-18055"/>
    <s v="Michelle Moray"/>
    <x v="0"/>
    <x v="0"/>
    <x v="70"/>
    <x v="15"/>
    <n v="80013"/>
    <x v="1"/>
    <s v="FUR-BO-10002268"/>
    <x v="1"/>
    <x v="16"/>
    <x v="1261"/>
    <x v="2151"/>
    <n v="6"/>
    <n v="0.7"/>
    <n v="-247.7988"/>
    <n v="-1.7"/>
    <x v="1"/>
    <x v="8"/>
  </r>
  <r>
    <n v="7996"/>
    <s v="US-2015-165743"/>
    <d v="2015-11-20T00:00:00"/>
    <s v="11/23/2015"/>
    <s v="Second Class"/>
    <s v="MM-18055"/>
    <s v="Michelle Moray"/>
    <x v="0"/>
    <x v="0"/>
    <x v="70"/>
    <x v="15"/>
    <n v="80013"/>
    <x v="1"/>
    <s v="OFF-BI-10001758"/>
    <x v="2"/>
    <x v="9"/>
    <x v="91"/>
    <x v="3638"/>
    <n v="6"/>
    <n v="0.7"/>
    <n v="-7.3692000000000002"/>
    <n v="-0.76666666666666672"/>
    <x v="1"/>
    <x v="8"/>
  </r>
  <r>
    <n v="9061"/>
    <s v="CA-2015-136420"/>
    <d v="2015-11-20T00:00:00"/>
    <s v="11/21/2015"/>
    <s v="First Class"/>
    <s v="CS-12250"/>
    <s v="Chris Selesnick"/>
    <x v="2"/>
    <x v="0"/>
    <x v="30"/>
    <x v="5"/>
    <n v="92024"/>
    <x v="1"/>
    <s v="OFF-BI-10002854"/>
    <x v="2"/>
    <x v="9"/>
    <x v="618"/>
    <x v="3639"/>
    <n v="4"/>
    <n v="0.2"/>
    <n v="33.636000000000003"/>
    <n v="0.37500000000000006"/>
    <x v="1"/>
    <x v="8"/>
  </r>
  <r>
    <n v="9062"/>
    <s v="CA-2015-136420"/>
    <d v="2015-11-20T00:00:00"/>
    <s v="11/21/2015"/>
    <s v="First Class"/>
    <s v="CS-12250"/>
    <s v="Chris Selesnick"/>
    <x v="2"/>
    <x v="0"/>
    <x v="30"/>
    <x v="5"/>
    <n v="92024"/>
    <x v="1"/>
    <s v="OFF-LA-10002762"/>
    <x v="2"/>
    <x v="8"/>
    <x v="1529"/>
    <x v="817"/>
    <n v="4"/>
    <n v="0"/>
    <n v="23.5564"/>
    <n v="0.47000000000000003"/>
    <x v="1"/>
    <x v="8"/>
  </r>
  <r>
    <n v="9502"/>
    <s v="US-2015-158589"/>
    <d v="2015-11-20T00:00:00"/>
    <s v="11/24/2015"/>
    <s v="Standard Class"/>
    <s v="KW-16570"/>
    <s v="Kelly Williams"/>
    <x v="0"/>
    <x v="0"/>
    <x v="14"/>
    <x v="5"/>
    <n v="94109"/>
    <x v="1"/>
    <s v="FUR-FU-10001546"/>
    <x v="1"/>
    <x v="5"/>
    <x v="1595"/>
    <x v="1951"/>
    <n v="3"/>
    <n v="0"/>
    <n v="8.01"/>
    <n v="0.25"/>
    <x v="1"/>
    <x v="8"/>
  </r>
  <r>
    <n v="159"/>
    <s v="CA-2016-114104"/>
    <d v="2016-11-20T00:00:00"/>
    <s v="11/24/2016"/>
    <s v="Standard Class"/>
    <s v="NP-18670"/>
    <s v="Nora Paige"/>
    <x v="0"/>
    <x v="0"/>
    <x v="432"/>
    <x v="28"/>
    <n v="73034"/>
    <x v="0"/>
    <s v="OFF-LA-10002475"/>
    <x v="2"/>
    <x v="8"/>
    <x v="221"/>
    <x v="278"/>
    <n v="2"/>
    <n v="0"/>
    <n v="6.8714000000000004"/>
    <n v="0.47000000000000003"/>
    <x v="2"/>
    <x v="8"/>
  </r>
  <r>
    <n v="160"/>
    <s v="CA-2016-114104"/>
    <d v="2016-11-20T00:00:00"/>
    <s v="11/24/2016"/>
    <s v="Standard Class"/>
    <s v="NP-18670"/>
    <s v="Nora Paige"/>
    <x v="0"/>
    <x v="0"/>
    <x v="432"/>
    <x v="28"/>
    <n v="73034"/>
    <x v="0"/>
    <s v="TEC-PH-10004536"/>
    <x v="0"/>
    <x v="2"/>
    <x v="1722"/>
    <x v="3640"/>
    <n v="7"/>
    <n v="0"/>
    <n v="236.23249999999999"/>
    <n v="0.25"/>
    <x v="2"/>
    <x v="8"/>
  </r>
  <r>
    <n v="290"/>
    <s v="CA-2016-110772"/>
    <d v="2016-11-20T00:00:00"/>
    <s v="11/24/2016"/>
    <s v="Second Class"/>
    <s v="NZ-18565"/>
    <s v="Nick Zandusky"/>
    <x v="1"/>
    <x v="0"/>
    <x v="28"/>
    <x v="18"/>
    <n v="43229"/>
    <x v="2"/>
    <s v="OFF-FA-10002983"/>
    <x v="2"/>
    <x v="4"/>
    <x v="1664"/>
    <x v="3641"/>
    <n v="7"/>
    <n v="0.2"/>
    <n v="6.6836000000000002"/>
    <n v="0.35000000000000003"/>
    <x v="2"/>
    <x v="8"/>
  </r>
  <r>
    <n v="291"/>
    <s v="CA-2016-110772"/>
    <d v="2016-11-20T00:00:00"/>
    <s v="11/24/2016"/>
    <s v="Second Class"/>
    <s v="NZ-18565"/>
    <s v="Nick Zandusky"/>
    <x v="1"/>
    <x v="0"/>
    <x v="28"/>
    <x v="18"/>
    <n v="43229"/>
    <x v="2"/>
    <s v="OFF-LA-10004689"/>
    <x v="2"/>
    <x v="8"/>
    <x v="219"/>
    <x v="3642"/>
    <n v="8"/>
    <n v="0.2"/>
    <n v="6.2423999999999999"/>
    <n v="0.33750000000000002"/>
    <x v="2"/>
    <x v="8"/>
  </r>
  <r>
    <n v="292"/>
    <s v="CA-2016-110772"/>
    <d v="2016-11-20T00:00:00"/>
    <s v="11/24/2016"/>
    <s v="Second Class"/>
    <s v="NZ-18565"/>
    <s v="Nick Zandusky"/>
    <x v="1"/>
    <x v="0"/>
    <x v="28"/>
    <x v="18"/>
    <n v="43229"/>
    <x v="2"/>
    <s v="TEC-AC-10002001"/>
    <x v="0"/>
    <x v="0"/>
    <x v="238"/>
    <x v="3643"/>
    <n v="2"/>
    <n v="0.2"/>
    <n v="54.396599999999999"/>
    <n v="0.21249999999999999"/>
    <x v="2"/>
    <x v="8"/>
  </r>
  <r>
    <n v="293"/>
    <s v="CA-2016-110772"/>
    <d v="2016-11-20T00:00:00"/>
    <s v="11/24/2016"/>
    <s v="Second Class"/>
    <s v="NZ-18565"/>
    <s v="Nick Zandusky"/>
    <x v="1"/>
    <x v="0"/>
    <x v="28"/>
    <x v="18"/>
    <n v="43229"/>
    <x v="2"/>
    <s v="FUR-BO-10004709"/>
    <x v="1"/>
    <x v="16"/>
    <x v="1076"/>
    <x v="3644"/>
    <n v="3"/>
    <n v="0.5"/>
    <n v="-48.703200000000002"/>
    <n v="-0.56000000000000005"/>
    <x v="2"/>
    <x v="8"/>
  </r>
  <r>
    <n v="1034"/>
    <s v="CA-2016-109820"/>
    <d v="2016-11-20T00:00:00"/>
    <s v="11/22/2016"/>
    <s v="First Class"/>
    <s v="AG-10390"/>
    <s v="Allen Goldenen"/>
    <x v="0"/>
    <x v="0"/>
    <x v="194"/>
    <x v="18"/>
    <n v="45231"/>
    <x v="2"/>
    <s v="OFF-PA-10000955"/>
    <x v="2"/>
    <x v="3"/>
    <x v="308"/>
    <x v="49"/>
    <n v="3"/>
    <n v="0.2"/>
    <n v="5.1012000000000004"/>
    <n v="0.32500000000000001"/>
    <x v="2"/>
    <x v="8"/>
  </r>
  <r>
    <n v="1035"/>
    <s v="CA-2016-109820"/>
    <d v="2016-11-20T00:00:00"/>
    <s v="11/22/2016"/>
    <s v="First Class"/>
    <s v="AG-10390"/>
    <s v="Allen Goldenen"/>
    <x v="0"/>
    <x v="0"/>
    <x v="194"/>
    <x v="18"/>
    <n v="45231"/>
    <x v="2"/>
    <s v="OFF-BI-10003460"/>
    <x v="2"/>
    <x v="9"/>
    <x v="1390"/>
    <x v="3645"/>
    <n v="2"/>
    <n v="0.7"/>
    <n v="-1.9272"/>
    <n v="-0.73333333333333328"/>
    <x v="2"/>
    <x v="8"/>
  </r>
  <r>
    <n v="1036"/>
    <s v="CA-2016-109820"/>
    <d v="2016-11-20T00:00:00"/>
    <s v="11/22/2016"/>
    <s v="First Class"/>
    <s v="AG-10390"/>
    <s v="Allen Goldenen"/>
    <x v="0"/>
    <x v="0"/>
    <x v="194"/>
    <x v="18"/>
    <n v="45231"/>
    <x v="2"/>
    <s v="OFF-BI-10000474"/>
    <x v="2"/>
    <x v="9"/>
    <x v="375"/>
    <x v="3646"/>
    <n v="3"/>
    <n v="0.7"/>
    <n v="-10.579800000000001"/>
    <n v="-0.73333333333333339"/>
    <x v="2"/>
    <x v="8"/>
  </r>
  <r>
    <n v="3239"/>
    <s v="US-2016-127971"/>
    <d v="2016-11-20T00:00:00"/>
    <s v="11/27/2016"/>
    <s v="Standard Class"/>
    <s v="DW-13195"/>
    <s v="David Wiener"/>
    <x v="2"/>
    <x v="0"/>
    <x v="5"/>
    <x v="4"/>
    <n v="77095"/>
    <x v="0"/>
    <s v="FUR-CH-10003774"/>
    <x v="1"/>
    <x v="1"/>
    <x v="699"/>
    <x v="3647"/>
    <n v="5"/>
    <n v="0.3"/>
    <n v="-77.332999999999998"/>
    <n v="-0.24285714285714285"/>
    <x v="2"/>
    <x v="8"/>
  </r>
  <r>
    <n v="3240"/>
    <s v="US-2016-127971"/>
    <d v="2016-11-20T00:00:00"/>
    <s v="11/27/2016"/>
    <s v="Standard Class"/>
    <s v="DW-13195"/>
    <s v="David Wiener"/>
    <x v="2"/>
    <x v="0"/>
    <x v="5"/>
    <x v="4"/>
    <n v="77095"/>
    <x v="0"/>
    <s v="TEC-PH-10003095"/>
    <x v="0"/>
    <x v="2"/>
    <x v="442"/>
    <x v="3648"/>
    <n v="7"/>
    <n v="0.2"/>
    <n v="46.094999999999999"/>
    <n v="0.375"/>
    <x v="2"/>
    <x v="8"/>
  </r>
  <r>
    <n v="3241"/>
    <s v="US-2016-127971"/>
    <d v="2016-11-20T00:00:00"/>
    <s v="11/27/2016"/>
    <s v="Standard Class"/>
    <s v="DW-13195"/>
    <s v="David Wiener"/>
    <x v="2"/>
    <x v="0"/>
    <x v="5"/>
    <x v="4"/>
    <n v="77095"/>
    <x v="0"/>
    <s v="FUR-FU-10000023"/>
    <x v="1"/>
    <x v="5"/>
    <x v="548"/>
    <x v="3649"/>
    <n v="3"/>
    <n v="0.6"/>
    <n v="-2.8271999999999999"/>
    <n v="-0.4"/>
    <x v="2"/>
    <x v="8"/>
  </r>
  <r>
    <n v="4407"/>
    <s v="CA-2016-100041"/>
    <d v="2016-11-20T00:00:00"/>
    <s v="11/25/2016"/>
    <s v="Standard Class"/>
    <s v="BF-10975"/>
    <s v="Barbara Fisher"/>
    <x v="2"/>
    <x v="0"/>
    <x v="28"/>
    <x v="33"/>
    <n v="47201"/>
    <x v="0"/>
    <s v="OFF-PA-10001622"/>
    <x v="2"/>
    <x v="3"/>
    <x v="492"/>
    <x v="3650"/>
    <n v="2"/>
    <n v="0"/>
    <n v="4.0860000000000003"/>
    <n v="0.45"/>
    <x v="2"/>
    <x v="8"/>
  </r>
  <r>
    <n v="4408"/>
    <s v="CA-2016-100041"/>
    <d v="2016-11-20T00:00:00"/>
    <s v="11/25/2016"/>
    <s v="Standard Class"/>
    <s v="BF-10975"/>
    <s v="Barbara Fisher"/>
    <x v="2"/>
    <x v="0"/>
    <x v="28"/>
    <x v="33"/>
    <n v="47201"/>
    <x v="0"/>
    <s v="OFF-PA-10000418"/>
    <x v="2"/>
    <x v="3"/>
    <x v="1430"/>
    <x v="1608"/>
    <n v="3"/>
    <n v="0"/>
    <n v="150.98400000000001"/>
    <n v="0.48000000000000004"/>
    <x v="2"/>
    <x v="8"/>
  </r>
  <r>
    <n v="4409"/>
    <s v="CA-2016-100041"/>
    <d v="2016-11-20T00:00:00"/>
    <s v="11/25/2016"/>
    <s v="Standard Class"/>
    <s v="BF-10975"/>
    <s v="Barbara Fisher"/>
    <x v="2"/>
    <x v="0"/>
    <x v="28"/>
    <x v="33"/>
    <n v="47201"/>
    <x v="0"/>
    <s v="OFF-BI-10000343"/>
    <x v="2"/>
    <x v="9"/>
    <x v="1156"/>
    <x v="3651"/>
    <n v="1"/>
    <n v="0"/>
    <n v="2.3077000000000001"/>
    <n v="0.47000000000000003"/>
    <x v="2"/>
    <x v="8"/>
  </r>
  <r>
    <n v="5366"/>
    <s v="CA-2016-107790"/>
    <d v="2016-11-20T00:00:00"/>
    <s v="11/24/2016"/>
    <s v="Standard Class"/>
    <s v="EH-13990"/>
    <s v="Erica Hackney"/>
    <x v="0"/>
    <x v="0"/>
    <x v="5"/>
    <x v="4"/>
    <n v="77041"/>
    <x v="0"/>
    <s v="TEC-PH-10004539"/>
    <x v="0"/>
    <x v="2"/>
    <x v="306"/>
    <x v="3652"/>
    <n v="1"/>
    <n v="0.2"/>
    <n v="13.2293"/>
    <n v="8.7499999999999994E-2"/>
    <x v="2"/>
    <x v="8"/>
  </r>
  <r>
    <n v="5398"/>
    <s v="CA-2016-145492"/>
    <d v="2016-11-20T00:00:00"/>
    <s v="11/27/2016"/>
    <s v="Standard Class"/>
    <s v="MC-17605"/>
    <s v="Matt Connell"/>
    <x v="2"/>
    <x v="0"/>
    <x v="22"/>
    <x v="5"/>
    <n v="90004"/>
    <x v="1"/>
    <s v="OFF-AP-10003622"/>
    <x v="2"/>
    <x v="10"/>
    <x v="153"/>
    <x v="1032"/>
    <n v="12"/>
    <n v="0"/>
    <n v="11.31"/>
    <n v="0.29000000000000004"/>
    <x v="2"/>
    <x v="8"/>
  </r>
  <r>
    <n v="5479"/>
    <s v="CA-2016-121356"/>
    <d v="2016-11-20T00:00:00"/>
    <s v="11/24/2016"/>
    <s v="Standard Class"/>
    <s v="SJ-20500"/>
    <s v="Shirley Jackson"/>
    <x v="0"/>
    <x v="0"/>
    <x v="164"/>
    <x v="37"/>
    <n v="19711"/>
    <x v="2"/>
    <s v="OFF-BI-10002133"/>
    <x v="2"/>
    <x v="9"/>
    <x v="933"/>
    <x v="1633"/>
    <n v="3"/>
    <n v="0"/>
    <n v="62.915999999999997"/>
    <n v="0.48999999999999994"/>
    <x v="2"/>
    <x v="8"/>
  </r>
  <r>
    <n v="6492"/>
    <s v="CA-2016-113845"/>
    <d v="2016-11-20T00:00:00"/>
    <s v="11/25/2016"/>
    <s v="Standard Class"/>
    <s v="FA-14230"/>
    <s v="Frank Atkinson"/>
    <x v="2"/>
    <x v="0"/>
    <x v="331"/>
    <x v="11"/>
    <n v="32839"/>
    <x v="3"/>
    <s v="FUR-BO-10004695"/>
    <x v="1"/>
    <x v="16"/>
    <x v="687"/>
    <x v="3653"/>
    <n v="2"/>
    <n v="0.2"/>
    <n v="10.8588"/>
    <n v="3.7500000000000006E-2"/>
    <x v="2"/>
    <x v="8"/>
  </r>
  <r>
    <n v="6493"/>
    <s v="CA-2016-113845"/>
    <d v="2016-11-20T00:00:00"/>
    <s v="11/25/2016"/>
    <s v="Standard Class"/>
    <s v="FA-14230"/>
    <s v="Frank Atkinson"/>
    <x v="2"/>
    <x v="0"/>
    <x v="331"/>
    <x v="11"/>
    <n v="32839"/>
    <x v="3"/>
    <s v="OFF-ST-10003327"/>
    <x v="2"/>
    <x v="6"/>
    <x v="377"/>
    <x v="3654"/>
    <n v="5"/>
    <n v="0.2"/>
    <n v="4.4684999999999997"/>
    <n v="0.11249999999999999"/>
    <x v="2"/>
    <x v="8"/>
  </r>
  <r>
    <n v="6494"/>
    <s v="CA-2016-113845"/>
    <d v="2016-11-20T00:00:00"/>
    <s v="11/25/2016"/>
    <s v="Standard Class"/>
    <s v="FA-14230"/>
    <s v="Frank Atkinson"/>
    <x v="2"/>
    <x v="0"/>
    <x v="331"/>
    <x v="11"/>
    <n v="32839"/>
    <x v="3"/>
    <s v="TEC-PH-10003357"/>
    <x v="0"/>
    <x v="2"/>
    <x v="1707"/>
    <x v="3655"/>
    <n v="4"/>
    <n v="0.2"/>
    <n v="24.476800000000001"/>
    <n v="0.1"/>
    <x v="2"/>
    <x v="8"/>
  </r>
  <r>
    <n v="6835"/>
    <s v="CA-2016-142615"/>
    <d v="2016-11-20T00:00:00"/>
    <s v="11/24/2016"/>
    <s v="Standard Class"/>
    <s v="BM-11575"/>
    <s v="Brendan Murry"/>
    <x v="2"/>
    <x v="0"/>
    <x v="433"/>
    <x v="5"/>
    <n v="90640"/>
    <x v="1"/>
    <s v="TEC-AC-10004803"/>
    <x v="0"/>
    <x v="0"/>
    <x v="1121"/>
    <x v="3656"/>
    <n v="2"/>
    <n v="0"/>
    <n v="3.9032"/>
    <n v="0.14000000000000001"/>
    <x v="2"/>
    <x v="8"/>
  </r>
  <r>
    <n v="560"/>
    <s v="CA-2017-118731"/>
    <d v="2017-11-20T00:00:00"/>
    <s v="11/22/2017"/>
    <s v="Second Class"/>
    <s v="LP-17080"/>
    <s v="Liz Pelletier"/>
    <x v="0"/>
    <x v="0"/>
    <x v="14"/>
    <x v="5"/>
    <n v="94110"/>
    <x v="1"/>
    <s v="FUR-FU-10003347"/>
    <x v="1"/>
    <x v="5"/>
    <x v="724"/>
    <x v="906"/>
    <n v="3"/>
    <n v="0"/>
    <n v="16.614000000000001"/>
    <n v="0.39"/>
    <x v="3"/>
    <x v="8"/>
  </r>
  <r>
    <n v="561"/>
    <s v="CA-2017-118731"/>
    <d v="2017-11-20T00:00:00"/>
    <s v="11/22/2017"/>
    <s v="Second Class"/>
    <s v="LP-17080"/>
    <s v="Liz Pelletier"/>
    <x v="0"/>
    <x v="0"/>
    <x v="14"/>
    <x v="5"/>
    <n v="94110"/>
    <x v="1"/>
    <s v="OFF-BI-10000069"/>
    <x v="2"/>
    <x v="9"/>
    <x v="1315"/>
    <x v="3657"/>
    <n v="7"/>
    <n v="0.2"/>
    <n v="27.318200000000001"/>
    <n v="0.32500000000000001"/>
    <x v="3"/>
    <x v="8"/>
  </r>
  <r>
    <n v="1039"/>
    <s v="CA-2017-121818"/>
    <d v="2017-11-20T00:00:00"/>
    <s v="11/21/2017"/>
    <s v="First Class"/>
    <s v="JH-15430"/>
    <s v="Jennifer Halladay"/>
    <x v="0"/>
    <x v="0"/>
    <x v="215"/>
    <x v="12"/>
    <n v="27217"/>
    <x v="3"/>
    <s v="OFF-AR-10000203"/>
    <x v="2"/>
    <x v="11"/>
    <x v="1723"/>
    <x v="678"/>
    <n v="7"/>
    <n v="0.2"/>
    <n v="2.6964000000000001"/>
    <n v="0.1125"/>
    <x v="3"/>
    <x v="8"/>
  </r>
  <r>
    <n v="1040"/>
    <s v="CA-2017-121818"/>
    <d v="2017-11-20T00:00:00"/>
    <s v="11/21/2017"/>
    <s v="First Class"/>
    <s v="JH-15430"/>
    <s v="Jennifer Halladay"/>
    <x v="0"/>
    <x v="0"/>
    <x v="215"/>
    <x v="12"/>
    <n v="27217"/>
    <x v="3"/>
    <s v="OFF-AR-10004790"/>
    <x v="2"/>
    <x v="11"/>
    <x v="982"/>
    <x v="3658"/>
    <n v="3"/>
    <n v="0.2"/>
    <n v="1.7955000000000001"/>
    <n v="6.25E-2"/>
    <x v="3"/>
    <x v="8"/>
  </r>
  <r>
    <n v="1813"/>
    <s v="US-2017-161193"/>
    <d v="2017-11-20T00:00:00"/>
    <s v="11/26/2017"/>
    <s v="Standard Class"/>
    <s v="BT-11680"/>
    <s v="Brian Thompson"/>
    <x v="0"/>
    <x v="0"/>
    <x v="164"/>
    <x v="18"/>
    <n v="43055"/>
    <x v="2"/>
    <s v="FUR-FU-10001861"/>
    <x v="1"/>
    <x v="5"/>
    <x v="62"/>
    <x v="3010"/>
    <n v="5"/>
    <n v="0.2"/>
    <n v="28.13"/>
    <n v="0.36249999999999999"/>
    <x v="3"/>
    <x v="8"/>
  </r>
  <r>
    <n v="1814"/>
    <s v="US-2017-161193"/>
    <d v="2017-11-20T00:00:00"/>
    <s v="11/26/2017"/>
    <s v="Standard Class"/>
    <s v="BT-11680"/>
    <s v="Brian Thompson"/>
    <x v="0"/>
    <x v="0"/>
    <x v="164"/>
    <x v="18"/>
    <n v="43055"/>
    <x v="2"/>
    <s v="FUR-FU-10000206"/>
    <x v="1"/>
    <x v="5"/>
    <x v="1709"/>
    <x v="3659"/>
    <n v="2"/>
    <n v="0.2"/>
    <n v="1.5713999999999999"/>
    <n v="0.33750000000000002"/>
    <x v="3"/>
    <x v="8"/>
  </r>
  <r>
    <n v="2072"/>
    <s v="US-2017-110996"/>
    <d v="2017-11-20T00:00:00"/>
    <s v="11/25/2017"/>
    <s v="Standard Class"/>
    <s v="KA-16525"/>
    <s v="Kelly Andreada"/>
    <x v="0"/>
    <x v="0"/>
    <x v="434"/>
    <x v="5"/>
    <n v="91761"/>
    <x v="1"/>
    <s v="FUR-CH-10003956"/>
    <x v="1"/>
    <x v="1"/>
    <x v="736"/>
    <x v="1039"/>
    <n v="5"/>
    <n v="0.2"/>
    <n v="-46.137"/>
    <n v="-0.16250000000000001"/>
    <x v="3"/>
    <x v="8"/>
  </r>
  <r>
    <n v="2782"/>
    <s v="CA-2017-146724"/>
    <d v="2017-11-20T00:00:00"/>
    <s v="11/27/2017"/>
    <s v="Standard Class"/>
    <s v="HG-15025"/>
    <s v="Hunter Glantz"/>
    <x v="0"/>
    <x v="0"/>
    <x v="8"/>
    <x v="7"/>
    <n v="55044"/>
    <x v="0"/>
    <s v="OFF-AR-10001026"/>
    <x v="2"/>
    <x v="11"/>
    <x v="945"/>
    <x v="3483"/>
    <n v="10"/>
    <n v="0"/>
    <n v="9.68"/>
    <n v="0.44"/>
    <x v="3"/>
    <x v="8"/>
  </r>
  <r>
    <n v="4389"/>
    <s v="CA-2017-111556"/>
    <d v="2017-11-20T00:00:00"/>
    <s v="11/22/2017"/>
    <s v="First Class"/>
    <s v="CD-11920"/>
    <s v="Carlos Daly"/>
    <x v="0"/>
    <x v="0"/>
    <x v="2"/>
    <x v="2"/>
    <n v="10035"/>
    <x v="2"/>
    <s v="OFF-PA-10003651"/>
    <x v="2"/>
    <x v="3"/>
    <x v="1540"/>
    <x v="3660"/>
    <n v="7"/>
    <n v="0"/>
    <n v="22.444800000000001"/>
    <n v="0.48000000000000004"/>
    <x v="3"/>
    <x v="8"/>
  </r>
  <r>
    <n v="4390"/>
    <s v="CA-2017-111556"/>
    <d v="2017-11-20T00:00:00"/>
    <s v="11/22/2017"/>
    <s v="First Class"/>
    <s v="CD-11920"/>
    <s v="Carlos Daly"/>
    <x v="0"/>
    <x v="0"/>
    <x v="2"/>
    <x v="2"/>
    <n v="10035"/>
    <x v="2"/>
    <s v="FUR-BO-10003159"/>
    <x v="1"/>
    <x v="16"/>
    <x v="808"/>
    <x v="3661"/>
    <n v="2"/>
    <n v="0.2"/>
    <n v="-25.2956"/>
    <n v="-0.13750000000000001"/>
    <x v="3"/>
    <x v="8"/>
  </r>
  <r>
    <n v="4391"/>
    <s v="CA-2017-111556"/>
    <d v="2017-11-20T00:00:00"/>
    <s v="11/22/2017"/>
    <s v="First Class"/>
    <s v="CD-11920"/>
    <s v="Carlos Daly"/>
    <x v="0"/>
    <x v="0"/>
    <x v="2"/>
    <x v="2"/>
    <n v="10035"/>
    <x v="2"/>
    <s v="TEC-PH-10001459"/>
    <x v="0"/>
    <x v="2"/>
    <x v="1225"/>
    <x v="3662"/>
    <n v="3"/>
    <n v="0"/>
    <n v="327.59219999999999"/>
    <n v="0.26"/>
    <x v="3"/>
    <x v="8"/>
  </r>
  <r>
    <n v="4392"/>
    <s v="CA-2017-111556"/>
    <d v="2017-11-20T00:00:00"/>
    <s v="11/22/2017"/>
    <s v="First Class"/>
    <s v="CD-11920"/>
    <s v="Carlos Daly"/>
    <x v="0"/>
    <x v="0"/>
    <x v="2"/>
    <x v="2"/>
    <n v="10035"/>
    <x v="2"/>
    <s v="OFF-AR-10004602"/>
    <x v="2"/>
    <x v="11"/>
    <x v="273"/>
    <x v="3663"/>
    <n v="3"/>
    <n v="0"/>
    <n v="19.311599999999999"/>
    <n v="0.27999999999999997"/>
    <x v="3"/>
    <x v="8"/>
  </r>
  <r>
    <n v="4753"/>
    <s v="CA-2017-103499"/>
    <d v="2017-11-20T00:00:00"/>
    <s v="11/24/2017"/>
    <s v="Standard Class"/>
    <s v="ES-14020"/>
    <s v="Erica Smith"/>
    <x v="0"/>
    <x v="0"/>
    <x v="68"/>
    <x v="26"/>
    <n v="38301"/>
    <x v="3"/>
    <s v="FUR-CH-10001482"/>
    <x v="1"/>
    <x v="1"/>
    <x v="781"/>
    <x v="3664"/>
    <n v="2"/>
    <n v="0.2"/>
    <n v="-23.5764"/>
    <n v="-0.11249999999999999"/>
    <x v="3"/>
    <x v="8"/>
  </r>
  <r>
    <n v="4841"/>
    <s v="CA-2017-154123"/>
    <d v="2017-11-20T00:00:00"/>
    <s v="11/25/2017"/>
    <s v="Standard Class"/>
    <s v="SC-20050"/>
    <s v="Sample Company A"/>
    <x v="1"/>
    <x v="0"/>
    <x v="87"/>
    <x v="17"/>
    <n v="42420"/>
    <x v="3"/>
    <s v="FUR-FU-10000629"/>
    <x v="1"/>
    <x v="5"/>
    <x v="29"/>
    <x v="3665"/>
    <n v="2"/>
    <n v="0"/>
    <n v="11.583600000000001"/>
    <n v="0.42000000000000004"/>
    <x v="3"/>
    <x v="8"/>
  </r>
  <r>
    <n v="7927"/>
    <s v="CA-2017-120404"/>
    <d v="2017-11-20T00:00:00"/>
    <s v="11/24/2017"/>
    <s v="Second Class"/>
    <s v="KH-16330"/>
    <s v="Katharine Harms"/>
    <x v="2"/>
    <x v="0"/>
    <x v="2"/>
    <x v="2"/>
    <n v="10035"/>
    <x v="2"/>
    <s v="TEC-AC-10003433"/>
    <x v="0"/>
    <x v="0"/>
    <x v="902"/>
    <x v="2278"/>
    <n v="3"/>
    <n v="0"/>
    <n v="1.3365"/>
    <n v="0.44999999999999996"/>
    <x v="3"/>
    <x v="8"/>
  </r>
  <r>
    <n v="7928"/>
    <s v="CA-2017-120404"/>
    <d v="2017-11-20T00:00:00"/>
    <s v="11/24/2017"/>
    <s v="Second Class"/>
    <s v="KH-16330"/>
    <s v="Katharine Harms"/>
    <x v="2"/>
    <x v="0"/>
    <x v="2"/>
    <x v="2"/>
    <n v="10035"/>
    <x v="2"/>
    <s v="TEC-PH-10001363"/>
    <x v="0"/>
    <x v="2"/>
    <x v="1506"/>
    <x v="3666"/>
    <n v="1"/>
    <n v="0"/>
    <n v="170.99700000000001"/>
    <n v="0.30000000000000004"/>
    <x v="3"/>
    <x v="8"/>
  </r>
  <r>
    <n v="7929"/>
    <s v="CA-2017-120404"/>
    <d v="2017-11-20T00:00:00"/>
    <s v="11/24/2017"/>
    <s v="Second Class"/>
    <s v="KH-16330"/>
    <s v="Katharine Harms"/>
    <x v="2"/>
    <x v="0"/>
    <x v="2"/>
    <x v="2"/>
    <n v="10035"/>
    <x v="2"/>
    <s v="FUR-FU-10000820"/>
    <x v="1"/>
    <x v="5"/>
    <x v="809"/>
    <x v="3454"/>
    <n v="3"/>
    <n v="0"/>
    <n v="9.1745999999999999"/>
    <n v="0.18"/>
    <x v="3"/>
    <x v="8"/>
  </r>
  <r>
    <n v="3399"/>
    <s v="CA-2014-102274"/>
    <d v="2014-11-21T00:00:00"/>
    <s v="11/26/2014"/>
    <s v="Standard Class"/>
    <s v="DH-13075"/>
    <s v="Dave Hallsten"/>
    <x v="2"/>
    <x v="0"/>
    <x v="21"/>
    <x v="17"/>
    <n v="40475"/>
    <x v="3"/>
    <s v="TEC-PH-10002923"/>
    <x v="0"/>
    <x v="2"/>
    <x v="89"/>
    <x v="3667"/>
    <n v="1"/>
    <n v="0"/>
    <n v="9.9872999999999994"/>
    <n v="0.26999999999999996"/>
    <x v="0"/>
    <x v="8"/>
  </r>
  <r>
    <n v="3400"/>
    <s v="CA-2014-102274"/>
    <d v="2014-11-21T00:00:00"/>
    <s v="11/26/2014"/>
    <s v="Standard Class"/>
    <s v="DH-13075"/>
    <s v="Dave Hallsten"/>
    <x v="2"/>
    <x v="0"/>
    <x v="21"/>
    <x v="17"/>
    <n v="40475"/>
    <x v="3"/>
    <s v="OFF-PA-10004359"/>
    <x v="2"/>
    <x v="3"/>
    <x v="1140"/>
    <x v="3668"/>
    <n v="6"/>
    <n v="0"/>
    <n v="301.96800000000002"/>
    <n v="0.48000000000000004"/>
    <x v="0"/>
    <x v="8"/>
  </r>
  <r>
    <n v="3401"/>
    <s v="CA-2014-102274"/>
    <d v="2014-11-21T00:00:00"/>
    <s v="11/26/2014"/>
    <s v="Standard Class"/>
    <s v="DH-13075"/>
    <s v="Dave Hallsten"/>
    <x v="2"/>
    <x v="0"/>
    <x v="21"/>
    <x v="17"/>
    <n v="40475"/>
    <x v="3"/>
    <s v="OFF-ST-10001511"/>
    <x v="2"/>
    <x v="6"/>
    <x v="1420"/>
    <x v="3669"/>
    <n v="3"/>
    <n v="0"/>
    <n v="9.6974999999999998"/>
    <n v="0.05"/>
    <x v="0"/>
    <x v="8"/>
  </r>
  <r>
    <n v="3402"/>
    <s v="CA-2014-102274"/>
    <d v="2014-11-21T00:00:00"/>
    <s v="11/26/2014"/>
    <s v="Standard Class"/>
    <s v="DH-13075"/>
    <s v="Dave Hallsten"/>
    <x v="2"/>
    <x v="0"/>
    <x v="21"/>
    <x v="17"/>
    <n v="40475"/>
    <x v="3"/>
    <s v="OFF-AR-10002833"/>
    <x v="2"/>
    <x v="11"/>
    <x v="265"/>
    <x v="3670"/>
    <n v="3"/>
    <n v="0"/>
    <n v="1.4742"/>
    <n v="0.27"/>
    <x v="0"/>
    <x v="8"/>
  </r>
  <r>
    <n v="4499"/>
    <s v="CA-2014-103401"/>
    <d v="2014-11-21T00:00:00"/>
    <s v="11/26/2014"/>
    <s v="Standard Class"/>
    <s v="GR-14560"/>
    <s v="Georgia Rosenberg"/>
    <x v="2"/>
    <x v="0"/>
    <x v="14"/>
    <x v="5"/>
    <n v="94110"/>
    <x v="1"/>
    <s v="OFF-PA-10003309"/>
    <x v="2"/>
    <x v="3"/>
    <x v="317"/>
    <x v="212"/>
    <n v="2"/>
    <n v="0"/>
    <n v="6.2207999999999997"/>
    <n v="0.47999999999999993"/>
    <x v="0"/>
    <x v="8"/>
  </r>
  <r>
    <n v="5343"/>
    <s v="US-2014-168501"/>
    <d v="2014-11-21T00:00:00"/>
    <s v="11/27/2014"/>
    <s v="Standard Class"/>
    <s v="JK-15325"/>
    <s v="Jason Klamczynski"/>
    <x v="2"/>
    <x v="0"/>
    <x v="57"/>
    <x v="4"/>
    <n v="75220"/>
    <x v="0"/>
    <s v="OFF-EN-10001509"/>
    <x v="2"/>
    <x v="13"/>
    <x v="961"/>
    <x v="3671"/>
    <n v="1"/>
    <n v="0.2"/>
    <n v="0.55079999999999996"/>
    <n v="0.33750000000000002"/>
    <x v="0"/>
    <x v="8"/>
  </r>
  <r>
    <n v="5344"/>
    <s v="US-2014-168501"/>
    <d v="2014-11-21T00:00:00"/>
    <s v="11/27/2014"/>
    <s v="Standard Class"/>
    <s v="JK-15325"/>
    <s v="Jason Klamczynski"/>
    <x v="2"/>
    <x v="0"/>
    <x v="57"/>
    <x v="4"/>
    <n v="75220"/>
    <x v="0"/>
    <s v="TEC-PH-10004922"/>
    <x v="0"/>
    <x v="2"/>
    <x v="358"/>
    <x v="3672"/>
    <n v="5"/>
    <n v="0.2"/>
    <n v="16.747499999999999"/>
    <n v="6.25E-2"/>
    <x v="0"/>
    <x v="8"/>
  </r>
  <r>
    <n v="7740"/>
    <s v="CA-2014-154781"/>
    <d v="2014-11-21T00:00:00"/>
    <s v="11/26/2014"/>
    <s v="Standard Class"/>
    <s v="SC-20680"/>
    <s v="Steve Carroll"/>
    <x v="1"/>
    <x v="0"/>
    <x v="14"/>
    <x v="5"/>
    <n v="94110"/>
    <x v="1"/>
    <s v="OFF-PA-10001609"/>
    <x v="2"/>
    <x v="3"/>
    <x v="935"/>
    <x v="1213"/>
    <n v="2"/>
    <n v="0"/>
    <n v="3.0268000000000002"/>
    <n v="0.46"/>
    <x v="0"/>
    <x v="8"/>
  </r>
  <r>
    <n v="7741"/>
    <s v="CA-2014-154781"/>
    <d v="2014-11-21T00:00:00"/>
    <s v="11/26/2014"/>
    <s v="Standard Class"/>
    <s v="SC-20680"/>
    <s v="Steve Carroll"/>
    <x v="1"/>
    <x v="0"/>
    <x v="14"/>
    <x v="5"/>
    <n v="94110"/>
    <x v="1"/>
    <s v="TEC-AC-10000474"/>
    <x v="0"/>
    <x v="0"/>
    <x v="1443"/>
    <x v="3673"/>
    <n v="1"/>
    <n v="0"/>
    <n v="28.497"/>
    <n v="0.3"/>
    <x v="0"/>
    <x v="8"/>
  </r>
  <r>
    <n v="178"/>
    <s v="US-2015-101511"/>
    <d v="2015-11-21T00:00:00"/>
    <s v="11/23/2015"/>
    <s v="Second Class"/>
    <s v="JE-15745"/>
    <s v="Joel Eaton"/>
    <x v="0"/>
    <x v="0"/>
    <x v="164"/>
    <x v="18"/>
    <n v="43055"/>
    <x v="2"/>
    <s v="FUR-CH-10004698"/>
    <x v="1"/>
    <x v="1"/>
    <x v="376"/>
    <x v="3674"/>
    <n v="7"/>
    <n v="0.3"/>
    <n v="-11.337199999999999"/>
    <n v="-2.8571428571428567E-2"/>
    <x v="1"/>
    <x v="8"/>
  </r>
  <r>
    <n v="179"/>
    <s v="US-2015-101511"/>
    <d v="2015-11-21T00:00:00"/>
    <s v="11/23/2015"/>
    <s v="Second Class"/>
    <s v="JE-15745"/>
    <s v="Joel Eaton"/>
    <x v="0"/>
    <x v="0"/>
    <x v="164"/>
    <x v="18"/>
    <n v="43055"/>
    <x v="2"/>
    <s v="OFF-SU-10002189"/>
    <x v="2"/>
    <x v="15"/>
    <x v="1724"/>
    <x v="3675"/>
    <n v="5"/>
    <n v="0.2"/>
    <n v="-3.7715000000000001"/>
    <n v="-0.23749999999999999"/>
    <x v="1"/>
    <x v="8"/>
  </r>
  <r>
    <n v="3369"/>
    <s v="CA-2015-115511"/>
    <d v="2015-11-21T00:00:00"/>
    <s v="11/25/2015"/>
    <s v="Standard Class"/>
    <s v="NW-18400"/>
    <s v="Natalie Webber"/>
    <x v="0"/>
    <x v="0"/>
    <x v="244"/>
    <x v="14"/>
    <n v="89115"/>
    <x v="1"/>
    <s v="FUR-BO-10002598"/>
    <x v="1"/>
    <x v="16"/>
    <x v="823"/>
    <x v="2254"/>
    <n v="2"/>
    <n v="0"/>
    <n v="41.168399999999998"/>
    <n v="0.28999999999999998"/>
    <x v="1"/>
    <x v="8"/>
  </r>
  <r>
    <n v="3370"/>
    <s v="CA-2015-115511"/>
    <d v="2015-11-21T00:00:00"/>
    <s v="11/25/2015"/>
    <s v="Standard Class"/>
    <s v="NW-18400"/>
    <s v="Natalie Webber"/>
    <x v="0"/>
    <x v="0"/>
    <x v="244"/>
    <x v="14"/>
    <n v="89115"/>
    <x v="1"/>
    <s v="OFF-BI-10002225"/>
    <x v="2"/>
    <x v="9"/>
    <x v="1277"/>
    <x v="3676"/>
    <n v="4"/>
    <n v="0.2"/>
    <n v="23.116800000000001"/>
    <n v="0.35000000000000003"/>
    <x v="1"/>
    <x v="8"/>
  </r>
  <r>
    <n v="4285"/>
    <s v="CA-2015-105690"/>
    <d v="2015-11-21T00:00:00"/>
    <s v="11/26/2015"/>
    <s v="Second Class"/>
    <s v="CA-11965"/>
    <s v="Carol Adams"/>
    <x v="2"/>
    <x v="0"/>
    <x v="435"/>
    <x v="4"/>
    <n v="77642"/>
    <x v="0"/>
    <s v="FUR-BO-10003965"/>
    <x v="1"/>
    <x v="16"/>
    <x v="834"/>
    <x v="3677"/>
    <n v="2"/>
    <n v="0.32"/>
    <n v="-76.011600000000001"/>
    <n v="-0.30882352941176472"/>
    <x v="1"/>
    <x v="8"/>
  </r>
  <r>
    <n v="4286"/>
    <s v="CA-2015-105690"/>
    <d v="2015-11-21T00:00:00"/>
    <s v="11/26/2015"/>
    <s v="Second Class"/>
    <s v="CA-11965"/>
    <s v="Carol Adams"/>
    <x v="2"/>
    <x v="0"/>
    <x v="435"/>
    <x v="4"/>
    <n v="77642"/>
    <x v="0"/>
    <s v="OFF-LA-10000240"/>
    <x v="2"/>
    <x v="8"/>
    <x v="28"/>
    <x v="2302"/>
    <n v="2"/>
    <n v="0.2"/>
    <n v="3.9474"/>
    <n v="0.33750000000000002"/>
    <x v="1"/>
    <x v="8"/>
  </r>
  <r>
    <n v="4287"/>
    <s v="CA-2015-105690"/>
    <d v="2015-11-21T00:00:00"/>
    <s v="11/26/2015"/>
    <s v="Second Class"/>
    <s v="CA-11965"/>
    <s v="Carol Adams"/>
    <x v="2"/>
    <x v="0"/>
    <x v="435"/>
    <x v="4"/>
    <n v="77642"/>
    <x v="0"/>
    <s v="TEC-CO-10001571"/>
    <x v="0"/>
    <x v="12"/>
    <x v="64"/>
    <x v="3403"/>
    <n v="1"/>
    <n v="0.2"/>
    <n v="164.99700000000001"/>
    <n v="0.375"/>
    <x v="1"/>
    <x v="8"/>
  </r>
  <r>
    <n v="6675"/>
    <s v="CA-2015-109337"/>
    <d v="2015-11-21T00:00:00"/>
    <s v="11/23/2015"/>
    <s v="Second Class"/>
    <s v="DL-13330"/>
    <s v="Denise Leinenbach"/>
    <x v="0"/>
    <x v="0"/>
    <x v="99"/>
    <x v="33"/>
    <n v="46226"/>
    <x v="0"/>
    <s v="OFF-AR-10003759"/>
    <x v="2"/>
    <x v="11"/>
    <x v="1342"/>
    <x v="3678"/>
    <n v="6"/>
    <n v="0"/>
    <n v="4.9139999999999997"/>
    <n v="0.44999999999999996"/>
    <x v="1"/>
    <x v="8"/>
  </r>
  <r>
    <n v="6676"/>
    <s v="CA-2015-109337"/>
    <d v="2015-11-21T00:00:00"/>
    <s v="11/23/2015"/>
    <s v="Second Class"/>
    <s v="DL-13330"/>
    <s v="Denise Leinenbach"/>
    <x v="0"/>
    <x v="0"/>
    <x v="99"/>
    <x v="33"/>
    <n v="46226"/>
    <x v="0"/>
    <s v="TEC-MA-10002930"/>
    <x v="0"/>
    <x v="14"/>
    <x v="1417"/>
    <x v="2337"/>
    <n v="2"/>
    <n v="0"/>
    <n v="22.652999999999999"/>
    <n v="0.26999999999999996"/>
    <x v="1"/>
    <x v="8"/>
  </r>
  <r>
    <n v="6677"/>
    <s v="CA-2015-109337"/>
    <d v="2015-11-21T00:00:00"/>
    <s v="11/23/2015"/>
    <s v="Second Class"/>
    <s v="DL-13330"/>
    <s v="Denise Leinenbach"/>
    <x v="0"/>
    <x v="0"/>
    <x v="99"/>
    <x v="33"/>
    <n v="46226"/>
    <x v="0"/>
    <s v="OFF-AP-10004052"/>
    <x v="2"/>
    <x v="10"/>
    <x v="1484"/>
    <x v="3679"/>
    <n v="5"/>
    <n v="0"/>
    <n v="5.1349999999999998"/>
    <n v="0.26"/>
    <x v="1"/>
    <x v="8"/>
  </r>
  <r>
    <n v="6678"/>
    <s v="CA-2015-109337"/>
    <d v="2015-11-21T00:00:00"/>
    <s v="11/23/2015"/>
    <s v="Second Class"/>
    <s v="DL-13330"/>
    <s v="Denise Leinenbach"/>
    <x v="0"/>
    <x v="0"/>
    <x v="99"/>
    <x v="33"/>
    <n v="46226"/>
    <x v="0"/>
    <s v="TEC-AC-10000990"/>
    <x v="0"/>
    <x v="0"/>
    <x v="1431"/>
    <x v="3680"/>
    <n v="3"/>
    <n v="0"/>
    <n v="165.2868"/>
    <n v="0.42"/>
    <x v="1"/>
    <x v="8"/>
  </r>
  <r>
    <n v="7627"/>
    <s v="US-2015-159499"/>
    <d v="2015-11-21T00:00:00"/>
    <s v="11/23/2015"/>
    <s v="Second Class"/>
    <s v="EM-14095"/>
    <s v="Eudokia Martin"/>
    <x v="2"/>
    <x v="0"/>
    <x v="122"/>
    <x v="23"/>
    <n v="85023"/>
    <x v="1"/>
    <s v="OFF-AP-10002867"/>
    <x v="2"/>
    <x v="10"/>
    <x v="1708"/>
    <x v="3681"/>
    <n v="6"/>
    <n v="0.2"/>
    <n v="28.492799999999999"/>
    <n v="8.7499999999999994E-2"/>
    <x v="1"/>
    <x v="8"/>
  </r>
  <r>
    <n v="7628"/>
    <s v="US-2015-159499"/>
    <d v="2015-11-21T00:00:00"/>
    <s v="11/23/2015"/>
    <s v="Second Class"/>
    <s v="EM-14095"/>
    <s v="Eudokia Martin"/>
    <x v="2"/>
    <x v="0"/>
    <x v="122"/>
    <x v="23"/>
    <n v="85023"/>
    <x v="1"/>
    <s v="TEC-AC-10002718"/>
    <x v="0"/>
    <x v="0"/>
    <x v="373"/>
    <x v="3682"/>
    <n v="2"/>
    <n v="0.2"/>
    <n v="-1.4590000000000001"/>
    <n v="-6.25E-2"/>
    <x v="1"/>
    <x v="8"/>
  </r>
  <r>
    <n v="7629"/>
    <s v="US-2015-159499"/>
    <d v="2015-11-21T00:00:00"/>
    <s v="11/23/2015"/>
    <s v="Second Class"/>
    <s v="EM-14095"/>
    <s v="Eudokia Martin"/>
    <x v="2"/>
    <x v="0"/>
    <x v="122"/>
    <x v="23"/>
    <n v="85023"/>
    <x v="1"/>
    <s v="OFF-LA-10003121"/>
    <x v="2"/>
    <x v="8"/>
    <x v="453"/>
    <x v="2407"/>
    <n v="5"/>
    <n v="0.2"/>
    <n v="5.3689999999999998"/>
    <n v="0.32500000000000001"/>
    <x v="1"/>
    <x v="8"/>
  </r>
  <r>
    <n v="8181"/>
    <s v="CA-2015-119879"/>
    <d v="2015-11-21T00:00:00"/>
    <s v="11/25/2015"/>
    <s v="Standard Class"/>
    <s v="SS-20410"/>
    <s v="Shahid Shariari"/>
    <x v="0"/>
    <x v="0"/>
    <x v="15"/>
    <x v="13"/>
    <n v="19120"/>
    <x v="2"/>
    <s v="FUR-TA-10002958"/>
    <x v="1"/>
    <x v="7"/>
    <x v="142"/>
    <x v="3683"/>
    <n v="8"/>
    <n v="0.4"/>
    <n v="-480.20319999999998"/>
    <n v="-0.38333333333333336"/>
    <x v="1"/>
    <x v="8"/>
  </r>
  <r>
    <n v="8182"/>
    <s v="CA-2015-119879"/>
    <d v="2015-11-21T00:00:00"/>
    <s v="11/25/2015"/>
    <s v="Standard Class"/>
    <s v="SS-20410"/>
    <s v="Shahid Shariari"/>
    <x v="0"/>
    <x v="0"/>
    <x v="15"/>
    <x v="13"/>
    <n v="19120"/>
    <x v="2"/>
    <s v="TEC-PH-10002923"/>
    <x v="0"/>
    <x v="2"/>
    <x v="89"/>
    <x v="3684"/>
    <n v="5"/>
    <n v="0.4"/>
    <n v="-24.043500000000002"/>
    <n v="-0.21666666666666667"/>
    <x v="1"/>
    <x v="8"/>
  </r>
  <r>
    <n v="8765"/>
    <s v="CA-2015-107083"/>
    <d v="2015-11-21T00:00:00"/>
    <s v="11/27/2015"/>
    <s v="Standard Class"/>
    <s v="BB-11545"/>
    <s v="Brenda Bowman"/>
    <x v="2"/>
    <x v="0"/>
    <x v="140"/>
    <x v="4"/>
    <n v="76106"/>
    <x v="0"/>
    <s v="OFF-AR-10002257"/>
    <x v="2"/>
    <x v="11"/>
    <x v="1656"/>
    <x v="2079"/>
    <n v="2"/>
    <n v="0.2"/>
    <n v="0.73480000000000001"/>
    <n v="0.13749999999999998"/>
    <x v="1"/>
    <x v="8"/>
  </r>
  <r>
    <n v="8766"/>
    <s v="CA-2015-107083"/>
    <d v="2015-11-21T00:00:00"/>
    <s v="11/27/2015"/>
    <s v="Standard Class"/>
    <s v="BB-11545"/>
    <s v="Brenda Bowman"/>
    <x v="2"/>
    <x v="0"/>
    <x v="140"/>
    <x v="4"/>
    <n v="76106"/>
    <x v="0"/>
    <s v="OFF-BI-10000756"/>
    <x v="2"/>
    <x v="9"/>
    <x v="1516"/>
    <x v="3685"/>
    <n v="2"/>
    <n v="0.8"/>
    <n v="-2.544"/>
    <n v="-1.5"/>
    <x v="1"/>
    <x v="8"/>
  </r>
  <r>
    <n v="8767"/>
    <s v="CA-2015-107083"/>
    <d v="2015-11-21T00:00:00"/>
    <s v="11/27/2015"/>
    <s v="Standard Class"/>
    <s v="BB-11545"/>
    <s v="Brenda Bowman"/>
    <x v="2"/>
    <x v="0"/>
    <x v="140"/>
    <x v="4"/>
    <n v="76106"/>
    <x v="0"/>
    <s v="OFF-AP-10004136"/>
    <x v="2"/>
    <x v="10"/>
    <x v="1725"/>
    <x v="351"/>
    <n v="3"/>
    <n v="0.8"/>
    <n v="-67.617000000000004"/>
    <n v="-2.75"/>
    <x v="1"/>
    <x v="8"/>
  </r>
  <r>
    <n v="8768"/>
    <s v="CA-2015-107083"/>
    <d v="2015-11-21T00:00:00"/>
    <s v="11/27/2015"/>
    <s v="Standard Class"/>
    <s v="BB-11545"/>
    <s v="Brenda Bowman"/>
    <x v="2"/>
    <x v="0"/>
    <x v="140"/>
    <x v="4"/>
    <n v="76106"/>
    <x v="0"/>
    <s v="OFF-BI-10002194"/>
    <x v="2"/>
    <x v="9"/>
    <x v="862"/>
    <x v="631"/>
    <n v="5"/>
    <n v="0.8"/>
    <n v="-13.167"/>
    <n v="-1.65"/>
    <x v="1"/>
    <x v="8"/>
  </r>
  <r>
    <n v="9286"/>
    <s v="CA-2015-102778"/>
    <d v="2015-11-21T00:00:00"/>
    <s v="11/24/2015"/>
    <s v="First Class"/>
    <s v="JH-15820"/>
    <s v="John Huston"/>
    <x v="0"/>
    <x v="0"/>
    <x v="195"/>
    <x v="12"/>
    <n v="28110"/>
    <x v="3"/>
    <s v="FUR-FU-10000087"/>
    <x v="1"/>
    <x v="5"/>
    <x v="992"/>
    <x v="3173"/>
    <n v="1"/>
    <n v="0.2"/>
    <n v="4.7712000000000003"/>
    <n v="0.26250000000000007"/>
    <x v="1"/>
    <x v="8"/>
  </r>
  <r>
    <n v="3033"/>
    <s v="US-2016-114293"/>
    <d v="2016-11-21T00:00:00"/>
    <s v="11/26/2016"/>
    <s v="Standard Class"/>
    <s v="JH-16180"/>
    <s v="Justin Hirsh"/>
    <x v="0"/>
    <x v="0"/>
    <x v="129"/>
    <x v="16"/>
    <n v="97030"/>
    <x v="1"/>
    <s v="FUR-CH-10003833"/>
    <x v="1"/>
    <x v="1"/>
    <x v="1002"/>
    <x v="3686"/>
    <n v="4"/>
    <n v="0.2"/>
    <n v="-12.196"/>
    <n v="-6.25E-2"/>
    <x v="2"/>
    <x v="8"/>
  </r>
  <r>
    <n v="3522"/>
    <s v="CA-2016-114482"/>
    <d v="2016-11-21T00:00:00"/>
    <s v="11/25/2016"/>
    <s v="Second Class"/>
    <s v="DM-13345"/>
    <s v="Denise Monton"/>
    <x v="2"/>
    <x v="0"/>
    <x v="96"/>
    <x v="43"/>
    <n v="50315"/>
    <x v="0"/>
    <s v="OFF-PA-10003845"/>
    <x v="2"/>
    <x v="3"/>
    <x v="500"/>
    <x v="1536"/>
    <n v="7"/>
    <n v="0"/>
    <n v="19.825399999999998"/>
    <n v="0.48999999999999994"/>
    <x v="2"/>
    <x v="8"/>
  </r>
  <r>
    <n v="3523"/>
    <s v="CA-2016-114482"/>
    <d v="2016-11-21T00:00:00"/>
    <s v="11/25/2016"/>
    <s v="Second Class"/>
    <s v="DM-13345"/>
    <s v="Denise Monton"/>
    <x v="2"/>
    <x v="0"/>
    <x v="96"/>
    <x v="43"/>
    <n v="50315"/>
    <x v="0"/>
    <s v="TEC-PH-10001580"/>
    <x v="0"/>
    <x v="2"/>
    <x v="1270"/>
    <x v="3687"/>
    <n v="3"/>
    <n v="0"/>
    <n v="109.3338"/>
    <n v="0.27"/>
    <x v="2"/>
    <x v="8"/>
  </r>
  <r>
    <n v="4824"/>
    <s v="CA-2016-140018"/>
    <d v="2016-11-21T00:00:00"/>
    <s v="11/26/2016"/>
    <s v="Standard Class"/>
    <s v="CK-12205"/>
    <s v="Chloris Kastensmidt"/>
    <x v="0"/>
    <x v="0"/>
    <x v="28"/>
    <x v="18"/>
    <n v="43229"/>
    <x v="2"/>
    <s v="TEC-MA-10000752"/>
    <x v="0"/>
    <x v="14"/>
    <x v="1726"/>
    <x v="3688"/>
    <n v="7"/>
    <n v="0.7"/>
    <n v="-24.276"/>
    <n v="-0.8"/>
    <x v="2"/>
    <x v="8"/>
  </r>
  <r>
    <n v="4825"/>
    <s v="CA-2016-140018"/>
    <d v="2016-11-21T00:00:00"/>
    <s v="11/26/2016"/>
    <s v="Standard Class"/>
    <s v="CK-12205"/>
    <s v="Chloris Kastensmidt"/>
    <x v="0"/>
    <x v="0"/>
    <x v="28"/>
    <x v="18"/>
    <n v="43229"/>
    <x v="2"/>
    <s v="FUR-CH-10003817"/>
    <x v="1"/>
    <x v="1"/>
    <x v="270"/>
    <x v="3689"/>
    <n v="3"/>
    <n v="0.3"/>
    <n v="-9.1110000000000007"/>
    <n v="-7.1428571428571438E-2"/>
    <x v="2"/>
    <x v="8"/>
  </r>
  <r>
    <n v="4826"/>
    <s v="CA-2016-140018"/>
    <d v="2016-11-21T00:00:00"/>
    <s v="11/26/2016"/>
    <s v="Standard Class"/>
    <s v="CK-12205"/>
    <s v="Chloris Kastensmidt"/>
    <x v="0"/>
    <x v="0"/>
    <x v="28"/>
    <x v="18"/>
    <n v="43229"/>
    <x v="2"/>
    <s v="FUR-FU-10001876"/>
    <x v="1"/>
    <x v="5"/>
    <x v="1115"/>
    <x v="915"/>
    <n v="3"/>
    <n v="0.2"/>
    <n v="15.590400000000001"/>
    <n v="0.2"/>
    <x v="2"/>
    <x v="8"/>
  </r>
  <r>
    <n v="5891"/>
    <s v="CA-2016-146157"/>
    <d v="2016-11-21T00:00:00"/>
    <s v="11/26/2016"/>
    <s v="Standard Class"/>
    <s v="RD-19720"/>
    <s v="Roger Demir"/>
    <x v="0"/>
    <x v="0"/>
    <x v="20"/>
    <x v="3"/>
    <n v="60610"/>
    <x v="0"/>
    <s v="OFF-PA-10001790"/>
    <x v="2"/>
    <x v="3"/>
    <x v="1678"/>
    <x v="3690"/>
    <n v="1"/>
    <n v="0.2"/>
    <n v="13.4512"/>
    <n v="0.35"/>
    <x v="2"/>
    <x v="8"/>
  </r>
  <r>
    <n v="5892"/>
    <s v="CA-2016-146157"/>
    <d v="2016-11-21T00:00:00"/>
    <s v="11/26/2016"/>
    <s v="Standard Class"/>
    <s v="RD-19720"/>
    <s v="Roger Demir"/>
    <x v="0"/>
    <x v="0"/>
    <x v="20"/>
    <x v="3"/>
    <n v="60610"/>
    <x v="0"/>
    <s v="OFF-ST-10001590"/>
    <x v="2"/>
    <x v="6"/>
    <x v="782"/>
    <x v="3691"/>
    <n v="2"/>
    <n v="0.2"/>
    <n v="1.6175999999999999"/>
    <n v="7.4999999999999997E-2"/>
    <x v="2"/>
    <x v="8"/>
  </r>
  <r>
    <n v="5893"/>
    <s v="CA-2016-146157"/>
    <d v="2016-11-21T00:00:00"/>
    <s v="11/26/2016"/>
    <s v="Standard Class"/>
    <s v="RD-19720"/>
    <s v="Roger Demir"/>
    <x v="0"/>
    <x v="0"/>
    <x v="20"/>
    <x v="3"/>
    <n v="60610"/>
    <x v="0"/>
    <s v="TEC-AC-10003657"/>
    <x v="0"/>
    <x v="0"/>
    <x v="668"/>
    <x v="3692"/>
    <n v="3"/>
    <n v="0.2"/>
    <n v="2.0394000000000001"/>
    <n v="2.5000000000000005E-2"/>
    <x v="2"/>
    <x v="8"/>
  </r>
  <r>
    <n v="5983"/>
    <s v="CA-2016-114895"/>
    <d v="2016-11-21T00:00:00"/>
    <s v="11/28/2016"/>
    <s v="Standard Class"/>
    <s v="MV-18190"/>
    <s v="Mike Vittorini"/>
    <x v="0"/>
    <x v="0"/>
    <x v="2"/>
    <x v="2"/>
    <n v="10035"/>
    <x v="2"/>
    <s v="OFF-PA-10000232"/>
    <x v="2"/>
    <x v="3"/>
    <x v="1366"/>
    <x v="212"/>
    <n v="2"/>
    <n v="0"/>
    <n v="6.3503999999999996"/>
    <n v="0.48999999999999994"/>
    <x v="2"/>
    <x v="8"/>
  </r>
  <r>
    <n v="6371"/>
    <s v="CA-2016-113425"/>
    <d v="2016-11-21T00:00:00"/>
    <s v="11/21/2016"/>
    <s v="Same Day"/>
    <s v="JK-16120"/>
    <s v="Julie Kriz"/>
    <x v="1"/>
    <x v="0"/>
    <x v="2"/>
    <x v="2"/>
    <n v="10009"/>
    <x v="2"/>
    <s v="FUR-BO-10002598"/>
    <x v="1"/>
    <x v="16"/>
    <x v="823"/>
    <x v="2723"/>
    <n v="2"/>
    <n v="0.2"/>
    <n v="12.776400000000001"/>
    <n v="0.1125"/>
    <x v="2"/>
    <x v="8"/>
  </r>
  <r>
    <n v="9216"/>
    <s v="CA-2016-152646"/>
    <d v="2016-11-21T00:00:00"/>
    <s v="11/26/2016"/>
    <s v="Standard Class"/>
    <s v="TH-21235"/>
    <s v="Tiffany House"/>
    <x v="2"/>
    <x v="0"/>
    <x v="22"/>
    <x v="5"/>
    <n v="90049"/>
    <x v="1"/>
    <s v="OFF-PA-10004451"/>
    <x v="2"/>
    <x v="3"/>
    <x v="995"/>
    <x v="542"/>
    <n v="5"/>
    <n v="0"/>
    <n v="15.552"/>
    <n v="0.48"/>
    <x v="2"/>
    <x v="8"/>
  </r>
  <r>
    <n v="1874"/>
    <s v="CA-2017-142888"/>
    <d v="2017-11-21T00:00:00"/>
    <s v="11/25/2017"/>
    <s v="Standard Class"/>
    <s v="BP-11230"/>
    <s v="Benjamin Patterson"/>
    <x v="0"/>
    <x v="0"/>
    <x v="190"/>
    <x v="1"/>
    <n v="99207"/>
    <x v="1"/>
    <s v="FUR-TA-10004767"/>
    <x v="1"/>
    <x v="7"/>
    <x v="1727"/>
    <x v="883"/>
    <n v="1"/>
    <n v="0"/>
    <n v="20.584199999999999"/>
    <n v="0.28999999999999998"/>
    <x v="3"/>
    <x v="8"/>
  </r>
  <r>
    <n v="2213"/>
    <s v="CA-2017-107874"/>
    <d v="2017-11-21T00:00:00"/>
    <s v="11/25/2017"/>
    <s v="Standard Class"/>
    <s v="SW-20275"/>
    <s v="Scott Williamson"/>
    <x v="0"/>
    <x v="0"/>
    <x v="2"/>
    <x v="2"/>
    <n v="10035"/>
    <x v="2"/>
    <s v="FUR-FU-10003535"/>
    <x v="1"/>
    <x v="5"/>
    <x v="1535"/>
    <x v="3693"/>
    <n v="1"/>
    <n v="0"/>
    <n v="11.2422"/>
    <n v="0.41"/>
    <x v="3"/>
    <x v="8"/>
  </r>
  <r>
    <n v="2243"/>
    <s v="CA-2017-103380"/>
    <d v="2017-11-21T00:00:00"/>
    <s v="11/25/2017"/>
    <s v="Standard Class"/>
    <s v="BF-11005"/>
    <s v="Barry Franz"/>
    <x v="1"/>
    <x v="0"/>
    <x v="144"/>
    <x v="5"/>
    <n v="91104"/>
    <x v="1"/>
    <s v="OFF-ST-10003442"/>
    <x v="2"/>
    <x v="6"/>
    <x v="257"/>
    <x v="3248"/>
    <n v="2"/>
    <n v="0"/>
    <n v="15.2712"/>
    <n v="0.27"/>
    <x v="3"/>
    <x v="8"/>
  </r>
  <r>
    <n v="2244"/>
    <s v="CA-2017-103380"/>
    <d v="2017-11-21T00:00:00"/>
    <s v="11/25/2017"/>
    <s v="Standard Class"/>
    <s v="BF-11005"/>
    <s v="Barry Franz"/>
    <x v="1"/>
    <x v="0"/>
    <x v="144"/>
    <x v="5"/>
    <n v="91104"/>
    <x v="1"/>
    <s v="OFF-AR-10003856"/>
    <x v="2"/>
    <x v="11"/>
    <x v="906"/>
    <x v="541"/>
    <n v="2"/>
    <n v="0"/>
    <n v="1.4456"/>
    <n v="0.26"/>
    <x v="3"/>
    <x v="8"/>
  </r>
  <r>
    <n v="2245"/>
    <s v="CA-2017-103380"/>
    <d v="2017-11-21T00:00:00"/>
    <s v="11/25/2017"/>
    <s v="Standard Class"/>
    <s v="BF-11005"/>
    <s v="Barry Franz"/>
    <x v="1"/>
    <x v="0"/>
    <x v="144"/>
    <x v="5"/>
    <n v="91104"/>
    <x v="1"/>
    <s v="OFF-FA-10004248"/>
    <x v="2"/>
    <x v="4"/>
    <x v="1216"/>
    <x v="3694"/>
    <n v="2"/>
    <n v="0"/>
    <n v="3.5177999999999998"/>
    <n v="0.39"/>
    <x v="3"/>
    <x v="8"/>
  </r>
  <r>
    <n v="2246"/>
    <s v="CA-2017-103380"/>
    <d v="2017-11-21T00:00:00"/>
    <s v="11/25/2017"/>
    <s v="Standard Class"/>
    <s v="BF-11005"/>
    <s v="Barry Franz"/>
    <x v="1"/>
    <x v="0"/>
    <x v="144"/>
    <x v="5"/>
    <n v="91104"/>
    <x v="1"/>
    <s v="OFF-AP-10001492"/>
    <x v="2"/>
    <x v="10"/>
    <x v="865"/>
    <x v="3695"/>
    <n v="1"/>
    <n v="0"/>
    <n v="2.2412000000000001"/>
    <n v="0.26"/>
    <x v="3"/>
    <x v="8"/>
  </r>
  <r>
    <n v="2247"/>
    <s v="CA-2017-103380"/>
    <d v="2017-11-21T00:00:00"/>
    <s v="11/25/2017"/>
    <s v="Standard Class"/>
    <s v="BF-11005"/>
    <s v="Barry Franz"/>
    <x v="1"/>
    <x v="0"/>
    <x v="144"/>
    <x v="5"/>
    <n v="91104"/>
    <x v="1"/>
    <s v="TEC-PH-10004165"/>
    <x v="0"/>
    <x v="2"/>
    <x v="776"/>
    <x v="3696"/>
    <n v="3"/>
    <n v="0.2"/>
    <n v="49.498199999999997"/>
    <n v="7.4999999999999997E-2"/>
    <x v="3"/>
    <x v="8"/>
  </r>
  <r>
    <n v="4011"/>
    <s v="CA-2017-100811"/>
    <d v="2017-11-21T00:00:00"/>
    <s v="11/24/2017"/>
    <s v="First Class"/>
    <s v="CC-12475"/>
    <s v="Cindy Chapman"/>
    <x v="0"/>
    <x v="0"/>
    <x v="15"/>
    <x v="13"/>
    <n v="19143"/>
    <x v="2"/>
    <s v="OFF-PA-10001204"/>
    <x v="2"/>
    <x v="3"/>
    <x v="1340"/>
    <x v="575"/>
    <n v="2"/>
    <n v="0.2"/>
    <n v="2.64"/>
    <n v="0.3125"/>
    <x v="3"/>
    <x v="8"/>
  </r>
  <r>
    <n v="4012"/>
    <s v="CA-2017-100811"/>
    <d v="2017-11-21T00:00:00"/>
    <s v="11/24/2017"/>
    <s v="First Class"/>
    <s v="CC-12475"/>
    <s v="Cindy Chapman"/>
    <x v="0"/>
    <x v="0"/>
    <x v="15"/>
    <x v="13"/>
    <n v="19143"/>
    <x v="2"/>
    <s v="OFF-ST-10002444"/>
    <x v="2"/>
    <x v="6"/>
    <x v="292"/>
    <x v="3697"/>
    <n v="4"/>
    <n v="0.2"/>
    <n v="3.9296000000000002"/>
    <n v="0.1"/>
    <x v="3"/>
    <x v="8"/>
  </r>
  <r>
    <n v="6147"/>
    <s v="CA-2017-105130"/>
    <d v="2017-11-21T00:00:00"/>
    <s v="11/25/2017"/>
    <s v="Standard Class"/>
    <s v="PJ-18835"/>
    <s v="Patrick Jones"/>
    <x v="2"/>
    <x v="0"/>
    <x v="14"/>
    <x v="5"/>
    <n v="94122"/>
    <x v="1"/>
    <s v="OFF-AR-10003394"/>
    <x v="2"/>
    <x v="11"/>
    <x v="1129"/>
    <x v="767"/>
    <n v="4"/>
    <n v="0"/>
    <n v="3.1751999999999998"/>
    <n v="0.26999999999999996"/>
    <x v="3"/>
    <x v="8"/>
  </r>
  <r>
    <n v="6148"/>
    <s v="CA-2017-105130"/>
    <d v="2017-11-21T00:00:00"/>
    <s v="11/25/2017"/>
    <s v="Standard Class"/>
    <s v="PJ-18835"/>
    <s v="Patrick Jones"/>
    <x v="2"/>
    <x v="0"/>
    <x v="14"/>
    <x v="5"/>
    <n v="94122"/>
    <x v="1"/>
    <s v="OFF-BI-10001191"/>
    <x v="2"/>
    <x v="9"/>
    <x v="1328"/>
    <x v="3698"/>
    <n v="2"/>
    <n v="0.2"/>
    <n v="14.7668"/>
    <n v="0.36250000000000004"/>
    <x v="3"/>
    <x v="8"/>
  </r>
  <r>
    <n v="6363"/>
    <s v="CA-2017-110443"/>
    <d v="2017-11-21T00:00:00"/>
    <s v="11/25/2017"/>
    <s v="Standard Class"/>
    <s v="CK-12205"/>
    <s v="Chloris Kastensmidt"/>
    <x v="0"/>
    <x v="0"/>
    <x v="436"/>
    <x v="1"/>
    <n v="98059"/>
    <x v="1"/>
    <s v="OFF-BI-10001670"/>
    <x v="2"/>
    <x v="9"/>
    <x v="264"/>
    <x v="3699"/>
    <n v="5"/>
    <n v="0.2"/>
    <n v="56.55"/>
    <n v="0.37499999999999994"/>
    <x v="3"/>
    <x v="8"/>
  </r>
  <r>
    <n v="6364"/>
    <s v="CA-2017-110443"/>
    <d v="2017-11-21T00:00:00"/>
    <s v="11/25/2017"/>
    <s v="Standard Class"/>
    <s v="CK-12205"/>
    <s v="Chloris Kastensmidt"/>
    <x v="0"/>
    <x v="0"/>
    <x v="436"/>
    <x v="1"/>
    <n v="98059"/>
    <x v="1"/>
    <s v="TEC-MA-10002073"/>
    <x v="0"/>
    <x v="14"/>
    <x v="490"/>
    <x v="3700"/>
    <n v="1"/>
    <n v="0.2"/>
    <n v="103.9992"/>
    <n v="0.1"/>
    <x v="3"/>
    <x v="8"/>
  </r>
  <r>
    <n v="6365"/>
    <s v="CA-2017-110443"/>
    <d v="2017-11-21T00:00:00"/>
    <s v="11/25/2017"/>
    <s v="Standard Class"/>
    <s v="CK-12205"/>
    <s v="Chloris Kastensmidt"/>
    <x v="0"/>
    <x v="0"/>
    <x v="436"/>
    <x v="1"/>
    <n v="98059"/>
    <x v="1"/>
    <s v="OFF-PA-10003797"/>
    <x v="2"/>
    <x v="3"/>
    <x v="197"/>
    <x v="1392"/>
    <n v="8"/>
    <n v="0"/>
    <n v="24.883199999999999"/>
    <n v="0.47999999999999993"/>
    <x v="3"/>
    <x v="8"/>
  </r>
  <r>
    <n v="9039"/>
    <s v="CA-2017-157420"/>
    <d v="2017-11-21T00:00:00"/>
    <s v="11/21/2017"/>
    <s v="Same Day"/>
    <s v="HZ-14950"/>
    <s v="Henia Zydlo"/>
    <x v="0"/>
    <x v="0"/>
    <x v="5"/>
    <x v="4"/>
    <n v="77095"/>
    <x v="0"/>
    <s v="TEC-PH-10003555"/>
    <x v="0"/>
    <x v="2"/>
    <x v="1287"/>
    <x v="3087"/>
    <n v="3"/>
    <n v="0.2"/>
    <n v="-12.4146"/>
    <n v="-0.22500000000000001"/>
    <x v="3"/>
    <x v="8"/>
  </r>
  <r>
    <n v="2575"/>
    <s v="CA-2014-129091"/>
    <d v="2014-11-22T00:00:00"/>
    <s v="11/27/2014"/>
    <s v="Standard Class"/>
    <s v="RA-19885"/>
    <s v="Ruben Ausman"/>
    <x v="2"/>
    <x v="0"/>
    <x v="28"/>
    <x v="19"/>
    <n v="31907"/>
    <x v="3"/>
    <s v="OFF-EN-10004955"/>
    <x v="2"/>
    <x v="13"/>
    <x v="1728"/>
    <x v="3701"/>
    <n v="3"/>
    <n v="0"/>
    <n v="7.9527000000000001"/>
    <n v="0.49"/>
    <x v="0"/>
    <x v="8"/>
  </r>
  <r>
    <n v="2576"/>
    <s v="CA-2014-129091"/>
    <d v="2014-11-22T00:00:00"/>
    <s v="11/27/2014"/>
    <s v="Standard Class"/>
    <s v="RA-19885"/>
    <s v="Ruben Ausman"/>
    <x v="2"/>
    <x v="0"/>
    <x v="28"/>
    <x v="19"/>
    <n v="31907"/>
    <x v="3"/>
    <s v="OFF-BI-10001071"/>
    <x v="2"/>
    <x v="9"/>
    <x v="422"/>
    <x v="3702"/>
    <n v="5"/>
    <n v="0"/>
    <n v="156.751"/>
    <n v="0.49000000000000005"/>
    <x v="0"/>
    <x v="8"/>
  </r>
  <r>
    <n v="2577"/>
    <s v="CA-2014-129091"/>
    <d v="2014-11-22T00:00:00"/>
    <s v="11/27/2014"/>
    <s v="Standard Class"/>
    <s v="RA-19885"/>
    <s v="Ruben Ausman"/>
    <x v="2"/>
    <x v="0"/>
    <x v="28"/>
    <x v="19"/>
    <n v="31907"/>
    <x v="3"/>
    <s v="OFF-EN-10001990"/>
    <x v="2"/>
    <x v="13"/>
    <x v="73"/>
    <x v="76"/>
    <n v="2"/>
    <n v="0"/>
    <n v="5.3391999999999999"/>
    <n v="0.47000000000000003"/>
    <x v="0"/>
    <x v="8"/>
  </r>
  <r>
    <n v="2578"/>
    <s v="CA-2014-129091"/>
    <d v="2014-11-22T00:00:00"/>
    <s v="11/27/2014"/>
    <s v="Standard Class"/>
    <s v="RA-19885"/>
    <s v="Ruben Ausman"/>
    <x v="2"/>
    <x v="0"/>
    <x v="28"/>
    <x v="19"/>
    <n v="31907"/>
    <x v="3"/>
    <s v="OFF-AP-10002734"/>
    <x v="2"/>
    <x v="10"/>
    <x v="1729"/>
    <x v="3703"/>
    <n v="3"/>
    <n v="0"/>
    <n v="290.30160000000001"/>
    <n v="0.43"/>
    <x v="0"/>
    <x v="8"/>
  </r>
  <r>
    <n v="3394"/>
    <s v="CA-2014-105340"/>
    <d v="2014-11-22T00:00:00"/>
    <s v="11/25/2014"/>
    <s v="First Class"/>
    <s v="EH-14185"/>
    <s v="Evan Henry"/>
    <x v="0"/>
    <x v="0"/>
    <x v="144"/>
    <x v="4"/>
    <n v="77506"/>
    <x v="0"/>
    <s v="OFF-BI-10001765"/>
    <x v="2"/>
    <x v="9"/>
    <x v="23"/>
    <x v="3704"/>
    <n v="1"/>
    <n v="0.8"/>
    <n v="-11.0848"/>
    <n v="-1.5999999999999999"/>
    <x v="0"/>
    <x v="8"/>
  </r>
  <r>
    <n v="3895"/>
    <s v="US-2014-112200"/>
    <d v="2014-11-22T00:00:00"/>
    <s v="11/28/2014"/>
    <s v="Standard Class"/>
    <s v="TC-21475"/>
    <s v="Tony Chapman"/>
    <x v="1"/>
    <x v="0"/>
    <x v="437"/>
    <x v="3"/>
    <n v="60440"/>
    <x v="0"/>
    <s v="OFF-BI-10002571"/>
    <x v="2"/>
    <x v="9"/>
    <x v="1231"/>
    <x v="2041"/>
    <n v="5"/>
    <n v="0.8"/>
    <n v="-16.466999999999999"/>
    <n v="-1.65"/>
    <x v="0"/>
    <x v="8"/>
  </r>
  <r>
    <n v="3971"/>
    <s v="CA-2014-135090"/>
    <d v="2014-11-22T00:00:00"/>
    <s v="11/26/2014"/>
    <s v="Standard Class"/>
    <s v="SP-20920"/>
    <s v="Susan Pistek"/>
    <x v="0"/>
    <x v="0"/>
    <x v="22"/>
    <x v="5"/>
    <n v="90036"/>
    <x v="1"/>
    <s v="OFF-PA-10002245"/>
    <x v="2"/>
    <x v="3"/>
    <x v="467"/>
    <x v="3705"/>
    <n v="9"/>
    <n v="0"/>
    <n v="24.219000000000001"/>
    <n v="0.45"/>
    <x v="0"/>
    <x v="8"/>
  </r>
  <r>
    <n v="6806"/>
    <s v="CA-2014-125682"/>
    <d v="2014-11-22T00:00:00"/>
    <s v="11/25/2014"/>
    <s v="First Class"/>
    <s v="RB-19645"/>
    <s v="Robert Barroso"/>
    <x v="2"/>
    <x v="0"/>
    <x v="307"/>
    <x v="19"/>
    <n v="30318"/>
    <x v="3"/>
    <s v="OFF-PA-10001752"/>
    <x v="2"/>
    <x v="3"/>
    <x v="1463"/>
    <x v="2990"/>
    <n v="2"/>
    <n v="0"/>
    <n v="4.8803999999999998"/>
    <n v="0.48999999999999994"/>
    <x v="0"/>
    <x v="8"/>
  </r>
  <r>
    <n v="15"/>
    <s v="US-2015-118983"/>
    <d v="2015-11-22T00:00:00"/>
    <s v="11/26/2015"/>
    <s v="Standard Class"/>
    <s v="HP-14815"/>
    <s v="Harold Pawlan"/>
    <x v="1"/>
    <x v="0"/>
    <x v="140"/>
    <x v="4"/>
    <n v="76106"/>
    <x v="0"/>
    <s v="OFF-AP-10002311"/>
    <x v="2"/>
    <x v="10"/>
    <x v="744"/>
    <x v="3706"/>
    <n v="5"/>
    <n v="0.8"/>
    <n v="-123.858"/>
    <n v="-1.8"/>
    <x v="1"/>
    <x v="8"/>
  </r>
  <r>
    <n v="16"/>
    <s v="US-2015-118983"/>
    <d v="2015-11-22T00:00:00"/>
    <s v="11/26/2015"/>
    <s v="Standard Class"/>
    <s v="HP-14815"/>
    <s v="Harold Pawlan"/>
    <x v="1"/>
    <x v="0"/>
    <x v="140"/>
    <x v="4"/>
    <n v="76106"/>
    <x v="0"/>
    <s v="OFF-BI-10000756"/>
    <x v="2"/>
    <x v="9"/>
    <x v="1516"/>
    <x v="3707"/>
    <n v="3"/>
    <n v="0.8"/>
    <n v="-3.8159999999999998"/>
    <n v="-1.5"/>
    <x v="1"/>
    <x v="8"/>
  </r>
  <r>
    <n v="1706"/>
    <s v="CA-2015-100545"/>
    <d v="2015-11-22T00:00:00"/>
    <s v="11/26/2015"/>
    <s v="Standard Class"/>
    <s v="IM-15070"/>
    <s v="Irene Maddox"/>
    <x v="0"/>
    <x v="0"/>
    <x v="15"/>
    <x v="13"/>
    <n v="19120"/>
    <x v="2"/>
    <s v="OFF-BI-10003638"/>
    <x v="2"/>
    <x v="9"/>
    <x v="1399"/>
    <x v="3708"/>
    <n v="2"/>
    <n v="0.7"/>
    <n v="-9.2880000000000003"/>
    <n v="-0.8"/>
    <x v="1"/>
    <x v="8"/>
  </r>
  <r>
    <n v="1751"/>
    <s v="CA-2015-139094"/>
    <d v="2015-11-22T00:00:00"/>
    <s v="11/27/2015"/>
    <s v="Standard Class"/>
    <s v="MO-17800"/>
    <s v="Meg O'Connel"/>
    <x v="1"/>
    <x v="0"/>
    <x v="76"/>
    <x v="4"/>
    <n v="78207"/>
    <x v="0"/>
    <s v="FUR-TA-10004607"/>
    <x v="1"/>
    <x v="7"/>
    <x v="1409"/>
    <x v="3709"/>
    <n v="2"/>
    <n v="0.3"/>
    <n v="-32.522599999999997"/>
    <n v="-0.15714285714285714"/>
    <x v="1"/>
    <x v="8"/>
  </r>
  <r>
    <n v="2153"/>
    <s v="CA-2015-123505"/>
    <d v="2015-11-22T00:00:00"/>
    <s v="11/26/2015"/>
    <s v="Standard Class"/>
    <s v="AR-10540"/>
    <s v="Andy Reiter"/>
    <x v="0"/>
    <x v="0"/>
    <x v="162"/>
    <x v="6"/>
    <n v="2169"/>
    <x v="2"/>
    <s v="OFF-PA-10002586"/>
    <x v="2"/>
    <x v="3"/>
    <x v="842"/>
    <x v="102"/>
    <n v="3"/>
    <n v="0"/>
    <n v="7.0217999999999998"/>
    <n v="0.47000000000000003"/>
    <x v="1"/>
    <x v="8"/>
  </r>
  <r>
    <n v="2748"/>
    <s v="US-2015-165449"/>
    <d v="2015-11-22T00:00:00"/>
    <s v="11/26/2015"/>
    <s v="Standard Class"/>
    <s v="AP-10720"/>
    <s v="Anne Pryor"/>
    <x v="1"/>
    <x v="0"/>
    <x v="336"/>
    <x v="4"/>
    <n v="75034"/>
    <x v="0"/>
    <s v="TEC-AC-10004127"/>
    <x v="0"/>
    <x v="0"/>
    <x v="1730"/>
    <x v="3710"/>
    <n v="4"/>
    <n v="0.2"/>
    <n v="-1.3584000000000001"/>
    <n v="-0.05"/>
    <x v="1"/>
    <x v="8"/>
  </r>
  <r>
    <n v="3649"/>
    <s v="CA-2015-168459"/>
    <d v="2015-11-22T00:00:00"/>
    <s v="11/27/2015"/>
    <s v="Standard Class"/>
    <s v="MC-17275"/>
    <s v="Marc Crier"/>
    <x v="0"/>
    <x v="0"/>
    <x v="93"/>
    <x v="26"/>
    <n v="38109"/>
    <x v="3"/>
    <s v="OFF-BI-10003712"/>
    <x v="2"/>
    <x v="9"/>
    <x v="173"/>
    <x v="1974"/>
    <n v="2"/>
    <n v="0.7"/>
    <n v="-2.0621999999999998"/>
    <n v="-0.69999999999999984"/>
    <x v="1"/>
    <x v="8"/>
  </r>
  <r>
    <n v="3650"/>
    <s v="CA-2015-168459"/>
    <d v="2015-11-22T00:00:00"/>
    <s v="11/27/2015"/>
    <s v="Standard Class"/>
    <s v="MC-17275"/>
    <s v="Marc Crier"/>
    <x v="0"/>
    <x v="0"/>
    <x v="93"/>
    <x v="26"/>
    <n v="38109"/>
    <x v="3"/>
    <s v="OFF-FA-10004854"/>
    <x v="2"/>
    <x v="4"/>
    <x v="574"/>
    <x v="3711"/>
    <n v="6"/>
    <n v="0.2"/>
    <n v="18.5976"/>
    <n v="0.33750000000000002"/>
    <x v="1"/>
    <x v="8"/>
  </r>
  <r>
    <n v="4806"/>
    <s v="CA-2015-137708"/>
    <d v="2015-11-22T00:00:00"/>
    <s v="11/25/2015"/>
    <s v="Second Class"/>
    <s v="NG-18430"/>
    <s v="Nathan Gelder"/>
    <x v="0"/>
    <x v="0"/>
    <x v="22"/>
    <x v="5"/>
    <n v="90008"/>
    <x v="1"/>
    <s v="OFF-PA-10000176"/>
    <x v="2"/>
    <x v="3"/>
    <x v="1166"/>
    <x v="1145"/>
    <n v="2"/>
    <n v="0"/>
    <n v="18.211200000000002"/>
    <n v="0.48000000000000009"/>
    <x v="1"/>
    <x v="8"/>
  </r>
  <r>
    <n v="4807"/>
    <s v="CA-2015-137708"/>
    <d v="2015-11-22T00:00:00"/>
    <s v="11/25/2015"/>
    <s v="Second Class"/>
    <s v="NG-18430"/>
    <s v="Nathan Gelder"/>
    <x v="0"/>
    <x v="0"/>
    <x v="22"/>
    <x v="5"/>
    <n v="90008"/>
    <x v="1"/>
    <s v="OFF-PA-10000327"/>
    <x v="2"/>
    <x v="3"/>
    <x v="75"/>
    <x v="3712"/>
    <n v="10"/>
    <n v="0"/>
    <n v="19.260000000000002"/>
    <n v="0.45000000000000007"/>
    <x v="1"/>
    <x v="8"/>
  </r>
  <r>
    <n v="4808"/>
    <s v="CA-2015-137708"/>
    <d v="2015-11-22T00:00:00"/>
    <s v="11/25/2015"/>
    <s v="Second Class"/>
    <s v="NG-18430"/>
    <s v="Nathan Gelder"/>
    <x v="0"/>
    <x v="0"/>
    <x v="22"/>
    <x v="5"/>
    <n v="90008"/>
    <x v="1"/>
    <s v="OFF-ST-10004634"/>
    <x v="2"/>
    <x v="6"/>
    <x v="1143"/>
    <x v="1616"/>
    <n v="3"/>
    <n v="0"/>
    <n v="10.089"/>
    <n v="0.3"/>
    <x v="1"/>
    <x v="8"/>
  </r>
  <r>
    <n v="5759"/>
    <s v="CA-2015-149300"/>
    <d v="2015-11-22T00:00:00"/>
    <s v="11/23/2015"/>
    <s v="First Class"/>
    <s v="BH-11710"/>
    <s v="Brosina Hoffman"/>
    <x v="0"/>
    <x v="0"/>
    <x v="249"/>
    <x v="11"/>
    <n v="33012"/>
    <x v="3"/>
    <s v="TEC-MA-10000423"/>
    <x v="0"/>
    <x v="14"/>
    <x v="1731"/>
    <x v="3713"/>
    <n v="3"/>
    <n v="0.5"/>
    <n v="-1.9791000000000001"/>
    <n v="-6.0000000000000005E-2"/>
    <x v="1"/>
    <x v="8"/>
  </r>
  <r>
    <n v="8745"/>
    <s v="CA-2015-162376"/>
    <d v="2015-11-22T00:00:00"/>
    <s v="11/25/2015"/>
    <s v="Second Class"/>
    <s v="HD-14785"/>
    <s v="Harold Dahlen"/>
    <x v="1"/>
    <x v="0"/>
    <x v="161"/>
    <x v="6"/>
    <n v="2138"/>
    <x v="2"/>
    <s v="OFF-AR-10003056"/>
    <x v="2"/>
    <x v="11"/>
    <x v="1288"/>
    <x v="2293"/>
    <n v="4"/>
    <n v="0"/>
    <n v="4.9648000000000003"/>
    <n v="0.28999999999999998"/>
    <x v="1"/>
    <x v="8"/>
  </r>
  <r>
    <n v="8746"/>
    <s v="CA-2015-162376"/>
    <d v="2015-11-22T00:00:00"/>
    <s v="11/25/2015"/>
    <s v="Second Class"/>
    <s v="HD-14785"/>
    <s v="Harold Dahlen"/>
    <x v="1"/>
    <x v="0"/>
    <x v="161"/>
    <x v="6"/>
    <n v="2138"/>
    <x v="2"/>
    <s v="OFF-PA-10000300"/>
    <x v="2"/>
    <x v="3"/>
    <x v="1671"/>
    <x v="1789"/>
    <n v="3"/>
    <n v="0"/>
    <n v="28.171800000000001"/>
    <n v="0.47000000000000003"/>
    <x v="1"/>
    <x v="8"/>
  </r>
  <r>
    <n v="1288"/>
    <s v="CA-2016-154711"/>
    <d v="2016-11-22T00:00:00"/>
    <s v="11/26/2016"/>
    <s v="Standard Class"/>
    <s v="TB-21355"/>
    <s v="Todd Boyes"/>
    <x v="2"/>
    <x v="0"/>
    <x v="2"/>
    <x v="2"/>
    <n v="10009"/>
    <x v="2"/>
    <s v="FUR-FU-10000397"/>
    <x v="1"/>
    <x v="5"/>
    <x v="448"/>
    <x v="510"/>
    <n v="2"/>
    <n v="0"/>
    <n v="11.166399999999999"/>
    <n v="0.27999999999999997"/>
    <x v="2"/>
    <x v="8"/>
  </r>
  <r>
    <n v="1289"/>
    <s v="CA-2016-154711"/>
    <d v="2016-11-22T00:00:00"/>
    <s v="11/26/2016"/>
    <s v="Standard Class"/>
    <s v="TB-21355"/>
    <s v="Todd Boyes"/>
    <x v="2"/>
    <x v="0"/>
    <x v="2"/>
    <x v="2"/>
    <n v="10009"/>
    <x v="2"/>
    <s v="OFF-BI-10000605"/>
    <x v="2"/>
    <x v="9"/>
    <x v="875"/>
    <x v="1662"/>
    <n v="4"/>
    <n v="0.2"/>
    <n v="4.1147999999999998"/>
    <n v="0.33749999999999997"/>
    <x v="2"/>
    <x v="8"/>
  </r>
  <r>
    <n v="1290"/>
    <s v="CA-2016-154711"/>
    <d v="2016-11-22T00:00:00"/>
    <s v="11/26/2016"/>
    <s v="Standard Class"/>
    <s v="TB-21355"/>
    <s v="Todd Boyes"/>
    <x v="2"/>
    <x v="0"/>
    <x v="2"/>
    <x v="2"/>
    <n v="10009"/>
    <x v="2"/>
    <s v="OFF-AR-10001860"/>
    <x v="2"/>
    <x v="11"/>
    <x v="1561"/>
    <x v="3714"/>
    <n v="3"/>
    <n v="0"/>
    <n v="7.4951999999999996"/>
    <n v="0.36"/>
    <x v="2"/>
    <x v="8"/>
  </r>
  <r>
    <n v="2774"/>
    <s v="CA-2016-131576"/>
    <d v="2016-11-22T00:00:00"/>
    <s v="11/26/2016"/>
    <s v="Standard Class"/>
    <s v="RD-19585"/>
    <s v="Rob Dowd"/>
    <x v="0"/>
    <x v="0"/>
    <x v="11"/>
    <x v="10"/>
    <n v="48205"/>
    <x v="0"/>
    <s v="OFF-BI-10002852"/>
    <x v="2"/>
    <x v="9"/>
    <x v="215"/>
    <x v="3715"/>
    <n v="3"/>
    <n v="0"/>
    <n v="24.2256"/>
    <n v="0.49000000000000005"/>
    <x v="2"/>
    <x v="8"/>
  </r>
  <r>
    <n v="6083"/>
    <s v="US-2016-132577"/>
    <d v="2016-11-22T00:00:00"/>
    <s v="11/27/2016"/>
    <s v="Standard Class"/>
    <s v="JE-15475"/>
    <s v="Jeremy Ellison"/>
    <x v="0"/>
    <x v="0"/>
    <x v="5"/>
    <x v="4"/>
    <n v="77095"/>
    <x v="0"/>
    <s v="OFF-BI-10004040"/>
    <x v="2"/>
    <x v="9"/>
    <x v="627"/>
    <x v="3305"/>
    <n v="6"/>
    <n v="0.8"/>
    <n v="-9.6348000000000003"/>
    <n v="-1.55"/>
    <x v="2"/>
    <x v="8"/>
  </r>
  <r>
    <n v="6084"/>
    <s v="US-2016-132577"/>
    <d v="2016-11-22T00:00:00"/>
    <s v="11/27/2016"/>
    <s v="Standard Class"/>
    <s v="JE-15475"/>
    <s v="Jeremy Ellison"/>
    <x v="0"/>
    <x v="0"/>
    <x v="5"/>
    <x v="4"/>
    <n v="77095"/>
    <x v="0"/>
    <s v="OFF-AR-10003481"/>
    <x v="2"/>
    <x v="11"/>
    <x v="1580"/>
    <x v="2001"/>
    <n v="9"/>
    <n v="0.2"/>
    <n v="2.6568000000000001"/>
    <n v="0.1125"/>
    <x v="2"/>
    <x v="8"/>
  </r>
  <r>
    <n v="6085"/>
    <s v="US-2016-132577"/>
    <d v="2016-11-22T00:00:00"/>
    <s v="11/27/2016"/>
    <s v="Standard Class"/>
    <s v="JE-15475"/>
    <s v="Jeremy Ellison"/>
    <x v="0"/>
    <x v="0"/>
    <x v="5"/>
    <x v="4"/>
    <n v="77095"/>
    <x v="0"/>
    <s v="TEC-AC-10000387"/>
    <x v="0"/>
    <x v="0"/>
    <x v="1732"/>
    <x v="3716"/>
    <n v="2"/>
    <n v="0.2"/>
    <n v="-0.6008"/>
    <n v="-2.5000000000000001E-2"/>
    <x v="2"/>
    <x v="8"/>
  </r>
  <r>
    <n v="6086"/>
    <s v="US-2016-132577"/>
    <d v="2016-11-22T00:00:00"/>
    <s v="11/27/2016"/>
    <s v="Standard Class"/>
    <s v="JE-15475"/>
    <s v="Jeremy Ellison"/>
    <x v="0"/>
    <x v="0"/>
    <x v="5"/>
    <x v="4"/>
    <n v="77095"/>
    <x v="0"/>
    <s v="OFF-LA-10000262"/>
    <x v="2"/>
    <x v="8"/>
    <x v="475"/>
    <x v="3717"/>
    <n v="1"/>
    <n v="0.2"/>
    <n v="0.67859999999999998"/>
    <n v="0.32499999999999996"/>
    <x v="2"/>
    <x v="8"/>
  </r>
  <r>
    <n v="6087"/>
    <s v="US-2016-132577"/>
    <d v="2016-11-22T00:00:00"/>
    <s v="11/27/2016"/>
    <s v="Standard Class"/>
    <s v="JE-15475"/>
    <s v="Jeremy Ellison"/>
    <x v="0"/>
    <x v="0"/>
    <x v="5"/>
    <x v="4"/>
    <n v="77095"/>
    <x v="0"/>
    <s v="OFF-BI-10003196"/>
    <x v="2"/>
    <x v="9"/>
    <x v="667"/>
    <x v="3718"/>
    <n v="6"/>
    <n v="0.8"/>
    <n v="-6.7320000000000002"/>
    <n v="-1.5"/>
    <x v="2"/>
    <x v="8"/>
  </r>
  <r>
    <n v="8080"/>
    <s v="US-2016-164945"/>
    <d v="2016-11-22T00:00:00"/>
    <s v="11/27/2016"/>
    <s v="Standard Class"/>
    <s v="CA-12055"/>
    <s v="Cathy Armstrong"/>
    <x v="1"/>
    <x v="0"/>
    <x v="2"/>
    <x v="2"/>
    <n v="10009"/>
    <x v="2"/>
    <s v="OFF-BI-10001524"/>
    <x v="2"/>
    <x v="9"/>
    <x v="717"/>
    <x v="3719"/>
    <n v="8"/>
    <n v="0.2"/>
    <n v="46.995199999999997"/>
    <n v="0.35"/>
    <x v="2"/>
    <x v="8"/>
  </r>
  <r>
    <n v="3723"/>
    <s v="CA-2017-144036"/>
    <d v="2017-11-22T00:00:00"/>
    <s v="11/26/2017"/>
    <s v="Standard Class"/>
    <s v="FO-14305"/>
    <s v="Frank Olsen"/>
    <x v="0"/>
    <x v="0"/>
    <x v="5"/>
    <x v="4"/>
    <n v="77070"/>
    <x v="0"/>
    <s v="OFF-AR-10000122"/>
    <x v="2"/>
    <x v="11"/>
    <x v="918"/>
    <x v="3720"/>
    <n v="8"/>
    <n v="0.2"/>
    <n v="2.2320000000000002"/>
    <n v="6.25E-2"/>
    <x v="3"/>
    <x v="8"/>
  </r>
  <r>
    <n v="1571"/>
    <s v="US-2014-157385"/>
    <d v="2014-11-23T00:00:00"/>
    <s v="11/25/2014"/>
    <s v="First Class"/>
    <s v="SC-20095"/>
    <s v="Sanjit Chand"/>
    <x v="0"/>
    <x v="0"/>
    <x v="22"/>
    <x v="5"/>
    <n v="90004"/>
    <x v="1"/>
    <s v="FUR-CH-10000863"/>
    <x v="1"/>
    <x v="1"/>
    <x v="3"/>
    <x v="509"/>
    <n v="5"/>
    <n v="0.2"/>
    <n v="-67.941000000000003"/>
    <n v="-0.11250000000000002"/>
    <x v="0"/>
    <x v="8"/>
  </r>
  <r>
    <n v="1572"/>
    <s v="US-2014-157385"/>
    <d v="2014-11-23T00:00:00"/>
    <s v="11/25/2014"/>
    <s v="First Class"/>
    <s v="SC-20095"/>
    <s v="Sanjit Chand"/>
    <x v="0"/>
    <x v="0"/>
    <x v="22"/>
    <x v="5"/>
    <n v="90004"/>
    <x v="1"/>
    <s v="OFF-EN-10003160"/>
    <x v="2"/>
    <x v="13"/>
    <x v="1588"/>
    <x v="226"/>
    <n v="3"/>
    <n v="0"/>
    <n v="10.4832"/>
    <n v="0.48"/>
    <x v="0"/>
    <x v="8"/>
  </r>
  <r>
    <n v="1573"/>
    <s v="US-2014-157385"/>
    <d v="2014-11-23T00:00:00"/>
    <s v="11/25/2014"/>
    <s v="First Class"/>
    <s v="SC-20095"/>
    <s v="Sanjit Chand"/>
    <x v="0"/>
    <x v="0"/>
    <x v="22"/>
    <x v="5"/>
    <n v="90004"/>
    <x v="1"/>
    <s v="TEC-AC-10003280"/>
    <x v="0"/>
    <x v="0"/>
    <x v="180"/>
    <x v="3047"/>
    <n v="1"/>
    <n v="0"/>
    <n v="6.2979000000000003"/>
    <n v="0.21000000000000002"/>
    <x v="0"/>
    <x v="8"/>
  </r>
  <r>
    <n v="1574"/>
    <s v="US-2014-157385"/>
    <d v="2014-11-23T00:00:00"/>
    <s v="11/25/2014"/>
    <s v="First Class"/>
    <s v="SC-20095"/>
    <s v="Sanjit Chand"/>
    <x v="0"/>
    <x v="0"/>
    <x v="22"/>
    <x v="5"/>
    <n v="90004"/>
    <x v="1"/>
    <s v="FUR-CH-10000595"/>
    <x v="1"/>
    <x v="1"/>
    <x v="877"/>
    <x v="3721"/>
    <n v="2"/>
    <n v="0.2"/>
    <n v="23.84"/>
    <n v="6.25E-2"/>
    <x v="0"/>
    <x v="8"/>
  </r>
  <r>
    <n v="2084"/>
    <s v="CA-2014-110352"/>
    <d v="2014-11-23T00:00:00"/>
    <s v="11/29/2014"/>
    <s v="Standard Class"/>
    <s v="ED-13885"/>
    <s v="Emily Ducich"/>
    <x v="1"/>
    <x v="0"/>
    <x v="5"/>
    <x v="4"/>
    <n v="77036"/>
    <x v="0"/>
    <s v="OFF-LA-10003923"/>
    <x v="2"/>
    <x v="8"/>
    <x v="482"/>
    <x v="806"/>
    <n v="2"/>
    <n v="0.2"/>
    <n v="8.8800000000000008"/>
    <n v="0.37500000000000006"/>
    <x v="0"/>
    <x v="8"/>
  </r>
  <r>
    <n v="3708"/>
    <s v="CA-2014-120544"/>
    <d v="2014-11-23T00:00:00"/>
    <s v="11/27/2014"/>
    <s v="Standard Class"/>
    <s v="SS-20140"/>
    <s v="Saphhira Shifley"/>
    <x v="2"/>
    <x v="0"/>
    <x v="438"/>
    <x v="4"/>
    <n v="75150"/>
    <x v="0"/>
    <s v="FUR-FU-10001940"/>
    <x v="1"/>
    <x v="5"/>
    <x v="771"/>
    <x v="835"/>
    <n v="2"/>
    <n v="0.6"/>
    <n v="-2.5472000000000001"/>
    <n v="-0.4"/>
    <x v="0"/>
    <x v="8"/>
  </r>
  <r>
    <n v="3709"/>
    <s v="CA-2014-120544"/>
    <d v="2014-11-23T00:00:00"/>
    <s v="11/27/2014"/>
    <s v="Standard Class"/>
    <s v="SS-20140"/>
    <s v="Saphhira Shifley"/>
    <x v="2"/>
    <x v="0"/>
    <x v="438"/>
    <x v="4"/>
    <n v="75150"/>
    <x v="0"/>
    <s v="OFF-AP-10004336"/>
    <x v="2"/>
    <x v="10"/>
    <x v="910"/>
    <x v="3722"/>
    <n v="3"/>
    <n v="0.8"/>
    <n v="-87.148799999999994"/>
    <n v="-2.5499999999999998"/>
    <x v="0"/>
    <x v="8"/>
  </r>
  <r>
    <n v="3710"/>
    <s v="CA-2014-120544"/>
    <d v="2014-11-23T00:00:00"/>
    <s v="11/27/2014"/>
    <s v="Standard Class"/>
    <s v="SS-20140"/>
    <s v="Saphhira Shifley"/>
    <x v="2"/>
    <x v="0"/>
    <x v="438"/>
    <x v="4"/>
    <n v="75150"/>
    <x v="0"/>
    <s v="TEC-AC-10003709"/>
    <x v="0"/>
    <x v="0"/>
    <x v="1601"/>
    <x v="3723"/>
    <n v="7"/>
    <n v="0.2"/>
    <n v="1.6632"/>
    <n v="0.30000000000000004"/>
    <x v="0"/>
    <x v="8"/>
  </r>
  <r>
    <n v="4809"/>
    <s v="CA-2014-149055"/>
    <d v="2014-11-23T00:00:00"/>
    <s v="11/28/2014"/>
    <s v="Standard Class"/>
    <s v="PB-19210"/>
    <s v="Phillip Breyer"/>
    <x v="2"/>
    <x v="0"/>
    <x v="15"/>
    <x v="13"/>
    <n v="19134"/>
    <x v="2"/>
    <s v="OFF-EN-10003040"/>
    <x v="2"/>
    <x v="13"/>
    <x v="1392"/>
    <x v="3724"/>
    <n v="3"/>
    <n v="0.2"/>
    <n v="21.197700000000001"/>
    <n v="0.33750000000000002"/>
    <x v="0"/>
    <x v="8"/>
  </r>
  <r>
    <n v="7101"/>
    <s v="CA-2014-159625"/>
    <d v="2014-11-23T00:00:00"/>
    <s v="11/28/2014"/>
    <s v="Standard Class"/>
    <s v="SM-20005"/>
    <s v="Sally Matthias"/>
    <x v="0"/>
    <x v="0"/>
    <x v="205"/>
    <x v="23"/>
    <n v="85254"/>
    <x v="1"/>
    <s v="OFF-EN-10002621"/>
    <x v="2"/>
    <x v="13"/>
    <x v="73"/>
    <x v="496"/>
    <n v="3"/>
    <n v="0.2"/>
    <n v="8.8019999999999996"/>
    <n v="0.37499999999999994"/>
    <x v="0"/>
    <x v="8"/>
  </r>
  <r>
    <n v="7266"/>
    <s v="US-2014-143721"/>
    <d v="2014-11-23T00:00:00"/>
    <s v="11/26/2014"/>
    <s v="Second Class"/>
    <s v="DK-12835"/>
    <s v="Damala Kotsonis"/>
    <x v="2"/>
    <x v="0"/>
    <x v="5"/>
    <x v="4"/>
    <n v="77095"/>
    <x v="0"/>
    <s v="FUR-CH-10001973"/>
    <x v="1"/>
    <x v="1"/>
    <x v="706"/>
    <x v="2338"/>
    <n v="2"/>
    <n v="0.3"/>
    <n v="-35.513599999999997"/>
    <n v="-0.22857142857142854"/>
    <x v="0"/>
    <x v="8"/>
  </r>
  <r>
    <n v="9628"/>
    <s v="CA-2014-139283"/>
    <d v="2014-11-23T00:00:00"/>
    <s v="11/27/2014"/>
    <s v="Standard Class"/>
    <s v="BT-11440"/>
    <s v="Bobby Trafton"/>
    <x v="0"/>
    <x v="0"/>
    <x v="11"/>
    <x v="10"/>
    <n v="48227"/>
    <x v="0"/>
    <s v="OFF-BI-10002049"/>
    <x v="2"/>
    <x v="9"/>
    <x v="825"/>
    <x v="1267"/>
    <n v="3"/>
    <n v="0"/>
    <n v="6.7481999999999998"/>
    <n v="0.45999999999999996"/>
    <x v="0"/>
    <x v="8"/>
  </r>
  <r>
    <n v="1547"/>
    <s v="CA-2015-111395"/>
    <d v="2015-11-23T00:00:00"/>
    <s v="11/27/2015"/>
    <s v="Standard Class"/>
    <s v="VB-21745"/>
    <s v="Victoria Brennan"/>
    <x v="2"/>
    <x v="0"/>
    <x v="76"/>
    <x v="4"/>
    <n v="78207"/>
    <x v="0"/>
    <s v="OFF-PA-10000994"/>
    <x v="2"/>
    <x v="3"/>
    <x v="1175"/>
    <x v="3725"/>
    <n v="4"/>
    <n v="0.2"/>
    <n v="117.432"/>
    <n v="0.35000000000000003"/>
    <x v="1"/>
    <x v="8"/>
  </r>
  <r>
    <n v="1548"/>
    <s v="CA-2015-111395"/>
    <d v="2015-11-23T00:00:00"/>
    <s v="11/27/2015"/>
    <s v="Standard Class"/>
    <s v="VB-21745"/>
    <s v="Victoria Brennan"/>
    <x v="2"/>
    <x v="0"/>
    <x v="76"/>
    <x v="4"/>
    <n v="78207"/>
    <x v="0"/>
    <s v="OFF-BI-10002867"/>
    <x v="2"/>
    <x v="9"/>
    <x v="220"/>
    <x v="3726"/>
    <n v="2"/>
    <n v="0.8"/>
    <n v="-40.650399999999998"/>
    <n v="-1.7"/>
    <x v="1"/>
    <x v="8"/>
  </r>
  <r>
    <n v="1549"/>
    <s v="CA-2015-111395"/>
    <d v="2015-11-23T00:00:00"/>
    <s v="11/27/2015"/>
    <s v="Standard Class"/>
    <s v="VB-21745"/>
    <s v="Victoria Brennan"/>
    <x v="2"/>
    <x v="0"/>
    <x v="76"/>
    <x v="4"/>
    <n v="78207"/>
    <x v="0"/>
    <s v="OFF-ST-10001291"/>
    <x v="2"/>
    <x v="6"/>
    <x v="1459"/>
    <x v="3727"/>
    <n v="2"/>
    <n v="0.2"/>
    <n v="2.3673999999999999"/>
    <n v="8.7499999999999994E-2"/>
    <x v="1"/>
    <x v="8"/>
  </r>
  <r>
    <n v="7580"/>
    <s v="CA-2015-123113"/>
    <d v="2015-11-23T00:00:00"/>
    <s v="11/27/2015"/>
    <s v="Second Class"/>
    <s v="AT-10735"/>
    <s v="Annie Thurman"/>
    <x v="0"/>
    <x v="0"/>
    <x v="395"/>
    <x v="8"/>
    <n v="7960"/>
    <x v="2"/>
    <s v="OFF-AP-10000275"/>
    <x v="2"/>
    <x v="10"/>
    <x v="1478"/>
    <x v="3728"/>
    <n v="8"/>
    <n v="0"/>
    <n v="735.03359999999998"/>
    <n v="0.28000000000000003"/>
    <x v="1"/>
    <x v="8"/>
  </r>
  <r>
    <n v="7581"/>
    <s v="CA-2015-123113"/>
    <d v="2015-11-23T00:00:00"/>
    <s v="11/27/2015"/>
    <s v="Second Class"/>
    <s v="AT-10735"/>
    <s v="Annie Thurman"/>
    <x v="0"/>
    <x v="0"/>
    <x v="395"/>
    <x v="8"/>
    <n v="7960"/>
    <x v="2"/>
    <s v="OFF-AR-10004999"/>
    <x v="2"/>
    <x v="11"/>
    <x v="1069"/>
    <x v="381"/>
    <n v="3"/>
    <n v="0"/>
    <n v="4.4850000000000003"/>
    <n v="0.25"/>
    <x v="1"/>
    <x v="8"/>
  </r>
  <r>
    <n v="8815"/>
    <s v="CA-2015-144274"/>
    <d v="2015-11-23T00:00:00"/>
    <s v="11/25/2015"/>
    <s v="Second Class"/>
    <s v="PW-19240"/>
    <s v="Pierre Wener"/>
    <x v="0"/>
    <x v="0"/>
    <x v="49"/>
    <x v="37"/>
    <n v="19805"/>
    <x v="2"/>
    <s v="TEC-PH-10003012"/>
    <x v="0"/>
    <x v="2"/>
    <x v="897"/>
    <x v="1227"/>
    <n v="2"/>
    <n v="0"/>
    <n v="89.3142"/>
    <n v="0.28999999999999998"/>
    <x v="1"/>
    <x v="8"/>
  </r>
  <r>
    <n v="8816"/>
    <s v="CA-2015-144274"/>
    <d v="2015-11-23T00:00:00"/>
    <s v="11/25/2015"/>
    <s v="Second Class"/>
    <s v="PW-19240"/>
    <s v="Pierre Wener"/>
    <x v="0"/>
    <x v="0"/>
    <x v="49"/>
    <x v="37"/>
    <n v="19805"/>
    <x v="2"/>
    <s v="OFF-PA-10001583"/>
    <x v="2"/>
    <x v="3"/>
    <x v="1710"/>
    <x v="3729"/>
    <n v="6"/>
    <n v="0"/>
    <n v="20.727"/>
    <n v="0.47"/>
    <x v="1"/>
    <x v="8"/>
  </r>
  <r>
    <n v="8817"/>
    <s v="CA-2015-144274"/>
    <d v="2015-11-23T00:00:00"/>
    <s v="11/25/2015"/>
    <s v="Second Class"/>
    <s v="PW-19240"/>
    <s v="Pierre Wener"/>
    <x v="0"/>
    <x v="0"/>
    <x v="49"/>
    <x v="37"/>
    <n v="19805"/>
    <x v="2"/>
    <s v="OFF-AR-10001940"/>
    <x v="2"/>
    <x v="11"/>
    <x v="1464"/>
    <x v="1350"/>
    <n v="4"/>
    <n v="0"/>
    <n v="5.6416000000000004"/>
    <n v="0.43000000000000005"/>
    <x v="1"/>
    <x v="8"/>
  </r>
  <r>
    <n v="8818"/>
    <s v="CA-2015-144274"/>
    <d v="2015-11-23T00:00:00"/>
    <s v="11/25/2015"/>
    <s v="Second Class"/>
    <s v="PW-19240"/>
    <s v="Pierre Wener"/>
    <x v="0"/>
    <x v="0"/>
    <x v="49"/>
    <x v="37"/>
    <n v="19805"/>
    <x v="2"/>
    <s v="OFF-EN-10003286"/>
    <x v="2"/>
    <x v="13"/>
    <x v="73"/>
    <x v="1666"/>
    <n v="2"/>
    <n v="0"/>
    <n v="7.7831999999999999"/>
    <n v="0.47000000000000003"/>
    <x v="1"/>
    <x v="8"/>
  </r>
  <r>
    <n v="8819"/>
    <s v="CA-2015-144274"/>
    <d v="2015-11-23T00:00:00"/>
    <s v="11/25/2015"/>
    <s v="Second Class"/>
    <s v="PW-19240"/>
    <s v="Pierre Wener"/>
    <x v="0"/>
    <x v="0"/>
    <x v="49"/>
    <x v="37"/>
    <n v="19805"/>
    <x v="2"/>
    <s v="OFF-PA-10003441"/>
    <x v="2"/>
    <x v="3"/>
    <x v="357"/>
    <x v="1340"/>
    <n v="6"/>
    <n v="0"/>
    <n v="18.662400000000002"/>
    <n v="0.48000000000000004"/>
    <x v="1"/>
    <x v="8"/>
  </r>
  <r>
    <n v="2919"/>
    <s v="CA-2016-160129"/>
    <d v="2016-11-23T00:00:00"/>
    <s v="11/23/2016"/>
    <s v="Same Day"/>
    <s v="LS-17200"/>
    <s v="Luke Schmidt"/>
    <x v="2"/>
    <x v="0"/>
    <x v="15"/>
    <x v="13"/>
    <n v="19140"/>
    <x v="2"/>
    <s v="OFF-FA-10002763"/>
    <x v="2"/>
    <x v="4"/>
    <x v="936"/>
    <x v="1216"/>
    <n v="5"/>
    <n v="0.2"/>
    <n v="2.37"/>
    <n v="0.15"/>
    <x v="2"/>
    <x v="8"/>
  </r>
  <r>
    <n v="2920"/>
    <s v="CA-2016-160129"/>
    <d v="2016-11-23T00:00:00"/>
    <s v="11/23/2016"/>
    <s v="Same Day"/>
    <s v="LS-17200"/>
    <s v="Luke Schmidt"/>
    <x v="2"/>
    <x v="0"/>
    <x v="15"/>
    <x v="13"/>
    <n v="19140"/>
    <x v="2"/>
    <s v="FUR-FU-10002088"/>
    <x v="1"/>
    <x v="5"/>
    <x v="338"/>
    <x v="771"/>
    <n v="2"/>
    <n v="0.2"/>
    <n v="3.9512"/>
    <n v="0.27500000000000002"/>
    <x v="2"/>
    <x v="8"/>
  </r>
  <r>
    <n v="2921"/>
    <s v="CA-2016-160129"/>
    <d v="2016-11-23T00:00:00"/>
    <s v="11/23/2016"/>
    <s v="Same Day"/>
    <s v="LS-17200"/>
    <s v="Luke Schmidt"/>
    <x v="2"/>
    <x v="0"/>
    <x v="15"/>
    <x v="13"/>
    <n v="19140"/>
    <x v="2"/>
    <s v="FUR-FU-10003976"/>
    <x v="1"/>
    <x v="5"/>
    <x v="1624"/>
    <x v="3730"/>
    <n v="7"/>
    <n v="0.2"/>
    <n v="12.3284"/>
    <n v="0.17500000000000002"/>
    <x v="2"/>
    <x v="8"/>
  </r>
  <r>
    <n v="107"/>
    <s v="CA-2017-119004"/>
    <d v="2017-11-23T00:00:00"/>
    <s v="11/28/2017"/>
    <s v="Standard Class"/>
    <s v="JM-15250"/>
    <s v="Janet Martin"/>
    <x v="0"/>
    <x v="0"/>
    <x v="13"/>
    <x v="12"/>
    <n v="28205"/>
    <x v="3"/>
    <s v="TEC-AC-10003499"/>
    <x v="0"/>
    <x v="0"/>
    <x v="826"/>
    <x v="3731"/>
    <n v="8"/>
    <n v="0.2"/>
    <n v="17.601600000000001"/>
    <n v="0.23750000000000004"/>
    <x v="3"/>
    <x v="8"/>
  </r>
  <r>
    <n v="108"/>
    <s v="CA-2017-119004"/>
    <d v="2017-11-23T00:00:00"/>
    <s v="11/28/2017"/>
    <s v="Standard Class"/>
    <s v="JM-15250"/>
    <s v="Janet Martin"/>
    <x v="0"/>
    <x v="0"/>
    <x v="13"/>
    <x v="12"/>
    <n v="28205"/>
    <x v="3"/>
    <s v="TEC-PH-10002844"/>
    <x v="0"/>
    <x v="2"/>
    <x v="688"/>
    <x v="3732"/>
    <n v="1"/>
    <n v="0.2"/>
    <n v="2.0994000000000002"/>
    <n v="7.4999999999999997E-2"/>
    <x v="3"/>
    <x v="8"/>
  </r>
  <r>
    <n v="109"/>
    <s v="CA-2017-119004"/>
    <d v="2017-11-23T00:00:00"/>
    <s v="11/28/2017"/>
    <s v="Standard Class"/>
    <s v="JM-15250"/>
    <s v="Janet Martin"/>
    <x v="0"/>
    <x v="0"/>
    <x v="13"/>
    <x v="12"/>
    <n v="28205"/>
    <x v="3"/>
    <s v="OFF-AR-10000390"/>
    <x v="2"/>
    <x v="11"/>
    <x v="350"/>
    <x v="1099"/>
    <n v="1"/>
    <n v="0.2"/>
    <n v="1.0738000000000001"/>
    <n v="0.32500000000000007"/>
    <x v="3"/>
    <x v="8"/>
  </r>
  <r>
    <n v="426"/>
    <s v="CA-2017-149160"/>
    <d v="2017-11-23T00:00:00"/>
    <s v="11/26/2017"/>
    <s v="Second Class"/>
    <s v="JM-15265"/>
    <s v="Janet Molinari"/>
    <x v="2"/>
    <x v="0"/>
    <x v="439"/>
    <x v="10"/>
    <n v="48187"/>
    <x v="0"/>
    <s v="FUR-FU-10003347"/>
    <x v="1"/>
    <x v="5"/>
    <x v="724"/>
    <x v="865"/>
    <n v="2"/>
    <n v="0"/>
    <n v="11.076000000000001"/>
    <n v="0.39"/>
    <x v="3"/>
    <x v="8"/>
  </r>
  <r>
    <n v="427"/>
    <s v="CA-2017-149160"/>
    <d v="2017-11-23T00:00:00"/>
    <s v="11/26/2017"/>
    <s v="Second Class"/>
    <s v="JM-15265"/>
    <s v="Janet Molinari"/>
    <x v="2"/>
    <x v="0"/>
    <x v="439"/>
    <x v="10"/>
    <n v="48187"/>
    <x v="0"/>
    <s v="OFF-BI-10001543"/>
    <x v="2"/>
    <x v="9"/>
    <x v="1255"/>
    <x v="3733"/>
    <n v="8"/>
    <n v="0"/>
    <n v="138.20160000000001"/>
    <n v="0.48000000000000004"/>
    <x v="3"/>
    <x v="8"/>
  </r>
  <r>
    <n v="3381"/>
    <s v="CA-2017-103156"/>
    <d v="2017-11-23T00:00:00"/>
    <s v="11/24/2017"/>
    <s v="First Class"/>
    <s v="TD-20995"/>
    <s v="Tamara Dahlen"/>
    <x v="0"/>
    <x v="0"/>
    <x v="15"/>
    <x v="13"/>
    <n v="19120"/>
    <x v="2"/>
    <s v="FUR-FU-10000320"/>
    <x v="1"/>
    <x v="5"/>
    <x v="283"/>
    <x v="3734"/>
    <n v="9"/>
    <n v="0.2"/>
    <n v="7.2144000000000004"/>
    <n v="0.30000000000000004"/>
    <x v="3"/>
    <x v="8"/>
  </r>
  <r>
    <n v="3554"/>
    <s v="CA-2017-107832"/>
    <d v="2017-11-23T00:00:00"/>
    <s v="11/26/2017"/>
    <s v="Second Class"/>
    <s v="FH-14275"/>
    <s v="Frank Hawley"/>
    <x v="2"/>
    <x v="0"/>
    <x v="15"/>
    <x v="13"/>
    <n v="19120"/>
    <x v="2"/>
    <s v="OFF-BI-10001658"/>
    <x v="2"/>
    <x v="9"/>
    <x v="59"/>
    <x v="3735"/>
    <n v="1"/>
    <n v="0.7"/>
    <n v="-5.9808000000000003"/>
    <n v="-0.8"/>
    <x v="3"/>
    <x v="8"/>
  </r>
  <r>
    <n v="4773"/>
    <s v="CA-2017-119746"/>
    <d v="2017-11-23T00:00:00"/>
    <s v="11/27/2017"/>
    <s v="Standard Class"/>
    <s v="CM-12385"/>
    <s v="Christopher Martinez"/>
    <x v="0"/>
    <x v="0"/>
    <x v="20"/>
    <x v="3"/>
    <n v="60610"/>
    <x v="0"/>
    <s v="FUR-FU-10004909"/>
    <x v="1"/>
    <x v="5"/>
    <x v="716"/>
    <x v="3736"/>
    <n v="1"/>
    <n v="0.6"/>
    <n v="-4.04"/>
    <n v="-0.625"/>
    <x v="3"/>
    <x v="8"/>
  </r>
  <r>
    <n v="4774"/>
    <s v="CA-2017-119746"/>
    <d v="2017-11-23T00:00:00"/>
    <s v="11/27/2017"/>
    <s v="Standard Class"/>
    <s v="CM-12385"/>
    <s v="Christopher Martinez"/>
    <x v="0"/>
    <x v="0"/>
    <x v="20"/>
    <x v="3"/>
    <n v="60610"/>
    <x v="0"/>
    <s v="OFF-LA-10001613"/>
    <x v="2"/>
    <x v="8"/>
    <x v="949"/>
    <x v="505"/>
    <n v="5"/>
    <n v="0.2"/>
    <n v="4.1760000000000002"/>
    <n v="0.36250000000000004"/>
    <x v="3"/>
    <x v="8"/>
  </r>
  <r>
    <n v="4775"/>
    <s v="CA-2017-119746"/>
    <d v="2017-11-23T00:00:00"/>
    <s v="11/27/2017"/>
    <s v="Standard Class"/>
    <s v="CM-12385"/>
    <s v="Christopher Martinez"/>
    <x v="0"/>
    <x v="0"/>
    <x v="20"/>
    <x v="3"/>
    <n v="60610"/>
    <x v="0"/>
    <s v="TEC-PH-10004447"/>
    <x v="0"/>
    <x v="2"/>
    <x v="439"/>
    <x v="2659"/>
    <n v="2"/>
    <n v="0.2"/>
    <n v="16.678799999999999"/>
    <n v="7.4999999999999997E-2"/>
    <x v="3"/>
    <x v="8"/>
  </r>
  <r>
    <n v="6303"/>
    <s v="CA-2017-166919"/>
    <d v="2017-11-23T00:00:00"/>
    <s v="11/27/2017"/>
    <s v="Standard Class"/>
    <s v="AH-10210"/>
    <s v="Alan Hwang"/>
    <x v="0"/>
    <x v="0"/>
    <x v="57"/>
    <x v="4"/>
    <n v="75220"/>
    <x v="0"/>
    <s v="TEC-PH-10001305"/>
    <x v="0"/>
    <x v="2"/>
    <x v="1650"/>
    <x v="3737"/>
    <n v="5"/>
    <n v="0.2"/>
    <n v="19.596"/>
    <n v="9.9999999999999992E-2"/>
    <x v="3"/>
    <x v="8"/>
  </r>
  <r>
    <n v="8428"/>
    <s v="CA-2017-167017"/>
    <d v="2017-11-23T00:00:00"/>
    <s v="11/25/2017"/>
    <s v="First Class"/>
    <s v="DC-12850"/>
    <s v="Dan Campbell"/>
    <x v="0"/>
    <x v="0"/>
    <x v="135"/>
    <x v="10"/>
    <n v="48066"/>
    <x v="0"/>
    <s v="OFF-SU-10001935"/>
    <x v="2"/>
    <x v="15"/>
    <x v="462"/>
    <x v="942"/>
    <n v="2"/>
    <n v="0"/>
    <n v="0.1744"/>
    <n v="3.9999999999999994E-2"/>
    <x v="3"/>
    <x v="8"/>
  </r>
  <r>
    <n v="8801"/>
    <s v="CA-2017-148992"/>
    <d v="2017-11-23T00:00:00"/>
    <s v="11/27/2017"/>
    <s v="Standard Class"/>
    <s v="CS-12250"/>
    <s v="Chris Selesnick"/>
    <x v="2"/>
    <x v="0"/>
    <x v="20"/>
    <x v="3"/>
    <n v="60623"/>
    <x v="0"/>
    <s v="OFF-PA-10004285"/>
    <x v="2"/>
    <x v="3"/>
    <x v="692"/>
    <x v="573"/>
    <n v="2"/>
    <n v="0.2"/>
    <n v="3.7408000000000001"/>
    <n v="0.35"/>
    <x v="3"/>
    <x v="8"/>
  </r>
  <r>
    <n v="8975"/>
    <s v="CA-2017-156622"/>
    <d v="2017-11-23T00:00:00"/>
    <s v="11/26/2017"/>
    <s v="First Class"/>
    <s v="JP-15460"/>
    <s v="Jennifer Patt"/>
    <x v="2"/>
    <x v="0"/>
    <x v="57"/>
    <x v="4"/>
    <n v="75220"/>
    <x v="0"/>
    <s v="OFF-PA-10000477"/>
    <x v="2"/>
    <x v="3"/>
    <x v="1139"/>
    <x v="67"/>
    <n v="7"/>
    <n v="0.2"/>
    <n v="12.700799999999999"/>
    <n v="0.35000000000000003"/>
    <x v="3"/>
    <x v="8"/>
  </r>
  <r>
    <n v="8976"/>
    <s v="CA-2017-156622"/>
    <d v="2017-11-23T00:00:00"/>
    <s v="11/26/2017"/>
    <s v="First Class"/>
    <s v="JP-15460"/>
    <s v="Jennifer Patt"/>
    <x v="2"/>
    <x v="0"/>
    <x v="57"/>
    <x v="4"/>
    <n v="75220"/>
    <x v="0"/>
    <s v="OFF-PA-10002923"/>
    <x v="2"/>
    <x v="3"/>
    <x v="127"/>
    <x v="32"/>
    <n v="2"/>
    <n v="0.2"/>
    <n v="29.364000000000001"/>
    <n v="0.375"/>
    <x v="3"/>
    <x v="8"/>
  </r>
  <r>
    <n v="8977"/>
    <s v="CA-2017-156622"/>
    <d v="2017-11-23T00:00:00"/>
    <s v="11/26/2017"/>
    <s v="First Class"/>
    <s v="JP-15460"/>
    <s v="Jennifer Patt"/>
    <x v="2"/>
    <x v="0"/>
    <x v="57"/>
    <x v="4"/>
    <n v="75220"/>
    <x v="0"/>
    <s v="FUR-TA-10003008"/>
    <x v="1"/>
    <x v="7"/>
    <x v="1282"/>
    <x v="3738"/>
    <n v="1"/>
    <n v="0.3"/>
    <n v="-31.0335"/>
    <n v="-0.24285714285714285"/>
    <x v="3"/>
    <x v="8"/>
  </r>
  <r>
    <n v="8978"/>
    <s v="CA-2017-156622"/>
    <d v="2017-11-23T00:00:00"/>
    <s v="11/26/2017"/>
    <s v="First Class"/>
    <s v="JP-15460"/>
    <s v="Jennifer Patt"/>
    <x v="2"/>
    <x v="0"/>
    <x v="57"/>
    <x v="4"/>
    <n v="75220"/>
    <x v="0"/>
    <s v="OFF-BI-10003707"/>
    <x v="2"/>
    <x v="9"/>
    <x v="696"/>
    <x v="3739"/>
    <n v="2"/>
    <n v="0.8"/>
    <n v="-9.1560000000000006"/>
    <n v="-1.5"/>
    <x v="3"/>
    <x v="8"/>
  </r>
  <r>
    <n v="389"/>
    <s v="CA-2014-115973"/>
    <d v="2014-11-24T00:00:00"/>
    <s v="11/26/2014"/>
    <s v="First Class"/>
    <s v="NG-18430"/>
    <s v="Nathan Gelder"/>
    <x v="0"/>
    <x v="0"/>
    <x v="194"/>
    <x v="18"/>
    <n v="45231"/>
    <x v="2"/>
    <s v="OFF-AR-10004757"/>
    <x v="2"/>
    <x v="11"/>
    <x v="243"/>
    <x v="2803"/>
    <n v="1"/>
    <n v="0.2"/>
    <n v="0.4264"/>
    <n v="0.16250000000000001"/>
    <x v="0"/>
    <x v="8"/>
  </r>
  <r>
    <n v="1011"/>
    <s v="CA-2014-158540"/>
    <d v="2014-11-24T00:00:00"/>
    <s v="11/26/2014"/>
    <s v="First Class"/>
    <s v="VG-21790"/>
    <s v="Vivek Gonzalez"/>
    <x v="0"/>
    <x v="0"/>
    <x v="30"/>
    <x v="5"/>
    <n v="92037"/>
    <x v="1"/>
    <s v="FUR-FU-10001602"/>
    <x v="1"/>
    <x v="5"/>
    <x v="412"/>
    <x v="3740"/>
    <n v="4"/>
    <n v="0"/>
    <n v="27.3096"/>
    <n v="0.18"/>
    <x v="0"/>
    <x v="8"/>
  </r>
  <r>
    <n v="1185"/>
    <s v="CA-2014-127131"/>
    <d v="2014-11-24T00:00:00"/>
    <s v="11/30/2014"/>
    <s v="Standard Class"/>
    <s v="HR-14830"/>
    <s v="Harold Ryan"/>
    <x v="2"/>
    <x v="0"/>
    <x v="1"/>
    <x v="1"/>
    <n v="98103"/>
    <x v="1"/>
    <s v="OFF-BI-10004656"/>
    <x v="2"/>
    <x v="9"/>
    <x v="1170"/>
    <x v="3741"/>
    <n v="7"/>
    <n v="0.2"/>
    <n v="4.2336"/>
    <n v="0.35"/>
    <x v="0"/>
    <x v="8"/>
  </r>
  <r>
    <n v="1186"/>
    <s v="CA-2014-127131"/>
    <d v="2014-11-24T00:00:00"/>
    <s v="11/30/2014"/>
    <s v="Standard Class"/>
    <s v="HR-14830"/>
    <s v="Harold Ryan"/>
    <x v="2"/>
    <x v="0"/>
    <x v="1"/>
    <x v="1"/>
    <n v="98103"/>
    <x v="1"/>
    <s v="OFF-ST-10002344"/>
    <x v="2"/>
    <x v="6"/>
    <x v="348"/>
    <x v="489"/>
    <n v="6"/>
    <n v="0"/>
    <n v="9.7175999999999991"/>
    <n v="1.9999999999999997E-2"/>
    <x v="0"/>
    <x v="8"/>
  </r>
  <r>
    <n v="1187"/>
    <s v="CA-2014-127131"/>
    <d v="2014-11-24T00:00:00"/>
    <s v="11/30/2014"/>
    <s v="Standard Class"/>
    <s v="HR-14830"/>
    <s v="Harold Ryan"/>
    <x v="2"/>
    <x v="0"/>
    <x v="1"/>
    <x v="1"/>
    <n v="98103"/>
    <x v="1"/>
    <s v="OFF-PA-10001800"/>
    <x v="2"/>
    <x v="3"/>
    <x v="625"/>
    <x v="19"/>
    <n v="4"/>
    <n v="0"/>
    <n v="12.441599999999999"/>
    <n v="0.47999999999999993"/>
    <x v="0"/>
    <x v="8"/>
  </r>
  <r>
    <n v="1188"/>
    <s v="CA-2014-127131"/>
    <d v="2014-11-24T00:00:00"/>
    <s v="11/30/2014"/>
    <s v="Standard Class"/>
    <s v="HR-14830"/>
    <s v="Harold Ryan"/>
    <x v="2"/>
    <x v="0"/>
    <x v="1"/>
    <x v="1"/>
    <n v="98103"/>
    <x v="1"/>
    <s v="OFF-ST-10000036"/>
    <x v="2"/>
    <x v="6"/>
    <x v="503"/>
    <x v="3742"/>
    <n v="2"/>
    <n v="0"/>
    <n v="53.346600000000002"/>
    <n v="0.27"/>
    <x v="0"/>
    <x v="8"/>
  </r>
  <r>
    <n v="2152"/>
    <s v="CA-2014-167360"/>
    <d v="2014-11-24T00:00:00"/>
    <s v="11/29/2014"/>
    <s v="Second Class"/>
    <s v="RB-19435"/>
    <s v="Richard Bierner"/>
    <x v="0"/>
    <x v="0"/>
    <x v="63"/>
    <x v="22"/>
    <n v="63116"/>
    <x v="0"/>
    <s v="TEC-AC-10001772"/>
    <x v="0"/>
    <x v="0"/>
    <x v="1574"/>
    <x v="2866"/>
    <n v="7"/>
    <n v="0"/>
    <n v="43.598100000000002"/>
    <n v="0.39"/>
    <x v="0"/>
    <x v="8"/>
  </r>
  <r>
    <n v="2367"/>
    <s v="CA-2014-102295"/>
    <d v="2014-11-24T00:00:00"/>
    <s v="11/26/2014"/>
    <s v="Second Class"/>
    <s v="EH-13990"/>
    <s v="Erica Hackney"/>
    <x v="0"/>
    <x v="0"/>
    <x v="230"/>
    <x v="5"/>
    <n v="95823"/>
    <x v="1"/>
    <s v="FUR-CH-10001714"/>
    <x v="1"/>
    <x v="1"/>
    <x v="978"/>
    <x v="3743"/>
    <n v="1"/>
    <n v="0.2"/>
    <n v="-18.1068"/>
    <n v="-0.15"/>
    <x v="0"/>
    <x v="8"/>
  </r>
  <r>
    <n v="3834"/>
    <s v="CA-2014-105984"/>
    <d v="2014-11-24T00:00:00"/>
    <s v="11/24/2014"/>
    <s v="Same Day"/>
    <s v="MY-18295"/>
    <s v="Muhammed Yedwab"/>
    <x v="2"/>
    <x v="0"/>
    <x v="28"/>
    <x v="18"/>
    <n v="43229"/>
    <x v="2"/>
    <s v="TEC-PH-10000560"/>
    <x v="0"/>
    <x v="2"/>
    <x v="586"/>
    <x v="3744"/>
    <n v="5"/>
    <n v="0.4"/>
    <n v="-209.994"/>
    <n v="-0.19999999999999998"/>
    <x v="0"/>
    <x v="8"/>
  </r>
  <r>
    <n v="3835"/>
    <s v="CA-2014-105984"/>
    <d v="2014-11-24T00:00:00"/>
    <s v="11/24/2014"/>
    <s v="Same Day"/>
    <s v="MY-18295"/>
    <s v="Muhammed Yedwab"/>
    <x v="2"/>
    <x v="0"/>
    <x v="28"/>
    <x v="18"/>
    <n v="43229"/>
    <x v="2"/>
    <s v="FUR-CH-10000847"/>
    <x v="1"/>
    <x v="1"/>
    <x v="1080"/>
    <x v="3745"/>
    <n v="3"/>
    <n v="0.3"/>
    <n v="-34.9176"/>
    <n v="-5.7142857142857141E-2"/>
    <x v="0"/>
    <x v="8"/>
  </r>
  <r>
    <n v="4058"/>
    <s v="CA-2014-163034"/>
    <d v="2014-11-24T00:00:00"/>
    <s v="11/28/2014"/>
    <s v="Standard Class"/>
    <s v="DK-12985"/>
    <s v="Darren Koutras"/>
    <x v="0"/>
    <x v="0"/>
    <x v="20"/>
    <x v="3"/>
    <n v="60610"/>
    <x v="0"/>
    <s v="OFF-ST-10000046"/>
    <x v="2"/>
    <x v="6"/>
    <x v="904"/>
    <x v="3746"/>
    <n v="5"/>
    <n v="0.2"/>
    <n v="-8.0775000000000006"/>
    <n v="-1.2500000000000001E-2"/>
    <x v="0"/>
    <x v="8"/>
  </r>
  <r>
    <n v="5016"/>
    <s v="CA-2014-153850"/>
    <d v="2014-11-24T00:00:00"/>
    <s v="11/29/2014"/>
    <s v="Standard Class"/>
    <s v="TH-21100"/>
    <s v="Thea Hendricks"/>
    <x v="0"/>
    <x v="0"/>
    <x v="108"/>
    <x v="18"/>
    <n v="43615"/>
    <x v="2"/>
    <s v="FUR-FU-10002960"/>
    <x v="1"/>
    <x v="5"/>
    <x v="1402"/>
    <x v="374"/>
    <n v="7"/>
    <n v="0.2"/>
    <n v="9.6712000000000007"/>
    <n v="0.27500000000000002"/>
    <x v="0"/>
    <x v="8"/>
  </r>
  <r>
    <n v="5017"/>
    <s v="CA-2014-153850"/>
    <d v="2014-11-24T00:00:00"/>
    <s v="11/29/2014"/>
    <s v="Standard Class"/>
    <s v="TH-21100"/>
    <s v="Thea Hendricks"/>
    <x v="0"/>
    <x v="0"/>
    <x v="108"/>
    <x v="18"/>
    <n v="43615"/>
    <x v="2"/>
    <s v="TEC-PH-10002584"/>
    <x v="0"/>
    <x v="2"/>
    <x v="1627"/>
    <x v="3747"/>
    <n v="4"/>
    <n v="0.4"/>
    <n v="-250.39599999999999"/>
    <n v="-0.16666666666666666"/>
    <x v="0"/>
    <x v="8"/>
  </r>
  <r>
    <n v="6315"/>
    <s v="CA-2014-100762"/>
    <d v="2014-11-24T00:00:00"/>
    <s v="11/29/2014"/>
    <s v="Standard Class"/>
    <s v="NG-18355"/>
    <s v="Nat Gilpin"/>
    <x v="2"/>
    <x v="0"/>
    <x v="68"/>
    <x v="10"/>
    <n v="49201"/>
    <x v="0"/>
    <s v="OFF-AR-10000380"/>
    <x v="2"/>
    <x v="11"/>
    <x v="430"/>
    <x v="3748"/>
    <n v="4"/>
    <n v="0"/>
    <n v="45.576000000000001"/>
    <n v="0.30000000000000004"/>
    <x v="0"/>
    <x v="8"/>
  </r>
  <r>
    <n v="6316"/>
    <s v="CA-2014-100762"/>
    <d v="2014-11-24T00:00:00"/>
    <s v="11/29/2014"/>
    <s v="Standard Class"/>
    <s v="NG-18355"/>
    <s v="Nat Gilpin"/>
    <x v="2"/>
    <x v="0"/>
    <x v="68"/>
    <x v="10"/>
    <n v="49201"/>
    <x v="0"/>
    <s v="OFF-LA-10003930"/>
    <x v="2"/>
    <x v="8"/>
    <x v="516"/>
    <x v="1346"/>
    <n v="2"/>
    <n v="0"/>
    <n v="96.343800000000002"/>
    <n v="0.49"/>
    <x v="0"/>
    <x v="8"/>
  </r>
  <r>
    <n v="6317"/>
    <s v="CA-2014-100762"/>
    <d v="2014-11-24T00:00:00"/>
    <s v="11/29/2014"/>
    <s v="Standard Class"/>
    <s v="NG-18355"/>
    <s v="Nat Gilpin"/>
    <x v="2"/>
    <x v="0"/>
    <x v="68"/>
    <x v="10"/>
    <n v="49201"/>
    <x v="0"/>
    <s v="OFF-PA-10001815"/>
    <x v="2"/>
    <x v="3"/>
    <x v="951"/>
    <x v="1238"/>
    <n v="3"/>
    <n v="0"/>
    <n v="69.177599999999998"/>
    <n v="0.48"/>
    <x v="0"/>
    <x v="8"/>
  </r>
  <r>
    <n v="6318"/>
    <s v="CA-2014-100762"/>
    <d v="2014-11-24T00:00:00"/>
    <s v="11/29/2014"/>
    <s v="Standard Class"/>
    <s v="NG-18355"/>
    <s v="Nat Gilpin"/>
    <x v="2"/>
    <x v="0"/>
    <x v="68"/>
    <x v="10"/>
    <n v="49201"/>
    <x v="0"/>
    <s v="OFF-PA-10004082"/>
    <x v="2"/>
    <x v="3"/>
    <x v="16"/>
    <x v="295"/>
    <n v="2"/>
    <n v="0"/>
    <n v="7.98"/>
    <n v="0.5"/>
    <x v="0"/>
    <x v="8"/>
  </r>
  <r>
    <n v="7143"/>
    <s v="CA-2014-122217"/>
    <d v="2014-11-24T00:00:00"/>
    <s v="11/29/2014"/>
    <s v="Standard Class"/>
    <s v="HP-14815"/>
    <s v="Harold Pawlan"/>
    <x v="1"/>
    <x v="0"/>
    <x v="33"/>
    <x v="20"/>
    <n v="23464"/>
    <x v="3"/>
    <s v="FUR-FU-10002045"/>
    <x v="1"/>
    <x v="5"/>
    <x v="1072"/>
    <x v="1478"/>
    <n v="5"/>
    <n v="0"/>
    <n v="48.905999999999999"/>
    <n v="0.43999999999999995"/>
    <x v="0"/>
    <x v="8"/>
  </r>
  <r>
    <n v="9922"/>
    <s v="CA-2014-111360"/>
    <d v="2014-11-24T00:00:00"/>
    <s v="11/30/2014"/>
    <s v="Standard Class"/>
    <s v="AT-10435"/>
    <s v="Alyssa Tate"/>
    <x v="1"/>
    <x v="0"/>
    <x v="338"/>
    <x v="18"/>
    <n v="44312"/>
    <x v="2"/>
    <s v="OFF-BI-10003350"/>
    <x v="2"/>
    <x v="9"/>
    <x v="769"/>
    <x v="3749"/>
    <n v="3"/>
    <n v="0.7"/>
    <n v="-4.5936000000000003"/>
    <n v="-0.8"/>
    <x v="0"/>
    <x v="8"/>
  </r>
  <r>
    <n v="63"/>
    <s v="CA-2015-135545"/>
    <d v="2015-11-24T00:00:00"/>
    <s v="11/30/2015"/>
    <s v="Standard Class"/>
    <s v="KM-16720"/>
    <s v="Kunst Miller"/>
    <x v="0"/>
    <x v="0"/>
    <x v="22"/>
    <x v="5"/>
    <n v="90004"/>
    <x v="1"/>
    <s v="TEC-AC-10004633"/>
    <x v="0"/>
    <x v="0"/>
    <x v="1258"/>
    <x v="1256"/>
    <n v="2"/>
    <n v="0"/>
    <n v="6.1512000000000002"/>
    <n v="0.44"/>
    <x v="1"/>
    <x v="8"/>
  </r>
  <r>
    <n v="64"/>
    <s v="CA-2015-135545"/>
    <d v="2015-11-24T00:00:00"/>
    <s v="11/30/2015"/>
    <s v="Standard Class"/>
    <s v="KM-16720"/>
    <s v="Kunst Miller"/>
    <x v="0"/>
    <x v="0"/>
    <x v="22"/>
    <x v="5"/>
    <n v="90004"/>
    <x v="1"/>
    <s v="OFF-BI-10001078"/>
    <x v="2"/>
    <x v="9"/>
    <x v="359"/>
    <x v="3750"/>
    <n v="6"/>
    <n v="0.2"/>
    <n v="9.3612000000000002"/>
    <n v="0.36249999999999999"/>
    <x v="1"/>
    <x v="8"/>
  </r>
  <r>
    <n v="65"/>
    <s v="CA-2015-135545"/>
    <d v="2015-11-24T00:00:00"/>
    <s v="11/30/2015"/>
    <s v="Standard Class"/>
    <s v="KM-16720"/>
    <s v="Kunst Miller"/>
    <x v="0"/>
    <x v="0"/>
    <x v="22"/>
    <x v="5"/>
    <n v="90004"/>
    <x v="1"/>
    <s v="OFF-PA-10003892"/>
    <x v="2"/>
    <x v="3"/>
    <x v="1181"/>
    <x v="801"/>
    <n v="3"/>
    <n v="0"/>
    <n v="68.963099999999997"/>
    <n v="0.47000000000000003"/>
    <x v="1"/>
    <x v="8"/>
  </r>
  <r>
    <n v="66"/>
    <s v="CA-2015-135545"/>
    <d v="2015-11-24T00:00:00"/>
    <s v="11/30/2015"/>
    <s v="Standard Class"/>
    <s v="KM-16720"/>
    <s v="Kunst Miller"/>
    <x v="0"/>
    <x v="0"/>
    <x v="22"/>
    <x v="5"/>
    <n v="90004"/>
    <x v="1"/>
    <s v="FUR-FU-10000397"/>
    <x v="1"/>
    <x v="5"/>
    <x v="448"/>
    <x v="3751"/>
    <n v="4"/>
    <n v="0"/>
    <n v="22.332799999999999"/>
    <n v="0.27999999999999997"/>
    <x v="1"/>
    <x v="8"/>
  </r>
  <r>
    <n v="1778"/>
    <s v="CA-2015-105347"/>
    <d v="2015-11-24T00:00:00"/>
    <s v="11/28/2015"/>
    <s v="Standard Class"/>
    <s v="DP-13000"/>
    <s v="Darren Powers"/>
    <x v="0"/>
    <x v="0"/>
    <x v="22"/>
    <x v="5"/>
    <n v="90004"/>
    <x v="1"/>
    <s v="OFF-PA-10000675"/>
    <x v="2"/>
    <x v="3"/>
    <x v="1641"/>
    <x v="3752"/>
    <n v="9"/>
    <n v="0"/>
    <n v="180.76589999999999"/>
    <n v="0.48999999999999994"/>
    <x v="1"/>
    <x v="8"/>
  </r>
  <r>
    <n v="1779"/>
    <s v="CA-2015-105347"/>
    <d v="2015-11-24T00:00:00"/>
    <s v="11/28/2015"/>
    <s v="Standard Class"/>
    <s v="DP-13000"/>
    <s v="Darren Powers"/>
    <x v="0"/>
    <x v="0"/>
    <x v="22"/>
    <x v="5"/>
    <n v="90004"/>
    <x v="1"/>
    <s v="OFF-AR-10003045"/>
    <x v="2"/>
    <x v="11"/>
    <x v="298"/>
    <x v="2040"/>
    <n v="5"/>
    <n v="0"/>
    <n v="6.6150000000000002"/>
    <n v="0.45"/>
    <x v="1"/>
    <x v="8"/>
  </r>
  <r>
    <n v="4117"/>
    <s v="CA-2015-153416"/>
    <d v="2015-11-24T00:00:00"/>
    <s v="11/29/2015"/>
    <s v="Standard Class"/>
    <s v="TS-21340"/>
    <s v="Toby Swindell"/>
    <x v="0"/>
    <x v="0"/>
    <x v="22"/>
    <x v="5"/>
    <n v="90036"/>
    <x v="1"/>
    <s v="OFF-BI-10002813"/>
    <x v="2"/>
    <x v="9"/>
    <x v="841"/>
    <x v="783"/>
    <n v="2"/>
    <n v="0.2"/>
    <n v="0.99"/>
    <n v="0.3125"/>
    <x v="1"/>
    <x v="8"/>
  </r>
  <r>
    <n v="4118"/>
    <s v="CA-2015-153416"/>
    <d v="2015-11-24T00:00:00"/>
    <s v="11/29/2015"/>
    <s v="Standard Class"/>
    <s v="TS-21340"/>
    <s v="Toby Swindell"/>
    <x v="0"/>
    <x v="0"/>
    <x v="22"/>
    <x v="5"/>
    <n v="90036"/>
    <x v="1"/>
    <s v="OFF-PA-10002005"/>
    <x v="2"/>
    <x v="3"/>
    <x v="301"/>
    <x v="211"/>
    <n v="3"/>
    <n v="0"/>
    <n v="9.3312000000000008"/>
    <n v="0.48000000000000004"/>
    <x v="1"/>
    <x v="8"/>
  </r>
  <r>
    <n v="4119"/>
    <s v="CA-2015-153416"/>
    <d v="2015-11-24T00:00:00"/>
    <s v="11/29/2015"/>
    <s v="Standard Class"/>
    <s v="TS-21340"/>
    <s v="Toby Swindell"/>
    <x v="0"/>
    <x v="0"/>
    <x v="22"/>
    <x v="5"/>
    <n v="90036"/>
    <x v="1"/>
    <s v="OFF-ST-10000060"/>
    <x v="2"/>
    <x v="6"/>
    <x v="1191"/>
    <x v="3753"/>
    <n v="7"/>
    <n v="0"/>
    <n v="54.583199999999998"/>
    <n v="0.12"/>
    <x v="1"/>
    <x v="8"/>
  </r>
  <r>
    <n v="4120"/>
    <s v="CA-2015-153416"/>
    <d v="2015-11-24T00:00:00"/>
    <s v="11/29/2015"/>
    <s v="Standard Class"/>
    <s v="TS-21340"/>
    <s v="Toby Swindell"/>
    <x v="0"/>
    <x v="0"/>
    <x v="22"/>
    <x v="5"/>
    <n v="90036"/>
    <x v="1"/>
    <s v="OFF-BI-10002706"/>
    <x v="2"/>
    <x v="9"/>
    <x v="778"/>
    <x v="3754"/>
    <n v="8"/>
    <n v="0.2"/>
    <n v="29.702400000000001"/>
    <n v="0.32500000000000001"/>
    <x v="1"/>
    <x v="8"/>
  </r>
  <r>
    <n v="1060"/>
    <s v="CA-2016-105284"/>
    <d v="2016-11-24T00:00:00"/>
    <d v="2016-01-12T00:00:00"/>
    <s v="Standard Class"/>
    <s v="MG-17650"/>
    <s v="Matthew Grinstein"/>
    <x v="1"/>
    <x v="0"/>
    <x v="15"/>
    <x v="13"/>
    <n v="19143"/>
    <x v="2"/>
    <s v="OFF-FA-10001754"/>
    <x v="2"/>
    <x v="4"/>
    <x v="1733"/>
    <x v="3755"/>
    <n v="3"/>
    <n v="0.2"/>
    <n v="1.6008"/>
    <n v="0.36249999999999999"/>
    <x v="2"/>
    <x v="8"/>
  </r>
  <r>
    <n v="1397"/>
    <s v="CA-2016-124485"/>
    <d v="2016-11-24T00:00:00"/>
    <s v="11/26/2016"/>
    <s v="First Class"/>
    <s v="NC-18340"/>
    <s v="Nat Carroll"/>
    <x v="0"/>
    <x v="0"/>
    <x v="2"/>
    <x v="2"/>
    <n v="10035"/>
    <x v="2"/>
    <s v="OFF-BI-10000822"/>
    <x v="2"/>
    <x v="9"/>
    <x v="436"/>
    <x v="3756"/>
    <n v="4"/>
    <n v="0.2"/>
    <n v="6.0255999999999998"/>
    <n v="0.35"/>
    <x v="2"/>
    <x v="8"/>
  </r>
  <r>
    <n v="1398"/>
    <s v="CA-2016-124485"/>
    <d v="2016-11-24T00:00:00"/>
    <s v="11/26/2016"/>
    <s v="First Class"/>
    <s v="NC-18340"/>
    <s v="Nat Carroll"/>
    <x v="0"/>
    <x v="0"/>
    <x v="2"/>
    <x v="2"/>
    <n v="10035"/>
    <x v="2"/>
    <s v="OFF-PA-10004971"/>
    <x v="2"/>
    <x v="3"/>
    <x v="1197"/>
    <x v="2834"/>
    <n v="2"/>
    <n v="0"/>
    <n v="5.6643999999999997"/>
    <n v="0.48999999999999994"/>
    <x v="2"/>
    <x v="8"/>
  </r>
  <r>
    <n v="1399"/>
    <s v="CA-2016-124485"/>
    <d v="2016-11-24T00:00:00"/>
    <s v="11/26/2016"/>
    <s v="First Class"/>
    <s v="NC-18340"/>
    <s v="Nat Carroll"/>
    <x v="0"/>
    <x v="0"/>
    <x v="2"/>
    <x v="2"/>
    <n v="10035"/>
    <x v="2"/>
    <s v="TEC-AC-10002323"/>
    <x v="0"/>
    <x v="0"/>
    <x v="669"/>
    <x v="3757"/>
    <n v="4"/>
    <n v="0"/>
    <n v="11.492000000000001"/>
    <n v="0.13"/>
    <x v="2"/>
    <x v="8"/>
  </r>
  <r>
    <n v="1400"/>
    <s v="CA-2016-124485"/>
    <d v="2016-11-24T00:00:00"/>
    <s v="11/26/2016"/>
    <s v="First Class"/>
    <s v="NC-18340"/>
    <s v="Nat Carroll"/>
    <x v="0"/>
    <x v="0"/>
    <x v="2"/>
    <x v="2"/>
    <n v="10035"/>
    <x v="2"/>
    <s v="OFF-PA-10004888"/>
    <x v="2"/>
    <x v="3"/>
    <x v="1494"/>
    <x v="1083"/>
    <n v="1"/>
    <n v="0"/>
    <n v="3.1103999999999998"/>
    <n v="0.47999999999999993"/>
    <x v="2"/>
    <x v="8"/>
  </r>
  <r>
    <n v="1503"/>
    <s v="CA-2016-100468"/>
    <d v="2016-11-24T00:00:00"/>
    <d v="2016-01-12T00:00:00"/>
    <s v="Standard Class"/>
    <s v="AT-10435"/>
    <s v="Alyssa Tate"/>
    <x v="1"/>
    <x v="0"/>
    <x v="22"/>
    <x v="5"/>
    <n v="90045"/>
    <x v="1"/>
    <s v="TEC-PH-10001300"/>
    <x v="0"/>
    <x v="2"/>
    <x v="662"/>
    <x v="3758"/>
    <n v="2"/>
    <n v="0.2"/>
    <n v="3.3519999999999999"/>
    <n v="9.9999999999999992E-2"/>
    <x v="2"/>
    <x v="8"/>
  </r>
  <r>
    <n v="1504"/>
    <s v="CA-2016-100468"/>
    <d v="2016-11-24T00:00:00"/>
    <d v="2016-01-12T00:00:00"/>
    <s v="Standard Class"/>
    <s v="AT-10435"/>
    <s v="Alyssa Tate"/>
    <x v="1"/>
    <x v="0"/>
    <x v="22"/>
    <x v="5"/>
    <n v="90045"/>
    <x v="1"/>
    <s v="FUR-FU-10000010"/>
    <x v="1"/>
    <x v="5"/>
    <x v="542"/>
    <x v="618"/>
    <n v="2"/>
    <n v="0"/>
    <n v="3.0813999999999999"/>
    <n v="0.31"/>
    <x v="2"/>
    <x v="8"/>
  </r>
  <r>
    <n v="1664"/>
    <s v="CA-2016-128531"/>
    <d v="2016-11-24T00:00:00"/>
    <s v="11/26/2016"/>
    <s v="Second Class"/>
    <s v="NS-18505"/>
    <s v="Neola Schneider"/>
    <x v="0"/>
    <x v="0"/>
    <x v="57"/>
    <x v="4"/>
    <n v="75217"/>
    <x v="0"/>
    <s v="OFF-ST-10001325"/>
    <x v="2"/>
    <x v="6"/>
    <x v="742"/>
    <x v="1804"/>
    <n v="5"/>
    <n v="0.2"/>
    <n v="3.6680000000000001"/>
    <n v="8.7499999999999994E-2"/>
    <x v="2"/>
    <x v="8"/>
  </r>
  <r>
    <n v="1665"/>
    <s v="CA-2016-128531"/>
    <d v="2016-11-24T00:00:00"/>
    <s v="11/26/2016"/>
    <s v="Second Class"/>
    <s v="NS-18505"/>
    <s v="Neola Schneider"/>
    <x v="0"/>
    <x v="0"/>
    <x v="57"/>
    <x v="4"/>
    <n v="75217"/>
    <x v="0"/>
    <s v="TEC-AC-10002049"/>
    <x v="0"/>
    <x v="0"/>
    <x v="780"/>
    <x v="3759"/>
    <n v="3"/>
    <n v="0.2"/>
    <n v="-7.4394"/>
    <n v="-2.4999999999999998E-2"/>
    <x v="2"/>
    <x v="8"/>
  </r>
  <r>
    <n v="1666"/>
    <s v="CA-2016-128531"/>
    <d v="2016-11-24T00:00:00"/>
    <s v="11/26/2016"/>
    <s v="Second Class"/>
    <s v="NS-18505"/>
    <s v="Neola Schneider"/>
    <x v="0"/>
    <x v="0"/>
    <x v="57"/>
    <x v="4"/>
    <n v="75217"/>
    <x v="0"/>
    <s v="OFF-FA-10002676"/>
    <x v="2"/>
    <x v="4"/>
    <x v="167"/>
    <x v="177"/>
    <n v="3"/>
    <n v="0.2"/>
    <n v="0.86880000000000002"/>
    <n v="0.19999999999999998"/>
    <x v="2"/>
    <x v="8"/>
  </r>
  <r>
    <n v="1667"/>
    <s v="CA-2016-128531"/>
    <d v="2016-11-24T00:00:00"/>
    <s v="11/26/2016"/>
    <s v="Second Class"/>
    <s v="NS-18505"/>
    <s v="Neola Schneider"/>
    <x v="0"/>
    <x v="0"/>
    <x v="57"/>
    <x v="4"/>
    <n v="75217"/>
    <x v="0"/>
    <s v="TEC-AC-10003023"/>
    <x v="0"/>
    <x v="0"/>
    <x v="166"/>
    <x v="3760"/>
    <n v="2"/>
    <n v="0.2"/>
    <n v="-2.3748"/>
    <n v="-2.4999999999999998E-2"/>
    <x v="2"/>
    <x v="8"/>
  </r>
  <r>
    <n v="1668"/>
    <s v="CA-2016-128531"/>
    <d v="2016-11-24T00:00:00"/>
    <s v="11/26/2016"/>
    <s v="Second Class"/>
    <s v="NS-18505"/>
    <s v="Neola Schneider"/>
    <x v="0"/>
    <x v="0"/>
    <x v="57"/>
    <x v="4"/>
    <n v="75217"/>
    <x v="0"/>
    <s v="OFF-PA-10000167"/>
    <x v="2"/>
    <x v="3"/>
    <x v="1120"/>
    <x v="427"/>
    <n v="3"/>
    <n v="0.2"/>
    <n v="23.234999999999999"/>
    <n v="0.3125"/>
    <x v="2"/>
    <x v="8"/>
  </r>
  <r>
    <n v="1669"/>
    <s v="CA-2016-128531"/>
    <d v="2016-11-24T00:00:00"/>
    <s v="11/26/2016"/>
    <s v="Second Class"/>
    <s v="NS-18505"/>
    <s v="Neola Schneider"/>
    <x v="0"/>
    <x v="0"/>
    <x v="57"/>
    <x v="4"/>
    <n v="75217"/>
    <x v="0"/>
    <s v="OFF-AR-10003405"/>
    <x v="2"/>
    <x v="11"/>
    <x v="1734"/>
    <x v="717"/>
    <n v="3"/>
    <n v="0.2"/>
    <n v="1.5794999999999999"/>
    <n v="0.1125"/>
    <x v="2"/>
    <x v="8"/>
  </r>
  <r>
    <n v="1894"/>
    <s v="CA-2016-100083"/>
    <d v="2016-11-24T00:00:00"/>
    <s v="11/29/2016"/>
    <s v="Standard Class"/>
    <s v="CD-11980"/>
    <s v="Carol Darley"/>
    <x v="0"/>
    <x v="0"/>
    <x v="183"/>
    <x v="16"/>
    <n v="97504"/>
    <x v="1"/>
    <s v="OFF-PA-10000241"/>
    <x v="2"/>
    <x v="3"/>
    <x v="1353"/>
    <x v="3761"/>
    <n v="1"/>
    <n v="0.2"/>
    <n v="7.7450000000000001"/>
    <n v="0.3125"/>
    <x v="2"/>
    <x v="8"/>
  </r>
  <r>
    <n v="3525"/>
    <s v="CA-2016-132731"/>
    <d v="2016-11-24T00:00:00"/>
    <s v="11/28/2016"/>
    <s v="Standard Class"/>
    <s v="GA-14515"/>
    <s v="George Ashbrook"/>
    <x v="0"/>
    <x v="0"/>
    <x v="57"/>
    <x v="4"/>
    <n v="75081"/>
    <x v="0"/>
    <s v="TEC-PH-10004120"/>
    <x v="0"/>
    <x v="2"/>
    <x v="1629"/>
    <x v="3762"/>
    <n v="6"/>
    <n v="0.2"/>
    <n v="49.316400000000002"/>
    <n v="7.4999999999999997E-2"/>
    <x v="2"/>
    <x v="8"/>
  </r>
  <r>
    <n v="3891"/>
    <s v="US-2016-163881"/>
    <d v="2016-11-24T00:00:00"/>
    <s v="11/30/2016"/>
    <s v="Standard Class"/>
    <s v="SP-20860"/>
    <s v="Sung Pak"/>
    <x v="2"/>
    <x v="0"/>
    <x v="22"/>
    <x v="5"/>
    <n v="90036"/>
    <x v="1"/>
    <s v="TEC-AC-10003033"/>
    <x v="0"/>
    <x v="0"/>
    <x v="1508"/>
    <x v="3763"/>
    <n v="2"/>
    <n v="0"/>
    <n v="217.767"/>
    <n v="0.33"/>
    <x v="2"/>
    <x v="8"/>
  </r>
  <r>
    <n v="3892"/>
    <s v="US-2016-163881"/>
    <d v="2016-11-24T00:00:00"/>
    <s v="11/30/2016"/>
    <s v="Standard Class"/>
    <s v="SP-20860"/>
    <s v="Sung Pak"/>
    <x v="2"/>
    <x v="0"/>
    <x v="22"/>
    <x v="5"/>
    <n v="90036"/>
    <x v="1"/>
    <s v="FUR-CH-10001394"/>
    <x v="1"/>
    <x v="1"/>
    <x v="1583"/>
    <x v="3764"/>
    <n v="6"/>
    <n v="0.2"/>
    <n v="210.59399999999999"/>
    <n v="0.125"/>
    <x v="2"/>
    <x v="8"/>
  </r>
  <r>
    <n v="3893"/>
    <s v="US-2016-163881"/>
    <d v="2016-11-24T00:00:00"/>
    <s v="11/30/2016"/>
    <s v="Standard Class"/>
    <s v="SP-20860"/>
    <s v="Sung Pak"/>
    <x v="2"/>
    <x v="0"/>
    <x v="22"/>
    <x v="5"/>
    <n v="90036"/>
    <x v="1"/>
    <s v="TEC-AC-10000420"/>
    <x v="0"/>
    <x v="0"/>
    <x v="1292"/>
    <x v="3765"/>
    <n v="8"/>
    <n v="0"/>
    <n v="190.37280000000001"/>
    <n v="0.34"/>
    <x v="2"/>
    <x v="8"/>
  </r>
  <r>
    <n v="4116"/>
    <s v="CA-2016-163573"/>
    <d v="2016-11-24T00:00:00"/>
    <s v="11/27/2016"/>
    <s v="First Class"/>
    <s v="AC-10450"/>
    <s v="Amy Cox"/>
    <x v="0"/>
    <x v="0"/>
    <x v="1"/>
    <x v="1"/>
    <n v="98105"/>
    <x v="1"/>
    <s v="OFF-BI-10004632"/>
    <x v="2"/>
    <x v="9"/>
    <x v="303"/>
    <x v="3766"/>
    <n v="5"/>
    <n v="0.2"/>
    <n v="381.23750000000001"/>
    <n v="0.3125"/>
    <x v="2"/>
    <x v="8"/>
  </r>
  <r>
    <n v="4272"/>
    <s v="CA-2016-123806"/>
    <d v="2016-11-24T00:00:00"/>
    <s v="11/27/2016"/>
    <s v="Second Class"/>
    <s v="LA-16780"/>
    <s v="Laura Armstrong"/>
    <x v="2"/>
    <x v="0"/>
    <x v="214"/>
    <x v="24"/>
    <n v="21215"/>
    <x v="2"/>
    <s v="FUR-FU-10000965"/>
    <x v="1"/>
    <x v="5"/>
    <x v="508"/>
    <x v="3767"/>
    <n v="4"/>
    <n v="0"/>
    <n v="85.181600000000003"/>
    <n v="0.41000000000000003"/>
    <x v="2"/>
    <x v="8"/>
  </r>
  <r>
    <n v="5701"/>
    <s v="CA-2016-125661"/>
    <d v="2016-11-24T00:00:00"/>
    <s v="11/26/2016"/>
    <s v="First Class"/>
    <s v="CA-12055"/>
    <s v="Cathy Armstrong"/>
    <x v="1"/>
    <x v="0"/>
    <x v="235"/>
    <x v="18"/>
    <n v="44105"/>
    <x v="2"/>
    <s v="OFF-EN-10001532"/>
    <x v="2"/>
    <x v="13"/>
    <x v="693"/>
    <x v="3768"/>
    <n v="3"/>
    <n v="0.2"/>
    <n v="15.282"/>
    <n v="0.375"/>
    <x v="2"/>
    <x v="8"/>
  </r>
  <r>
    <n v="5702"/>
    <s v="CA-2016-125661"/>
    <d v="2016-11-24T00:00:00"/>
    <s v="11/26/2016"/>
    <s v="First Class"/>
    <s v="CA-12055"/>
    <s v="Cathy Armstrong"/>
    <x v="1"/>
    <x v="0"/>
    <x v="235"/>
    <x v="18"/>
    <n v="44105"/>
    <x v="2"/>
    <s v="TEC-AC-10004855"/>
    <x v="0"/>
    <x v="0"/>
    <x v="1691"/>
    <x v="3539"/>
    <n v="5"/>
    <n v="0.2"/>
    <n v="-22.743500000000001"/>
    <n v="-0.16250000000000001"/>
    <x v="2"/>
    <x v="8"/>
  </r>
  <r>
    <n v="6244"/>
    <s v="CA-2016-165561"/>
    <d v="2016-11-24T00:00:00"/>
    <s v="11/28/2016"/>
    <s v="Standard Class"/>
    <s v="CR-12580"/>
    <s v="Clay Rozendal"/>
    <x v="1"/>
    <x v="0"/>
    <x v="199"/>
    <x v="1"/>
    <n v="98006"/>
    <x v="1"/>
    <s v="OFF-SU-10004782"/>
    <x v="2"/>
    <x v="15"/>
    <x v="1111"/>
    <x v="1560"/>
    <n v="3"/>
    <n v="0"/>
    <n v="7.6050000000000004"/>
    <n v="0.3"/>
    <x v="2"/>
    <x v="8"/>
  </r>
  <r>
    <n v="8373"/>
    <s v="CA-2016-113726"/>
    <d v="2016-11-24T00:00:00"/>
    <d v="2016-01-12T00:00:00"/>
    <s v="Standard Class"/>
    <s v="SC-20680"/>
    <s v="Steve Carroll"/>
    <x v="1"/>
    <x v="0"/>
    <x v="1"/>
    <x v="1"/>
    <n v="98105"/>
    <x v="1"/>
    <s v="FUR-FU-10003535"/>
    <x v="1"/>
    <x v="5"/>
    <x v="1535"/>
    <x v="3172"/>
    <n v="3"/>
    <n v="0"/>
    <n v="33.726599999999998"/>
    <n v="0.40999999999999992"/>
    <x v="2"/>
    <x v="8"/>
  </r>
  <r>
    <n v="9770"/>
    <s v="CA-2016-123533"/>
    <d v="2016-11-24T00:00:00"/>
    <s v="11/30/2016"/>
    <s v="Standard Class"/>
    <s v="SC-20050"/>
    <s v="Sample Company A"/>
    <x v="1"/>
    <x v="0"/>
    <x v="249"/>
    <x v="11"/>
    <n v="33012"/>
    <x v="3"/>
    <s v="FUR-BO-10001619"/>
    <x v="1"/>
    <x v="16"/>
    <x v="1616"/>
    <x v="3769"/>
    <n v="5"/>
    <n v="0.2"/>
    <n v="8.4979999999999993"/>
    <n v="2.4999999999999998E-2"/>
    <x v="2"/>
    <x v="8"/>
  </r>
  <r>
    <n v="9771"/>
    <s v="CA-2016-123533"/>
    <d v="2016-11-24T00:00:00"/>
    <s v="11/30/2016"/>
    <s v="Standard Class"/>
    <s v="SC-20050"/>
    <s v="Sample Company A"/>
    <x v="1"/>
    <x v="0"/>
    <x v="249"/>
    <x v="11"/>
    <n v="33012"/>
    <x v="3"/>
    <s v="OFF-PA-10001609"/>
    <x v="2"/>
    <x v="3"/>
    <x v="935"/>
    <x v="2917"/>
    <n v="4"/>
    <n v="0.2"/>
    <n v="3.4216000000000002"/>
    <n v="0.32500000000000001"/>
    <x v="2"/>
    <x v="8"/>
  </r>
  <r>
    <n v="9772"/>
    <s v="CA-2016-123533"/>
    <d v="2016-11-24T00:00:00"/>
    <s v="11/30/2016"/>
    <s v="Standard Class"/>
    <s v="SC-20050"/>
    <s v="Sample Company A"/>
    <x v="1"/>
    <x v="0"/>
    <x v="249"/>
    <x v="11"/>
    <n v="33012"/>
    <x v="3"/>
    <s v="OFF-AP-10002765"/>
    <x v="2"/>
    <x v="10"/>
    <x v="274"/>
    <x v="3770"/>
    <n v="2"/>
    <n v="0.2"/>
    <n v="4.2384000000000004"/>
    <n v="0.1"/>
    <x v="2"/>
    <x v="8"/>
  </r>
  <r>
    <n v="554"/>
    <s v="CA-2017-101945"/>
    <d v="2017-11-24T00:00:00"/>
    <s v="11/28/2017"/>
    <s v="Standard Class"/>
    <s v="GT-14710"/>
    <s v="Greg Tran"/>
    <x v="0"/>
    <x v="0"/>
    <x v="5"/>
    <x v="4"/>
    <n v="77070"/>
    <x v="0"/>
    <s v="OFF-FA-10004248"/>
    <x v="2"/>
    <x v="4"/>
    <x v="1216"/>
    <x v="3771"/>
    <n v="3"/>
    <n v="0.2"/>
    <n v="2.5707"/>
    <n v="0.23749999999999999"/>
    <x v="3"/>
    <x v="8"/>
  </r>
  <r>
    <n v="1492"/>
    <s v="CA-2017-166436"/>
    <d v="2017-11-24T00:00:00"/>
    <s v="11/28/2017"/>
    <s v="Standard Class"/>
    <s v="TS-21370"/>
    <s v="Todd Sumrall"/>
    <x v="2"/>
    <x v="0"/>
    <x v="2"/>
    <x v="2"/>
    <n v="10035"/>
    <x v="2"/>
    <s v="OFF-PA-10001838"/>
    <x v="2"/>
    <x v="3"/>
    <x v="102"/>
    <x v="486"/>
    <n v="1"/>
    <n v="0"/>
    <n v="2.8812000000000002"/>
    <n v="0.49000000000000005"/>
    <x v="3"/>
    <x v="8"/>
  </r>
  <r>
    <n v="1493"/>
    <s v="CA-2017-166436"/>
    <d v="2017-11-24T00:00:00"/>
    <s v="11/28/2017"/>
    <s v="Standard Class"/>
    <s v="TS-21370"/>
    <s v="Todd Sumrall"/>
    <x v="2"/>
    <x v="0"/>
    <x v="2"/>
    <x v="2"/>
    <n v="10035"/>
    <x v="2"/>
    <s v="FUR-CH-10000785"/>
    <x v="1"/>
    <x v="1"/>
    <x v="908"/>
    <x v="3772"/>
    <n v="6"/>
    <n v="0.1"/>
    <n v="173.74080000000001"/>
    <n v="0.17777777777777778"/>
    <x v="3"/>
    <x v="8"/>
  </r>
  <r>
    <n v="2593"/>
    <s v="CA-2017-128300"/>
    <d v="2017-11-24T00:00:00"/>
    <s v="11/26/2017"/>
    <s v="Second Class"/>
    <s v="RS-19765"/>
    <s v="Roland Schwarz"/>
    <x v="2"/>
    <x v="0"/>
    <x v="440"/>
    <x v="29"/>
    <n v="29483"/>
    <x v="3"/>
    <s v="TEC-PH-10002807"/>
    <x v="0"/>
    <x v="2"/>
    <x v="1514"/>
    <x v="3773"/>
    <n v="2"/>
    <n v="0"/>
    <n v="39.549999999999997"/>
    <n v="0.5"/>
    <x v="3"/>
    <x v="8"/>
  </r>
  <r>
    <n v="2594"/>
    <s v="CA-2017-128300"/>
    <d v="2017-11-24T00:00:00"/>
    <s v="11/26/2017"/>
    <s v="Second Class"/>
    <s v="RS-19765"/>
    <s v="Roland Schwarz"/>
    <x v="2"/>
    <x v="0"/>
    <x v="440"/>
    <x v="29"/>
    <n v="29483"/>
    <x v="3"/>
    <s v="OFF-BI-10001597"/>
    <x v="2"/>
    <x v="9"/>
    <x v="408"/>
    <x v="3774"/>
    <n v="8"/>
    <n v="0"/>
    <n v="157.36320000000001"/>
    <n v="0.48000000000000004"/>
    <x v="3"/>
    <x v="8"/>
  </r>
  <r>
    <n v="3590"/>
    <s v="CA-2017-146535"/>
    <d v="2017-11-24T00:00:00"/>
    <s v="11/30/2017"/>
    <s v="Standard Class"/>
    <s v="FM-14290"/>
    <s v="Frank Merwin"/>
    <x v="1"/>
    <x v="0"/>
    <x v="21"/>
    <x v="17"/>
    <n v="40475"/>
    <x v="3"/>
    <s v="OFF-BI-10000546"/>
    <x v="2"/>
    <x v="9"/>
    <x v="27"/>
    <x v="536"/>
    <n v="1"/>
    <n v="0"/>
    <n v="1.4112"/>
    <n v="0.49000000000000005"/>
    <x v="3"/>
    <x v="8"/>
  </r>
  <r>
    <n v="3591"/>
    <s v="CA-2017-146535"/>
    <d v="2017-11-24T00:00:00"/>
    <s v="11/30/2017"/>
    <s v="Standard Class"/>
    <s v="FM-14290"/>
    <s v="Frank Merwin"/>
    <x v="1"/>
    <x v="0"/>
    <x v="21"/>
    <x v="17"/>
    <n v="40475"/>
    <x v="3"/>
    <s v="OFF-ST-10001526"/>
    <x v="2"/>
    <x v="6"/>
    <x v="745"/>
    <x v="3775"/>
    <n v="12"/>
    <n v="0"/>
    <n v="375.42959999999999"/>
    <n v="0.26"/>
    <x v="3"/>
    <x v="8"/>
  </r>
  <r>
    <n v="4349"/>
    <s v="CA-2017-169894"/>
    <d v="2017-11-24T00:00:00"/>
    <s v="11/29/2017"/>
    <s v="Second Class"/>
    <s v="MV-17485"/>
    <s v="Mark Van Huff"/>
    <x v="0"/>
    <x v="0"/>
    <x v="124"/>
    <x v="23"/>
    <n v="85204"/>
    <x v="1"/>
    <s v="OFF-BI-10004230"/>
    <x v="2"/>
    <x v="9"/>
    <x v="186"/>
    <x v="3776"/>
    <n v="2"/>
    <n v="0.7"/>
    <n v="-15.1976"/>
    <n v="-0.73333333333333328"/>
    <x v="3"/>
    <x v="8"/>
  </r>
  <r>
    <n v="4350"/>
    <s v="CA-2017-169894"/>
    <d v="2017-11-24T00:00:00"/>
    <s v="11/29/2017"/>
    <s v="Second Class"/>
    <s v="MV-17485"/>
    <s v="Mark Van Huff"/>
    <x v="0"/>
    <x v="0"/>
    <x v="124"/>
    <x v="23"/>
    <n v="85204"/>
    <x v="1"/>
    <s v="OFF-ST-10000060"/>
    <x v="2"/>
    <x v="6"/>
    <x v="1191"/>
    <x v="3777"/>
    <n v="8"/>
    <n v="0.2"/>
    <n v="-41.587200000000003"/>
    <n v="-0.1"/>
    <x v="3"/>
    <x v="8"/>
  </r>
  <r>
    <n v="4355"/>
    <s v="CA-2017-153654"/>
    <d v="2017-11-24T00:00:00"/>
    <s v="11/26/2017"/>
    <s v="Second Class"/>
    <s v="MD-17860"/>
    <s v="Michael Dominguez"/>
    <x v="2"/>
    <x v="0"/>
    <x v="156"/>
    <x v="12"/>
    <n v="28806"/>
    <x v="3"/>
    <s v="OFF-BI-10004465"/>
    <x v="2"/>
    <x v="9"/>
    <x v="1303"/>
    <x v="444"/>
    <n v="8"/>
    <n v="0.7"/>
    <n v="-12.672000000000001"/>
    <n v="-0.66666666666666674"/>
    <x v="3"/>
    <x v="8"/>
  </r>
  <r>
    <n v="4467"/>
    <s v="CA-2017-168641"/>
    <d v="2017-11-24T00:00:00"/>
    <d v="2017-01-12T00:00:00"/>
    <s v="Standard Class"/>
    <s v="KA-16525"/>
    <s v="Kelly Andreada"/>
    <x v="0"/>
    <x v="0"/>
    <x v="2"/>
    <x v="2"/>
    <n v="10035"/>
    <x v="2"/>
    <s v="OFF-AR-10003759"/>
    <x v="2"/>
    <x v="11"/>
    <x v="1342"/>
    <x v="3778"/>
    <n v="9"/>
    <n v="0"/>
    <n v="7.3710000000000004"/>
    <n v="0.45000000000000007"/>
    <x v="3"/>
    <x v="8"/>
  </r>
  <r>
    <n v="4468"/>
    <s v="CA-2017-168641"/>
    <d v="2017-11-24T00:00:00"/>
    <d v="2017-01-12T00:00:00"/>
    <s v="Standard Class"/>
    <s v="KA-16525"/>
    <s v="Kelly Andreada"/>
    <x v="0"/>
    <x v="0"/>
    <x v="2"/>
    <x v="2"/>
    <n v="10035"/>
    <x v="2"/>
    <s v="OFF-EN-10003001"/>
    <x v="2"/>
    <x v="13"/>
    <x v="1179"/>
    <x v="1703"/>
    <n v="2"/>
    <n v="0"/>
    <n v="78.941199999999995"/>
    <n v="0.47"/>
    <x v="3"/>
    <x v="8"/>
  </r>
  <r>
    <n v="4469"/>
    <s v="CA-2017-168641"/>
    <d v="2017-11-24T00:00:00"/>
    <d v="2017-01-12T00:00:00"/>
    <s v="Standard Class"/>
    <s v="KA-16525"/>
    <s v="Kelly Andreada"/>
    <x v="0"/>
    <x v="0"/>
    <x v="2"/>
    <x v="2"/>
    <n v="10035"/>
    <x v="2"/>
    <s v="FUR-BO-10000780"/>
    <x v="1"/>
    <x v="16"/>
    <x v="1203"/>
    <x v="2045"/>
    <n v="2"/>
    <n v="0.2"/>
    <n v="-16.078399999999998"/>
    <n v="-4.9999999999999996E-2"/>
    <x v="3"/>
    <x v="8"/>
  </r>
  <r>
    <n v="4470"/>
    <s v="CA-2017-168641"/>
    <d v="2017-11-24T00:00:00"/>
    <d v="2017-01-12T00:00:00"/>
    <s v="Standard Class"/>
    <s v="KA-16525"/>
    <s v="Kelly Andreada"/>
    <x v="0"/>
    <x v="0"/>
    <x v="2"/>
    <x v="2"/>
    <n v="10035"/>
    <x v="2"/>
    <s v="OFF-PA-10001972"/>
    <x v="2"/>
    <x v="3"/>
    <x v="66"/>
    <x v="212"/>
    <n v="2"/>
    <n v="0"/>
    <n v="6.2207999999999997"/>
    <n v="0.47999999999999993"/>
    <x v="3"/>
    <x v="8"/>
  </r>
  <r>
    <n v="4765"/>
    <s v="CA-2017-123701"/>
    <d v="2017-11-24T00:00:00"/>
    <s v="11/27/2017"/>
    <s v="First Class"/>
    <s v="PG-18820"/>
    <s v="Patrick Gardner"/>
    <x v="0"/>
    <x v="0"/>
    <x v="14"/>
    <x v="5"/>
    <n v="94110"/>
    <x v="1"/>
    <s v="OFF-AR-10001860"/>
    <x v="2"/>
    <x v="11"/>
    <x v="1561"/>
    <x v="3779"/>
    <n v="4"/>
    <n v="0"/>
    <n v="9.9936000000000007"/>
    <n v="0.36"/>
    <x v="3"/>
    <x v="8"/>
  </r>
  <r>
    <n v="4870"/>
    <s v="CA-2017-131366"/>
    <d v="2017-11-24T00:00:00"/>
    <s v="11/29/2017"/>
    <s v="Standard Class"/>
    <s v="SC-20440"/>
    <s v="Shaun Chance"/>
    <x v="2"/>
    <x v="0"/>
    <x v="58"/>
    <x v="13"/>
    <n v="17602"/>
    <x v="2"/>
    <s v="TEC-PH-10003437"/>
    <x v="0"/>
    <x v="2"/>
    <x v="1504"/>
    <x v="3780"/>
    <n v="2"/>
    <n v="0.4"/>
    <n v="-14.997999999999999"/>
    <n v="-0.16666666666666666"/>
    <x v="3"/>
    <x v="8"/>
  </r>
  <r>
    <n v="4871"/>
    <s v="CA-2017-131366"/>
    <d v="2017-11-24T00:00:00"/>
    <s v="11/29/2017"/>
    <s v="Standard Class"/>
    <s v="SC-20440"/>
    <s v="Shaun Chance"/>
    <x v="2"/>
    <x v="0"/>
    <x v="58"/>
    <x v="13"/>
    <n v="17602"/>
    <x v="2"/>
    <s v="OFF-PA-10000675"/>
    <x v="2"/>
    <x v="3"/>
    <x v="1641"/>
    <x v="3781"/>
    <n v="7"/>
    <n v="0.2"/>
    <n v="83.209699999999998"/>
    <n v="0.36249999999999999"/>
    <x v="3"/>
    <x v="8"/>
  </r>
  <r>
    <n v="8117"/>
    <s v="CA-2017-105543"/>
    <d v="2017-11-24T00:00:00"/>
    <s v="11/24/2017"/>
    <s v="Same Day"/>
    <s v="BG-11695"/>
    <s v="Brooke Gillingham"/>
    <x v="2"/>
    <x v="0"/>
    <x v="217"/>
    <x v="39"/>
    <n v="67846"/>
    <x v="0"/>
    <s v="OFF-ST-10003123"/>
    <x v="2"/>
    <x v="6"/>
    <x v="1441"/>
    <x v="3536"/>
    <n v="1"/>
    <n v="0"/>
    <n v="7.9896000000000003"/>
    <n v="0.24000000000000002"/>
    <x v="3"/>
    <x v="8"/>
  </r>
  <r>
    <n v="9123"/>
    <s v="CA-2017-162250"/>
    <d v="2017-11-24T00:00:00"/>
    <s v="11/24/2017"/>
    <s v="Same Day"/>
    <s v="PR-18880"/>
    <s v="Patrick Ryan"/>
    <x v="0"/>
    <x v="0"/>
    <x v="14"/>
    <x v="5"/>
    <n v="94109"/>
    <x v="1"/>
    <s v="OFF-PA-10002137"/>
    <x v="2"/>
    <x v="3"/>
    <x v="530"/>
    <x v="681"/>
    <n v="1"/>
    <n v="0"/>
    <n v="3.5009999999999999"/>
    <n v="0.44999999999999996"/>
    <x v="3"/>
    <x v="8"/>
  </r>
  <r>
    <n v="9217"/>
    <s v="CA-2017-103765"/>
    <d v="2017-11-24T00:00:00"/>
    <s v="11/30/2017"/>
    <s v="Standard Class"/>
    <s v="JG-15310"/>
    <s v="Jason Gross"/>
    <x v="2"/>
    <x v="0"/>
    <x v="256"/>
    <x v="4"/>
    <n v="79762"/>
    <x v="0"/>
    <s v="OFF-AP-10002311"/>
    <x v="2"/>
    <x v="10"/>
    <x v="744"/>
    <x v="3782"/>
    <n v="1"/>
    <n v="0.8"/>
    <n v="-24.771599999999999"/>
    <n v="-1.7999999999999998"/>
    <x v="3"/>
    <x v="8"/>
  </r>
  <r>
    <n v="9265"/>
    <s v="US-2017-128118"/>
    <d v="2017-11-24T00:00:00"/>
    <d v="2017-01-12T00:00:00"/>
    <s v="Standard Class"/>
    <s v="MY-17380"/>
    <s v="Maribeth Yedwab"/>
    <x v="2"/>
    <x v="0"/>
    <x v="93"/>
    <x v="26"/>
    <n v="38109"/>
    <x v="3"/>
    <s v="OFF-BI-10000216"/>
    <x v="2"/>
    <x v="9"/>
    <x v="1449"/>
    <x v="2423"/>
    <n v="3"/>
    <n v="0.7"/>
    <n v="-7.782"/>
    <n v="-0.66666666666666663"/>
    <x v="3"/>
    <x v="8"/>
  </r>
  <r>
    <n v="9266"/>
    <s v="US-2017-128118"/>
    <d v="2017-11-24T00:00:00"/>
    <d v="2017-01-12T00:00:00"/>
    <s v="Standard Class"/>
    <s v="MY-17380"/>
    <s v="Maribeth Yedwab"/>
    <x v="2"/>
    <x v="0"/>
    <x v="93"/>
    <x v="26"/>
    <n v="38109"/>
    <x v="3"/>
    <s v="OFF-EN-10003448"/>
    <x v="2"/>
    <x v="13"/>
    <x v="1481"/>
    <x v="3783"/>
    <n v="7"/>
    <n v="0.2"/>
    <n v="24.318000000000001"/>
    <n v="0.375"/>
    <x v="3"/>
    <x v="8"/>
  </r>
  <r>
    <n v="9746"/>
    <s v="CA-2017-137505"/>
    <d v="2017-11-24T00:00:00"/>
    <s v="11/24/2017"/>
    <s v="Same Day"/>
    <s v="BP-11290"/>
    <s v="Beth Paige"/>
    <x v="0"/>
    <x v="0"/>
    <x v="22"/>
    <x v="5"/>
    <n v="90008"/>
    <x v="1"/>
    <s v="FUR-TA-10000617"/>
    <x v="1"/>
    <x v="7"/>
    <x v="1107"/>
    <x v="3784"/>
    <n v="2"/>
    <n v="0.2"/>
    <n v="9.1020000000000003"/>
    <n v="2.5000000000000001E-2"/>
    <x v="3"/>
    <x v="8"/>
  </r>
  <r>
    <n v="9747"/>
    <s v="CA-2017-137505"/>
    <d v="2017-11-24T00:00:00"/>
    <s v="11/24/2017"/>
    <s v="Same Day"/>
    <s v="BP-11290"/>
    <s v="Beth Paige"/>
    <x v="0"/>
    <x v="0"/>
    <x v="22"/>
    <x v="5"/>
    <n v="90008"/>
    <x v="1"/>
    <s v="FUR-TA-10001676"/>
    <x v="1"/>
    <x v="7"/>
    <x v="1118"/>
    <x v="1576"/>
    <n v="2"/>
    <n v="0.2"/>
    <n v="-1.7771999999999999"/>
    <n v="-2.5000000000000001E-2"/>
    <x v="3"/>
    <x v="8"/>
  </r>
  <r>
    <n v="9942"/>
    <s v="CA-2017-164028"/>
    <d v="2017-11-24T00:00:00"/>
    <s v="11/30/2017"/>
    <s v="Standard Class"/>
    <s v="JL-15835"/>
    <s v="John Lee"/>
    <x v="0"/>
    <x v="0"/>
    <x v="14"/>
    <x v="5"/>
    <n v="94122"/>
    <x v="1"/>
    <s v="TEC-AC-10001772"/>
    <x v="0"/>
    <x v="0"/>
    <x v="1574"/>
    <x v="3785"/>
    <n v="14"/>
    <n v="0"/>
    <n v="87.196200000000005"/>
    <n v="0.39"/>
    <x v="3"/>
    <x v="8"/>
  </r>
  <r>
    <n v="1984"/>
    <s v="CA-2014-164721"/>
    <d v="2014-11-25T00:00:00"/>
    <s v="11/27/2014"/>
    <s v="Second Class"/>
    <s v="LW-16825"/>
    <s v="Laurel Workman"/>
    <x v="2"/>
    <x v="0"/>
    <x v="234"/>
    <x v="5"/>
    <n v="94513"/>
    <x v="1"/>
    <s v="OFF-AP-10000240"/>
    <x v="2"/>
    <x v="10"/>
    <x v="1630"/>
    <x v="3786"/>
    <n v="6"/>
    <n v="0"/>
    <n v="93.055199999999999"/>
    <n v="0.28999999999999998"/>
    <x v="0"/>
    <x v="8"/>
  </r>
  <r>
    <n v="1985"/>
    <s v="CA-2014-164721"/>
    <d v="2014-11-25T00:00:00"/>
    <s v="11/27/2014"/>
    <s v="Second Class"/>
    <s v="LW-16825"/>
    <s v="Laurel Workman"/>
    <x v="2"/>
    <x v="0"/>
    <x v="234"/>
    <x v="5"/>
    <n v="94513"/>
    <x v="1"/>
    <s v="FUR-FU-10001940"/>
    <x v="1"/>
    <x v="5"/>
    <x v="771"/>
    <x v="2568"/>
    <n v="3"/>
    <n v="0"/>
    <n v="10.507199999999999"/>
    <n v="0.44"/>
    <x v="0"/>
    <x v="8"/>
  </r>
  <r>
    <n v="1986"/>
    <s v="CA-2014-164721"/>
    <d v="2014-11-25T00:00:00"/>
    <s v="11/27/2014"/>
    <s v="Second Class"/>
    <s v="LW-16825"/>
    <s v="Laurel Workman"/>
    <x v="2"/>
    <x v="0"/>
    <x v="234"/>
    <x v="5"/>
    <n v="94513"/>
    <x v="1"/>
    <s v="OFF-PA-10000575"/>
    <x v="2"/>
    <x v="3"/>
    <x v="1321"/>
    <x v="3787"/>
    <n v="4"/>
    <n v="0"/>
    <n v="12.3096"/>
    <n v="0.45999999999999996"/>
    <x v="0"/>
    <x v="8"/>
  </r>
  <r>
    <n v="2608"/>
    <s v="CA-2014-127446"/>
    <d v="2014-11-25T00:00:00"/>
    <s v="11/30/2014"/>
    <s v="Standard Class"/>
    <s v="MC-17590"/>
    <s v="Matt Collister"/>
    <x v="2"/>
    <x v="0"/>
    <x v="78"/>
    <x v="4"/>
    <n v="76017"/>
    <x v="0"/>
    <s v="TEC-AC-10001635"/>
    <x v="0"/>
    <x v="0"/>
    <x v="1060"/>
    <x v="3788"/>
    <n v="3"/>
    <n v="0.2"/>
    <n v="0"/>
    <n v="0"/>
    <x v="0"/>
    <x v="8"/>
  </r>
  <r>
    <n v="2609"/>
    <s v="CA-2014-127446"/>
    <d v="2014-11-25T00:00:00"/>
    <s v="11/30/2014"/>
    <s v="Standard Class"/>
    <s v="MC-17590"/>
    <s v="Matt Collister"/>
    <x v="2"/>
    <x v="0"/>
    <x v="78"/>
    <x v="4"/>
    <n v="76017"/>
    <x v="0"/>
    <s v="OFF-LA-10001317"/>
    <x v="2"/>
    <x v="8"/>
    <x v="1036"/>
    <x v="3021"/>
    <n v="1"/>
    <n v="0.2"/>
    <n v="0.88200000000000001"/>
    <n v="0.35"/>
    <x v="0"/>
    <x v="8"/>
  </r>
  <r>
    <n v="2610"/>
    <s v="CA-2014-127446"/>
    <d v="2014-11-25T00:00:00"/>
    <s v="11/30/2014"/>
    <s v="Standard Class"/>
    <s v="MC-17590"/>
    <s v="Matt Collister"/>
    <x v="2"/>
    <x v="0"/>
    <x v="78"/>
    <x v="4"/>
    <n v="76017"/>
    <x v="0"/>
    <s v="FUR-TA-10000577"/>
    <x v="1"/>
    <x v="7"/>
    <x v="1015"/>
    <x v="3789"/>
    <n v="5"/>
    <n v="0.3"/>
    <n v="-121.87350000000001"/>
    <n v="-0.10000000000000002"/>
    <x v="0"/>
    <x v="8"/>
  </r>
  <r>
    <n v="2611"/>
    <s v="CA-2014-127446"/>
    <d v="2014-11-25T00:00:00"/>
    <s v="11/30/2014"/>
    <s v="Standard Class"/>
    <s v="MC-17590"/>
    <s v="Matt Collister"/>
    <x v="2"/>
    <x v="0"/>
    <x v="78"/>
    <x v="4"/>
    <n v="76017"/>
    <x v="0"/>
    <s v="OFF-LA-10000248"/>
    <x v="2"/>
    <x v="8"/>
    <x v="1278"/>
    <x v="2961"/>
    <n v="2"/>
    <n v="0.2"/>
    <n v="1.9925999999999999"/>
    <n v="0.33749999999999997"/>
    <x v="0"/>
    <x v="8"/>
  </r>
  <r>
    <n v="2612"/>
    <s v="CA-2014-127446"/>
    <d v="2014-11-25T00:00:00"/>
    <s v="11/30/2014"/>
    <s v="Standard Class"/>
    <s v="MC-17590"/>
    <s v="Matt Collister"/>
    <x v="2"/>
    <x v="0"/>
    <x v="78"/>
    <x v="4"/>
    <n v="76017"/>
    <x v="0"/>
    <s v="OFF-PA-10000955"/>
    <x v="2"/>
    <x v="3"/>
    <x v="308"/>
    <x v="49"/>
    <n v="3"/>
    <n v="0.2"/>
    <n v="5.1012000000000004"/>
    <n v="0.32500000000000001"/>
    <x v="0"/>
    <x v="8"/>
  </r>
  <r>
    <n v="2613"/>
    <s v="CA-2014-127446"/>
    <d v="2014-11-25T00:00:00"/>
    <s v="11/30/2014"/>
    <s v="Standard Class"/>
    <s v="MC-17590"/>
    <s v="Matt Collister"/>
    <x v="2"/>
    <x v="0"/>
    <x v="78"/>
    <x v="4"/>
    <n v="76017"/>
    <x v="0"/>
    <s v="FUR-FU-10000221"/>
    <x v="1"/>
    <x v="5"/>
    <x v="65"/>
    <x v="1060"/>
    <n v="3"/>
    <n v="0.6"/>
    <n v="-3.9624000000000001"/>
    <n v="-0.65"/>
    <x v="0"/>
    <x v="8"/>
  </r>
  <r>
    <n v="3990"/>
    <s v="CA-2014-122588"/>
    <d v="2014-11-25T00:00:00"/>
    <s v="11/27/2014"/>
    <s v="Second Class"/>
    <s v="AR-10540"/>
    <s v="Andy Reiter"/>
    <x v="0"/>
    <x v="0"/>
    <x v="388"/>
    <x v="40"/>
    <n v="2895"/>
    <x v="2"/>
    <s v="FUR-FU-10001095"/>
    <x v="1"/>
    <x v="5"/>
    <x v="7"/>
    <x v="3790"/>
    <n v="2"/>
    <n v="0"/>
    <n v="20.1248"/>
    <n v="0.38"/>
    <x v="0"/>
    <x v="8"/>
  </r>
  <r>
    <n v="4727"/>
    <s v="CA-2014-119151"/>
    <d v="2014-11-25T00:00:00"/>
    <s v="11/29/2014"/>
    <s v="Second Class"/>
    <s v="MP-18175"/>
    <s v="Mike Pelletier"/>
    <x v="1"/>
    <x v="0"/>
    <x v="2"/>
    <x v="2"/>
    <n v="10009"/>
    <x v="2"/>
    <s v="OFF-ST-10003470"/>
    <x v="2"/>
    <x v="6"/>
    <x v="406"/>
    <x v="3575"/>
    <n v="4"/>
    <n v="0"/>
    <n v="55.896000000000001"/>
    <n v="4.9999999999999996E-2"/>
    <x v="0"/>
    <x v="8"/>
  </r>
  <r>
    <n v="4728"/>
    <s v="CA-2014-119151"/>
    <d v="2014-11-25T00:00:00"/>
    <s v="11/29/2014"/>
    <s v="Second Class"/>
    <s v="MP-18175"/>
    <s v="Mike Pelletier"/>
    <x v="1"/>
    <x v="0"/>
    <x v="2"/>
    <x v="2"/>
    <n v="10009"/>
    <x v="2"/>
    <s v="FUR-BO-10003159"/>
    <x v="1"/>
    <x v="16"/>
    <x v="808"/>
    <x v="3791"/>
    <n v="3"/>
    <n v="0.2"/>
    <n v="-37.943399999999997"/>
    <n v="-0.13749999999999998"/>
    <x v="0"/>
    <x v="8"/>
  </r>
  <r>
    <n v="6362"/>
    <s v="US-2014-107993"/>
    <d v="2014-11-25T00:00:00"/>
    <s v="11/30/2014"/>
    <s v="Standard Class"/>
    <s v="SE-20110"/>
    <s v="Sanjit Engle"/>
    <x v="0"/>
    <x v="0"/>
    <x v="38"/>
    <x v="16"/>
    <n v="97477"/>
    <x v="1"/>
    <s v="OFF-AR-10003179"/>
    <x v="2"/>
    <x v="11"/>
    <x v="374"/>
    <x v="3266"/>
    <n v="7"/>
    <n v="0.2"/>
    <n v="8.2901000000000007"/>
    <n v="0.16250000000000001"/>
    <x v="0"/>
    <x v="8"/>
  </r>
  <r>
    <n v="7621"/>
    <s v="US-2014-144078"/>
    <d v="2014-11-25T00:00:00"/>
    <s v="11/29/2014"/>
    <s v="Standard Class"/>
    <s v="RB-19435"/>
    <s v="Richard Bierner"/>
    <x v="0"/>
    <x v="0"/>
    <x v="22"/>
    <x v="5"/>
    <n v="90004"/>
    <x v="1"/>
    <s v="TEC-PH-10001580"/>
    <x v="0"/>
    <x v="2"/>
    <x v="1270"/>
    <x v="3792"/>
    <n v="5"/>
    <n v="0.2"/>
    <n v="47.243000000000002"/>
    <n v="8.7500000000000008E-2"/>
    <x v="0"/>
    <x v="8"/>
  </r>
  <r>
    <n v="7622"/>
    <s v="US-2014-144078"/>
    <d v="2014-11-25T00:00:00"/>
    <s v="11/29/2014"/>
    <s v="Standard Class"/>
    <s v="RB-19435"/>
    <s v="Richard Bierner"/>
    <x v="0"/>
    <x v="0"/>
    <x v="22"/>
    <x v="5"/>
    <n v="90004"/>
    <x v="1"/>
    <s v="FUR-CH-10002335"/>
    <x v="1"/>
    <x v="1"/>
    <x v="276"/>
    <x v="3793"/>
    <n v="4"/>
    <n v="0.2"/>
    <n v="54.400799999999997"/>
    <n v="7.4999999999999983E-2"/>
    <x v="0"/>
    <x v="8"/>
  </r>
  <r>
    <n v="7623"/>
    <s v="US-2014-144078"/>
    <d v="2014-11-25T00:00:00"/>
    <s v="11/29/2014"/>
    <s v="Standard Class"/>
    <s v="RB-19435"/>
    <s v="Richard Bierner"/>
    <x v="0"/>
    <x v="0"/>
    <x v="22"/>
    <x v="5"/>
    <n v="90004"/>
    <x v="1"/>
    <s v="OFF-AR-10004707"/>
    <x v="2"/>
    <x v="11"/>
    <x v="982"/>
    <x v="3794"/>
    <n v="3"/>
    <n v="0"/>
    <n v="2.6040000000000001"/>
    <n v="0.35"/>
    <x v="0"/>
    <x v="8"/>
  </r>
  <r>
    <n v="2095"/>
    <s v="US-2015-164357"/>
    <d v="2015-11-25T00:00:00"/>
    <s v="11/29/2015"/>
    <s v="Standard Class"/>
    <s v="SF-20065"/>
    <s v="Sandra Flanagan"/>
    <x v="0"/>
    <x v="0"/>
    <x v="49"/>
    <x v="12"/>
    <n v="28403"/>
    <x v="3"/>
    <s v="OFF-AR-10001177"/>
    <x v="2"/>
    <x v="11"/>
    <x v="1717"/>
    <x v="1350"/>
    <n v="5"/>
    <n v="0.2"/>
    <n v="1.476"/>
    <n v="0.1125"/>
    <x v="1"/>
    <x v="8"/>
  </r>
  <r>
    <n v="3464"/>
    <s v="CA-2016-165470"/>
    <d v="2016-11-25T00:00:00"/>
    <s v="11/30/2016"/>
    <s v="Standard Class"/>
    <s v="HJ-14875"/>
    <s v="Heather Jas"/>
    <x v="1"/>
    <x v="0"/>
    <x v="27"/>
    <x v="11"/>
    <n v="32216"/>
    <x v="3"/>
    <s v="OFF-PA-10004675"/>
    <x v="2"/>
    <x v="3"/>
    <x v="1066"/>
    <x v="3795"/>
    <n v="1"/>
    <n v="0.2"/>
    <n v="1.651"/>
    <n v="0.32500000000000001"/>
    <x v="2"/>
    <x v="8"/>
  </r>
  <r>
    <n v="6574"/>
    <s v="CA-2016-160535"/>
    <d v="2016-11-25T00:00:00"/>
    <s v="11/30/2016"/>
    <s v="Standard Class"/>
    <s v="BP-11050"/>
    <s v="Barry Pond"/>
    <x v="2"/>
    <x v="0"/>
    <x v="37"/>
    <x v="8"/>
    <n v="7060"/>
    <x v="2"/>
    <s v="OFF-ST-10000689"/>
    <x v="2"/>
    <x v="6"/>
    <x v="793"/>
    <x v="970"/>
    <n v="4"/>
    <n v="0"/>
    <n v="67.608000000000004"/>
    <n v="0.12000000000000001"/>
    <x v="2"/>
    <x v="8"/>
  </r>
  <r>
    <n v="6575"/>
    <s v="CA-2016-160535"/>
    <d v="2016-11-25T00:00:00"/>
    <s v="11/30/2016"/>
    <s v="Standard Class"/>
    <s v="BP-11050"/>
    <s v="Barry Pond"/>
    <x v="2"/>
    <x v="0"/>
    <x v="37"/>
    <x v="8"/>
    <n v="7060"/>
    <x v="2"/>
    <s v="TEC-MA-10004255"/>
    <x v="0"/>
    <x v="14"/>
    <x v="1735"/>
    <x v="3796"/>
    <n v="8"/>
    <n v="0"/>
    <n v="118.3704"/>
    <n v="0.37"/>
    <x v="2"/>
    <x v="8"/>
  </r>
  <r>
    <n v="6978"/>
    <s v="US-2016-119298"/>
    <d v="2016-11-25T00:00:00"/>
    <s v="11/28/2016"/>
    <s v="First Class"/>
    <s v="EP-13915"/>
    <s v="Emily Phan"/>
    <x v="0"/>
    <x v="0"/>
    <x v="266"/>
    <x v="9"/>
    <n v="72401"/>
    <x v="3"/>
    <s v="TEC-PH-10002564"/>
    <x v="0"/>
    <x v="2"/>
    <x v="1154"/>
    <x v="1976"/>
    <n v="2"/>
    <n v="0"/>
    <n v="17.994"/>
    <n v="0.3"/>
    <x v="2"/>
    <x v="8"/>
  </r>
  <r>
    <n v="7687"/>
    <s v="CA-2016-169838"/>
    <d v="2016-11-25T00:00:00"/>
    <s v="11/29/2016"/>
    <s v="Standard Class"/>
    <s v="BB-11545"/>
    <s v="Brenda Bowman"/>
    <x v="2"/>
    <x v="0"/>
    <x v="68"/>
    <x v="10"/>
    <n v="49201"/>
    <x v="0"/>
    <s v="FUR-TA-10001095"/>
    <x v="1"/>
    <x v="7"/>
    <x v="859"/>
    <x v="3797"/>
    <n v="9"/>
    <n v="0"/>
    <n v="329.40809999999999"/>
    <n v="0.21000000000000002"/>
    <x v="2"/>
    <x v="8"/>
  </r>
  <r>
    <n v="7688"/>
    <s v="CA-2016-169838"/>
    <d v="2016-11-25T00:00:00"/>
    <s v="11/29/2016"/>
    <s v="Standard Class"/>
    <s v="BB-11545"/>
    <s v="Brenda Bowman"/>
    <x v="2"/>
    <x v="0"/>
    <x v="68"/>
    <x v="10"/>
    <n v="49201"/>
    <x v="0"/>
    <s v="OFF-BI-10004002"/>
    <x v="2"/>
    <x v="9"/>
    <x v="1250"/>
    <x v="3798"/>
    <n v="1"/>
    <n v="0"/>
    <n v="8.3040000000000003"/>
    <n v="0.48"/>
    <x v="2"/>
    <x v="8"/>
  </r>
  <r>
    <n v="7689"/>
    <s v="CA-2016-169838"/>
    <d v="2016-11-25T00:00:00"/>
    <s v="11/29/2016"/>
    <s v="Standard Class"/>
    <s v="BB-11545"/>
    <s v="Brenda Bowman"/>
    <x v="2"/>
    <x v="0"/>
    <x v="68"/>
    <x v="10"/>
    <n v="49201"/>
    <x v="0"/>
    <s v="TEC-AC-10004518"/>
    <x v="0"/>
    <x v="0"/>
    <x v="1360"/>
    <x v="3799"/>
    <n v="8"/>
    <n v="0"/>
    <n v="62.4"/>
    <n v="0.39"/>
    <x v="2"/>
    <x v="8"/>
  </r>
  <r>
    <n v="7772"/>
    <s v="CA-2016-108196"/>
    <d v="2016-11-25T00:00:00"/>
    <d v="2016-02-12T00:00:00"/>
    <s v="Standard Class"/>
    <s v="CS-12505"/>
    <s v="Cindy Stewart"/>
    <x v="0"/>
    <x v="0"/>
    <x v="58"/>
    <x v="18"/>
    <n v="43130"/>
    <x v="2"/>
    <s v="OFF-BI-10000545"/>
    <x v="2"/>
    <x v="9"/>
    <x v="788"/>
    <x v="3800"/>
    <n v="2"/>
    <n v="0.7"/>
    <n v="-304.392"/>
    <n v="-0.66666666666666663"/>
    <x v="2"/>
    <x v="8"/>
  </r>
  <r>
    <n v="7773"/>
    <s v="CA-2016-108196"/>
    <d v="2016-11-25T00:00:00"/>
    <d v="2016-02-12T00:00:00"/>
    <s v="Standard Class"/>
    <s v="CS-12505"/>
    <s v="Cindy Stewart"/>
    <x v="0"/>
    <x v="0"/>
    <x v="58"/>
    <x v="18"/>
    <n v="43130"/>
    <x v="2"/>
    <s v="TEC-MA-10000418"/>
    <x v="0"/>
    <x v="14"/>
    <x v="1379"/>
    <x v="3801"/>
    <n v="5"/>
    <n v="0.7"/>
    <n v="-6599.9780000000001"/>
    <n v="-1.4666666666666668"/>
    <x v="2"/>
    <x v="8"/>
  </r>
  <r>
    <n v="7774"/>
    <s v="CA-2016-108196"/>
    <d v="2016-11-25T00:00:00"/>
    <d v="2016-02-12T00:00:00"/>
    <s v="Standard Class"/>
    <s v="CS-12505"/>
    <s v="Cindy Stewart"/>
    <x v="0"/>
    <x v="0"/>
    <x v="58"/>
    <x v="18"/>
    <n v="43130"/>
    <x v="2"/>
    <s v="TEC-AC-10000926"/>
    <x v="0"/>
    <x v="0"/>
    <x v="1736"/>
    <x v="3802"/>
    <n v="3"/>
    <n v="0.2"/>
    <n v="11.995200000000001"/>
    <n v="0.2"/>
    <x v="2"/>
    <x v="8"/>
  </r>
  <r>
    <n v="8343"/>
    <s v="CA-2016-132549"/>
    <d v="2016-11-25T00:00:00"/>
    <s v="11/30/2016"/>
    <s v="Standard Class"/>
    <s v="JK-15370"/>
    <s v="Jay Kimmel"/>
    <x v="0"/>
    <x v="0"/>
    <x v="94"/>
    <x v="34"/>
    <n v="35810"/>
    <x v="3"/>
    <s v="OFF-ST-10001325"/>
    <x v="2"/>
    <x v="6"/>
    <x v="742"/>
    <x v="3803"/>
    <n v="7"/>
    <n v="0"/>
    <n v="19.807200000000002"/>
    <n v="0.27"/>
    <x v="2"/>
    <x v="8"/>
  </r>
  <r>
    <n v="8647"/>
    <s v="CA-2016-113341"/>
    <d v="2016-11-25T00:00:00"/>
    <s v="11/29/2016"/>
    <s v="Standard Class"/>
    <s v="MH-17455"/>
    <s v="Mark Hamilton"/>
    <x v="0"/>
    <x v="0"/>
    <x v="22"/>
    <x v="5"/>
    <n v="90032"/>
    <x v="1"/>
    <s v="FUR-CH-10004698"/>
    <x v="1"/>
    <x v="1"/>
    <x v="376"/>
    <x v="2127"/>
    <n v="3"/>
    <n v="0.2"/>
    <n v="19.435199999999998"/>
    <n v="9.9999999999999992E-2"/>
    <x v="2"/>
    <x v="8"/>
  </r>
  <r>
    <n v="3848"/>
    <s v="CA-2017-129000"/>
    <d v="2017-11-25T00:00:00"/>
    <s v="11/27/2017"/>
    <s v="Second Class"/>
    <s v="SZ-20035"/>
    <s v="Sam Zeldin"/>
    <x v="1"/>
    <x v="0"/>
    <x v="439"/>
    <x v="10"/>
    <n v="48187"/>
    <x v="0"/>
    <s v="OFF-ST-10001097"/>
    <x v="2"/>
    <x v="6"/>
    <x v="1547"/>
    <x v="2742"/>
    <n v="3"/>
    <n v="0"/>
    <n v="0"/>
    <n v="0"/>
    <x v="3"/>
    <x v="8"/>
  </r>
  <r>
    <n v="5080"/>
    <s v="US-2017-133312"/>
    <d v="2017-11-25T00:00:00"/>
    <s v="11/29/2017"/>
    <s v="Standard Class"/>
    <s v="BD-11500"/>
    <s v="Bradley Drucker"/>
    <x v="0"/>
    <x v="0"/>
    <x v="14"/>
    <x v="5"/>
    <n v="94122"/>
    <x v="1"/>
    <s v="FUR-BO-10002213"/>
    <x v="1"/>
    <x v="16"/>
    <x v="761"/>
    <x v="914"/>
    <n v="3"/>
    <n v="0.15"/>
    <n v="-29.605799999999999"/>
    <n v="-8.2352941176470573E-2"/>
    <x v="3"/>
    <x v="8"/>
  </r>
  <r>
    <n v="5081"/>
    <s v="US-2017-133312"/>
    <d v="2017-11-25T00:00:00"/>
    <s v="11/29/2017"/>
    <s v="Standard Class"/>
    <s v="BD-11500"/>
    <s v="Bradley Drucker"/>
    <x v="0"/>
    <x v="0"/>
    <x v="14"/>
    <x v="5"/>
    <n v="94122"/>
    <x v="1"/>
    <s v="OFF-ST-10001325"/>
    <x v="2"/>
    <x v="6"/>
    <x v="742"/>
    <x v="3804"/>
    <n v="1"/>
    <n v="0"/>
    <n v="2.8296000000000001"/>
    <n v="0.27"/>
    <x v="3"/>
    <x v="8"/>
  </r>
  <r>
    <n v="6319"/>
    <s v="CA-2017-161459"/>
    <d v="2017-11-25T00:00:00"/>
    <s v="11/29/2017"/>
    <s v="Second Class"/>
    <s v="EB-13750"/>
    <s v="Edward Becker"/>
    <x v="2"/>
    <x v="0"/>
    <x v="372"/>
    <x v="5"/>
    <n v="92677"/>
    <x v="1"/>
    <s v="TEC-PH-10004071"/>
    <x v="0"/>
    <x v="2"/>
    <x v="1657"/>
    <x v="130"/>
    <n v="5"/>
    <n v="0.2"/>
    <n v="3.4965000000000002"/>
    <n v="8.7500000000000008E-2"/>
    <x v="3"/>
    <x v="8"/>
  </r>
  <r>
    <n v="6320"/>
    <s v="CA-2017-161459"/>
    <d v="2017-11-25T00:00:00"/>
    <s v="11/29/2017"/>
    <s v="Second Class"/>
    <s v="EB-13750"/>
    <s v="Edward Becker"/>
    <x v="2"/>
    <x v="0"/>
    <x v="372"/>
    <x v="5"/>
    <n v="92677"/>
    <x v="1"/>
    <s v="OFF-PA-10002377"/>
    <x v="2"/>
    <x v="3"/>
    <x v="1493"/>
    <x v="3427"/>
    <n v="6"/>
    <n v="0"/>
    <n v="15.336"/>
    <n v="0.45"/>
    <x v="3"/>
    <x v="8"/>
  </r>
  <r>
    <n v="6979"/>
    <s v="CA-2017-155159"/>
    <d v="2017-11-25T00:00:00"/>
    <s v="11/29/2017"/>
    <s v="Second Class"/>
    <s v="DL-13315"/>
    <s v="Delfina Latchford"/>
    <x v="0"/>
    <x v="0"/>
    <x v="307"/>
    <x v="19"/>
    <n v="30318"/>
    <x v="3"/>
    <s v="OFF-PA-10003724"/>
    <x v="2"/>
    <x v="3"/>
    <x v="590"/>
    <x v="3805"/>
    <n v="9"/>
    <n v="0"/>
    <n v="23.946300000000001"/>
    <n v="0.49000000000000005"/>
    <x v="3"/>
    <x v="8"/>
  </r>
  <r>
    <n v="8661"/>
    <s v="CA-2017-124765"/>
    <d v="2017-11-25T00:00:00"/>
    <s v="11/30/2017"/>
    <s v="Standard Class"/>
    <s v="HZ-14950"/>
    <s v="Henia Zydlo"/>
    <x v="0"/>
    <x v="0"/>
    <x v="45"/>
    <x v="11"/>
    <n v="33311"/>
    <x v="3"/>
    <s v="FUR-BO-10003965"/>
    <x v="1"/>
    <x v="16"/>
    <x v="834"/>
    <x v="3806"/>
    <n v="5"/>
    <n v="0.2"/>
    <n v="-81.441000000000003"/>
    <n v="-0.11250000000000002"/>
    <x v="3"/>
    <x v="8"/>
  </r>
  <r>
    <n v="8684"/>
    <s v="CA-2017-101665"/>
    <d v="2017-11-25T00:00:00"/>
    <d v="2017-01-12T00:00:00"/>
    <s v="Standard Class"/>
    <s v="TZ-21580"/>
    <s v="Tracy Zic"/>
    <x v="0"/>
    <x v="0"/>
    <x v="14"/>
    <x v="5"/>
    <n v="94122"/>
    <x v="1"/>
    <s v="OFF-AR-10002335"/>
    <x v="2"/>
    <x v="11"/>
    <x v="163"/>
    <x v="1215"/>
    <n v="2"/>
    <n v="0"/>
    <n v="1.3415999999999999"/>
    <n v="0.25999999999999995"/>
    <x v="3"/>
    <x v="8"/>
  </r>
  <r>
    <n v="8959"/>
    <s v="CA-2017-150266"/>
    <d v="2017-11-25T00:00:00"/>
    <s v="11/30/2017"/>
    <s v="Standard Class"/>
    <s v="RO-19780"/>
    <s v="Rose O'Brian"/>
    <x v="0"/>
    <x v="0"/>
    <x v="5"/>
    <x v="4"/>
    <n v="77070"/>
    <x v="0"/>
    <s v="TEC-PH-10003437"/>
    <x v="0"/>
    <x v="2"/>
    <x v="1504"/>
    <x v="3807"/>
    <n v="5"/>
    <n v="0.2"/>
    <n v="37.494999999999997"/>
    <n v="0.125"/>
    <x v="3"/>
    <x v="8"/>
  </r>
  <r>
    <n v="8960"/>
    <s v="CA-2017-150266"/>
    <d v="2017-11-25T00:00:00"/>
    <s v="11/30/2017"/>
    <s v="Standard Class"/>
    <s v="RO-19780"/>
    <s v="Rose O'Brian"/>
    <x v="0"/>
    <x v="0"/>
    <x v="5"/>
    <x v="4"/>
    <n v="77070"/>
    <x v="0"/>
    <s v="OFF-AP-10002867"/>
    <x v="2"/>
    <x v="10"/>
    <x v="1708"/>
    <x v="3580"/>
    <n v="5"/>
    <n v="0.8"/>
    <n v="-179.77600000000001"/>
    <n v="-2.65"/>
    <x v="3"/>
    <x v="8"/>
  </r>
  <r>
    <n v="8961"/>
    <s v="CA-2017-150266"/>
    <d v="2017-11-25T00:00:00"/>
    <s v="11/30/2017"/>
    <s v="Standard Class"/>
    <s v="RO-19780"/>
    <s v="Rose O'Brian"/>
    <x v="0"/>
    <x v="0"/>
    <x v="5"/>
    <x v="4"/>
    <n v="77070"/>
    <x v="0"/>
    <s v="FUR-CH-10002126"/>
    <x v="1"/>
    <x v="1"/>
    <x v="616"/>
    <x v="3808"/>
    <n v="5"/>
    <n v="0.3"/>
    <n v="-24.398"/>
    <n v="-2.8571428571428574E-2"/>
    <x v="3"/>
    <x v="8"/>
  </r>
  <r>
    <n v="8962"/>
    <s v="CA-2017-150266"/>
    <d v="2017-11-25T00:00:00"/>
    <s v="11/30/2017"/>
    <s v="Standard Class"/>
    <s v="RO-19780"/>
    <s v="Rose O'Brian"/>
    <x v="0"/>
    <x v="0"/>
    <x v="5"/>
    <x v="4"/>
    <n v="77070"/>
    <x v="0"/>
    <s v="OFF-AR-10001761"/>
    <x v="2"/>
    <x v="11"/>
    <x v="954"/>
    <x v="3809"/>
    <n v="4"/>
    <n v="0.2"/>
    <n v="3.7376"/>
    <n v="0.2"/>
    <x v="3"/>
    <x v="8"/>
  </r>
  <r>
    <n v="9463"/>
    <s v="US-2017-109610"/>
    <d v="2017-11-25T00:00:00"/>
    <s v="11/30/2017"/>
    <s v="Second Class"/>
    <s v="BS-11590"/>
    <s v="Brendan Sweed"/>
    <x v="2"/>
    <x v="0"/>
    <x v="146"/>
    <x v="17"/>
    <n v="40214"/>
    <x v="3"/>
    <s v="FUR-CH-10001854"/>
    <x v="1"/>
    <x v="1"/>
    <x v="60"/>
    <x v="2350"/>
    <n v="2"/>
    <n v="0"/>
    <n v="168.47040000000001"/>
    <n v="0.24"/>
    <x v="3"/>
    <x v="8"/>
  </r>
  <r>
    <n v="79"/>
    <s v="US-2014-147606"/>
    <d v="2014-11-26T00:00:00"/>
    <d v="2014-01-12T00:00:00"/>
    <s v="Second Class"/>
    <s v="JE-15745"/>
    <s v="Joel Eaton"/>
    <x v="0"/>
    <x v="0"/>
    <x v="5"/>
    <x v="4"/>
    <n v="77070"/>
    <x v="0"/>
    <s v="FUR-FU-10003194"/>
    <x v="1"/>
    <x v="5"/>
    <x v="1029"/>
    <x v="3063"/>
    <n v="5"/>
    <n v="0.6"/>
    <n v="-14.475"/>
    <n v="-0.75"/>
    <x v="0"/>
    <x v="8"/>
  </r>
  <r>
    <n v="1636"/>
    <s v="CA-2014-168984"/>
    <d v="2014-11-26T00:00:00"/>
    <d v="2014-02-12T00:00:00"/>
    <s v="Standard Class"/>
    <s v="NW-18400"/>
    <s v="Natalie Webber"/>
    <x v="0"/>
    <x v="0"/>
    <x v="441"/>
    <x v="16"/>
    <n v="97224"/>
    <x v="1"/>
    <s v="OFF-PA-10001166"/>
    <x v="2"/>
    <x v="3"/>
    <x v="1336"/>
    <x v="204"/>
    <n v="3"/>
    <n v="0.2"/>
    <n v="5.4432"/>
    <n v="0.35000000000000003"/>
    <x v="0"/>
    <x v="8"/>
  </r>
  <r>
    <n v="1637"/>
    <s v="CA-2014-168984"/>
    <d v="2014-11-26T00:00:00"/>
    <d v="2014-02-12T00:00:00"/>
    <s v="Standard Class"/>
    <s v="NW-18400"/>
    <s v="Natalie Webber"/>
    <x v="0"/>
    <x v="0"/>
    <x v="441"/>
    <x v="16"/>
    <n v="97224"/>
    <x v="1"/>
    <s v="OFF-ST-10001097"/>
    <x v="2"/>
    <x v="6"/>
    <x v="1547"/>
    <x v="3810"/>
    <n v="5"/>
    <n v="0.2"/>
    <n v="-167.27"/>
    <n v="-0.25"/>
    <x v="0"/>
    <x v="8"/>
  </r>
  <r>
    <n v="1638"/>
    <s v="CA-2014-168984"/>
    <d v="2014-11-26T00:00:00"/>
    <d v="2014-02-12T00:00:00"/>
    <s v="Standard Class"/>
    <s v="NW-18400"/>
    <s v="Natalie Webber"/>
    <x v="0"/>
    <x v="0"/>
    <x v="441"/>
    <x v="16"/>
    <n v="97224"/>
    <x v="1"/>
    <s v="TEC-PH-10000038"/>
    <x v="0"/>
    <x v="2"/>
    <x v="477"/>
    <x v="3811"/>
    <n v="4"/>
    <n v="0.2"/>
    <n v="-87.667199999999994"/>
    <n v="-0.19999999999999998"/>
    <x v="0"/>
    <x v="8"/>
  </r>
  <r>
    <n v="5229"/>
    <s v="US-2014-147648"/>
    <d v="2014-11-26T00:00:00"/>
    <d v="2014-01-12T00:00:00"/>
    <s v="Standard Class"/>
    <s v="LS-16975"/>
    <s v="Lindsay Shagiari"/>
    <x v="1"/>
    <x v="0"/>
    <x v="14"/>
    <x v="5"/>
    <n v="94109"/>
    <x v="1"/>
    <s v="OFF-PA-10001033"/>
    <x v="2"/>
    <x v="3"/>
    <x v="294"/>
    <x v="2013"/>
    <n v="2"/>
    <n v="0"/>
    <n v="40.170200000000001"/>
    <n v="0.49"/>
    <x v="0"/>
    <x v="8"/>
  </r>
  <r>
    <n v="5816"/>
    <s v="CA-2014-124730"/>
    <d v="2014-11-26T00:00:00"/>
    <s v="11/26/2014"/>
    <s v="Same Day"/>
    <s v="LS-17245"/>
    <s v="Lynn Smith"/>
    <x v="0"/>
    <x v="0"/>
    <x v="222"/>
    <x v="2"/>
    <n v="13501"/>
    <x v="2"/>
    <s v="TEC-PH-10002170"/>
    <x v="0"/>
    <x v="2"/>
    <x v="1737"/>
    <x v="2831"/>
    <n v="4"/>
    <n v="0"/>
    <n v="78.388800000000003"/>
    <n v="0.28000000000000003"/>
    <x v="0"/>
    <x v="8"/>
  </r>
  <r>
    <n v="5817"/>
    <s v="CA-2014-124730"/>
    <d v="2014-11-26T00:00:00"/>
    <s v="11/26/2014"/>
    <s v="Same Day"/>
    <s v="LS-17245"/>
    <s v="Lynn Smith"/>
    <x v="0"/>
    <x v="0"/>
    <x v="222"/>
    <x v="2"/>
    <n v="13501"/>
    <x v="2"/>
    <s v="OFF-BI-10001078"/>
    <x v="2"/>
    <x v="9"/>
    <x v="359"/>
    <x v="3812"/>
    <n v="3"/>
    <n v="0.2"/>
    <n v="4.6806000000000001"/>
    <n v="0.36249999999999999"/>
    <x v="0"/>
    <x v="8"/>
  </r>
  <r>
    <n v="5818"/>
    <s v="CA-2014-124730"/>
    <d v="2014-11-26T00:00:00"/>
    <s v="11/26/2014"/>
    <s v="Same Day"/>
    <s v="LS-17245"/>
    <s v="Lynn Smith"/>
    <x v="0"/>
    <x v="0"/>
    <x v="222"/>
    <x v="2"/>
    <n v="13501"/>
    <x v="2"/>
    <s v="OFF-BI-10001031"/>
    <x v="2"/>
    <x v="9"/>
    <x v="888"/>
    <x v="12"/>
    <n v="4"/>
    <n v="0.2"/>
    <n v="5.7671999999999999"/>
    <n v="0.33749999999999997"/>
    <x v="0"/>
    <x v="8"/>
  </r>
  <r>
    <n v="5819"/>
    <s v="CA-2014-124730"/>
    <d v="2014-11-26T00:00:00"/>
    <s v="11/26/2014"/>
    <s v="Same Day"/>
    <s v="LS-17245"/>
    <s v="Lynn Smith"/>
    <x v="0"/>
    <x v="0"/>
    <x v="222"/>
    <x v="2"/>
    <n v="13501"/>
    <x v="2"/>
    <s v="OFF-LA-10001158"/>
    <x v="2"/>
    <x v="8"/>
    <x v="1522"/>
    <x v="3813"/>
    <n v="9"/>
    <n v="0"/>
    <n v="44.712000000000003"/>
    <n v="0.48"/>
    <x v="0"/>
    <x v="8"/>
  </r>
  <r>
    <n v="5820"/>
    <s v="CA-2014-124730"/>
    <d v="2014-11-26T00:00:00"/>
    <s v="11/26/2014"/>
    <s v="Same Day"/>
    <s v="LS-17245"/>
    <s v="Lynn Smith"/>
    <x v="0"/>
    <x v="0"/>
    <x v="222"/>
    <x v="2"/>
    <n v="13501"/>
    <x v="2"/>
    <s v="OFF-LA-10001613"/>
    <x v="2"/>
    <x v="8"/>
    <x v="949"/>
    <x v="505"/>
    <n v="4"/>
    <n v="0"/>
    <n v="5.6448"/>
    <n v="0.49000000000000005"/>
    <x v="0"/>
    <x v="8"/>
  </r>
  <r>
    <n v="8599"/>
    <s v="CA-2014-141110"/>
    <d v="2014-11-26T00:00:00"/>
    <d v="2014-01-12T00:00:00"/>
    <s v="Standard Class"/>
    <s v="LS-17200"/>
    <s v="Luke Schmidt"/>
    <x v="2"/>
    <x v="0"/>
    <x v="121"/>
    <x v="5"/>
    <n v="93727"/>
    <x v="1"/>
    <s v="OFF-BI-10002012"/>
    <x v="2"/>
    <x v="9"/>
    <x v="1377"/>
    <x v="3814"/>
    <n v="3"/>
    <n v="0.2"/>
    <n v="1.512"/>
    <n v="0.35"/>
    <x v="0"/>
    <x v="8"/>
  </r>
  <r>
    <n v="8600"/>
    <s v="CA-2014-141110"/>
    <d v="2014-11-26T00:00:00"/>
    <d v="2014-01-12T00:00:00"/>
    <s v="Standard Class"/>
    <s v="LS-17200"/>
    <s v="Luke Schmidt"/>
    <x v="2"/>
    <x v="0"/>
    <x v="121"/>
    <x v="5"/>
    <n v="93727"/>
    <x v="1"/>
    <s v="OFF-PA-10002586"/>
    <x v="2"/>
    <x v="3"/>
    <x v="842"/>
    <x v="102"/>
    <n v="3"/>
    <n v="0"/>
    <n v="7.0217999999999998"/>
    <n v="0.47000000000000003"/>
    <x v="0"/>
    <x v="8"/>
  </r>
  <r>
    <n v="8601"/>
    <s v="CA-2014-141110"/>
    <d v="2014-11-26T00:00:00"/>
    <d v="2014-01-12T00:00:00"/>
    <s v="Standard Class"/>
    <s v="LS-17200"/>
    <s v="Luke Schmidt"/>
    <x v="2"/>
    <x v="0"/>
    <x v="121"/>
    <x v="5"/>
    <n v="93727"/>
    <x v="1"/>
    <s v="OFF-AP-10000692"/>
    <x v="2"/>
    <x v="10"/>
    <x v="209"/>
    <x v="3815"/>
    <n v="2"/>
    <n v="0"/>
    <n v="11.3512"/>
    <n v="0.28000000000000003"/>
    <x v="0"/>
    <x v="8"/>
  </r>
  <r>
    <n v="8602"/>
    <s v="CA-2014-141110"/>
    <d v="2014-11-26T00:00:00"/>
    <d v="2014-01-12T00:00:00"/>
    <s v="Standard Class"/>
    <s v="LS-17200"/>
    <s v="Luke Schmidt"/>
    <x v="2"/>
    <x v="0"/>
    <x v="121"/>
    <x v="5"/>
    <n v="93727"/>
    <x v="1"/>
    <s v="OFF-BI-10001553"/>
    <x v="2"/>
    <x v="9"/>
    <x v="785"/>
    <x v="1528"/>
    <n v="1"/>
    <n v="0.2"/>
    <n v="2.5592000000000001"/>
    <n v="0.35000000000000003"/>
    <x v="0"/>
    <x v="8"/>
  </r>
  <r>
    <n v="2029"/>
    <s v="CA-2015-117961"/>
    <d v="2015-11-26T00:00:00"/>
    <s v="11/30/2015"/>
    <s v="Standard Class"/>
    <s v="GP-14740"/>
    <s v="Guy Phonely"/>
    <x v="2"/>
    <x v="0"/>
    <x v="442"/>
    <x v="6"/>
    <n v="1453"/>
    <x v="2"/>
    <s v="OFF-BI-10000343"/>
    <x v="2"/>
    <x v="9"/>
    <x v="1156"/>
    <x v="1707"/>
    <n v="3"/>
    <n v="0"/>
    <n v="6.9230999999999998"/>
    <n v="0.47"/>
    <x v="1"/>
    <x v="8"/>
  </r>
  <r>
    <n v="2030"/>
    <s v="CA-2015-117961"/>
    <d v="2015-11-26T00:00:00"/>
    <s v="11/30/2015"/>
    <s v="Standard Class"/>
    <s v="GP-14740"/>
    <s v="Guy Phonely"/>
    <x v="2"/>
    <x v="0"/>
    <x v="442"/>
    <x v="6"/>
    <n v="1453"/>
    <x v="2"/>
    <s v="OFF-ST-10001172"/>
    <x v="2"/>
    <x v="6"/>
    <x v="1482"/>
    <x v="1752"/>
    <n v="5"/>
    <n v="0"/>
    <n v="25.175999999999998"/>
    <n v="0.23999999999999996"/>
    <x v="1"/>
    <x v="8"/>
  </r>
  <r>
    <n v="2031"/>
    <s v="CA-2015-117961"/>
    <d v="2015-11-26T00:00:00"/>
    <s v="11/30/2015"/>
    <s v="Standard Class"/>
    <s v="GP-14740"/>
    <s v="Guy Phonely"/>
    <x v="2"/>
    <x v="0"/>
    <x v="442"/>
    <x v="6"/>
    <n v="1453"/>
    <x v="2"/>
    <s v="OFF-BI-10003707"/>
    <x v="2"/>
    <x v="9"/>
    <x v="696"/>
    <x v="3816"/>
    <n v="4"/>
    <n v="0"/>
    <n v="30.52"/>
    <n v="0.5"/>
    <x v="1"/>
    <x v="8"/>
  </r>
  <r>
    <n v="2032"/>
    <s v="CA-2015-117961"/>
    <d v="2015-11-26T00:00:00"/>
    <s v="11/30/2015"/>
    <s v="Standard Class"/>
    <s v="GP-14740"/>
    <s v="Guy Phonely"/>
    <x v="2"/>
    <x v="0"/>
    <x v="442"/>
    <x v="6"/>
    <n v="1453"/>
    <x v="2"/>
    <s v="OFF-PA-10001274"/>
    <x v="2"/>
    <x v="3"/>
    <x v="879"/>
    <x v="927"/>
    <n v="3"/>
    <n v="0"/>
    <n v="5.1464999999999996"/>
    <n v="0.47"/>
    <x v="1"/>
    <x v="8"/>
  </r>
  <r>
    <n v="4271"/>
    <s v="CA-2015-166975"/>
    <d v="2015-11-26T00:00:00"/>
    <s v="11/30/2015"/>
    <s v="Standard Class"/>
    <s v="SH-20635"/>
    <s v="Stefanie Holloman"/>
    <x v="2"/>
    <x v="0"/>
    <x v="68"/>
    <x v="26"/>
    <n v="38301"/>
    <x v="3"/>
    <s v="FUR-FU-10003930"/>
    <x v="1"/>
    <x v="5"/>
    <x v="1738"/>
    <x v="3817"/>
    <n v="11"/>
    <n v="0.2"/>
    <n v="190.4298"/>
    <n v="0.27500000000000002"/>
    <x v="1"/>
    <x v="8"/>
  </r>
  <r>
    <n v="5773"/>
    <s v="CA-2015-158939"/>
    <d v="2015-11-26T00:00:00"/>
    <d v="2015-01-12T00:00:00"/>
    <s v="Standard Class"/>
    <s v="EA-14035"/>
    <s v="Erin Ashbrook"/>
    <x v="2"/>
    <x v="0"/>
    <x v="38"/>
    <x v="22"/>
    <n v="65807"/>
    <x v="0"/>
    <s v="TEC-CO-10002313"/>
    <x v="0"/>
    <x v="12"/>
    <x v="1739"/>
    <x v="3818"/>
    <n v="1"/>
    <n v="0"/>
    <n v="233.99610000000001"/>
    <n v="0.39"/>
    <x v="1"/>
    <x v="8"/>
  </r>
  <r>
    <n v="1452"/>
    <s v="CA-2016-133711"/>
    <d v="2016-11-26T00:00:00"/>
    <s v="11/29/2016"/>
    <s v="First Class"/>
    <s v="MC-17425"/>
    <s v="Mark Cousins"/>
    <x v="2"/>
    <x v="0"/>
    <x v="97"/>
    <x v="34"/>
    <n v="36608"/>
    <x v="3"/>
    <s v="OFF-PA-10001685"/>
    <x v="2"/>
    <x v="3"/>
    <x v="52"/>
    <x v="883"/>
    <n v="7"/>
    <n v="0"/>
    <n v="34.780200000000001"/>
    <n v="0.49"/>
    <x v="2"/>
    <x v="8"/>
  </r>
  <r>
    <n v="1453"/>
    <s v="CA-2016-133711"/>
    <d v="2016-11-26T00:00:00"/>
    <s v="11/29/2016"/>
    <s v="First Class"/>
    <s v="MC-17425"/>
    <s v="Mark Cousins"/>
    <x v="2"/>
    <x v="0"/>
    <x v="97"/>
    <x v="34"/>
    <n v="36608"/>
    <x v="3"/>
    <s v="OFF-BI-10000666"/>
    <x v="2"/>
    <x v="9"/>
    <x v="71"/>
    <x v="1170"/>
    <n v="3"/>
    <n v="0"/>
    <n v="45.84"/>
    <n v="0.5"/>
    <x v="2"/>
    <x v="8"/>
  </r>
  <r>
    <n v="1454"/>
    <s v="CA-2016-133711"/>
    <d v="2016-11-26T00:00:00"/>
    <s v="11/29/2016"/>
    <s v="First Class"/>
    <s v="MC-17425"/>
    <s v="Mark Cousins"/>
    <x v="2"/>
    <x v="0"/>
    <x v="97"/>
    <x v="34"/>
    <n v="36608"/>
    <x v="3"/>
    <s v="OFF-BI-10004352"/>
    <x v="2"/>
    <x v="9"/>
    <x v="1740"/>
    <x v="3819"/>
    <n v="5"/>
    <n v="0"/>
    <n v="16.875"/>
    <n v="0.5"/>
    <x v="2"/>
    <x v="8"/>
  </r>
  <r>
    <n v="1455"/>
    <s v="CA-2016-133711"/>
    <d v="2016-11-26T00:00:00"/>
    <s v="11/29/2016"/>
    <s v="First Class"/>
    <s v="MC-17425"/>
    <s v="Mark Cousins"/>
    <x v="2"/>
    <x v="0"/>
    <x v="97"/>
    <x v="34"/>
    <n v="36608"/>
    <x v="3"/>
    <s v="TEC-MA-10000010"/>
    <x v="0"/>
    <x v="14"/>
    <x v="1741"/>
    <x v="3820"/>
    <n v="8"/>
    <n v="0"/>
    <n v="1459.2"/>
    <n v="0.48000000000000004"/>
    <x v="2"/>
    <x v="8"/>
  </r>
  <r>
    <n v="2073"/>
    <s v="CA-2016-129693"/>
    <d v="2016-11-26T00:00:00"/>
    <d v="2016-02-12T00:00:00"/>
    <s v="Standard Class"/>
    <s v="TC-20980"/>
    <s v="Tamara Chand"/>
    <x v="2"/>
    <x v="0"/>
    <x v="1"/>
    <x v="1"/>
    <n v="98105"/>
    <x v="1"/>
    <s v="OFF-BI-10002954"/>
    <x v="2"/>
    <x v="9"/>
    <x v="570"/>
    <x v="1528"/>
    <n v="2"/>
    <n v="0.2"/>
    <n v="2.5592000000000001"/>
    <n v="0.35000000000000003"/>
    <x v="2"/>
    <x v="8"/>
  </r>
  <r>
    <n v="2242"/>
    <s v="US-2016-126893"/>
    <d v="2016-11-26T00:00:00"/>
    <d v="2016-01-12T00:00:00"/>
    <s v="Standard Class"/>
    <s v="CT-11995"/>
    <s v="Carol Triggs"/>
    <x v="0"/>
    <x v="0"/>
    <x v="15"/>
    <x v="13"/>
    <n v="19134"/>
    <x v="2"/>
    <s v="TEC-PH-10004165"/>
    <x v="0"/>
    <x v="2"/>
    <x v="776"/>
    <x v="3821"/>
    <n v="3"/>
    <n v="0.4"/>
    <n v="-115.4958"/>
    <n v="-0.23333333333333334"/>
    <x v="2"/>
    <x v="8"/>
  </r>
  <r>
    <n v="5274"/>
    <s v="US-2016-158309"/>
    <d v="2016-11-26T00:00:00"/>
    <s v="11/29/2016"/>
    <s v="First Class"/>
    <s v="PA-19060"/>
    <s v="Pete Armstrong"/>
    <x v="1"/>
    <x v="0"/>
    <x v="136"/>
    <x v="11"/>
    <n v="33142"/>
    <x v="3"/>
    <s v="OFF-BI-10000145"/>
    <x v="2"/>
    <x v="9"/>
    <x v="14"/>
    <x v="3822"/>
    <n v="4"/>
    <n v="0.7"/>
    <n v="-2.6208"/>
    <n v="-0.7"/>
    <x v="2"/>
    <x v="8"/>
  </r>
  <r>
    <n v="5924"/>
    <s v="CA-2016-130288"/>
    <d v="2016-11-26T00:00:00"/>
    <s v="11/30/2016"/>
    <s v="Second Class"/>
    <s v="DK-13225"/>
    <s v="Dean Katz"/>
    <x v="2"/>
    <x v="0"/>
    <x v="2"/>
    <x v="2"/>
    <n v="10011"/>
    <x v="2"/>
    <s v="FUR-TA-10002958"/>
    <x v="1"/>
    <x v="7"/>
    <x v="142"/>
    <x v="3823"/>
    <n v="2"/>
    <n v="0.4"/>
    <n v="-120.0508"/>
    <n v="-0.38333333333333336"/>
    <x v="2"/>
    <x v="8"/>
  </r>
  <r>
    <n v="7729"/>
    <s v="CA-2016-106915"/>
    <d v="2016-11-26T00:00:00"/>
    <d v="2016-02-12T00:00:00"/>
    <s v="Standard Class"/>
    <s v="GA-14515"/>
    <s v="George Ashbrook"/>
    <x v="0"/>
    <x v="0"/>
    <x v="4"/>
    <x v="4"/>
    <n v="79907"/>
    <x v="0"/>
    <s v="OFF-AR-10000716"/>
    <x v="2"/>
    <x v="11"/>
    <x v="90"/>
    <x v="3301"/>
    <n v="4"/>
    <n v="0.2"/>
    <n v="4.2408000000000001"/>
    <n v="0.23749999999999999"/>
    <x v="2"/>
    <x v="8"/>
  </r>
  <r>
    <n v="8384"/>
    <s v="CA-2016-145135"/>
    <d v="2016-11-26T00:00:00"/>
    <s v="11/28/2016"/>
    <s v="First Class"/>
    <s v="CD-12790"/>
    <s v="Cynthia Delaney"/>
    <x v="1"/>
    <x v="0"/>
    <x v="443"/>
    <x v="25"/>
    <n v="6484"/>
    <x v="2"/>
    <s v="TEC-AC-10003447"/>
    <x v="0"/>
    <x v="0"/>
    <x v="1345"/>
    <x v="2081"/>
    <n v="3"/>
    <n v="0"/>
    <n v="14.9925"/>
    <n v="0.25"/>
    <x v="2"/>
    <x v="8"/>
  </r>
  <r>
    <n v="8385"/>
    <s v="CA-2016-145135"/>
    <d v="2016-11-26T00:00:00"/>
    <s v="11/28/2016"/>
    <s v="First Class"/>
    <s v="CD-12790"/>
    <s v="Cynthia Delaney"/>
    <x v="1"/>
    <x v="0"/>
    <x v="443"/>
    <x v="25"/>
    <n v="6484"/>
    <x v="2"/>
    <s v="OFF-PA-10004285"/>
    <x v="2"/>
    <x v="3"/>
    <x v="692"/>
    <x v="347"/>
    <n v="2"/>
    <n v="0"/>
    <n v="6.4127999999999998"/>
    <n v="0.48"/>
    <x v="2"/>
    <x v="8"/>
  </r>
  <r>
    <n v="9124"/>
    <s v="US-2016-158288"/>
    <d v="2016-11-26T00:00:00"/>
    <s v="11/28/2016"/>
    <s v="Second Class"/>
    <s v="EH-13945"/>
    <s v="Eric Hoffmann"/>
    <x v="0"/>
    <x v="0"/>
    <x v="15"/>
    <x v="13"/>
    <n v="19120"/>
    <x v="2"/>
    <s v="OFF-BI-10003364"/>
    <x v="2"/>
    <x v="9"/>
    <x v="1058"/>
    <x v="3824"/>
    <n v="9"/>
    <n v="0.7"/>
    <n v="-57.756599999999999"/>
    <n v="-0.73333333333333328"/>
    <x v="2"/>
    <x v="8"/>
  </r>
  <r>
    <n v="9650"/>
    <s v="CA-2016-107104"/>
    <d v="2016-11-26T00:00:00"/>
    <s v="11/30/2016"/>
    <s v="Standard Class"/>
    <s v="MS-17365"/>
    <s v="Maribeth Schnelling"/>
    <x v="0"/>
    <x v="0"/>
    <x v="22"/>
    <x v="5"/>
    <n v="90045"/>
    <x v="1"/>
    <s v="FUR-BO-10002213"/>
    <x v="1"/>
    <x v="16"/>
    <x v="1676"/>
    <x v="3825"/>
    <n v="8"/>
    <n v="0.15"/>
    <n v="160.31360000000001"/>
    <n v="4.7058823529411764E-2"/>
    <x v="2"/>
    <x v="8"/>
  </r>
  <r>
    <n v="9651"/>
    <s v="CA-2016-107104"/>
    <d v="2016-11-26T00:00:00"/>
    <s v="11/30/2016"/>
    <s v="Standard Class"/>
    <s v="MS-17365"/>
    <s v="Maribeth Schnelling"/>
    <x v="0"/>
    <x v="0"/>
    <x v="22"/>
    <x v="5"/>
    <n v="90045"/>
    <x v="1"/>
    <s v="OFF-AR-10004269"/>
    <x v="2"/>
    <x v="11"/>
    <x v="1677"/>
    <x v="3826"/>
    <n v="9"/>
    <n v="0"/>
    <n v="10.4076"/>
    <n v="0.27999999999999997"/>
    <x v="2"/>
    <x v="8"/>
  </r>
  <r>
    <n v="9652"/>
    <s v="CA-2016-107104"/>
    <d v="2016-11-26T00:00:00"/>
    <s v="11/30/2016"/>
    <s v="Standard Class"/>
    <s v="MS-17365"/>
    <s v="Maribeth Schnelling"/>
    <x v="0"/>
    <x v="0"/>
    <x v="22"/>
    <x v="5"/>
    <n v="90045"/>
    <x v="1"/>
    <s v="OFF-AP-10000055"/>
    <x v="2"/>
    <x v="10"/>
    <x v="1329"/>
    <x v="379"/>
    <n v="2"/>
    <n v="0"/>
    <n v="19.488"/>
    <n v="0.30000000000000004"/>
    <x v="2"/>
    <x v="8"/>
  </r>
  <r>
    <n v="9653"/>
    <s v="CA-2016-107104"/>
    <d v="2016-11-26T00:00:00"/>
    <s v="11/30/2016"/>
    <s v="Standard Class"/>
    <s v="MS-17365"/>
    <s v="Maribeth Schnelling"/>
    <x v="0"/>
    <x v="0"/>
    <x v="22"/>
    <x v="5"/>
    <n v="90045"/>
    <x v="1"/>
    <s v="FUR-FU-10002937"/>
    <x v="1"/>
    <x v="5"/>
    <x v="748"/>
    <x v="3827"/>
    <n v="6"/>
    <n v="0"/>
    <n v="297.69"/>
    <n v="0.5"/>
    <x v="2"/>
    <x v="8"/>
  </r>
  <r>
    <n v="511"/>
    <s v="CA-2017-135307"/>
    <d v="2017-11-26T00:00:00"/>
    <s v="11/27/2017"/>
    <s v="First Class"/>
    <s v="LS-17245"/>
    <s v="Lynn Smith"/>
    <x v="0"/>
    <x v="0"/>
    <x v="444"/>
    <x v="22"/>
    <n v="64118"/>
    <x v="0"/>
    <s v="FUR-FU-10001290"/>
    <x v="1"/>
    <x v="5"/>
    <x v="991"/>
    <x v="3828"/>
    <n v="3"/>
    <n v="0"/>
    <n v="40.415999999999997"/>
    <n v="0.32"/>
    <x v="3"/>
    <x v="8"/>
  </r>
  <r>
    <n v="512"/>
    <s v="CA-2017-135307"/>
    <d v="2017-11-26T00:00:00"/>
    <s v="11/27/2017"/>
    <s v="First Class"/>
    <s v="LS-17245"/>
    <s v="Lynn Smith"/>
    <x v="0"/>
    <x v="0"/>
    <x v="444"/>
    <x v="22"/>
    <n v="64118"/>
    <x v="0"/>
    <s v="TEC-AC-10002399"/>
    <x v="0"/>
    <x v="0"/>
    <x v="626"/>
    <x v="3829"/>
    <n v="2"/>
    <n v="0"/>
    <n v="12.172800000000001"/>
    <n v="0.32"/>
    <x v="3"/>
    <x v="8"/>
  </r>
  <r>
    <n v="1431"/>
    <s v="CA-2017-122700"/>
    <d v="2017-11-26T00:00:00"/>
    <s v="11/30/2017"/>
    <s v="Standard Class"/>
    <s v="LT-17110"/>
    <s v="Liz Thompson"/>
    <x v="0"/>
    <x v="0"/>
    <x v="28"/>
    <x v="18"/>
    <n v="43229"/>
    <x v="2"/>
    <s v="TEC-PH-10003092"/>
    <x v="0"/>
    <x v="2"/>
    <x v="1458"/>
    <x v="3830"/>
    <n v="8"/>
    <n v="0.4"/>
    <n v="-40.471200000000003"/>
    <n v="-0.18333333333333335"/>
    <x v="3"/>
    <x v="8"/>
  </r>
  <r>
    <n v="1570"/>
    <s v="CA-2017-165029"/>
    <d v="2017-11-26T00:00:00"/>
    <s v="11/30/2017"/>
    <s v="Standard Class"/>
    <s v="AH-10075"/>
    <s v="Adam Hart"/>
    <x v="2"/>
    <x v="0"/>
    <x v="307"/>
    <x v="19"/>
    <n v="30318"/>
    <x v="3"/>
    <s v="OFF-AR-10003504"/>
    <x v="2"/>
    <x v="11"/>
    <x v="1591"/>
    <x v="611"/>
    <n v="3"/>
    <n v="0"/>
    <n v="3.7235999999999998"/>
    <n v="0.28999999999999998"/>
    <x v="3"/>
    <x v="8"/>
  </r>
  <r>
    <n v="3630"/>
    <s v="CA-2017-155957"/>
    <d v="2017-11-26T00:00:00"/>
    <s v="11/30/2017"/>
    <s v="Standard Class"/>
    <s v="CC-12610"/>
    <s v="Corey Catlett"/>
    <x v="2"/>
    <x v="0"/>
    <x v="28"/>
    <x v="18"/>
    <n v="43229"/>
    <x v="2"/>
    <s v="OFF-AP-10002082"/>
    <x v="2"/>
    <x v="10"/>
    <x v="1333"/>
    <x v="1171"/>
    <n v="3"/>
    <n v="0.2"/>
    <n v="9.8010000000000002"/>
    <n v="0.1875"/>
    <x v="3"/>
    <x v="8"/>
  </r>
  <r>
    <n v="3631"/>
    <s v="CA-2017-155957"/>
    <d v="2017-11-26T00:00:00"/>
    <s v="11/30/2017"/>
    <s v="Standard Class"/>
    <s v="CC-12610"/>
    <s v="Corey Catlett"/>
    <x v="2"/>
    <x v="0"/>
    <x v="28"/>
    <x v="18"/>
    <n v="43229"/>
    <x v="2"/>
    <s v="OFF-AP-10004708"/>
    <x v="2"/>
    <x v="10"/>
    <x v="56"/>
    <x v="3831"/>
    <n v="7"/>
    <n v="0.2"/>
    <n v="23.977799999999998"/>
    <n v="0.11249999999999999"/>
    <x v="3"/>
    <x v="8"/>
  </r>
  <r>
    <n v="3853"/>
    <s v="CA-2017-130526"/>
    <d v="2017-11-26T00:00:00"/>
    <s v="11/29/2017"/>
    <s v="First Class"/>
    <s v="GT-14755"/>
    <s v="Guy Thornton"/>
    <x v="0"/>
    <x v="0"/>
    <x v="389"/>
    <x v="3"/>
    <n v="61107"/>
    <x v="0"/>
    <s v="OFF-BI-10001524"/>
    <x v="2"/>
    <x v="9"/>
    <x v="717"/>
    <x v="976"/>
    <n v="8"/>
    <n v="0.8"/>
    <n v="-53.708799999999997"/>
    <n v="-1.6"/>
    <x v="3"/>
    <x v="8"/>
  </r>
  <r>
    <n v="5134"/>
    <s v="CA-2017-155607"/>
    <d v="2017-11-26T00:00:00"/>
    <s v="11/30/2017"/>
    <s v="Standard Class"/>
    <s v="FG-14260"/>
    <s v="Frank Gastineau"/>
    <x v="1"/>
    <x v="0"/>
    <x v="2"/>
    <x v="2"/>
    <n v="10009"/>
    <x v="2"/>
    <s v="OFF-AP-10001962"/>
    <x v="2"/>
    <x v="10"/>
    <x v="428"/>
    <x v="3832"/>
    <n v="7"/>
    <n v="0"/>
    <n v="14.682499999999999"/>
    <n v="0.25"/>
    <x v="3"/>
    <x v="8"/>
  </r>
  <r>
    <n v="5135"/>
    <s v="CA-2017-155607"/>
    <d v="2017-11-26T00:00:00"/>
    <s v="11/30/2017"/>
    <s v="Standard Class"/>
    <s v="FG-14260"/>
    <s v="Frank Gastineau"/>
    <x v="1"/>
    <x v="0"/>
    <x v="2"/>
    <x v="2"/>
    <n v="10009"/>
    <x v="2"/>
    <s v="OFF-BI-10003364"/>
    <x v="2"/>
    <x v="9"/>
    <x v="1058"/>
    <x v="3833"/>
    <n v="4"/>
    <n v="0.2"/>
    <n v="32.670400000000001"/>
    <n v="0.35000000000000003"/>
    <x v="3"/>
    <x v="8"/>
  </r>
  <r>
    <n v="7132"/>
    <s v="CA-2017-141439"/>
    <d v="2017-11-26T00:00:00"/>
    <d v="2017-01-12T00:00:00"/>
    <s v="Standard Class"/>
    <s v="TT-21460"/>
    <s v="Tonja Turnell"/>
    <x v="1"/>
    <x v="0"/>
    <x v="21"/>
    <x v="33"/>
    <n v="47374"/>
    <x v="0"/>
    <s v="FUR-TA-10001039"/>
    <x v="1"/>
    <x v="7"/>
    <x v="148"/>
    <x v="3834"/>
    <n v="3"/>
    <n v="0"/>
    <n v="67.064400000000006"/>
    <n v="0.26"/>
    <x v="3"/>
    <x v="8"/>
  </r>
  <r>
    <n v="7133"/>
    <s v="CA-2017-141439"/>
    <d v="2017-11-26T00:00:00"/>
    <d v="2017-01-12T00:00:00"/>
    <s v="Standard Class"/>
    <s v="TT-21460"/>
    <s v="Tonja Turnell"/>
    <x v="1"/>
    <x v="0"/>
    <x v="21"/>
    <x v="33"/>
    <n v="47374"/>
    <x v="0"/>
    <s v="TEC-PH-10002624"/>
    <x v="0"/>
    <x v="2"/>
    <x v="1256"/>
    <x v="3835"/>
    <n v="4"/>
    <n v="0"/>
    <n v="545.1884"/>
    <n v="0.28999999999999998"/>
    <x v="3"/>
    <x v="8"/>
  </r>
  <r>
    <n v="7134"/>
    <s v="CA-2017-141439"/>
    <d v="2017-11-26T00:00:00"/>
    <d v="2017-01-12T00:00:00"/>
    <s v="Standard Class"/>
    <s v="TT-21460"/>
    <s v="Tonja Turnell"/>
    <x v="1"/>
    <x v="0"/>
    <x v="21"/>
    <x v="33"/>
    <n v="47374"/>
    <x v="0"/>
    <s v="FUR-FU-10001473"/>
    <x v="1"/>
    <x v="5"/>
    <x v="200"/>
    <x v="214"/>
    <n v="2"/>
    <n v="0"/>
    <n v="9.8856000000000002"/>
    <n v="0.36"/>
    <x v="3"/>
    <x v="8"/>
  </r>
  <r>
    <n v="7135"/>
    <s v="CA-2017-141439"/>
    <d v="2017-11-26T00:00:00"/>
    <d v="2017-01-12T00:00:00"/>
    <s v="Standard Class"/>
    <s v="TT-21460"/>
    <s v="Tonja Turnell"/>
    <x v="1"/>
    <x v="0"/>
    <x v="21"/>
    <x v="33"/>
    <n v="47374"/>
    <x v="0"/>
    <s v="TEC-PH-10001819"/>
    <x v="0"/>
    <x v="2"/>
    <x v="1460"/>
    <x v="3451"/>
    <n v="2"/>
    <n v="0"/>
    <n v="43.190399999999997"/>
    <n v="0.47999999999999993"/>
    <x v="3"/>
    <x v="8"/>
  </r>
  <r>
    <n v="7136"/>
    <s v="CA-2017-141439"/>
    <d v="2017-11-26T00:00:00"/>
    <d v="2017-01-12T00:00:00"/>
    <s v="Standard Class"/>
    <s v="TT-21460"/>
    <s v="Tonja Turnell"/>
    <x v="1"/>
    <x v="0"/>
    <x v="21"/>
    <x v="33"/>
    <n v="47374"/>
    <x v="0"/>
    <s v="FUR-CH-10004287"/>
    <x v="1"/>
    <x v="1"/>
    <x v="419"/>
    <x v="3836"/>
    <n v="3"/>
    <n v="0"/>
    <n v="240.29400000000001"/>
    <n v="0.28999999999999998"/>
    <x v="3"/>
    <x v="8"/>
  </r>
  <r>
    <n v="7320"/>
    <s v="CA-2017-100097"/>
    <d v="2017-11-26T00:00:00"/>
    <s v="11/29/2017"/>
    <s v="Second Class"/>
    <s v="MN-17935"/>
    <s v="Michael Nguyen"/>
    <x v="0"/>
    <x v="0"/>
    <x v="2"/>
    <x v="2"/>
    <n v="10009"/>
    <x v="2"/>
    <s v="TEC-PH-10002310"/>
    <x v="0"/>
    <x v="2"/>
    <x v="1233"/>
    <x v="1232"/>
    <n v="5"/>
    <n v="0"/>
    <n v="264.5865"/>
    <n v="0.26999999999999996"/>
    <x v="3"/>
    <x v="8"/>
  </r>
  <r>
    <n v="7321"/>
    <s v="CA-2017-100097"/>
    <d v="2017-11-26T00:00:00"/>
    <s v="11/29/2017"/>
    <s v="Second Class"/>
    <s v="MN-17935"/>
    <s v="Michael Nguyen"/>
    <x v="0"/>
    <x v="0"/>
    <x v="2"/>
    <x v="2"/>
    <n v="10009"/>
    <x v="2"/>
    <s v="FUR-FU-10003623"/>
    <x v="1"/>
    <x v="5"/>
    <x v="783"/>
    <x v="2649"/>
    <n v="5"/>
    <n v="0"/>
    <n v="37.884"/>
    <n v="0.27999999999999997"/>
    <x v="3"/>
    <x v="8"/>
  </r>
  <r>
    <n v="1486"/>
    <s v="CA-2014-119032"/>
    <d v="2014-11-27T00:00:00"/>
    <d v="2014-03-12T00:00:00"/>
    <s v="Standard Class"/>
    <s v="MS-17770"/>
    <s v="Maxwell Schwartz"/>
    <x v="0"/>
    <x v="0"/>
    <x v="2"/>
    <x v="2"/>
    <n v="10035"/>
    <x v="2"/>
    <s v="OFF-FA-10003021"/>
    <x v="2"/>
    <x v="4"/>
    <x v="44"/>
    <x v="2898"/>
    <n v="2"/>
    <n v="0"/>
    <n v="1.3160000000000001"/>
    <n v="0.35000000000000003"/>
    <x v="0"/>
    <x v="8"/>
  </r>
  <r>
    <n v="9428"/>
    <s v="CA-2014-167486"/>
    <d v="2014-11-27T00:00:00"/>
    <d v="2014-01-12T00:00:00"/>
    <s v="Standard Class"/>
    <s v="JO-15145"/>
    <s v="Jack O'Briant"/>
    <x v="2"/>
    <x v="0"/>
    <x v="110"/>
    <x v="2"/>
    <n v="14215"/>
    <x v="2"/>
    <s v="FUR-FU-10003268"/>
    <x v="1"/>
    <x v="5"/>
    <x v="1267"/>
    <x v="2558"/>
    <n v="5"/>
    <n v="0"/>
    <n v="39.979999999999997"/>
    <n v="0.19999999999999998"/>
    <x v="0"/>
    <x v="8"/>
  </r>
  <r>
    <n v="385"/>
    <s v="US-2015-168935"/>
    <d v="2015-11-27T00:00:00"/>
    <d v="2015-02-12T00:00:00"/>
    <s v="Standard Class"/>
    <s v="DO-13435"/>
    <s v="Denny Ordway"/>
    <x v="0"/>
    <x v="0"/>
    <x v="325"/>
    <x v="11"/>
    <n v="33024"/>
    <x v="3"/>
    <s v="FUR-TA-10000617"/>
    <x v="1"/>
    <x v="7"/>
    <x v="1107"/>
    <x v="3837"/>
    <n v="3"/>
    <n v="0.45"/>
    <n v="-157.0095"/>
    <n v="-0.41818181818181821"/>
    <x v="1"/>
    <x v="8"/>
  </r>
  <r>
    <n v="386"/>
    <s v="US-2015-168935"/>
    <d v="2015-11-27T00:00:00"/>
    <d v="2015-02-12T00:00:00"/>
    <s v="Standard Class"/>
    <s v="DO-13435"/>
    <s v="Denny Ordway"/>
    <x v="0"/>
    <x v="0"/>
    <x v="325"/>
    <x v="11"/>
    <n v="33024"/>
    <x v="3"/>
    <s v="TEC-AC-10002335"/>
    <x v="0"/>
    <x v="0"/>
    <x v="1310"/>
    <x v="3838"/>
    <n v="3"/>
    <n v="0.2"/>
    <n v="-1.0497000000000001"/>
    <n v="-1.2500000000000001E-2"/>
    <x v="1"/>
    <x v="8"/>
  </r>
  <r>
    <n v="800"/>
    <s v="CA-2015-101910"/>
    <d v="2015-11-27T00:00:00"/>
    <d v="2015-03-12T00:00:00"/>
    <s v="Standard Class"/>
    <s v="CD-11920"/>
    <s v="Carlos Daly"/>
    <x v="0"/>
    <x v="0"/>
    <x v="445"/>
    <x v="5"/>
    <n v="92530"/>
    <x v="1"/>
    <s v="FUR-CH-10002647"/>
    <x v="1"/>
    <x v="1"/>
    <x v="404"/>
    <x v="1039"/>
    <n v="5"/>
    <n v="0.2"/>
    <n v="17.745000000000001"/>
    <n v="6.25E-2"/>
    <x v="1"/>
    <x v="8"/>
  </r>
  <r>
    <n v="962"/>
    <s v="CA-2015-160059"/>
    <d v="2015-11-27T00:00:00"/>
    <d v="2015-01-12T00:00:00"/>
    <s v="Standard Class"/>
    <s v="TB-21190"/>
    <s v="Thomas Brumley"/>
    <x v="1"/>
    <x v="0"/>
    <x v="40"/>
    <x v="9"/>
    <n v="72701"/>
    <x v="3"/>
    <s v="OFF-BI-10000145"/>
    <x v="2"/>
    <x v="9"/>
    <x v="14"/>
    <x v="14"/>
    <n v="2"/>
    <n v="0"/>
    <n v="3.0575999999999999"/>
    <n v="0.48999999999999994"/>
    <x v="1"/>
    <x v="8"/>
  </r>
  <r>
    <n v="3063"/>
    <s v="CA-2015-145184"/>
    <d v="2015-11-27T00:00:00"/>
    <s v="11/29/2015"/>
    <s v="First Class"/>
    <s v="JD-16150"/>
    <s v="Justin Deggeller"/>
    <x v="2"/>
    <x v="0"/>
    <x v="164"/>
    <x v="37"/>
    <n v="19711"/>
    <x v="2"/>
    <s v="TEC-PH-10002350"/>
    <x v="0"/>
    <x v="2"/>
    <x v="1302"/>
    <x v="2218"/>
    <n v="3"/>
    <n v="0"/>
    <n v="23.511600000000001"/>
    <n v="0.28000000000000003"/>
    <x v="1"/>
    <x v="8"/>
  </r>
  <r>
    <n v="3064"/>
    <s v="CA-2015-145184"/>
    <d v="2015-11-27T00:00:00"/>
    <s v="11/29/2015"/>
    <s v="First Class"/>
    <s v="JD-16150"/>
    <s v="Justin Deggeller"/>
    <x v="2"/>
    <x v="0"/>
    <x v="164"/>
    <x v="37"/>
    <n v="19711"/>
    <x v="2"/>
    <s v="TEC-AC-10000397"/>
    <x v="0"/>
    <x v="0"/>
    <x v="1599"/>
    <x v="3839"/>
    <n v="3"/>
    <n v="0"/>
    <n v="7.3479000000000001"/>
    <n v="7.0000000000000007E-2"/>
    <x v="1"/>
    <x v="8"/>
  </r>
  <r>
    <n v="3794"/>
    <s v="CA-2015-163762"/>
    <d v="2015-11-27T00:00:00"/>
    <d v="2015-01-12T00:00:00"/>
    <s v="Standard Class"/>
    <s v="JE-15475"/>
    <s v="Jeremy Ellison"/>
    <x v="0"/>
    <x v="0"/>
    <x v="2"/>
    <x v="2"/>
    <n v="10024"/>
    <x v="2"/>
    <s v="OFF-AR-10001915"/>
    <x v="2"/>
    <x v="11"/>
    <x v="970"/>
    <x v="1273"/>
    <n v="3"/>
    <n v="0"/>
    <n v="12.511799999999999"/>
    <n v="0.42"/>
    <x v="1"/>
    <x v="8"/>
  </r>
  <r>
    <n v="4338"/>
    <s v="CA-2015-125234"/>
    <d v="2015-11-27T00:00:00"/>
    <d v="2015-01-12T00:00:00"/>
    <s v="Standard Class"/>
    <s v="SN-20710"/>
    <s v="Steve Nguyen"/>
    <x v="1"/>
    <x v="0"/>
    <x v="22"/>
    <x v="5"/>
    <n v="90049"/>
    <x v="1"/>
    <s v="TEC-AC-10000158"/>
    <x v="0"/>
    <x v="0"/>
    <x v="1276"/>
    <x v="3840"/>
    <n v="3"/>
    <n v="0"/>
    <n v="22.6737"/>
    <n v="0.21"/>
    <x v="1"/>
    <x v="8"/>
  </r>
  <r>
    <n v="4339"/>
    <s v="CA-2015-125234"/>
    <d v="2015-11-27T00:00:00"/>
    <d v="2015-01-12T00:00:00"/>
    <s v="Standard Class"/>
    <s v="SN-20710"/>
    <s v="Steve Nguyen"/>
    <x v="1"/>
    <x v="0"/>
    <x v="22"/>
    <x v="5"/>
    <n v="90049"/>
    <x v="1"/>
    <s v="OFF-PA-10000482"/>
    <x v="2"/>
    <x v="3"/>
    <x v="433"/>
    <x v="3841"/>
    <n v="3"/>
    <n v="0"/>
    <n v="53.495399999999997"/>
    <n v="0.47"/>
    <x v="1"/>
    <x v="8"/>
  </r>
  <r>
    <n v="5187"/>
    <s v="US-2015-154389"/>
    <d v="2015-11-27T00:00:00"/>
    <d v="2015-03-12T00:00:00"/>
    <s v="Standard Class"/>
    <s v="EH-14125"/>
    <s v="Eugene Hildebrand"/>
    <x v="1"/>
    <x v="0"/>
    <x v="15"/>
    <x v="13"/>
    <n v="19140"/>
    <x v="2"/>
    <s v="TEC-PH-10002789"/>
    <x v="0"/>
    <x v="2"/>
    <x v="1742"/>
    <x v="3842"/>
    <n v="8"/>
    <n v="0.4"/>
    <n v="-162.2296"/>
    <n v="-0.21666666666666667"/>
    <x v="1"/>
    <x v="8"/>
  </r>
  <r>
    <n v="7669"/>
    <s v="CA-2015-130974"/>
    <d v="2015-11-27T00:00:00"/>
    <s v="11/29/2015"/>
    <s v="Second Class"/>
    <s v="MA-17560"/>
    <s v="Matt Abelman"/>
    <x v="1"/>
    <x v="0"/>
    <x v="316"/>
    <x v="6"/>
    <n v="2149"/>
    <x v="2"/>
    <s v="OFF-PA-10000743"/>
    <x v="2"/>
    <x v="3"/>
    <x v="1238"/>
    <x v="2950"/>
    <n v="6"/>
    <n v="0"/>
    <n v="19.238399999999999"/>
    <n v="0.48"/>
    <x v="1"/>
    <x v="8"/>
  </r>
  <r>
    <n v="7670"/>
    <s v="CA-2015-130974"/>
    <d v="2015-11-27T00:00:00"/>
    <s v="11/29/2015"/>
    <s v="Second Class"/>
    <s v="MA-17560"/>
    <s v="Matt Abelman"/>
    <x v="1"/>
    <x v="0"/>
    <x v="316"/>
    <x v="6"/>
    <n v="2149"/>
    <x v="2"/>
    <s v="OFF-PA-10001019"/>
    <x v="2"/>
    <x v="3"/>
    <x v="154"/>
    <x v="1789"/>
    <n v="3"/>
    <n v="0"/>
    <n v="28.171800000000001"/>
    <n v="0.47000000000000003"/>
    <x v="1"/>
    <x v="8"/>
  </r>
  <r>
    <n v="7671"/>
    <s v="CA-2015-130974"/>
    <d v="2015-11-27T00:00:00"/>
    <s v="11/29/2015"/>
    <s v="Second Class"/>
    <s v="MA-17560"/>
    <s v="Matt Abelman"/>
    <x v="1"/>
    <x v="0"/>
    <x v="316"/>
    <x v="6"/>
    <n v="2149"/>
    <x v="2"/>
    <s v="TEC-AC-10003095"/>
    <x v="0"/>
    <x v="0"/>
    <x v="1337"/>
    <x v="3843"/>
    <n v="2"/>
    <n v="0"/>
    <n v="88.393199999999993"/>
    <n v="0.33999999999999997"/>
    <x v="1"/>
    <x v="8"/>
  </r>
  <r>
    <n v="7672"/>
    <s v="CA-2015-130974"/>
    <d v="2015-11-27T00:00:00"/>
    <s v="11/29/2015"/>
    <s v="Second Class"/>
    <s v="MA-17560"/>
    <s v="Matt Abelman"/>
    <x v="1"/>
    <x v="0"/>
    <x v="316"/>
    <x v="6"/>
    <n v="2149"/>
    <x v="2"/>
    <s v="FUR-BO-10002916"/>
    <x v="1"/>
    <x v="16"/>
    <x v="895"/>
    <x v="3844"/>
    <n v="1"/>
    <n v="0"/>
    <n v="32.486199999999997"/>
    <n v="0.19"/>
    <x v="1"/>
    <x v="8"/>
  </r>
  <r>
    <n v="7673"/>
    <s v="CA-2015-130974"/>
    <d v="2015-11-27T00:00:00"/>
    <s v="11/29/2015"/>
    <s v="Second Class"/>
    <s v="MA-17560"/>
    <s v="Matt Abelman"/>
    <x v="1"/>
    <x v="0"/>
    <x v="316"/>
    <x v="6"/>
    <n v="2149"/>
    <x v="2"/>
    <s v="FUR-FU-10002506"/>
    <x v="1"/>
    <x v="5"/>
    <x v="1477"/>
    <x v="2874"/>
    <n v="3"/>
    <n v="0"/>
    <n v="4.6764000000000001"/>
    <n v="0.12000000000000001"/>
    <x v="1"/>
    <x v="8"/>
  </r>
  <r>
    <n v="7674"/>
    <s v="CA-2015-130974"/>
    <d v="2015-11-27T00:00:00"/>
    <s v="11/29/2015"/>
    <s v="Second Class"/>
    <s v="MA-17560"/>
    <s v="Matt Abelman"/>
    <x v="1"/>
    <x v="0"/>
    <x v="316"/>
    <x v="6"/>
    <n v="2149"/>
    <x v="2"/>
    <s v="OFF-PA-10003823"/>
    <x v="2"/>
    <x v="3"/>
    <x v="438"/>
    <x v="82"/>
    <n v="5"/>
    <n v="0"/>
    <n v="69.704999999999998"/>
    <n v="0.44999999999999996"/>
    <x v="1"/>
    <x v="8"/>
  </r>
  <r>
    <n v="7675"/>
    <s v="CA-2015-130974"/>
    <d v="2015-11-27T00:00:00"/>
    <s v="11/29/2015"/>
    <s v="Second Class"/>
    <s v="MA-17560"/>
    <s v="Matt Abelman"/>
    <x v="1"/>
    <x v="0"/>
    <x v="316"/>
    <x v="6"/>
    <n v="2149"/>
    <x v="2"/>
    <s v="FUR-TA-10004619"/>
    <x v="1"/>
    <x v="7"/>
    <x v="642"/>
    <x v="3845"/>
    <n v="4"/>
    <n v="0.3"/>
    <n v="0"/>
    <n v="0"/>
    <x v="1"/>
    <x v="8"/>
  </r>
  <r>
    <n v="1772"/>
    <s v="CA-2016-129686"/>
    <d v="2016-11-27T00:00:00"/>
    <s v="11/29/2016"/>
    <s v="Second Class"/>
    <s v="GG-14650"/>
    <s v="Greg Guthrie"/>
    <x v="2"/>
    <x v="0"/>
    <x v="20"/>
    <x v="3"/>
    <n v="60623"/>
    <x v="0"/>
    <s v="OFF-ST-10004337"/>
    <x v="2"/>
    <x v="6"/>
    <x v="1622"/>
    <x v="3846"/>
    <n v="2"/>
    <n v="0.2"/>
    <n v="-24.495999999999999"/>
    <n v="-0.25"/>
    <x v="2"/>
    <x v="8"/>
  </r>
  <r>
    <n v="1773"/>
    <s v="CA-2016-129686"/>
    <d v="2016-11-27T00:00:00"/>
    <s v="11/29/2016"/>
    <s v="Second Class"/>
    <s v="GG-14650"/>
    <s v="Greg Guthrie"/>
    <x v="2"/>
    <x v="0"/>
    <x v="20"/>
    <x v="3"/>
    <n v="60623"/>
    <x v="0"/>
    <s v="TEC-AC-10001266"/>
    <x v="0"/>
    <x v="0"/>
    <x v="450"/>
    <x v="3847"/>
    <n v="6"/>
    <n v="0.2"/>
    <n v="19.5"/>
    <n v="0.3125"/>
    <x v="2"/>
    <x v="8"/>
  </r>
  <r>
    <n v="1932"/>
    <s v="CA-2016-152121"/>
    <d v="2016-11-27T00:00:00"/>
    <s v="11/29/2016"/>
    <s v="Second Class"/>
    <s v="CC-12670"/>
    <s v="Craig Carreira"/>
    <x v="0"/>
    <x v="0"/>
    <x v="205"/>
    <x v="23"/>
    <n v="85254"/>
    <x v="1"/>
    <s v="TEC-PH-10002483"/>
    <x v="0"/>
    <x v="2"/>
    <x v="1472"/>
    <x v="3848"/>
    <n v="1"/>
    <n v="0.2"/>
    <n v="23.799299999999999"/>
    <n v="8.7499999999999994E-2"/>
    <x v="2"/>
    <x v="8"/>
  </r>
  <r>
    <n v="2212"/>
    <s v="CA-2016-162313"/>
    <d v="2016-11-27T00:00:00"/>
    <s v="11/30/2016"/>
    <s v="First Class"/>
    <s v="VB-21745"/>
    <s v="Victoria Brennan"/>
    <x v="2"/>
    <x v="0"/>
    <x v="446"/>
    <x v="10"/>
    <n v="48146"/>
    <x v="0"/>
    <s v="OFF-AP-10003842"/>
    <x v="2"/>
    <x v="10"/>
    <x v="79"/>
    <x v="3849"/>
    <n v="6"/>
    <n v="0.1"/>
    <n v="29.7408"/>
    <n v="0.17777777777777778"/>
    <x v="2"/>
    <x v="8"/>
  </r>
  <r>
    <n v="3476"/>
    <s v="CA-2016-144911"/>
    <d v="2016-11-27T00:00:00"/>
    <s v="11/30/2016"/>
    <s v="First Class"/>
    <s v="RW-19630"/>
    <s v="Rob Williams"/>
    <x v="2"/>
    <x v="0"/>
    <x v="321"/>
    <x v="39"/>
    <n v="66212"/>
    <x v="0"/>
    <s v="TEC-AC-10004633"/>
    <x v="0"/>
    <x v="0"/>
    <x v="1258"/>
    <x v="3850"/>
    <n v="5"/>
    <n v="0"/>
    <n v="15.378"/>
    <n v="0.43999999999999995"/>
    <x v="2"/>
    <x v="8"/>
  </r>
  <r>
    <n v="3477"/>
    <s v="CA-2016-144911"/>
    <d v="2016-11-27T00:00:00"/>
    <s v="11/30/2016"/>
    <s v="First Class"/>
    <s v="RW-19630"/>
    <s v="Rob Williams"/>
    <x v="2"/>
    <x v="0"/>
    <x v="321"/>
    <x v="39"/>
    <n v="66212"/>
    <x v="0"/>
    <s v="OFF-BI-10000977"/>
    <x v="2"/>
    <x v="9"/>
    <x v="1161"/>
    <x v="3851"/>
    <n v="5"/>
    <n v="0"/>
    <n v="69.92"/>
    <n v="0.46"/>
    <x v="2"/>
    <x v="8"/>
  </r>
  <r>
    <n v="5902"/>
    <s v="CA-2016-159639"/>
    <d v="2016-11-27T00:00:00"/>
    <d v="2016-02-12T00:00:00"/>
    <s v="Standard Class"/>
    <s v="PC-18745"/>
    <s v="Pamela Coakley"/>
    <x v="2"/>
    <x v="0"/>
    <x v="319"/>
    <x v="8"/>
    <n v="7090"/>
    <x v="2"/>
    <s v="FUR-FU-10001889"/>
    <x v="1"/>
    <x v="5"/>
    <x v="1097"/>
    <x v="1422"/>
    <n v="3"/>
    <n v="0"/>
    <n v="10.4148"/>
    <n v="0.33"/>
    <x v="2"/>
    <x v="8"/>
  </r>
  <r>
    <n v="7201"/>
    <s v="CA-2016-104276"/>
    <d v="2016-11-27T00:00:00"/>
    <d v="2016-03-12T00:00:00"/>
    <s v="Standard Class"/>
    <s v="HF-14995"/>
    <s v="Herbert Flentye"/>
    <x v="0"/>
    <x v="0"/>
    <x v="45"/>
    <x v="11"/>
    <n v="33311"/>
    <x v="3"/>
    <s v="TEC-PH-10001944"/>
    <x v="0"/>
    <x v="2"/>
    <x v="1743"/>
    <x v="3852"/>
    <n v="1"/>
    <n v="0.2"/>
    <n v="14.595000000000001"/>
    <n v="0.125"/>
    <x v="2"/>
    <x v="8"/>
  </r>
  <r>
    <n v="7202"/>
    <s v="CA-2016-104276"/>
    <d v="2016-11-27T00:00:00"/>
    <d v="2016-03-12T00:00:00"/>
    <s v="Standard Class"/>
    <s v="HF-14995"/>
    <s v="Herbert Flentye"/>
    <x v="0"/>
    <x v="0"/>
    <x v="45"/>
    <x v="11"/>
    <n v="33311"/>
    <x v="3"/>
    <s v="FUR-TA-10001039"/>
    <x v="1"/>
    <x v="7"/>
    <x v="148"/>
    <x v="3853"/>
    <n v="7"/>
    <n v="0.45"/>
    <n v="-114.35339999999999"/>
    <n v="-0.3454545454545454"/>
    <x v="2"/>
    <x v="8"/>
  </r>
  <r>
    <n v="8623"/>
    <s v="US-2016-114230"/>
    <d v="2016-11-27T00:00:00"/>
    <d v="2016-01-12T00:00:00"/>
    <s v="Standard Class"/>
    <s v="CM-12235"/>
    <s v="Chris McAfee"/>
    <x v="0"/>
    <x v="0"/>
    <x v="122"/>
    <x v="23"/>
    <n v="85023"/>
    <x v="1"/>
    <s v="OFF-ST-10000876"/>
    <x v="2"/>
    <x v="6"/>
    <x v="557"/>
    <x v="3854"/>
    <n v="4"/>
    <n v="0.2"/>
    <n v="3.9807999999999999"/>
    <n v="9.9999999999999992E-2"/>
    <x v="2"/>
    <x v="8"/>
  </r>
  <r>
    <n v="9812"/>
    <s v="CA-2016-117583"/>
    <d v="2016-11-27T00:00:00"/>
    <s v="11/30/2016"/>
    <s v="First Class"/>
    <s v="CB-12025"/>
    <s v="Cassandra Brandow"/>
    <x v="0"/>
    <x v="0"/>
    <x v="447"/>
    <x v="8"/>
    <n v="7017"/>
    <x v="2"/>
    <s v="OFF-PA-10001246"/>
    <x v="2"/>
    <x v="3"/>
    <x v="1744"/>
    <x v="19"/>
    <n v="4"/>
    <n v="0"/>
    <n v="12.441599999999999"/>
    <n v="0.47999999999999993"/>
    <x v="2"/>
    <x v="8"/>
  </r>
  <r>
    <n v="9813"/>
    <s v="CA-2016-117583"/>
    <d v="2016-11-27T00:00:00"/>
    <s v="11/30/2016"/>
    <s v="First Class"/>
    <s v="CB-12025"/>
    <s v="Cassandra Brandow"/>
    <x v="0"/>
    <x v="0"/>
    <x v="447"/>
    <x v="8"/>
    <n v="7017"/>
    <x v="2"/>
    <s v="OFF-AR-10000658"/>
    <x v="2"/>
    <x v="11"/>
    <x v="97"/>
    <x v="2340"/>
    <n v="3"/>
    <n v="0"/>
    <n v="9.702"/>
    <n v="0.28000000000000003"/>
    <x v="2"/>
    <x v="8"/>
  </r>
  <r>
    <n v="9814"/>
    <s v="CA-2016-117583"/>
    <d v="2016-11-27T00:00:00"/>
    <s v="11/30/2016"/>
    <s v="First Class"/>
    <s v="CB-12025"/>
    <s v="Cassandra Brandow"/>
    <x v="0"/>
    <x v="0"/>
    <x v="447"/>
    <x v="8"/>
    <n v="7017"/>
    <x v="2"/>
    <s v="OFF-PA-10000100"/>
    <x v="2"/>
    <x v="3"/>
    <x v="356"/>
    <x v="3211"/>
    <n v="5"/>
    <n v="0"/>
    <n v="100.4255"/>
    <n v="0.49000000000000005"/>
    <x v="2"/>
    <x v="8"/>
  </r>
  <r>
    <n v="9815"/>
    <s v="CA-2016-117583"/>
    <d v="2016-11-27T00:00:00"/>
    <s v="11/30/2016"/>
    <s v="First Class"/>
    <s v="CB-12025"/>
    <s v="Cassandra Brandow"/>
    <x v="0"/>
    <x v="0"/>
    <x v="447"/>
    <x v="8"/>
    <n v="7017"/>
    <x v="2"/>
    <s v="OFF-BI-10004233"/>
    <x v="2"/>
    <x v="9"/>
    <x v="679"/>
    <x v="3855"/>
    <n v="5"/>
    <n v="0"/>
    <n v="38.375999999999998"/>
    <n v="0.47999999999999993"/>
    <x v="2"/>
    <x v="8"/>
  </r>
  <r>
    <n v="914"/>
    <s v="CA-2017-102519"/>
    <d v="2017-11-27T00:00:00"/>
    <s v="11/29/2017"/>
    <s v="First Class"/>
    <s v="BM-11650"/>
    <s v="Brian Moss"/>
    <x v="2"/>
    <x v="0"/>
    <x v="151"/>
    <x v="0"/>
    <n v="53209"/>
    <x v="0"/>
    <s v="FUR-FU-10004091"/>
    <x v="1"/>
    <x v="5"/>
    <x v="1704"/>
    <x v="3856"/>
    <n v="1"/>
    <n v="0"/>
    <n v="19.2454"/>
    <n v="0.41000000000000003"/>
    <x v="3"/>
    <x v="8"/>
  </r>
  <r>
    <n v="915"/>
    <s v="CA-2017-102519"/>
    <d v="2017-11-27T00:00:00"/>
    <s v="11/29/2017"/>
    <s v="First Class"/>
    <s v="BM-11650"/>
    <s v="Brian Moss"/>
    <x v="2"/>
    <x v="0"/>
    <x v="151"/>
    <x v="0"/>
    <n v="53209"/>
    <x v="0"/>
    <s v="TEC-AC-10001772"/>
    <x v="0"/>
    <x v="0"/>
    <x v="1574"/>
    <x v="3857"/>
    <n v="9"/>
    <n v="0"/>
    <n v="56.054699999999997"/>
    <n v="0.39"/>
    <x v="3"/>
    <x v="8"/>
  </r>
  <r>
    <n v="1935"/>
    <s v="CA-2017-101245"/>
    <d v="2017-11-27T00:00:00"/>
    <d v="2017-03-12T00:00:00"/>
    <s v="Standard Class"/>
    <s v="LW-16990"/>
    <s v="Lindsay Williams"/>
    <x v="2"/>
    <x v="0"/>
    <x v="14"/>
    <x v="5"/>
    <n v="94109"/>
    <x v="1"/>
    <s v="OFF-PA-10003129"/>
    <x v="2"/>
    <x v="3"/>
    <x v="1745"/>
    <x v="1254"/>
    <n v="5"/>
    <n v="0"/>
    <n v="114.9385"/>
    <n v="0.47"/>
    <x v="3"/>
    <x v="8"/>
  </r>
  <r>
    <n v="1936"/>
    <s v="CA-2017-101245"/>
    <d v="2017-11-27T00:00:00"/>
    <d v="2017-03-12T00:00:00"/>
    <s v="Standard Class"/>
    <s v="LW-16990"/>
    <s v="Lindsay Williams"/>
    <x v="2"/>
    <x v="0"/>
    <x v="14"/>
    <x v="5"/>
    <n v="94109"/>
    <x v="1"/>
    <s v="TEC-AC-10001284"/>
    <x v="0"/>
    <x v="0"/>
    <x v="143"/>
    <x v="3858"/>
    <n v="8"/>
    <n v="0"/>
    <n v="59.817599999999999"/>
    <n v="0.36"/>
    <x v="3"/>
    <x v="8"/>
  </r>
  <r>
    <n v="2676"/>
    <s v="CA-2017-132185"/>
    <d v="2017-11-27T00:00:00"/>
    <d v="2017-02-12T00:00:00"/>
    <s v="Standard Class"/>
    <s v="DB-13615"/>
    <s v="Doug Bickford"/>
    <x v="0"/>
    <x v="0"/>
    <x v="156"/>
    <x v="12"/>
    <n v="28806"/>
    <x v="3"/>
    <s v="OFF-AR-10000422"/>
    <x v="2"/>
    <x v="11"/>
    <x v="1405"/>
    <x v="3859"/>
    <n v="5"/>
    <n v="0.2"/>
    <n v="0.76649999999999996"/>
    <n v="8.7499999999999994E-2"/>
    <x v="3"/>
    <x v="8"/>
  </r>
  <r>
    <n v="2677"/>
    <s v="CA-2017-132185"/>
    <d v="2017-11-27T00:00:00"/>
    <d v="2017-02-12T00:00:00"/>
    <s v="Standard Class"/>
    <s v="DB-13615"/>
    <s v="Doug Bickford"/>
    <x v="0"/>
    <x v="0"/>
    <x v="156"/>
    <x v="12"/>
    <n v="28806"/>
    <x v="3"/>
    <s v="OFF-AP-10001205"/>
    <x v="2"/>
    <x v="10"/>
    <x v="927"/>
    <x v="1605"/>
    <n v="1"/>
    <n v="0.2"/>
    <n v="4.3583999999999996"/>
    <n v="9.9999999999999978E-2"/>
    <x v="3"/>
    <x v="8"/>
  </r>
  <r>
    <n v="4949"/>
    <s v="CA-2017-107125"/>
    <d v="2017-11-27T00:00:00"/>
    <d v="2017-02-12T00:00:00"/>
    <s v="Standard Class"/>
    <s v="BD-11320"/>
    <s v="Bill Donatelli"/>
    <x v="0"/>
    <x v="0"/>
    <x v="22"/>
    <x v="5"/>
    <n v="90045"/>
    <x v="1"/>
    <s v="OFF-BI-10001989"/>
    <x v="2"/>
    <x v="9"/>
    <x v="1204"/>
    <x v="856"/>
    <n v="7"/>
    <n v="0.2"/>
    <n v="41.120800000000003"/>
    <n v="0.35000000000000003"/>
    <x v="3"/>
    <x v="8"/>
  </r>
  <r>
    <n v="4950"/>
    <s v="CA-2017-107125"/>
    <d v="2017-11-27T00:00:00"/>
    <d v="2017-02-12T00:00:00"/>
    <s v="Standard Class"/>
    <s v="BD-11320"/>
    <s v="Bill Donatelli"/>
    <x v="0"/>
    <x v="0"/>
    <x v="22"/>
    <x v="5"/>
    <n v="90045"/>
    <x v="1"/>
    <s v="FUR-FU-10000732"/>
    <x v="1"/>
    <x v="5"/>
    <x v="1085"/>
    <x v="5"/>
    <n v="3"/>
    <n v="0"/>
    <n v="6.0288000000000004"/>
    <n v="0.32"/>
    <x v="3"/>
    <x v="8"/>
  </r>
  <r>
    <n v="5838"/>
    <s v="CA-2017-133207"/>
    <d v="2017-11-27T00:00:00"/>
    <d v="2017-03-12T00:00:00"/>
    <s v="Standard Class"/>
    <s v="DO-13645"/>
    <s v="Doug O'Connell"/>
    <x v="0"/>
    <x v="0"/>
    <x v="22"/>
    <x v="5"/>
    <n v="90036"/>
    <x v="1"/>
    <s v="TEC-PH-10004100"/>
    <x v="0"/>
    <x v="2"/>
    <x v="1621"/>
    <x v="3860"/>
    <n v="4"/>
    <n v="0.2"/>
    <n v="5.7568000000000001"/>
    <n v="0.1"/>
    <x v="3"/>
    <x v="8"/>
  </r>
  <r>
    <n v="6638"/>
    <s v="CA-2017-103352"/>
    <d v="2017-11-27T00:00:00"/>
    <s v="11/30/2017"/>
    <s v="Second Class"/>
    <s v="RP-19390"/>
    <s v="Resi Pölking"/>
    <x v="0"/>
    <x v="0"/>
    <x v="2"/>
    <x v="2"/>
    <n v="10011"/>
    <x v="2"/>
    <s v="OFF-AR-10001573"/>
    <x v="2"/>
    <x v="11"/>
    <x v="914"/>
    <x v="3861"/>
    <n v="3"/>
    <n v="0"/>
    <n v="2.0270999999999999"/>
    <n v="0.28999999999999998"/>
    <x v="3"/>
    <x v="8"/>
  </r>
  <r>
    <n v="6639"/>
    <s v="CA-2017-103352"/>
    <d v="2017-11-27T00:00:00"/>
    <s v="11/30/2017"/>
    <s v="Second Class"/>
    <s v="RP-19390"/>
    <s v="Resi Pölking"/>
    <x v="0"/>
    <x v="0"/>
    <x v="2"/>
    <x v="2"/>
    <n v="10011"/>
    <x v="2"/>
    <s v="OFF-BI-10001196"/>
    <x v="2"/>
    <x v="9"/>
    <x v="311"/>
    <x v="3862"/>
    <n v="6"/>
    <n v="0.2"/>
    <n v="36.255600000000001"/>
    <n v="0.33749999999999997"/>
    <x v="3"/>
    <x v="8"/>
  </r>
  <r>
    <n v="7557"/>
    <s v="CA-2017-159506"/>
    <d v="2017-11-27T00:00:00"/>
    <d v="2017-02-12T00:00:00"/>
    <s v="Standard Class"/>
    <s v="JR-16210"/>
    <s v="Justin Ritter"/>
    <x v="2"/>
    <x v="0"/>
    <x v="28"/>
    <x v="33"/>
    <n v="47201"/>
    <x v="0"/>
    <s v="OFF-PA-10003641"/>
    <x v="2"/>
    <x v="3"/>
    <x v="342"/>
    <x v="3863"/>
    <n v="6"/>
    <n v="0"/>
    <n v="72.808800000000005"/>
    <n v="0.46"/>
    <x v="3"/>
    <x v="8"/>
  </r>
  <r>
    <n v="7558"/>
    <s v="CA-2017-159506"/>
    <d v="2017-11-27T00:00:00"/>
    <d v="2017-02-12T00:00:00"/>
    <s v="Standard Class"/>
    <s v="JR-16210"/>
    <s v="Justin Ritter"/>
    <x v="2"/>
    <x v="0"/>
    <x v="28"/>
    <x v="33"/>
    <n v="47201"/>
    <x v="0"/>
    <s v="OFF-BI-10004519"/>
    <x v="2"/>
    <x v="9"/>
    <x v="629"/>
    <x v="3864"/>
    <n v="3"/>
    <n v="0"/>
    <n v="224.07300000000001"/>
    <n v="0.45"/>
    <x v="3"/>
    <x v="8"/>
  </r>
  <r>
    <n v="2198"/>
    <s v="CA-2014-163013"/>
    <d v="2014-11-28T00:00:00"/>
    <d v="2014-04-12T00:00:00"/>
    <s v="Standard Class"/>
    <s v="BF-11080"/>
    <s v="Bart Folk"/>
    <x v="0"/>
    <x v="0"/>
    <x v="224"/>
    <x v="34"/>
    <n v="36116"/>
    <x v="3"/>
    <s v="OFF-AR-10001954"/>
    <x v="2"/>
    <x v="11"/>
    <x v="857"/>
    <x v="1267"/>
    <n v="3"/>
    <n v="0"/>
    <n v="3.9609000000000001"/>
    <n v="0.27"/>
    <x v="0"/>
    <x v="8"/>
  </r>
  <r>
    <n v="3952"/>
    <s v="CA-2014-121167"/>
    <d v="2014-11-28T00:00:00"/>
    <s v="11/30/2014"/>
    <s v="Second Class"/>
    <s v="MO-17500"/>
    <s v="Mary O'Rourke"/>
    <x v="0"/>
    <x v="0"/>
    <x v="77"/>
    <x v="2"/>
    <n v="11520"/>
    <x v="2"/>
    <s v="OFF-BI-10003676"/>
    <x v="2"/>
    <x v="9"/>
    <x v="188"/>
    <x v="202"/>
    <n v="2"/>
    <n v="0.2"/>
    <n v="6.0368000000000004"/>
    <n v="0.35"/>
    <x v="0"/>
    <x v="8"/>
  </r>
  <r>
    <n v="5193"/>
    <s v="CA-2014-101560"/>
    <d v="2014-11-28T00:00:00"/>
    <d v="2014-01-12T00:00:00"/>
    <s v="Second Class"/>
    <s v="CS-12250"/>
    <s v="Chris Selesnick"/>
    <x v="2"/>
    <x v="0"/>
    <x v="65"/>
    <x v="29"/>
    <n v="29203"/>
    <x v="3"/>
    <s v="FUR-FU-10003773"/>
    <x v="1"/>
    <x v="5"/>
    <x v="1214"/>
    <x v="3865"/>
    <n v="5"/>
    <n v="0"/>
    <n v="43.735999999999997"/>
    <n v="0.10999999999999999"/>
    <x v="0"/>
    <x v="8"/>
  </r>
  <r>
    <n v="5194"/>
    <s v="CA-2014-101560"/>
    <d v="2014-11-28T00:00:00"/>
    <d v="2014-01-12T00:00:00"/>
    <s v="Second Class"/>
    <s v="CS-12250"/>
    <s v="Chris Selesnick"/>
    <x v="2"/>
    <x v="0"/>
    <x v="65"/>
    <x v="29"/>
    <n v="29203"/>
    <x v="3"/>
    <s v="OFF-PA-10001363"/>
    <x v="2"/>
    <x v="3"/>
    <x v="255"/>
    <x v="956"/>
    <n v="7"/>
    <n v="0"/>
    <n v="40.401200000000003"/>
    <n v="0.47000000000000008"/>
    <x v="0"/>
    <x v="8"/>
  </r>
  <r>
    <n v="5195"/>
    <s v="CA-2014-101560"/>
    <d v="2014-11-28T00:00:00"/>
    <d v="2014-01-12T00:00:00"/>
    <s v="Second Class"/>
    <s v="CS-12250"/>
    <s v="Chris Selesnick"/>
    <x v="2"/>
    <x v="0"/>
    <x v="65"/>
    <x v="29"/>
    <n v="29203"/>
    <x v="3"/>
    <s v="OFF-AR-10004757"/>
    <x v="2"/>
    <x v="11"/>
    <x v="243"/>
    <x v="1350"/>
    <n v="4"/>
    <n v="0"/>
    <n v="4.3296000000000001"/>
    <n v="0.33"/>
    <x v="0"/>
    <x v="8"/>
  </r>
  <r>
    <n v="5196"/>
    <s v="CA-2014-101560"/>
    <d v="2014-11-28T00:00:00"/>
    <d v="2014-01-12T00:00:00"/>
    <s v="Second Class"/>
    <s v="CS-12250"/>
    <s v="Chris Selesnick"/>
    <x v="2"/>
    <x v="0"/>
    <x v="65"/>
    <x v="29"/>
    <n v="29203"/>
    <x v="3"/>
    <s v="OFF-BI-10000309"/>
    <x v="2"/>
    <x v="9"/>
    <x v="658"/>
    <x v="2345"/>
    <n v="3"/>
    <n v="0"/>
    <n v="22.3734"/>
    <n v="0.49000000000000005"/>
    <x v="0"/>
    <x v="8"/>
  </r>
  <r>
    <n v="5493"/>
    <s v="CA-2014-105249"/>
    <d v="2014-11-28T00:00:00"/>
    <s v="11/28/2014"/>
    <s v="Same Day"/>
    <s v="DH-13675"/>
    <s v="Duane Huffman"/>
    <x v="1"/>
    <x v="0"/>
    <x v="14"/>
    <x v="5"/>
    <n v="94122"/>
    <x v="1"/>
    <s v="OFF-SU-10001225"/>
    <x v="2"/>
    <x v="15"/>
    <x v="462"/>
    <x v="529"/>
    <n v="2"/>
    <n v="0"/>
    <n v="0.1472"/>
    <n v="0.02"/>
    <x v="0"/>
    <x v="8"/>
  </r>
  <r>
    <n v="5494"/>
    <s v="CA-2014-105249"/>
    <d v="2014-11-28T00:00:00"/>
    <s v="11/28/2014"/>
    <s v="Same Day"/>
    <s v="DH-13675"/>
    <s v="Duane Huffman"/>
    <x v="1"/>
    <x v="0"/>
    <x v="14"/>
    <x v="5"/>
    <n v="94122"/>
    <x v="1"/>
    <s v="OFF-LA-10002043"/>
    <x v="2"/>
    <x v="8"/>
    <x v="969"/>
    <x v="1272"/>
    <n v="4"/>
    <n v="0"/>
    <n v="19.872"/>
    <n v="0.48000000000000004"/>
    <x v="0"/>
    <x v="8"/>
  </r>
  <r>
    <n v="5495"/>
    <s v="CA-2014-105249"/>
    <d v="2014-11-28T00:00:00"/>
    <s v="11/28/2014"/>
    <s v="Same Day"/>
    <s v="DH-13675"/>
    <s v="Duane Huffman"/>
    <x v="1"/>
    <x v="0"/>
    <x v="14"/>
    <x v="5"/>
    <n v="94122"/>
    <x v="1"/>
    <s v="FUR-BO-10000330"/>
    <x v="1"/>
    <x v="16"/>
    <x v="806"/>
    <x v="1002"/>
    <n v="4"/>
    <n v="0.15"/>
    <n v="-4.8391999999999999"/>
    <n v="-1.1764705882352941E-2"/>
    <x v="0"/>
    <x v="8"/>
  </r>
  <r>
    <n v="5549"/>
    <s v="CA-2014-159800"/>
    <d v="2014-11-28T00:00:00"/>
    <d v="2014-01-12T00:00:00"/>
    <s v="First Class"/>
    <s v="SG-20470"/>
    <s v="Sheri Gordon"/>
    <x v="0"/>
    <x v="0"/>
    <x v="14"/>
    <x v="5"/>
    <n v="94109"/>
    <x v="1"/>
    <s v="OFF-AP-10004859"/>
    <x v="2"/>
    <x v="10"/>
    <x v="24"/>
    <x v="365"/>
    <n v="3"/>
    <n v="0"/>
    <n v="11.7936"/>
    <n v="0.27"/>
    <x v="0"/>
    <x v="8"/>
  </r>
  <r>
    <n v="5550"/>
    <s v="CA-2014-159800"/>
    <d v="2014-11-28T00:00:00"/>
    <d v="2014-01-12T00:00:00"/>
    <s v="First Class"/>
    <s v="SG-20470"/>
    <s v="Sheri Gordon"/>
    <x v="0"/>
    <x v="0"/>
    <x v="14"/>
    <x v="5"/>
    <n v="94109"/>
    <x v="1"/>
    <s v="TEC-AC-10003447"/>
    <x v="0"/>
    <x v="0"/>
    <x v="1345"/>
    <x v="3866"/>
    <n v="7"/>
    <n v="0"/>
    <n v="34.982500000000002"/>
    <n v="0.25"/>
    <x v="0"/>
    <x v="8"/>
  </r>
  <r>
    <n v="8573"/>
    <s v="CA-2014-121629"/>
    <d v="2014-11-28T00:00:00"/>
    <d v="2014-02-12T00:00:00"/>
    <s v="Standard Class"/>
    <s v="BT-11680"/>
    <s v="Brian Thompson"/>
    <x v="0"/>
    <x v="0"/>
    <x v="5"/>
    <x v="4"/>
    <n v="77041"/>
    <x v="0"/>
    <s v="TEC-MA-10004679"/>
    <x v="0"/>
    <x v="14"/>
    <x v="365"/>
    <x v="3867"/>
    <n v="5"/>
    <n v="0.4"/>
    <n v="-199.77"/>
    <n v="-0.2"/>
    <x v="0"/>
    <x v="8"/>
  </r>
  <r>
    <n v="9677"/>
    <s v="US-2014-120175"/>
    <d v="2014-11-28T00:00:00"/>
    <d v="2014-03-12T00:00:00"/>
    <s v="Standard Class"/>
    <s v="MC-17635"/>
    <s v="Matthew Clasen"/>
    <x v="2"/>
    <x v="0"/>
    <x v="21"/>
    <x v="33"/>
    <n v="47374"/>
    <x v="0"/>
    <s v="OFF-EN-10003862"/>
    <x v="2"/>
    <x v="13"/>
    <x v="1160"/>
    <x v="3868"/>
    <n v="6"/>
    <n v="0"/>
    <n v="29.449200000000001"/>
    <n v="0.46"/>
    <x v="0"/>
    <x v="8"/>
  </r>
  <r>
    <n v="255"/>
    <s v="US-2015-159982"/>
    <d v="2015-11-28T00:00:00"/>
    <d v="2015-04-12T00:00:00"/>
    <s v="Standard Class"/>
    <s v="DR-12880"/>
    <s v="Dan Reichenbach"/>
    <x v="2"/>
    <x v="0"/>
    <x v="20"/>
    <x v="3"/>
    <n v="60623"/>
    <x v="0"/>
    <s v="FUR-FU-10002505"/>
    <x v="1"/>
    <x v="5"/>
    <x v="1150"/>
    <x v="3869"/>
    <n v="9"/>
    <n v="0.6"/>
    <n v="-8.4923999999999999"/>
    <n v="-0.70000000000000007"/>
    <x v="1"/>
    <x v="8"/>
  </r>
  <r>
    <n v="256"/>
    <s v="US-2015-159982"/>
    <d v="2015-11-28T00:00:00"/>
    <d v="2015-04-12T00:00:00"/>
    <s v="Standard Class"/>
    <s v="DR-12880"/>
    <s v="Dan Reichenbach"/>
    <x v="2"/>
    <x v="0"/>
    <x v="20"/>
    <x v="3"/>
    <n v="60623"/>
    <x v="0"/>
    <s v="OFF-ST-10004804"/>
    <x v="2"/>
    <x v="6"/>
    <x v="844"/>
    <x v="2131"/>
    <n v="2"/>
    <n v="0.2"/>
    <n v="-19.5624"/>
    <n v="-0.23750000000000002"/>
    <x v="1"/>
    <x v="8"/>
  </r>
  <r>
    <n v="257"/>
    <s v="US-2015-159982"/>
    <d v="2015-11-28T00:00:00"/>
    <d v="2015-04-12T00:00:00"/>
    <s v="Standard Class"/>
    <s v="DR-12880"/>
    <s v="Dan Reichenbach"/>
    <x v="2"/>
    <x v="0"/>
    <x v="20"/>
    <x v="3"/>
    <n v="60623"/>
    <x v="0"/>
    <s v="OFF-ST-10001590"/>
    <x v="2"/>
    <x v="6"/>
    <x v="782"/>
    <x v="3870"/>
    <n v="5"/>
    <n v="0.2"/>
    <n v="4.0439999999999996"/>
    <n v="7.4999999999999983E-2"/>
    <x v="1"/>
    <x v="8"/>
  </r>
  <r>
    <n v="258"/>
    <s v="US-2015-159982"/>
    <d v="2015-11-28T00:00:00"/>
    <d v="2015-04-12T00:00:00"/>
    <s v="Standard Class"/>
    <s v="DR-12880"/>
    <s v="Dan Reichenbach"/>
    <x v="2"/>
    <x v="0"/>
    <x v="20"/>
    <x v="3"/>
    <n v="60623"/>
    <x v="0"/>
    <s v="TEC-PH-10001580"/>
    <x v="0"/>
    <x v="2"/>
    <x v="1270"/>
    <x v="3871"/>
    <n v="6"/>
    <n v="0.2"/>
    <n v="56.691600000000001"/>
    <n v="8.7500000000000008E-2"/>
    <x v="1"/>
    <x v="8"/>
  </r>
  <r>
    <n v="3865"/>
    <s v="CA-2015-157133"/>
    <d v="2015-11-28T00:00:00"/>
    <d v="2015-03-12T00:00:00"/>
    <s v="Standard Class"/>
    <s v="LC-16885"/>
    <s v="Lena Creighton"/>
    <x v="0"/>
    <x v="0"/>
    <x v="448"/>
    <x v="3"/>
    <n v="61821"/>
    <x v="0"/>
    <s v="FUR-FU-10004904"/>
    <x v="1"/>
    <x v="5"/>
    <x v="1746"/>
    <x v="3872"/>
    <n v="5"/>
    <n v="0.6"/>
    <n v="-182.352"/>
    <n v="-1.2"/>
    <x v="1"/>
    <x v="8"/>
  </r>
  <r>
    <n v="4147"/>
    <s v="CA-2015-136196"/>
    <d v="2015-11-28T00:00:00"/>
    <d v="2015-04-12T00:00:00"/>
    <s v="Standard Class"/>
    <s v="TP-21415"/>
    <s v="Tom Prescott"/>
    <x v="0"/>
    <x v="0"/>
    <x v="77"/>
    <x v="2"/>
    <n v="11520"/>
    <x v="2"/>
    <s v="FUR-FU-10004017"/>
    <x v="1"/>
    <x v="5"/>
    <x v="1501"/>
    <x v="3046"/>
    <n v="3"/>
    <n v="0"/>
    <n v="64.518000000000001"/>
    <n v="0.2"/>
    <x v="1"/>
    <x v="8"/>
  </r>
  <r>
    <n v="6216"/>
    <s v="CA-2015-161711"/>
    <d v="2015-11-28T00:00:00"/>
    <d v="2015-03-12T00:00:00"/>
    <s v="Standard Class"/>
    <s v="MC-17425"/>
    <s v="Mark Cousins"/>
    <x v="2"/>
    <x v="0"/>
    <x v="2"/>
    <x v="2"/>
    <n v="10035"/>
    <x v="2"/>
    <s v="FUR-FU-10000087"/>
    <x v="1"/>
    <x v="5"/>
    <x v="992"/>
    <x v="3873"/>
    <n v="3"/>
    <n v="0"/>
    <n v="27.945599999999999"/>
    <n v="0.41000000000000003"/>
    <x v="1"/>
    <x v="8"/>
  </r>
  <r>
    <n v="6217"/>
    <s v="CA-2015-161711"/>
    <d v="2015-11-28T00:00:00"/>
    <d v="2015-03-12T00:00:00"/>
    <s v="Standard Class"/>
    <s v="MC-17425"/>
    <s v="Mark Cousins"/>
    <x v="2"/>
    <x v="0"/>
    <x v="2"/>
    <x v="2"/>
    <n v="10035"/>
    <x v="2"/>
    <s v="OFF-EN-10001539"/>
    <x v="2"/>
    <x v="13"/>
    <x v="73"/>
    <x v="607"/>
    <n v="8"/>
    <n v="0"/>
    <n v="29.252800000000001"/>
    <n v="0.47"/>
    <x v="1"/>
    <x v="8"/>
  </r>
  <r>
    <n v="8820"/>
    <s v="CA-2015-142930"/>
    <d v="2015-11-28T00:00:00"/>
    <d v="2015-02-12T00:00:00"/>
    <s v="Standard Class"/>
    <s v="EB-14170"/>
    <s v="Evan Bailliet"/>
    <x v="0"/>
    <x v="0"/>
    <x v="138"/>
    <x v="4"/>
    <n v="78745"/>
    <x v="0"/>
    <s v="OFF-PA-10003395"/>
    <x v="2"/>
    <x v="3"/>
    <x v="1698"/>
    <x v="3725"/>
    <n v="4"/>
    <n v="0.2"/>
    <n v="117.432"/>
    <n v="0.35000000000000003"/>
    <x v="1"/>
    <x v="8"/>
  </r>
  <r>
    <n v="9127"/>
    <s v="CA-2015-157028"/>
    <d v="2015-11-28T00:00:00"/>
    <d v="2015-03-12T00:00:00"/>
    <s v="Standard Class"/>
    <s v="MA-17995"/>
    <s v="Michelle Arnett"/>
    <x v="1"/>
    <x v="0"/>
    <x v="330"/>
    <x v="35"/>
    <n v="88001"/>
    <x v="1"/>
    <s v="OFF-AR-10004441"/>
    <x v="2"/>
    <x v="11"/>
    <x v="417"/>
    <x v="3874"/>
    <n v="2"/>
    <n v="0"/>
    <n v="3.4775999999999998"/>
    <n v="0.42"/>
    <x v="1"/>
    <x v="8"/>
  </r>
  <r>
    <n v="9330"/>
    <s v="CA-2015-164497"/>
    <d v="2015-11-28T00:00:00"/>
    <s v="11/30/2015"/>
    <s v="First Class"/>
    <s v="AJ-10945"/>
    <s v="Ashley Jarboe"/>
    <x v="0"/>
    <x v="0"/>
    <x v="14"/>
    <x v="5"/>
    <n v="94110"/>
    <x v="1"/>
    <s v="OFF-AP-10004655"/>
    <x v="2"/>
    <x v="10"/>
    <x v="1747"/>
    <x v="3875"/>
    <n v="4"/>
    <n v="0"/>
    <n v="15.395200000000001"/>
    <n v="0.34"/>
    <x v="1"/>
    <x v="8"/>
  </r>
  <r>
    <n v="9555"/>
    <s v="CA-2015-111612"/>
    <d v="2015-11-28T00:00:00"/>
    <d v="2015-02-12T00:00:00"/>
    <s v="Standard Class"/>
    <s v="EB-14110"/>
    <s v="Eugene Barchas"/>
    <x v="0"/>
    <x v="0"/>
    <x v="28"/>
    <x v="18"/>
    <n v="43229"/>
    <x v="2"/>
    <s v="FUR-FU-10003799"/>
    <x v="1"/>
    <x v="5"/>
    <x v="975"/>
    <x v="1566"/>
    <n v="5"/>
    <n v="0.2"/>
    <n v="9.7789999999999999"/>
    <n v="0.13749999999999998"/>
    <x v="1"/>
    <x v="8"/>
  </r>
  <r>
    <n v="9556"/>
    <s v="CA-2015-111612"/>
    <d v="2015-11-28T00:00:00"/>
    <d v="2015-02-12T00:00:00"/>
    <s v="Standard Class"/>
    <s v="EB-14110"/>
    <s v="Eugene Barchas"/>
    <x v="0"/>
    <x v="0"/>
    <x v="28"/>
    <x v="18"/>
    <n v="43229"/>
    <x v="2"/>
    <s v="OFF-FA-10003021"/>
    <x v="2"/>
    <x v="4"/>
    <x v="44"/>
    <x v="3876"/>
    <n v="2"/>
    <n v="0.2"/>
    <n v="0.56399999999999995"/>
    <n v="0.18749999999999997"/>
    <x v="1"/>
    <x v="8"/>
  </r>
  <r>
    <n v="186"/>
    <s v="CA-2016-105018"/>
    <d v="2016-11-28T00:00:00"/>
    <d v="2016-02-12T00:00:00"/>
    <s v="Standard Class"/>
    <s v="SK-19990"/>
    <s v="Sally Knutson"/>
    <x v="0"/>
    <x v="0"/>
    <x v="59"/>
    <x v="25"/>
    <n v="6824"/>
    <x v="2"/>
    <s v="OFF-BI-10001890"/>
    <x v="2"/>
    <x v="9"/>
    <x v="660"/>
    <x v="113"/>
    <n v="2"/>
    <n v="0"/>
    <n v="3.4367999999999999"/>
    <n v="0.48"/>
    <x v="2"/>
    <x v="8"/>
  </r>
  <r>
    <n v="2850"/>
    <s v="CA-2016-123617"/>
    <d v="2016-11-28T00:00:00"/>
    <d v="2016-03-12T00:00:00"/>
    <s v="Standard Class"/>
    <s v="AJ-10780"/>
    <s v="Anthony Jacobs"/>
    <x v="2"/>
    <x v="0"/>
    <x v="80"/>
    <x v="11"/>
    <n v="32137"/>
    <x v="3"/>
    <s v="OFF-BI-10002976"/>
    <x v="2"/>
    <x v="9"/>
    <x v="1748"/>
    <x v="3877"/>
    <n v="6"/>
    <n v="0.7"/>
    <n v="-5.6993999999999998"/>
    <n v="-0.76666666666666661"/>
    <x v="2"/>
    <x v="8"/>
  </r>
  <r>
    <n v="4887"/>
    <s v="CA-2016-163167"/>
    <d v="2016-11-28T00:00:00"/>
    <d v="2016-01-12T00:00:00"/>
    <s v="Second Class"/>
    <s v="RF-19345"/>
    <s v="Randy Ferguson"/>
    <x v="2"/>
    <x v="0"/>
    <x v="98"/>
    <x v="19"/>
    <n v="30062"/>
    <x v="3"/>
    <s v="FUR-CH-10004477"/>
    <x v="1"/>
    <x v="1"/>
    <x v="346"/>
    <x v="3878"/>
    <n v="3"/>
    <n v="0"/>
    <n v="52.974299999999999"/>
    <n v="0.29000000000000004"/>
    <x v="2"/>
    <x v="8"/>
  </r>
  <r>
    <n v="4888"/>
    <s v="CA-2016-163167"/>
    <d v="2016-11-28T00:00:00"/>
    <d v="2016-01-12T00:00:00"/>
    <s v="Second Class"/>
    <s v="RF-19345"/>
    <s v="Randy Ferguson"/>
    <x v="2"/>
    <x v="0"/>
    <x v="98"/>
    <x v="19"/>
    <n v="30062"/>
    <x v="3"/>
    <s v="TEC-AC-10003441"/>
    <x v="0"/>
    <x v="0"/>
    <x v="314"/>
    <x v="3879"/>
    <n v="6"/>
    <n v="0"/>
    <n v="6.1020000000000003"/>
    <n v="6.0000000000000005E-2"/>
    <x v="2"/>
    <x v="8"/>
  </r>
  <r>
    <n v="4889"/>
    <s v="CA-2016-163167"/>
    <d v="2016-11-28T00:00:00"/>
    <d v="2016-01-12T00:00:00"/>
    <s v="Second Class"/>
    <s v="RF-19345"/>
    <s v="Randy Ferguson"/>
    <x v="2"/>
    <x v="0"/>
    <x v="98"/>
    <x v="19"/>
    <n v="30062"/>
    <x v="3"/>
    <s v="OFF-ST-10004459"/>
    <x v="2"/>
    <x v="6"/>
    <x v="575"/>
    <x v="3091"/>
    <n v="3"/>
    <n v="0"/>
    <n v="56.301000000000002"/>
    <n v="0.05"/>
    <x v="2"/>
    <x v="8"/>
  </r>
  <r>
    <n v="4890"/>
    <s v="CA-2016-163167"/>
    <d v="2016-11-28T00:00:00"/>
    <d v="2016-01-12T00:00:00"/>
    <s v="Second Class"/>
    <s v="RF-19345"/>
    <s v="Randy Ferguson"/>
    <x v="2"/>
    <x v="0"/>
    <x v="98"/>
    <x v="19"/>
    <n v="30062"/>
    <x v="3"/>
    <s v="OFF-ST-10003805"/>
    <x v="2"/>
    <x v="6"/>
    <x v="1468"/>
    <x v="3880"/>
    <n v="6"/>
    <n v="0"/>
    <n v="315.82499999999999"/>
    <n v="0.25"/>
    <x v="2"/>
    <x v="8"/>
  </r>
  <r>
    <n v="7364"/>
    <s v="CA-2016-127243"/>
    <d v="2016-11-28T00:00:00"/>
    <d v="2016-04-12T00:00:00"/>
    <s v="Standard Class"/>
    <s v="DS-13180"/>
    <s v="David Smith"/>
    <x v="2"/>
    <x v="0"/>
    <x v="15"/>
    <x v="13"/>
    <n v="19140"/>
    <x v="2"/>
    <s v="TEC-PH-10004539"/>
    <x v="0"/>
    <x v="2"/>
    <x v="306"/>
    <x v="3881"/>
    <n v="3"/>
    <n v="0.4"/>
    <n v="-73.706100000000006"/>
    <n v="-0.21666666666666667"/>
    <x v="2"/>
    <x v="8"/>
  </r>
  <r>
    <n v="7365"/>
    <s v="CA-2016-127243"/>
    <d v="2016-11-28T00:00:00"/>
    <d v="2016-04-12T00:00:00"/>
    <s v="Standard Class"/>
    <s v="DS-13180"/>
    <s v="David Smith"/>
    <x v="2"/>
    <x v="0"/>
    <x v="15"/>
    <x v="13"/>
    <n v="19140"/>
    <x v="2"/>
    <s v="OFF-FA-10004076"/>
    <x v="2"/>
    <x v="4"/>
    <x v="1749"/>
    <x v="1498"/>
    <n v="8"/>
    <n v="0.2"/>
    <n v="2.6928000000000001"/>
    <n v="0.21249999999999999"/>
    <x v="2"/>
    <x v="8"/>
  </r>
  <r>
    <n v="7366"/>
    <s v="CA-2016-127243"/>
    <d v="2016-11-28T00:00:00"/>
    <d v="2016-04-12T00:00:00"/>
    <s v="Standard Class"/>
    <s v="DS-13180"/>
    <s v="David Smith"/>
    <x v="2"/>
    <x v="0"/>
    <x v="15"/>
    <x v="13"/>
    <n v="19140"/>
    <x v="2"/>
    <s v="OFF-BI-10003166"/>
    <x v="2"/>
    <x v="9"/>
    <x v="838"/>
    <x v="3882"/>
    <n v="2"/>
    <n v="0.7"/>
    <n v="-5.0511999999999997"/>
    <n v="-0.73333333333333328"/>
    <x v="2"/>
    <x v="8"/>
  </r>
  <r>
    <n v="7367"/>
    <s v="CA-2016-127243"/>
    <d v="2016-11-28T00:00:00"/>
    <d v="2016-04-12T00:00:00"/>
    <s v="Standard Class"/>
    <s v="DS-13180"/>
    <s v="David Smith"/>
    <x v="2"/>
    <x v="0"/>
    <x v="15"/>
    <x v="13"/>
    <n v="19140"/>
    <x v="2"/>
    <s v="OFF-ST-10002301"/>
    <x v="2"/>
    <x v="6"/>
    <x v="1498"/>
    <x v="3883"/>
    <n v="2"/>
    <n v="0.2"/>
    <n v="-7.7291999999999996"/>
    <n v="-0.23750000000000002"/>
    <x v="2"/>
    <x v="8"/>
  </r>
  <r>
    <n v="7368"/>
    <s v="CA-2016-127243"/>
    <d v="2016-11-28T00:00:00"/>
    <d v="2016-04-12T00:00:00"/>
    <s v="Standard Class"/>
    <s v="DS-13180"/>
    <s v="David Smith"/>
    <x v="2"/>
    <x v="0"/>
    <x v="15"/>
    <x v="13"/>
    <n v="19140"/>
    <x v="2"/>
    <s v="FUR-CH-10002647"/>
    <x v="1"/>
    <x v="1"/>
    <x v="404"/>
    <x v="1730"/>
    <n v="7"/>
    <n v="0.3"/>
    <n v="-24.843"/>
    <n v="-7.1428571428571425E-2"/>
    <x v="2"/>
    <x v="8"/>
  </r>
  <r>
    <n v="948"/>
    <s v="US-2017-110576"/>
    <d v="2017-11-28T00:00:00"/>
    <d v="2017-02-12T00:00:00"/>
    <s v="Standard Class"/>
    <s v="RB-19795"/>
    <s v="Ross Baird"/>
    <x v="1"/>
    <x v="0"/>
    <x v="15"/>
    <x v="13"/>
    <n v="19120"/>
    <x v="2"/>
    <s v="FUR-FU-10003601"/>
    <x v="1"/>
    <x v="5"/>
    <x v="1079"/>
    <x v="3884"/>
    <n v="7"/>
    <n v="0.2"/>
    <n v="-12.9122"/>
    <n v="-2.4999999999999998E-2"/>
    <x v="3"/>
    <x v="8"/>
  </r>
  <r>
    <n v="949"/>
    <s v="US-2017-110576"/>
    <d v="2017-11-28T00:00:00"/>
    <d v="2017-02-12T00:00:00"/>
    <s v="Standard Class"/>
    <s v="RB-19795"/>
    <s v="Ross Baird"/>
    <x v="1"/>
    <x v="0"/>
    <x v="15"/>
    <x v="13"/>
    <n v="19120"/>
    <x v="2"/>
    <s v="FUR-FU-10000576"/>
    <x v="1"/>
    <x v="5"/>
    <x v="1148"/>
    <x v="3885"/>
    <n v="6"/>
    <n v="0.2"/>
    <n v="75.542400000000001"/>
    <n v="7.4999999999999997E-2"/>
    <x v="3"/>
    <x v="8"/>
  </r>
  <r>
    <n v="950"/>
    <s v="US-2017-110576"/>
    <d v="2017-11-28T00:00:00"/>
    <d v="2017-02-12T00:00:00"/>
    <s v="Standard Class"/>
    <s v="RB-19795"/>
    <s v="Ross Baird"/>
    <x v="1"/>
    <x v="0"/>
    <x v="15"/>
    <x v="13"/>
    <n v="19120"/>
    <x v="2"/>
    <s v="FUR-TA-10004154"/>
    <x v="1"/>
    <x v="7"/>
    <x v="372"/>
    <x v="3886"/>
    <n v="12"/>
    <n v="0.4"/>
    <n v="-619.596"/>
    <n v="-0.3"/>
    <x v="3"/>
    <x v="8"/>
  </r>
  <r>
    <n v="951"/>
    <s v="US-2017-110576"/>
    <d v="2017-11-28T00:00:00"/>
    <d v="2017-02-12T00:00:00"/>
    <s v="Standard Class"/>
    <s v="RB-19795"/>
    <s v="Ross Baird"/>
    <x v="1"/>
    <x v="0"/>
    <x v="15"/>
    <x v="13"/>
    <n v="19120"/>
    <x v="2"/>
    <s v="OFF-PA-10000788"/>
    <x v="2"/>
    <x v="3"/>
    <x v="486"/>
    <x v="204"/>
    <n v="3"/>
    <n v="0.2"/>
    <n v="5.4432"/>
    <n v="0.35000000000000003"/>
    <x v="3"/>
    <x v="8"/>
  </r>
  <r>
    <n v="952"/>
    <s v="US-2017-110576"/>
    <d v="2017-11-28T00:00:00"/>
    <d v="2017-02-12T00:00:00"/>
    <s v="Standard Class"/>
    <s v="RB-19795"/>
    <s v="Ross Baird"/>
    <x v="1"/>
    <x v="0"/>
    <x v="15"/>
    <x v="13"/>
    <n v="19120"/>
    <x v="2"/>
    <s v="OFF-PA-10002479"/>
    <x v="2"/>
    <x v="3"/>
    <x v="535"/>
    <x v="1019"/>
    <n v="6"/>
    <n v="0.2"/>
    <n v="7.92"/>
    <n v="0.3125"/>
    <x v="3"/>
    <x v="8"/>
  </r>
  <r>
    <n v="1928"/>
    <s v="CA-2017-121538"/>
    <d v="2017-11-28T00:00:00"/>
    <d v="2017-01-12T00:00:00"/>
    <s v="First Class"/>
    <s v="RH-19495"/>
    <s v="Rick Hansen"/>
    <x v="0"/>
    <x v="0"/>
    <x v="18"/>
    <x v="15"/>
    <n v="80219"/>
    <x v="1"/>
    <s v="OFF-PA-10004071"/>
    <x v="2"/>
    <x v="3"/>
    <x v="242"/>
    <x v="561"/>
    <n v="2"/>
    <n v="0.2"/>
    <n v="31.0688"/>
    <n v="0.35"/>
    <x v="3"/>
    <x v="8"/>
  </r>
  <r>
    <n v="2661"/>
    <s v="CA-2017-123372"/>
    <d v="2017-11-28T00:00:00"/>
    <d v="2017-02-12T00:00:00"/>
    <s v="Standard Class"/>
    <s v="DG-13300"/>
    <s v="Deirdre Greer"/>
    <x v="2"/>
    <x v="0"/>
    <x v="2"/>
    <x v="2"/>
    <n v="10035"/>
    <x v="2"/>
    <s v="TEC-PH-10002834"/>
    <x v="0"/>
    <x v="2"/>
    <x v="1234"/>
    <x v="3887"/>
    <n v="11"/>
    <n v="0"/>
    <n v="494.97250000000003"/>
    <n v="0.25"/>
    <x v="3"/>
    <x v="8"/>
  </r>
  <r>
    <n v="2662"/>
    <s v="CA-2017-123372"/>
    <d v="2017-11-28T00:00:00"/>
    <d v="2017-02-12T00:00:00"/>
    <s v="Standard Class"/>
    <s v="DG-13300"/>
    <s v="Deirdre Greer"/>
    <x v="2"/>
    <x v="0"/>
    <x v="2"/>
    <x v="2"/>
    <n v="10035"/>
    <x v="2"/>
    <s v="OFF-EN-10003055"/>
    <x v="2"/>
    <x v="13"/>
    <x v="1041"/>
    <x v="2525"/>
    <n v="2"/>
    <n v="0"/>
    <n v="35.981999999999999"/>
    <n v="0.45"/>
    <x v="3"/>
    <x v="8"/>
  </r>
  <r>
    <n v="4246"/>
    <s v="CA-2017-117702"/>
    <d v="2017-11-28T00:00:00"/>
    <d v="2017-04-12T00:00:00"/>
    <s v="Standard Class"/>
    <s v="LS-16975"/>
    <s v="Lindsay Shagiari"/>
    <x v="1"/>
    <x v="0"/>
    <x v="214"/>
    <x v="24"/>
    <n v="21215"/>
    <x v="2"/>
    <s v="OFF-AR-10004582"/>
    <x v="2"/>
    <x v="11"/>
    <x v="1406"/>
    <x v="3888"/>
    <n v="1"/>
    <n v="0"/>
    <n v="0.73799999999999999"/>
    <n v="0.45"/>
    <x v="3"/>
    <x v="8"/>
  </r>
  <r>
    <n v="4247"/>
    <s v="CA-2017-117702"/>
    <d v="2017-11-28T00:00:00"/>
    <d v="2017-04-12T00:00:00"/>
    <s v="Standard Class"/>
    <s v="LS-16975"/>
    <s v="Lindsay Shagiari"/>
    <x v="1"/>
    <x v="0"/>
    <x v="214"/>
    <x v="24"/>
    <n v="21215"/>
    <x v="2"/>
    <s v="FUR-FU-10000576"/>
    <x v="1"/>
    <x v="5"/>
    <x v="1148"/>
    <x v="3889"/>
    <n v="5"/>
    <n v="0"/>
    <n v="272.79199999999997"/>
    <n v="0.25999999999999995"/>
    <x v="3"/>
    <x v="8"/>
  </r>
  <r>
    <n v="4248"/>
    <s v="CA-2017-117702"/>
    <d v="2017-11-28T00:00:00"/>
    <d v="2017-04-12T00:00:00"/>
    <s v="Standard Class"/>
    <s v="LS-16975"/>
    <s v="Lindsay Shagiari"/>
    <x v="1"/>
    <x v="0"/>
    <x v="214"/>
    <x v="24"/>
    <n v="21215"/>
    <x v="2"/>
    <s v="FUR-FU-10004270"/>
    <x v="1"/>
    <x v="5"/>
    <x v="646"/>
    <x v="3890"/>
    <n v="5"/>
    <n v="0"/>
    <n v="7.524"/>
    <n v="0.36000000000000004"/>
    <x v="3"/>
    <x v="8"/>
  </r>
  <r>
    <n v="9743"/>
    <s v="CA-2017-131303"/>
    <d v="2017-11-28T00:00:00"/>
    <d v="2017-02-12T00:00:00"/>
    <s v="Standard Class"/>
    <s v="EP-13915"/>
    <s v="Emily Phan"/>
    <x v="0"/>
    <x v="0"/>
    <x v="30"/>
    <x v="5"/>
    <n v="92037"/>
    <x v="1"/>
    <s v="OFF-LA-10001074"/>
    <x v="2"/>
    <x v="8"/>
    <x v="325"/>
    <x v="568"/>
    <n v="5"/>
    <n v="0"/>
    <n v="29.445499999999999"/>
    <n v="0.47"/>
    <x v="3"/>
    <x v="8"/>
  </r>
  <r>
    <n v="1490"/>
    <s v="CA-2014-136280"/>
    <d v="2014-11-29T00:00:00"/>
    <d v="2014-06-12T00:00:00"/>
    <s v="Standard Class"/>
    <s v="Co-12640"/>
    <s v="Corey-Lock"/>
    <x v="0"/>
    <x v="0"/>
    <x v="15"/>
    <x v="13"/>
    <n v="19143"/>
    <x v="2"/>
    <s v="OFF-LA-10000452"/>
    <x v="2"/>
    <x v="8"/>
    <x v="820"/>
    <x v="1167"/>
    <n v="2"/>
    <n v="0.2"/>
    <n v="1.764"/>
    <n v="0.35"/>
    <x v="0"/>
    <x v="8"/>
  </r>
  <r>
    <n v="1643"/>
    <s v="US-2014-134712"/>
    <d v="2014-11-29T00:00:00"/>
    <d v="2014-04-12T00:00:00"/>
    <s v="Standard Class"/>
    <s v="BS-11380"/>
    <s v="Bill Stewart"/>
    <x v="2"/>
    <x v="0"/>
    <x v="360"/>
    <x v="3"/>
    <n v="60076"/>
    <x v="0"/>
    <s v="OFF-FA-10003112"/>
    <x v="2"/>
    <x v="4"/>
    <x v="44"/>
    <x v="3891"/>
    <n v="2"/>
    <n v="0.2"/>
    <n v="3.9449999999999998"/>
    <n v="0.3125"/>
    <x v="0"/>
    <x v="8"/>
  </r>
  <r>
    <n v="4416"/>
    <s v="CA-2014-153983"/>
    <d v="2014-11-29T00:00:00"/>
    <d v="2014-06-12T00:00:00"/>
    <s v="Standard Class"/>
    <s v="AH-10210"/>
    <s v="Alan Hwang"/>
    <x v="0"/>
    <x v="0"/>
    <x v="14"/>
    <x v="5"/>
    <n v="94122"/>
    <x v="1"/>
    <s v="TEC-PH-10004586"/>
    <x v="0"/>
    <x v="2"/>
    <x v="26"/>
    <x v="27"/>
    <n v="2"/>
    <n v="0.2"/>
    <n v="71.989999999999995"/>
    <n v="0.125"/>
    <x v="0"/>
    <x v="8"/>
  </r>
  <r>
    <n v="4417"/>
    <s v="CA-2014-153983"/>
    <d v="2014-11-29T00:00:00"/>
    <d v="2014-06-12T00:00:00"/>
    <s v="Standard Class"/>
    <s v="AH-10210"/>
    <s v="Alan Hwang"/>
    <x v="0"/>
    <x v="0"/>
    <x v="14"/>
    <x v="5"/>
    <n v="94122"/>
    <x v="1"/>
    <s v="OFF-FA-10003495"/>
    <x v="2"/>
    <x v="4"/>
    <x v="44"/>
    <x v="1672"/>
    <n v="5"/>
    <n v="0"/>
    <n v="15.2"/>
    <n v="0.5"/>
    <x v="0"/>
    <x v="8"/>
  </r>
  <r>
    <n v="7786"/>
    <s v="US-2014-111353"/>
    <d v="2014-11-29T00:00:00"/>
    <d v="2014-06-12T00:00:00"/>
    <s v="Standard Class"/>
    <s v="PB-19150"/>
    <s v="Philip Brown"/>
    <x v="0"/>
    <x v="0"/>
    <x v="2"/>
    <x v="2"/>
    <n v="10009"/>
    <x v="2"/>
    <s v="OFF-LA-10002762"/>
    <x v="2"/>
    <x v="8"/>
    <x v="1529"/>
    <x v="1105"/>
    <n v="2"/>
    <n v="0"/>
    <n v="11.7782"/>
    <n v="0.47000000000000003"/>
    <x v="0"/>
    <x v="8"/>
  </r>
  <r>
    <n v="623"/>
    <s v="CA-2015-138009"/>
    <d v="2015-11-29T00:00:00"/>
    <d v="2015-03-12T00:00:00"/>
    <s v="Standard Class"/>
    <s v="SF-20965"/>
    <s v="Sylvia Foulston"/>
    <x v="2"/>
    <x v="0"/>
    <x v="449"/>
    <x v="10"/>
    <n v="48126"/>
    <x v="0"/>
    <s v="FUR-CH-10004853"/>
    <x v="1"/>
    <x v="1"/>
    <x v="1324"/>
    <x v="791"/>
    <n v="2"/>
    <n v="0"/>
    <n v="87.568399999999997"/>
    <n v="0.29000000000000004"/>
    <x v="1"/>
    <x v="8"/>
  </r>
  <r>
    <n v="624"/>
    <s v="CA-2015-138009"/>
    <d v="2015-11-29T00:00:00"/>
    <d v="2015-03-12T00:00:00"/>
    <s v="Standard Class"/>
    <s v="SF-20965"/>
    <s v="Sylvia Foulston"/>
    <x v="2"/>
    <x v="0"/>
    <x v="449"/>
    <x v="10"/>
    <n v="48126"/>
    <x v="0"/>
    <s v="OFF-AP-10000179"/>
    <x v="2"/>
    <x v="10"/>
    <x v="931"/>
    <x v="3892"/>
    <n v="5"/>
    <n v="0.1"/>
    <n v="178.90100000000001"/>
    <n v="0.32222222222222224"/>
    <x v="1"/>
    <x v="8"/>
  </r>
  <r>
    <n v="625"/>
    <s v="CA-2015-138009"/>
    <d v="2015-11-29T00:00:00"/>
    <d v="2015-03-12T00:00:00"/>
    <s v="Standard Class"/>
    <s v="SF-20965"/>
    <s v="Sylvia Foulston"/>
    <x v="2"/>
    <x v="0"/>
    <x v="449"/>
    <x v="10"/>
    <n v="48126"/>
    <x v="0"/>
    <s v="OFF-ST-10001272"/>
    <x v="2"/>
    <x v="6"/>
    <x v="1254"/>
    <x v="3893"/>
    <n v="4"/>
    <n v="0"/>
    <n v="130.87"/>
    <n v="0.25"/>
    <x v="1"/>
    <x v="8"/>
  </r>
  <r>
    <n v="626"/>
    <s v="CA-2015-138009"/>
    <d v="2015-11-29T00:00:00"/>
    <d v="2015-03-12T00:00:00"/>
    <s v="Standard Class"/>
    <s v="SF-20965"/>
    <s v="Sylvia Foulston"/>
    <x v="2"/>
    <x v="0"/>
    <x v="449"/>
    <x v="10"/>
    <n v="48126"/>
    <x v="0"/>
    <s v="OFF-AR-10004042"/>
    <x v="2"/>
    <x v="11"/>
    <x v="34"/>
    <x v="3894"/>
    <n v="9"/>
    <n v="0"/>
    <n v="46.927799999999998"/>
    <n v="0.28999999999999998"/>
    <x v="1"/>
    <x v="8"/>
  </r>
  <r>
    <n v="1081"/>
    <s v="CA-2015-110016"/>
    <d v="2015-11-29T00:00:00"/>
    <d v="2015-04-12T00:00:00"/>
    <s v="Standard Class"/>
    <s v="BT-11395"/>
    <s v="Bill Tyler"/>
    <x v="2"/>
    <x v="0"/>
    <x v="11"/>
    <x v="10"/>
    <n v="48227"/>
    <x v="0"/>
    <s v="OFF-PA-10000349"/>
    <x v="2"/>
    <x v="3"/>
    <x v="52"/>
    <x v="26"/>
    <n v="4"/>
    <n v="0"/>
    <n v="9.3623999999999992"/>
    <n v="0.46999999999999992"/>
    <x v="1"/>
    <x v="8"/>
  </r>
  <r>
    <n v="1082"/>
    <s v="CA-2015-110016"/>
    <d v="2015-11-29T00:00:00"/>
    <d v="2015-04-12T00:00:00"/>
    <s v="Standard Class"/>
    <s v="BT-11395"/>
    <s v="Bill Tyler"/>
    <x v="2"/>
    <x v="0"/>
    <x v="11"/>
    <x v="10"/>
    <n v="48227"/>
    <x v="0"/>
    <s v="FUR-CH-10002880"/>
    <x v="1"/>
    <x v="1"/>
    <x v="160"/>
    <x v="3895"/>
    <n v="9"/>
    <n v="0"/>
    <n v="121.76009999999999"/>
    <n v="0.10999999999999999"/>
    <x v="1"/>
    <x v="8"/>
  </r>
  <r>
    <n v="1567"/>
    <s v="CA-2015-129112"/>
    <d v="2015-11-29T00:00:00"/>
    <s v="11/30/2015"/>
    <s v="First Class"/>
    <s v="AW-10840"/>
    <s v="Anthony Witt"/>
    <x v="0"/>
    <x v="0"/>
    <x v="209"/>
    <x v="4"/>
    <n v="75002"/>
    <x v="0"/>
    <s v="TEC-AC-10003038"/>
    <x v="0"/>
    <x v="0"/>
    <x v="107"/>
    <x v="3896"/>
    <n v="3"/>
    <n v="0.2"/>
    <n v="-0.26850000000000002"/>
    <n v="-1.2500000000000001E-2"/>
    <x v="1"/>
    <x v="8"/>
  </r>
  <r>
    <n v="1568"/>
    <s v="CA-2015-129112"/>
    <d v="2015-11-29T00:00:00"/>
    <s v="11/30/2015"/>
    <s v="First Class"/>
    <s v="AW-10840"/>
    <s v="Anthony Witt"/>
    <x v="0"/>
    <x v="0"/>
    <x v="209"/>
    <x v="4"/>
    <n v="75002"/>
    <x v="0"/>
    <s v="OFF-BI-10000088"/>
    <x v="2"/>
    <x v="9"/>
    <x v="1563"/>
    <x v="2469"/>
    <n v="4"/>
    <n v="0.8"/>
    <n v="-13.6152"/>
    <n v="-1.5499999999999998"/>
    <x v="1"/>
    <x v="8"/>
  </r>
  <r>
    <n v="3441"/>
    <s v="CA-2015-144099"/>
    <d v="2015-11-29T00:00:00"/>
    <s v="11/30/2015"/>
    <s v="Same Day"/>
    <s v="PO-19195"/>
    <s v="Phillina Ober"/>
    <x v="1"/>
    <x v="0"/>
    <x v="14"/>
    <x v="5"/>
    <n v="94122"/>
    <x v="1"/>
    <s v="OFF-BI-10001078"/>
    <x v="2"/>
    <x v="9"/>
    <x v="359"/>
    <x v="3897"/>
    <n v="1"/>
    <n v="0.2"/>
    <n v="1.5602"/>
    <n v="0.36249999999999999"/>
    <x v="1"/>
    <x v="8"/>
  </r>
  <r>
    <n v="4176"/>
    <s v="CA-2015-154340"/>
    <d v="2015-11-29T00:00:00"/>
    <s v="11/30/2015"/>
    <s v="First Class"/>
    <s v="EK-13795"/>
    <s v="Eileen Kiefer"/>
    <x v="1"/>
    <x v="0"/>
    <x v="288"/>
    <x v="5"/>
    <n v="92704"/>
    <x v="1"/>
    <s v="OFF-AR-10003582"/>
    <x v="2"/>
    <x v="11"/>
    <x v="589"/>
    <x v="1304"/>
    <n v="2"/>
    <n v="0"/>
    <n v="15.763999999999999"/>
    <n v="0.28000000000000003"/>
    <x v="1"/>
    <x v="8"/>
  </r>
  <r>
    <n v="3612"/>
    <s v="US-2016-131674"/>
    <d v="2016-11-29T00:00:00"/>
    <d v="2016-01-12T00:00:00"/>
    <s v="Second Class"/>
    <s v="NC-18535"/>
    <s v="Nick Crebassa"/>
    <x v="2"/>
    <x v="0"/>
    <x v="57"/>
    <x v="4"/>
    <n v="75217"/>
    <x v="0"/>
    <s v="TEC-AC-10004864"/>
    <x v="0"/>
    <x v="0"/>
    <x v="288"/>
    <x v="306"/>
    <n v="2"/>
    <n v="0.2"/>
    <n v="16.794599999999999"/>
    <n v="0.28749999999999998"/>
    <x v="2"/>
    <x v="8"/>
  </r>
  <r>
    <n v="7879"/>
    <s v="CA-2016-160241"/>
    <d v="2016-11-29T00:00:00"/>
    <d v="2016-04-12T00:00:00"/>
    <s v="Second Class"/>
    <s v="DR-12940"/>
    <s v="Daniel Raglin"/>
    <x v="1"/>
    <x v="0"/>
    <x v="70"/>
    <x v="3"/>
    <n v="60505"/>
    <x v="0"/>
    <s v="FUR-FU-10003806"/>
    <x v="1"/>
    <x v="5"/>
    <x v="1209"/>
    <x v="3898"/>
    <n v="4"/>
    <n v="0.6"/>
    <n v="-302.72000000000003"/>
    <n v="-1.2500000000000002"/>
    <x v="2"/>
    <x v="8"/>
  </r>
  <r>
    <n v="7390"/>
    <s v="CA-2017-108035"/>
    <d v="2017-11-29T00:00:00"/>
    <d v="2017-03-12T00:00:00"/>
    <s v="Standard Class"/>
    <s v="TT-21070"/>
    <s v="Ted Trevino"/>
    <x v="0"/>
    <x v="0"/>
    <x v="273"/>
    <x v="26"/>
    <n v="37421"/>
    <x v="3"/>
    <s v="FUR-CH-10000454"/>
    <x v="1"/>
    <x v="1"/>
    <x v="429"/>
    <x v="3899"/>
    <n v="2"/>
    <n v="0.2"/>
    <n v="48.795999999999999"/>
    <n v="0.125"/>
    <x v="3"/>
    <x v="8"/>
  </r>
  <r>
    <n v="7391"/>
    <s v="CA-2017-108035"/>
    <d v="2017-11-29T00:00:00"/>
    <d v="2017-03-12T00:00:00"/>
    <s v="Standard Class"/>
    <s v="TT-21070"/>
    <s v="Ted Trevino"/>
    <x v="0"/>
    <x v="0"/>
    <x v="273"/>
    <x v="26"/>
    <n v="37421"/>
    <x v="3"/>
    <s v="FUR-FU-10004017"/>
    <x v="1"/>
    <x v="5"/>
    <x v="1687"/>
    <x v="3900"/>
    <n v="5"/>
    <n v="0.2"/>
    <n v="19.035"/>
    <n v="0.1875"/>
    <x v="3"/>
    <x v="8"/>
  </r>
  <r>
    <n v="4216"/>
    <s v="CA-2014-103590"/>
    <d v="2014-11-30T00:00:00"/>
    <d v="2014-04-12T00:00:00"/>
    <s v="Standard Class"/>
    <s v="JL-15505"/>
    <s v="Jeremy Lonsdale"/>
    <x v="0"/>
    <x v="0"/>
    <x v="402"/>
    <x v="2"/>
    <n v="10550"/>
    <x v="2"/>
    <s v="OFF-EN-10004007"/>
    <x v="2"/>
    <x v="13"/>
    <x v="1750"/>
    <x v="3901"/>
    <n v="4"/>
    <n v="0"/>
    <n v="29.271599999999999"/>
    <n v="0.47"/>
    <x v="0"/>
    <x v="8"/>
  </r>
  <r>
    <n v="7616"/>
    <s v="CA-2014-148425"/>
    <d v="2014-11-30T00:00:00"/>
    <d v="2014-04-12T00:00:00"/>
    <s v="Standard Class"/>
    <s v="RF-19345"/>
    <s v="Randy Ferguson"/>
    <x v="2"/>
    <x v="0"/>
    <x v="331"/>
    <x v="11"/>
    <n v="32839"/>
    <x v="3"/>
    <s v="OFF-BI-10000201"/>
    <x v="2"/>
    <x v="9"/>
    <x v="386"/>
    <x v="3902"/>
    <n v="9"/>
    <n v="0.7"/>
    <n v="-4.4279999999999999"/>
    <n v="-0.66666666666666663"/>
    <x v="0"/>
    <x v="8"/>
  </r>
  <r>
    <n v="9195"/>
    <s v="CA-2014-146843"/>
    <d v="2014-11-30T00:00:00"/>
    <d v="2014-06-12T00:00:00"/>
    <s v="Standard Class"/>
    <s v="PB-19150"/>
    <s v="Philip Brown"/>
    <x v="0"/>
    <x v="0"/>
    <x v="416"/>
    <x v="23"/>
    <n v="85323"/>
    <x v="1"/>
    <s v="OFF-SU-10001664"/>
    <x v="2"/>
    <x v="15"/>
    <x v="322"/>
    <x v="2083"/>
    <n v="7"/>
    <n v="0.2"/>
    <n v="3.5994000000000002"/>
    <n v="7.5000000000000011E-2"/>
    <x v="0"/>
    <x v="8"/>
  </r>
  <r>
    <n v="9196"/>
    <s v="CA-2014-146843"/>
    <d v="2014-11-30T00:00:00"/>
    <d v="2014-06-12T00:00:00"/>
    <s v="Standard Class"/>
    <s v="PB-19150"/>
    <s v="Philip Brown"/>
    <x v="0"/>
    <x v="0"/>
    <x v="416"/>
    <x v="23"/>
    <n v="85323"/>
    <x v="1"/>
    <s v="TEC-AC-10002550"/>
    <x v="0"/>
    <x v="0"/>
    <x v="1017"/>
    <x v="3903"/>
    <n v="4"/>
    <n v="0.2"/>
    <n v="-16.614000000000001"/>
    <n v="-0.16250000000000001"/>
    <x v="0"/>
    <x v="8"/>
  </r>
  <r>
    <n v="2134"/>
    <s v="CA-2015-122210"/>
    <d v="2015-11-30T00:00:00"/>
    <d v="2015-04-12T00:00:00"/>
    <s v="Standard Class"/>
    <s v="WB-21850"/>
    <s v="William Brown"/>
    <x v="0"/>
    <x v="0"/>
    <x v="15"/>
    <x v="13"/>
    <n v="19134"/>
    <x v="2"/>
    <s v="OFF-BI-10003656"/>
    <x v="2"/>
    <x v="9"/>
    <x v="1210"/>
    <x v="3904"/>
    <n v="3"/>
    <n v="0.7"/>
    <n v="-122.39279999999999"/>
    <n v="-0.79999999999999993"/>
    <x v="1"/>
    <x v="8"/>
  </r>
  <r>
    <n v="2135"/>
    <s v="CA-2015-122210"/>
    <d v="2015-11-30T00:00:00"/>
    <d v="2015-04-12T00:00:00"/>
    <s v="Standard Class"/>
    <s v="WB-21850"/>
    <s v="William Brown"/>
    <x v="0"/>
    <x v="0"/>
    <x v="15"/>
    <x v="13"/>
    <n v="19134"/>
    <x v="2"/>
    <s v="OFF-FA-10000053"/>
    <x v="2"/>
    <x v="4"/>
    <x v="1177"/>
    <x v="1937"/>
    <n v="7"/>
    <n v="0.2"/>
    <n v="-2.3814000000000002"/>
    <n v="-0.22500000000000003"/>
    <x v="1"/>
    <x v="8"/>
  </r>
  <r>
    <n v="2136"/>
    <s v="CA-2015-122210"/>
    <d v="2015-11-30T00:00:00"/>
    <d v="2015-04-12T00:00:00"/>
    <s v="Standard Class"/>
    <s v="WB-21850"/>
    <s v="William Brown"/>
    <x v="0"/>
    <x v="0"/>
    <x v="15"/>
    <x v="13"/>
    <n v="19134"/>
    <x v="2"/>
    <s v="TEC-PH-10002807"/>
    <x v="0"/>
    <x v="2"/>
    <x v="1514"/>
    <x v="3905"/>
    <n v="4"/>
    <n v="0.4"/>
    <n v="15.82"/>
    <n v="0.16666666666666666"/>
    <x v="1"/>
    <x v="8"/>
  </r>
  <r>
    <n v="2923"/>
    <s v="US-2015-141453"/>
    <d v="2015-11-30T00:00:00"/>
    <d v="2015-03-12T00:00:00"/>
    <s v="Second Class"/>
    <s v="DB-13270"/>
    <s v="Deborah Brumfield"/>
    <x v="1"/>
    <x v="0"/>
    <x v="138"/>
    <x v="4"/>
    <n v="78745"/>
    <x v="0"/>
    <s v="OFF-BI-10000301"/>
    <x v="2"/>
    <x v="9"/>
    <x v="1174"/>
    <x v="2367"/>
    <n v="3"/>
    <n v="0.8"/>
    <n v="-5.8230000000000004"/>
    <n v="-1.5"/>
    <x v="1"/>
    <x v="8"/>
  </r>
  <r>
    <n v="4379"/>
    <s v="CA-2015-140830"/>
    <d v="2015-11-30T00:00:00"/>
    <d v="2015-02-12T00:00:00"/>
    <s v="Second Class"/>
    <s v="PS-18970"/>
    <s v="Paul Stevenson"/>
    <x v="1"/>
    <x v="0"/>
    <x v="87"/>
    <x v="17"/>
    <n v="42420"/>
    <x v="3"/>
    <s v="OFF-EN-10000461"/>
    <x v="2"/>
    <x v="13"/>
    <x v="324"/>
    <x v="964"/>
    <n v="2"/>
    <n v="0"/>
    <n v="8.2156000000000002"/>
    <n v="0.47000000000000003"/>
    <x v="1"/>
    <x v="8"/>
  </r>
  <r>
    <n v="4380"/>
    <s v="CA-2015-140830"/>
    <d v="2015-11-30T00:00:00"/>
    <d v="2015-02-12T00:00:00"/>
    <s v="Second Class"/>
    <s v="PS-18970"/>
    <s v="Paul Stevenson"/>
    <x v="1"/>
    <x v="0"/>
    <x v="87"/>
    <x v="17"/>
    <n v="42420"/>
    <x v="3"/>
    <s v="OFF-EN-10002831"/>
    <x v="2"/>
    <x v="13"/>
    <x v="1371"/>
    <x v="3906"/>
    <n v="2"/>
    <n v="0"/>
    <n v="32.345999999999997"/>
    <n v="0.44999999999999996"/>
    <x v="1"/>
    <x v="8"/>
  </r>
  <r>
    <n v="6405"/>
    <s v="CA-2015-156328"/>
    <d v="2015-11-30T00:00:00"/>
    <d v="2015-05-12T00:00:00"/>
    <s v="Standard Class"/>
    <s v="RM-19375"/>
    <s v="Raymond Messe"/>
    <x v="0"/>
    <x v="0"/>
    <x v="167"/>
    <x v="12"/>
    <n v="27604"/>
    <x v="3"/>
    <s v="TEC-PH-10001198"/>
    <x v="0"/>
    <x v="2"/>
    <x v="1153"/>
    <x v="1651"/>
    <n v="3"/>
    <n v="0.2"/>
    <n v="19.9665"/>
    <n v="0.1125"/>
    <x v="1"/>
    <x v="8"/>
  </r>
  <r>
    <n v="6925"/>
    <s v="CA-2015-137925"/>
    <d v="2015-11-30T00:00:00"/>
    <d v="2015-04-12T00:00:00"/>
    <s v="Standard Class"/>
    <s v="JL-15235"/>
    <s v="Janet Lee"/>
    <x v="0"/>
    <x v="0"/>
    <x v="2"/>
    <x v="2"/>
    <n v="10035"/>
    <x v="2"/>
    <s v="OFF-PA-10002659"/>
    <x v="2"/>
    <x v="3"/>
    <x v="672"/>
    <x v="3907"/>
    <n v="7"/>
    <n v="0"/>
    <n v="10.883599999999999"/>
    <n v="0.45999999999999996"/>
    <x v="1"/>
    <x v="8"/>
  </r>
  <r>
    <n v="6926"/>
    <s v="CA-2015-137925"/>
    <d v="2015-11-30T00:00:00"/>
    <d v="2015-04-12T00:00:00"/>
    <s v="Standard Class"/>
    <s v="JL-15235"/>
    <s v="Janet Lee"/>
    <x v="0"/>
    <x v="0"/>
    <x v="2"/>
    <x v="2"/>
    <n v="10035"/>
    <x v="2"/>
    <s v="FUR-BO-10001608"/>
    <x v="1"/>
    <x v="16"/>
    <x v="1266"/>
    <x v="3908"/>
    <n v="12"/>
    <n v="0.2"/>
    <n v="42.588000000000001"/>
    <n v="6.25E-2"/>
    <x v="1"/>
    <x v="8"/>
  </r>
  <r>
    <n v="7655"/>
    <s v="CA-2015-107685"/>
    <d v="2015-11-30T00:00:00"/>
    <d v="2015-02-12T00:00:00"/>
    <s v="Second Class"/>
    <s v="JM-15865"/>
    <s v="John Murray"/>
    <x v="0"/>
    <x v="0"/>
    <x v="244"/>
    <x v="14"/>
    <n v="89115"/>
    <x v="1"/>
    <s v="FUR-FU-10002813"/>
    <x v="1"/>
    <x v="5"/>
    <x v="1369"/>
    <x v="2652"/>
    <n v="4"/>
    <n v="0"/>
    <n v="29.145600000000002"/>
    <n v="0.36000000000000004"/>
    <x v="1"/>
    <x v="8"/>
  </r>
  <r>
    <n v="7656"/>
    <s v="CA-2015-107685"/>
    <d v="2015-11-30T00:00:00"/>
    <d v="2015-02-12T00:00:00"/>
    <s v="Second Class"/>
    <s v="JM-15865"/>
    <s v="John Murray"/>
    <x v="0"/>
    <x v="0"/>
    <x v="244"/>
    <x v="14"/>
    <n v="89115"/>
    <x v="1"/>
    <s v="OFF-PA-10003848"/>
    <x v="2"/>
    <x v="3"/>
    <x v="899"/>
    <x v="19"/>
    <n v="4"/>
    <n v="0"/>
    <n v="12.441599999999999"/>
    <n v="0.47999999999999993"/>
    <x v="1"/>
    <x v="8"/>
  </r>
  <r>
    <n v="7754"/>
    <s v="CA-2015-158323"/>
    <d v="2015-11-30T00:00:00"/>
    <d v="2015-03-12T00:00:00"/>
    <s v="First Class"/>
    <s v="AB-10600"/>
    <s v="Ann Blume"/>
    <x v="2"/>
    <x v="0"/>
    <x v="27"/>
    <x v="12"/>
    <n v="28540"/>
    <x v="3"/>
    <s v="FUR-FU-10001546"/>
    <x v="1"/>
    <x v="5"/>
    <x v="1595"/>
    <x v="12"/>
    <n v="2"/>
    <n v="0.2"/>
    <n v="1.0680000000000001"/>
    <n v="6.25E-2"/>
    <x v="1"/>
    <x v="8"/>
  </r>
  <r>
    <n v="8193"/>
    <s v="CA-2015-141327"/>
    <d v="2015-11-30T00:00:00"/>
    <d v="2015-03-12T00:00:00"/>
    <s v="First Class"/>
    <s v="LR-16915"/>
    <s v="Lena Radford"/>
    <x v="0"/>
    <x v="0"/>
    <x v="56"/>
    <x v="12"/>
    <n v="27707"/>
    <x v="3"/>
    <s v="OFF-BI-10000546"/>
    <x v="2"/>
    <x v="9"/>
    <x v="27"/>
    <x v="3909"/>
    <n v="7"/>
    <n v="0.7"/>
    <n v="-4.2336"/>
    <n v="-0.7"/>
    <x v="1"/>
    <x v="8"/>
  </r>
  <r>
    <n v="8194"/>
    <s v="CA-2015-141327"/>
    <d v="2015-11-30T00:00:00"/>
    <d v="2015-03-12T00:00:00"/>
    <s v="First Class"/>
    <s v="LR-16915"/>
    <s v="Lena Radford"/>
    <x v="0"/>
    <x v="0"/>
    <x v="56"/>
    <x v="12"/>
    <n v="27707"/>
    <x v="3"/>
    <s v="OFF-AP-10001293"/>
    <x v="2"/>
    <x v="10"/>
    <x v="388"/>
    <x v="1022"/>
    <n v="3"/>
    <n v="0.2"/>
    <n v="9.8352000000000004"/>
    <n v="0.1"/>
    <x v="1"/>
    <x v="8"/>
  </r>
  <r>
    <n v="8195"/>
    <s v="CA-2015-141327"/>
    <d v="2015-11-30T00:00:00"/>
    <d v="2015-03-12T00:00:00"/>
    <s v="First Class"/>
    <s v="LR-16915"/>
    <s v="Lena Radford"/>
    <x v="0"/>
    <x v="0"/>
    <x v="56"/>
    <x v="12"/>
    <n v="27707"/>
    <x v="3"/>
    <s v="FUR-FU-10000576"/>
    <x v="1"/>
    <x v="5"/>
    <x v="1148"/>
    <x v="3910"/>
    <n v="2"/>
    <n v="0.2"/>
    <n v="25.180800000000001"/>
    <n v="7.4999999999999997E-2"/>
    <x v="1"/>
    <x v="8"/>
  </r>
  <r>
    <n v="3487"/>
    <s v="US-2016-134761"/>
    <d v="2016-11-30T00:00:00"/>
    <s v="11/30/2016"/>
    <s v="Same Day"/>
    <s v="DB-13210"/>
    <s v="Dean Braden"/>
    <x v="0"/>
    <x v="0"/>
    <x v="379"/>
    <x v="12"/>
    <n v="28601"/>
    <x v="3"/>
    <s v="TEC-PH-10002890"/>
    <x v="0"/>
    <x v="2"/>
    <x v="72"/>
    <x v="3911"/>
    <n v="1"/>
    <n v="0.2"/>
    <n v="2.7143999999999999"/>
    <n v="7.4999999999999997E-2"/>
    <x v="2"/>
    <x v="8"/>
  </r>
  <r>
    <n v="8531"/>
    <s v="CA-2016-156748"/>
    <d v="2016-11-30T00:00:00"/>
    <d v="2016-06-12T00:00:00"/>
    <s v="Standard Class"/>
    <s v="BS-11755"/>
    <s v="Bruce Stewart"/>
    <x v="0"/>
    <x v="0"/>
    <x v="11"/>
    <x v="10"/>
    <n v="48227"/>
    <x v="0"/>
    <s v="OFF-PA-10000380"/>
    <x v="2"/>
    <x v="3"/>
    <x v="1520"/>
    <x v="3912"/>
    <n v="4"/>
    <n v="0"/>
    <n v="16.68"/>
    <n v="0.5"/>
    <x v="2"/>
    <x v="8"/>
  </r>
  <r>
    <n v="8532"/>
    <s v="CA-2016-156748"/>
    <d v="2016-11-30T00:00:00"/>
    <d v="2016-06-12T00:00:00"/>
    <s v="Standard Class"/>
    <s v="BS-11755"/>
    <s v="Bruce Stewart"/>
    <x v="0"/>
    <x v="0"/>
    <x v="11"/>
    <x v="10"/>
    <n v="48227"/>
    <x v="0"/>
    <s v="OFF-PA-10002713"/>
    <x v="2"/>
    <x v="3"/>
    <x v="986"/>
    <x v="2526"/>
    <n v="2"/>
    <n v="0"/>
    <n v="6.3296000000000001"/>
    <n v="0.46"/>
    <x v="2"/>
    <x v="8"/>
  </r>
  <r>
    <n v="8533"/>
    <s v="CA-2016-156748"/>
    <d v="2016-11-30T00:00:00"/>
    <d v="2016-06-12T00:00:00"/>
    <s v="Standard Class"/>
    <s v="BS-11755"/>
    <s v="Bruce Stewart"/>
    <x v="0"/>
    <x v="0"/>
    <x v="11"/>
    <x v="10"/>
    <n v="48227"/>
    <x v="0"/>
    <s v="OFF-ST-10001370"/>
    <x v="2"/>
    <x v="6"/>
    <x v="189"/>
    <x v="3913"/>
    <n v="7"/>
    <n v="0"/>
    <n v="24.843"/>
    <n v="4.9999999999999996E-2"/>
    <x v="2"/>
    <x v="8"/>
  </r>
  <r>
    <n v="8534"/>
    <s v="CA-2016-156748"/>
    <d v="2016-11-30T00:00:00"/>
    <d v="2016-06-12T00:00:00"/>
    <s v="Standard Class"/>
    <s v="BS-11755"/>
    <s v="Bruce Stewart"/>
    <x v="0"/>
    <x v="0"/>
    <x v="11"/>
    <x v="10"/>
    <n v="48227"/>
    <x v="0"/>
    <s v="FUR-CH-10000513"/>
    <x v="1"/>
    <x v="1"/>
    <x v="955"/>
    <x v="1246"/>
    <n v="3"/>
    <n v="0"/>
    <n v="35.097299999999997"/>
    <n v="8.9999999999999983E-2"/>
    <x v="2"/>
    <x v="8"/>
  </r>
  <r>
    <n v="880"/>
    <s v="CA-2017-111689"/>
    <d v="2017-11-30T00:00:00"/>
    <d v="2017-02-12T00:00:00"/>
    <s v="Second Class"/>
    <s v="HP-14815"/>
    <s v="Harold Pawlan"/>
    <x v="1"/>
    <x v="0"/>
    <x v="2"/>
    <x v="2"/>
    <n v="10024"/>
    <x v="2"/>
    <s v="OFF-BI-10003984"/>
    <x v="2"/>
    <x v="9"/>
    <x v="1415"/>
    <x v="3914"/>
    <n v="3"/>
    <n v="0.2"/>
    <n v="23.109300000000001"/>
    <n v="0.33750000000000002"/>
    <x v="3"/>
    <x v="8"/>
  </r>
  <r>
    <n v="881"/>
    <s v="CA-2017-111689"/>
    <d v="2017-11-30T00:00:00"/>
    <d v="2017-02-12T00:00:00"/>
    <s v="Second Class"/>
    <s v="HP-14815"/>
    <s v="Harold Pawlan"/>
    <x v="1"/>
    <x v="0"/>
    <x v="2"/>
    <x v="2"/>
    <n v="10024"/>
    <x v="2"/>
    <s v="FUR-CH-10004287"/>
    <x v="1"/>
    <x v="1"/>
    <x v="419"/>
    <x v="3915"/>
    <n v="5"/>
    <n v="0.1"/>
    <n v="262.39"/>
    <n v="0.21111111111111108"/>
    <x v="3"/>
    <x v="8"/>
  </r>
  <r>
    <n v="956"/>
    <s v="CA-2017-119305"/>
    <d v="2017-11-30T00:00:00"/>
    <d v="2017-04-12T00:00:00"/>
    <s v="Standard Class"/>
    <s v="SW-20275"/>
    <s v="Scott Williamson"/>
    <x v="0"/>
    <x v="0"/>
    <x v="68"/>
    <x v="32"/>
    <n v="39212"/>
    <x v="3"/>
    <s v="OFF-ST-10000604"/>
    <x v="2"/>
    <x v="6"/>
    <x v="1549"/>
    <x v="3916"/>
    <n v="5"/>
    <n v="0"/>
    <n v="43.45"/>
    <n v="0.25"/>
    <x v="3"/>
    <x v="8"/>
  </r>
  <r>
    <n v="1604"/>
    <s v="CA-2017-116645"/>
    <d v="2017-11-30T00:00:00"/>
    <d v="2017-04-12T00:00:00"/>
    <s v="Standard Class"/>
    <s v="ME-17725"/>
    <s v="Max Engle"/>
    <x v="0"/>
    <x v="0"/>
    <x v="164"/>
    <x v="37"/>
    <n v="19711"/>
    <x v="2"/>
    <s v="OFF-AR-10001044"/>
    <x v="2"/>
    <x v="11"/>
    <x v="509"/>
    <x v="3917"/>
    <n v="6"/>
    <n v="0"/>
    <n v="45.2226"/>
    <n v="0.28999999999999998"/>
    <x v="3"/>
    <x v="8"/>
  </r>
  <r>
    <n v="3070"/>
    <s v="US-2017-120089"/>
    <d v="2017-11-30T00:00:00"/>
    <s v="11/30/2017"/>
    <s v="Same Day"/>
    <s v="ML-17755"/>
    <s v="Max Ludwig"/>
    <x v="1"/>
    <x v="0"/>
    <x v="108"/>
    <x v="18"/>
    <n v="43615"/>
    <x v="2"/>
    <s v="OFF-AP-10003779"/>
    <x v="2"/>
    <x v="10"/>
    <x v="1279"/>
    <x v="3918"/>
    <n v="4"/>
    <n v="0.2"/>
    <n v="82.992000000000004"/>
    <n v="0.125"/>
    <x v="3"/>
    <x v="8"/>
  </r>
  <r>
    <n v="3779"/>
    <s v="US-2017-148768"/>
    <d v="2017-11-30T00:00:00"/>
    <d v="2017-02-12T00:00:00"/>
    <s v="Second Class"/>
    <s v="PN-18775"/>
    <s v="Parhena Norris"/>
    <x v="1"/>
    <x v="0"/>
    <x v="136"/>
    <x v="11"/>
    <n v="33180"/>
    <x v="3"/>
    <s v="TEC-PH-10002564"/>
    <x v="0"/>
    <x v="2"/>
    <x v="1154"/>
    <x v="820"/>
    <n v="3"/>
    <n v="0.2"/>
    <n v="8.9969999999999999"/>
    <n v="0.125"/>
    <x v="3"/>
    <x v="8"/>
  </r>
  <r>
    <n v="3899"/>
    <s v="CA-2017-102267"/>
    <d v="2017-11-30T00:00:00"/>
    <d v="2017-04-12T00:00:00"/>
    <s v="Standard Class"/>
    <s v="SC-20800"/>
    <s v="Stuart Calhoun"/>
    <x v="0"/>
    <x v="0"/>
    <x v="450"/>
    <x v="4"/>
    <n v="78539"/>
    <x v="0"/>
    <s v="OFF-FA-10000611"/>
    <x v="2"/>
    <x v="4"/>
    <x v="392"/>
    <x v="443"/>
    <n v="2"/>
    <n v="0.2"/>
    <n v="0.82879999999999998"/>
    <n v="0.35000000000000003"/>
    <x v="3"/>
    <x v="8"/>
  </r>
  <r>
    <n v="5066"/>
    <s v="CA-2017-142090"/>
    <d v="2017-11-30T00:00:00"/>
    <d v="2017-07-12T00:00:00"/>
    <s v="Standard Class"/>
    <s v="SC-20380"/>
    <s v="Shahid Collister"/>
    <x v="0"/>
    <x v="0"/>
    <x v="215"/>
    <x v="12"/>
    <n v="27217"/>
    <x v="3"/>
    <s v="TEC-AC-10002001"/>
    <x v="0"/>
    <x v="0"/>
    <x v="238"/>
    <x v="633"/>
    <n v="3"/>
    <n v="0.2"/>
    <n v="81.594899999999996"/>
    <n v="0.21249999999999999"/>
    <x v="3"/>
    <x v="8"/>
  </r>
  <r>
    <n v="5067"/>
    <s v="CA-2017-142090"/>
    <d v="2017-11-30T00:00:00"/>
    <d v="2017-07-12T00:00:00"/>
    <s v="Standard Class"/>
    <s v="SC-20380"/>
    <s v="Shahid Collister"/>
    <x v="0"/>
    <x v="0"/>
    <x v="215"/>
    <x v="12"/>
    <n v="27217"/>
    <x v="3"/>
    <s v="FUR-TA-10001889"/>
    <x v="1"/>
    <x v="7"/>
    <x v="964"/>
    <x v="3919"/>
    <n v="7"/>
    <n v="0.4"/>
    <n v="-653.28340000000003"/>
    <n v="-0.3666666666666667"/>
    <x v="3"/>
    <x v="8"/>
  </r>
  <r>
    <n v="5585"/>
    <s v="CA-2017-105333"/>
    <d v="2017-11-30T00:00:00"/>
    <d v="2017-04-12T00:00:00"/>
    <s v="Standard Class"/>
    <s v="VP-21730"/>
    <s v="Victor Preis"/>
    <x v="1"/>
    <x v="0"/>
    <x v="2"/>
    <x v="2"/>
    <n v="10011"/>
    <x v="2"/>
    <s v="OFF-ST-10002182"/>
    <x v="2"/>
    <x v="6"/>
    <x v="1751"/>
    <x v="3920"/>
    <n v="4"/>
    <n v="0"/>
    <n v="1.6712"/>
    <n v="0.02"/>
    <x v="3"/>
    <x v="8"/>
  </r>
  <r>
    <n v="5586"/>
    <s v="CA-2017-105333"/>
    <d v="2017-11-30T00:00:00"/>
    <d v="2017-04-12T00:00:00"/>
    <s v="Standard Class"/>
    <s v="VP-21730"/>
    <s v="Victor Preis"/>
    <x v="1"/>
    <x v="0"/>
    <x v="2"/>
    <x v="2"/>
    <n v="10011"/>
    <x v="2"/>
    <s v="TEC-PH-10001468"/>
    <x v="0"/>
    <x v="2"/>
    <x v="1752"/>
    <x v="3921"/>
    <n v="3"/>
    <n v="0"/>
    <n v="163.81800000000001"/>
    <n v="0.30000000000000004"/>
    <x v="3"/>
    <x v="8"/>
  </r>
  <r>
    <n v="5587"/>
    <s v="CA-2017-105333"/>
    <d v="2017-11-30T00:00:00"/>
    <d v="2017-04-12T00:00:00"/>
    <s v="Standard Class"/>
    <s v="VP-21730"/>
    <s v="Victor Preis"/>
    <x v="1"/>
    <x v="0"/>
    <x v="2"/>
    <x v="2"/>
    <n v="10011"/>
    <x v="2"/>
    <s v="OFF-ST-10001809"/>
    <x v="2"/>
    <x v="6"/>
    <x v="1551"/>
    <x v="3922"/>
    <n v="3"/>
    <n v="0"/>
    <n v="5.3898000000000001"/>
    <n v="0.02"/>
    <x v="3"/>
    <x v="8"/>
  </r>
  <r>
    <n v="6300"/>
    <s v="CA-2017-107314"/>
    <d v="2017-11-30T00:00:00"/>
    <d v="2017-03-12T00:00:00"/>
    <s v="First Class"/>
    <s v="MZ-17335"/>
    <s v="Maria Zettner"/>
    <x v="1"/>
    <x v="0"/>
    <x v="14"/>
    <x v="5"/>
    <n v="94109"/>
    <x v="1"/>
    <s v="FUR-FU-10003489"/>
    <x v="1"/>
    <x v="5"/>
    <x v="1753"/>
    <x v="3923"/>
    <n v="3"/>
    <n v="0"/>
    <n v="9.5571000000000002"/>
    <n v="0.37000000000000005"/>
    <x v="3"/>
    <x v="8"/>
  </r>
  <r>
    <n v="6936"/>
    <s v="CA-2017-137365"/>
    <d v="2017-11-30T00:00:00"/>
    <d v="2017-03-12T00:00:00"/>
    <s v="Second Class"/>
    <s v="BP-11095"/>
    <s v="Bart Pistole"/>
    <x v="2"/>
    <x v="0"/>
    <x v="4"/>
    <x v="4"/>
    <n v="79907"/>
    <x v="0"/>
    <s v="TEC-AC-10001767"/>
    <x v="0"/>
    <x v="0"/>
    <x v="413"/>
    <x v="461"/>
    <n v="3"/>
    <n v="0.2"/>
    <n v="-10.7973"/>
    <n v="-0.1125"/>
    <x v="3"/>
    <x v="8"/>
  </r>
  <r>
    <n v="9289"/>
    <s v="US-2017-165456"/>
    <d v="2017-11-30T00:00:00"/>
    <d v="2017-03-12T00:00:00"/>
    <s v="First Class"/>
    <s v="TB-21625"/>
    <s v="Trudy Brown"/>
    <x v="0"/>
    <x v="0"/>
    <x v="15"/>
    <x v="13"/>
    <n v="19134"/>
    <x v="2"/>
    <s v="FUR-CH-10003981"/>
    <x v="1"/>
    <x v="1"/>
    <x v="976"/>
    <x v="3924"/>
    <n v="6"/>
    <n v="0.3"/>
    <n v="-15.418799999999999"/>
    <n v="-1.4285714285714285E-2"/>
    <x v="3"/>
    <x v="8"/>
  </r>
  <r>
    <n v="2492"/>
    <s v="CA-2014-113579"/>
    <d v="2014-12-13T00:00:00"/>
    <s v="12/15/2014"/>
    <s v="Second Class"/>
    <s v="KD-16345"/>
    <s v="Katherine Ducich"/>
    <x v="0"/>
    <x v="0"/>
    <x v="22"/>
    <x v="5"/>
    <n v="90049"/>
    <x v="1"/>
    <s v="OFF-PA-10001457"/>
    <x v="2"/>
    <x v="3"/>
    <x v="1754"/>
    <x v="3925"/>
    <n v="6"/>
    <n v="0"/>
    <n v="41.510399999999997"/>
    <n v="0.46"/>
    <x v="0"/>
    <x v="9"/>
  </r>
  <r>
    <n v="3592"/>
    <s v="CA-2014-154186"/>
    <d v="2014-12-13T00:00:00"/>
    <s v="12/15/2014"/>
    <s v="Second Class"/>
    <s v="RA-19285"/>
    <s v="Ralph Arnett"/>
    <x v="0"/>
    <x v="0"/>
    <x v="5"/>
    <x v="4"/>
    <n v="77070"/>
    <x v="0"/>
    <s v="OFF-SU-10001574"/>
    <x v="2"/>
    <x v="15"/>
    <x v="602"/>
    <x v="411"/>
    <n v="1"/>
    <n v="0.2"/>
    <n v="0.36499999999999999"/>
    <n v="0.125"/>
    <x v="0"/>
    <x v="9"/>
  </r>
  <r>
    <n v="4226"/>
    <s v="US-2014-102631"/>
    <d v="2014-12-13T00:00:00"/>
    <s v="12/17/2014"/>
    <s v="Standard Class"/>
    <s v="EB-13840"/>
    <s v="Ellis Ballard"/>
    <x v="2"/>
    <x v="0"/>
    <x v="20"/>
    <x v="3"/>
    <n v="60623"/>
    <x v="0"/>
    <s v="FUR-FU-10003930"/>
    <x v="1"/>
    <x v="5"/>
    <x v="1738"/>
    <x v="3926"/>
    <n v="3"/>
    <n v="0.6"/>
    <n v="-42.492600000000003"/>
    <n v="-0.45000000000000007"/>
    <x v="0"/>
    <x v="9"/>
  </r>
  <r>
    <n v="6002"/>
    <s v="CA-2014-124079"/>
    <d v="2014-12-13T00:00:00"/>
    <s v="12/17/2014"/>
    <s v="Standard Class"/>
    <s v="RF-19345"/>
    <s v="Randy Ferguson"/>
    <x v="2"/>
    <x v="0"/>
    <x v="122"/>
    <x v="23"/>
    <n v="85023"/>
    <x v="1"/>
    <s v="FUR-FU-10002553"/>
    <x v="1"/>
    <x v="5"/>
    <x v="1755"/>
    <x v="3404"/>
    <n v="3"/>
    <n v="0.2"/>
    <n v="7.6965000000000003"/>
    <n v="8.7500000000000008E-2"/>
    <x v="0"/>
    <x v="9"/>
  </r>
  <r>
    <n v="6003"/>
    <s v="CA-2014-124079"/>
    <d v="2014-12-13T00:00:00"/>
    <s v="12/17/2014"/>
    <s v="Standard Class"/>
    <s v="RF-19345"/>
    <s v="Randy Ferguson"/>
    <x v="2"/>
    <x v="0"/>
    <x v="122"/>
    <x v="23"/>
    <n v="85023"/>
    <x v="1"/>
    <s v="OFF-BI-10002103"/>
    <x v="2"/>
    <x v="9"/>
    <x v="1701"/>
    <x v="3927"/>
    <n v="2"/>
    <n v="0.7"/>
    <n v="-4.1711999999999998"/>
    <n v="-0.79999999999999993"/>
    <x v="0"/>
    <x v="9"/>
  </r>
  <r>
    <n v="8640"/>
    <s v="CA-2014-129819"/>
    <d v="2014-12-13T00:00:00"/>
    <s v="12/15/2014"/>
    <s v="Second Class"/>
    <s v="KC-16675"/>
    <s v="Kimberly Carter"/>
    <x v="2"/>
    <x v="0"/>
    <x v="87"/>
    <x v="17"/>
    <n v="42420"/>
    <x v="3"/>
    <s v="OFF-BI-10004970"/>
    <x v="2"/>
    <x v="9"/>
    <x v="391"/>
    <x v="435"/>
    <n v="3"/>
    <n v="0"/>
    <n v="5.8232999999999997"/>
    <n v="0.47"/>
    <x v="0"/>
    <x v="9"/>
  </r>
  <r>
    <n v="939"/>
    <s v="CA-2015-148250"/>
    <d v="2015-12-13T00:00:00"/>
    <s v="12/17/2015"/>
    <s v="Standard Class"/>
    <s v="RP-19270"/>
    <s v="Rachel Payne"/>
    <x v="2"/>
    <x v="0"/>
    <x v="216"/>
    <x v="5"/>
    <n v="92503"/>
    <x v="1"/>
    <s v="OFF-PA-10000289"/>
    <x v="2"/>
    <x v="3"/>
    <x v="607"/>
    <x v="212"/>
    <n v="2"/>
    <n v="0"/>
    <n v="6.2207999999999997"/>
    <n v="0.47999999999999993"/>
    <x v="1"/>
    <x v="9"/>
  </r>
  <r>
    <n v="940"/>
    <s v="CA-2015-148250"/>
    <d v="2015-12-13T00:00:00"/>
    <s v="12/17/2015"/>
    <s v="Standard Class"/>
    <s v="RP-19270"/>
    <s v="Rachel Payne"/>
    <x v="2"/>
    <x v="0"/>
    <x v="216"/>
    <x v="5"/>
    <n v="92503"/>
    <x v="1"/>
    <s v="OFF-AP-10003040"/>
    <x v="2"/>
    <x v="10"/>
    <x v="1423"/>
    <x v="3928"/>
    <n v="4"/>
    <n v="0"/>
    <n v="34.964799999999997"/>
    <n v="0.26"/>
    <x v="1"/>
    <x v="9"/>
  </r>
  <r>
    <n v="1818"/>
    <s v="CA-2015-125423"/>
    <d v="2015-12-13T00:00:00"/>
    <s v="12/15/2015"/>
    <s v="Second Class"/>
    <s v="MC-17575"/>
    <s v="Matt Collins"/>
    <x v="0"/>
    <x v="0"/>
    <x v="22"/>
    <x v="5"/>
    <n v="90036"/>
    <x v="1"/>
    <s v="OFF-LA-10001771"/>
    <x v="2"/>
    <x v="8"/>
    <x v="46"/>
    <x v="2990"/>
    <n v="2"/>
    <n v="0"/>
    <n v="4.5815999999999999"/>
    <n v="0.45999999999999996"/>
    <x v="1"/>
    <x v="9"/>
  </r>
  <r>
    <n v="3288"/>
    <s v="CA-2015-157770"/>
    <d v="2015-12-13T00:00:00"/>
    <s v="12/15/2015"/>
    <s v="First Class"/>
    <s v="RD-19585"/>
    <s v="Rob Dowd"/>
    <x v="0"/>
    <x v="0"/>
    <x v="451"/>
    <x v="5"/>
    <n v="92592"/>
    <x v="1"/>
    <s v="TEC-PH-10001530"/>
    <x v="0"/>
    <x v="2"/>
    <x v="1756"/>
    <x v="3929"/>
    <n v="3"/>
    <n v="0.2"/>
    <n v="49.437600000000003"/>
    <n v="0.1"/>
    <x v="1"/>
    <x v="9"/>
  </r>
  <r>
    <n v="3289"/>
    <s v="CA-2015-157770"/>
    <d v="2015-12-13T00:00:00"/>
    <s v="12/15/2015"/>
    <s v="First Class"/>
    <s v="RD-19585"/>
    <s v="Rob Dowd"/>
    <x v="0"/>
    <x v="0"/>
    <x v="451"/>
    <x v="5"/>
    <n v="92592"/>
    <x v="1"/>
    <s v="OFF-BI-10000050"/>
    <x v="2"/>
    <x v="9"/>
    <x v="120"/>
    <x v="3930"/>
    <n v="5"/>
    <n v="0.2"/>
    <n v="9.8550000000000004"/>
    <n v="0.33750000000000002"/>
    <x v="1"/>
    <x v="9"/>
  </r>
  <r>
    <n v="3290"/>
    <s v="CA-2015-157770"/>
    <d v="2015-12-13T00:00:00"/>
    <s v="12/15/2015"/>
    <s v="First Class"/>
    <s v="RD-19585"/>
    <s v="Rob Dowd"/>
    <x v="0"/>
    <x v="0"/>
    <x v="451"/>
    <x v="5"/>
    <n v="92592"/>
    <x v="1"/>
    <s v="TEC-AC-10001552"/>
    <x v="0"/>
    <x v="0"/>
    <x v="714"/>
    <x v="3931"/>
    <n v="5"/>
    <n v="0"/>
    <n v="27.3735"/>
    <n v="0.11"/>
    <x v="1"/>
    <x v="9"/>
  </r>
  <r>
    <n v="3291"/>
    <s v="CA-2015-157770"/>
    <d v="2015-12-13T00:00:00"/>
    <s v="12/15/2015"/>
    <s v="First Class"/>
    <s v="RD-19585"/>
    <s v="Rob Dowd"/>
    <x v="0"/>
    <x v="0"/>
    <x v="451"/>
    <x v="5"/>
    <n v="92592"/>
    <x v="1"/>
    <s v="TEC-AC-10003399"/>
    <x v="0"/>
    <x v="0"/>
    <x v="559"/>
    <x v="3932"/>
    <n v="1"/>
    <n v="0"/>
    <n v="15.220800000000001"/>
    <n v="0.42"/>
    <x v="1"/>
    <x v="9"/>
  </r>
  <r>
    <n v="3363"/>
    <s v="CA-2015-139962"/>
    <d v="2015-12-13T00:00:00"/>
    <s v="12/20/2015"/>
    <s v="Standard Class"/>
    <s v="Dp-13240"/>
    <s v="Dean percer"/>
    <x v="1"/>
    <x v="0"/>
    <x v="7"/>
    <x v="6"/>
    <n v="2151"/>
    <x v="2"/>
    <s v="OFF-PA-10004451"/>
    <x v="2"/>
    <x v="3"/>
    <x v="995"/>
    <x v="211"/>
    <n v="3"/>
    <n v="0"/>
    <n v="9.3312000000000008"/>
    <n v="0.48000000000000004"/>
    <x v="1"/>
    <x v="9"/>
  </r>
  <r>
    <n v="3364"/>
    <s v="CA-2015-139962"/>
    <d v="2015-12-13T00:00:00"/>
    <s v="12/20/2015"/>
    <s v="Standard Class"/>
    <s v="Dp-13240"/>
    <s v="Dean percer"/>
    <x v="1"/>
    <x v="0"/>
    <x v="7"/>
    <x v="6"/>
    <n v="2151"/>
    <x v="2"/>
    <s v="OFF-BI-10004738"/>
    <x v="2"/>
    <x v="9"/>
    <x v="1495"/>
    <x v="3933"/>
    <n v="2"/>
    <n v="0"/>
    <n v="18.940000000000001"/>
    <n v="0.5"/>
    <x v="1"/>
    <x v="9"/>
  </r>
  <r>
    <n v="456"/>
    <s v="CA-2016-100153"/>
    <d v="2016-12-13T00:00:00"/>
    <s v="12/17/2016"/>
    <s v="Standard Class"/>
    <s v="KH-16630"/>
    <s v="Ken Heidel"/>
    <x v="2"/>
    <x v="0"/>
    <x v="452"/>
    <x v="28"/>
    <n v="73071"/>
    <x v="0"/>
    <s v="TEC-AC-10001772"/>
    <x v="0"/>
    <x v="0"/>
    <x v="1574"/>
    <x v="2883"/>
    <n v="4"/>
    <n v="0"/>
    <n v="24.9132"/>
    <n v="0.38999999999999996"/>
    <x v="2"/>
    <x v="9"/>
  </r>
  <r>
    <n v="942"/>
    <s v="CA-2016-142958"/>
    <d v="2016-12-13T00:00:00"/>
    <s v="12/20/2016"/>
    <s v="Standard Class"/>
    <s v="RW-19630"/>
    <s v="Rob Williams"/>
    <x v="2"/>
    <x v="0"/>
    <x v="344"/>
    <x v="5"/>
    <n v="90503"/>
    <x v="1"/>
    <s v="OFF-BI-10001759"/>
    <x v="2"/>
    <x v="9"/>
    <x v="1396"/>
    <x v="1060"/>
    <n v="2"/>
    <n v="0.2"/>
    <n v="2.2098"/>
    <n v="0.36249999999999999"/>
    <x v="2"/>
    <x v="9"/>
  </r>
  <r>
    <n v="943"/>
    <s v="CA-2016-142958"/>
    <d v="2016-12-13T00:00:00"/>
    <s v="12/20/2016"/>
    <s v="Standard Class"/>
    <s v="RW-19630"/>
    <s v="Rob Williams"/>
    <x v="2"/>
    <x v="0"/>
    <x v="344"/>
    <x v="5"/>
    <n v="90503"/>
    <x v="1"/>
    <s v="FUR-TA-10000577"/>
    <x v="1"/>
    <x v="7"/>
    <x v="1015"/>
    <x v="3934"/>
    <n v="4"/>
    <n v="0.2"/>
    <n v="41.785200000000003"/>
    <n v="3.7500000000000006E-2"/>
    <x v="2"/>
    <x v="9"/>
  </r>
  <r>
    <n v="3687"/>
    <s v="CA-2016-102792"/>
    <d v="2016-12-13T00:00:00"/>
    <s v="12/19/2016"/>
    <s v="Standard Class"/>
    <s v="JC-15340"/>
    <s v="Jasper Cacioppo"/>
    <x v="0"/>
    <x v="0"/>
    <x v="216"/>
    <x v="5"/>
    <n v="92503"/>
    <x v="1"/>
    <s v="OFF-AR-10004757"/>
    <x v="2"/>
    <x v="11"/>
    <x v="243"/>
    <x v="812"/>
    <n v="3"/>
    <n v="0"/>
    <n v="3.2471999999999999"/>
    <n v="0.33"/>
    <x v="2"/>
    <x v="9"/>
  </r>
  <r>
    <n v="6192"/>
    <s v="CA-2017-107986"/>
    <d v="2017-12-13T00:00:00"/>
    <s v="12/13/2017"/>
    <s v="Same Day"/>
    <s v="MW-18220"/>
    <s v="Mitch Webber"/>
    <x v="0"/>
    <x v="0"/>
    <x v="1"/>
    <x v="1"/>
    <n v="98103"/>
    <x v="1"/>
    <s v="OFF-ST-10001325"/>
    <x v="2"/>
    <x v="6"/>
    <x v="742"/>
    <x v="891"/>
    <n v="3"/>
    <n v="0"/>
    <n v="8.4887999999999995"/>
    <n v="0.26999999999999996"/>
    <x v="3"/>
    <x v="9"/>
  </r>
  <r>
    <n v="8779"/>
    <s v="CA-2017-135377"/>
    <d v="2017-12-13T00:00:00"/>
    <s v="12/18/2017"/>
    <s v="Standard Class"/>
    <s v="BP-11095"/>
    <s v="Bart Pistole"/>
    <x v="2"/>
    <x v="0"/>
    <x v="2"/>
    <x v="2"/>
    <n v="10024"/>
    <x v="2"/>
    <s v="FUR-BO-10004015"/>
    <x v="1"/>
    <x v="16"/>
    <x v="1178"/>
    <x v="3935"/>
    <n v="3"/>
    <n v="0.2"/>
    <n v="7.1993999999999998"/>
    <n v="2.4999999999999998E-2"/>
    <x v="3"/>
    <x v="9"/>
  </r>
  <r>
    <n v="9682"/>
    <s v="CA-2017-122770"/>
    <d v="2017-12-13T00:00:00"/>
    <s v="12/18/2017"/>
    <s v="Standard Class"/>
    <s v="EP-13915"/>
    <s v="Emily Phan"/>
    <x v="0"/>
    <x v="0"/>
    <x v="14"/>
    <x v="5"/>
    <n v="94122"/>
    <x v="1"/>
    <s v="OFF-LA-10004559"/>
    <x v="2"/>
    <x v="8"/>
    <x v="468"/>
    <x v="395"/>
    <n v="3"/>
    <n v="0"/>
    <n v="4.2336"/>
    <n v="0.49"/>
    <x v="3"/>
    <x v="9"/>
  </r>
  <r>
    <n v="9683"/>
    <s v="CA-2017-122770"/>
    <d v="2017-12-13T00:00:00"/>
    <s v="12/18/2017"/>
    <s v="Standard Class"/>
    <s v="EP-13915"/>
    <s v="Emily Phan"/>
    <x v="0"/>
    <x v="0"/>
    <x v="14"/>
    <x v="5"/>
    <n v="94122"/>
    <x v="1"/>
    <s v="OFF-PA-10003172"/>
    <x v="2"/>
    <x v="3"/>
    <x v="1326"/>
    <x v="1340"/>
    <n v="6"/>
    <n v="0"/>
    <n v="18.662400000000002"/>
    <n v="0.48000000000000004"/>
    <x v="3"/>
    <x v="9"/>
  </r>
  <r>
    <n v="9684"/>
    <s v="CA-2017-122770"/>
    <d v="2017-12-13T00:00:00"/>
    <s v="12/18/2017"/>
    <s v="Standard Class"/>
    <s v="EP-13915"/>
    <s v="Emily Phan"/>
    <x v="0"/>
    <x v="0"/>
    <x v="14"/>
    <x v="5"/>
    <n v="94122"/>
    <x v="1"/>
    <s v="FUR-FU-10001473"/>
    <x v="1"/>
    <x v="5"/>
    <x v="1705"/>
    <x v="3936"/>
    <n v="8"/>
    <n v="0"/>
    <n v="54.280799999999999"/>
    <n v="0.27"/>
    <x v="3"/>
    <x v="9"/>
  </r>
  <r>
    <n v="9685"/>
    <s v="CA-2017-122770"/>
    <d v="2017-12-13T00:00:00"/>
    <s v="12/18/2017"/>
    <s v="Standard Class"/>
    <s v="EP-13915"/>
    <s v="Emily Phan"/>
    <x v="0"/>
    <x v="0"/>
    <x v="14"/>
    <x v="5"/>
    <n v="94122"/>
    <x v="1"/>
    <s v="OFF-PA-10000232"/>
    <x v="2"/>
    <x v="3"/>
    <x v="1366"/>
    <x v="212"/>
    <n v="2"/>
    <n v="0"/>
    <n v="6.3503999999999996"/>
    <n v="0.48999999999999994"/>
    <x v="3"/>
    <x v="9"/>
  </r>
  <r>
    <n v="1973"/>
    <s v="CA-2014-148950"/>
    <d v="2014-12-14T00:00:00"/>
    <s v="12/19/2014"/>
    <s v="Standard Class"/>
    <s v="JD-16015"/>
    <s v="Joy Daniels"/>
    <x v="0"/>
    <x v="0"/>
    <x v="20"/>
    <x v="3"/>
    <n v="60610"/>
    <x v="0"/>
    <s v="OFF-BI-10001249"/>
    <x v="2"/>
    <x v="9"/>
    <x v="381"/>
    <x v="3937"/>
    <n v="4"/>
    <n v="0.8"/>
    <n v="-8.6768000000000001"/>
    <n v="-1.7"/>
    <x v="0"/>
    <x v="9"/>
  </r>
  <r>
    <n v="1974"/>
    <s v="CA-2014-148950"/>
    <d v="2014-12-14T00:00:00"/>
    <s v="12/19/2014"/>
    <s v="Standard Class"/>
    <s v="JD-16015"/>
    <s v="Joy Daniels"/>
    <x v="0"/>
    <x v="0"/>
    <x v="20"/>
    <x v="3"/>
    <n v="60610"/>
    <x v="0"/>
    <s v="OFF-FA-10003059"/>
    <x v="2"/>
    <x v="4"/>
    <x v="837"/>
    <x v="3938"/>
    <n v="2"/>
    <n v="0.2"/>
    <n v="0.47060000000000002"/>
    <n v="0.16250000000000001"/>
    <x v="0"/>
    <x v="9"/>
  </r>
  <r>
    <n v="1975"/>
    <s v="CA-2014-148950"/>
    <d v="2014-12-14T00:00:00"/>
    <s v="12/19/2014"/>
    <s v="Standard Class"/>
    <s v="JD-16015"/>
    <s v="Joy Daniels"/>
    <x v="0"/>
    <x v="0"/>
    <x v="20"/>
    <x v="3"/>
    <n v="60610"/>
    <x v="0"/>
    <s v="TEC-AC-10002718"/>
    <x v="0"/>
    <x v="0"/>
    <x v="373"/>
    <x v="3939"/>
    <n v="3"/>
    <n v="0.2"/>
    <n v="-2.1884999999999999"/>
    <n v="-6.25E-2"/>
    <x v="0"/>
    <x v="9"/>
  </r>
  <r>
    <n v="5106"/>
    <s v="CA-2014-116568"/>
    <d v="2014-12-14T00:00:00"/>
    <s v="12/20/2014"/>
    <s v="Standard Class"/>
    <s v="BM-11785"/>
    <s v="Bryan Mills"/>
    <x v="0"/>
    <x v="0"/>
    <x v="12"/>
    <x v="11"/>
    <n v="32725"/>
    <x v="3"/>
    <s v="FUR-CH-10002439"/>
    <x v="1"/>
    <x v="1"/>
    <x v="1666"/>
    <x v="3940"/>
    <n v="4"/>
    <n v="0.2"/>
    <n v="13.972799999999999"/>
    <n v="7.4999999999999997E-2"/>
    <x v="0"/>
    <x v="9"/>
  </r>
  <r>
    <n v="5703"/>
    <s v="US-2014-123519"/>
    <d v="2014-12-14T00:00:00"/>
    <s v="12/21/2014"/>
    <s v="Standard Class"/>
    <s v="SS-20875"/>
    <s v="Sung Shariari"/>
    <x v="0"/>
    <x v="0"/>
    <x v="206"/>
    <x v="18"/>
    <n v="43302"/>
    <x v="2"/>
    <s v="OFF-AR-10003829"/>
    <x v="2"/>
    <x v="11"/>
    <x v="1553"/>
    <x v="2803"/>
    <n v="1"/>
    <n v="0.2"/>
    <n v="0.29520000000000002"/>
    <n v="0.1125"/>
    <x v="0"/>
    <x v="9"/>
  </r>
  <r>
    <n v="5704"/>
    <s v="US-2014-123519"/>
    <d v="2014-12-14T00:00:00"/>
    <s v="12/21/2014"/>
    <s v="Standard Class"/>
    <s v="SS-20875"/>
    <s v="Sung Shariari"/>
    <x v="0"/>
    <x v="0"/>
    <x v="206"/>
    <x v="18"/>
    <n v="43302"/>
    <x v="2"/>
    <s v="FUR-TA-10002645"/>
    <x v="1"/>
    <x v="7"/>
    <x v="1757"/>
    <x v="3941"/>
    <n v="1"/>
    <n v="0.4"/>
    <n v="-52.336500000000001"/>
    <n v="-0.38333333333333336"/>
    <x v="0"/>
    <x v="9"/>
  </r>
  <r>
    <n v="5705"/>
    <s v="US-2014-123519"/>
    <d v="2014-12-14T00:00:00"/>
    <s v="12/21/2014"/>
    <s v="Standard Class"/>
    <s v="SS-20875"/>
    <s v="Sung Shariari"/>
    <x v="0"/>
    <x v="0"/>
    <x v="206"/>
    <x v="18"/>
    <n v="43302"/>
    <x v="2"/>
    <s v="TEC-AC-10003033"/>
    <x v="0"/>
    <x v="0"/>
    <x v="1508"/>
    <x v="1179"/>
    <n v="1"/>
    <n v="0.2"/>
    <n v="42.893500000000003"/>
    <n v="0.16250000000000003"/>
    <x v="0"/>
    <x v="9"/>
  </r>
  <r>
    <n v="6627"/>
    <s v="CA-2014-145541"/>
    <d v="2014-12-14T00:00:00"/>
    <s v="12/21/2014"/>
    <s v="Standard Class"/>
    <s v="TB-21400"/>
    <s v="Tom Boeckenhauer"/>
    <x v="0"/>
    <x v="0"/>
    <x v="2"/>
    <x v="2"/>
    <n v="10024"/>
    <x v="2"/>
    <s v="TEC-MA-10001127"/>
    <x v="0"/>
    <x v="14"/>
    <x v="1078"/>
    <x v="3942"/>
    <n v="4"/>
    <n v="0"/>
    <n v="2239.9872"/>
    <n v="0.32"/>
    <x v="0"/>
    <x v="9"/>
  </r>
  <r>
    <n v="9512"/>
    <s v="CA-2014-130575"/>
    <d v="2014-12-14T00:00:00"/>
    <s v="12/16/2014"/>
    <s v="First Class"/>
    <s v="CS-11845"/>
    <s v="Cari Sayre"/>
    <x v="2"/>
    <x v="0"/>
    <x v="20"/>
    <x v="3"/>
    <n v="60623"/>
    <x v="0"/>
    <s v="OFF-BI-10002353"/>
    <x v="2"/>
    <x v="9"/>
    <x v="1101"/>
    <x v="3943"/>
    <n v="3"/>
    <n v="0.8"/>
    <n v="-13.896000000000001"/>
    <n v="-1.5000000000000002"/>
    <x v="0"/>
    <x v="9"/>
  </r>
  <r>
    <n v="1982"/>
    <s v="CA-2015-119592"/>
    <d v="2015-12-14T00:00:00"/>
    <s v="12/16/2015"/>
    <s v="Second Class"/>
    <s v="MM-18280"/>
    <s v="Muhammed MacIntyre"/>
    <x v="2"/>
    <x v="0"/>
    <x v="28"/>
    <x v="19"/>
    <n v="31907"/>
    <x v="3"/>
    <s v="OFF-BI-10004187"/>
    <x v="2"/>
    <x v="9"/>
    <x v="861"/>
    <x v="2898"/>
    <n v="2"/>
    <n v="0"/>
    <n v="1.8048"/>
    <n v="0.48000000000000004"/>
    <x v="1"/>
    <x v="9"/>
  </r>
  <r>
    <n v="2234"/>
    <s v="CA-2015-123232"/>
    <d v="2015-12-14T00:00:00"/>
    <s v="12/16/2015"/>
    <s v="Second Class"/>
    <s v="DJ-13630"/>
    <s v="Doug Jacobs"/>
    <x v="0"/>
    <x v="0"/>
    <x v="19"/>
    <x v="16"/>
    <n v="97206"/>
    <x v="1"/>
    <s v="TEC-PH-10001051"/>
    <x v="0"/>
    <x v="2"/>
    <x v="1693"/>
    <x v="3258"/>
    <n v="4"/>
    <n v="0.2"/>
    <n v="35.996400000000001"/>
    <n v="0.1125"/>
    <x v="1"/>
    <x v="9"/>
  </r>
  <r>
    <n v="5137"/>
    <s v="CA-2015-146696"/>
    <d v="2015-12-14T00:00:00"/>
    <s v="12/19/2015"/>
    <s v="Standard Class"/>
    <s v="RD-19480"/>
    <s v="Rick Duston"/>
    <x v="0"/>
    <x v="0"/>
    <x v="30"/>
    <x v="5"/>
    <n v="92105"/>
    <x v="1"/>
    <s v="OFF-BI-10002432"/>
    <x v="2"/>
    <x v="9"/>
    <x v="727"/>
    <x v="3944"/>
    <n v="2"/>
    <n v="0.2"/>
    <n v="2.7324000000000002"/>
    <n v="0.33750000000000002"/>
    <x v="1"/>
    <x v="9"/>
  </r>
  <r>
    <n v="5557"/>
    <s v="CA-2015-125066"/>
    <d v="2015-12-14T00:00:00"/>
    <s v="12/18/2015"/>
    <s v="Standard Class"/>
    <s v="KD-16495"/>
    <s v="Keith Dawkins"/>
    <x v="2"/>
    <x v="0"/>
    <x v="68"/>
    <x v="32"/>
    <n v="39212"/>
    <x v="3"/>
    <s v="FUR-FU-10003829"/>
    <x v="1"/>
    <x v="5"/>
    <x v="802"/>
    <x v="1008"/>
    <n v="2"/>
    <n v="0"/>
    <n v="1.9712000000000001"/>
    <n v="0.32"/>
    <x v="1"/>
    <x v="9"/>
  </r>
  <r>
    <n v="5558"/>
    <s v="CA-2015-125066"/>
    <d v="2015-12-14T00:00:00"/>
    <s v="12/18/2015"/>
    <s v="Standard Class"/>
    <s v="KD-16495"/>
    <s v="Keith Dawkins"/>
    <x v="2"/>
    <x v="0"/>
    <x v="68"/>
    <x v="32"/>
    <n v="39212"/>
    <x v="3"/>
    <s v="OFF-AR-10003582"/>
    <x v="2"/>
    <x v="11"/>
    <x v="589"/>
    <x v="1304"/>
    <n v="2"/>
    <n v="0"/>
    <n v="15.763999999999999"/>
    <n v="0.28000000000000003"/>
    <x v="1"/>
    <x v="9"/>
  </r>
  <r>
    <n v="6034"/>
    <s v="CA-2015-130253"/>
    <d v="2015-12-14T00:00:00"/>
    <s v="12/18/2015"/>
    <s v="Standard Class"/>
    <s v="PP-18955"/>
    <s v="Paul Prost"/>
    <x v="1"/>
    <x v="0"/>
    <x v="22"/>
    <x v="5"/>
    <n v="90036"/>
    <x v="1"/>
    <s v="FUR-FU-10002963"/>
    <x v="1"/>
    <x v="5"/>
    <x v="1416"/>
    <x v="138"/>
    <n v="3"/>
    <n v="0"/>
    <n v="5.1816000000000004"/>
    <n v="0.34"/>
    <x v="1"/>
    <x v="9"/>
  </r>
  <r>
    <n v="6088"/>
    <s v="CA-2015-114048"/>
    <d v="2015-12-14T00:00:00"/>
    <s v="12/18/2015"/>
    <s v="Standard Class"/>
    <s v="EH-13945"/>
    <s v="Eric Hoffmann"/>
    <x v="0"/>
    <x v="0"/>
    <x v="400"/>
    <x v="5"/>
    <n v="92627"/>
    <x v="1"/>
    <s v="FUR-FU-10004351"/>
    <x v="1"/>
    <x v="5"/>
    <x v="771"/>
    <x v="1293"/>
    <n v="3"/>
    <n v="0"/>
    <n v="12.8568"/>
    <n v="0.44"/>
    <x v="1"/>
    <x v="9"/>
  </r>
  <r>
    <n v="9376"/>
    <s v="CA-2015-126347"/>
    <d v="2015-12-14T00:00:00"/>
    <s v="12/19/2015"/>
    <s v="Second Class"/>
    <s v="AJ-10945"/>
    <s v="Ashley Jarboe"/>
    <x v="0"/>
    <x v="0"/>
    <x v="22"/>
    <x v="5"/>
    <n v="90045"/>
    <x v="1"/>
    <s v="TEC-AC-10003063"/>
    <x v="0"/>
    <x v="0"/>
    <x v="1240"/>
    <x v="2698"/>
    <n v="2"/>
    <n v="0"/>
    <n v="10.5"/>
    <n v="0.21"/>
    <x v="1"/>
    <x v="9"/>
  </r>
  <r>
    <n v="9953"/>
    <s v="CA-2015-141593"/>
    <d v="2015-12-14T00:00:00"/>
    <s v="12/16/2015"/>
    <s v="Second Class"/>
    <s v="DB-12970"/>
    <s v="Darren Budd"/>
    <x v="2"/>
    <x v="0"/>
    <x v="22"/>
    <x v="5"/>
    <n v="90045"/>
    <x v="1"/>
    <s v="OFF-BI-10001153"/>
    <x v="2"/>
    <x v="9"/>
    <x v="1758"/>
    <x v="3945"/>
    <n v="2"/>
    <n v="0.2"/>
    <n v="20.724"/>
    <n v="0.375"/>
    <x v="1"/>
    <x v="9"/>
  </r>
  <r>
    <n v="9954"/>
    <s v="CA-2015-141593"/>
    <d v="2015-12-14T00:00:00"/>
    <s v="12/16/2015"/>
    <s v="Second Class"/>
    <s v="DB-12970"/>
    <s v="Darren Budd"/>
    <x v="2"/>
    <x v="0"/>
    <x v="22"/>
    <x v="5"/>
    <n v="90045"/>
    <x v="1"/>
    <s v="OFF-PA-10004983"/>
    <x v="2"/>
    <x v="3"/>
    <x v="1252"/>
    <x v="1083"/>
    <n v="1"/>
    <n v="0"/>
    <n v="3.1103999999999998"/>
    <n v="0.47999999999999993"/>
    <x v="1"/>
    <x v="9"/>
  </r>
  <r>
    <n v="9955"/>
    <s v="CA-2015-141593"/>
    <d v="2015-12-14T00:00:00"/>
    <s v="12/16/2015"/>
    <s v="Second Class"/>
    <s v="DB-12970"/>
    <s v="Darren Budd"/>
    <x v="2"/>
    <x v="0"/>
    <x v="22"/>
    <x v="5"/>
    <n v="90045"/>
    <x v="1"/>
    <s v="OFF-BI-10000948"/>
    <x v="2"/>
    <x v="9"/>
    <x v="367"/>
    <x v="3946"/>
    <n v="3"/>
    <n v="0.2"/>
    <n v="11.5587"/>
    <n v="0.33750000000000002"/>
    <x v="1"/>
    <x v="9"/>
  </r>
  <r>
    <n v="9956"/>
    <s v="CA-2015-141593"/>
    <d v="2015-12-14T00:00:00"/>
    <s v="12/16/2015"/>
    <s v="Second Class"/>
    <s v="DB-12970"/>
    <s v="Darren Budd"/>
    <x v="2"/>
    <x v="0"/>
    <x v="22"/>
    <x v="5"/>
    <n v="90045"/>
    <x v="1"/>
    <s v="FUR-TA-10002622"/>
    <x v="1"/>
    <x v="7"/>
    <x v="1163"/>
    <x v="302"/>
    <n v="2"/>
    <n v="0.2"/>
    <n v="10.258800000000001"/>
    <n v="3.7500000000000006E-2"/>
    <x v="1"/>
    <x v="9"/>
  </r>
  <r>
    <n v="3469"/>
    <s v="CA-2016-146143"/>
    <d v="2016-12-14T00:00:00"/>
    <s v="12/19/2016"/>
    <s v="Standard Class"/>
    <s v="MC-17845"/>
    <s v="Michael Chen"/>
    <x v="0"/>
    <x v="0"/>
    <x v="68"/>
    <x v="32"/>
    <n v="39212"/>
    <x v="3"/>
    <s v="FUR-FU-10002045"/>
    <x v="1"/>
    <x v="5"/>
    <x v="1072"/>
    <x v="3947"/>
    <n v="6"/>
    <n v="0"/>
    <n v="58.687199999999997"/>
    <n v="0.44"/>
    <x v="2"/>
    <x v="9"/>
  </r>
  <r>
    <n v="6392"/>
    <s v="CA-2016-129126"/>
    <d v="2016-12-14T00:00:00"/>
    <s v="12/19/2016"/>
    <s v="Standard Class"/>
    <s v="PK-19075"/>
    <s v="Pete Kriz"/>
    <x v="0"/>
    <x v="0"/>
    <x v="2"/>
    <x v="2"/>
    <n v="10011"/>
    <x v="2"/>
    <s v="OFF-PA-10001471"/>
    <x v="2"/>
    <x v="3"/>
    <x v="1759"/>
    <x v="278"/>
    <n v="2"/>
    <n v="0"/>
    <n v="6.7252000000000001"/>
    <n v="0.46"/>
    <x v="2"/>
    <x v="9"/>
  </r>
  <r>
    <n v="6393"/>
    <s v="CA-2016-129126"/>
    <d v="2016-12-14T00:00:00"/>
    <s v="12/19/2016"/>
    <s v="Standard Class"/>
    <s v="PK-19075"/>
    <s v="Pete Kriz"/>
    <x v="0"/>
    <x v="0"/>
    <x v="2"/>
    <x v="2"/>
    <n v="10011"/>
    <x v="2"/>
    <s v="OFF-LA-10003190"/>
    <x v="2"/>
    <x v="8"/>
    <x v="1008"/>
    <x v="193"/>
    <n v="2"/>
    <n v="0"/>
    <n v="2.8224"/>
    <n v="0.49000000000000005"/>
    <x v="2"/>
    <x v="9"/>
  </r>
  <r>
    <n v="6394"/>
    <s v="CA-2016-129126"/>
    <d v="2016-12-14T00:00:00"/>
    <s v="12/19/2016"/>
    <s v="Standard Class"/>
    <s v="PK-19075"/>
    <s v="Pete Kriz"/>
    <x v="0"/>
    <x v="0"/>
    <x v="2"/>
    <x v="2"/>
    <n v="10011"/>
    <x v="2"/>
    <s v="OFF-FA-10000621"/>
    <x v="2"/>
    <x v="4"/>
    <x v="1164"/>
    <x v="3896"/>
    <n v="6"/>
    <n v="0"/>
    <n v="10.5252"/>
    <n v="0.49"/>
    <x v="2"/>
    <x v="9"/>
  </r>
  <r>
    <n v="6395"/>
    <s v="CA-2016-129126"/>
    <d v="2016-12-14T00:00:00"/>
    <s v="12/19/2016"/>
    <s v="Standard Class"/>
    <s v="PK-19075"/>
    <s v="Pete Kriz"/>
    <x v="0"/>
    <x v="0"/>
    <x v="2"/>
    <x v="2"/>
    <n v="10011"/>
    <x v="2"/>
    <s v="FUR-FU-10002937"/>
    <x v="1"/>
    <x v="5"/>
    <x v="748"/>
    <x v="3948"/>
    <n v="4"/>
    <n v="0"/>
    <n v="198.46"/>
    <n v="0.5"/>
    <x v="2"/>
    <x v="9"/>
  </r>
  <r>
    <n v="6396"/>
    <s v="CA-2016-129126"/>
    <d v="2016-12-14T00:00:00"/>
    <s v="12/19/2016"/>
    <s v="Standard Class"/>
    <s v="PK-19075"/>
    <s v="Pete Kriz"/>
    <x v="0"/>
    <x v="0"/>
    <x v="2"/>
    <x v="2"/>
    <n v="10011"/>
    <x v="2"/>
    <s v="OFF-ST-10004507"/>
    <x v="2"/>
    <x v="6"/>
    <x v="700"/>
    <x v="3949"/>
    <n v="1"/>
    <n v="0"/>
    <n v="4.6304999999999996"/>
    <n v="0.27"/>
    <x v="2"/>
    <x v="9"/>
  </r>
  <r>
    <n v="6397"/>
    <s v="CA-2016-129126"/>
    <d v="2016-12-14T00:00:00"/>
    <s v="12/19/2016"/>
    <s v="Standard Class"/>
    <s v="PK-19075"/>
    <s v="Pete Kriz"/>
    <x v="0"/>
    <x v="0"/>
    <x v="2"/>
    <x v="2"/>
    <n v="10011"/>
    <x v="2"/>
    <s v="OFF-BI-10000279"/>
    <x v="2"/>
    <x v="9"/>
    <x v="1487"/>
    <x v="2141"/>
    <n v="2"/>
    <n v="0.2"/>
    <n v="7.8029999999999999"/>
    <n v="0.33749999999999997"/>
    <x v="2"/>
    <x v="9"/>
  </r>
  <r>
    <n v="7941"/>
    <s v="CA-2016-146325"/>
    <d v="2016-12-14T00:00:00"/>
    <s v="12/17/2016"/>
    <s v="First Class"/>
    <s v="DS-13180"/>
    <s v="David Smith"/>
    <x v="2"/>
    <x v="0"/>
    <x v="30"/>
    <x v="5"/>
    <n v="92037"/>
    <x v="1"/>
    <s v="FUR-CH-10001146"/>
    <x v="1"/>
    <x v="1"/>
    <x v="1199"/>
    <x v="1809"/>
    <n v="2"/>
    <n v="0.2"/>
    <n v="-9.1601999999999997"/>
    <n v="-0.11249999999999999"/>
    <x v="2"/>
    <x v="9"/>
  </r>
  <r>
    <n v="7942"/>
    <s v="CA-2016-146325"/>
    <d v="2016-12-14T00:00:00"/>
    <s v="12/17/2016"/>
    <s v="First Class"/>
    <s v="DS-13180"/>
    <s v="David Smith"/>
    <x v="2"/>
    <x v="0"/>
    <x v="30"/>
    <x v="5"/>
    <n v="92037"/>
    <x v="1"/>
    <s v="OFF-ST-10001590"/>
    <x v="2"/>
    <x v="6"/>
    <x v="782"/>
    <x v="3950"/>
    <n v="10"/>
    <n v="0"/>
    <n v="35.048000000000002"/>
    <n v="0.26"/>
    <x v="2"/>
    <x v="9"/>
  </r>
  <r>
    <n v="2947"/>
    <s v="CA-2017-169859"/>
    <d v="2017-12-14T00:00:00"/>
    <s v="12/18/2017"/>
    <s v="Standard Class"/>
    <s v="MP-18175"/>
    <s v="Mike Pelletier"/>
    <x v="1"/>
    <x v="0"/>
    <x v="30"/>
    <x v="5"/>
    <n v="92024"/>
    <x v="1"/>
    <s v="FUR-FU-10004963"/>
    <x v="1"/>
    <x v="5"/>
    <x v="1325"/>
    <x v="3951"/>
    <n v="3"/>
    <n v="0"/>
    <n v="11.025"/>
    <n v="0.42000000000000004"/>
    <x v="3"/>
    <x v="9"/>
  </r>
  <r>
    <n v="2948"/>
    <s v="CA-2017-169859"/>
    <d v="2017-12-14T00:00:00"/>
    <s v="12/18/2017"/>
    <s v="Standard Class"/>
    <s v="MP-18175"/>
    <s v="Mike Pelletier"/>
    <x v="1"/>
    <x v="0"/>
    <x v="30"/>
    <x v="5"/>
    <n v="92024"/>
    <x v="1"/>
    <s v="OFF-BI-10000174"/>
    <x v="2"/>
    <x v="9"/>
    <x v="1314"/>
    <x v="379"/>
    <n v="14"/>
    <n v="0.2"/>
    <n v="22.736000000000001"/>
    <n v="0.35000000000000003"/>
    <x v="3"/>
    <x v="9"/>
  </r>
  <r>
    <n v="2949"/>
    <s v="CA-2017-169859"/>
    <d v="2017-12-14T00:00:00"/>
    <s v="12/18/2017"/>
    <s v="Standard Class"/>
    <s v="MP-18175"/>
    <s v="Mike Pelletier"/>
    <x v="1"/>
    <x v="0"/>
    <x v="30"/>
    <x v="5"/>
    <n v="92024"/>
    <x v="1"/>
    <s v="OFF-EN-10000461"/>
    <x v="2"/>
    <x v="13"/>
    <x v="324"/>
    <x v="3952"/>
    <n v="5"/>
    <n v="0"/>
    <n v="20.539000000000001"/>
    <n v="0.47000000000000003"/>
    <x v="3"/>
    <x v="9"/>
  </r>
  <r>
    <n v="3332"/>
    <s v="CA-2017-122595"/>
    <d v="2017-12-14T00:00:00"/>
    <s v="12/20/2017"/>
    <s v="Standard Class"/>
    <s v="GM-14455"/>
    <s v="Gary Mitchum"/>
    <x v="1"/>
    <x v="0"/>
    <x v="20"/>
    <x v="3"/>
    <n v="60653"/>
    <x v="0"/>
    <s v="TEC-AC-10000474"/>
    <x v="0"/>
    <x v="0"/>
    <x v="1443"/>
    <x v="3953"/>
    <n v="3"/>
    <n v="0.2"/>
    <n v="28.497"/>
    <n v="0.125"/>
    <x v="3"/>
    <x v="9"/>
  </r>
  <r>
    <n v="3333"/>
    <s v="CA-2017-122595"/>
    <d v="2017-12-14T00:00:00"/>
    <s v="12/20/2017"/>
    <s v="Standard Class"/>
    <s v="GM-14455"/>
    <s v="Gary Mitchum"/>
    <x v="1"/>
    <x v="0"/>
    <x v="20"/>
    <x v="3"/>
    <n v="60653"/>
    <x v="0"/>
    <s v="TEC-PH-10003095"/>
    <x v="0"/>
    <x v="2"/>
    <x v="442"/>
    <x v="502"/>
    <n v="3"/>
    <n v="0.2"/>
    <n v="19.754999999999999"/>
    <n v="0.375"/>
    <x v="3"/>
    <x v="9"/>
  </r>
  <r>
    <n v="3334"/>
    <s v="CA-2017-122595"/>
    <d v="2017-12-14T00:00:00"/>
    <s v="12/20/2017"/>
    <s v="Standard Class"/>
    <s v="GM-14455"/>
    <s v="Gary Mitchum"/>
    <x v="1"/>
    <x v="0"/>
    <x v="20"/>
    <x v="3"/>
    <n v="60653"/>
    <x v="0"/>
    <s v="FUR-FU-10002963"/>
    <x v="1"/>
    <x v="5"/>
    <x v="1416"/>
    <x v="3954"/>
    <n v="1"/>
    <n v="0.6"/>
    <n v="-1.3208"/>
    <n v="-0.65"/>
    <x v="3"/>
    <x v="9"/>
  </r>
  <r>
    <n v="5276"/>
    <s v="CA-2017-147333"/>
    <d v="2017-12-14T00:00:00"/>
    <s v="12/20/2017"/>
    <s v="Standard Class"/>
    <s v="KL-16555"/>
    <s v="Kelly Lampkin"/>
    <x v="2"/>
    <x v="0"/>
    <x v="40"/>
    <x v="9"/>
    <n v="72701"/>
    <x v="3"/>
    <s v="TEC-AC-10004469"/>
    <x v="0"/>
    <x v="0"/>
    <x v="853"/>
    <x v="3023"/>
    <n v="4"/>
    <n v="0"/>
    <n v="70.311999999999998"/>
    <n v="0.43999999999999995"/>
    <x v="3"/>
    <x v="9"/>
  </r>
  <r>
    <n v="5277"/>
    <s v="CA-2017-147333"/>
    <d v="2017-12-14T00:00:00"/>
    <s v="12/20/2017"/>
    <s v="Standard Class"/>
    <s v="KL-16555"/>
    <s v="Kelly Lampkin"/>
    <x v="2"/>
    <x v="0"/>
    <x v="40"/>
    <x v="9"/>
    <n v="72701"/>
    <x v="3"/>
    <s v="TEC-AC-10003038"/>
    <x v="0"/>
    <x v="0"/>
    <x v="107"/>
    <x v="1301"/>
    <n v="5"/>
    <n v="0"/>
    <n v="8.5024999999999995"/>
    <n v="0.19"/>
    <x v="3"/>
    <x v="9"/>
  </r>
  <r>
    <n v="6439"/>
    <s v="US-2017-113992"/>
    <d v="2017-12-14T00:00:00"/>
    <s v="12/19/2017"/>
    <s v="Standard Class"/>
    <s v="LC-16885"/>
    <s v="Lena Creighton"/>
    <x v="0"/>
    <x v="0"/>
    <x v="326"/>
    <x v="4"/>
    <n v="75023"/>
    <x v="0"/>
    <s v="FUR-TA-10000577"/>
    <x v="1"/>
    <x v="7"/>
    <x v="1015"/>
    <x v="3955"/>
    <n v="4"/>
    <n v="0.3"/>
    <n v="-97.498800000000003"/>
    <n v="-9.9999999999999992E-2"/>
    <x v="3"/>
    <x v="9"/>
  </r>
  <r>
    <n v="6713"/>
    <s v="CA-2017-107629"/>
    <d v="2017-12-14T00:00:00"/>
    <s v="12/14/2017"/>
    <s v="Same Day"/>
    <s v="DB-13060"/>
    <s v="Dave Brooks"/>
    <x v="0"/>
    <x v="0"/>
    <x v="360"/>
    <x v="3"/>
    <n v="60076"/>
    <x v="0"/>
    <s v="FUR-FU-10002298"/>
    <x v="1"/>
    <x v="5"/>
    <x v="545"/>
    <x v="3956"/>
    <n v="6"/>
    <n v="0.6"/>
    <n v="-292.98719999999997"/>
    <n v="-1.1000000000000001"/>
    <x v="3"/>
    <x v="9"/>
  </r>
  <r>
    <n v="6714"/>
    <s v="CA-2017-107629"/>
    <d v="2017-12-14T00:00:00"/>
    <s v="12/14/2017"/>
    <s v="Same Day"/>
    <s v="DB-13060"/>
    <s v="Dave Brooks"/>
    <x v="0"/>
    <x v="0"/>
    <x v="360"/>
    <x v="3"/>
    <n v="60076"/>
    <x v="0"/>
    <s v="FUR-FU-10004091"/>
    <x v="1"/>
    <x v="5"/>
    <x v="1704"/>
    <x v="3957"/>
    <n v="3"/>
    <n v="0.6"/>
    <n v="-26.755800000000001"/>
    <n v="-0.47499999999999998"/>
    <x v="3"/>
    <x v="9"/>
  </r>
  <r>
    <n v="6715"/>
    <s v="CA-2017-107629"/>
    <d v="2017-12-14T00:00:00"/>
    <s v="12/14/2017"/>
    <s v="Same Day"/>
    <s v="DB-13060"/>
    <s v="Dave Brooks"/>
    <x v="0"/>
    <x v="0"/>
    <x v="360"/>
    <x v="3"/>
    <n v="60076"/>
    <x v="0"/>
    <s v="TEC-AC-10004510"/>
    <x v="0"/>
    <x v="0"/>
    <x v="271"/>
    <x v="3958"/>
    <n v="3"/>
    <n v="0.2"/>
    <n v="-4.9080000000000004"/>
    <n v="-0.125"/>
    <x v="3"/>
    <x v="9"/>
  </r>
  <r>
    <n v="6716"/>
    <s v="CA-2017-107629"/>
    <d v="2017-12-14T00:00:00"/>
    <s v="12/14/2017"/>
    <s v="Same Day"/>
    <s v="DB-13060"/>
    <s v="Dave Brooks"/>
    <x v="0"/>
    <x v="0"/>
    <x v="360"/>
    <x v="3"/>
    <n v="60076"/>
    <x v="0"/>
    <s v="OFF-AR-10002987"/>
    <x v="2"/>
    <x v="11"/>
    <x v="608"/>
    <x v="3959"/>
    <n v="6"/>
    <n v="0.2"/>
    <n v="24.9984"/>
    <n v="0.26250000000000001"/>
    <x v="3"/>
    <x v="9"/>
  </r>
  <r>
    <n v="7698"/>
    <s v="CA-2017-151799"/>
    <d v="2017-12-14T00:00:00"/>
    <s v="12/18/2017"/>
    <s v="Standard Class"/>
    <s v="BF-11170"/>
    <s v="Ben Ferrer"/>
    <x v="1"/>
    <x v="0"/>
    <x v="99"/>
    <x v="6"/>
    <n v="1841"/>
    <x v="2"/>
    <s v="TEC-CO-10002313"/>
    <x v="0"/>
    <x v="12"/>
    <x v="1739"/>
    <x v="3960"/>
    <n v="2"/>
    <n v="0"/>
    <n v="467.99220000000003"/>
    <n v="0.39"/>
    <x v="3"/>
    <x v="9"/>
  </r>
  <r>
    <n v="7699"/>
    <s v="CA-2017-151799"/>
    <d v="2017-12-14T00:00:00"/>
    <s v="12/18/2017"/>
    <s v="Standard Class"/>
    <s v="BF-11170"/>
    <s v="Ben Ferrer"/>
    <x v="1"/>
    <x v="0"/>
    <x v="99"/>
    <x v="6"/>
    <n v="1841"/>
    <x v="2"/>
    <s v="OFF-ST-10002790"/>
    <x v="2"/>
    <x v="6"/>
    <x v="1389"/>
    <x v="3961"/>
    <n v="1"/>
    <n v="0"/>
    <n v="2.2155"/>
    <n v="3.0000000000000002E-2"/>
    <x v="3"/>
    <x v="9"/>
  </r>
  <r>
    <n v="7700"/>
    <s v="CA-2017-151799"/>
    <d v="2017-12-14T00:00:00"/>
    <s v="12/18/2017"/>
    <s v="Standard Class"/>
    <s v="BF-11170"/>
    <s v="Ben Ferrer"/>
    <x v="1"/>
    <x v="0"/>
    <x v="99"/>
    <x v="6"/>
    <n v="1841"/>
    <x v="2"/>
    <s v="OFF-SU-10001664"/>
    <x v="2"/>
    <x v="15"/>
    <x v="322"/>
    <x v="3962"/>
    <n v="3"/>
    <n v="0"/>
    <n v="6.6845999999999997"/>
    <n v="0.25999999999999995"/>
    <x v="3"/>
    <x v="9"/>
  </r>
  <r>
    <n v="7701"/>
    <s v="CA-2017-151799"/>
    <d v="2017-12-14T00:00:00"/>
    <s v="12/18/2017"/>
    <s v="Standard Class"/>
    <s v="BF-11170"/>
    <s v="Ben Ferrer"/>
    <x v="1"/>
    <x v="0"/>
    <x v="99"/>
    <x v="6"/>
    <n v="1841"/>
    <x v="2"/>
    <s v="OFF-FA-10001332"/>
    <x v="2"/>
    <x v="4"/>
    <x v="553"/>
    <x v="3608"/>
    <n v="6"/>
    <n v="0"/>
    <n v="8.1216000000000008"/>
    <n v="0.47000000000000003"/>
    <x v="3"/>
    <x v="9"/>
  </r>
  <r>
    <n v="7702"/>
    <s v="CA-2017-151799"/>
    <d v="2017-12-14T00:00:00"/>
    <s v="12/18/2017"/>
    <s v="Standard Class"/>
    <s v="BF-11170"/>
    <s v="Ben Ferrer"/>
    <x v="1"/>
    <x v="0"/>
    <x v="99"/>
    <x v="6"/>
    <n v="1841"/>
    <x v="2"/>
    <s v="FUR-TA-10003473"/>
    <x v="1"/>
    <x v="7"/>
    <x v="643"/>
    <x v="3963"/>
    <n v="2"/>
    <n v="0.3"/>
    <n v="-52.658200000000001"/>
    <n v="-0.1"/>
    <x v="3"/>
    <x v="9"/>
  </r>
  <r>
    <n v="1575"/>
    <s v="CA-2014-101602"/>
    <d v="2014-12-15T00:00:00"/>
    <s v="12/18/2014"/>
    <s v="First Class"/>
    <s v="MC-18100"/>
    <s v="Mick Crebagga"/>
    <x v="0"/>
    <x v="0"/>
    <x v="4"/>
    <x v="4"/>
    <n v="79907"/>
    <x v="0"/>
    <s v="TEC-PH-10000169"/>
    <x v="0"/>
    <x v="2"/>
    <x v="1309"/>
    <x v="1978"/>
    <n v="3"/>
    <n v="0.2"/>
    <n v="-9.1530000000000005"/>
    <n v="-0.22500000000000001"/>
    <x v="0"/>
    <x v="9"/>
  </r>
  <r>
    <n v="1576"/>
    <s v="CA-2014-101602"/>
    <d v="2014-12-15T00:00:00"/>
    <s v="12/18/2014"/>
    <s v="First Class"/>
    <s v="MC-18100"/>
    <s v="Mick Crebagga"/>
    <x v="0"/>
    <x v="0"/>
    <x v="4"/>
    <x v="4"/>
    <n v="79907"/>
    <x v="0"/>
    <s v="FUR-CH-10004675"/>
    <x v="1"/>
    <x v="1"/>
    <x v="362"/>
    <x v="3964"/>
    <n v="5"/>
    <n v="0.3"/>
    <n v="-21.808"/>
    <n v="-2.8571428571428571E-2"/>
    <x v="0"/>
    <x v="9"/>
  </r>
  <r>
    <n v="5584"/>
    <s v="CA-2014-116673"/>
    <d v="2014-12-15T00:00:00"/>
    <s v="12/19/2014"/>
    <s v="Second Class"/>
    <s v="JO-15280"/>
    <s v="Jas O'Carroll"/>
    <x v="0"/>
    <x v="0"/>
    <x v="30"/>
    <x v="5"/>
    <n v="92037"/>
    <x v="1"/>
    <s v="FUR-FU-10003829"/>
    <x v="1"/>
    <x v="5"/>
    <x v="802"/>
    <x v="1008"/>
    <n v="2"/>
    <n v="0"/>
    <n v="1.9712000000000001"/>
    <n v="0.32"/>
    <x v="0"/>
    <x v="9"/>
  </r>
  <r>
    <n v="7007"/>
    <s v="CA-2014-119466"/>
    <d v="2014-12-15T00:00:00"/>
    <s v="12/21/2014"/>
    <s v="Standard Class"/>
    <s v="SP-20860"/>
    <s v="Sung Pak"/>
    <x v="2"/>
    <x v="0"/>
    <x v="20"/>
    <x v="3"/>
    <n v="60623"/>
    <x v="0"/>
    <s v="FUR-FU-10001546"/>
    <x v="1"/>
    <x v="5"/>
    <x v="1595"/>
    <x v="3570"/>
    <n v="2"/>
    <n v="0.6"/>
    <n v="-7.476"/>
    <n v="-0.875"/>
    <x v="0"/>
    <x v="9"/>
  </r>
  <r>
    <n v="7484"/>
    <s v="CA-2014-129938"/>
    <d v="2014-12-15T00:00:00"/>
    <s v="12/17/2014"/>
    <s v="Second Class"/>
    <s v="EB-13705"/>
    <s v="Ed Braxton"/>
    <x v="2"/>
    <x v="0"/>
    <x v="15"/>
    <x v="13"/>
    <n v="19140"/>
    <x v="2"/>
    <s v="FUR-CH-10003774"/>
    <x v="1"/>
    <x v="1"/>
    <x v="699"/>
    <x v="3965"/>
    <n v="7"/>
    <n v="0.3"/>
    <n v="-108.2662"/>
    <n v="-0.24285714285714283"/>
    <x v="0"/>
    <x v="9"/>
  </r>
  <r>
    <n v="180"/>
    <s v="CA-2015-137225"/>
    <d v="2015-12-15T00:00:00"/>
    <s v="12/19/2015"/>
    <s v="Standard Class"/>
    <s v="JK-15640"/>
    <s v="Jim Kriz"/>
    <x v="1"/>
    <x v="0"/>
    <x v="2"/>
    <x v="2"/>
    <n v="10009"/>
    <x v="2"/>
    <s v="OFF-AR-10001940"/>
    <x v="2"/>
    <x v="11"/>
    <x v="1464"/>
    <x v="3966"/>
    <n v="1"/>
    <n v="0"/>
    <n v="1.4104000000000001"/>
    <n v="0.43000000000000005"/>
    <x v="1"/>
    <x v="9"/>
  </r>
  <r>
    <n v="460"/>
    <s v="CA-2015-109638"/>
    <d v="2015-12-15T00:00:00"/>
    <s v="12/22/2015"/>
    <s v="Standard Class"/>
    <s v="JH-15985"/>
    <s v="Joseph Holt"/>
    <x v="0"/>
    <x v="0"/>
    <x v="1"/>
    <x v="1"/>
    <n v="98115"/>
    <x v="1"/>
    <s v="OFF-AP-10002472"/>
    <x v="2"/>
    <x v="10"/>
    <x v="1760"/>
    <x v="504"/>
    <n v="4"/>
    <n v="0"/>
    <n v="36.372"/>
    <n v="0.35"/>
    <x v="1"/>
    <x v="9"/>
  </r>
  <r>
    <n v="461"/>
    <s v="CA-2015-109638"/>
    <d v="2015-12-15T00:00:00"/>
    <s v="12/22/2015"/>
    <s v="Standard Class"/>
    <s v="JH-15985"/>
    <s v="Joseph Holt"/>
    <x v="0"/>
    <x v="0"/>
    <x v="1"/>
    <x v="1"/>
    <n v="98115"/>
    <x v="1"/>
    <s v="TEC-AC-10004571"/>
    <x v="0"/>
    <x v="0"/>
    <x v="330"/>
    <x v="3967"/>
    <n v="9"/>
    <n v="0"/>
    <n v="377.9622"/>
    <n v="0.42"/>
    <x v="1"/>
    <x v="9"/>
  </r>
  <r>
    <n v="462"/>
    <s v="CA-2015-109638"/>
    <d v="2015-12-15T00:00:00"/>
    <s v="12/22/2015"/>
    <s v="Standard Class"/>
    <s v="JH-15985"/>
    <s v="Joseph Holt"/>
    <x v="0"/>
    <x v="0"/>
    <x v="1"/>
    <x v="1"/>
    <n v="98115"/>
    <x v="1"/>
    <s v="OFF-BI-10001098"/>
    <x v="2"/>
    <x v="9"/>
    <x v="112"/>
    <x v="3968"/>
    <n v="3"/>
    <n v="0.2"/>
    <n v="18.6006"/>
    <n v="0.36250000000000004"/>
    <x v="1"/>
    <x v="9"/>
  </r>
  <r>
    <n v="3151"/>
    <s v="CA-2015-147830"/>
    <d v="2015-12-15T00:00:00"/>
    <s v="12/18/2015"/>
    <s v="First Class"/>
    <s v="NF-18385"/>
    <s v="Natalie Fritzler"/>
    <x v="0"/>
    <x v="0"/>
    <x v="164"/>
    <x v="18"/>
    <n v="43055"/>
    <x v="2"/>
    <s v="TEC-AC-10002049"/>
    <x v="0"/>
    <x v="0"/>
    <x v="1093"/>
    <x v="3969"/>
    <n v="6"/>
    <n v="0.2"/>
    <n v="607.60799999999995"/>
    <n v="0.3"/>
    <x v="1"/>
    <x v="9"/>
  </r>
  <r>
    <n v="3152"/>
    <s v="CA-2015-147830"/>
    <d v="2015-12-15T00:00:00"/>
    <s v="12/18/2015"/>
    <s v="First Class"/>
    <s v="NF-18385"/>
    <s v="Natalie Fritzler"/>
    <x v="0"/>
    <x v="0"/>
    <x v="164"/>
    <x v="18"/>
    <n v="43055"/>
    <x v="2"/>
    <s v="TEC-MA-10000418"/>
    <x v="0"/>
    <x v="14"/>
    <x v="1379"/>
    <x v="3970"/>
    <n v="2"/>
    <n v="0.7"/>
    <n v="-2639.9911999999999"/>
    <n v="-1.4666666666666668"/>
    <x v="1"/>
    <x v="9"/>
  </r>
  <r>
    <n v="3153"/>
    <s v="CA-2015-147830"/>
    <d v="2015-12-15T00:00:00"/>
    <s v="12/18/2015"/>
    <s v="First Class"/>
    <s v="NF-18385"/>
    <s v="Natalie Fritzler"/>
    <x v="0"/>
    <x v="0"/>
    <x v="164"/>
    <x v="18"/>
    <n v="43055"/>
    <x v="2"/>
    <s v="TEC-PH-10004908"/>
    <x v="0"/>
    <x v="2"/>
    <x v="1372"/>
    <x v="3971"/>
    <n v="2"/>
    <n v="0.4"/>
    <n v="-16.998000000000001"/>
    <n v="-0.16666666666666669"/>
    <x v="1"/>
    <x v="9"/>
  </r>
  <r>
    <n v="3154"/>
    <s v="CA-2015-147830"/>
    <d v="2015-12-15T00:00:00"/>
    <s v="12/18/2015"/>
    <s v="First Class"/>
    <s v="NF-18385"/>
    <s v="Natalie Fritzler"/>
    <x v="0"/>
    <x v="0"/>
    <x v="164"/>
    <x v="18"/>
    <n v="43055"/>
    <x v="2"/>
    <s v="FUR-FU-10004091"/>
    <x v="1"/>
    <x v="5"/>
    <x v="1704"/>
    <x v="3972"/>
    <n v="7"/>
    <n v="0.2"/>
    <n v="69.001800000000003"/>
    <n v="0.26250000000000001"/>
    <x v="1"/>
    <x v="9"/>
  </r>
  <r>
    <n v="9089"/>
    <s v="CA-2015-150308"/>
    <d v="2015-12-15T00:00:00"/>
    <s v="12/20/2015"/>
    <s v="Standard Class"/>
    <s v="RR-19525"/>
    <s v="Rick Reed"/>
    <x v="2"/>
    <x v="0"/>
    <x v="73"/>
    <x v="12"/>
    <n v="27511"/>
    <x v="3"/>
    <s v="TEC-PH-10001433"/>
    <x v="0"/>
    <x v="2"/>
    <x v="1186"/>
    <x v="1715"/>
    <n v="3"/>
    <n v="0.2"/>
    <n v="21.5397"/>
    <n v="8.7499999999999994E-2"/>
    <x v="1"/>
    <x v="9"/>
  </r>
  <r>
    <n v="722"/>
    <s v="CA-2016-142335"/>
    <d v="2016-12-15T00:00:00"/>
    <s v="12/19/2016"/>
    <s v="Standard Class"/>
    <s v="MP-17965"/>
    <s v="Michael Paige"/>
    <x v="2"/>
    <x v="0"/>
    <x v="11"/>
    <x v="10"/>
    <n v="48205"/>
    <x v="0"/>
    <s v="FUR-TA-10000198"/>
    <x v="1"/>
    <x v="7"/>
    <x v="1414"/>
    <x v="1741"/>
    <n v="3"/>
    <n v="0"/>
    <n v="231.41159999999999"/>
    <n v="0.13999999999999999"/>
    <x v="2"/>
    <x v="9"/>
  </r>
  <r>
    <n v="723"/>
    <s v="CA-2016-142335"/>
    <d v="2016-12-15T00:00:00"/>
    <s v="12/19/2016"/>
    <s v="Standard Class"/>
    <s v="MP-17965"/>
    <s v="Michael Paige"/>
    <x v="2"/>
    <x v="0"/>
    <x v="11"/>
    <x v="10"/>
    <n v="48205"/>
    <x v="0"/>
    <s v="OFF-ST-10000036"/>
    <x v="2"/>
    <x v="6"/>
    <x v="503"/>
    <x v="3973"/>
    <n v="3"/>
    <n v="0"/>
    <n v="80.019900000000007"/>
    <n v="0.27"/>
    <x v="2"/>
    <x v="9"/>
  </r>
  <r>
    <n v="6378"/>
    <s v="US-2016-116442"/>
    <d v="2016-12-15T00:00:00"/>
    <s v="12/22/2016"/>
    <s v="Standard Class"/>
    <s v="BP-11230"/>
    <s v="Benjamin Patterson"/>
    <x v="0"/>
    <x v="0"/>
    <x v="22"/>
    <x v="5"/>
    <n v="90004"/>
    <x v="1"/>
    <s v="FUR-FU-10002364"/>
    <x v="1"/>
    <x v="5"/>
    <x v="805"/>
    <x v="1001"/>
    <n v="2"/>
    <n v="0"/>
    <n v="4.2804000000000002"/>
    <n v="0.29000000000000004"/>
    <x v="2"/>
    <x v="9"/>
  </r>
  <r>
    <n v="6647"/>
    <s v="US-2016-127334"/>
    <d v="2016-12-15T00:00:00"/>
    <s v="12/21/2016"/>
    <s v="Standard Class"/>
    <s v="MP-18175"/>
    <s v="Mike Pelletier"/>
    <x v="1"/>
    <x v="0"/>
    <x v="38"/>
    <x v="16"/>
    <n v="97477"/>
    <x v="1"/>
    <s v="FUR-TA-10003473"/>
    <x v="1"/>
    <x v="7"/>
    <x v="643"/>
    <x v="3974"/>
    <n v="3"/>
    <n v="0.5"/>
    <n v="-304.6653"/>
    <n v="-0.53999999999999992"/>
    <x v="2"/>
    <x v="9"/>
  </r>
  <r>
    <n v="6648"/>
    <s v="US-2016-127334"/>
    <d v="2016-12-15T00:00:00"/>
    <s v="12/21/2016"/>
    <s v="Standard Class"/>
    <s v="MP-18175"/>
    <s v="Mike Pelletier"/>
    <x v="1"/>
    <x v="0"/>
    <x v="38"/>
    <x v="16"/>
    <n v="97477"/>
    <x v="1"/>
    <s v="OFF-AP-10001205"/>
    <x v="2"/>
    <x v="10"/>
    <x v="927"/>
    <x v="1663"/>
    <n v="2"/>
    <n v="0.2"/>
    <n v="8.7167999999999992"/>
    <n v="9.9999999999999978E-2"/>
    <x v="2"/>
    <x v="9"/>
  </r>
  <r>
    <n v="8047"/>
    <s v="CA-2016-113600"/>
    <d v="2016-12-15T00:00:00"/>
    <s v="12/17/2016"/>
    <s v="Second Class"/>
    <s v="SH-20395"/>
    <s v="Shahid Hopkins"/>
    <x v="0"/>
    <x v="0"/>
    <x v="220"/>
    <x v="18"/>
    <n v="44221"/>
    <x v="2"/>
    <s v="OFF-BI-10000201"/>
    <x v="2"/>
    <x v="9"/>
    <x v="386"/>
    <x v="3975"/>
    <n v="3"/>
    <n v="0.7"/>
    <n v="-1.476"/>
    <n v="-0.66666666666666663"/>
    <x v="2"/>
    <x v="9"/>
  </r>
  <r>
    <n v="8263"/>
    <s v="CA-2016-100307"/>
    <d v="2016-12-15T00:00:00"/>
    <s v="12/19/2016"/>
    <s v="Standard Class"/>
    <s v="TC-21475"/>
    <s v="Tony Chapman"/>
    <x v="1"/>
    <x v="0"/>
    <x v="40"/>
    <x v="9"/>
    <n v="72701"/>
    <x v="3"/>
    <s v="OFF-PA-10002552"/>
    <x v="2"/>
    <x v="3"/>
    <x v="1646"/>
    <x v="211"/>
    <n v="3"/>
    <n v="0"/>
    <n v="9.3312000000000008"/>
    <n v="0.48000000000000004"/>
    <x v="2"/>
    <x v="9"/>
  </r>
  <r>
    <n v="3982"/>
    <s v="CA-2017-119564"/>
    <d v="2017-12-15T00:00:00"/>
    <s v="12/20/2017"/>
    <s v="Standard Class"/>
    <s v="PL-18925"/>
    <s v="Paul Lucas"/>
    <x v="1"/>
    <x v="0"/>
    <x v="1"/>
    <x v="1"/>
    <n v="98115"/>
    <x v="1"/>
    <s v="FUR-FU-10003096"/>
    <x v="1"/>
    <x v="5"/>
    <x v="1682"/>
    <x v="3976"/>
    <n v="3"/>
    <n v="0"/>
    <n v="9.7911000000000001"/>
    <n v="0.43"/>
    <x v="3"/>
    <x v="9"/>
  </r>
  <r>
    <n v="4860"/>
    <s v="CA-2017-136063"/>
    <d v="2017-12-15T00:00:00"/>
    <s v="12/19/2017"/>
    <s v="Standard Class"/>
    <s v="SS-20140"/>
    <s v="Saphhira Shifley"/>
    <x v="2"/>
    <x v="0"/>
    <x v="358"/>
    <x v="3"/>
    <n v="60302"/>
    <x v="0"/>
    <s v="OFF-AR-10000823"/>
    <x v="2"/>
    <x v="11"/>
    <x v="685"/>
    <x v="2471"/>
    <n v="7"/>
    <n v="0.2"/>
    <n v="1.0192000000000001"/>
    <n v="0.1"/>
    <x v="3"/>
    <x v="9"/>
  </r>
  <r>
    <n v="9699"/>
    <s v="CA-2017-154116"/>
    <d v="2017-12-15T00:00:00"/>
    <s v="12/19/2017"/>
    <s v="Standard Class"/>
    <s v="KM-16660"/>
    <s v="Khloe Miller"/>
    <x v="0"/>
    <x v="0"/>
    <x v="364"/>
    <x v="5"/>
    <n v="90301"/>
    <x v="1"/>
    <s v="OFF-PA-10004569"/>
    <x v="2"/>
    <x v="3"/>
    <x v="773"/>
    <x v="3977"/>
    <n v="3"/>
    <n v="0"/>
    <n v="10.7301"/>
    <n v="0.47000000000000003"/>
    <x v="3"/>
    <x v="9"/>
  </r>
  <r>
    <n v="9700"/>
    <s v="CA-2017-154116"/>
    <d v="2017-12-15T00:00:00"/>
    <s v="12/19/2017"/>
    <s v="Standard Class"/>
    <s v="KM-16660"/>
    <s v="Khloe Miller"/>
    <x v="0"/>
    <x v="0"/>
    <x v="364"/>
    <x v="5"/>
    <n v="90301"/>
    <x v="1"/>
    <s v="OFF-AP-10000027"/>
    <x v="2"/>
    <x v="10"/>
    <x v="1398"/>
    <x v="2480"/>
    <n v="4"/>
    <n v="0"/>
    <n v="16.295999999999999"/>
    <n v="0.3"/>
    <x v="3"/>
    <x v="9"/>
  </r>
  <r>
    <n v="9701"/>
    <s v="CA-2017-154116"/>
    <d v="2017-12-15T00:00:00"/>
    <s v="12/19/2017"/>
    <s v="Standard Class"/>
    <s v="KM-16660"/>
    <s v="Khloe Miller"/>
    <x v="0"/>
    <x v="0"/>
    <x v="364"/>
    <x v="5"/>
    <n v="90301"/>
    <x v="1"/>
    <s v="TEC-PH-10000675"/>
    <x v="0"/>
    <x v="2"/>
    <x v="371"/>
    <x v="410"/>
    <n v="3"/>
    <n v="0.2"/>
    <n v="14.7582"/>
    <n v="7.4999999999999997E-2"/>
    <x v="3"/>
    <x v="9"/>
  </r>
  <r>
    <n v="2606"/>
    <s v="CA-2014-112718"/>
    <d v="2014-12-16T00:00:00"/>
    <s v="12/21/2014"/>
    <s v="Standard Class"/>
    <s v="KN-16450"/>
    <s v="Kean Nguyen"/>
    <x v="2"/>
    <x v="0"/>
    <x v="27"/>
    <x v="11"/>
    <n v="32216"/>
    <x v="3"/>
    <s v="OFF-BI-10000591"/>
    <x v="2"/>
    <x v="9"/>
    <x v="1222"/>
    <x v="3978"/>
    <n v="1"/>
    <n v="0.7"/>
    <n v="-0.85580000000000001"/>
    <n v="-0.73333333333333328"/>
    <x v="0"/>
    <x v="9"/>
  </r>
  <r>
    <n v="3129"/>
    <s v="CA-2014-136399"/>
    <d v="2014-12-16T00:00:00"/>
    <s v="12/17/2014"/>
    <s v="First Class"/>
    <s v="CC-12100"/>
    <s v="Chad Cunningham"/>
    <x v="1"/>
    <x v="0"/>
    <x v="22"/>
    <x v="5"/>
    <n v="90049"/>
    <x v="1"/>
    <s v="FUR-FU-10004090"/>
    <x v="1"/>
    <x v="5"/>
    <x v="817"/>
    <x v="1025"/>
    <n v="2"/>
    <n v="0"/>
    <n v="14.671799999999999"/>
    <n v="0.32999999999999996"/>
    <x v="0"/>
    <x v="9"/>
  </r>
  <r>
    <n v="3130"/>
    <s v="CA-2014-136399"/>
    <d v="2014-12-16T00:00:00"/>
    <s v="12/17/2014"/>
    <s v="First Class"/>
    <s v="CC-12100"/>
    <s v="Chad Cunningham"/>
    <x v="1"/>
    <x v="0"/>
    <x v="22"/>
    <x v="5"/>
    <n v="90049"/>
    <x v="1"/>
    <s v="FUR-CH-10002602"/>
    <x v="1"/>
    <x v="1"/>
    <x v="223"/>
    <x v="2385"/>
    <n v="2"/>
    <n v="0.2"/>
    <n v="18.117599999999999"/>
    <n v="7.4999999999999997E-2"/>
    <x v="0"/>
    <x v="9"/>
  </r>
  <r>
    <n v="3131"/>
    <s v="CA-2014-136399"/>
    <d v="2014-12-16T00:00:00"/>
    <s v="12/17/2014"/>
    <s v="First Class"/>
    <s v="CC-12100"/>
    <s v="Chad Cunningham"/>
    <x v="1"/>
    <x v="0"/>
    <x v="22"/>
    <x v="5"/>
    <n v="90049"/>
    <x v="1"/>
    <s v="TEC-AC-10001142"/>
    <x v="0"/>
    <x v="0"/>
    <x v="1351"/>
    <x v="3979"/>
    <n v="5"/>
    <n v="0"/>
    <n v="39.5"/>
    <n v="0.1"/>
    <x v="0"/>
    <x v="9"/>
  </r>
  <r>
    <n v="3132"/>
    <s v="CA-2014-136399"/>
    <d v="2014-12-16T00:00:00"/>
    <s v="12/17/2014"/>
    <s v="First Class"/>
    <s v="CC-12100"/>
    <s v="Chad Cunningham"/>
    <x v="1"/>
    <x v="0"/>
    <x v="22"/>
    <x v="5"/>
    <n v="90049"/>
    <x v="1"/>
    <s v="TEC-PH-10004977"/>
    <x v="0"/>
    <x v="2"/>
    <x v="305"/>
    <x v="2578"/>
    <n v="4"/>
    <n v="0.2"/>
    <n v="70.556399999999996"/>
    <n v="0.11249999999999999"/>
    <x v="0"/>
    <x v="9"/>
  </r>
  <r>
    <n v="3769"/>
    <s v="CA-2014-153913"/>
    <d v="2014-12-16T00:00:00"/>
    <s v="12/20/2014"/>
    <s v="Second Class"/>
    <s v="KB-16585"/>
    <s v="Ken Black"/>
    <x v="2"/>
    <x v="0"/>
    <x v="249"/>
    <x v="11"/>
    <n v="33012"/>
    <x v="3"/>
    <s v="FUR-CH-10000988"/>
    <x v="1"/>
    <x v="1"/>
    <x v="594"/>
    <x v="3980"/>
    <n v="9"/>
    <n v="0.2"/>
    <n v="101.3832"/>
    <n v="0.1"/>
    <x v="0"/>
    <x v="9"/>
  </r>
  <r>
    <n v="3770"/>
    <s v="CA-2014-153913"/>
    <d v="2014-12-16T00:00:00"/>
    <s v="12/20/2014"/>
    <s v="Second Class"/>
    <s v="KB-16585"/>
    <s v="Ken Black"/>
    <x v="2"/>
    <x v="0"/>
    <x v="249"/>
    <x v="11"/>
    <n v="33012"/>
    <x v="3"/>
    <s v="OFF-FA-10000490"/>
    <x v="2"/>
    <x v="4"/>
    <x v="963"/>
    <x v="3981"/>
    <n v="2"/>
    <n v="0.2"/>
    <n v="0.66959999999999997"/>
    <n v="0.33749999999999997"/>
    <x v="0"/>
    <x v="9"/>
  </r>
  <r>
    <n v="4713"/>
    <s v="CA-2014-108273"/>
    <d v="2014-12-16T00:00:00"/>
    <s v="12/21/2014"/>
    <s v="Standard Class"/>
    <s v="EJ-13720"/>
    <s v="Ed Jacobs"/>
    <x v="0"/>
    <x v="0"/>
    <x v="94"/>
    <x v="4"/>
    <n v="77340"/>
    <x v="0"/>
    <s v="OFF-PA-10000029"/>
    <x v="2"/>
    <x v="3"/>
    <x v="554"/>
    <x v="67"/>
    <n v="7"/>
    <n v="0.2"/>
    <n v="12.700799999999999"/>
    <n v="0.35000000000000003"/>
    <x v="0"/>
    <x v="9"/>
  </r>
  <r>
    <n v="4714"/>
    <s v="CA-2014-108273"/>
    <d v="2014-12-16T00:00:00"/>
    <s v="12/21/2014"/>
    <s v="Standard Class"/>
    <s v="EJ-13720"/>
    <s v="Ed Jacobs"/>
    <x v="0"/>
    <x v="0"/>
    <x v="94"/>
    <x v="4"/>
    <n v="77340"/>
    <x v="0"/>
    <s v="FUR-FU-10002116"/>
    <x v="1"/>
    <x v="5"/>
    <x v="95"/>
    <x v="3982"/>
    <n v="2"/>
    <n v="0.6"/>
    <n v="-74.952600000000004"/>
    <n v="-1.3250000000000002"/>
    <x v="0"/>
    <x v="9"/>
  </r>
  <r>
    <n v="4886"/>
    <s v="CA-2014-151379"/>
    <d v="2014-12-16T00:00:00"/>
    <s v="12/20/2014"/>
    <s v="Standard Class"/>
    <s v="SC-20695"/>
    <s v="Steve Chapman"/>
    <x v="2"/>
    <x v="0"/>
    <x v="11"/>
    <x v="10"/>
    <n v="48227"/>
    <x v="0"/>
    <s v="OFF-PA-10000595"/>
    <x v="2"/>
    <x v="3"/>
    <x v="1663"/>
    <x v="802"/>
    <n v="5"/>
    <n v="0"/>
    <n v="52.531999999999996"/>
    <n v="0.45999999999999996"/>
    <x v="0"/>
    <x v="9"/>
  </r>
  <r>
    <n v="6918"/>
    <s v="CA-2014-124247"/>
    <d v="2014-12-16T00:00:00"/>
    <s v="12/21/2014"/>
    <s v="Standard Class"/>
    <s v="SH-20635"/>
    <s v="Stefanie Holloman"/>
    <x v="2"/>
    <x v="0"/>
    <x v="230"/>
    <x v="5"/>
    <n v="95823"/>
    <x v="1"/>
    <s v="FUR-CH-10001854"/>
    <x v="1"/>
    <x v="1"/>
    <x v="60"/>
    <x v="3445"/>
    <n v="5"/>
    <n v="0.2"/>
    <n v="70.195999999999998"/>
    <n v="4.9999999999999996E-2"/>
    <x v="0"/>
    <x v="9"/>
  </r>
  <r>
    <n v="9020"/>
    <s v="CA-2014-100706"/>
    <d v="2014-12-16T00:00:00"/>
    <s v="12/18/2014"/>
    <s v="Second Class"/>
    <s v="LE-16810"/>
    <s v="Laurel Elliston"/>
    <x v="0"/>
    <x v="0"/>
    <x v="38"/>
    <x v="20"/>
    <n v="22153"/>
    <x v="3"/>
    <s v="TEC-AC-10001314"/>
    <x v="0"/>
    <x v="0"/>
    <x v="1373"/>
    <x v="210"/>
    <n v="2"/>
    <n v="0"/>
    <n v="7.9984000000000002"/>
    <n v="0.08"/>
    <x v="0"/>
    <x v="9"/>
  </r>
  <r>
    <n v="9021"/>
    <s v="CA-2014-100706"/>
    <d v="2014-12-16T00:00:00"/>
    <s v="12/18/2014"/>
    <s v="Second Class"/>
    <s v="LE-16810"/>
    <s v="Laurel Elliston"/>
    <x v="0"/>
    <x v="0"/>
    <x v="38"/>
    <x v="20"/>
    <n v="22153"/>
    <x v="3"/>
    <s v="FUR-FU-10002268"/>
    <x v="1"/>
    <x v="5"/>
    <x v="70"/>
    <x v="3204"/>
    <n v="6"/>
    <n v="0"/>
    <n v="9.7218"/>
    <n v="0.33"/>
    <x v="0"/>
    <x v="9"/>
  </r>
  <r>
    <n v="9831"/>
    <s v="CA-2014-113257"/>
    <d v="2014-12-16T00:00:00"/>
    <s v="12/18/2014"/>
    <s v="Second Class"/>
    <s v="SC-20305"/>
    <s v="Sean Christensen"/>
    <x v="0"/>
    <x v="0"/>
    <x v="405"/>
    <x v="4"/>
    <n v="77705"/>
    <x v="0"/>
    <s v="TEC-AC-10004171"/>
    <x v="0"/>
    <x v="0"/>
    <x v="113"/>
    <x v="3258"/>
    <n v="4"/>
    <n v="0.2"/>
    <n v="95.990399999999994"/>
    <n v="0.3"/>
    <x v="0"/>
    <x v="9"/>
  </r>
  <r>
    <n v="9832"/>
    <s v="CA-2014-113257"/>
    <d v="2014-12-16T00:00:00"/>
    <s v="12/18/2014"/>
    <s v="Second Class"/>
    <s v="SC-20305"/>
    <s v="Sean Christensen"/>
    <x v="0"/>
    <x v="0"/>
    <x v="405"/>
    <x v="4"/>
    <n v="77705"/>
    <x v="0"/>
    <s v="FUR-FU-10001706"/>
    <x v="1"/>
    <x v="5"/>
    <x v="648"/>
    <x v="3983"/>
    <n v="7"/>
    <n v="0.6"/>
    <n v="-2.5872000000000002"/>
    <n v="-0.3"/>
    <x v="0"/>
    <x v="9"/>
  </r>
  <r>
    <n v="6873"/>
    <s v="CA-2015-162544"/>
    <d v="2015-12-16T00:00:00"/>
    <s v="12/19/2015"/>
    <s v="First Class"/>
    <s v="SG-20080"/>
    <s v="Sandra Glassco"/>
    <x v="0"/>
    <x v="0"/>
    <x v="1"/>
    <x v="1"/>
    <n v="98105"/>
    <x v="1"/>
    <s v="OFF-PA-10004948"/>
    <x v="2"/>
    <x v="3"/>
    <x v="1761"/>
    <x v="1770"/>
    <n v="1"/>
    <n v="0"/>
    <n v="2.3405999999999998"/>
    <n v="0.46999999999999992"/>
    <x v="1"/>
    <x v="9"/>
  </r>
  <r>
    <n v="470"/>
    <s v="US-2016-100419"/>
    <d v="2016-12-16T00:00:00"/>
    <s v="12/20/2016"/>
    <s v="Second Class"/>
    <s v="CC-12670"/>
    <s v="Craig Carreira"/>
    <x v="0"/>
    <x v="0"/>
    <x v="20"/>
    <x v="3"/>
    <n v="60610"/>
    <x v="0"/>
    <s v="OFF-BI-10002194"/>
    <x v="2"/>
    <x v="9"/>
    <x v="862"/>
    <x v="3984"/>
    <n v="3"/>
    <n v="0.8"/>
    <n v="-7.9001999999999999"/>
    <n v="-1.65"/>
    <x v="2"/>
    <x v="9"/>
  </r>
  <r>
    <n v="1465"/>
    <s v="US-2016-104794"/>
    <d v="2016-12-16T00:00:00"/>
    <s v="12/19/2016"/>
    <s v="First Class"/>
    <s v="KD-16495"/>
    <s v="Keith Dawkins"/>
    <x v="2"/>
    <x v="0"/>
    <x v="2"/>
    <x v="2"/>
    <n v="10009"/>
    <x v="2"/>
    <s v="OFF-FA-10001754"/>
    <x v="2"/>
    <x v="4"/>
    <x v="1733"/>
    <x v="3985"/>
    <n v="2"/>
    <n v="0"/>
    <n v="1.8031999999999999"/>
    <n v="0.48999999999999994"/>
    <x v="2"/>
    <x v="9"/>
  </r>
  <r>
    <n v="6203"/>
    <s v="CA-2016-118332"/>
    <d v="2016-12-16T00:00:00"/>
    <s v="12/23/2016"/>
    <s v="Standard Class"/>
    <s v="PK-19075"/>
    <s v="Pete Kriz"/>
    <x v="0"/>
    <x v="0"/>
    <x v="334"/>
    <x v="5"/>
    <n v="92307"/>
    <x v="1"/>
    <s v="FUR-CH-10001708"/>
    <x v="1"/>
    <x v="1"/>
    <x v="539"/>
    <x v="3986"/>
    <n v="5"/>
    <n v="0.2"/>
    <n v="7.0490000000000004"/>
    <n v="1.2500000000000002E-2"/>
    <x v="2"/>
    <x v="9"/>
  </r>
  <r>
    <n v="6720"/>
    <s v="CA-2016-130442"/>
    <d v="2016-12-16T00:00:00"/>
    <s v="12/19/2016"/>
    <s v="First Class"/>
    <s v="SF-20065"/>
    <s v="Sandra Flanagan"/>
    <x v="0"/>
    <x v="0"/>
    <x v="453"/>
    <x v="12"/>
    <n v="27534"/>
    <x v="3"/>
    <s v="OFF-AP-10004859"/>
    <x v="2"/>
    <x v="10"/>
    <x v="24"/>
    <x v="3512"/>
    <n v="3"/>
    <n v="0.2"/>
    <n v="3.0575999999999999"/>
    <n v="8.7499999999999994E-2"/>
    <x v="2"/>
    <x v="9"/>
  </r>
  <r>
    <n v="8685"/>
    <s v="CA-2016-155446"/>
    <d v="2016-12-16T00:00:00"/>
    <s v="12/23/2016"/>
    <s v="Standard Class"/>
    <s v="TN-21040"/>
    <s v="Tanja Norvell"/>
    <x v="1"/>
    <x v="0"/>
    <x v="30"/>
    <x v="5"/>
    <n v="92024"/>
    <x v="1"/>
    <s v="TEC-AC-10001445"/>
    <x v="0"/>
    <x v="0"/>
    <x v="332"/>
    <x v="3987"/>
    <n v="7"/>
    <n v="0"/>
    <n v="4.4541000000000004"/>
    <n v="0.21000000000000002"/>
    <x v="2"/>
    <x v="9"/>
  </r>
  <r>
    <n v="2963"/>
    <s v="CA-2017-137428"/>
    <d v="2017-12-16T00:00:00"/>
    <s v="12/21/2017"/>
    <s v="Second Class"/>
    <s v="AY-10555"/>
    <s v="Andy Yotov"/>
    <x v="2"/>
    <x v="0"/>
    <x v="229"/>
    <x v="5"/>
    <n v="92054"/>
    <x v="1"/>
    <s v="FUR-CH-10002774"/>
    <x v="1"/>
    <x v="1"/>
    <x v="161"/>
    <x v="2651"/>
    <n v="2"/>
    <n v="0.2"/>
    <n v="9.1763999999999992"/>
    <n v="0.11249999999999999"/>
    <x v="3"/>
    <x v="9"/>
  </r>
  <r>
    <n v="2964"/>
    <s v="CA-2017-137428"/>
    <d v="2017-12-16T00:00:00"/>
    <s v="12/21/2017"/>
    <s v="Second Class"/>
    <s v="AY-10555"/>
    <s v="Andy Yotov"/>
    <x v="2"/>
    <x v="0"/>
    <x v="229"/>
    <x v="5"/>
    <n v="92054"/>
    <x v="1"/>
    <s v="FUR-CH-10003817"/>
    <x v="1"/>
    <x v="1"/>
    <x v="270"/>
    <x v="2483"/>
    <n v="2"/>
    <n v="0.2"/>
    <n v="6.0739999999999998"/>
    <n v="6.25E-2"/>
    <x v="3"/>
    <x v="9"/>
  </r>
  <r>
    <n v="2965"/>
    <s v="CA-2017-137428"/>
    <d v="2017-12-16T00:00:00"/>
    <s v="12/21/2017"/>
    <s v="Second Class"/>
    <s v="AY-10555"/>
    <s v="Andy Yotov"/>
    <x v="2"/>
    <x v="0"/>
    <x v="229"/>
    <x v="5"/>
    <n v="92054"/>
    <x v="1"/>
    <s v="OFF-BI-10002949"/>
    <x v="2"/>
    <x v="9"/>
    <x v="35"/>
    <x v="3988"/>
    <n v="5"/>
    <n v="0.2"/>
    <n v="8.2080000000000002"/>
    <n v="0.33750000000000002"/>
    <x v="3"/>
    <x v="9"/>
  </r>
  <r>
    <n v="2966"/>
    <s v="CA-2017-137428"/>
    <d v="2017-12-16T00:00:00"/>
    <s v="12/21/2017"/>
    <s v="Second Class"/>
    <s v="AY-10555"/>
    <s v="Andy Yotov"/>
    <x v="2"/>
    <x v="0"/>
    <x v="229"/>
    <x v="5"/>
    <n v="92054"/>
    <x v="1"/>
    <s v="FUR-FU-10002445"/>
    <x v="1"/>
    <x v="5"/>
    <x v="786"/>
    <x v="3024"/>
    <n v="2"/>
    <n v="0"/>
    <n v="7.5839999999999996"/>
    <n v="0.39999999999999997"/>
    <x v="3"/>
    <x v="9"/>
  </r>
  <r>
    <n v="2974"/>
    <s v="CA-2017-111808"/>
    <d v="2017-12-16T00:00:00"/>
    <s v="12/20/2017"/>
    <s v="Standard Class"/>
    <s v="AR-10510"/>
    <s v="Andrew Roberts"/>
    <x v="0"/>
    <x v="0"/>
    <x v="101"/>
    <x v="28"/>
    <n v="74133"/>
    <x v="0"/>
    <s v="OFF-BI-10004656"/>
    <x v="2"/>
    <x v="9"/>
    <x v="1170"/>
    <x v="3989"/>
    <n v="5"/>
    <n v="0"/>
    <n v="5.1840000000000002"/>
    <n v="0.48"/>
    <x v="3"/>
    <x v="9"/>
  </r>
  <r>
    <n v="3004"/>
    <s v="CA-2017-104381"/>
    <d v="2017-12-16T00:00:00"/>
    <s v="12/23/2017"/>
    <s v="Standard Class"/>
    <s v="RD-19810"/>
    <s v="Ross DeVincentis"/>
    <x v="1"/>
    <x v="0"/>
    <x v="90"/>
    <x v="2"/>
    <n v="14609"/>
    <x v="2"/>
    <s v="OFF-BI-10001628"/>
    <x v="2"/>
    <x v="9"/>
    <x v="1555"/>
    <x v="3990"/>
    <n v="4"/>
    <n v="0.2"/>
    <n v="10.43"/>
    <n v="0.3125"/>
    <x v="3"/>
    <x v="9"/>
  </r>
  <r>
    <n v="6552"/>
    <s v="CA-2017-161578"/>
    <d v="2017-12-16T00:00:00"/>
    <s v="12/21/2017"/>
    <s v="Second Class"/>
    <s v="RB-19465"/>
    <s v="Rick Bensley"/>
    <x v="1"/>
    <x v="0"/>
    <x v="22"/>
    <x v="5"/>
    <n v="90036"/>
    <x v="1"/>
    <s v="OFF-PA-10002986"/>
    <x v="2"/>
    <x v="3"/>
    <x v="80"/>
    <x v="347"/>
    <n v="2"/>
    <n v="0"/>
    <n v="6.4127999999999998"/>
    <n v="0.48"/>
    <x v="3"/>
    <x v="9"/>
  </r>
  <r>
    <n v="6553"/>
    <s v="CA-2017-161578"/>
    <d v="2017-12-16T00:00:00"/>
    <s v="12/21/2017"/>
    <s v="Second Class"/>
    <s v="RB-19465"/>
    <s v="Rick Bensley"/>
    <x v="1"/>
    <x v="0"/>
    <x v="22"/>
    <x v="5"/>
    <n v="90036"/>
    <x v="1"/>
    <s v="OFF-ST-10002289"/>
    <x v="2"/>
    <x v="6"/>
    <x v="214"/>
    <x v="232"/>
    <n v="5"/>
    <n v="0"/>
    <n v="7.9450000000000003"/>
    <n v="0.05"/>
    <x v="3"/>
    <x v="9"/>
  </r>
  <r>
    <n v="9045"/>
    <s v="CA-2017-137463"/>
    <d v="2017-12-16T00:00:00"/>
    <s v="12/20/2017"/>
    <s v="Second Class"/>
    <s v="KM-16225"/>
    <s v="Kalyca Meade"/>
    <x v="2"/>
    <x v="0"/>
    <x v="367"/>
    <x v="5"/>
    <n v="94086"/>
    <x v="1"/>
    <s v="OFF-BI-10003196"/>
    <x v="2"/>
    <x v="9"/>
    <x v="667"/>
    <x v="1879"/>
    <n v="2"/>
    <n v="0.2"/>
    <n v="2.2440000000000002"/>
    <n v="0.37500000000000006"/>
    <x v="3"/>
    <x v="9"/>
  </r>
  <r>
    <n v="9046"/>
    <s v="CA-2017-137463"/>
    <d v="2017-12-16T00:00:00"/>
    <s v="12/20/2017"/>
    <s v="Second Class"/>
    <s v="KM-16225"/>
    <s v="Kalyca Meade"/>
    <x v="2"/>
    <x v="0"/>
    <x v="367"/>
    <x v="5"/>
    <n v="94086"/>
    <x v="1"/>
    <s v="TEC-AC-10000358"/>
    <x v="0"/>
    <x v="0"/>
    <x v="1689"/>
    <x v="3991"/>
    <n v="5"/>
    <n v="0"/>
    <n v="45.588000000000001"/>
    <n v="0.24000000000000002"/>
    <x v="3"/>
    <x v="9"/>
  </r>
  <r>
    <n v="9047"/>
    <s v="CA-2017-137463"/>
    <d v="2017-12-16T00:00:00"/>
    <s v="12/20/2017"/>
    <s v="Second Class"/>
    <s v="KM-16225"/>
    <s v="Kalyca Meade"/>
    <x v="2"/>
    <x v="0"/>
    <x v="367"/>
    <x v="5"/>
    <n v="94086"/>
    <x v="1"/>
    <s v="TEC-AC-10000057"/>
    <x v="0"/>
    <x v="0"/>
    <x v="752"/>
    <x v="3025"/>
    <n v="5"/>
    <n v="0"/>
    <n v="31.4895"/>
    <n v="0.21000000000000002"/>
    <x v="3"/>
    <x v="9"/>
  </r>
  <r>
    <n v="9048"/>
    <s v="CA-2017-137463"/>
    <d v="2017-12-16T00:00:00"/>
    <s v="12/20/2017"/>
    <s v="Second Class"/>
    <s v="KM-16225"/>
    <s v="Kalyca Meade"/>
    <x v="2"/>
    <x v="0"/>
    <x v="367"/>
    <x v="5"/>
    <n v="94086"/>
    <x v="1"/>
    <s v="OFF-AR-10001988"/>
    <x v="2"/>
    <x v="11"/>
    <x v="1762"/>
    <x v="3992"/>
    <n v="5"/>
    <n v="0"/>
    <n v="8.6854999999999993"/>
    <n v="0.28999999999999998"/>
    <x v="3"/>
    <x v="9"/>
  </r>
  <r>
    <n v="9049"/>
    <s v="CA-2017-137463"/>
    <d v="2017-12-16T00:00:00"/>
    <s v="12/20/2017"/>
    <s v="Second Class"/>
    <s v="KM-16225"/>
    <s v="Kalyca Meade"/>
    <x v="2"/>
    <x v="0"/>
    <x v="367"/>
    <x v="5"/>
    <n v="94086"/>
    <x v="1"/>
    <s v="OFF-LA-10003498"/>
    <x v="2"/>
    <x v="8"/>
    <x v="51"/>
    <x v="52"/>
    <n v="3"/>
    <n v="0"/>
    <n v="22.2"/>
    <n v="0.5"/>
    <x v="3"/>
    <x v="9"/>
  </r>
  <r>
    <n v="1495"/>
    <s v="CA-2014-123925"/>
    <d v="2014-12-17T00:00:00"/>
    <s v="12/19/2014"/>
    <s v="Second Class"/>
    <s v="RF-19840"/>
    <s v="Roy Französisch"/>
    <x v="0"/>
    <x v="0"/>
    <x v="28"/>
    <x v="19"/>
    <n v="31907"/>
    <x v="3"/>
    <s v="OFF-AR-10002952"/>
    <x v="2"/>
    <x v="11"/>
    <x v="249"/>
    <x v="3993"/>
    <n v="3"/>
    <n v="0"/>
    <n v="11.214"/>
    <n v="0.28000000000000003"/>
    <x v="0"/>
    <x v="9"/>
  </r>
  <r>
    <n v="4420"/>
    <s v="CA-2014-139633"/>
    <d v="2014-12-17T00:00:00"/>
    <s v="12/24/2014"/>
    <s v="Standard Class"/>
    <s v="EC-14050"/>
    <s v="Erin Creighton"/>
    <x v="0"/>
    <x v="0"/>
    <x v="28"/>
    <x v="18"/>
    <n v="43229"/>
    <x v="2"/>
    <s v="OFF-BI-10002954"/>
    <x v="2"/>
    <x v="9"/>
    <x v="570"/>
    <x v="3994"/>
    <n v="4"/>
    <n v="0.7"/>
    <n v="-4.0216000000000003"/>
    <n v="-0.73333333333333339"/>
    <x v="0"/>
    <x v="9"/>
  </r>
  <r>
    <n v="4695"/>
    <s v="US-2015-138121"/>
    <d v="2015-12-17T00:00:00"/>
    <s v="12/17/2015"/>
    <s v="Same Day"/>
    <s v="JL-15835"/>
    <s v="John Lee"/>
    <x v="0"/>
    <x v="0"/>
    <x v="11"/>
    <x v="10"/>
    <n v="48205"/>
    <x v="0"/>
    <s v="OFF-BI-10000320"/>
    <x v="2"/>
    <x v="9"/>
    <x v="712"/>
    <x v="1454"/>
    <n v="4"/>
    <n v="0"/>
    <n v="14.4648"/>
    <n v="0.49"/>
    <x v="1"/>
    <x v="9"/>
  </r>
  <r>
    <n v="4696"/>
    <s v="US-2015-138121"/>
    <d v="2015-12-17T00:00:00"/>
    <s v="12/17/2015"/>
    <s v="Same Day"/>
    <s v="JL-15835"/>
    <s v="John Lee"/>
    <x v="0"/>
    <x v="0"/>
    <x v="11"/>
    <x v="10"/>
    <n v="48205"/>
    <x v="0"/>
    <s v="FUR-CH-10003846"/>
    <x v="1"/>
    <x v="1"/>
    <x v="1763"/>
    <x v="2507"/>
    <n v="3"/>
    <n v="0"/>
    <n v="48.470399999999998"/>
    <n v="0.16"/>
    <x v="1"/>
    <x v="9"/>
  </r>
  <r>
    <n v="4697"/>
    <s v="US-2015-138121"/>
    <d v="2015-12-17T00:00:00"/>
    <s v="12/17/2015"/>
    <s v="Same Day"/>
    <s v="JL-15835"/>
    <s v="John Lee"/>
    <x v="0"/>
    <x v="0"/>
    <x v="11"/>
    <x v="10"/>
    <n v="48205"/>
    <x v="0"/>
    <s v="FUR-CH-10004875"/>
    <x v="1"/>
    <x v="1"/>
    <x v="1208"/>
    <x v="3995"/>
    <n v="2"/>
    <n v="0"/>
    <n v="38.437199999999997"/>
    <n v="0.26999999999999996"/>
    <x v="1"/>
    <x v="9"/>
  </r>
  <r>
    <n v="4698"/>
    <s v="US-2015-138121"/>
    <d v="2015-12-17T00:00:00"/>
    <s v="12/17/2015"/>
    <s v="Same Day"/>
    <s v="JL-15835"/>
    <s v="John Lee"/>
    <x v="0"/>
    <x v="0"/>
    <x v="11"/>
    <x v="10"/>
    <n v="48205"/>
    <x v="0"/>
    <s v="FUR-CH-10003817"/>
    <x v="1"/>
    <x v="1"/>
    <x v="270"/>
    <x v="3996"/>
    <n v="9"/>
    <n v="0"/>
    <n v="136.66499999999999"/>
    <n v="0.25"/>
    <x v="1"/>
    <x v="9"/>
  </r>
  <r>
    <n v="4699"/>
    <s v="US-2015-138121"/>
    <d v="2015-12-17T00:00:00"/>
    <s v="12/17/2015"/>
    <s v="Same Day"/>
    <s v="JL-15835"/>
    <s v="John Lee"/>
    <x v="0"/>
    <x v="0"/>
    <x v="11"/>
    <x v="10"/>
    <n v="48205"/>
    <x v="0"/>
    <s v="FUR-FU-10002116"/>
    <x v="1"/>
    <x v="5"/>
    <x v="95"/>
    <x v="3997"/>
    <n v="3"/>
    <n v="0"/>
    <n v="14.8491"/>
    <n v="7.0000000000000007E-2"/>
    <x v="1"/>
    <x v="9"/>
  </r>
  <r>
    <n v="6685"/>
    <s v="US-2015-129637"/>
    <d v="2015-12-17T00:00:00"/>
    <s v="12/22/2015"/>
    <s v="Standard Class"/>
    <s v="MC-18100"/>
    <s v="Mick Crebagga"/>
    <x v="0"/>
    <x v="0"/>
    <x v="149"/>
    <x v="3"/>
    <n v="61701"/>
    <x v="0"/>
    <s v="OFF-ST-10003716"/>
    <x v="2"/>
    <x v="6"/>
    <x v="286"/>
    <x v="3998"/>
    <n v="1"/>
    <n v="0.2"/>
    <n v="-15.7514"/>
    <n v="-8.7500000000000008E-2"/>
    <x v="1"/>
    <x v="9"/>
  </r>
  <r>
    <n v="6686"/>
    <s v="US-2015-129637"/>
    <d v="2015-12-17T00:00:00"/>
    <s v="12/22/2015"/>
    <s v="Standard Class"/>
    <s v="MC-18100"/>
    <s v="Mick Crebagga"/>
    <x v="0"/>
    <x v="0"/>
    <x v="149"/>
    <x v="3"/>
    <n v="61701"/>
    <x v="0"/>
    <s v="FUR-FU-10000965"/>
    <x v="1"/>
    <x v="5"/>
    <x v="508"/>
    <x v="3999"/>
    <n v="2"/>
    <n v="0.6"/>
    <n v="-19.737200000000001"/>
    <n v="-0.47500000000000003"/>
    <x v="1"/>
    <x v="9"/>
  </r>
  <r>
    <n v="6687"/>
    <s v="US-2015-129637"/>
    <d v="2015-12-17T00:00:00"/>
    <s v="12/22/2015"/>
    <s v="Standard Class"/>
    <s v="MC-18100"/>
    <s v="Mick Crebagga"/>
    <x v="0"/>
    <x v="0"/>
    <x v="149"/>
    <x v="3"/>
    <n v="61701"/>
    <x v="0"/>
    <s v="OFF-AR-10003829"/>
    <x v="2"/>
    <x v="11"/>
    <x v="1553"/>
    <x v="1350"/>
    <n v="5"/>
    <n v="0.2"/>
    <n v="1.476"/>
    <n v="0.1125"/>
    <x v="1"/>
    <x v="9"/>
  </r>
  <r>
    <n v="8937"/>
    <s v="CA-2015-134117"/>
    <d v="2015-12-17T00:00:00"/>
    <s v="12/19/2015"/>
    <s v="Second Class"/>
    <s v="PG-18895"/>
    <s v="Paul Gonzalez"/>
    <x v="0"/>
    <x v="0"/>
    <x v="22"/>
    <x v="5"/>
    <n v="90008"/>
    <x v="1"/>
    <s v="OFF-AR-10003903"/>
    <x v="2"/>
    <x v="11"/>
    <x v="573"/>
    <x v="4000"/>
    <n v="5"/>
    <n v="0"/>
    <n v="53.261000000000003"/>
    <n v="0.26"/>
    <x v="1"/>
    <x v="9"/>
  </r>
  <r>
    <n v="8938"/>
    <s v="CA-2015-134117"/>
    <d v="2015-12-17T00:00:00"/>
    <s v="12/19/2015"/>
    <s v="Second Class"/>
    <s v="PG-18895"/>
    <s v="Paul Gonzalez"/>
    <x v="0"/>
    <x v="0"/>
    <x v="22"/>
    <x v="5"/>
    <n v="90008"/>
    <x v="1"/>
    <s v="TEC-PH-10004908"/>
    <x v="0"/>
    <x v="2"/>
    <x v="1372"/>
    <x v="4001"/>
    <n v="2"/>
    <n v="0.2"/>
    <n v="16.998000000000001"/>
    <n v="0.125"/>
    <x v="1"/>
    <x v="9"/>
  </r>
  <r>
    <n v="8939"/>
    <s v="CA-2015-134117"/>
    <d v="2015-12-17T00:00:00"/>
    <s v="12/19/2015"/>
    <s v="Second Class"/>
    <s v="PG-18895"/>
    <s v="Paul Gonzalez"/>
    <x v="0"/>
    <x v="0"/>
    <x v="22"/>
    <x v="5"/>
    <n v="90008"/>
    <x v="1"/>
    <s v="OFF-AR-10001940"/>
    <x v="2"/>
    <x v="11"/>
    <x v="1464"/>
    <x v="230"/>
    <n v="5"/>
    <n v="0"/>
    <n v="7.0519999999999996"/>
    <n v="0.43"/>
    <x v="1"/>
    <x v="9"/>
  </r>
  <r>
    <n v="8940"/>
    <s v="CA-2015-134117"/>
    <d v="2015-12-17T00:00:00"/>
    <s v="12/19/2015"/>
    <s v="Second Class"/>
    <s v="PG-18895"/>
    <s v="Paul Gonzalez"/>
    <x v="0"/>
    <x v="0"/>
    <x v="22"/>
    <x v="5"/>
    <n v="90008"/>
    <x v="1"/>
    <s v="OFF-BI-10002026"/>
    <x v="2"/>
    <x v="9"/>
    <x v="564"/>
    <x v="4002"/>
    <n v="2"/>
    <n v="0.2"/>
    <n v="31.373999999999999"/>
    <n v="0.33750000000000002"/>
    <x v="1"/>
    <x v="9"/>
  </r>
  <r>
    <n v="3771"/>
    <s v="CA-2016-155530"/>
    <d v="2016-12-17T00:00:00"/>
    <s v="12/21/2016"/>
    <s v="Standard Class"/>
    <s v="CM-12160"/>
    <s v="Charles McCrossin"/>
    <x v="0"/>
    <x v="0"/>
    <x v="14"/>
    <x v="5"/>
    <n v="94122"/>
    <x v="1"/>
    <s v="FUR-TA-10004256"/>
    <x v="1"/>
    <x v="7"/>
    <x v="1317"/>
    <x v="4003"/>
    <n v="6"/>
    <n v="0.2"/>
    <n v="-325.572"/>
    <n v="-0.16250000000000001"/>
    <x v="2"/>
    <x v="9"/>
  </r>
  <r>
    <n v="5912"/>
    <s v="CA-2016-155383"/>
    <d v="2016-12-17T00:00:00"/>
    <s v="12/22/2016"/>
    <s v="Standard Class"/>
    <s v="SC-20680"/>
    <s v="Steve Carroll"/>
    <x v="1"/>
    <x v="0"/>
    <x v="1"/>
    <x v="1"/>
    <n v="98115"/>
    <x v="1"/>
    <s v="OFF-ST-10001328"/>
    <x v="2"/>
    <x v="6"/>
    <x v="635"/>
    <x v="1515"/>
    <n v="3"/>
    <n v="0"/>
    <n v="13.0284"/>
    <n v="0.27999999999999997"/>
    <x v="2"/>
    <x v="9"/>
  </r>
  <r>
    <n v="8414"/>
    <s v="CA-2016-147109"/>
    <d v="2016-12-17T00:00:00"/>
    <s v="12/21/2016"/>
    <s v="Standard Class"/>
    <s v="AH-10075"/>
    <s v="Adam Hart"/>
    <x v="2"/>
    <x v="0"/>
    <x v="78"/>
    <x v="4"/>
    <n v="76017"/>
    <x v="0"/>
    <s v="OFF-PA-10001972"/>
    <x v="2"/>
    <x v="3"/>
    <x v="66"/>
    <x v="1392"/>
    <n v="10"/>
    <n v="0.2"/>
    <n v="18.143999999999998"/>
    <n v="0.34999999999999992"/>
    <x v="2"/>
    <x v="9"/>
  </r>
  <r>
    <n v="8415"/>
    <s v="CA-2016-147109"/>
    <d v="2016-12-17T00:00:00"/>
    <s v="12/21/2016"/>
    <s v="Standard Class"/>
    <s v="AH-10075"/>
    <s v="Adam Hart"/>
    <x v="2"/>
    <x v="0"/>
    <x v="78"/>
    <x v="4"/>
    <n v="76017"/>
    <x v="0"/>
    <s v="TEC-AC-10002942"/>
    <x v="0"/>
    <x v="0"/>
    <x v="580"/>
    <x v="1547"/>
    <n v="3"/>
    <n v="0.2"/>
    <n v="-6.21"/>
    <n v="-3.7499999999999999E-2"/>
    <x v="2"/>
    <x v="9"/>
  </r>
  <r>
    <n v="9016"/>
    <s v="CA-2016-131639"/>
    <d v="2016-12-17T00:00:00"/>
    <s v="12/23/2016"/>
    <s v="Standard Class"/>
    <s v="NS-18640"/>
    <s v="Noel Staavos"/>
    <x v="2"/>
    <x v="0"/>
    <x v="424"/>
    <x v="35"/>
    <n v="88220"/>
    <x v="1"/>
    <s v="OFF-BI-10001636"/>
    <x v="2"/>
    <x v="9"/>
    <x v="1235"/>
    <x v="4004"/>
    <n v="2"/>
    <n v="0.2"/>
    <n v="4.3836000000000004"/>
    <n v="0.32500000000000007"/>
    <x v="2"/>
    <x v="9"/>
  </r>
  <r>
    <n v="9017"/>
    <s v="CA-2016-131639"/>
    <d v="2016-12-17T00:00:00"/>
    <s v="12/23/2016"/>
    <s v="Standard Class"/>
    <s v="NS-18640"/>
    <s v="Noel Staavos"/>
    <x v="2"/>
    <x v="0"/>
    <x v="424"/>
    <x v="35"/>
    <n v="88220"/>
    <x v="1"/>
    <s v="OFF-BI-10000948"/>
    <x v="2"/>
    <x v="9"/>
    <x v="367"/>
    <x v="4005"/>
    <n v="1"/>
    <n v="0.2"/>
    <n v="3.8529"/>
    <n v="0.33749999999999997"/>
    <x v="2"/>
    <x v="9"/>
  </r>
  <r>
    <n v="9040"/>
    <s v="CA-2016-117121"/>
    <d v="2016-12-17T00:00:00"/>
    <s v="12/21/2016"/>
    <s v="Standard Class"/>
    <s v="AB-10105"/>
    <s v="Adrian Barton"/>
    <x v="0"/>
    <x v="0"/>
    <x v="11"/>
    <x v="10"/>
    <n v="48205"/>
    <x v="0"/>
    <s v="OFF-BI-10000545"/>
    <x v="2"/>
    <x v="9"/>
    <x v="788"/>
    <x v="4006"/>
    <n v="13"/>
    <n v="0"/>
    <n v="4946.37"/>
    <n v="0.5"/>
    <x v="2"/>
    <x v="9"/>
  </r>
  <r>
    <n v="204"/>
    <s v="US-2017-116701"/>
    <d v="2017-12-17T00:00:00"/>
    <s v="12/21/2017"/>
    <s v="Second Class"/>
    <s v="LC-17140"/>
    <s v="Logan Currie"/>
    <x v="0"/>
    <x v="0"/>
    <x v="57"/>
    <x v="4"/>
    <n v="75220"/>
    <x v="0"/>
    <s v="OFF-AP-10003217"/>
    <x v="2"/>
    <x v="10"/>
    <x v="1764"/>
    <x v="4007"/>
    <n v="2"/>
    <n v="0.8"/>
    <n v="-178.96680000000001"/>
    <n v="-2.6999999999999997"/>
    <x v="3"/>
    <x v="9"/>
  </r>
  <r>
    <n v="629"/>
    <s v="CA-2017-133431"/>
    <d v="2017-12-17T00:00:00"/>
    <s v="12/21/2017"/>
    <s v="Standard Class"/>
    <s v="LC-17140"/>
    <s v="Logan Currie"/>
    <x v="0"/>
    <x v="0"/>
    <x v="14"/>
    <x v="5"/>
    <n v="94122"/>
    <x v="1"/>
    <s v="OFF-BI-10000605"/>
    <x v="2"/>
    <x v="9"/>
    <x v="875"/>
    <x v="138"/>
    <n v="5"/>
    <n v="0.2"/>
    <n v="5.1435000000000004"/>
    <n v="0.33750000000000002"/>
    <x v="3"/>
    <x v="9"/>
  </r>
  <r>
    <n v="630"/>
    <s v="CA-2017-133431"/>
    <d v="2017-12-17T00:00:00"/>
    <s v="12/21/2017"/>
    <s v="Standard Class"/>
    <s v="LC-17140"/>
    <s v="Logan Currie"/>
    <x v="0"/>
    <x v="0"/>
    <x v="14"/>
    <x v="5"/>
    <n v="94122"/>
    <x v="1"/>
    <s v="OFF-PA-10002615"/>
    <x v="2"/>
    <x v="3"/>
    <x v="1283"/>
    <x v="4008"/>
    <n v="3"/>
    <n v="0"/>
    <n v="6.0857999999999999"/>
    <n v="0.45999999999999996"/>
    <x v="3"/>
    <x v="9"/>
  </r>
  <r>
    <n v="1025"/>
    <s v="CA-2017-106964"/>
    <d v="2017-12-17T00:00:00"/>
    <s v="12/20/2017"/>
    <s v="First Class"/>
    <s v="HR-14770"/>
    <s v="Hallie Redmond"/>
    <x v="1"/>
    <x v="0"/>
    <x v="22"/>
    <x v="5"/>
    <n v="90045"/>
    <x v="1"/>
    <s v="OFF-BI-10000320"/>
    <x v="2"/>
    <x v="9"/>
    <x v="712"/>
    <x v="846"/>
    <n v="2"/>
    <n v="0.2"/>
    <n v="4.2804000000000002"/>
    <n v="0.36250000000000004"/>
    <x v="3"/>
    <x v="9"/>
  </r>
  <r>
    <n v="2852"/>
    <s v="CA-2017-107342"/>
    <d v="2017-12-17T00:00:00"/>
    <s v="12/22/2017"/>
    <s v="Standard Class"/>
    <s v="VF-21715"/>
    <s v="Vicky Freymann"/>
    <x v="1"/>
    <x v="0"/>
    <x v="28"/>
    <x v="33"/>
    <n v="47201"/>
    <x v="0"/>
    <s v="OFF-PA-10001745"/>
    <x v="2"/>
    <x v="3"/>
    <x v="1558"/>
    <x v="4009"/>
    <n v="4"/>
    <n v="0"/>
    <n v="13.235200000000001"/>
    <n v="0.47000000000000003"/>
    <x v="3"/>
    <x v="9"/>
  </r>
  <r>
    <n v="3029"/>
    <s v="CA-2017-116855"/>
    <d v="2017-12-17T00:00:00"/>
    <s v="12/21/2017"/>
    <s v="Standard Class"/>
    <s v="AI-10855"/>
    <s v="Arianne Irving"/>
    <x v="0"/>
    <x v="0"/>
    <x v="88"/>
    <x v="20"/>
    <n v="23320"/>
    <x v="3"/>
    <s v="FUR-CH-10003846"/>
    <x v="1"/>
    <x v="1"/>
    <x v="1763"/>
    <x v="4010"/>
    <n v="5"/>
    <n v="0"/>
    <n v="80.784000000000006"/>
    <n v="0.16000000000000003"/>
    <x v="3"/>
    <x v="9"/>
  </r>
  <r>
    <n v="4342"/>
    <s v="CA-2017-130309"/>
    <d v="2017-12-17T00:00:00"/>
    <s v="12/21/2017"/>
    <s v="Standard Class"/>
    <s v="GB-14575"/>
    <s v="Giulietta Baptist"/>
    <x v="0"/>
    <x v="0"/>
    <x v="78"/>
    <x v="20"/>
    <n v="22204"/>
    <x v="3"/>
    <s v="OFF-ST-10003208"/>
    <x v="2"/>
    <x v="6"/>
    <x v="115"/>
    <x v="2790"/>
    <n v="3"/>
    <n v="0"/>
    <n v="157.87020000000001"/>
    <n v="0.29000000000000004"/>
    <x v="3"/>
    <x v="9"/>
  </r>
  <r>
    <n v="4901"/>
    <s v="CA-2017-120936"/>
    <d v="2017-12-17T00:00:00"/>
    <s v="12/21/2017"/>
    <s v="Standard Class"/>
    <s v="CA-12310"/>
    <s v="Christine Abelman"/>
    <x v="2"/>
    <x v="0"/>
    <x v="306"/>
    <x v="5"/>
    <n v="92804"/>
    <x v="1"/>
    <s v="OFF-ST-10001526"/>
    <x v="2"/>
    <x v="6"/>
    <x v="745"/>
    <x v="2060"/>
    <n v="4"/>
    <n v="0"/>
    <n v="125.14319999999999"/>
    <n v="0.26"/>
    <x v="3"/>
    <x v="9"/>
  </r>
  <r>
    <n v="4902"/>
    <s v="CA-2017-120936"/>
    <d v="2017-12-17T00:00:00"/>
    <s v="12/21/2017"/>
    <s v="Standard Class"/>
    <s v="CA-12310"/>
    <s v="Christine Abelman"/>
    <x v="2"/>
    <x v="0"/>
    <x v="306"/>
    <x v="5"/>
    <n v="92804"/>
    <x v="1"/>
    <s v="OFF-SU-10002557"/>
    <x v="2"/>
    <x v="15"/>
    <x v="1765"/>
    <x v="1256"/>
    <n v="1"/>
    <n v="0"/>
    <n v="3.6347999999999998"/>
    <n v="0.25999999999999995"/>
    <x v="3"/>
    <x v="9"/>
  </r>
  <r>
    <n v="7040"/>
    <s v="CA-2017-103443"/>
    <d v="2017-12-17T00:00:00"/>
    <s v="12/23/2017"/>
    <s v="Standard Class"/>
    <s v="AT-10735"/>
    <s v="Annie Thurman"/>
    <x v="0"/>
    <x v="0"/>
    <x v="2"/>
    <x v="2"/>
    <n v="10009"/>
    <x v="2"/>
    <s v="OFF-ST-10002276"/>
    <x v="2"/>
    <x v="6"/>
    <x v="15"/>
    <x v="16"/>
    <n v="2"/>
    <n v="0"/>
    <n v="41.68"/>
    <n v="0.25"/>
    <x v="3"/>
    <x v="9"/>
  </r>
  <r>
    <n v="7041"/>
    <s v="CA-2017-103443"/>
    <d v="2017-12-17T00:00:00"/>
    <s v="12/23/2017"/>
    <s v="Standard Class"/>
    <s v="AT-10735"/>
    <s v="Annie Thurman"/>
    <x v="0"/>
    <x v="0"/>
    <x v="2"/>
    <x v="2"/>
    <n v="10009"/>
    <x v="2"/>
    <s v="OFF-BI-10001617"/>
    <x v="2"/>
    <x v="9"/>
    <x v="240"/>
    <x v="310"/>
    <n v="3"/>
    <n v="0.2"/>
    <n v="8.3754000000000008"/>
    <n v="0.33750000000000002"/>
    <x v="3"/>
    <x v="9"/>
  </r>
  <r>
    <n v="7042"/>
    <s v="CA-2017-103443"/>
    <d v="2017-12-17T00:00:00"/>
    <s v="12/23/2017"/>
    <s v="Standard Class"/>
    <s v="AT-10735"/>
    <s v="Annie Thurman"/>
    <x v="0"/>
    <x v="0"/>
    <x v="2"/>
    <x v="2"/>
    <n v="10009"/>
    <x v="2"/>
    <s v="FUR-FU-10000308"/>
    <x v="1"/>
    <x v="5"/>
    <x v="665"/>
    <x v="774"/>
    <n v="2"/>
    <n v="0"/>
    <n v="27.359200000000001"/>
    <n v="0.22"/>
    <x v="3"/>
    <x v="9"/>
  </r>
  <r>
    <n v="9378"/>
    <s v="CA-2017-155362"/>
    <d v="2017-12-17T00:00:00"/>
    <s v="12/21/2017"/>
    <s v="Standard Class"/>
    <s v="DP-13105"/>
    <s v="Dave Poirier"/>
    <x v="2"/>
    <x v="0"/>
    <x v="291"/>
    <x v="0"/>
    <n v="54703"/>
    <x v="0"/>
    <s v="OFF-ST-10001031"/>
    <x v="2"/>
    <x v="6"/>
    <x v="248"/>
    <x v="4011"/>
    <n v="2"/>
    <n v="0"/>
    <n v="8.4656000000000002"/>
    <n v="0.26"/>
    <x v="3"/>
    <x v="9"/>
  </r>
  <r>
    <n v="543"/>
    <s v="US-2015-120161"/>
    <d v="2015-12-18T00:00:00"/>
    <s v="12/23/2015"/>
    <s v="Standard Class"/>
    <s v="LM-17065"/>
    <s v="Liz MacKendrick"/>
    <x v="0"/>
    <x v="0"/>
    <x v="38"/>
    <x v="18"/>
    <n v="45503"/>
    <x v="2"/>
    <s v="OFF-ST-10001809"/>
    <x v="2"/>
    <x v="6"/>
    <x v="1551"/>
    <x v="4012"/>
    <n v="9"/>
    <n v="0.2"/>
    <n v="-145.52459999999999"/>
    <n v="-0.22500000000000001"/>
    <x v="1"/>
    <x v="9"/>
  </r>
  <r>
    <n v="2262"/>
    <s v="US-2015-137960"/>
    <d v="2015-12-18T00:00:00"/>
    <s v="12/18/2015"/>
    <s v="Same Day"/>
    <s v="MW-18220"/>
    <s v="Mitch Webber"/>
    <x v="0"/>
    <x v="0"/>
    <x v="2"/>
    <x v="2"/>
    <n v="10035"/>
    <x v="2"/>
    <s v="TEC-AC-10002253"/>
    <x v="0"/>
    <x v="0"/>
    <x v="1766"/>
    <x v="4013"/>
    <n v="1"/>
    <n v="0"/>
    <n v="24.936"/>
    <n v="0.15"/>
    <x v="1"/>
    <x v="9"/>
  </r>
  <r>
    <n v="4009"/>
    <s v="CA-2015-107468"/>
    <d v="2015-12-18T00:00:00"/>
    <s v="12/22/2015"/>
    <s v="Standard Class"/>
    <s v="MK-17905"/>
    <s v="Michael Kennedy"/>
    <x v="2"/>
    <x v="0"/>
    <x v="146"/>
    <x v="15"/>
    <n v="80027"/>
    <x v="1"/>
    <s v="OFF-AR-10000634"/>
    <x v="2"/>
    <x v="11"/>
    <x v="45"/>
    <x v="2891"/>
    <n v="2"/>
    <n v="0.2"/>
    <n v="0.59919999999999995"/>
    <n v="8.7499999999999994E-2"/>
    <x v="1"/>
    <x v="9"/>
  </r>
  <r>
    <n v="4993"/>
    <s v="CA-2015-153038"/>
    <d v="2015-12-18T00:00:00"/>
    <s v="12/25/2015"/>
    <s v="Standard Class"/>
    <s v="RB-19645"/>
    <s v="Robert Barroso"/>
    <x v="2"/>
    <x v="0"/>
    <x v="93"/>
    <x v="26"/>
    <n v="38109"/>
    <x v="3"/>
    <s v="OFF-EN-10000461"/>
    <x v="2"/>
    <x v="13"/>
    <x v="324"/>
    <x v="4014"/>
    <n v="8"/>
    <n v="0.2"/>
    <n v="18.878399999999999"/>
    <n v="0.33749999999999997"/>
    <x v="1"/>
    <x v="9"/>
  </r>
  <r>
    <n v="4994"/>
    <s v="CA-2015-153038"/>
    <d v="2015-12-18T00:00:00"/>
    <s v="12/25/2015"/>
    <s v="Standard Class"/>
    <s v="RB-19645"/>
    <s v="Robert Barroso"/>
    <x v="2"/>
    <x v="0"/>
    <x v="93"/>
    <x v="26"/>
    <n v="38109"/>
    <x v="3"/>
    <s v="OFF-LA-10004008"/>
    <x v="2"/>
    <x v="8"/>
    <x v="1667"/>
    <x v="4015"/>
    <n v="8"/>
    <n v="0.2"/>
    <n v="5.9904000000000002"/>
    <n v="0.32500000000000001"/>
    <x v="1"/>
    <x v="9"/>
  </r>
  <r>
    <n v="4995"/>
    <s v="CA-2015-153038"/>
    <d v="2015-12-18T00:00:00"/>
    <s v="12/25/2015"/>
    <s v="Standard Class"/>
    <s v="RB-19645"/>
    <s v="Robert Barroso"/>
    <x v="2"/>
    <x v="0"/>
    <x v="93"/>
    <x v="26"/>
    <n v="38109"/>
    <x v="3"/>
    <s v="FUR-FU-10000221"/>
    <x v="1"/>
    <x v="5"/>
    <x v="65"/>
    <x v="4016"/>
    <n v="5"/>
    <n v="0.2"/>
    <n v="3.556"/>
    <n v="0.17499999999999999"/>
    <x v="1"/>
    <x v="9"/>
  </r>
  <r>
    <n v="5082"/>
    <s v="US-2015-137533"/>
    <d v="2015-12-18T00:00:00"/>
    <s v="12/18/2015"/>
    <s v="Same Day"/>
    <s v="JK-15640"/>
    <s v="Jim Kriz"/>
    <x v="1"/>
    <x v="0"/>
    <x v="235"/>
    <x v="18"/>
    <n v="44105"/>
    <x v="2"/>
    <s v="OFF-PA-10003441"/>
    <x v="2"/>
    <x v="3"/>
    <x v="357"/>
    <x v="949"/>
    <n v="4"/>
    <n v="0.2"/>
    <n v="7.2576000000000001"/>
    <n v="0.35"/>
    <x v="1"/>
    <x v="9"/>
  </r>
  <r>
    <n v="287"/>
    <s v="CA-2016-112697"/>
    <d v="2016-12-18T00:00:00"/>
    <s v="12/20/2016"/>
    <s v="Second Class"/>
    <s v="AH-10195"/>
    <s v="Alan Haines"/>
    <x v="2"/>
    <x v="0"/>
    <x v="204"/>
    <x v="11"/>
    <n v="33319"/>
    <x v="3"/>
    <s v="OFF-BI-10000778"/>
    <x v="2"/>
    <x v="9"/>
    <x v="1527"/>
    <x v="2783"/>
    <n v="7"/>
    <n v="0.7"/>
    <n v="-169.37200000000001"/>
    <n v="-0.66666666666666674"/>
    <x v="2"/>
    <x v="9"/>
  </r>
  <r>
    <n v="288"/>
    <s v="CA-2016-112697"/>
    <d v="2016-12-18T00:00:00"/>
    <s v="12/20/2016"/>
    <s v="Second Class"/>
    <s v="AH-10195"/>
    <s v="Alan Haines"/>
    <x v="2"/>
    <x v="0"/>
    <x v="204"/>
    <x v="11"/>
    <n v="33319"/>
    <x v="3"/>
    <s v="OFF-AP-10002684"/>
    <x v="2"/>
    <x v="10"/>
    <x v="944"/>
    <x v="4017"/>
    <n v="2"/>
    <n v="0.2"/>
    <n v="24.315999999999999"/>
    <n v="0.125"/>
    <x v="2"/>
    <x v="9"/>
  </r>
  <r>
    <n v="289"/>
    <s v="CA-2016-112697"/>
    <d v="2016-12-18T00:00:00"/>
    <s v="12/20/2016"/>
    <s v="Second Class"/>
    <s v="AH-10195"/>
    <s v="Alan Haines"/>
    <x v="2"/>
    <x v="0"/>
    <x v="204"/>
    <x v="11"/>
    <n v="33319"/>
    <x v="3"/>
    <s v="OFF-SU-10000646"/>
    <x v="2"/>
    <x v="15"/>
    <x v="1184"/>
    <x v="4018"/>
    <n v="5"/>
    <n v="0.2"/>
    <n v="-204.31450000000001"/>
    <n v="-0.21249999999999999"/>
    <x v="2"/>
    <x v="9"/>
  </r>
  <r>
    <n v="641"/>
    <s v="CA-2016-147067"/>
    <d v="2016-12-18T00:00:00"/>
    <s v="12/22/2016"/>
    <s v="Standard Class"/>
    <s v="JD-16150"/>
    <s v="Justin Deggeller"/>
    <x v="2"/>
    <x v="0"/>
    <x v="221"/>
    <x v="7"/>
    <n v="55407"/>
    <x v="0"/>
    <s v="FUR-FU-10000732"/>
    <x v="1"/>
    <x v="5"/>
    <x v="1085"/>
    <x v="5"/>
    <n v="3"/>
    <n v="0"/>
    <n v="6.0288000000000004"/>
    <n v="0.32"/>
    <x v="2"/>
    <x v="9"/>
  </r>
  <r>
    <n v="1315"/>
    <s v="CA-2016-145919"/>
    <d v="2016-12-18T00:00:00"/>
    <s v="12/23/2016"/>
    <s v="Standard Class"/>
    <s v="HG-14965"/>
    <s v="Henry Goldwyn"/>
    <x v="2"/>
    <x v="0"/>
    <x v="22"/>
    <x v="5"/>
    <n v="90032"/>
    <x v="1"/>
    <s v="OFF-PA-10003072"/>
    <x v="2"/>
    <x v="3"/>
    <x v="466"/>
    <x v="1340"/>
    <n v="6"/>
    <n v="0"/>
    <n v="18.662400000000002"/>
    <n v="0.48000000000000004"/>
    <x v="2"/>
    <x v="9"/>
  </r>
  <r>
    <n v="1316"/>
    <s v="CA-2016-145919"/>
    <d v="2016-12-18T00:00:00"/>
    <s v="12/23/2016"/>
    <s v="Standard Class"/>
    <s v="HG-14965"/>
    <s v="Henry Goldwyn"/>
    <x v="2"/>
    <x v="0"/>
    <x v="22"/>
    <x v="5"/>
    <n v="90032"/>
    <x v="1"/>
    <s v="FUR-FU-10004960"/>
    <x v="1"/>
    <x v="5"/>
    <x v="1384"/>
    <x v="4019"/>
    <n v="8"/>
    <n v="0"/>
    <n v="62.505600000000001"/>
    <n v="0.34"/>
    <x v="2"/>
    <x v="9"/>
  </r>
  <r>
    <n v="1317"/>
    <s v="CA-2016-145919"/>
    <d v="2016-12-18T00:00:00"/>
    <s v="12/23/2016"/>
    <s v="Standard Class"/>
    <s v="HG-14965"/>
    <s v="Henry Goldwyn"/>
    <x v="2"/>
    <x v="0"/>
    <x v="22"/>
    <x v="5"/>
    <n v="90032"/>
    <x v="1"/>
    <s v="OFF-SU-10003505"/>
    <x v="2"/>
    <x v="15"/>
    <x v="1168"/>
    <x v="4020"/>
    <n v="5"/>
    <n v="0"/>
    <n v="28.965"/>
    <n v="0.05"/>
    <x v="2"/>
    <x v="9"/>
  </r>
  <r>
    <n v="3505"/>
    <s v="CA-2016-150945"/>
    <d v="2016-12-18T00:00:00"/>
    <s v="12/20/2016"/>
    <s v="Second Class"/>
    <s v="JK-16120"/>
    <s v="Julie Kriz"/>
    <x v="1"/>
    <x v="0"/>
    <x v="2"/>
    <x v="2"/>
    <n v="10009"/>
    <x v="2"/>
    <s v="OFF-ST-10003716"/>
    <x v="2"/>
    <x v="6"/>
    <x v="286"/>
    <x v="4021"/>
    <n v="4"/>
    <n v="0"/>
    <n v="117.0104"/>
    <n v="0.13"/>
    <x v="2"/>
    <x v="9"/>
  </r>
  <r>
    <n v="4861"/>
    <s v="CA-2016-101546"/>
    <d v="2016-12-18T00:00:00"/>
    <s v="12/24/2016"/>
    <s v="Standard Class"/>
    <s v="GK-14620"/>
    <s v="Grace Kelly"/>
    <x v="2"/>
    <x v="0"/>
    <x v="395"/>
    <x v="8"/>
    <n v="7960"/>
    <x v="2"/>
    <s v="OFF-BI-10001359"/>
    <x v="2"/>
    <x v="9"/>
    <x v="100"/>
    <x v="105"/>
    <n v="2"/>
    <n v="0"/>
    <n v="843.17060000000004"/>
    <n v="0.47000000000000003"/>
    <x v="2"/>
    <x v="9"/>
  </r>
  <r>
    <n v="5022"/>
    <s v="CA-2016-133795"/>
    <d v="2016-12-18T00:00:00"/>
    <s v="12/24/2016"/>
    <s v="Standard Class"/>
    <s v="JE-15475"/>
    <s v="Jeremy Ellison"/>
    <x v="0"/>
    <x v="0"/>
    <x v="30"/>
    <x v="5"/>
    <n v="92037"/>
    <x v="1"/>
    <s v="TEC-AC-10001465"/>
    <x v="0"/>
    <x v="0"/>
    <x v="560"/>
    <x v="4022"/>
    <n v="2"/>
    <n v="0"/>
    <n v="21.792000000000002"/>
    <n v="0.30000000000000004"/>
    <x v="2"/>
    <x v="9"/>
  </r>
  <r>
    <n v="5023"/>
    <s v="CA-2016-133795"/>
    <d v="2016-12-18T00:00:00"/>
    <s v="12/24/2016"/>
    <s v="Standard Class"/>
    <s v="JE-15475"/>
    <s v="Jeremy Ellison"/>
    <x v="0"/>
    <x v="0"/>
    <x v="30"/>
    <x v="5"/>
    <n v="92037"/>
    <x v="1"/>
    <s v="TEC-AC-10003832"/>
    <x v="0"/>
    <x v="0"/>
    <x v="1339"/>
    <x v="3509"/>
    <n v="3"/>
    <n v="0"/>
    <n v="146.76929999999999"/>
    <n v="0.18999999999999997"/>
    <x v="2"/>
    <x v="9"/>
  </r>
  <r>
    <n v="5024"/>
    <s v="CA-2016-133795"/>
    <d v="2016-12-18T00:00:00"/>
    <s v="12/24/2016"/>
    <s v="Standard Class"/>
    <s v="JE-15475"/>
    <s v="Jeremy Ellison"/>
    <x v="0"/>
    <x v="0"/>
    <x v="30"/>
    <x v="5"/>
    <n v="92037"/>
    <x v="1"/>
    <s v="FUR-FU-10003731"/>
    <x v="1"/>
    <x v="5"/>
    <x v="1331"/>
    <x v="1270"/>
    <n v="4"/>
    <n v="0"/>
    <n v="11.1776"/>
    <n v="0.27999999999999997"/>
    <x v="2"/>
    <x v="9"/>
  </r>
  <r>
    <n v="5655"/>
    <s v="CA-2016-145261"/>
    <d v="2016-12-18T00:00:00"/>
    <s v="12/21/2016"/>
    <s v="First Class"/>
    <s v="AH-10120"/>
    <s v="Adrian Hane"/>
    <x v="1"/>
    <x v="0"/>
    <x v="117"/>
    <x v="16"/>
    <n v="97301"/>
    <x v="1"/>
    <s v="OFF-BI-10001670"/>
    <x v="2"/>
    <x v="9"/>
    <x v="264"/>
    <x v="4023"/>
    <n v="4"/>
    <n v="0.7"/>
    <n v="-30.16"/>
    <n v="-0.66666666666666663"/>
    <x v="2"/>
    <x v="9"/>
  </r>
  <r>
    <n v="5656"/>
    <s v="CA-2016-145261"/>
    <d v="2016-12-18T00:00:00"/>
    <s v="12/21/2016"/>
    <s v="First Class"/>
    <s v="AH-10120"/>
    <s v="Adrian Hane"/>
    <x v="1"/>
    <x v="0"/>
    <x v="117"/>
    <x v="16"/>
    <n v="97301"/>
    <x v="1"/>
    <s v="OFF-AR-10004078"/>
    <x v="2"/>
    <x v="11"/>
    <x v="449"/>
    <x v="3809"/>
    <n v="4"/>
    <n v="0.2"/>
    <n v="2.3359999999999999"/>
    <n v="0.125"/>
    <x v="2"/>
    <x v="9"/>
  </r>
  <r>
    <n v="5657"/>
    <s v="CA-2016-145261"/>
    <d v="2016-12-18T00:00:00"/>
    <s v="12/21/2016"/>
    <s v="First Class"/>
    <s v="AH-10120"/>
    <s v="Adrian Hane"/>
    <x v="1"/>
    <x v="0"/>
    <x v="117"/>
    <x v="16"/>
    <n v="97301"/>
    <x v="1"/>
    <s v="OFF-PA-10003036"/>
    <x v="2"/>
    <x v="3"/>
    <x v="4"/>
    <x v="1475"/>
    <n v="2"/>
    <n v="0.2"/>
    <n v="3.7856000000000001"/>
    <n v="0.32500000000000001"/>
    <x v="2"/>
    <x v="9"/>
  </r>
  <r>
    <n v="5658"/>
    <s v="CA-2016-145261"/>
    <d v="2016-12-18T00:00:00"/>
    <s v="12/21/2016"/>
    <s v="First Class"/>
    <s v="AH-10120"/>
    <s v="Adrian Hane"/>
    <x v="1"/>
    <x v="0"/>
    <x v="117"/>
    <x v="16"/>
    <n v="97301"/>
    <x v="1"/>
    <s v="TEC-AC-10000991"/>
    <x v="0"/>
    <x v="0"/>
    <x v="1295"/>
    <x v="4024"/>
    <n v="3"/>
    <n v="0.2"/>
    <n v="-8.4581999999999997"/>
    <n v="-7.4999999999999997E-2"/>
    <x v="2"/>
    <x v="9"/>
  </r>
  <r>
    <n v="5659"/>
    <s v="CA-2016-145261"/>
    <d v="2016-12-18T00:00:00"/>
    <s v="12/21/2016"/>
    <s v="First Class"/>
    <s v="AH-10120"/>
    <s v="Adrian Hane"/>
    <x v="1"/>
    <x v="0"/>
    <x v="117"/>
    <x v="16"/>
    <n v="97301"/>
    <x v="1"/>
    <s v="FUR-TA-10002530"/>
    <x v="1"/>
    <x v="7"/>
    <x v="676"/>
    <x v="4025"/>
    <n v="5"/>
    <n v="0.5"/>
    <n v="-264.21499999999997"/>
    <n v="-0.7"/>
    <x v="2"/>
    <x v="9"/>
  </r>
  <r>
    <n v="5660"/>
    <s v="CA-2016-145261"/>
    <d v="2016-12-18T00:00:00"/>
    <s v="12/21/2016"/>
    <s v="First Class"/>
    <s v="AH-10120"/>
    <s v="Adrian Hane"/>
    <x v="1"/>
    <x v="0"/>
    <x v="117"/>
    <x v="16"/>
    <n v="97301"/>
    <x v="1"/>
    <s v="OFF-LA-10000407"/>
    <x v="2"/>
    <x v="8"/>
    <x v="532"/>
    <x v="159"/>
    <n v="4"/>
    <n v="0.2"/>
    <n v="5.1791999999999998"/>
    <n v="0.32500000000000001"/>
    <x v="2"/>
    <x v="9"/>
  </r>
  <r>
    <n v="5661"/>
    <s v="CA-2016-145261"/>
    <d v="2016-12-18T00:00:00"/>
    <s v="12/21/2016"/>
    <s v="First Class"/>
    <s v="AH-10120"/>
    <s v="Adrian Hane"/>
    <x v="1"/>
    <x v="0"/>
    <x v="117"/>
    <x v="16"/>
    <n v="97301"/>
    <x v="1"/>
    <s v="TEC-PH-10004833"/>
    <x v="0"/>
    <x v="2"/>
    <x v="1427"/>
    <x v="4026"/>
    <n v="3"/>
    <n v="0.2"/>
    <n v="-7.17"/>
    <n v="-0.25"/>
    <x v="2"/>
    <x v="9"/>
  </r>
  <r>
    <n v="7579"/>
    <s v="CA-2016-138597"/>
    <d v="2016-12-18T00:00:00"/>
    <s v="12/21/2016"/>
    <s v="First Class"/>
    <s v="PN-18775"/>
    <s v="Parhena Norris"/>
    <x v="1"/>
    <x v="0"/>
    <x v="61"/>
    <x v="27"/>
    <n v="68104"/>
    <x v="0"/>
    <s v="FUR-CH-10004997"/>
    <x v="1"/>
    <x v="1"/>
    <x v="536"/>
    <x v="612"/>
    <n v="3"/>
    <n v="0"/>
    <n v="112.788"/>
    <n v="0.19999999999999998"/>
    <x v="2"/>
    <x v="9"/>
  </r>
  <r>
    <n v="8908"/>
    <s v="CA-2016-139934"/>
    <d v="2016-12-18T00:00:00"/>
    <s v="12/20/2016"/>
    <s v="First Class"/>
    <s v="AY-10555"/>
    <s v="Andy Yotov"/>
    <x v="2"/>
    <x v="0"/>
    <x v="14"/>
    <x v="5"/>
    <n v="94110"/>
    <x v="1"/>
    <s v="TEC-PH-10001552"/>
    <x v="0"/>
    <x v="2"/>
    <x v="111"/>
    <x v="4027"/>
    <n v="7"/>
    <n v="0.2"/>
    <n v="6.6976000000000004"/>
    <n v="0.1"/>
    <x v="2"/>
    <x v="9"/>
  </r>
  <r>
    <n v="1114"/>
    <s v="CA-2017-140585"/>
    <d v="2017-12-18T00:00:00"/>
    <s v="12/23/2017"/>
    <s v="Second Class"/>
    <s v="RA-19915"/>
    <s v="Russell Applegate"/>
    <x v="0"/>
    <x v="0"/>
    <x v="272"/>
    <x v="5"/>
    <n v="92024"/>
    <x v="1"/>
    <s v="OFF-BI-10003364"/>
    <x v="2"/>
    <x v="9"/>
    <x v="1058"/>
    <x v="4028"/>
    <n v="2"/>
    <n v="0.2"/>
    <n v="16.3352"/>
    <n v="0.35000000000000003"/>
    <x v="3"/>
    <x v="9"/>
  </r>
  <r>
    <n v="1115"/>
    <s v="CA-2017-140585"/>
    <d v="2017-12-18T00:00:00"/>
    <s v="12/23/2017"/>
    <s v="Second Class"/>
    <s v="RA-19915"/>
    <s v="Russell Applegate"/>
    <x v="0"/>
    <x v="0"/>
    <x v="272"/>
    <x v="5"/>
    <n v="92024"/>
    <x v="1"/>
    <s v="FUR-BO-10002206"/>
    <x v="1"/>
    <x v="16"/>
    <x v="1767"/>
    <x v="540"/>
    <n v="1"/>
    <n v="0.15"/>
    <n v="-12.6882"/>
    <n v="-0.10588235294117647"/>
    <x v="3"/>
    <x v="9"/>
  </r>
  <r>
    <n v="1116"/>
    <s v="CA-2017-140585"/>
    <d v="2017-12-18T00:00:00"/>
    <s v="12/23/2017"/>
    <s v="Second Class"/>
    <s v="RA-19915"/>
    <s v="Russell Applegate"/>
    <x v="0"/>
    <x v="0"/>
    <x v="272"/>
    <x v="5"/>
    <n v="92024"/>
    <x v="1"/>
    <s v="TEC-AC-10003610"/>
    <x v="0"/>
    <x v="0"/>
    <x v="1248"/>
    <x v="935"/>
    <n v="2"/>
    <n v="0"/>
    <n v="57.590400000000002"/>
    <n v="0.48"/>
    <x v="3"/>
    <x v="9"/>
  </r>
  <r>
    <n v="1249"/>
    <s v="CA-2017-115602"/>
    <d v="2017-12-18T00:00:00"/>
    <s v="12/24/2017"/>
    <s v="Standard Class"/>
    <s v="DJ-13630"/>
    <s v="Doug Jacobs"/>
    <x v="0"/>
    <x v="0"/>
    <x v="2"/>
    <x v="2"/>
    <n v="10009"/>
    <x v="2"/>
    <s v="OFF-AR-10002280"/>
    <x v="2"/>
    <x v="11"/>
    <x v="982"/>
    <x v="3308"/>
    <n v="6"/>
    <n v="0"/>
    <n v="17.469000000000001"/>
    <n v="0.45"/>
    <x v="3"/>
    <x v="9"/>
  </r>
  <r>
    <n v="1250"/>
    <s v="CA-2017-115602"/>
    <d v="2017-12-18T00:00:00"/>
    <s v="12/24/2017"/>
    <s v="Standard Class"/>
    <s v="DJ-13630"/>
    <s v="Doug Jacobs"/>
    <x v="0"/>
    <x v="0"/>
    <x v="2"/>
    <x v="2"/>
    <n v="10009"/>
    <x v="2"/>
    <s v="FUR-CH-10001708"/>
    <x v="1"/>
    <x v="1"/>
    <x v="539"/>
    <x v="4029"/>
    <n v="9"/>
    <n v="0.1"/>
    <n v="139.5702"/>
    <n v="0.1222222222222222"/>
    <x v="3"/>
    <x v="9"/>
  </r>
  <r>
    <n v="1251"/>
    <s v="CA-2017-115602"/>
    <d v="2017-12-18T00:00:00"/>
    <s v="12/24/2017"/>
    <s v="Standard Class"/>
    <s v="DJ-13630"/>
    <s v="Doug Jacobs"/>
    <x v="0"/>
    <x v="0"/>
    <x v="2"/>
    <x v="2"/>
    <n v="10009"/>
    <x v="2"/>
    <s v="OFF-AP-10000891"/>
    <x v="2"/>
    <x v="10"/>
    <x v="1480"/>
    <x v="4030"/>
    <n v="13"/>
    <n v="0"/>
    <n v="511.36799999999999"/>
    <n v="0.3"/>
    <x v="3"/>
    <x v="9"/>
  </r>
  <r>
    <n v="1252"/>
    <s v="CA-2017-115602"/>
    <d v="2017-12-18T00:00:00"/>
    <s v="12/24/2017"/>
    <s v="Standard Class"/>
    <s v="DJ-13630"/>
    <s v="Doug Jacobs"/>
    <x v="0"/>
    <x v="0"/>
    <x v="2"/>
    <x v="2"/>
    <n v="10009"/>
    <x v="2"/>
    <s v="OFF-AR-10000462"/>
    <x v="2"/>
    <x v="11"/>
    <x v="1296"/>
    <x v="4031"/>
    <n v="2"/>
    <n v="0"/>
    <n v="1.3759999999999999"/>
    <n v="0.42999999999999994"/>
    <x v="3"/>
    <x v="9"/>
  </r>
  <r>
    <n v="1910"/>
    <s v="CA-2017-105886"/>
    <d v="2017-12-18T00:00:00"/>
    <s v="12/23/2017"/>
    <s v="Standard Class"/>
    <s v="DB-13660"/>
    <s v="Duane Benoit"/>
    <x v="0"/>
    <x v="0"/>
    <x v="229"/>
    <x v="2"/>
    <n v="11572"/>
    <x v="2"/>
    <s v="FUR-FU-10001037"/>
    <x v="1"/>
    <x v="5"/>
    <x v="799"/>
    <x v="3024"/>
    <n v="2"/>
    <n v="0"/>
    <n v="8.532"/>
    <n v="0.44999999999999996"/>
    <x v="3"/>
    <x v="9"/>
  </r>
  <r>
    <n v="2887"/>
    <s v="CA-2017-102099"/>
    <d v="2017-12-18T00:00:00"/>
    <s v="12/19/2017"/>
    <s v="First Class"/>
    <s v="EP-13915"/>
    <s v="Emily Phan"/>
    <x v="0"/>
    <x v="0"/>
    <x v="22"/>
    <x v="5"/>
    <n v="90008"/>
    <x v="1"/>
    <s v="OFF-AR-10003811"/>
    <x v="2"/>
    <x v="11"/>
    <x v="1615"/>
    <x v="2417"/>
    <n v="3"/>
    <n v="0"/>
    <n v="1.7901"/>
    <n v="0.27"/>
    <x v="3"/>
    <x v="9"/>
  </r>
  <r>
    <n v="2888"/>
    <s v="CA-2017-102099"/>
    <d v="2017-12-18T00:00:00"/>
    <s v="12/19/2017"/>
    <s v="First Class"/>
    <s v="EP-13915"/>
    <s v="Emily Phan"/>
    <x v="0"/>
    <x v="0"/>
    <x v="22"/>
    <x v="5"/>
    <n v="90008"/>
    <x v="1"/>
    <s v="OFF-PA-10003172"/>
    <x v="2"/>
    <x v="3"/>
    <x v="1326"/>
    <x v="212"/>
    <n v="2"/>
    <n v="0"/>
    <n v="6.2207999999999997"/>
    <n v="0.47999999999999993"/>
    <x v="3"/>
    <x v="9"/>
  </r>
  <r>
    <n v="2889"/>
    <s v="CA-2017-102099"/>
    <d v="2017-12-18T00:00:00"/>
    <s v="12/19/2017"/>
    <s v="First Class"/>
    <s v="EP-13915"/>
    <s v="Emily Phan"/>
    <x v="0"/>
    <x v="0"/>
    <x v="22"/>
    <x v="5"/>
    <n v="90008"/>
    <x v="1"/>
    <s v="OFF-PA-10000289"/>
    <x v="2"/>
    <x v="3"/>
    <x v="607"/>
    <x v="542"/>
    <n v="5"/>
    <n v="0"/>
    <n v="15.552"/>
    <n v="0.48"/>
    <x v="3"/>
    <x v="9"/>
  </r>
  <r>
    <n v="3200"/>
    <s v="CA-2017-164000"/>
    <d v="2017-12-18T00:00:00"/>
    <s v="12/22/2017"/>
    <s v="Standard Class"/>
    <s v="AH-10030"/>
    <s v="Aaron Hawkins"/>
    <x v="2"/>
    <x v="0"/>
    <x v="15"/>
    <x v="13"/>
    <n v="19134"/>
    <x v="2"/>
    <s v="OFF-AR-10003183"/>
    <x v="2"/>
    <x v="11"/>
    <x v="638"/>
    <x v="4032"/>
    <n v="7"/>
    <n v="0.2"/>
    <n v="2.3380000000000001"/>
    <n v="0.125"/>
    <x v="3"/>
    <x v="9"/>
  </r>
  <r>
    <n v="7738"/>
    <s v="CA-2017-108287"/>
    <d v="2017-12-18T00:00:00"/>
    <s v="12/20/2017"/>
    <s v="First Class"/>
    <s v="AG-10330"/>
    <s v="Alex Grayson"/>
    <x v="0"/>
    <x v="0"/>
    <x v="13"/>
    <x v="12"/>
    <n v="28205"/>
    <x v="3"/>
    <s v="OFF-AR-10001315"/>
    <x v="2"/>
    <x v="11"/>
    <x v="822"/>
    <x v="1498"/>
    <n v="9"/>
    <n v="0.2"/>
    <n v="1.4256"/>
    <n v="0.11249999999999999"/>
    <x v="3"/>
    <x v="9"/>
  </r>
  <r>
    <n v="8479"/>
    <s v="CA-2017-158736"/>
    <d v="2017-12-18T00:00:00"/>
    <s v="12/24/2017"/>
    <s v="Standard Class"/>
    <s v="TT-21460"/>
    <s v="Tonja Turnell"/>
    <x v="1"/>
    <x v="0"/>
    <x v="14"/>
    <x v="5"/>
    <n v="94110"/>
    <x v="1"/>
    <s v="OFF-AR-10002578"/>
    <x v="2"/>
    <x v="11"/>
    <x v="361"/>
    <x v="193"/>
    <n v="2"/>
    <n v="0"/>
    <n v="1.6704000000000001"/>
    <n v="0.29000000000000004"/>
    <x v="3"/>
    <x v="9"/>
  </r>
  <r>
    <n v="8845"/>
    <s v="CA-2017-156664"/>
    <d v="2017-12-18T00:00:00"/>
    <s v="12/23/2017"/>
    <s v="Standard Class"/>
    <s v="BP-11290"/>
    <s v="Beth Paige"/>
    <x v="0"/>
    <x v="0"/>
    <x v="28"/>
    <x v="18"/>
    <n v="43229"/>
    <x v="2"/>
    <s v="OFF-BI-10004209"/>
    <x v="2"/>
    <x v="9"/>
    <x v="250"/>
    <x v="4033"/>
    <n v="3"/>
    <n v="0.7"/>
    <n v="-6.03"/>
    <n v="-0.83333333333333337"/>
    <x v="3"/>
    <x v="9"/>
  </r>
  <r>
    <n v="8846"/>
    <s v="CA-2017-156664"/>
    <d v="2017-12-18T00:00:00"/>
    <s v="12/23/2017"/>
    <s v="Standard Class"/>
    <s v="BP-11290"/>
    <s v="Beth Paige"/>
    <x v="0"/>
    <x v="0"/>
    <x v="28"/>
    <x v="18"/>
    <n v="43229"/>
    <x v="2"/>
    <s v="OFF-FA-10002988"/>
    <x v="2"/>
    <x v="4"/>
    <x v="426"/>
    <x v="4034"/>
    <n v="3"/>
    <n v="0.2"/>
    <n v="1.7486999999999999"/>
    <n v="0.36249999999999999"/>
    <x v="3"/>
    <x v="9"/>
  </r>
  <r>
    <n v="8847"/>
    <s v="CA-2017-156664"/>
    <d v="2017-12-18T00:00:00"/>
    <s v="12/23/2017"/>
    <s v="Standard Class"/>
    <s v="BP-11290"/>
    <s v="Beth Paige"/>
    <x v="0"/>
    <x v="0"/>
    <x v="28"/>
    <x v="18"/>
    <n v="43229"/>
    <x v="2"/>
    <s v="OFF-PA-10002222"/>
    <x v="2"/>
    <x v="3"/>
    <x v="541"/>
    <x v="617"/>
    <n v="5"/>
    <n v="0.2"/>
    <n v="29.692"/>
    <n v="0.32500000000000001"/>
    <x v="3"/>
    <x v="9"/>
  </r>
  <r>
    <n v="8848"/>
    <s v="CA-2017-156664"/>
    <d v="2017-12-18T00:00:00"/>
    <s v="12/23/2017"/>
    <s v="Standard Class"/>
    <s v="BP-11290"/>
    <s v="Beth Paige"/>
    <x v="0"/>
    <x v="0"/>
    <x v="28"/>
    <x v="18"/>
    <n v="43229"/>
    <x v="2"/>
    <s v="OFF-AP-10004487"/>
    <x v="2"/>
    <x v="10"/>
    <x v="990"/>
    <x v="4035"/>
    <n v="2"/>
    <n v="0.2"/>
    <n v="13.011200000000001"/>
    <n v="0.1"/>
    <x v="3"/>
    <x v="9"/>
  </r>
  <r>
    <n v="8932"/>
    <s v="CA-2017-143252"/>
    <d v="2017-12-18T00:00:00"/>
    <s v="12/24/2017"/>
    <s v="Standard Class"/>
    <s v="HE-14800"/>
    <s v="Harold Engle"/>
    <x v="2"/>
    <x v="0"/>
    <x v="151"/>
    <x v="0"/>
    <n v="53209"/>
    <x v="0"/>
    <s v="FUR-FU-10001057"/>
    <x v="1"/>
    <x v="5"/>
    <x v="1530"/>
    <x v="4036"/>
    <n v="5"/>
    <n v="0"/>
    <n v="22.988499999999998"/>
    <n v="0.22999999999999998"/>
    <x v="3"/>
    <x v="9"/>
  </r>
  <r>
    <n v="8933"/>
    <s v="CA-2017-143252"/>
    <d v="2017-12-18T00:00:00"/>
    <s v="12/24/2017"/>
    <s v="Standard Class"/>
    <s v="HE-14800"/>
    <s v="Harold Engle"/>
    <x v="2"/>
    <x v="0"/>
    <x v="151"/>
    <x v="0"/>
    <n v="53209"/>
    <x v="0"/>
    <s v="TEC-AC-10002331"/>
    <x v="0"/>
    <x v="0"/>
    <x v="437"/>
    <x v="968"/>
    <n v="3"/>
    <n v="0"/>
    <n v="10.8558"/>
    <n v="0.37"/>
    <x v="3"/>
    <x v="9"/>
  </r>
  <r>
    <n v="435"/>
    <s v="US-2014-150574"/>
    <d v="2014-12-19T00:00:00"/>
    <s v="12/25/2014"/>
    <s v="Standard Class"/>
    <s v="MK-18160"/>
    <s v="Mike Kennedy"/>
    <x v="0"/>
    <x v="0"/>
    <x v="27"/>
    <x v="11"/>
    <n v="32216"/>
    <x v="3"/>
    <s v="OFF-BI-10000773"/>
    <x v="2"/>
    <x v="9"/>
    <x v="815"/>
    <x v="4037"/>
    <n v="2"/>
    <n v="0.7"/>
    <n v="-3.6892"/>
    <n v="-0.76666666666666661"/>
    <x v="0"/>
    <x v="9"/>
  </r>
  <r>
    <n v="436"/>
    <s v="US-2014-150574"/>
    <d v="2014-12-19T00:00:00"/>
    <s v="12/25/2014"/>
    <s v="Standard Class"/>
    <s v="MK-18160"/>
    <s v="Mike Kennedy"/>
    <x v="0"/>
    <x v="0"/>
    <x v="27"/>
    <x v="11"/>
    <n v="32216"/>
    <x v="3"/>
    <s v="TEC-AC-10002600"/>
    <x v="0"/>
    <x v="0"/>
    <x v="948"/>
    <x v="1235"/>
    <n v="5"/>
    <n v="0.2"/>
    <n v="-18.585000000000001"/>
    <n v="-7.4999999999999997E-2"/>
    <x v="0"/>
    <x v="9"/>
  </r>
  <r>
    <n v="1432"/>
    <s v="CA-2014-120768"/>
    <d v="2014-12-19T00:00:00"/>
    <s v="12/21/2014"/>
    <s v="Second Class"/>
    <s v="IM-15070"/>
    <s v="Irene Maddox"/>
    <x v="0"/>
    <x v="0"/>
    <x v="311"/>
    <x v="34"/>
    <n v="35630"/>
    <x v="3"/>
    <s v="OFF-BI-10001191"/>
    <x v="2"/>
    <x v="9"/>
    <x v="1328"/>
    <x v="4038"/>
    <n v="6"/>
    <n v="0"/>
    <n v="74.852400000000003"/>
    <n v="0.49000000000000005"/>
    <x v="0"/>
    <x v="9"/>
  </r>
  <r>
    <n v="1433"/>
    <s v="CA-2014-120768"/>
    <d v="2014-12-19T00:00:00"/>
    <s v="12/21/2014"/>
    <s v="Second Class"/>
    <s v="IM-15070"/>
    <s v="Irene Maddox"/>
    <x v="0"/>
    <x v="0"/>
    <x v="311"/>
    <x v="34"/>
    <n v="35630"/>
    <x v="3"/>
    <s v="OFF-SU-10004115"/>
    <x v="2"/>
    <x v="15"/>
    <x v="387"/>
    <x v="4039"/>
    <n v="1"/>
    <n v="0"/>
    <n v="1.9629000000000001"/>
    <n v="0.27"/>
    <x v="0"/>
    <x v="9"/>
  </r>
  <r>
    <n v="1434"/>
    <s v="CA-2014-120768"/>
    <d v="2014-12-19T00:00:00"/>
    <s v="12/21/2014"/>
    <s v="Second Class"/>
    <s v="IM-15070"/>
    <s v="Irene Maddox"/>
    <x v="0"/>
    <x v="0"/>
    <x v="311"/>
    <x v="34"/>
    <n v="35630"/>
    <x v="3"/>
    <s v="FUR-CH-10000513"/>
    <x v="1"/>
    <x v="1"/>
    <x v="955"/>
    <x v="4040"/>
    <n v="14"/>
    <n v="0"/>
    <n v="163.78739999999999"/>
    <n v="0.09"/>
    <x v="0"/>
    <x v="9"/>
  </r>
  <r>
    <n v="8793"/>
    <s v="CA-2014-162992"/>
    <d v="2014-12-19T00:00:00"/>
    <s v="12/21/2014"/>
    <s v="First Class"/>
    <s v="BP-11095"/>
    <s v="Bart Pistole"/>
    <x v="2"/>
    <x v="0"/>
    <x v="22"/>
    <x v="5"/>
    <n v="90008"/>
    <x v="1"/>
    <s v="OFF-LA-10001934"/>
    <x v="2"/>
    <x v="8"/>
    <x v="260"/>
    <x v="278"/>
    <n v="2"/>
    <n v="0"/>
    <n v="6.8714000000000004"/>
    <n v="0.47000000000000003"/>
    <x v="0"/>
    <x v="9"/>
  </r>
  <r>
    <n v="8794"/>
    <s v="CA-2014-162992"/>
    <d v="2014-12-19T00:00:00"/>
    <s v="12/21/2014"/>
    <s v="First Class"/>
    <s v="BP-11095"/>
    <s v="Bart Pistole"/>
    <x v="2"/>
    <x v="0"/>
    <x v="22"/>
    <x v="5"/>
    <n v="90008"/>
    <x v="1"/>
    <s v="OFF-FA-10004248"/>
    <x v="2"/>
    <x v="4"/>
    <x v="1216"/>
    <x v="4041"/>
    <n v="5"/>
    <n v="0"/>
    <n v="8.7944999999999993"/>
    <n v="0.38999999999999996"/>
    <x v="0"/>
    <x v="9"/>
  </r>
  <r>
    <n v="8795"/>
    <s v="CA-2014-162992"/>
    <d v="2014-12-19T00:00:00"/>
    <s v="12/21/2014"/>
    <s v="First Class"/>
    <s v="BP-11095"/>
    <s v="Bart Pistole"/>
    <x v="2"/>
    <x v="0"/>
    <x v="22"/>
    <x v="5"/>
    <n v="90008"/>
    <x v="1"/>
    <s v="TEC-PH-10001944"/>
    <x v="0"/>
    <x v="2"/>
    <x v="1743"/>
    <x v="4042"/>
    <n v="5"/>
    <n v="0.2"/>
    <n v="72.974999999999994"/>
    <n v="0.125"/>
    <x v="0"/>
    <x v="9"/>
  </r>
  <r>
    <n v="8796"/>
    <s v="CA-2014-162992"/>
    <d v="2014-12-19T00:00:00"/>
    <s v="12/21/2014"/>
    <s v="First Class"/>
    <s v="BP-11095"/>
    <s v="Bart Pistole"/>
    <x v="2"/>
    <x v="0"/>
    <x v="22"/>
    <x v="5"/>
    <n v="90008"/>
    <x v="1"/>
    <s v="TEC-PH-10002085"/>
    <x v="0"/>
    <x v="2"/>
    <x v="1603"/>
    <x v="1797"/>
    <n v="4"/>
    <n v="0.2"/>
    <n v="15.8376"/>
    <n v="7.4999999999999997E-2"/>
    <x v="0"/>
    <x v="9"/>
  </r>
  <r>
    <n v="9522"/>
    <s v="CA-2014-169446"/>
    <d v="2014-12-19T00:00:00"/>
    <s v="12/25/2014"/>
    <s v="Standard Class"/>
    <s v="SG-20605"/>
    <s v="Speros Goranitis"/>
    <x v="0"/>
    <x v="0"/>
    <x v="20"/>
    <x v="3"/>
    <n v="60623"/>
    <x v="0"/>
    <s v="TEC-PH-10002817"/>
    <x v="0"/>
    <x v="2"/>
    <x v="1768"/>
    <x v="4043"/>
    <n v="3"/>
    <n v="0.2"/>
    <n v="36.447299999999998"/>
    <n v="0.11249999999999999"/>
    <x v="0"/>
    <x v="9"/>
  </r>
  <r>
    <n v="9523"/>
    <s v="CA-2014-169446"/>
    <d v="2014-12-19T00:00:00"/>
    <s v="12/25/2014"/>
    <s v="Standard Class"/>
    <s v="SG-20605"/>
    <s v="Speros Goranitis"/>
    <x v="0"/>
    <x v="0"/>
    <x v="20"/>
    <x v="3"/>
    <n v="60623"/>
    <x v="0"/>
    <s v="OFF-PA-10000295"/>
    <x v="2"/>
    <x v="3"/>
    <x v="620"/>
    <x v="204"/>
    <n v="3"/>
    <n v="0.2"/>
    <n v="5.4432"/>
    <n v="0.35000000000000003"/>
    <x v="0"/>
    <x v="9"/>
  </r>
  <r>
    <n v="9524"/>
    <s v="CA-2014-169446"/>
    <d v="2014-12-19T00:00:00"/>
    <s v="12/25/2014"/>
    <s v="Standard Class"/>
    <s v="SG-20605"/>
    <s v="Speros Goranitis"/>
    <x v="0"/>
    <x v="0"/>
    <x v="20"/>
    <x v="3"/>
    <n v="60623"/>
    <x v="0"/>
    <s v="OFF-ST-10000419"/>
    <x v="2"/>
    <x v="6"/>
    <x v="1030"/>
    <x v="4044"/>
    <n v="3"/>
    <n v="0.2"/>
    <n v="-7.7405999999999997"/>
    <n v="-0.23749999999999999"/>
    <x v="0"/>
    <x v="9"/>
  </r>
  <r>
    <n v="1625"/>
    <s v="CA-2015-157084"/>
    <d v="2015-12-19T00:00:00"/>
    <s v="12/24/2015"/>
    <s v="Standard Class"/>
    <s v="JG-15160"/>
    <s v="James Galang"/>
    <x v="0"/>
    <x v="0"/>
    <x v="22"/>
    <x v="5"/>
    <n v="90049"/>
    <x v="1"/>
    <s v="TEC-PH-10002922"/>
    <x v="0"/>
    <x v="2"/>
    <x v="772"/>
    <x v="4045"/>
    <n v="5"/>
    <n v="0.2"/>
    <n v="84.495000000000005"/>
    <n v="0.125"/>
    <x v="1"/>
    <x v="9"/>
  </r>
  <r>
    <n v="1626"/>
    <s v="CA-2015-157084"/>
    <d v="2015-12-19T00:00:00"/>
    <s v="12/24/2015"/>
    <s v="Standard Class"/>
    <s v="JG-15160"/>
    <s v="James Galang"/>
    <x v="0"/>
    <x v="0"/>
    <x v="22"/>
    <x v="5"/>
    <n v="90049"/>
    <x v="1"/>
    <s v="TEC-AC-10002049"/>
    <x v="0"/>
    <x v="0"/>
    <x v="1093"/>
    <x v="4046"/>
    <n v="3"/>
    <n v="0"/>
    <n v="556.97400000000005"/>
    <n v="0.44000000000000006"/>
    <x v="1"/>
    <x v="9"/>
  </r>
  <r>
    <n v="1725"/>
    <s v="CA-2015-127453"/>
    <d v="2015-12-19T00:00:00"/>
    <s v="12/20/2015"/>
    <s v="First Class"/>
    <s v="JK-15370"/>
    <s v="Jay Kimmel"/>
    <x v="0"/>
    <x v="0"/>
    <x v="15"/>
    <x v="13"/>
    <n v="19143"/>
    <x v="2"/>
    <s v="OFF-AP-10000828"/>
    <x v="2"/>
    <x v="10"/>
    <x v="797"/>
    <x v="4047"/>
    <n v="3"/>
    <n v="0.2"/>
    <n v="43.435200000000002"/>
    <n v="0.1"/>
    <x v="1"/>
    <x v="9"/>
  </r>
  <r>
    <n v="1726"/>
    <s v="CA-2015-127453"/>
    <d v="2015-12-19T00:00:00"/>
    <s v="12/20/2015"/>
    <s v="First Class"/>
    <s v="JK-15370"/>
    <s v="Jay Kimmel"/>
    <x v="0"/>
    <x v="0"/>
    <x v="15"/>
    <x v="13"/>
    <n v="19143"/>
    <x v="2"/>
    <s v="OFF-AP-10002906"/>
    <x v="2"/>
    <x v="10"/>
    <x v="651"/>
    <x v="752"/>
    <n v="2"/>
    <n v="0.2"/>
    <n v="0.44400000000000001"/>
    <n v="0.125"/>
    <x v="1"/>
    <x v="9"/>
  </r>
  <r>
    <n v="1727"/>
    <s v="CA-2015-127453"/>
    <d v="2015-12-19T00:00:00"/>
    <s v="12/20/2015"/>
    <s v="First Class"/>
    <s v="JK-15370"/>
    <s v="Jay Kimmel"/>
    <x v="0"/>
    <x v="0"/>
    <x v="15"/>
    <x v="13"/>
    <n v="19143"/>
    <x v="2"/>
    <s v="OFF-AP-10003860"/>
    <x v="2"/>
    <x v="10"/>
    <x v="1013"/>
    <x v="4048"/>
    <n v="4"/>
    <n v="0.2"/>
    <n v="7.7728000000000002"/>
    <n v="8.7500000000000008E-2"/>
    <x v="1"/>
    <x v="9"/>
  </r>
  <r>
    <n v="4077"/>
    <s v="CA-2015-100685"/>
    <d v="2015-12-19T00:00:00"/>
    <s v="12/21/2015"/>
    <s v="Second Class"/>
    <s v="SM-20950"/>
    <s v="Suzanne McNair"/>
    <x v="2"/>
    <x v="0"/>
    <x v="61"/>
    <x v="27"/>
    <n v="68104"/>
    <x v="0"/>
    <s v="OFF-BI-10003094"/>
    <x v="2"/>
    <x v="9"/>
    <x v="613"/>
    <x v="1428"/>
    <n v="2"/>
    <n v="0"/>
    <n v="3.3088000000000002"/>
    <n v="0.47000000000000003"/>
    <x v="1"/>
    <x v="9"/>
  </r>
  <r>
    <n v="4078"/>
    <s v="CA-2015-100685"/>
    <d v="2015-12-19T00:00:00"/>
    <s v="12/21/2015"/>
    <s v="Second Class"/>
    <s v="SM-20950"/>
    <s v="Suzanne McNair"/>
    <x v="2"/>
    <x v="0"/>
    <x v="61"/>
    <x v="27"/>
    <n v="68104"/>
    <x v="0"/>
    <s v="OFF-FA-10003472"/>
    <x v="2"/>
    <x v="4"/>
    <x v="1612"/>
    <x v="1167"/>
    <n v="4"/>
    <n v="0"/>
    <n v="0.2016"/>
    <n v="0.04"/>
    <x v="1"/>
    <x v="9"/>
  </r>
  <r>
    <n v="4079"/>
    <s v="CA-2015-100685"/>
    <d v="2015-12-19T00:00:00"/>
    <s v="12/21/2015"/>
    <s v="Second Class"/>
    <s v="SM-20950"/>
    <s v="Suzanne McNair"/>
    <x v="2"/>
    <x v="0"/>
    <x v="61"/>
    <x v="27"/>
    <n v="68104"/>
    <x v="0"/>
    <s v="OFF-PA-10001289"/>
    <x v="2"/>
    <x v="3"/>
    <x v="157"/>
    <x v="1606"/>
    <n v="3"/>
    <n v="0"/>
    <n v="56.977200000000003"/>
    <n v="0.49000000000000005"/>
    <x v="1"/>
    <x v="9"/>
  </r>
  <r>
    <n v="6453"/>
    <s v="US-2015-110261"/>
    <d v="2015-12-19T00:00:00"/>
    <s v="12/23/2015"/>
    <s v="Second Class"/>
    <s v="PR-18880"/>
    <s v="Patrick Ryan"/>
    <x v="0"/>
    <x v="0"/>
    <x v="454"/>
    <x v="3"/>
    <n v="60025"/>
    <x v="0"/>
    <s v="TEC-PH-10001750"/>
    <x v="0"/>
    <x v="2"/>
    <x v="117"/>
    <x v="823"/>
    <n v="3"/>
    <n v="0.2"/>
    <n v="13.857900000000001"/>
    <n v="8.7500000000000008E-2"/>
    <x v="1"/>
    <x v="9"/>
  </r>
  <r>
    <n v="7487"/>
    <s v="US-2015-134558"/>
    <d v="2015-12-19T00:00:00"/>
    <s v="12/24/2015"/>
    <s v="Second Class"/>
    <s v="PM-19135"/>
    <s v="Peter McVee"/>
    <x v="1"/>
    <x v="0"/>
    <x v="134"/>
    <x v="41"/>
    <n v="3820"/>
    <x v="2"/>
    <s v="OFF-PA-10001184"/>
    <x v="2"/>
    <x v="3"/>
    <x v="848"/>
    <x v="1043"/>
    <n v="5"/>
    <n v="0"/>
    <n v="14.651"/>
    <n v="0.49"/>
    <x v="1"/>
    <x v="9"/>
  </r>
  <r>
    <n v="7488"/>
    <s v="US-2015-134558"/>
    <d v="2015-12-19T00:00:00"/>
    <s v="12/24/2015"/>
    <s v="Second Class"/>
    <s v="PM-19135"/>
    <s v="Peter McVee"/>
    <x v="1"/>
    <x v="0"/>
    <x v="134"/>
    <x v="41"/>
    <n v="3820"/>
    <x v="2"/>
    <s v="TEC-AC-10004145"/>
    <x v="0"/>
    <x v="0"/>
    <x v="1367"/>
    <x v="2329"/>
    <n v="9"/>
    <n v="0"/>
    <n v="517.47929999999997"/>
    <n v="0.23"/>
    <x v="1"/>
    <x v="9"/>
  </r>
  <r>
    <n v="7489"/>
    <s v="US-2015-134558"/>
    <d v="2015-12-19T00:00:00"/>
    <s v="12/24/2015"/>
    <s v="Second Class"/>
    <s v="PM-19135"/>
    <s v="Peter McVee"/>
    <x v="1"/>
    <x v="0"/>
    <x v="134"/>
    <x v="41"/>
    <n v="3820"/>
    <x v="2"/>
    <s v="FUR-TA-10003473"/>
    <x v="1"/>
    <x v="7"/>
    <x v="643"/>
    <x v="4049"/>
    <n v="4"/>
    <n v="0.3"/>
    <n v="-105.3164"/>
    <n v="-0.1"/>
    <x v="1"/>
    <x v="9"/>
  </r>
  <r>
    <n v="7747"/>
    <s v="CA-2015-109113"/>
    <d v="2015-12-19T00:00:00"/>
    <s v="12/23/2015"/>
    <s v="Standard Class"/>
    <s v="EK-13795"/>
    <s v="Eileen Kiefer"/>
    <x v="1"/>
    <x v="0"/>
    <x v="20"/>
    <x v="3"/>
    <n v="60610"/>
    <x v="0"/>
    <s v="TEC-AC-10004761"/>
    <x v="0"/>
    <x v="0"/>
    <x v="1024"/>
    <x v="1047"/>
    <n v="2"/>
    <n v="0.2"/>
    <n v="4.7789999999999999"/>
    <n v="0.1875"/>
    <x v="1"/>
    <x v="9"/>
  </r>
  <r>
    <n v="8826"/>
    <s v="CA-2015-115399"/>
    <d v="2015-12-19T00:00:00"/>
    <s v="12/22/2015"/>
    <s v="First Class"/>
    <s v="AG-10900"/>
    <s v="Arthur Gainer"/>
    <x v="0"/>
    <x v="0"/>
    <x v="15"/>
    <x v="13"/>
    <n v="19134"/>
    <x v="2"/>
    <s v="OFF-LA-10003190"/>
    <x v="2"/>
    <x v="8"/>
    <x v="1008"/>
    <x v="632"/>
    <n v="3"/>
    <n v="0.2"/>
    <n v="2.5055999999999998"/>
    <n v="0.36249999999999999"/>
    <x v="1"/>
    <x v="9"/>
  </r>
  <r>
    <n v="5543"/>
    <s v="CA-2016-134936"/>
    <d v="2016-12-19T00:00:00"/>
    <s v="12/25/2016"/>
    <s v="Standard Class"/>
    <s v="ES-14080"/>
    <s v="Erin Smith"/>
    <x v="2"/>
    <x v="0"/>
    <x v="177"/>
    <x v="23"/>
    <n v="85705"/>
    <x v="1"/>
    <s v="FUR-TA-10001086"/>
    <x v="1"/>
    <x v="7"/>
    <x v="399"/>
    <x v="4050"/>
    <n v="6"/>
    <n v="0.5"/>
    <n v="-218.8656"/>
    <n v="-0.48"/>
    <x v="2"/>
    <x v="9"/>
  </r>
  <r>
    <n v="5544"/>
    <s v="CA-2016-134936"/>
    <d v="2016-12-19T00:00:00"/>
    <s v="12/25/2016"/>
    <s v="Standard Class"/>
    <s v="ES-14080"/>
    <s v="Erin Smith"/>
    <x v="2"/>
    <x v="0"/>
    <x v="177"/>
    <x v="23"/>
    <n v="85705"/>
    <x v="1"/>
    <s v="OFF-BI-10000174"/>
    <x v="2"/>
    <x v="9"/>
    <x v="1314"/>
    <x v="2927"/>
    <n v="6"/>
    <n v="0.7"/>
    <n v="-7.6559999999999997"/>
    <n v="-0.73333333333333339"/>
    <x v="2"/>
    <x v="9"/>
  </r>
  <r>
    <n v="5545"/>
    <s v="CA-2016-134936"/>
    <d v="2016-12-19T00:00:00"/>
    <s v="12/25/2016"/>
    <s v="Standard Class"/>
    <s v="ES-14080"/>
    <s v="Erin Smith"/>
    <x v="2"/>
    <x v="0"/>
    <x v="177"/>
    <x v="23"/>
    <n v="85705"/>
    <x v="1"/>
    <s v="OFF-BI-10002103"/>
    <x v="2"/>
    <x v="9"/>
    <x v="1701"/>
    <x v="3927"/>
    <n v="2"/>
    <n v="0.7"/>
    <n v="-4.1711999999999998"/>
    <n v="-0.79999999999999993"/>
    <x v="2"/>
    <x v="9"/>
  </r>
  <r>
    <n v="6171"/>
    <s v="CA-2016-141523"/>
    <d v="2016-12-19T00:00:00"/>
    <s v="12/24/2016"/>
    <s v="Second Class"/>
    <s v="MH-17440"/>
    <s v="Mark Haberlin"/>
    <x v="2"/>
    <x v="0"/>
    <x v="2"/>
    <x v="2"/>
    <n v="10035"/>
    <x v="2"/>
    <s v="OFF-BI-10000948"/>
    <x v="2"/>
    <x v="9"/>
    <x v="367"/>
    <x v="3946"/>
    <n v="3"/>
    <n v="0.2"/>
    <n v="11.5587"/>
    <n v="0.33750000000000002"/>
    <x v="2"/>
    <x v="9"/>
  </r>
  <r>
    <n v="6172"/>
    <s v="CA-2016-141523"/>
    <d v="2016-12-19T00:00:00"/>
    <s v="12/24/2016"/>
    <s v="Second Class"/>
    <s v="MH-17440"/>
    <s v="Mark Haberlin"/>
    <x v="2"/>
    <x v="0"/>
    <x v="2"/>
    <x v="2"/>
    <n v="10035"/>
    <x v="2"/>
    <s v="OFF-AR-10001545"/>
    <x v="2"/>
    <x v="11"/>
    <x v="1020"/>
    <x v="494"/>
    <n v="2"/>
    <n v="0"/>
    <n v="1.0207999999999999"/>
    <n v="0.28999999999999998"/>
    <x v="2"/>
    <x v="9"/>
  </r>
  <r>
    <n v="7792"/>
    <s v="CA-2016-108364"/>
    <d v="2016-12-19T00:00:00"/>
    <s v="12/24/2016"/>
    <s v="Standard Class"/>
    <s v="BP-11050"/>
    <s v="Barry Pond"/>
    <x v="2"/>
    <x v="0"/>
    <x v="20"/>
    <x v="3"/>
    <n v="60623"/>
    <x v="0"/>
    <s v="OFF-BI-10002012"/>
    <x v="2"/>
    <x v="9"/>
    <x v="1377"/>
    <x v="4051"/>
    <n v="5"/>
    <n v="0.8"/>
    <n v="-2.88"/>
    <n v="-1.5999999999999999"/>
    <x v="2"/>
    <x v="9"/>
  </r>
  <r>
    <n v="8430"/>
    <s v="CA-2016-118129"/>
    <d v="2016-12-19T00:00:00"/>
    <s v="12/21/2016"/>
    <s v="Second Class"/>
    <s v="CL-12565"/>
    <s v="Clay Ludtke"/>
    <x v="0"/>
    <x v="0"/>
    <x v="147"/>
    <x v="13"/>
    <n v="19601"/>
    <x v="2"/>
    <s v="FUR-FU-10004904"/>
    <x v="1"/>
    <x v="5"/>
    <x v="1746"/>
    <x v="4052"/>
    <n v="5"/>
    <n v="0.2"/>
    <n v="-30.391999999999999"/>
    <n v="-9.9999999999999992E-2"/>
    <x v="2"/>
    <x v="9"/>
  </r>
  <r>
    <n v="1442"/>
    <s v="CA-2017-128160"/>
    <d v="2017-12-19T00:00:00"/>
    <s v="12/24/2017"/>
    <s v="Second Class"/>
    <s v="MM-17920"/>
    <s v="Michael Moore"/>
    <x v="0"/>
    <x v="0"/>
    <x v="14"/>
    <x v="5"/>
    <n v="94110"/>
    <x v="1"/>
    <s v="OFF-BI-10001510"/>
    <x v="2"/>
    <x v="9"/>
    <x v="664"/>
    <x v="2829"/>
    <n v="2"/>
    <n v="0.2"/>
    <n v="11.46"/>
    <n v="0.31250000000000006"/>
    <x v="3"/>
    <x v="9"/>
  </r>
  <r>
    <n v="3589"/>
    <s v="CA-2017-158729"/>
    <d v="2017-12-19T00:00:00"/>
    <s v="12/21/2017"/>
    <s v="First Class"/>
    <s v="AC-10450"/>
    <s v="Amy Cox"/>
    <x v="0"/>
    <x v="0"/>
    <x v="67"/>
    <x v="30"/>
    <n v="70506"/>
    <x v="3"/>
    <s v="OFF-SU-10002881"/>
    <x v="2"/>
    <x v="15"/>
    <x v="246"/>
    <x v="4053"/>
    <n v="2"/>
    <n v="0"/>
    <n v="33.312399999999997"/>
    <n v="0.02"/>
    <x v="3"/>
    <x v="9"/>
  </r>
  <r>
    <n v="5472"/>
    <s v="CA-2017-116946"/>
    <d v="2017-12-19T00:00:00"/>
    <s v="12/23/2017"/>
    <s v="Standard Class"/>
    <s v="TS-21505"/>
    <s v="Tony Sayre"/>
    <x v="0"/>
    <x v="0"/>
    <x v="455"/>
    <x v="15"/>
    <n v="80134"/>
    <x v="1"/>
    <s v="FUR-FU-10000320"/>
    <x v="1"/>
    <x v="5"/>
    <x v="283"/>
    <x v="347"/>
    <n v="5"/>
    <n v="0.2"/>
    <n v="4.008"/>
    <n v="0.3"/>
    <x v="3"/>
    <x v="9"/>
  </r>
  <r>
    <n v="5473"/>
    <s v="CA-2017-116946"/>
    <d v="2017-12-19T00:00:00"/>
    <s v="12/23/2017"/>
    <s v="Standard Class"/>
    <s v="TS-21505"/>
    <s v="Tony Sayre"/>
    <x v="0"/>
    <x v="0"/>
    <x v="455"/>
    <x v="15"/>
    <n v="80134"/>
    <x v="1"/>
    <s v="OFF-ST-10002554"/>
    <x v="2"/>
    <x v="6"/>
    <x v="683"/>
    <x v="4054"/>
    <n v="2"/>
    <n v="0.2"/>
    <n v="-17.607600000000001"/>
    <n v="-0.22500000000000001"/>
    <x v="3"/>
    <x v="9"/>
  </r>
  <r>
    <n v="5474"/>
    <s v="CA-2017-116946"/>
    <d v="2017-12-19T00:00:00"/>
    <s v="12/23/2017"/>
    <s v="Standard Class"/>
    <s v="TS-21505"/>
    <s v="Tony Sayre"/>
    <x v="0"/>
    <x v="0"/>
    <x v="455"/>
    <x v="15"/>
    <n v="80134"/>
    <x v="1"/>
    <s v="FUR-BO-10000468"/>
    <x v="1"/>
    <x v="16"/>
    <x v="416"/>
    <x v="4055"/>
    <n v="7"/>
    <n v="0.7"/>
    <n v="-183.63239999999999"/>
    <n v="-1.7999999999999998"/>
    <x v="3"/>
    <x v="9"/>
  </r>
  <r>
    <n v="1155"/>
    <s v="CA-2014-136567"/>
    <d v="2014-12-20T00:00:00"/>
    <s v="12/21/2014"/>
    <s v="First Class"/>
    <s v="PS-19045"/>
    <s v="Penelope Sewall"/>
    <x v="1"/>
    <x v="0"/>
    <x v="120"/>
    <x v="20"/>
    <n v="22801"/>
    <x v="3"/>
    <s v="OFF-ST-10004337"/>
    <x v="2"/>
    <x v="6"/>
    <x v="1622"/>
    <x v="4056"/>
    <n v="2"/>
    <n v="0"/>
    <n v="0"/>
    <n v="0"/>
    <x v="0"/>
    <x v="9"/>
  </r>
  <r>
    <n v="1156"/>
    <s v="CA-2014-136567"/>
    <d v="2014-12-20T00:00:00"/>
    <s v="12/21/2014"/>
    <s v="First Class"/>
    <s v="PS-19045"/>
    <s v="Penelope Sewall"/>
    <x v="1"/>
    <x v="0"/>
    <x v="120"/>
    <x v="20"/>
    <n v="22801"/>
    <x v="3"/>
    <s v="FUR-TA-10001932"/>
    <x v="1"/>
    <x v="7"/>
    <x v="1274"/>
    <x v="4057"/>
    <n v="7"/>
    <n v="0"/>
    <n v="493.78559999999999"/>
    <n v="0.22"/>
    <x v="0"/>
    <x v="9"/>
  </r>
  <r>
    <n v="1157"/>
    <s v="CA-2014-136567"/>
    <d v="2014-12-20T00:00:00"/>
    <s v="12/21/2014"/>
    <s v="First Class"/>
    <s v="PS-19045"/>
    <s v="Penelope Sewall"/>
    <x v="1"/>
    <x v="0"/>
    <x v="120"/>
    <x v="20"/>
    <n v="22801"/>
    <x v="3"/>
    <s v="OFF-BI-10003982"/>
    <x v="2"/>
    <x v="9"/>
    <x v="321"/>
    <x v="152"/>
    <n v="3"/>
    <n v="0"/>
    <n v="29.285699999999999"/>
    <n v="0.47"/>
    <x v="0"/>
    <x v="9"/>
  </r>
  <r>
    <n v="1158"/>
    <s v="CA-2014-136567"/>
    <d v="2014-12-20T00:00:00"/>
    <s v="12/21/2014"/>
    <s v="First Class"/>
    <s v="PS-19045"/>
    <s v="Penelope Sewall"/>
    <x v="1"/>
    <x v="0"/>
    <x v="120"/>
    <x v="20"/>
    <n v="22801"/>
    <x v="3"/>
    <s v="FUR-TA-10000617"/>
    <x v="1"/>
    <x v="7"/>
    <x v="1107"/>
    <x v="4058"/>
    <n v="2"/>
    <n v="0"/>
    <n v="100.122"/>
    <n v="0.22"/>
    <x v="0"/>
    <x v="9"/>
  </r>
  <r>
    <n v="3150"/>
    <s v="US-2014-109036"/>
    <d v="2014-12-20T00:00:00"/>
    <s v="12/25/2014"/>
    <s v="Standard Class"/>
    <s v="KH-16510"/>
    <s v="Keith Herrera"/>
    <x v="0"/>
    <x v="0"/>
    <x v="1"/>
    <x v="1"/>
    <n v="98103"/>
    <x v="1"/>
    <s v="OFF-LA-10002043"/>
    <x v="2"/>
    <x v="8"/>
    <x v="969"/>
    <x v="1287"/>
    <n v="3"/>
    <n v="0"/>
    <n v="14.904"/>
    <n v="0.48"/>
    <x v="0"/>
    <x v="9"/>
  </r>
  <r>
    <n v="3320"/>
    <s v="CA-2014-134551"/>
    <d v="2014-12-20T00:00:00"/>
    <s v="12/25/2014"/>
    <s v="Standard Class"/>
    <s v="TS-21505"/>
    <s v="Tony Sayre"/>
    <x v="0"/>
    <x v="0"/>
    <x v="65"/>
    <x v="26"/>
    <n v="38401"/>
    <x v="3"/>
    <s v="OFF-AP-10004868"/>
    <x v="2"/>
    <x v="10"/>
    <x v="1592"/>
    <x v="4059"/>
    <n v="7"/>
    <n v="0.2"/>
    <n v="3.8073000000000001"/>
    <n v="8.7500000000000008E-2"/>
    <x v="0"/>
    <x v="9"/>
  </r>
  <r>
    <n v="3321"/>
    <s v="CA-2014-134551"/>
    <d v="2014-12-20T00:00:00"/>
    <s v="12/25/2014"/>
    <s v="Standard Class"/>
    <s v="TS-21505"/>
    <s v="Tony Sayre"/>
    <x v="0"/>
    <x v="0"/>
    <x v="65"/>
    <x v="26"/>
    <n v="38401"/>
    <x v="3"/>
    <s v="FUR-CH-10004287"/>
    <x v="1"/>
    <x v="1"/>
    <x v="419"/>
    <x v="1903"/>
    <n v="3"/>
    <n v="0.2"/>
    <n v="74.573999999999998"/>
    <n v="0.1125"/>
    <x v="0"/>
    <x v="9"/>
  </r>
  <r>
    <n v="3322"/>
    <s v="CA-2014-134551"/>
    <d v="2014-12-20T00:00:00"/>
    <s v="12/25/2014"/>
    <s v="Standard Class"/>
    <s v="TS-21505"/>
    <s v="Tony Sayre"/>
    <x v="0"/>
    <x v="0"/>
    <x v="65"/>
    <x v="26"/>
    <n v="38401"/>
    <x v="3"/>
    <s v="OFF-PA-10002689"/>
    <x v="2"/>
    <x v="3"/>
    <x v="454"/>
    <x v="19"/>
    <n v="5"/>
    <n v="0.2"/>
    <n v="9.0719999999999992"/>
    <n v="0.34999999999999992"/>
    <x v="0"/>
    <x v="9"/>
  </r>
  <r>
    <n v="3643"/>
    <s v="CA-2014-156594"/>
    <d v="2014-12-20T00:00:00"/>
    <s v="12/23/2014"/>
    <s v="Second Class"/>
    <s v="MC-17845"/>
    <s v="Michael Chen"/>
    <x v="0"/>
    <x v="0"/>
    <x v="22"/>
    <x v="5"/>
    <n v="90008"/>
    <x v="1"/>
    <s v="OFF-BI-10004632"/>
    <x v="2"/>
    <x v="9"/>
    <x v="303"/>
    <x v="2478"/>
    <n v="2"/>
    <n v="0.2"/>
    <n v="152.495"/>
    <n v="0.3125"/>
    <x v="0"/>
    <x v="9"/>
  </r>
  <r>
    <n v="3644"/>
    <s v="CA-2014-156594"/>
    <d v="2014-12-20T00:00:00"/>
    <s v="12/23/2014"/>
    <s v="Second Class"/>
    <s v="MC-17845"/>
    <s v="Michael Chen"/>
    <x v="0"/>
    <x v="0"/>
    <x v="22"/>
    <x v="5"/>
    <n v="90008"/>
    <x v="1"/>
    <s v="OFF-AR-10001725"/>
    <x v="2"/>
    <x v="11"/>
    <x v="201"/>
    <x v="4060"/>
    <n v="2"/>
    <n v="0"/>
    <n v="12.298"/>
    <n v="0.26"/>
    <x v="0"/>
    <x v="9"/>
  </r>
  <r>
    <n v="3645"/>
    <s v="CA-2014-156594"/>
    <d v="2014-12-20T00:00:00"/>
    <s v="12/23/2014"/>
    <s v="Second Class"/>
    <s v="MC-17845"/>
    <s v="Michael Chen"/>
    <x v="0"/>
    <x v="0"/>
    <x v="22"/>
    <x v="5"/>
    <n v="90008"/>
    <x v="1"/>
    <s v="OFF-AR-10004269"/>
    <x v="2"/>
    <x v="11"/>
    <x v="1677"/>
    <x v="1652"/>
    <n v="1"/>
    <n v="0"/>
    <n v="1.1564000000000001"/>
    <n v="0.28000000000000003"/>
    <x v="0"/>
    <x v="9"/>
  </r>
  <r>
    <n v="3646"/>
    <s v="CA-2014-156594"/>
    <d v="2014-12-20T00:00:00"/>
    <s v="12/23/2014"/>
    <s v="Second Class"/>
    <s v="MC-17845"/>
    <s v="Michael Chen"/>
    <x v="0"/>
    <x v="0"/>
    <x v="22"/>
    <x v="5"/>
    <n v="90008"/>
    <x v="1"/>
    <s v="OFF-BI-10003007"/>
    <x v="2"/>
    <x v="9"/>
    <x v="1338"/>
    <x v="4061"/>
    <n v="5"/>
    <n v="0.2"/>
    <n v="50.414000000000001"/>
    <n v="0.32500000000000001"/>
    <x v="0"/>
    <x v="9"/>
  </r>
  <r>
    <n v="3859"/>
    <s v="CA-2014-140816"/>
    <d v="2014-12-20T00:00:00"/>
    <s v="12/20/2014"/>
    <s v="Same Day"/>
    <s v="TC-21295"/>
    <s v="Toby Carlisle"/>
    <x v="0"/>
    <x v="0"/>
    <x v="171"/>
    <x v="15"/>
    <n v="80229"/>
    <x v="1"/>
    <s v="TEC-AC-10001539"/>
    <x v="0"/>
    <x v="0"/>
    <x v="1476"/>
    <x v="4062"/>
    <n v="7"/>
    <n v="0.2"/>
    <n v="89.588800000000006"/>
    <n v="0.2"/>
    <x v="0"/>
    <x v="9"/>
  </r>
  <r>
    <n v="4283"/>
    <s v="CA-2014-103100"/>
    <d v="2014-12-20T00:00:00"/>
    <s v="12/23/2014"/>
    <s v="First Class"/>
    <s v="AB-10105"/>
    <s v="Adrian Barton"/>
    <x v="0"/>
    <x v="0"/>
    <x v="92"/>
    <x v="33"/>
    <n v="46203"/>
    <x v="0"/>
    <s v="OFF-LA-10003720"/>
    <x v="2"/>
    <x v="8"/>
    <x v="1318"/>
    <x v="1970"/>
    <n v="1"/>
    <n v="0"/>
    <n v="1.7343"/>
    <n v="0.47"/>
    <x v="0"/>
    <x v="9"/>
  </r>
  <r>
    <n v="4284"/>
    <s v="CA-2014-103100"/>
    <d v="2014-12-20T00:00:00"/>
    <s v="12/23/2014"/>
    <s v="First Class"/>
    <s v="AB-10105"/>
    <s v="Adrian Barton"/>
    <x v="0"/>
    <x v="0"/>
    <x v="92"/>
    <x v="33"/>
    <n v="46203"/>
    <x v="0"/>
    <s v="OFF-BI-10004600"/>
    <x v="2"/>
    <x v="9"/>
    <x v="478"/>
    <x v="4063"/>
    <n v="3"/>
    <n v="0"/>
    <n v="496.78649999999999"/>
    <n v="0.44999999999999996"/>
    <x v="0"/>
    <x v="9"/>
  </r>
  <r>
    <n v="4419"/>
    <s v="CA-2014-160157"/>
    <d v="2014-12-20T00:00:00"/>
    <s v="12/27/2014"/>
    <s v="Standard Class"/>
    <s v="MH-17455"/>
    <s v="Mark Hamilton"/>
    <x v="0"/>
    <x v="0"/>
    <x v="456"/>
    <x v="18"/>
    <n v="45011"/>
    <x v="2"/>
    <s v="FUR-FU-10003773"/>
    <x v="1"/>
    <x v="5"/>
    <x v="1214"/>
    <x v="4064"/>
    <n v="3"/>
    <n v="0.2"/>
    <n v="-21.470400000000001"/>
    <n v="-0.1125"/>
    <x v="0"/>
    <x v="9"/>
  </r>
  <r>
    <n v="4690"/>
    <s v="CA-2014-138681"/>
    <d v="2014-12-20T00:00:00"/>
    <s v="12/22/2014"/>
    <s v="First Class"/>
    <s v="CT-11995"/>
    <s v="Carol Triggs"/>
    <x v="0"/>
    <x v="0"/>
    <x v="177"/>
    <x v="23"/>
    <n v="85705"/>
    <x v="1"/>
    <s v="FUR-FU-10001876"/>
    <x v="1"/>
    <x v="5"/>
    <x v="1115"/>
    <x v="1573"/>
    <n v="2"/>
    <n v="0.2"/>
    <n v="10.393599999999999"/>
    <n v="0.19999999999999998"/>
    <x v="0"/>
    <x v="9"/>
  </r>
  <r>
    <n v="4691"/>
    <s v="CA-2014-138681"/>
    <d v="2014-12-20T00:00:00"/>
    <s v="12/22/2014"/>
    <s v="First Class"/>
    <s v="CT-11995"/>
    <s v="Carol Triggs"/>
    <x v="0"/>
    <x v="0"/>
    <x v="177"/>
    <x v="23"/>
    <n v="85705"/>
    <x v="1"/>
    <s v="TEC-AC-10003628"/>
    <x v="0"/>
    <x v="0"/>
    <x v="118"/>
    <x v="820"/>
    <n v="3"/>
    <n v="0.2"/>
    <n v="21.5928"/>
    <n v="0.3"/>
    <x v="0"/>
    <x v="9"/>
  </r>
  <r>
    <n v="4692"/>
    <s v="CA-2014-138681"/>
    <d v="2014-12-20T00:00:00"/>
    <s v="12/22/2014"/>
    <s v="First Class"/>
    <s v="CT-11995"/>
    <s v="Carol Triggs"/>
    <x v="0"/>
    <x v="0"/>
    <x v="177"/>
    <x v="23"/>
    <n v="85705"/>
    <x v="1"/>
    <s v="FUR-CH-10004860"/>
    <x v="1"/>
    <x v="1"/>
    <x v="846"/>
    <x v="2354"/>
    <n v="3"/>
    <n v="0.2"/>
    <n v="-42.4116"/>
    <n v="-0.17499999999999999"/>
    <x v="0"/>
    <x v="9"/>
  </r>
  <r>
    <n v="4693"/>
    <s v="CA-2014-138681"/>
    <d v="2014-12-20T00:00:00"/>
    <s v="12/22/2014"/>
    <s v="First Class"/>
    <s v="CT-11995"/>
    <s v="Carol Triggs"/>
    <x v="0"/>
    <x v="0"/>
    <x v="177"/>
    <x v="23"/>
    <n v="85705"/>
    <x v="1"/>
    <s v="OFF-PA-10000357"/>
    <x v="2"/>
    <x v="3"/>
    <x v="1453"/>
    <x v="4065"/>
    <n v="5"/>
    <n v="0.2"/>
    <n v="77.671999999999997"/>
    <n v="0.35000000000000003"/>
    <x v="0"/>
    <x v="9"/>
  </r>
  <r>
    <n v="4694"/>
    <s v="CA-2014-138681"/>
    <d v="2014-12-20T00:00:00"/>
    <s v="12/22/2014"/>
    <s v="First Class"/>
    <s v="CT-11995"/>
    <s v="Carol Triggs"/>
    <x v="0"/>
    <x v="0"/>
    <x v="177"/>
    <x v="23"/>
    <n v="85705"/>
    <x v="1"/>
    <s v="OFF-PA-10003270"/>
    <x v="2"/>
    <x v="3"/>
    <x v="1275"/>
    <x v="575"/>
    <n v="2"/>
    <n v="0.2"/>
    <n v="2.64"/>
    <n v="0.3125"/>
    <x v="0"/>
    <x v="9"/>
  </r>
  <r>
    <n v="6107"/>
    <s v="CA-2014-120852"/>
    <d v="2014-12-20T00:00:00"/>
    <s v="12/25/2014"/>
    <s v="Standard Class"/>
    <s v="WB-21850"/>
    <s v="William Brown"/>
    <x v="0"/>
    <x v="0"/>
    <x v="259"/>
    <x v="4"/>
    <n v="75051"/>
    <x v="0"/>
    <s v="OFF-AP-10001563"/>
    <x v="2"/>
    <x v="10"/>
    <x v="1503"/>
    <x v="4066"/>
    <n v="2"/>
    <n v="0.8"/>
    <n v="-49.551600000000001"/>
    <n v="-2.5500000000000003"/>
    <x v="0"/>
    <x v="9"/>
  </r>
  <r>
    <n v="6108"/>
    <s v="CA-2014-120852"/>
    <d v="2014-12-20T00:00:00"/>
    <s v="12/25/2014"/>
    <s v="Standard Class"/>
    <s v="WB-21850"/>
    <s v="William Brown"/>
    <x v="0"/>
    <x v="0"/>
    <x v="259"/>
    <x v="4"/>
    <n v="75051"/>
    <x v="0"/>
    <s v="TEC-AC-10004510"/>
    <x v="0"/>
    <x v="0"/>
    <x v="271"/>
    <x v="4067"/>
    <n v="5"/>
    <n v="0.2"/>
    <n v="-8.18"/>
    <n v="-0.125"/>
    <x v="0"/>
    <x v="9"/>
  </r>
  <r>
    <n v="7339"/>
    <s v="CA-2014-163412"/>
    <d v="2014-12-20T00:00:00"/>
    <s v="12/23/2014"/>
    <s v="Second Class"/>
    <s v="SM-20950"/>
    <s v="Suzanne McNair"/>
    <x v="2"/>
    <x v="0"/>
    <x v="2"/>
    <x v="2"/>
    <n v="10035"/>
    <x v="2"/>
    <s v="FUR-CH-10004875"/>
    <x v="1"/>
    <x v="1"/>
    <x v="1208"/>
    <x v="4068"/>
    <n v="3"/>
    <n v="0.1"/>
    <n v="36.3018"/>
    <n v="0.18888888888888888"/>
    <x v="0"/>
    <x v="9"/>
  </r>
  <r>
    <n v="345"/>
    <s v="US-2015-120712"/>
    <d v="2015-12-20T00:00:00"/>
    <s v="12/24/2015"/>
    <s v="Standard Class"/>
    <s v="CS-12130"/>
    <s v="Chad Sievert"/>
    <x v="0"/>
    <x v="0"/>
    <x v="138"/>
    <x v="4"/>
    <n v="78745"/>
    <x v="0"/>
    <s v="OFF-ST-10000107"/>
    <x v="2"/>
    <x v="6"/>
    <x v="452"/>
    <x v="4069"/>
    <n v="4"/>
    <n v="0.2"/>
    <n v="-2.2200000000000002"/>
    <n v="-2.5000000000000001E-2"/>
    <x v="1"/>
    <x v="9"/>
  </r>
  <r>
    <n v="471"/>
    <s v="CA-2015-154144"/>
    <d v="2015-12-20T00:00:00"/>
    <s v="12/24/2015"/>
    <s v="Standard Class"/>
    <s v="MH-17785"/>
    <s v="Maya Herman"/>
    <x v="2"/>
    <x v="0"/>
    <x v="457"/>
    <x v="2"/>
    <n v="11757"/>
    <x v="2"/>
    <s v="OFF-PA-10004071"/>
    <x v="2"/>
    <x v="3"/>
    <x v="242"/>
    <x v="262"/>
    <n v="1"/>
    <n v="0"/>
    <n v="26.630400000000002"/>
    <n v="0.48000000000000004"/>
    <x v="1"/>
    <x v="9"/>
  </r>
  <r>
    <n v="1722"/>
    <s v="US-2015-123218"/>
    <d v="2015-12-20T00:00:00"/>
    <s v="12/25/2015"/>
    <s v="Standard Class"/>
    <s v="KD-16345"/>
    <s v="Katherine Ducich"/>
    <x v="0"/>
    <x v="0"/>
    <x v="20"/>
    <x v="3"/>
    <n v="60623"/>
    <x v="0"/>
    <s v="TEC-PH-10001061"/>
    <x v="0"/>
    <x v="2"/>
    <x v="1614"/>
    <x v="1347"/>
    <n v="2"/>
    <n v="0.2"/>
    <n v="11.998799999999999"/>
    <n v="7.4999999999999997E-2"/>
    <x v="1"/>
    <x v="9"/>
  </r>
  <r>
    <n v="1723"/>
    <s v="US-2015-123218"/>
    <d v="2015-12-20T00:00:00"/>
    <s v="12/25/2015"/>
    <s v="Standard Class"/>
    <s v="KD-16345"/>
    <s v="Katherine Ducich"/>
    <x v="0"/>
    <x v="0"/>
    <x v="20"/>
    <x v="3"/>
    <n v="60623"/>
    <x v="0"/>
    <s v="TEC-AC-10000736"/>
    <x v="0"/>
    <x v="0"/>
    <x v="144"/>
    <x v="2502"/>
    <n v="4"/>
    <n v="0.2"/>
    <n v="51.193600000000004"/>
    <n v="0.2"/>
    <x v="1"/>
    <x v="9"/>
  </r>
  <r>
    <n v="1724"/>
    <s v="US-2015-123218"/>
    <d v="2015-12-20T00:00:00"/>
    <s v="12/25/2015"/>
    <s v="Standard Class"/>
    <s v="KD-16345"/>
    <s v="Katherine Ducich"/>
    <x v="0"/>
    <x v="0"/>
    <x v="20"/>
    <x v="3"/>
    <n v="60623"/>
    <x v="0"/>
    <s v="FUR-BO-10003966"/>
    <x v="1"/>
    <x v="16"/>
    <x v="1332"/>
    <x v="4070"/>
    <n v="3"/>
    <n v="0.3"/>
    <n v="-71.811599999999999"/>
    <n v="-0.2"/>
    <x v="1"/>
    <x v="9"/>
  </r>
  <r>
    <n v="4336"/>
    <s v="CA-2015-154795"/>
    <d v="2015-12-20T00:00:00"/>
    <s v="12/24/2015"/>
    <s v="Standard Class"/>
    <s v="GZ-14470"/>
    <s v="Gary Zandusky"/>
    <x v="0"/>
    <x v="0"/>
    <x v="458"/>
    <x v="23"/>
    <n v="86442"/>
    <x v="1"/>
    <s v="OFF-EN-10003068"/>
    <x v="2"/>
    <x v="13"/>
    <x v="1661"/>
    <x v="2994"/>
    <n v="1"/>
    <n v="0.2"/>
    <n v="2.7719999999999998"/>
    <n v="0.35"/>
    <x v="1"/>
    <x v="9"/>
  </r>
  <r>
    <n v="4337"/>
    <s v="CA-2015-154795"/>
    <d v="2015-12-20T00:00:00"/>
    <s v="12/24/2015"/>
    <s v="Standard Class"/>
    <s v="GZ-14470"/>
    <s v="Gary Zandusky"/>
    <x v="0"/>
    <x v="0"/>
    <x v="458"/>
    <x v="23"/>
    <n v="86442"/>
    <x v="1"/>
    <s v="FUR-FU-10002088"/>
    <x v="1"/>
    <x v="5"/>
    <x v="338"/>
    <x v="771"/>
    <n v="2"/>
    <n v="0.2"/>
    <n v="3.9512"/>
    <n v="0.27500000000000002"/>
    <x v="1"/>
    <x v="9"/>
  </r>
  <r>
    <n v="6735"/>
    <s v="CA-2015-141754"/>
    <d v="2015-12-20T00:00:00"/>
    <s v="12/25/2015"/>
    <s v="Standard Class"/>
    <s v="EM-14200"/>
    <s v="Evan Minnotte"/>
    <x v="1"/>
    <x v="0"/>
    <x v="136"/>
    <x v="11"/>
    <n v="33142"/>
    <x v="3"/>
    <s v="OFF-LA-10004093"/>
    <x v="2"/>
    <x v="8"/>
    <x v="985"/>
    <x v="2302"/>
    <n v="2"/>
    <n v="0.2"/>
    <n v="3.9474"/>
    <n v="0.33750000000000002"/>
    <x v="1"/>
    <x v="9"/>
  </r>
  <r>
    <n v="8670"/>
    <s v="CA-2015-158918"/>
    <d v="2015-12-20T00:00:00"/>
    <s v="12/25/2015"/>
    <s v="Second Class"/>
    <s v="AI-10855"/>
    <s v="Arianne Irving"/>
    <x v="0"/>
    <x v="0"/>
    <x v="22"/>
    <x v="5"/>
    <n v="90036"/>
    <x v="1"/>
    <s v="OFF-PA-10004947"/>
    <x v="2"/>
    <x v="3"/>
    <x v="52"/>
    <x v="2293"/>
    <n v="4"/>
    <n v="0"/>
    <n v="7.7039999999999997"/>
    <n v="0.44999999999999996"/>
    <x v="1"/>
    <x v="9"/>
  </r>
  <r>
    <n v="8866"/>
    <s v="CA-2015-158148"/>
    <d v="2015-12-20T00:00:00"/>
    <s v="12/26/2015"/>
    <s v="Standard Class"/>
    <s v="JM-15865"/>
    <s v="John Murray"/>
    <x v="0"/>
    <x v="0"/>
    <x v="78"/>
    <x v="20"/>
    <n v="22204"/>
    <x v="3"/>
    <s v="OFF-AP-10003281"/>
    <x v="2"/>
    <x v="10"/>
    <x v="1568"/>
    <x v="4071"/>
    <n v="3"/>
    <n v="0"/>
    <n v="10.881"/>
    <n v="0.3"/>
    <x v="1"/>
    <x v="9"/>
  </r>
  <r>
    <n v="9012"/>
    <s v="CA-2015-137071"/>
    <d v="2015-12-20T00:00:00"/>
    <s v="12/21/2015"/>
    <s v="First Class"/>
    <s v="ED-13885"/>
    <s v="Emily Ducich"/>
    <x v="1"/>
    <x v="0"/>
    <x v="5"/>
    <x v="4"/>
    <n v="77036"/>
    <x v="0"/>
    <s v="TEC-AC-10004353"/>
    <x v="0"/>
    <x v="0"/>
    <x v="76"/>
    <x v="2415"/>
    <n v="2"/>
    <n v="0.2"/>
    <n v="21.42"/>
    <n v="0.21250000000000002"/>
    <x v="1"/>
    <x v="9"/>
  </r>
  <r>
    <n v="3516"/>
    <s v="CA-2016-168536"/>
    <d v="2016-12-20T00:00:00"/>
    <s v="12/24/2016"/>
    <s v="Standard Class"/>
    <s v="SC-20800"/>
    <s v="Stuart Calhoun"/>
    <x v="0"/>
    <x v="0"/>
    <x v="68"/>
    <x v="32"/>
    <n v="39212"/>
    <x v="3"/>
    <s v="TEC-AC-10002323"/>
    <x v="0"/>
    <x v="0"/>
    <x v="669"/>
    <x v="4072"/>
    <n v="3"/>
    <n v="0"/>
    <n v="8.6189999999999998"/>
    <n v="0.13"/>
    <x v="2"/>
    <x v="9"/>
  </r>
  <r>
    <n v="3721"/>
    <s v="CA-2016-151155"/>
    <d v="2016-12-20T00:00:00"/>
    <s v="12/24/2016"/>
    <s v="Standard Class"/>
    <s v="AB-10255"/>
    <s v="Alejandro Ballentine"/>
    <x v="1"/>
    <x v="0"/>
    <x v="68"/>
    <x v="32"/>
    <n v="39212"/>
    <x v="3"/>
    <s v="FUR-FU-10001918"/>
    <x v="1"/>
    <x v="5"/>
    <x v="316"/>
    <x v="4073"/>
    <n v="4"/>
    <n v="0"/>
    <n v="7.3788"/>
    <n v="0.38999999999999996"/>
    <x v="2"/>
    <x v="9"/>
  </r>
  <r>
    <n v="3722"/>
    <s v="CA-2016-151155"/>
    <d v="2016-12-20T00:00:00"/>
    <s v="12/24/2016"/>
    <s v="Standard Class"/>
    <s v="AB-10255"/>
    <s v="Alejandro Ballentine"/>
    <x v="1"/>
    <x v="0"/>
    <x v="68"/>
    <x v="32"/>
    <n v="39212"/>
    <x v="3"/>
    <s v="OFF-BI-10003910"/>
    <x v="2"/>
    <x v="9"/>
    <x v="456"/>
    <x v="4074"/>
    <n v="2"/>
    <n v="0"/>
    <n v="6.9390000000000001"/>
    <n v="0.45"/>
    <x v="2"/>
    <x v="9"/>
  </r>
  <r>
    <n v="7029"/>
    <s v="US-2016-157840"/>
    <d v="2016-12-20T00:00:00"/>
    <s v="12/23/2016"/>
    <s v="Second Class"/>
    <s v="MC-17575"/>
    <s v="Matt Collins"/>
    <x v="0"/>
    <x v="0"/>
    <x v="296"/>
    <x v="27"/>
    <n v="68025"/>
    <x v="0"/>
    <s v="OFF-PA-10003673"/>
    <x v="2"/>
    <x v="3"/>
    <x v="1451"/>
    <x v="338"/>
    <n v="5"/>
    <n v="0"/>
    <n v="15.593999999999999"/>
    <n v="0.46"/>
    <x v="2"/>
    <x v="9"/>
  </r>
  <r>
    <n v="2269"/>
    <s v="CA-2017-105480"/>
    <d v="2017-12-20T00:00:00"/>
    <s v="12/26/2017"/>
    <s v="Standard Class"/>
    <s v="DK-13225"/>
    <s v="Dean Katz"/>
    <x v="2"/>
    <x v="0"/>
    <x v="90"/>
    <x v="2"/>
    <n v="14609"/>
    <x v="2"/>
    <s v="OFF-PA-10002787"/>
    <x v="2"/>
    <x v="3"/>
    <x v="1313"/>
    <x v="1083"/>
    <n v="1"/>
    <n v="0"/>
    <n v="3.1103999999999998"/>
    <n v="0.47999999999999993"/>
    <x v="3"/>
    <x v="9"/>
  </r>
  <r>
    <n v="2270"/>
    <s v="CA-2017-105480"/>
    <d v="2017-12-20T00:00:00"/>
    <s v="12/26/2017"/>
    <s v="Standard Class"/>
    <s v="DK-13225"/>
    <s v="Dean Katz"/>
    <x v="2"/>
    <x v="0"/>
    <x v="90"/>
    <x v="2"/>
    <n v="14609"/>
    <x v="2"/>
    <s v="OFF-BI-10003291"/>
    <x v="2"/>
    <x v="9"/>
    <x v="469"/>
    <x v="2145"/>
    <n v="1"/>
    <n v="0.2"/>
    <n v="2.3571"/>
    <n v="0.33750000000000002"/>
    <x v="3"/>
    <x v="9"/>
  </r>
  <r>
    <n v="6509"/>
    <s v="CA-2017-102197"/>
    <d v="2017-12-20T00:00:00"/>
    <s v="12/26/2017"/>
    <s v="Standard Class"/>
    <s v="DK-13150"/>
    <s v="David Kendrick"/>
    <x v="2"/>
    <x v="0"/>
    <x v="2"/>
    <x v="2"/>
    <n v="10009"/>
    <x v="2"/>
    <s v="OFF-PA-10001970"/>
    <x v="2"/>
    <x v="3"/>
    <x v="779"/>
    <x v="940"/>
    <n v="5"/>
    <n v="0"/>
    <n v="137.15100000000001"/>
    <n v="0.4900000000000001"/>
    <x v="3"/>
    <x v="9"/>
  </r>
  <r>
    <n v="6510"/>
    <s v="CA-2017-102197"/>
    <d v="2017-12-20T00:00:00"/>
    <s v="12/26/2017"/>
    <s v="Standard Class"/>
    <s v="DK-13150"/>
    <s v="David Kendrick"/>
    <x v="2"/>
    <x v="0"/>
    <x v="2"/>
    <x v="2"/>
    <n v="10009"/>
    <x v="2"/>
    <s v="OFF-BI-10001524"/>
    <x v="2"/>
    <x v="9"/>
    <x v="717"/>
    <x v="4075"/>
    <n v="3"/>
    <n v="0.2"/>
    <n v="17.623200000000001"/>
    <n v="0.35000000000000003"/>
    <x v="3"/>
    <x v="9"/>
  </r>
  <r>
    <n v="6511"/>
    <s v="CA-2017-102197"/>
    <d v="2017-12-20T00:00:00"/>
    <s v="12/26/2017"/>
    <s v="Standard Class"/>
    <s v="DK-13150"/>
    <s v="David Kendrick"/>
    <x v="2"/>
    <x v="0"/>
    <x v="2"/>
    <x v="2"/>
    <n v="10009"/>
    <x v="2"/>
    <s v="OFF-PA-10004156"/>
    <x v="2"/>
    <x v="3"/>
    <x v="819"/>
    <x v="1260"/>
    <n v="3"/>
    <n v="0"/>
    <n v="16.669799999999999"/>
    <n v="0.48999999999999994"/>
    <x v="3"/>
    <x v="9"/>
  </r>
  <r>
    <n v="5639"/>
    <s v="CA-2014-154893"/>
    <d v="2014-12-21T00:00:00"/>
    <s v="12/27/2014"/>
    <s v="Standard Class"/>
    <s v="GM-14440"/>
    <s v="Gary McGarr"/>
    <x v="0"/>
    <x v="0"/>
    <x v="30"/>
    <x v="5"/>
    <n v="92024"/>
    <x v="1"/>
    <s v="FUR-CH-10004287"/>
    <x v="1"/>
    <x v="1"/>
    <x v="419"/>
    <x v="4076"/>
    <n v="6"/>
    <n v="0.2"/>
    <n v="149.148"/>
    <n v="0.1125"/>
    <x v="0"/>
    <x v="9"/>
  </r>
  <r>
    <n v="5640"/>
    <s v="CA-2014-154893"/>
    <d v="2014-12-21T00:00:00"/>
    <s v="12/27/2014"/>
    <s v="Standard Class"/>
    <s v="GM-14440"/>
    <s v="Gary McGarr"/>
    <x v="0"/>
    <x v="0"/>
    <x v="30"/>
    <x v="5"/>
    <n v="92024"/>
    <x v="1"/>
    <s v="FUR-CH-10000595"/>
    <x v="1"/>
    <x v="1"/>
    <x v="877"/>
    <x v="3629"/>
    <n v="3"/>
    <n v="0.2"/>
    <n v="35.76"/>
    <n v="6.25E-2"/>
    <x v="0"/>
    <x v="9"/>
  </r>
  <r>
    <n v="6243"/>
    <s v="CA-2014-134621"/>
    <d v="2014-12-21T00:00:00"/>
    <s v="12/28/2014"/>
    <s v="Standard Class"/>
    <s v="DP-13390"/>
    <s v="Dennis Pardue"/>
    <x v="1"/>
    <x v="0"/>
    <x v="65"/>
    <x v="26"/>
    <n v="38401"/>
    <x v="3"/>
    <s v="OFF-BI-10000977"/>
    <x v="2"/>
    <x v="9"/>
    <x v="1161"/>
    <x v="2322"/>
    <n v="2"/>
    <n v="0.7"/>
    <n v="-14.592000000000001"/>
    <n v="-0.8"/>
    <x v="0"/>
    <x v="9"/>
  </r>
  <r>
    <n v="9465"/>
    <s v="CA-2014-109127"/>
    <d v="2014-12-21T00:00:00"/>
    <s v="12/25/2014"/>
    <s v="Standard Class"/>
    <s v="JC-15775"/>
    <s v="John Castell"/>
    <x v="0"/>
    <x v="0"/>
    <x v="164"/>
    <x v="37"/>
    <n v="19711"/>
    <x v="2"/>
    <s v="OFF-LA-10004409"/>
    <x v="2"/>
    <x v="8"/>
    <x v="445"/>
    <x v="3608"/>
    <n v="6"/>
    <n v="0"/>
    <n v="7.9488000000000003"/>
    <n v="0.45999999999999996"/>
    <x v="0"/>
    <x v="9"/>
  </r>
  <r>
    <n v="1014"/>
    <s v="US-2015-126214"/>
    <d v="2015-12-21T00:00:00"/>
    <s v="12/24/2015"/>
    <s v="Second Class"/>
    <s v="JS-15880"/>
    <s v="John Stevenson"/>
    <x v="0"/>
    <x v="0"/>
    <x v="1"/>
    <x v="1"/>
    <n v="98103"/>
    <x v="1"/>
    <s v="FUR-TA-10003748"/>
    <x v="1"/>
    <x v="7"/>
    <x v="400"/>
    <x v="4077"/>
    <n v="13"/>
    <n v="0"/>
    <n v="356.04140000000001"/>
    <n v="0.22000000000000003"/>
    <x v="1"/>
    <x v="9"/>
  </r>
  <r>
    <n v="1015"/>
    <s v="US-2015-126214"/>
    <d v="2015-12-21T00:00:00"/>
    <s v="12/24/2015"/>
    <s v="Second Class"/>
    <s v="JS-15880"/>
    <s v="John Stevenson"/>
    <x v="0"/>
    <x v="0"/>
    <x v="1"/>
    <x v="1"/>
    <n v="98103"/>
    <x v="1"/>
    <s v="TEC-AC-10003198"/>
    <x v="0"/>
    <x v="0"/>
    <x v="722"/>
    <x v="4078"/>
    <n v="1"/>
    <n v="0"/>
    <n v="36.851999999999997"/>
    <n v="0.37"/>
    <x v="1"/>
    <x v="9"/>
  </r>
  <r>
    <n v="2777"/>
    <s v="CA-2015-127019"/>
    <d v="2015-12-21T00:00:00"/>
    <s v="12/25/2015"/>
    <s v="Standard Class"/>
    <s v="ER-13855"/>
    <s v="Elpida Rittenbach"/>
    <x v="2"/>
    <x v="0"/>
    <x v="198"/>
    <x v="15"/>
    <n v="80906"/>
    <x v="1"/>
    <s v="OFF-AP-10003971"/>
    <x v="2"/>
    <x v="10"/>
    <x v="83"/>
    <x v="4079"/>
    <n v="7"/>
    <n v="0.2"/>
    <n v="4.5738000000000003"/>
    <n v="7.4999999999999997E-2"/>
    <x v="1"/>
    <x v="9"/>
  </r>
  <r>
    <n v="4080"/>
    <s v="CA-2015-165414"/>
    <d v="2015-12-21T00:00:00"/>
    <s v="12/24/2015"/>
    <s v="First Class"/>
    <s v="LS-17245"/>
    <s v="Lynn Smith"/>
    <x v="0"/>
    <x v="0"/>
    <x v="27"/>
    <x v="12"/>
    <n v="28540"/>
    <x v="3"/>
    <s v="TEC-PH-10002293"/>
    <x v="0"/>
    <x v="2"/>
    <x v="1067"/>
    <x v="818"/>
    <n v="3"/>
    <n v="0.2"/>
    <n v="4.7976000000000001"/>
    <n v="0.1"/>
    <x v="1"/>
    <x v="9"/>
  </r>
  <r>
    <n v="4334"/>
    <s v="CA-2015-112375"/>
    <d v="2015-12-21T00:00:00"/>
    <s v="12/27/2015"/>
    <s v="Standard Class"/>
    <s v="RD-19720"/>
    <s v="Roger Demir"/>
    <x v="0"/>
    <x v="0"/>
    <x v="459"/>
    <x v="11"/>
    <n v="32114"/>
    <x v="3"/>
    <s v="TEC-AC-10003237"/>
    <x v="0"/>
    <x v="0"/>
    <x v="92"/>
    <x v="4080"/>
    <n v="6"/>
    <n v="0.2"/>
    <n v="14.628"/>
    <n v="0.28749999999999998"/>
    <x v="1"/>
    <x v="9"/>
  </r>
  <r>
    <n v="4335"/>
    <s v="CA-2015-112375"/>
    <d v="2015-12-21T00:00:00"/>
    <s v="12/27/2015"/>
    <s v="Standard Class"/>
    <s v="RD-19720"/>
    <s v="Roger Demir"/>
    <x v="0"/>
    <x v="0"/>
    <x v="459"/>
    <x v="11"/>
    <n v="32114"/>
    <x v="3"/>
    <s v="OFF-EN-10003798"/>
    <x v="2"/>
    <x v="13"/>
    <x v="1711"/>
    <x v="4081"/>
    <n v="2"/>
    <n v="0.2"/>
    <n v="9.2178000000000004"/>
    <n v="0.33750000000000002"/>
    <x v="1"/>
    <x v="9"/>
  </r>
  <r>
    <n v="7755"/>
    <s v="CA-2015-161795"/>
    <d v="2015-12-21T00:00:00"/>
    <s v="12/23/2015"/>
    <s v="Second Class"/>
    <s v="AH-10075"/>
    <s v="Adam Hart"/>
    <x v="2"/>
    <x v="0"/>
    <x v="28"/>
    <x v="18"/>
    <n v="43229"/>
    <x v="2"/>
    <s v="OFF-AR-10001919"/>
    <x v="2"/>
    <x v="11"/>
    <x v="50"/>
    <x v="3876"/>
    <n v="2"/>
    <n v="0.2"/>
    <n v="0.33839999999999998"/>
    <n v="0.11249999999999999"/>
    <x v="1"/>
    <x v="9"/>
  </r>
  <r>
    <n v="8283"/>
    <s v="CA-2015-154284"/>
    <d v="2015-12-21T00:00:00"/>
    <s v="12/26/2015"/>
    <s v="Second Class"/>
    <s v="SZ-20035"/>
    <s v="Sam Zeldin"/>
    <x v="1"/>
    <x v="0"/>
    <x v="191"/>
    <x v="3"/>
    <n v="60174"/>
    <x v="0"/>
    <s v="TEC-MA-10004241"/>
    <x v="0"/>
    <x v="14"/>
    <x v="1769"/>
    <x v="4082"/>
    <n v="2"/>
    <n v="0.3"/>
    <n v="137.26400000000001"/>
    <n v="0.22857142857142859"/>
    <x v="1"/>
    <x v="9"/>
  </r>
  <r>
    <n v="8284"/>
    <s v="CA-2015-154284"/>
    <d v="2015-12-21T00:00:00"/>
    <s v="12/26/2015"/>
    <s v="Second Class"/>
    <s v="SZ-20035"/>
    <s v="Sam Zeldin"/>
    <x v="1"/>
    <x v="0"/>
    <x v="191"/>
    <x v="3"/>
    <n v="60174"/>
    <x v="0"/>
    <s v="OFF-AR-10001468"/>
    <x v="2"/>
    <x v="11"/>
    <x v="729"/>
    <x v="871"/>
    <n v="2"/>
    <n v="0.2"/>
    <n v="14.2272"/>
    <n v="0.23749999999999999"/>
    <x v="1"/>
    <x v="9"/>
  </r>
  <r>
    <n v="8285"/>
    <s v="CA-2015-154284"/>
    <d v="2015-12-21T00:00:00"/>
    <s v="12/26/2015"/>
    <s v="Second Class"/>
    <s v="SZ-20035"/>
    <s v="Sam Zeldin"/>
    <x v="1"/>
    <x v="0"/>
    <x v="191"/>
    <x v="3"/>
    <n v="60174"/>
    <x v="0"/>
    <s v="TEC-AC-10003198"/>
    <x v="0"/>
    <x v="0"/>
    <x v="722"/>
    <x v="4083"/>
    <n v="8"/>
    <n v="0.2"/>
    <n v="135.45599999999999"/>
    <n v="0.21249999999999997"/>
    <x v="1"/>
    <x v="9"/>
  </r>
  <r>
    <n v="8286"/>
    <s v="CA-2015-154284"/>
    <d v="2015-12-21T00:00:00"/>
    <s v="12/26/2015"/>
    <s v="Second Class"/>
    <s v="SZ-20035"/>
    <s v="Sam Zeldin"/>
    <x v="1"/>
    <x v="0"/>
    <x v="191"/>
    <x v="3"/>
    <n v="60174"/>
    <x v="0"/>
    <s v="FUR-FU-10003039"/>
    <x v="1"/>
    <x v="5"/>
    <x v="363"/>
    <x v="4084"/>
    <n v="3"/>
    <n v="0.6"/>
    <n v="-33.641399999999997"/>
    <n v="-0.64999999999999991"/>
    <x v="1"/>
    <x v="9"/>
  </r>
  <r>
    <n v="514"/>
    <s v="CA-2017-163405"/>
    <d v="2017-12-21T00:00:00"/>
    <s v="12/25/2017"/>
    <s v="Standard Class"/>
    <s v="BN-11515"/>
    <s v="Bradley Nguyen"/>
    <x v="0"/>
    <x v="0"/>
    <x v="22"/>
    <x v="5"/>
    <n v="90049"/>
    <x v="1"/>
    <s v="OFF-AR-10003811"/>
    <x v="2"/>
    <x v="11"/>
    <x v="1615"/>
    <x v="2417"/>
    <n v="3"/>
    <n v="0"/>
    <n v="1.7901"/>
    <n v="0.27"/>
    <x v="3"/>
    <x v="9"/>
  </r>
  <r>
    <n v="515"/>
    <s v="CA-2017-163405"/>
    <d v="2017-12-21T00:00:00"/>
    <s v="12/25/2017"/>
    <s v="Standard Class"/>
    <s v="BN-11515"/>
    <s v="Bradley Nguyen"/>
    <x v="0"/>
    <x v="0"/>
    <x v="22"/>
    <x v="5"/>
    <n v="90049"/>
    <x v="1"/>
    <s v="OFF-AR-10001246"/>
    <x v="2"/>
    <x v="11"/>
    <x v="723"/>
    <x v="486"/>
    <n v="2"/>
    <n v="0"/>
    <n v="1.7052"/>
    <n v="0.29000000000000004"/>
    <x v="3"/>
    <x v="9"/>
  </r>
  <r>
    <n v="1614"/>
    <s v="CA-2017-138380"/>
    <d v="2017-12-21T00:00:00"/>
    <s v="12/25/2017"/>
    <s v="Standard Class"/>
    <s v="YS-21880"/>
    <s v="Yana Sorensen"/>
    <x v="2"/>
    <x v="0"/>
    <x v="158"/>
    <x v="5"/>
    <n v="94601"/>
    <x v="1"/>
    <s v="OFF-ST-10003306"/>
    <x v="2"/>
    <x v="6"/>
    <x v="980"/>
    <x v="4085"/>
    <n v="7"/>
    <n v="0"/>
    <n v="290.00580000000002"/>
    <n v="0.29000000000000004"/>
    <x v="3"/>
    <x v="9"/>
  </r>
  <r>
    <n v="1967"/>
    <s v="CA-2017-165841"/>
    <d v="2017-12-21T00:00:00"/>
    <s v="12/28/2017"/>
    <s v="Standard Class"/>
    <s v="DB-13210"/>
    <s v="Dean Braden"/>
    <x v="0"/>
    <x v="0"/>
    <x v="237"/>
    <x v="8"/>
    <n v="7501"/>
    <x v="2"/>
    <s v="TEC-PH-10002103"/>
    <x v="0"/>
    <x v="2"/>
    <x v="529"/>
    <x v="3601"/>
    <n v="3"/>
    <n v="0"/>
    <n v="78.951599999999999"/>
    <n v="0.27999999999999997"/>
    <x v="3"/>
    <x v="9"/>
  </r>
  <r>
    <n v="1968"/>
    <s v="CA-2017-165841"/>
    <d v="2017-12-21T00:00:00"/>
    <s v="12/28/2017"/>
    <s v="Standard Class"/>
    <s v="DB-13210"/>
    <s v="Dean Braden"/>
    <x v="0"/>
    <x v="0"/>
    <x v="237"/>
    <x v="8"/>
    <n v="7501"/>
    <x v="2"/>
    <s v="OFF-SU-10000898"/>
    <x v="2"/>
    <x v="15"/>
    <x v="634"/>
    <x v="4086"/>
    <n v="5"/>
    <n v="0"/>
    <n v="20.155000000000001"/>
    <n v="0.29000000000000004"/>
    <x v="3"/>
    <x v="9"/>
  </r>
  <r>
    <n v="1969"/>
    <s v="CA-2017-165841"/>
    <d v="2017-12-21T00:00:00"/>
    <s v="12/28/2017"/>
    <s v="Standard Class"/>
    <s v="DB-13210"/>
    <s v="Dean Braden"/>
    <x v="0"/>
    <x v="0"/>
    <x v="237"/>
    <x v="8"/>
    <n v="7501"/>
    <x v="2"/>
    <s v="OFF-PA-10001144"/>
    <x v="2"/>
    <x v="3"/>
    <x v="269"/>
    <x v="552"/>
    <n v="3"/>
    <n v="0"/>
    <n v="79.891199999999998"/>
    <n v="0.48"/>
    <x v="3"/>
    <x v="9"/>
  </r>
  <r>
    <n v="2566"/>
    <s v="CA-2017-109589"/>
    <d v="2017-12-21T00:00:00"/>
    <s v="12/24/2017"/>
    <s v="First Class"/>
    <s v="BD-11635"/>
    <s v="Brian Derr"/>
    <x v="0"/>
    <x v="0"/>
    <x v="83"/>
    <x v="17"/>
    <n v="42104"/>
    <x v="3"/>
    <s v="TEC-AC-10003116"/>
    <x v="0"/>
    <x v="0"/>
    <x v="1533"/>
    <x v="4087"/>
    <n v="4"/>
    <n v="0"/>
    <n v="27.69"/>
    <n v="0.39"/>
    <x v="3"/>
    <x v="9"/>
  </r>
  <r>
    <n v="2719"/>
    <s v="CA-2017-144827"/>
    <d v="2017-12-21T00:00:00"/>
    <s v="12/27/2017"/>
    <s v="Standard Class"/>
    <s v="SE-20110"/>
    <s v="Sanjit Engle"/>
    <x v="0"/>
    <x v="0"/>
    <x v="400"/>
    <x v="5"/>
    <n v="92627"/>
    <x v="1"/>
    <s v="OFF-ST-10004340"/>
    <x v="2"/>
    <x v="6"/>
    <x v="1182"/>
    <x v="774"/>
    <n v="2"/>
    <n v="0"/>
    <n v="33.577199999999998"/>
    <n v="0.26999999999999996"/>
    <x v="3"/>
    <x v="9"/>
  </r>
  <r>
    <n v="3171"/>
    <s v="CA-2017-107461"/>
    <d v="2017-12-21T00:00:00"/>
    <s v="12/26/2017"/>
    <s v="Second Class"/>
    <s v="PK-19075"/>
    <s v="Pete Kriz"/>
    <x v="0"/>
    <x v="0"/>
    <x v="65"/>
    <x v="29"/>
    <n v="29203"/>
    <x v="3"/>
    <s v="OFF-BI-10002003"/>
    <x v="2"/>
    <x v="9"/>
    <x v="703"/>
    <x v="2568"/>
    <n v="6"/>
    <n v="0"/>
    <n v="11.223599999999999"/>
    <n v="0.47"/>
    <x v="3"/>
    <x v="9"/>
  </r>
  <r>
    <n v="4104"/>
    <s v="CA-2017-137456"/>
    <d v="2017-12-21T00:00:00"/>
    <s v="12/21/2017"/>
    <s v="Same Day"/>
    <s v="RB-19465"/>
    <s v="Rick Bensley"/>
    <x v="1"/>
    <x v="0"/>
    <x v="296"/>
    <x v="27"/>
    <n v="68025"/>
    <x v="0"/>
    <s v="FUR-FU-10001940"/>
    <x v="1"/>
    <x v="5"/>
    <x v="771"/>
    <x v="2117"/>
    <n v="2"/>
    <n v="0"/>
    <n v="7.0048000000000004"/>
    <n v="0.44"/>
    <x v="3"/>
    <x v="9"/>
  </r>
  <r>
    <n v="4944"/>
    <s v="CA-2017-106782"/>
    <d v="2017-12-21T00:00:00"/>
    <s v="12/27/2017"/>
    <s v="Standard Class"/>
    <s v="LP-17095"/>
    <s v="Liz Preis"/>
    <x v="0"/>
    <x v="0"/>
    <x v="67"/>
    <x v="33"/>
    <n v="47905"/>
    <x v="0"/>
    <s v="OFF-ST-10004459"/>
    <x v="2"/>
    <x v="6"/>
    <x v="575"/>
    <x v="655"/>
    <n v="1"/>
    <n v="0"/>
    <n v="18.766999999999999"/>
    <n v="0.05"/>
    <x v="3"/>
    <x v="9"/>
  </r>
  <r>
    <n v="6146"/>
    <s v="CA-2014-133543"/>
    <d v="2014-12-22T00:00:00"/>
    <s v="12/26/2014"/>
    <s v="Standard Class"/>
    <s v="KM-16660"/>
    <s v="Khloe Miller"/>
    <x v="0"/>
    <x v="0"/>
    <x v="128"/>
    <x v="5"/>
    <n v="95123"/>
    <x v="1"/>
    <s v="OFF-AR-10003394"/>
    <x v="2"/>
    <x v="11"/>
    <x v="1129"/>
    <x v="767"/>
    <n v="4"/>
    <n v="0"/>
    <n v="3.1751999999999998"/>
    <n v="0.26999999999999996"/>
    <x v="0"/>
    <x v="9"/>
  </r>
  <r>
    <n v="6529"/>
    <s v="CA-2014-146864"/>
    <d v="2014-12-22T00:00:00"/>
    <s v="12/26/2014"/>
    <s v="Standard Class"/>
    <s v="BT-11530"/>
    <s v="Bradley Talbott"/>
    <x v="1"/>
    <x v="0"/>
    <x v="2"/>
    <x v="2"/>
    <n v="10024"/>
    <x v="2"/>
    <s v="OFF-ST-10004946"/>
    <x v="2"/>
    <x v="6"/>
    <x v="1577"/>
    <x v="4088"/>
    <n v="4"/>
    <n v="0"/>
    <n v="56.264000000000003"/>
    <n v="0.26"/>
    <x v="0"/>
    <x v="9"/>
  </r>
  <r>
    <n v="6915"/>
    <s v="CA-2014-142510"/>
    <d v="2014-12-22T00:00:00"/>
    <s v="12/29/2014"/>
    <s v="Standard Class"/>
    <s v="NP-18700"/>
    <s v="Nora Preis"/>
    <x v="0"/>
    <x v="0"/>
    <x v="20"/>
    <x v="3"/>
    <n v="60623"/>
    <x v="0"/>
    <s v="OFF-ST-10000585"/>
    <x v="2"/>
    <x v="6"/>
    <x v="279"/>
    <x v="4089"/>
    <n v="1"/>
    <n v="0.2"/>
    <n v="9.9120000000000008"/>
    <n v="7.5000000000000011E-2"/>
    <x v="0"/>
    <x v="9"/>
  </r>
  <r>
    <n v="6916"/>
    <s v="CA-2014-142510"/>
    <d v="2014-12-22T00:00:00"/>
    <s v="12/29/2014"/>
    <s v="Standard Class"/>
    <s v="NP-18700"/>
    <s v="Nora Preis"/>
    <x v="0"/>
    <x v="0"/>
    <x v="20"/>
    <x v="3"/>
    <n v="60623"/>
    <x v="0"/>
    <s v="OFF-BI-10002824"/>
    <x v="2"/>
    <x v="9"/>
    <x v="1198"/>
    <x v="490"/>
    <n v="6"/>
    <n v="0.8"/>
    <n v="-31.332000000000001"/>
    <n v="-1.75"/>
    <x v="0"/>
    <x v="9"/>
  </r>
  <r>
    <n v="6917"/>
    <s v="CA-2014-142510"/>
    <d v="2014-12-22T00:00:00"/>
    <s v="12/29/2014"/>
    <s v="Standard Class"/>
    <s v="NP-18700"/>
    <s v="Nora Preis"/>
    <x v="0"/>
    <x v="0"/>
    <x v="20"/>
    <x v="3"/>
    <n v="60623"/>
    <x v="0"/>
    <s v="OFF-PA-10001289"/>
    <x v="2"/>
    <x v="3"/>
    <x v="157"/>
    <x v="4090"/>
    <n v="4"/>
    <n v="0.2"/>
    <n v="44.961599999999997"/>
    <n v="0.36249999999999999"/>
    <x v="0"/>
    <x v="9"/>
  </r>
  <r>
    <n v="9724"/>
    <s v="CA-2014-101364"/>
    <d v="2014-12-22T00:00:00"/>
    <s v="12/26/2014"/>
    <s v="Standard Class"/>
    <s v="TW-21025"/>
    <s v="Tamara Willingham"/>
    <x v="1"/>
    <x v="0"/>
    <x v="2"/>
    <x v="2"/>
    <n v="10011"/>
    <x v="2"/>
    <s v="OFF-BI-10003984"/>
    <x v="2"/>
    <x v="9"/>
    <x v="1415"/>
    <x v="4091"/>
    <n v="13"/>
    <n v="0.2"/>
    <n v="100.1403"/>
    <n v="0.33750000000000002"/>
    <x v="0"/>
    <x v="9"/>
  </r>
  <r>
    <n v="4013"/>
    <s v="CA-2015-153612"/>
    <d v="2015-12-22T00:00:00"/>
    <s v="12/27/2015"/>
    <s v="Standard Class"/>
    <s v="BT-11305"/>
    <s v="Beth Thompson"/>
    <x v="1"/>
    <x v="0"/>
    <x v="460"/>
    <x v="0"/>
    <n v="54880"/>
    <x v="0"/>
    <s v="OFF-AR-10000203"/>
    <x v="2"/>
    <x v="11"/>
    <x v="1723"/>
    <x v="2293"/>
    <n v="4"/>
    <n v="0"/>
    <n v="4.9648000000000003"/>
    <n v="0.28999999999999998"/>
    <x v="1"/>
    <x v="9"/>
  </r>
  <r>
    <n v="8542"/>
    <s v="CA-2015-157287"/>
    <d v="2015-12-22T00:00:00"/>
    <s v="12/23/2015"/>
    <s v="First Class"/>
    <s v="HR-14830"/>
    <s v="Harold Ryan"/>
    <x v="2"/>
    <x v="0"/>
    <x v="15"/>
    <x v="13"/>
    <n v="19140"/>
    <x v="2"/>
    <s v="OFF-ST-10001172"/>
    <x v="2"/>
    <x v="6"/>
    <x v="1482"/>
    <x v="976"/>
    <n v="2"/>
    <n v="0.2"/>
    <n v="1.6783999999999999"/>
    <n v="0.05"/>
    <x v="1"/>
    <x v="9"/>
  </r>
  <r>
    <n v="8543"/>
    <s v="CA-2015-157287"/>
    <d v="2015-12-22T00:00:00"/>
    <s v="12/23/2015"/>
    <s v="First Class"/>
    <s v="HR-14830"/>
    <s v="Harold Ryan"/>
    <x v="2"/>
    <x v="0"/>
    <x v="15"/>
    <x v="13"/>
    <n v="19140"/>
    <x v="2"/>
    <s v="FUR-CH-10001270"/>
    <x v="1"/>
    <x v="1"/>
    <x v="6"/>
    <x v="4092"/>
    <n v="7"/>
    <n v="0.3"/>
    <n v="0"/>
    <n v="0"/>
    <x v="1"/>
    <x v="9"/>
  </r>
  <r>
    <n v="1825"/>
    <s v="CA-2016-167507"/>
    <d v="2016-12-22T00:00:00"/>
    <s v="12/28/2016"/>
    <s v="Standard Class"/>
    <s v="SA-20830"/>
    <s v="Sue Ann Reed"/>
    <x v="0"/>
    <x v="0"/>
    <x v="233"/>
    <x v="16"/>
    <n v="97756"/>
    <x v="1"/>
    <s v="OFF-BI-10003694"/>
    <x v="2"/>
    <x v="9"/>
    <x v="1397"/>
    <x v="4093"/>
    <n v="10"/>
    <n v="0.7"/>
    <n v="-25.056000000000001"/>
    <n v="-0.8"/>
    <x v="2"/>
    <x v="9"/>
  </r>
  <r>
    <n v="1826"/>
    <s v="CA-2016-167507"/>
    <d v="2016-12-22T00:00:00"/>
    <s v="12/28/2016"/>
    <s v="Standard Class"/>
    <s v="SA-20830"/>
    <s v="Sue Ann Reed"/>
    <x v="0"/>
    <x v="0"/>
    <x v="233"/>
    <x v="16"/>
    <n v="97756"/>
    <x v="1"/>
    <s v="FUR-FU-10001935"/>
    <x v="1"/>
    <x v="5"/>
    <x v="21"/>
    <x v="1755"/>
    <n v="4"/>
    <n v="0.2"/>
    <n v="3.1080000000000001"/>
    <n v="0.26250000000000001"/>
    <x v="2"/>
    <x v="9"/>
  </r>
  <r>
    <n v="1827"/>
    <s v="CA-2016-167507"/>
    <d v="2016-12-22T00:00:00"/>
    <s v="12/28/2016"/>
    <s v="Standard Class"/>
    <s v="SA-20830"/>
    <s v="Sue Ann Reed"/>
    <x v="0"/>
    <x v="0"/>
    <x v="233"/>
    <x v="16"/>
    <n v="97756"/>
    <x v="1"/>
    <s v="FUR-FU-10002878"/>
    <x v="1"/>
    <x v="5"/>
    <x v="205"/>
    <x v="4094"/>
    <n v="1"/>
    <n v="0.2"/>
    <n v="4.8415999999999997"/>
    <n v="0.21249999999999999"/>
    <x v="2"/>
    <x v="9"/>
  </r>
  <r>
    <n v="8512"/>
    <s v="CA-2016-103359"/>
    <d v="2016-12-22T00:00:00"/>
    <s v="12/26/2016"/>
    <s v="Standard Class"/>
    <s v="LC-16885"/>
    <s v="Lena Creighton"/>
    <x v="0"/>
    <x v="0"/>
    <x v="2"/>
    <x v="2"/>
    <n v="10035"/>
    <x v="2"/>
    <s v="OFF-BI-10004233"/>
    <x v="2"/>
    <x v="9"/>
    <x v="679"/>
    <x v="4095"/>
    <n v="2"/>
    <n v="0.2"/>
    <n v="8.9543999999999997"/>
    <n v="0.35"/>
    <x v="2"/>
    <x v="9"/>
  </r>
  <r>
    <n v="8668"/>
    <s v="CA-2016-149916"/>
    <d v="2016-12-22T00:00:00"/>
    <s v="12/24/2016"/>
    <s v="Second Class"/>
    <s v="ED-13885"/>
    <s v="Emily Ducich"/>
    <x v="1"/>
    <x v="0"/>
    <x v="1"/>
    <x v="1"/>
    <n v="98115"/>
    <x v="1"/>
    <s v="OFF-BI-10004002"/>
    <x v="2"/>
    <x v="9"/>
    <x v="1250"/>
    <x v="1964"/>
    <n v="4"/>
    <n v="0.2"/>
    <n v="19.376000000000001"/>
    <n v="0.35000000000000003"/>
    <x v="2"/>
    <x v="9"/>
  </r>
  <r>
    <n v="8669"/>
    <s v="CA-2016-149916"/>
    <d v="2016-12-22T00:00:00"/>
    <s v="12/24/2016"/>
    <s v="Second Class"/>
    <s v="ED-13885"/>
    <s v="Emily Ducich"/>
    <x v="1"/>
    <x v="0"/>
    <x v="1"/>
    <x v="1"/>
    <n v="98115"/>
    <x v="1"/>
    <s v="TEC-MA-10000752"/>
    <x v="0"/>
    <x v="14"/>
    <x v="1726"/>
    <x v="2834"/>
    <n v="1"/>
    <n v="0.2"/>
    <n v="3.7570000000000001"/>
    <n v="0.32500000000000001"/>
    <x v="2"/>
    <x v="9"/>
  </r>
  <r>
    <n v="9349"/>
    <s v="CA-2016-114860"/>
    <d v="2016-12-22T00:00:00"/>
    <s v="12/28/2016"/>
    <s v="Standard Class"/>
    <s v="DN-13690"/>
    <s v="Duane Noonan"/>
    <x v="0"/>
    <x v="0"/>
    <x v="223"/>
    <x v="5"/>
    <n v="92553"/>
    <x v="1"/>
    <s v="FUR-FU-10000277"/>
    <x v="1"/>
    <x v="5"/>
    <x v="1009"/>
    <x v="4096"/>
    <n v="8"/>
    <n v="0"/>
    <n v="202.25280000000001"/>
    <n v="0.24"/>
    <x v="2"/>
    <x v="9"/>
  </r>
  <r>
    <n v="9350"/>
    <s v="CA-2016-114860"/>
    <d v="2016-12-22T00:00:00"/>
    <s v="12/28/2016"/>
    <s v="Standard Class"/>
    <s v="DN-13690"/>
    <s v="Duane Noonan"/>
    <x v="0"/>
    <x v="0"/>
    <x v="223"/>
    <x v="5"/>
    <n v="92553"/>
    <x v="1"/>
    <s v="FUR-FU-10001934"/>
    <x v="1"/>
    <x v="5"/>
    <x v="1348"/>
    <x v="1229"/>
    <n v="2"/>
    <n v="0"/>
    <n v="10.909599999999999"/>
    <n v="0.25999999999999995"/>
    <x v="2"/>
    <x v="9"/>
  </r>
  <r>
    <n v="145"/>
    <s v="CA-2017-155376"/>
    <d v="2017-12-22T00:00:00"/>
    <s v="12/27/2017"/>
    <s v="Standard Class"/>
    <s v="SG-20080"/>
    <s v="Sandra Glassco"/>
    <x v="0"/>
    <x v="0"/>
    <x v="354"/>
    <x v="22"/>
    <n v="64055"/>
    <x v="0"/>
    <s v="OFF-AP-10001058"/>
    <x v="2"/>
    <x v="10"/>
    <x v="1346"/>
    <x v="4097"/>
    <n v="3"/>
    <n v="0"/>
    <n v="218.2518"/>
    <n v="0.26"/>
    <x v="3"/>
    <x v="9"/>
  </r>
  <r>
    <n v="1893"/>
    <s v="CA-2017-145310"/>
    <d v="2017-12-22T00:00:00"/>
    <s v="12/24/2017"/>
    <s v="Second Class"/>
    <s v="JP-15520"/>
    <s v="Jeremy Pistek"/>
    <x v="0"/>
    <x v="0"/>
    <x v="461"/>
    <x v="11"/>
    <n v="32127"/>
    <x v="3"/>
    <s v="OFF-EN-10002621"/>
    <x v="2"/>
    <x v="13"/>
    <x v="73"/>
    <x v="4098"/>
    <n v="1"/>
    <n v="0.2"/>
    <n v="2.9340000000000002"/>
    <n v="0.37500000000000006"/>
    <x v="3"/>
    <x v="9"/>
  </r>
  <r>
    <n v="2056"/>
    <s v="CA-2017-120376"/>
    <d v="2017-12-22T00:00:00"/>
    <s v="12/25/2017"/>
    <s v="First Class"/>
    <s v="TP-21130"/>
    <s v="Theone Pippenger"/>
    <x v="0"/>
    <x v="0"/>
    <x v="11"/>
    <x v="10"/>
    <n v="48227"/>
    <x v="0"/>
    <s v="TEC-AC-10001114"/>
    <x v="0"/>
    <x v="0"/>
    <x v="1554"/>
    <x v="1839"/>
    <n v="5"/>
    <n v="0"/>
    <n v="63.984000000000002"/>
    <n v="0.32"/>
    <x v="3"/>
    <x v="9"/>
  </r>
  <r>
    <n v="2057"/>
    <s v="CA-2017-120376"/>
    <d v="2017-12-22T00:00:00"/>
    <s v="12/25/2017"/>
    <s v="First Class"/>
    <s v="TP-21130"/>
    <s v="Theone Pippenger"/>
    <x v="0"/>
    <x v="0"/>
    <x v="11"/>
    <x v="10"/>
    <n v="48227"/>
    <x v="0"/>
    <s v="FUR-CH-10002335"/>
    <x v="1"/>
    <x v="1"/>
    <x v="276"/>
    <x v="4099"/>
    <n v="7"/>
    <n v="0"/>
    <n v="412.5394"/>
    <n v="0.26"/>
    <x v="3"/>
    <x v="9"/>
  </r>
  <r>
    <n v="2058"/>
    <s v="CA-2017-120376"/>
    <d v="2017-12-22T00:00:00"/>
    <s v="12/25/2017"/>
    <s v="First Class"/>
    <s v="TP-21130"/>
    <s v="Theone Pippenger"/>
    <x v="0"/>
    <x v="0"/>
    <x v="11"/>
    <x v="10"/>
    <n v="48227"/>
    <x v="0"/>
    <s v="TEC-AC-10000844"/>
    <x v="0"/>
    <x v="0"/>
    <x v="101"/>
    <x v="4100"/>
    <n v="1"/>
    <n v="0"/>
    <n v="30.596399999999999"/>
    <n v="0.36"/>
    <x v="3"/>
    <x v="9"/>
  </r>
  <r>
    <n v="2059"/>
    <s v="CA-2017-120376"/>
    <d v="2017-12-22T00:00:00"/>
    <s v="12/25/2017"/>
    <s v="First Class"/>
    <s v="TP-21130"/>
    <s v="Theone Pippenger"/>
    <x v="0"/>
    <x v="0"/>
    <x v="11"/>
    <x v="10"/>
    <n v="48227"/>
    <x v="0"/>
    <s v="FUR-TA-10004534"/>
    <x v="1"/>
    <x v="7"/>
    <x v="464"/>
    <x v="2276"/>
    <n v="2"/>
    <n v="0"/>
    <n v="70.006"/>
    <n v="0.16999999999999998"/>
    <x v="3"/>
    <x v="9"/>
  </r>
  <r>
    <n v="2619"/>
    <s v="CA-2017-115931"/>
    <d v="2017-12-22T00:00:00"/>
    <s v="12/26/2017"/>
    <s v="Standard Class"/>
    <s v="JM-15655"/>
    <s v="Jim Mitchum"/>
    <x v="2"/>
    <x v="0"/>
    <x v="424"/>
    <x v="35"/>
    <n v="88220"/>
    <x v="1"/>
    <s v="OFF-AR-10000369"/>
    <x v="2"/>
    <x v="11"/>
    <x v="1386"/>
    <x v="4101"/>
    <n v="3"/>
    <n v="0"/>
    <n v="1.0842000000000001"/>
    <n v="0.26"/>
    <x v="3"/>
    <x v="9"/>
  </r>
  <r>
    <n v="2620"/>
    <s v="CA-2017-115931"/>
    <d v="2017-12-22T00:00:00"/>
    <s v="12/26/2017"/>
    <s v="Standard Class"/>
    <s v="JM-15655"/>
    <s v="Jim Mitchum"/>
    <x v="2"/>
    <x v="0"/>
    <x v="424"/>
    <x v="35"/>
    <n v="88220"/>
    <x v="1"/>
    <s v="TEC-PH-10001300"/>
    <x v="0"/>
    <x v="2"/>
    <x v="662"/>
    <x v="4102"/>
    <n v="4"/>
    <n v="0.2"/>
    <n v="6.7039999999999997"/>
    <n v="9.9999999999999992E-2"/>
    <x v="3"/>
    <x v="9"/>
  </r>
  <r>
    <n v="2621"/>
    <s v="CA-2017-115931"/>
    <d v="2017-12-22T00:00:00"/>
    <s v="12/26/2017"/>
    <s v="Standard Class"/>
    <s v="JM-15655"/>
    <s v="Jim Mitchum"/>
    <x v="2"/>
    <x v="0"/>
    <x v="424"/>
    <x v="35"/>
    <n v="88220"/>
    <x v="1"/>
    <s v="OFF-ST-10000876"/>
    <x v="2"/>
    <x v="6"/>
    <x v="557"/>
    <x v="760"/>
    <n v="3"/>
    <n v="0"/>
    <n v="10.4496"/>
    <n v="0.28000000000000003"/>
    <x v="3"/>
    <x v="9"/>
  </r>
  <r>
    <n v="2622"/>
    <s v="CA-2017-115931"/>
    <d v="2017-12-22T00:00:00"/>
    <s v="12/26/2017"/>
    <s v="Standard Class"/>
    <s v="JM-15655"/>
    <s v="Jim Mitchum"/>
    <x v="2"/>
    <x v="0"/>
    <x v="424"/>
    <x v="35"/>
    <n v="88220"/>
    <x v="1"/>
    <s v="OFF-LA-10001404"/>
    <x v="2"/>
    <x v="8"/>
    <x v="1308"/>
    <x v="4103"/>
    <n v="5"/>
    <n v="0"/>
    <n v="8.6715"/>
    <n v="0.47000000000000003"/>
    <x v="3"/>
    <x v="9"/>
  </r>
  <r>
    <n v="2728"/>
    <s v="CA-2017-119193"/>
    <d v="2017-12-22T00:00:00"/>
    <s v="12/24/2017"/>
    <s v="First Class"/>
    <s v="SK-19990"/>
    <s v="Sally Knutson"/>
    <x v="0"/>
    <x v="0"/>
    <x v="108"/>
    <x v="18"/>
    <n v="43615"/>
    <x v="2"/>
    <s v="OFF-BI-10000848"/>
    <x v="2"/>
    <x v="9"/>
    <x v="872"/>
    <x v="4104"/>
    <n v="1"/>
    <n v="0.7"/>
    <n v="-1.3128"/>
    <n v="-0.79999999999999993"/>
    <x v="3"/>
    <x v="9"/>
  </r>
  <r>
    <n v="2729"/>
    <s v="CA-2017-119193"/>
    <d v="2017-12-22T00:00:00"/>
    <s v="12/24/2017"/>
    <s v="First Class"/>
    <s v="SK-19990"/>
    <s v="Sally Knutson"/>
    <x v="0"/>
    <x v="0"/>
    <x v="108"/>
    <x v="18"/>
    <n v="43615"/>
    <x v="2"/>
    <s v="TEC-PH-10003072"/>
    <x v="0"/>
    <x v="2"/>
    <x v="943"/>
    <x v="4105"/>
    <n v="7"/>
    <n v="0.4"/>
    <n v="94.493700000000004"/>
    <n v="0.15000000000000002"/>
    <x v="3"/>
    <x v="9"/>
  </r>
  <r>
    <n v="3102"/>
    <s v="CA-2017-119578"/>
    <d v="2017-12-22T00:00:00"/>
    <s v="12/27/2017"/>
    <s v="Second Class"/>
    <s v="JG-15310"/>
    <s v="Jason Gross"/>
    <x v="2"/>
    <x v="0"/>
    <x v="168"/>
    <x v="40"/>
    <n v="2908"/>
    <x v="2"/>
    <s v="OFF-SU-10003505"/>
    <x v="2"/>
    <x v="15"/>
    <x v="1168"/>
    <x v="4106"/>
    <n v="6"/>
    <n v="0"/>
    <n v="34.758000000000003"/>
    <n v="0.05"/>
    <x v="3"/>
    <x v="9"/>
  </r>
  <r>
    <n v="3103"/>
    <s v="CA-2017-119578"/>
    <d v="2017-12-22T00:00:00"/>
    <s v="12/27/2017"/>
    <s v="Second Class"/>
    <s v="JG-15310"/>
    <s v="Jason Gross"/>
    <x v="2"/>
    <x v="0"/>
    <x v="168"/>
    <x v="40"/>
    <n v="2908"/>
    <x v="2"/>
    <s v="FUR-BO-10003660"/>
    <x v="1"/>
    <x v="16"/>
    <x v="810"/>
    <x v="4107"/>
    <n v="1"/>
    <n v="0"/>
    <n v="50.825400000000002"/>
    <n v="0.23"/>
    <x v="3"/>
    <x v="9"/>
  </r>
  <r>
    <n v="6193"/>
    <s v="CA-2017-104927"/>
    <d v="2017-12-22T00:00:00"/>
    <s v="12/26/2017"/>
    <s v="Standard Class"/>
    <s v="AG-10330"/>
    <s v="Alex Grayson"/>
    <x v="0"/>
    <x v="0"/>
    <x v="5"/>
    <x v="4"/>
    <n v="77095"/>
    <x v="0"/>
    <s v="OFF-PA-10000019"/>
    <x v="2"/>
    <x v="3"/>
    <x v="540"/>
    <x v="19"/>
    <n v="5"/>
    <n v="0.2"/>
    <n v="9.0719999999999992"/>
    <n v="0.34999999999999992"/>
    <x v="3"/>
    <x v="9"/>
  </r>
  <r>
    <n v="6194"/>
    <s v="CA-2017-104927"/>
    <d v="2017-12-22T00:00:00"/>
    <s v="12/26/2017"/>
    <s v="Standard Class"/>
    <s v="AG-10330"/>
    <s v="Alex Grayson"/>
    <x v="0"/>
    <x v="0"/>
    <x v="5"/>
    <x v="4"/>
    <n v="77095"/>
    <x v="0"/>
    <s v="OFF-BI-10003429"/>
    <x v="2"/>
    <x v="9"/>
    <x v="137"/>
    <x v="4108"/>
    <n v="5"/>
    <n v="0.8"/>
    <n v="-9.8115000000000006"/>
    <n v="-1.55"/>
    <x v="3"/>
    <x v="9"/>
  </r>
  <r>
    <n v="6195"/>
    <s v="CA-2017-104927"/>
    <d v="2017-12-22T00:00:00"/>
    <s v="12/26/2017"/>
    <s v="Standard Class"/>
    <s v="AG-10330"/>
    <s v="Alex Grayson"/>
    <x v="0"/>
    <x v="0"/>
    <x v="5"/>
    <x v="4"/>
    <n v="77095"/>
    <x v="0"/>
    <s v="OFF-PA-10000176"/>
    <x v="2"/>
    <x v="3"/>
    <x v="1166"/>
    <x v="1638"/>
    <n v="5"/>
    <n v="0.2"/>
    <n v="26.558"/>
    <n v="0.35000000000000003"/>
    <x v="3"/>
    <x v="9"/>
  </r>
  <r>
    <n v="7151"/>
    <s v="CA-2017-100412"/>
    <d v="2017-12-22T00:00:00"/>
    <s v="12/26/2017"/>
    <s v="Standard Class"/>
    <s v="SR-20425"/>
    <s v="Sharelle Roach"/>
    <x v="1"/>
    <x v="0"/>
    <x v="347"/>
    <x v="34"/>
    <n v="35401"/>
    <x v="3"/>
    <s v="FUR-CH-10002647"/>
    <x v="1"/>
    <x v="1"/>
    <x v="404"/>
    <x v="2254"/>
    <n v="2"/>
    <n v="0"/>
    <n v="35.49"/>
    <n v="0.25"/>
    <x v="3"/>
    <x v="9"/>
  </r>
  <r>
    <n v="7152"/>
    <s v="CA-2017-142909"/>
    <d v="2017-12-22T00:00:00"/>
    <s v="12/25/2017"/>
    <s v="Second Class"/>
    <s v="AG-10330"/>
    <s v="Alex Grayson"/>
    <x v="0"/>
    <x v="0"/>
    <x v="124"/>
    <x v="23"/>
    <n v="85204"/>
    <x v="1"/>
    <s v="FUR-TA-10003008"/>
    <x v="1"/>
    <x v="7"/>
    <x v="1282"/>
    <x v="4109"/>
    <n v="2"/>
    <n v="0.5"/>
    <n v="-135.08699999999999"/>
    <n v="-0.73999999999999988"/>
    <x v="3"/>
    <x v="9"/>
  </r>
  <r>
    <n v="8178"/>
    <s v="CA-2017-149699"/>
    <d v="2017-12-22T00:00:00"/>
    <s v="12/24/2017"/>
    <s v="First Class"/>
    <s v="CM-12115"/>
    <s v="Chad McGuire"/>
    <x v="0"/>
    <x v="0"/>
    <x v="22"/>
    <x v="5"/>
    <n v="90008"/>
    <x v="1"/>
    <s v="TEC-AC-10000474"/>
    <x v="0"/>
    <x v="0"/>
    <x v="1443"/>
    <x v="4110"/>
    <n v="5"/>
    <n v="0"/>
    <n v="142.48500000000001"/>
    <n v="0.30000000000000004"/>
    <x v="3"/>
    <x v="9"/>
  </r>
  <r>
    <n v="8578"/>
    <s v="CA-2017-146164"/>
    <d v="2017-12-22T00:00:00"/>
    <s v="12/26/2017"/>
    <s v="Standard Class"/>
    <s v="CM-12190"/>
    <s v="Charlotte Melton"/>
    <x v="0"/>
    <x v="0"/>
    <x v="90"/>
    <x v="7"/>
    <n v="55901"/>
    <x v="0"/>
    <s v="FUR-TA-10004915"/>
    <x v="1"/>
    <x v="7"/>
    <x v="1110"/>
    <x v="4111"/>
    <n v="2"/>
    <n v="0"/>
    <n v="97.203199999999995"/>
    <n v="0.16"/>
    <x v="3"/>
    <x v="9"/>
  </r>
  <r>
    <n v="8579"/>
    <s v="CA-2017-146164"/>
    <d v="2017-12-22T00:00:00"/>
    <s v="12/26/2017"/>
    <s v="Standard Class"/>
    <s v="CM-12190"/>
    <s v="Charlotte Melton"/>
    <x v="0"/>
    <x v="0"/>
    <x v="90"/>
    <x v="7"/>
    <n v="55901"/>
    <x v="0"/>
    <s v="OFF-ST-10001228"/>
    <x v="2"/>
    <x v="6"/>
    <x v="1394"/>
    <x v="4112"/>
    <n v="2"/>
    <n v="0"/>
    <n v="7.79"/>
    <n v="0.25"/>
    <x v="3"/>
    <x v="9"/>
  </r>
  <r>
    <n v="8950"/>
    <s v="CA-2017-150910"/>
    <d v="2017-12-22T00:00:00"/>
    <s v="12/28/2017"/>
    <s v="Standard Class"/>
    <s v="JL-15130"/>
    <s v="Jack Lebron"/>
    <x v="0"/>
    <x v="0"/>
    <x v="68"/>
    <x v="26"/>
    <n v="38301"/>
    <x v="3"/>
    <s v="FUR-TA-10002903"/>
    <x v="1"/>
    <x v="7"/>
    <x v="713"/>
    <x v="4113"/>
    <n v="6"/>
    <n v="0.4"/>
    <n v="-249.32159999999999"/>
    <n v="-0.26666666666666666"/>
    <x v="3"/>
    <x v="9"/>
  </r>
  <r>
    <n v="8951"/>
    <s v="CA-2017-150910"/>
    <d v="2017-12-22T00:00:00"/>
    <s v="12/28/2017"/>
    <s v="Standard Class"/>
    <s v="JL-15130"/>
    <s v="Jack Lebron"/>
    <x v="0"/>
    <x v="0"/>
    <x v="68"/>
    <x v="26"/>
    <n v="38301"/>
    <x v="3"/>
    <s v="TEC-AC-10001013"/>
    <x v="0"/>
    <x v="0"/>
    <x v="563"/>
    <x v="643"/>
    <n v="2"/>
    <n v="0.2"/>
    <n v="7.6154000000000002"/>
    <n v="0.16250000000000001"/>
    <x v="3"/>
    <x v="9"/>
  </r>
  <r>
    <n v="8952"/>
    <s v="CA-2017-150910"/>
    <d v="2017-12-22T00:00:00"/>
    <s v="12/28/2017"/>
    <s v="Standard Class"/>
    <s v="JL-15130"/>
    <s v="Jack Lebron"/>
    <x v="0"/>
    <x v="0"/>
    <x v="68"/>
    <x v="26"/>
    <n v="38301"/>
    <x v="3"/>
    <s v="OFF-ST-10000918"/>
    <x v="2"/>
    <x v="6"/>
    <x v="1123"/>
    <x v="4114"/>
    <n v="3"/>
    <n v="0.2"/>
    <n v="1.962"/>
    <n v="7.4999999999999997E-2"/>
    <x v="3"/>
    <x v="9"/>
  </r>
  <r>
    <n v="8953"/>
    <s v="CA-2017-150910"/>
    <d v="2017-12-22T00:00:00"/>
    <s v="12/28/2017"/>
    <s v="Standard Class"/>
    <s v="JL-15130"/>
    <s v="Jack Lebron"/>
    <x v="0"/>
    <x v="0"/>
    <x v="68"/>
    <x v="26"/>
    <n v="38301"/>
    <x v="3"/>
    <s v="OFF-AR-10001419"/>
    <x v="2"/>
    <x v="11"/>
    <x v="1531"/>
    <x v="4115"/>
    <n v="7"/>
    <n v="0.2"/>
    <n v="2.891"/>
    <n v="0.125"/>
    <x v="3"/>
    <x v="9"/>
  </r>
  <r>
    <n v="8954"/>
    <s v="CA-2017-150910"/>
    <d v="2017-12-22T00:00:00"/>
    <s v="12/28/2017"/>
    <s v="Standard Class"/>
    <s v="JL-15130"/>
    <s v="Jack Lebron"/>
    <x v="0"/>
    <x v="0"/>
    <x v="68"/>
    <x v="26"/>
    <n v="38301"/>
    <x v="3"/>
    <s v="OFF-AP-10003266"/>
    <x v="2"/>
    <x v="10"/>
    <x v="730"/>
    <x v="4116"/>
    <n v="5"/>
    <n v="0.2"/>
    <n v="16.291"/>
    <n v="0.27500000000000002"/>
    <x v="3"/>
    <x v="9"/>
  </r>
  <r>
    <n v="3213"/>
    <s v="CA-2014-142314"/>
    <d v="2014-12-23T00:00:00"/>
    <s v="12/28/2014"/>
    <s v="Standard Class"/>
    <s v="SF-20200"/>
    <s v="Sarah Foster"/>
    <x v="0"/>
    <x v="0"/>
    <x v="21"/>
    <x v="33"/>
    <n v="47374"/>
    <x v="0"/>
    <s v="OFF-AP-10002350"/>
    <x v="2"/>
    <x v="10"/>
    <x v="1051"/>
    <x v="4117"/>
    <n v="11"/>
    <n v="0"/>
    <n v="58.027200000000001"/>
    <n v="0.27999999999999997"/>
    <x v="0"/>
    <x v="9"/>
  </r>
  <r>
    <n v="3980"/>
    <s v="CA-2014-114517"/>
    <d v="2014-12-23T00:00:00"/>
    <s v="12/27/2014"/>
    <s v="Standard Class"/>
    <s v="TH-21235"/>
    <s v="Tiffany House"/>
    <x v="2"/>
    <x v="0"/>
    <x v="2"/>
    <x v="2"/>
    <n v="10024"/>
    <x v="2"/>
    <s v="FUR-TA-10001676"/>
    <x v="1"/>
    <x v="7"/>
    <x v="1118"/>
    <x v="4118"/>
    <n v="2"/>
    <n v="0.4"/>
    <n v="-19.549199999999999"/>
    <n v="-0.36666666666666664"/>
    <x v="0"/>
    <x v="9"/>
  </r>
  <r>
    <n v="3981"/>
    <s v="CA-2014-114517"/>
    <d v="2014-12-23T00:00:00"/>
    <s v="12/27/2014"/>
    <s v="Standard Class"/>
    <s v="TH-21235"/>
    <s v="Tiffany House"/>
    <x v="2"/>
    <x v="0"/>
    <x v="2"/>
    <x v="2"/>
    <n v="10024"/>
    <x v="2"/>
    <s v="OFF-AP-10002350"/>
    <x v="2"/>
    <x v="10"/>
    <x v="1051"/>
    <x v="570"/>
    <n v="3"/>
    <n v="0"/>
    <n v="15.8256"/>
    <n v="0.27999999999999997"/>
    <x v="0"/>
    <x v="9"/>
  </r>
  <r>
    <n v="7005"/>
    <s v="CA-2014-126333"/>
    <d v="2014-12-23T00:00:00"/>
    <s v="12/28/2014"/>
    <s v="Standard Class"/>
    <s v="ME-18010"/>
    <s v="Michelle Ellison"/>
    <x v="2"/>
    <x v="0"/>
    <x v="435"/>
    <x v="4"/>
    <n v="77642"/>
    <x v="0"/>
    <s v="OFF-PA-10000223"/>
    <x v="2"/>
    <x v="3"/>
    <x v="233"/>
    <x v="28"/>
    <n v="1"/>
    <n v="0.2"/>
    <n v="1.8144"/>
    <n v="0.35"/>
    <x v="0"/>
    <x v="9"/>
  </r>
  <r>
    <n v="9380"/>
    <s v="CA-2014-154158"/>
    <d v="2014-12-23T00:00:00"/>
    <s v="12/27/2014"/>
    <s v="Second Class"/>
    <s v="CC-12670"/>
    <s v="Craig Carreira"/>
    <x v="0"/>
    <x v="0"/>
    <x v="160"/>
    <x v="11"/>
    <n v="33614"/>
    <x v="3"/>
    <s v="OFF-PA-10001295"/>
    <x v="2"/>
    <x v="3"/>
    <x v="707"/>
    <x v="3276"/>
    <n v="3"/>
    <n v="0.2"/>
    <n v="15.934799999999999"/>
    <n v="0.35"/>
    <x v="0"/>
    <x v="9"/>
  </r>
  <r>
    <n v="9381"/>
    <s v="CA-2014-154158"/>
    <d v="2014-12-23T00:00:00"/>
    <s v="12/27/2014"/>
    <s v="Second Class"/>
    <s v="CC-12670"/>
    <s v="Craig Carreira"/>
    <x v="0"/>
    <x v="0"/>
    <x v="160"/>
    <x v="11"/>
    <n v="33614"/>
    <x v="3"/>
    <s v="FUR-CH-10004698"/>
    <x v="1"/>
    <x v="1"/>
    <x v="376"/>
    <x v="401"/>
    <n v="1"/>
    <n v="0.2"/>
    <n v="6.4783999999999997"/>
    <n v="9.9999999999999992E-2"/>
    <x v="0"/>
    <x v="9"/>
  </r>
  <r>
    <n v="9382"/>
    <s v="CA-2014-154158"/>
    <d v="2014-12-23T00:00:00"/>
    <s v="12/27/2014"/>
    <s v="Second Class"/>
    <s v="CC-12670"/>
    <s v="Craig Carreira"/>
    <x v="0"/>
    <x v="0"/>
    <x v="160"/>
    <x v="11"/>
    <n v="33614"/>
    <x v="3"/>
    <s v="OFF-ST-10000078"/>
    <x v="2"/>
    <x v="6"/>
    <x v="485"/>
    <x v="4119"/>
    <n v="2"/>
    <n v="0.2"/>
    <n v="-10.6068"/>
    <n v="-2.5000000000000001E-2"/>
    <x v="0"/>
    <x v="9"/>
  </r>
  <r>
    <n v="9383"/>
    <s v="CA-2014-154158"/>
    <d v="2014-12-23T00:00:00"/>
    <s v="12/27/2014"/>
    <s v="Second Class"/>
    <s v="CC-12670"/>
    <s v="Craig Carreira"/>
    <x v="0"/>
    <x v="0"/>
    <x v="160"/>
    <x v="11"/>
    <n v="33614"/>
    <x v="3"/>
    <s v="OFF-AR-10001868"/>
    <x v="2"/>
    <x v="11"/>
    <x v="181"/>
    <x v="2062"/>
    <n v="1"/>
    <n v="0.2"/>
    <n v="0.504"/>
    <n v="0.375"/>
    <x v="0"/>
    <x v="9"/>
  </r>
  <r>
    <n v="9384"/>
    <s v="CA-2014-154158"/>
    <d v="2014-12-23T00:00:00"/>
    <s v="12/27/2014"/>
    <s v="Second Class"/>
    <s v="CC-12670"/>
    <s v="Craig Carreira"/>
    <x v="0"/>
    <x v="0"/>
    <x v="160"/>
    <x v="11"/>
    <n v="33614"/>
    <x v="3"/>
    <s v="OFF-ST-10004950"/>
    <x v="2"/>
    <x v="6"/>
    <x v="501"/>
    <x v="363"/>
    <n v="5"/>
    <n v="0.2"/>
    <n v="-1.0489999999999999"/>
    <n v="-1.2499999999999999E-2"/>
    <x v="0"/>
    <x v="9"/>
  </r>
  <r>
    <n v="2320"/>
    <s v="CA-2015-117828"/>
    <d v="2015-12-23T00:00:00"/>
    <s v="12/26/2015"/>
    <s v="First Class"/>
    <s v="BD-11500"/>
    <s v="Bradley Drucker"/>
    <x v="0"/>
    <x v="0"/>
    <x v="21"/>
    <x v="20"/>
    <n v="23223"/>
    <x v="3"/>
    <s v="OFF-AP-10001563"/>
    <x v="2"/>
    <x v="10"/>
    <x v="1503"/>
    <x v="4120"/>
    <n v="4"/>
    <n v="0"/>
    <n v="56.352800000000002"/>
    <n v="0.29000000000000004"/>
    <x v="1"/>
    <x v="9"/>
  </r>
  <r>
    <n v="1301"/>
    <s v="CA-2016-137043"/>
    <d v="2016-12-23T00:00:00"/>
    <s v="12/25/2016"/>
    <s v="Second Class"/>
    <s v="LC-17140"/>
    <s v="Logan Currie"/>
    <x v="0"/>
    <x v="0"/>
    <x v="38"/>
    <x v="20"/>
    <n v="22153"/>
    <x v="3"/>
    <s v="FUR-FU-10003664"/>
    <x v="1"/>
    <x v="5"/>
    <x v="1286"/>
    <x v="4121"/>
    <n v="6"/>
    <n v="0"/>
    <n v="166.10040000000001"/>
    <n v="0.29000000000000004"/>
    <x v="2"/>
    <x v="9"/>
  </r>
  <r>
    <n v="1302"/>
    <s v="CA-2016-137043"/>
    <d v="2016-12-23T00:00:00"/>
    <s v="12/25/2016"/>
    <s v="Second Class"/>
    <s v="LC-17140"/>
    <s v="Logan Currie"/>
    <x v="0"/>
    <x v="0"/>
    <x v="38"/>
    <x v="20"/>
    <n v="22153"/>
    <x v="3"/>
    <s v="FUR-FU-10003664"/>
    <x v="1"/>
    <x v="5"/>
    <x v="1286"/>
    <x v="4122"/>
    <n v="3"/>
    <n v="0"/>
    <n v="83.050200000000004"/>
    <n v="0.29000000000000004"/>
    <x v="2"/>
    <x v="9"/>
  </r>
  <r>
    <n v="2306"/>
    <s v="CA-2016-115574"/>
    <d v="2016-12-23T00:00:00"/>
    <s v="12/24/2016"/>
    <s v="First Class"/>
    <s v="BP-11185"/>
    <s v="Ben Peterman"/>
    <x v="2"/>
    <x v="0"/>
    <x v="20"/>
    <x v="3"/>
    <n v="60623"/>
    <x v="0"/>
    <s v="FUR-BO-10003441"/>
    <x v="1"/>
    <x v="16"/>
    <x v="1685"/>
    <x v="2759"/>
    <n v="2"/>
    <n v="0.3"/>
    <n v="-14.1372"/>
    <n v="-9.9999999999999992E-2"/>
    <x v="2"/>
    <x v="9"/>
  </r>
  <r>
    <n v="3251"/>
    <s v="CA-2016-157868"/>
    <d v="2016-12-23T00:00:00"/>
    <s v="12/29/2016"/>
    <s v="Standard Class"/>
    <s v="MC-17590"/>
    <s v="Matt Collister"/>
    <x v="2"/>
    <x v="0"/>
    <x v="371"/>
    <x v="10"/>
    <n v="49505"/>
    <x v="0"/>
    <s v="OFF-FA-10000992"/>
    <x v="2"/>
    <x v="4"/>
    <x v="33"/>
    <x v="1985"/>
    <n v="7"/>
    <n v="0"/>
    <n v="11.679500000000001"/>
    <n v="0.47000000000000003"/>
    <x v="2"/>
    <x v="9"/>
  </r>
  <r>
    <n v="4842"/>
    <s v="CA-2016-136049"/>
    <d v="2016-12-23T00:00:00"/>
    <s v="12/28/2016"/>
    <s v="Standard Class"/>
    <s v="NM-18520"/>
    <s v="Neoma Murray"/>
    <x v="0"/>
    <x v="0"/>
    <x v="83"/>
    <x v="18"/>
    <n v="43402"/>
    <x v="2"/>
    <s v="OFF-BI-10001267"/>
    <x v="2"/>
    <x v="9"/>
    <x v="588"/>
    <x v="4123"/>
    <n v="3"/>
    <n v="0.7"/>
    <n v="-4.0721999999999996"/>
    <n v="-0.73333333333333328"/>
    <x v="2"/>
    <x v="9"/>
  </r>
  <r>
    <n v="4891"/>
    <s v="CA-2016-135776"/>
    <d v="2016-12-23T00:00:00"/>
    <s v="12/30/2016"/>
    <s v="Standard Class"/>
    <s v="EH-13765"/>
    <s v="Edward Hooks"/>
    <x v="2"/>
    <x v="0"/>
    <x v="1"/>
    <x v="1"/>
    <n v="98103"/>
    <x v="1"/>
    <s v="OFF-AR-10001246"/>
    <x v="2"/>
    <x v="11"/>
    <x v="723"/>
    <x v="878"/>
    <n v="3"/>
    <n v="0"/>
    <n v="2.5577999999999999"/>
    <n v="0.28999999999999998"/>
    <x v="2"/>
    <x v="9"/>
  </r>
  <r>
    <n v="4892"/>
    <s v="CA-2016-135776"/>
    <d v="2016-12-23T00:00:00"/>
    <s v="12/30/2016"/>
    <s v="Standard Class"/>
    <s v="EH-13765"/>
    <s v="Edward Hooks"/>
    <x v="2"/>
    <x v="0"/>
    <x v="1"/>
    <x v="1"/>
    <n v="98103"/>
    <x v="1"/>
    <s v="OFF-PA-10001295"/>
    <x v="2"/>
    <x v="3"/>
    <x v="707"/>
    <x v="1145"/>
    <n v="2"/>
    <n v="0"/>
    <n v="18.211200000000002"/>
    <n v="0.48000000000000009"/>
    <x v="2"/>
    <x v="9"/>
  </r>
  <r>
    <n v="4893"/>
    <s v="CA-2016-135776"/>
    <d v="2016-12-23T00:00:00"/>
    <s v="12/30/2016"/>
    <s v="Standard Class"/>
    <s v="EH-13765"/>
    <s v="Edward Hooks"/>
    <x v="2"/>
    <x v="0"/>
    <x v="1"/>
    <x v="1"/>
    <n v="98103"/>
    <x v="1"/>
    <s v="OFF-AR-10001231"/>
    <x v="2"/>
    <x v="11"/>
    <x v="1566"/>
    <x v="4124"/>
    <n v="2"/>
    <n v="0"/>
    <n v="1.1759999999999999"/>
    <n v="0.27999999999999997"/>
    <x v="2"/>
    <x v="9"/>
  </r>
  <r>
    <n v="4894"/>
    <s v="CA-2016-135776"/>
    <d v="2016-12-23T00:00:00"/>
    <s v="12/30/2016"/>
    <s v="Standard Class"/>
    <s v="EH-13765"/>
    <s v="Edward Hooks"/>
    <x v="2"/>
    <x v="0"/>
    <x v="1"/>
    <x v="1"/>
    <n v="98103"/>
    <x v="1"/>
    <s v="OFF-ST-10002743"/>
    <x v="2"/>
    <x v="6"/>
    <x v="184"/>
    <x v="4125"/>
    <n v="2"/>
    <n v="0"/>
    <n v="2.2728000000000002"/>
    <n v="0.01"/>
    <x v="2"/>
    <x v="9"/>
  </r>
  <r>
    <n v="4895"/>
    <s v="CA-2016-135776"/>
    <d v="2016-12-23T00:00:00"/>
    <s v="12/30/2016"/>
    <s v="Standard Class"/>
    <s v="EH-13765"/>
    <s v="Edward Hooks"/>
    <x v="2"/>
    <x v="0"/>
    <x v="1"/>
    <x v="1"/>
    <n v="98103"/>
    <x v="1"/>
    <s v="OFF-PA-10004327"/>
    <x v="2"/>
    <x v="3"/>
    <x v="1299"/>
    <x v="1484"/>
    <n v="1"/>
    <n v="0"/>
    <n v="22.992000000000001"/>
    <n v="0.48000000000000004"/>
    <x v="2"/>
    <x v="9"/>
  </r>
  <r>
    <n v="4896"/>
    <s v="CA-2016-135776"/>
    <d v="2016-12-23T00:00:00"/>
    <s v="12/30/2016"/>
    <s v="Standard Class"/>
    <s v="EH-13765"/>
    <s v="Edward Hooks"/>
    <x v="2"/>
    <x v="0"/>
    <x v="1"/>
    <x v="1"/>
    <n v="98103"/>
    <x v="1"/>
    <s v="OFF-EN-10004773"/>
    <x v="2"/>
    <x v="13"/>
    <x v="73"/>
    <x v="1278"/>
    <n v="2"/>
    <n v="0"/>
    <n v="30.360399999999998"/>
    <n v="0.49"/>
    <x v="2"/>
    <x v="9"/>
  </r>
  <r>
    <n v="4897"/>
    <s v="CA-2016-135776"/>
    <d v="2016-12-23T00:00:00"/>
    <s v="12/30/2016"/>
    <s v="Standard Class"/>
    <s v="EH-13765"/>
    <s v="Edward Hooks"/>
    <x v="2"/>
    <x v="0"/>
    <x v="1"/>
    <x v="1"/>
    <n v="98103"/>
    <x v="1"/>
    <s v="OFF-ST-10003470"/>
    <x v="2"/>
    <x v="6"/>
    <x v="406"/>
    <x v="3575"/>
    <n v="4"/>
    <n v="0"/>
    <n v="55.896000000000001"/>
    <n v="4.9999999999999996E-2"/>
    <x v="2"/>
    <x v="9"/>
  </r>
  <r>
    <n v="6528"/>
    <s v="CA-2016-157791"/>
    <d v="2016-12-23T00:00:00"/>
    <s v="12/28/2016"/>
    <s v="Second Class"/>
    <s v="CA-11965"/>
    <s v="Carol Adams"/>
    <x v="2"/>
    <x v="0"/>
    <x v="352"/>
    <x v="40"/>
    <n v="2886"/>
    <x v="2"/>
    <s v="TEC-CO-10002095"/>
    <x v="0"/>
    <x v="12"/>
    <x v="850"/>
    <x v="3183"/>
    <n v="4"/>
    <n v="0"/>
    <n v="899.98199999999997"/>
    <n v="0.44999999999999996"/>
    <x v="2"/>
    <x v="9"/>
  </r>
  <r>
    <n v="8558"/>
    <s v="CA-2016-132829"/>
    <d v="2016-12-23T00:00:00"/>
    <s v="12/26/2016"/>
    <s v="Second Class"/>
    <s v="LA-16780"/>
    <s v="Laura Armstrong"/>
    <x v="2"/>
    <x v="0"/>
    <x v="5"/>
    <x v="4"/>
    <n v="77041"/>
    <x v="0"/>
    <s v="TEC-PH-10004539"/>
    <x v="0"/>
    <x v="2"/>
    <x v="306"/>
    <x v="4126"/>
    <n v="3"/>
    <n v="0.2"/>
    <n v="39.687899999999999"/>
    <n v="8.7499999999999994E-2"/>
    <x v="2"/>
    <x v="9"/>
  </r>
  <r>
    <n v="8559"/>
    <s v="CA-2016-132829"/>
    <d v="2016-12-23T00:00:00"/>
    <s v="12/26/2016"/>
    <s v="Second Class"/>
    <s v="LA-16780"/>
    <s v="Laura Armstrong"/>
    <x v="2"/>
    <x v="0"/>
    <x v="5"/>
    <x v="4"/>
    <n v="77041"/>
    <x v="0"/>
    <s v="OFF-LA-10002945"/>
    <x v="2"/>
    <x v="8"/>
    <x v="923"/>
    <x v="518"/>
    <n v="9"/>
    <n v="0.2"/>
    <n v="14.742000000000001"/>
    <n v="0.32500000000000001"/>
    <x v="2"/>
    <x v="9"/>
  </r>
  <r>
    <n v="8560"/>
    <s v="CA-2016-132829"/>
    <d v="2016-12-23T00:00:00"/>
    <s v="12/26/2016"/>
    <s v="Second Class"/>
    <s v="LA-16780"/>
    <s v="Laura Armstrong"/>
    <x v="2"/>
    <x v="0"/>
    <x v="5"/>
    <x v="4"/>
    <n v="77041"/>
    <x v="0"/>
    <s v="TEC-PH-10004345"/>
    <x v="0"/>
    <x v="2"/>
    <x v="1269"/>
    <x v="4127"/>
    <n v="3"/>
    <n v="0.2"/>
    <n v="35.984999999999999"/>
    <n v="0.125"/>
    <x v="2"/>
    <x v="9"/>
  </r>
  <r>
    <n v="8561"/>
    <s v="CA-2016-132829"/>
    <d v="2016-12-23T00:00:00"/>
    <s v="12/26/2016"/>
    <s v="Second Class"/>
    <s v="LA-16780"/>
    <s v="Laura Armstrong"/>
    <x v="2"/>
    <x v="0"/>
    <x v="5"/>
    <x v="4"/>
    <n v="77041"/>
    <x v="0"/>
    <s v="TEC-PH-10004912"/>
    <x v="0"/>
    <x v="2"/>
    <x v="571"/>
    <x v="4128"/>
    <n v="3"/>
    <n v="0.2"/>
    <n v="14.836499999999999"/>
    <n v="0.1125"/>
    <x v="2"/>
    <x v="9"/>
  </r>
  <r>
    <n v="8562"/>
    <s v="CA-2016-132829"/>
    <d v="2016-12-23T00:00:00"/>
    <s v="12/26/2016"/>
    <s v="Second Class"/>
    <s v="LA-16780"/>
    <s v="Laura Armstrong"/>
    <x v="2"/>
    <x v="0"/>
    <x v="5"/>
    <x v="4"/>
    <n v="77041"/>
    <x v="0"/>
    <s v="FUR-FU-10000206"/>
    <x v="1"/>
    <x v="5"/>
    <x v="1709"/>
    <x v="3604"/>
    <n v="2"/>
    <n v="0.6"/>
    <n v="-0.75660000000000005"/>
    <n v="-0.32500000000000007"/>
    <x v="2"/>
    <x v="9"/>
  </r>
  <r>
    <n v="9673"/>
    <s v="CA-2016-114867"/>
    <d v="2016-12-23T00:00:00"/>
    <s v="12/28/2016"/>
    <s v="Standard Class"/>
    <s v="FM-14290"/>
    <s v="Frank Merwin"/>
    <x v="1"/>
    <x v="0"/>
    <x v="15"/>
    <x v="13"/>
    <n v="19143"/>
    <x v="2"/>
    <s v="OFF-PA-10000477"/>
    <x v="2"/>
    <x v="3"/>
    <x v="972"/>
    <x v="873"/>
    <n v="2"/>
    <n v="0.2"/>
    <n v="2.6892"/>
    <n v="0.33750000000000002"/>
    <x v="2"/>
    <x v="9"/>
  </r>
  <r>
    <n v="9674"/>
    <s v="CA-2016-114867"/>
    <d v="2016-12-23T00:00:00"/>
    <s v="12/28/2016"/>
    <s v="Standard Class"/>
    <s v="FM-14290"/>
    <s v="Frank Merwin"/>
    <x v="1"/>
    <x v="0"/>
    <x v="15"/>
    <x v="13"/>
    <n v="19143"/>
    <x v="2"/>
    <s v="TEC-PH-10002645"/>
    <x v="0"/>
    <x v="2"/>
    <x v="1770"/>
    <x v="4129"/>
    <n v="5"/>
    <n v="0.4"/>
    <n v="-374.99250000000001"/>
    <n v="-0.25"/>
    <x v="2"/>
    <x v="9"/>
  </r>
  <r>
    <n v="883"/>
    <s v="US-2017-123463"/>
    <d v="2017-12-23T00:00:00"/>
    <s v="12/23/2017"/>
    <s v="Same Day"/>
    <s v="GZ-14470"/>
    <s v="Gary Zandusky"/>
    <x v="0"/>
    <x v="0"/>
    <x v="14"/>
    <x v="5"/>
    <n v="94109"/>
    <x v="1"/>
    <s v="OFF-AR-10001118"/>
    <x v="2"/>
    <x v="11"/>
    <x v="1771"/>
    <x v="2646"/>
    <n v="4"/>
    <n v="0"/>
    <n v="5.9311999999999996"/>
    <n v="0.43999999999999995"/>
    <x v="3"/>
    <x v="9"/>
  </r>
  <r>
    <n v="2295"/>
    <s v="CA-2017-127929"/>
    <d v="2017-12-23T00:00:00"/>
    <s v="12/27/2017"/>
    <s v="Standard Class"/>
    <s v="FM-14215"/>
    <s v="Filia McAdams"/>
    <x v="2"/>
    <x v="0"/>
    <x v="69"/>
    <x v="25"/>
    <n v="6457"/>
    <x v="2"/>
    <s v="FUR-FU-10003708"/>
    <x v="1"/>
    <x v="5"/>
    <x v="913"/>
    <x v="4130"/>
    <n v="3"/>
    <n v="0"/>
    <n v="38.209499999999998"/>
    <n v="0.21"/>
    <x v="3"/>
    <x v="9"/>
  </r>
  <r>
    <n v="3545"/>
    <s v="CA-2017-121216"/>
    <d v="2017-12-23T00:00:00"/>
    <s v="12/25/2017"/>
    <s v="Second Class"/>
    <s v="MM-17920"/>
    <s v="Michael Moore"/>
    <x v="0"/>
    <x v="0"/>
    <x v="431"/>
    <x v="4"/>
    <n v="77840"/>
    <x v="0"/>
    <s v="OFF-PA-10004519"/>
    <x v="2"/>
    <x v="3"/>
    <x v="852"/>
    <x v="4131"/>
    <n v="8"/>
    <n v="0.2"/>
    <n v="10.393599999999999"/>
    <n v="0.36249999999999999"/>
    <x v="3"/>
    <x v="9"/>
  </r>
  <r>
    <n v="3546"/>
    <s v="CA-2017-121216"/>
    <d v="2017-12-23T00:00:00"/>
    <s v="12/25/2017"/>
    <s v="Second Class"/>
    <s v="MM-17920"/>
    <s v="Michael Moore"/>
    <x v="0"/>
    <x v="0"/>
    <x v="431"/>
    <x v="4"/>
    <n v="77840"/>
    <x v="0"/>
    <s v="OFF-AP-10001947"/>
    <x v="2"/>
    <x v="10"/>
    <x v="1418"/>
    <x v="4132"/>
    <n v="8"/>
    <n v="0.8"/>
    <n v="-74.745599999999996"/>
    <n v="-2.5499999999999998"/>
    <x v="3"/>
    <x v="9"/>
  </r>
  <r>
    <n v="6223"/>
    <s v="CA-2017-140627"/>
    <d v="2017-12-23T00:00:00"/>
    <s v="12/27/2017"/>
    <s v="Standard Class"/>
    <s v="DK-12985"/>
    <s v="Darren Koutras"/>
    <x v="0"/>
    <x v="0"/>
    <x v="294"/>
    <x v="26"/>
    <n v="37075"/>
    <x v="3"/>
    <s v="FUR-FU-10000087"/>
    <x v="1"/>
    <x v="5"/>
    <x v="992"/>
    <x v="4133"/>
    <n v="4"/>
    <n v="0.2"/>
    <n v="19.084800000000001"/>
    <n v="0.26250000000000007"/>
    <x v="3"/>
    <x v="9"/>
  </r>
  <r>
    <n v="6224"/>
    <s v="CA-2017-140627"/>
    <d v="2017-12-23T00:00:00"/>
    <s v="12/27/2017"/>
    <s v="Standard Class"/>
    <s v="DK-12985"/>
    <s v="Darren Koutras"/>
    <x v="0"/>
    <x v="0"/>
    <x v="294"/>
    <x v="26"/>
    <n v="37075"/>
    <x v="3"/>
    <s v="OFF-AR-10000422"/>
    <x v="2"/>
    <x v="11"/>
    <x v="1405"/>
    <x v="4134"/>
    <n v="7"/>
    <n v="0.2"/>
    <n v="1.0730999999999999"/>
    <n v="8.7499999999999994E-2"/>
    <x v="3"/>
    <x v="9"/>
  </r>
  <r>
    <n v="6225"/>
    <s v="CA-2017-140627"/>
    <d v="2017-12-23T00:00:00"/>
    <s v="12/27/2017"/>
    <s v="Standard Class"/>
    <s v="DK-12985"/>
    <s v="Darren Koutras"/>
    <x v="0"/>
    <x v="0"/>
    <x v="294"/>
    <x v="26"/>
    <n v="37075"/>
    <x v="3"/>
    <s v="OFF-ST-10004123"/>
    <x v="2"/>
    <x v="6"/>
    <x v="1538"/>
    <x v="2206"/>
    <n v="3"/>
    <n v="0.2"/>
    <n v="-54.588000000000001"/>
    <n v="-0.25"/>
    <x v="3"/>
    <x v="9"/>
  </r>
  <r>
    <n v="6853"/>
    <s v="US-2017-162670"/>
    <d v="2017-12-23T00:00:00"/>
    <s v="12/28/2017"/>
    <s v="Second Class"/>
    <s v="MF-18250"/>
    <s v="Monica Federle"/>
    <x v="2"/>
    <x v="0"/>
    <x v="10"/>
    <x v="9"/>
    <n v="72209"/>
    <x v="3"/>
    <s v="OFF-ST-10001328"/>
    <x v="2"/>
    <x v="6"/>
    <x v="635"/>
    <x v="4135"/>
    <n v="4"/>
    <n v="0"/>
    <n v="17.371200000000002"/>
    <n v="0.28000000000000003"/>
    <x v="3"/>
    <x v="9"/>
  </r>
  <r>
    <n v="6854"/>
    <s v="US-2017-162670"/>
    <d v="2017-12-23T00:00:00"/>
    <s v="12/28/2017"/>
    <s v="Second Class"/>
    <s v="MF-18250"/>
    <s v="Monica Federle"/>
    <x v="2"/>
    <x v="0"/>
    <x v="10"/>
    <x v="9"/>
    <n v="72209"/>
    <x v="3"/>
    <s v="TEC-PH-10003601"/>
    <x v="0"/>
    <x v="2"/>
    <x v="866"/>
    <x v="1104"/>
    <n v="3"/>
    <n v="0"/>
    <n v="148.49100000000001"/>
    <n v="0.3"/>
    <x v="3"/>
    <x v="9"/>
  </r>
  <r>
    <n v="6855"/>
    <s v="US-2017-162670"/>
    <d v="2017-12-23T00:00:00"/>
    <s v="12/28/2017"/>
    <s v="Second Class"/>
    <s v="MF-18250"/>
    <s v="Monica Federle"/>
    <x v="2"/>
    <x v="0"/>
    <x v="10"/>
    <x v="9"/>
    <n v="72209"/>
    <x v="3"/>
    <s v="OFF-ST-10001522"/>
    <x v="2"/>
    <x v="6"/>
    <x v="262"/>
    <x v="4136"/>
    <n v="4"/>
    <n v="0"/>
    <n v="14.718400000000001"/>
    <n v="4.0000000000000008E-2"/>
    <x v="3"/>
    <x v="9"/>
  </r>
  <r>
    <n v="6856"/>
    <s v="US-2017-162670"/>
    <d v="2017-12-23T00:00:00"/>
    <s v="12/28/2017"/>
    <s v="Second Class"/>
    <s v="MF-18250"/>
    <s v="Monica Federle"/>
    <x v="2"/>
    <x v="0"/>
    <x v="10"/>
    <x v="9"/>
    <n v="72209"/>
    <x v="3"/>
    <s v="OFF-PA-10001994"/>
    <x v="2"/>
    <x v="3"/>
    <x v="1273"/>
    <x v="4137"/>
    <n v="2"/>
    <n v="0"/>
    <n v="20.6816"/>
    <n v="0.45999999999999996"/>
    <x v="3"/>
    <x v="9"/>
  </r>
  <r>
    <n v="6857"/>
    <s v="US-2017-162670"/>
    <d v="2017-12-23T00:00:00"/>
    <s v="12/28/2017"/>
    <s v="Second Class"/>
    <s v="MF-18250"/>
    <s v="Monica Federle"/>
    <x v="2"/>
    <x v="0"/>
    <x v="10"/>
    <x v="9"/>
    <n v="72209"/>
    <x v="3"/>
    <s v="OFF-EN-10001453"/>
    <x v="2"/>
    <x v="13"/>
    <x v="1259"/>
    <x v="1694"/>
    <n v="3"/>
    <n v="0"/>
    <n v="85.981800000000007"/>
    <n v="0.47000000000000003"/>
    <x v="3"/>
    <x v="9"/>
  </r>
  <r>
    <n v="6997"/>
    <s v="CA-2017-117443"/>
    <d v="2017-12-23T00:00:00"/>
    <s v="12/25/2017"/>
    <s v="Second Class"/>
    <s v="JB-15400"/>
    <s v="Jennifer Braxton"/>
    <x v="2"/>
    <x v="0"/>
    <x v="389"/>
    <x v="3"/>
    <n v="61107"/>
    <x v="0"/>
    <s v="OFF-BI-10004002"/>
    <x v="2"/>
    <x v="9"/>
    <x v="1250"/>
    <x v="4138"/>
    <n v="4"/>
    <n v="0.8"/>
    <n v="-22.143999999999998"/>
    <n v="-1.5999999999999999"/>
    <x v="3"/>
    <x v="9"/>
  </r>
  <r>
    <n v="6998"/>
    <s v="CA-2017-117443"/>
    <d v="2017-12-23T00:00:00"/>
    <s v="12/25/2017"/>
    <s v="Second Class"/>
    <s v="JB-15400"/>
    <s v="Jennifer Braxton"/>
    <x v="2"/>
    <x v="0"/>
    <x v="389"/>
    <x v="3"/>
    <n v="61107"/>
    <x v="0"/>
    <s v="OFF-PA-10004475"/>
    <x v="2"/>
    <x v="3"/>
    <x v="1424"/>
    <x v="4139"/>
    <n v="4"/>
    <n v="0.2"/>
    <n v="63.753599999999999"/>
    <n v="0.36249999999999999"/>
    <x v="3"/>
    <x v="9"/>
  </r>
  <r>
    <n v="8392"/>
    <s v="CA-2017-110625"/>
    <d v="2017-12-23T00:00:00"/>
    <s v="12/30/2017"/>
    <s v="Standard Class"/>
    <s v="JB-16045"/>
    <s v="Julia Barnett"/>
    <x v="1"/>
    <x v="0"/>
    <x v="462"/>
    <x v="25"/>
    <n v="6810"/>
    <x v="2"/>
    <s v="FUR-FU-10001473"/>
    <x v="1"/>
    <x v="5"/>
    <x v="200"/>
    <x v="214"/>
    <n v="2"/>
    <n v="0"/>
    <n v="9.8856000000000002"/>
    <n v="0.36"/>
    <x v="3"/>
    <x v="9"/>
  </r>
  <r>
    <n v="403"/>
    <s v="CA-2014-113166"/>
    <d v="2014-12-24T00:00:00"/>
    <s v="12/26/2014"/>
    <s v="First Class"/>
    <s v="LF-17185"/>
    <s v="Luke Foster"/>
    <x v="0"/>
    <x v="0"/>
    <x v="136"/>
    <x v="11"/>
    <n v="33180"/>
    <x v="3"/>
    <s v="OFF-PA-10001947"/>
    <x v="2"/>
    <x v="3"/>
    <x v="636"/>
    <x v="2077"/>
    <n v="2"/>
    <n v="0.2"/>
    <n v="3.4683999999999999"/>
    <n v="0.36249999999999999"/>
    <x v="0"/>
    <x v="9"/>
  </r>
  <r>
    <n v="669"/>
    <s v="CA-2014-156314"/>
    <d v="2014-12-24T00:00:00"/>
    <s v="12/26/2014"/>
    <s v="First Class"/>
    <s v="RP-19390"/>
    <s v="Resi Pölking"/>
    <x v="0"/>
    <x v="0"/>
    <x v="235"/>
    <x v="18"/>
    <n v="44105"/>
    <x v="2"/>
    <s v="FUR-FU-10003096"/>
    <x v="1"/>
    <x v="5"/>
    <x v="1682"/>
    <x v="3468"/>
    <n v="5"/>
    <n v="0.2"/>
    <n v="8.7285000000000004"/>
    <n v="0.28750000000000003"/>
    <x v="0"/>
    <x v="9"/>
  </r>
  <r>
    <n v="1267"/>
    <s v="US-2014-167738"/>
    <d v="2014-12-24T00:00:00"/>
    <s v="12/29/2014"/>
    <s v="Standard Class"/>
    <s v="JC-16105"/>
    <s v="Julie Creighton"/>
    <x v="2"/>
    <x v="0"/>
    <x v="22"/>
    <x v="5"/>
    <n v="90045"/>
    <x v="1"/>
    <s v="OFF-ST-10003306"/>
    <x v="2"/>
    <x v="6"/>
    <x v="980"/>
    <x v="4140"/>
    <n v="1"/>
    <n v="0"/>
    <n v="41.429400000000001"/>
    <n v="0.28999999999999998"/>
    <x v="0"/>
    <x v="9"/>
  </r>
  <r>
    <n v="1268"/>
    <s v="US-2014-167738"/>
    <d v="2014-12-24T00:00:00"/>
    <s v="12/29/2014"/>
    <s v="Standard Class"/>
    <s v="JC-16105"/>
    <s v="Julie Creighton"/>
    <x v="2"/>
    <x v="0"/>
    <x v="22"/>
    <x v="5"/>
    <n v="90045"/>
    <x v="1"/>
    <s v="FUR-CH-10001146"/>
    <x v="1"/>
    <x v="1"/>
    <x v="256"/>
    <x v="4141"/>
    <n v="6"/>
    <n v="0.2"/>
    <n v="18.266999999999999"/>
    <n v="6.25E-2"/>
    <x v="0"/>
    <x v="9"/>
  </r>
  <r>
    <n v="4504"/>
    <s v="US-2014-138247"/>
    <d v="2014-12-24T00:00:00"/>
    <s v="12/29/2014"/>
    <s v="Standard Class"/>
    <s v="BF-11170"/>
    <s v="Ben Ferrer"/>
    <x v="1"/>
    <x v="0"/>
    <x v="22"/>
    <x v="5"/>
    <n v="90045"/>
    <x v="1"/>
    <s v="TEC-PH-10000213"/>
    <x v="0"/>
    <x v="2"/>
    <x v="1426"/>
    <x v="4142"/>
    <n v="7"/>
    <n v="0.2"/>
    <n v="17.365600000000001"/>
    <n v="0.1"/>
    <x v="0"/>
    <x v="9"/>
  </r>
  <r>
    <n v="4505"/>
    <s v="US-2014-138247"/>
    <d v="2014-12-24T00:00:00"/>
    <s v="12/29/2014"/>
    <s v="Standard Class"/>
    <s v="BF-11170"/>
    <s v="Ben Ferrer"/>
    <x v="1"/>
    <x v="0"/>
    <x v="22"/>
    <x v="5"/>
    <n v="90045"/>
    <x v="1"/>
    <s v="OFF-AP-10000828"/>
    <x v="2"/>
    <x v="10"/>
    <x v="797"/>
    <x v="1279"/>
    <n v="2"/>
    <n v="0"/>
    <n v="101.3488"/>
    <n v="0.28000000000000003"/>
    <x v="0"/>
    <x v="9"/>
  </r>
  <r>
    <n v="4506"/>
    <s v="US-2014-138247"/>
    <d v="2014-12-24T00:00:00"/>
    <s v="12/29/2014"/>
    <s v="Standard Class"/>
    <s v="BF-11170"/>
    <s v="Ben Ferrer"/>
    <x v="1"/>
    <x v="0"/>
    <x v="22"/>
    <x v="5"/>
    <n v="90045"/>
    <x v="1"/>
    <s v="TEC-AC-10004708"/>
    <x v="0"/>
    <x v="0"/>
    <x v="1388"/>
    <x v="4143"/>
    <n v="3"/>
    <n v="0"/>
    <n v="13.198499999999999"/>
    <n v="0.21"/>
    <x v="0"/>
    <x v="9"/>
  </r>
  <r>
    <n v="4507"/>
    <s v="US-2014-138247"/>
    <d v="2014-12-24T00:00:00"/>
    <s v="12/29/2014"/>
    <s v="Standard Class"/>
    <s v="BF-11170"/>
    <s v="Ben Ferrer"/>
    <x v="1"/>
    <x v="0"/>
    <x v="22"/>
    <x v="5"/>
    <n v="90045"/>
    <x v="1"/>
    <s v="TEC-PH-10001530"/>
    <x v="0"/>
    <x v="2"/>
    <x v="476"/>
    <x v="4144"/>
    <n v="3"/>
    <n v="0.2"/>
    <n v="51.148499999999999"/>
    <n v="6.25E-2"/>
    <x v="0"/>
    <x v="9"/>
  </r>
  <r>
    <n v="4508"/>
    <s v="US-2014-138247"/>
    <d v="2014-12-24T00:00:00"/>
    <s v="12/29/2014"/>
    <s v="Standard Class"/>
    <s v="BF-11170"/>
    <s v="Ben Ferrer"/>
    <x v="1"/>
    <x v="0"/>
    <x v="22"/>
    <x v="5"/>
    <n v="90045"/>
    <x v="1"/>
    <s v="OFF-ST-10002301"/>
    <x v="2"/>
    <x v="6"/>
    <x v="1498"/>
    <x v="4145"/>
    <n v="1"/>
    <n v="0"/>
    <n v="0.2034"/>
    <n v="0.01"/>
    <x v="0"/>
    <x v="9"/>
  </r>
  <r>
    <n v="4509"/>
    <s v="US-2014-138247"/>
    <d v="2014-12-24T00:00:00"/>
    <s v="12/29/2014"/>
    <s v="Standard Class"/>
    <s v="BF-11170"/>
    <s v="Ben Ferrer"/>
    <x v="1"/>
    <x v="0"/>
    <x v="22"/>
    <x v="5"/>
    <n v="90045"/>
    <x v="1"/>
    <s v="FUR-FU-10002554"/>
    <x v="1"/>
    <x v="5"/>
    <x v="1436"/>
    <x v="2390"/>
    <n v="1"/>
    <n v="0"/>
    <n v="5.5176999999999996"/>
    <n v="0.23"/>
    <x v="0"/>
    <x v="9"/>
  </r>
  <r>
    <n v="8949"/>
    <s v="CA-2014-132913"/>
    <d v="2014-12-24T00:00:00"/>
    <s v="12/26/2014"/>
    <s v="First Class"/>
    <s v="AS-10090"/>
    <s v="Adam Shillingsburg"/>
    <x v="0"/>
    <x v="0"/>
    <x v="30"/>
    <x v="5"/>
    <n v="92037"/>
    <x v="1"/>
    <s v="OFF-AP-10003278"/>
    <x v="2"/>
    <x v="10"/>
    <x v="1243"/>
    <x v="4146"/>
    <n v="1"/>
    <n v="0"/>
    <n v="3.6322000000000001"/>
    <n v="0.26"/>
    <x v="0"/>
    <x v="9"/>
  </r>
  <r>
    <n v="220"/>
    <s v="CA-2015-169397"/>
    <d v="2015-12-24T00:00:00"/>
    <s v="12/27/2015"/>
    <s v="First Class"/>
    <s v="JB-15925"/>
    <s v="Joni Blumstein"/>
    <x v="0"/>
    <x v="0"/>
    <x v="313"/>
    <x v="18"/>
    <n v="43017"/>
    <x v="2"/>
    <s v="OFF-FA-10000585"/>
    <x v="2"/>
    <x v="4"/>
    <x v="228"/>
    <x v="4147"/>
    <n v="2"/>
    <n v="0.2"/>
    <n v="1.8148"/>
    <n v="0.32500000000000001"/>
    <x v="1"/>
    <x v="9"/>
  </r>
  <r>
    <n v="221"/>
    <s v="CA-2015-169397"/>
    <d v="2015-12-24T00:00:00"/>
    <s v="12/27/2015"/>
    <s v="First Class"/>
    <s v="JB-15925"/>
    <s v="Joni Blumstein"/>
    <x v="0"/>
    <x v="0"/>
    <x v="313"/>
    <x v="18"/>
    <n v="43017"/>
    <x v="2"/>
    <s v="OFF-PA-10004000"/>
    <x v="2"/>
    <x v="3"/>
    <x v="957"/>
    <x v="3189"/>
    <n v="6"/>
    <n v="0.2"/>
    <n v="8.2302"/>
    <n v="0.36249999999999999"/>
    <x v="1"/>
    <x v="9"/>
  </r>
  <r>
    <n v="222"/>
    <s v="CA-2015-169397"/>
    <d v="2015-12-24T00:00:00"/>
    <s v="12/27/2015"/>
    <s v="First Class"/>
    <s v="JB-15925"/>
    <s v="Joni Blumstein"/>
    <x v="0"/>
    <x v="0"/>
    <x v="313"/>
    <x v="18"/>
    <n v="43017"/>
    <x v="2"/>
    <s v="OFF-BI-10002852"/>
    <x v="2"/>
    <x v="9"/>
    <x v="215"/>
    <x v="4148"/>
    <n v="4"/>
    <n v="0.7"/>
    <n v="-13.8432"/>
    <n v="-0.7"/>
    <x v="1"/>
    <x v="9"/>
  </r>
  <r>
    <n v="223"/>
    <s v="CA-2015-169397"/>
    <d v="2015-12-24T00:00:00"/>
    <s v="12/27/2015"/>
    <s v="First Class"/>
    <s v="JB-15925"/>
    <s v="Joni Blumstein"/>
    <x v="0"/>
    <x v="0"/>
    <x v="313"/>
    <x v="18"/>
    <n v="43017"/>
    <x v="2"/>
    <s v="FUR-FU-10000087"/>
    <x v="1"/>
    <x v="5"/>
    <x v="992"/>
    <x v="4133"/>
    <n v="4"/>
    <n v="0.2"/>
    <n v="19.084800000000001"/>
    <n v="0.26250000000000007"/>
    <x v="1"/>
    <x v="9"/>
  </r>
  <r>
    <n v="224"/>
    <s v="CA-2015-169397"/>
    <d v="2015-12-24T00:00:00"/>
    <s v="12/27/2015"/>
    <s v="First Class"/>
    <s v="JB-15925"/>
    <s v="Joni Blumstein"/>
    <x v="0"/>
    <x v="0"/>
    <x v="313"/>
    <x v="18"/>
    <n v="43017"/>
    <x v="2"/>
    <s v="TEC-MA-10001148"/>
    <x v="0"/>
    <x v="14"/>
    <x v="1643"/>
    <x v="3633"/>
    <n v="4"/>
    <n v="0.7"/>
    <n v="-383.99040000000002"/>
    <n v="-0.8"/>
    <x v="1"/>
    <x v="9"/>
  </r>
  <r>
    <n v="225"/>
    <s v="CA-2015-169397"/>
    <d v="2015-12-24T00:00:00"/>
    <s v="12/27/2015"/>
    <s v="First Class"/>
    <s v="JB-15925"/>
    <s v="Joni Blumstein"/>
    <x v="0"/>
    <x v="0"/>
    <x v="313"/>
    <x v="18"/>
    <n v="43017"/>
    <x v="2"/>
    <s v="OFF-AR-10001958"/>
    <x v="2"/>
    <x v="11"/>
    <x v="1100"/>
    <x v="3710"/>
    <n v="2"/>
    <n v="0.2"/>
    <n v="2.7168000000000001"/>
    <n v="0.1"/>
    <x v="1"/>
    <x v="9"/>
  </r>
  <r>
    <n v="797"/>
    <s v="CA-2015-124653"/>
    <d v="2015-12-24T00:00:00"/>
    <s v="12/26/2015"/>
    <s v="First Class"/>
    <s v="DB-13120"/>
    <s v="David Bremer"/>
    <x v="2"/>
    <x v="0"/>
    <x v="90"/>
    <x v="2"/>
    <n v="14609"/>
    <x v="2"/>
    <s v="OFF-PA-10000176"/>
    <x v="2"/>
    <x v="3"/>
    <x v="1166"/>
    <x v="4149"/>
    <n v="7"/>
    <n v="0"/>
    <n v="63.739199999999997"/>
    <n v="0.48"/>
    <x v="1"/>
    <x v="9"/>
  </r>
  <r>
    <n v="798"/>
    <s v="CA-2015-124653"/>
    <d v="2015-12-24T00:00:00"/>
    <s v="12/26/2015"/>
    <s v="First Class"/>
    <s v="DB-13120"/>
    <s v="David Bremer"/>
    <x v="2"/>
    <x v="0"/>
    <x v="90"/>
    <x v="2"/>
    <n v="14609"/>
    <x v="2"/>
    <s v="OFF-PA-10002365"/>
    <x v="2"/>
    <x v="3"/>
    <x v="473"/>
    <x v="212"/>
    <n v="2"/>
    <n v="0"/>
    <n v="6.2207999999999997"/>
    <n v="0.47999999999999993"/>
    <x v="1"/>
    <x v="9"/>
  </r>
  <r>
    <n v="799"/>
    <s v="CA-2015-124653"/>
    <d v="2015-12-24T00:00:00"/>
    <s v="12/26/2015"/>
    <s v="First Class"/>
    <s v="DB-13120"/>
    <s v="David Bremer"/>
    <x v="2"/>
    <x v="0"/>
    <x v="90"/>
    <x v="2"/>
    <n v="14609"/>
    <x v="2"/>
    <s v="OFF-LA-10002271"/>
    <x v="2"/>
    <x v="8"/>
    <x v="169"/>
    <x v="154"/>
    <n v="7"/>
    <n v="0"/>
    <n v="10.348800000000001"/>
    <n v="0.48000000000000004"/>
    <x v="1"/>
    <x v="9"/>
  </r>
  <r>
    <n v="1370"/>
    <s v="US-2015-103471"/>
    <d v="2015-12-24T00:00:00"/>
    <s v="12/28/2015"/>
    <s v="Standard Class"/>
    <s v="JR-15670"/>
    <s v="Jim Radford"/>
    <x v="0"/>
    <x v="0"/>
    <x v="198"/>
    <x v="15"/>
    <n v="80906"/>
    <x v="1"/>
    <s v="FUR-BO-10002613"/>
    <x v="1"/>
    <x v="16"/>
    <x v="1039"/>
    <x v="4150"/>
    <n v="7"/>
    <n v="0.7"/>
    <n v="-786.74400000000003"/>
    <n v="-1.3333333333333335"/>
    <x v="1"/>
    <x v="9"/>
  </r>
  <r>
    <n v="1371"/>
    <s v="US-2015-103471"/>
    <d v="2015-12-24T00:00:00"/>
    <s v="12/28/2015"/>
    <s v="Standard Class"/>
    <s v="JR-15670"/>
    <s v="Jim Radford"/>
    <x v="0"/>
    <x v="0"/>
    <x v="198"/>
    <x v="15"/>
    <n v="80906"/>
    <x v="1"/>
    <s v="OFF-AR-10003405"/>
    <x v="2"/>
    <x v="11"/>
    <x v="1734"/>
    <x v="717"/>
    <n v="3"/>
    <n v="0.2"/>
    <n v="1.5794999999999999"/>
    <n v="0.1125"/>
    <x v="1"/>
    <x v="9"/>
  </r>
  <r>
    <n v="2080"/>
    <s v="CA-2015-120103"/>
    <d v="2015-12-24T00:00:00"/>
    <s v="12/29/2015"/>
    <s v="Standard Class"/>
    <s v="MS-17365"/>
    <s v="Maribeth Schnelling"/>
    <x v="0"/>
    <x v="0"/>
    <x v="122"/>
    <x v="23"/>
    <n v="85023"/>
    <x v="1"/>
    <s v="OFF-PA-10001295"/>
    <x v="2"/>
    <x v="3"/>
    <x v="707"/>
    <x v="4151"/>
    <n v="7"/>
    <n v="0.2"/>
    <n v="37.181199999999997"/>
    <n v="0.35"/>
    <x v="1"/>
    <x v="9"/>
  </r>
  <r>
    <n v="2081"/>
    <s v="CA-2015-120103"/>
    <d v="2015-12-24T00:00:00"/>
    <s v="12/29/2015"/>
    <s v="Standard Class"/>
    <s v="MS-17365"/>
    <s v="Maribeth Schnelling"/>
    <x v="0"/>
    <x v="0"/>
    <x v="122"/>
    <x v="23"/>
    <n v="85023"/>
    <x v="1"/>
    <s v="TEC-PH-10002170"/>
    <x v="0"/>
    <x v="2"/>
    <x v="1737"/>
    <x v="3017"/>
    <n v="2"/>
    <n v="0.2"/>
    <n v="11.198399999999999"/>
    <n v="0.1"/>
    <x v="1"/>
    <x v="9"/>
  </r>
  <r>
    <n v="2082"/>
    <s v="CA-2015-120103"/>
    <d v="2015-12-24T00:00:00"/>
    <s v="12/29/2015"/>
    <s v="Standard Class"/>
    <s v="MS-17365"/>
    <s v="Maribeth Schnelling"/>
    <x v="0"/>
    <x v="0"/>
    <x v="122"/>
    <x v="23"/>
    <n v="85023"/>
    <x v="1"/>
    <s v="FUR-FU-10002885"/>
    <x v="1"/>
    <x v="5"/>
    <x v="1133"/>
    <x v="698"/>
    <n v="2"/>
    <n v="0.2"/>
    <n v="1.7352000000000001"/>
    <n v="0.22500000000000001"/>
    <x v="1"/>
    <x v="9"/>
  </r>
  <r>
    <n v="2660"/>
    <s v="CA-2015-135538"/>
    <d v="2015-12-24T00:00:00"/>
    <s v="12/28/2015"/>
    <s v="Standard Class"/>
    <s v="HR-14830"/>
    <s v="Harold Ryan"/>
    <x v="2"/>
    <x v="0"/>
    <x v="86"/>
    <x v="23"/>
    <n v="85234"/>
    <x v="1"/>
    <s v="FUR-CH-10004287"/>
    <x v="1"/>
    <x v="1"/>
    <x v="419"/>
    <x v="3494"/>
    <n v="4"/>
    <n v="0.2"/>
    <n v="99.432000000000002"/>
    <n v="0.1125"/>
    <x v="1"/>
    <x v="9"/>
  </r>
  <r>
    <n v="2959"/>
    <s v="CA-2015-158456"/>
    <d v="2015-12-24T00:00:00"/>
    <s v="12/29/2015"/>
    <s v="Standard Class"/>
    <s v="KT-16465"/>
    <s v="Kean Takahito"/>
    <x v="0"/>
    <x v="0"/>
    <x v="22"/>
    <x v="5"/>
    <n v="90032"/>
    <x v="1"/>
    <s v="OFF-BI-10001097"/>
    <x v="2"/>
    <x v="9"/>
    <x v="481"/>
    <x v="2536"/>
    <n v="4"/>
    <n v="0.2"/>
    <n v="7.2267999999999999"/>
    <n v="0.36249999999999999"/>
    <x v="1"/>
    <x v="9"/>
  </r>
  <r>
    <n v="2960"/>
    <s v="CA-2015-158456"/>
    <d v="2015-12-24T00:00:00"/>
    <s v="12/29/2015"/>
    <s v="Standard Class"/>
    <s v="KT-16465"/>
    <s v="Kean Takahito"/>
    <x v="0"/>
    <x v="0"/>
    <x v="22"/>
    <x v="5"/>
    <n v="90032"/>
    <x v="1"/>
    <s v="OFF-FA-10004854"/>
    <x v="2"/>
    <x v="4"/>
    <x v="574"/>
    <x v="2709"/>
    <n v="4"/>
    <n v="0"/>
    <n v="21.5824"/>
    <n v="0.47"/>
    <x v="1"/>
    <x v="9"/>
  </r>
  <r>
    <n v="8990"/>
    <s v="US-2015-128587"/>
    <d v="2015-12-24T00:00:00"/>
    <s v="12/30/2015"/>
    <s v="Standard Class"/>
    <s v="HM-14860"/>
    <s v="Harry Marie"/>
    <x v="2"/>
    <x v="0"/>
    <x v="38"/>
    <x v="22"/>
    <n v="65807"/>
    <x v="0"/>
    <s v="FUR-FU-10003026"/>
    <x v="1"/>
    <x v="5"/>
    <x v="1102"/>
    <x v="2719"/>
    <n v="2"/>
    <n v="0"/>
    <n v="3.7751999999999999"/>
    <n v="0.39"/>
    <x v="1"/>
    <x v="9"/>
  </r>
  <r>
    <n v="8991"/>
    <s v="US-2015-128587"/>
    <d v="2015-12-24T00:00:00"/>
    <s v="12/30/2015"/>
    <s v="Standard Class"/>
    <s v="HM-14860"/>
    <s v="Harry Marie"/>
    <x v="2"/>
    <x v="0"/>
    <x v="38"/>
    <x v="22"/>
    <n v="65807"/>
    <x v="0"/>
    <s v="TEC-CO-10003763"/>
    <x v="0"/>
    <x v="12"/>
    <x v="828"/>
    <x v="1418"/>
    <n v="7"/>
    <n v="0"/>
    <n v="2302.9670999999998"/>
    <n v="0.46999999999999992"/>
    <x v="1"/>
    <x v="9"/>
  </r>
  <r>
    <n v="1258"/>
    <s v="US-2016-168620"/>
    <d v="2016-12-24T00:00:00"/>
    <s v="12/28/2016"/>
    <s v="Second Class"/>
    <s v="RB-19795"/>
    <s v="Ross Baird"/>
    <x v="1"/>
    <x v="0"/>
    <x v="13"/>
    <x v="12"/>
    <n v="28205"/>
    <x v="3"/>
    <s v="OFF-BI-10001575"/>
    <x v="2"/>
    <x v="9"/>
    <x v="734"/>
    <x v="4152"/>
    <n v="3"/>
    <n v="0.7"/>
    <n v="-20.4468"/>
    <n v="-0.73333333333333328"/>
    <x v="2"/>
    <x v="9"/>
  </r>
  <r>
    <n v="1259"/>
    <s v="US-2016-168620"/>
    <d v="2016-12-24T00:00:00"/>
    <s v="12/28/2016"/>
    <s v="Second Class"/>
    <s v="RB-19795"/>
    <s v="Ross Baird"/>
    <x v="1"/>
    <x v="0"/>
    <x v="13"/>
    <x v="12"/>
    <n v="28205"/>
    <x v="3"/>
    <s v="OFF-ST-10003716"/>
    <x v="2"/>
    <x v="6"/>
    <x v="286"/>
    <x v="2992"/>
    <n v="3"/>
    <n v="0.2"/>
    <n v="-47.254199999999997"/>
    <n v="-8.7499999999999994E-2"/>
    <x v="2"/>
    <x v="9"/>
  </r>
  <r>
    <n v="1260"/>
    <s v="US-2016-168620"/>
    <d v="2016-12-24T00:00:00"/>
    <s v="12/28/2016"/>
    <s v="Second Class"/>
    <s v="RB-19795"/>
    <s v="Ross Baird"/>
    <x v="1"/>
    <x v="0"/>
    <x v="13"/>
    <x v="12"/>
    <n v="28205"/>
    <x v="3"/>
    <s v="TEC-AC-10004469"/>
    <x v="0"/>
    <x v="0"/>
    <x v="853"/>
    <x v="4153"/>
    <n v="8"/>
    <n v="0.2"/>
    <n v="76.703999999999994"/>
    <n v="0.3"/>
    <x v="2"/>
    <x v="9"/>
  </r>
  <r>
    <n v="4750"/>
    <s v="CA-2016-123526"/>
    <d v="2016-12-24T00:00:00"/>
    <s v="12/25/2016"/>
    <s v="First Class"/>
    <s v="BV-11245"/>
    <s v="Benjamin Venier"/>
    <x v="2"/>
    <x v="0"/>
    <x v="1"/>
    <x v="1"/>
    <n v="98103"/>
    <x v="1"/>
    <s v="OFF-PA-10002986"/>
    <x v="2"/>
    <x v="3"/>
    <x v="80"/>
    <x v="3397"/>
    <n v="5"/>
    <n v="0"/>
    <n v="16.032"/>
    <n v="0.48000000000000004"/>
    <x v="2"/>
    <x v="9"/>
  </r>
  <r>
    <n v="6191"/>
    <s v="CA-2016-157259"/>
    <d v="2016-12-24T00:00:00"/>
    <s v="12/28/2016"/>
    <s v="Standard Class"/>
    <s v="JM-15535"/>
    <s v="Jessica Myrick"/>
    <x v="0"/>
    <x v="0"/>
    <x v="2"/>
    <x v="2"/>
    <n v="10035"/>
    <x v="2"/>
    <s v="FUR-FU-10003192"/>
    <x v="1"/>
    <x v="5"/>
    <x v="82"/>
    <x v="4154"/>
    <n v="9"/>
    <n v="0"/>
    <n v="207.88560000000001"/>
    <n v="0.26"/>
    <x v="2"/>
    <x v="9"/>
  </r>
  <r>
    <n v="6831"/>
    <s v="CA-2016-140438"/>
    <d v="2016-12-24T00:00:00"/>
    <s v="12/27/2016"/>
    <s v="Second Class"/>
    <s v="PW-19030"/>
    <s v="Pauline Webber"/>
    <x v="2"/>
    <x v="0"/>
    <x v="2"/>
    <x v="2"/>
    <n v="10009"/>
    <x v="2"/>
    <s v="TEC-PH-10001750"/>
    <x v="0"/>
    <x v="2"/>
    <x v="117"/>
    <x v="648"/>
    <n v="3"/>
    <n v="0"/>
    <n v="53.451900000000002"/>
    <n v="0.27"/>
    <x v="2"/>
    <x v="9"/>
  </r>
  <r>
    <n v="7239"/>
    <s v="CA-2016-101651"/>
    <d v="2016-12-24T00:00:00"/>
    <s v="12/30/2016"/>
    <s v="Standard Class"/>
    <s v="SC-20305"/>
    <s v="Sean Christensen"/>
    <x v="0"/>
    <x v="0"/>
    <x v="128"/>
    <x v="5"/>
    <n v="95123"/>
    <x v="1"/>
    <s v="FUR-FU-10000771"/>
    <x v="1"/>
    <x v="5"/>
    <x v="1567"/>
    <x v="1648"/>
    <n v="7"/>
    <n v="0"/>
    <n v="18.463200000000001"/>
    <n v="0.42"/>
    <x v="2"/>
    <x v="9"/>
  </r>
  <r>
    <n v="7240"/>
    <s v="CA-2016-101651"/>
    <d v="2016-12-24T00:00:00"/>
    <s v="12/30/2016"/>
    <s v="Standard Class"/>
    <s v="SC-20305"/>
    <s v="Sean Christensen"/>
    <x v="0"/>
    <x v="0"/>
    <x v="128"/>
    <x v="5"/>
    <n v="95123"/>
    <x v="1"/>
    <s v="OFF-EN-10001990"/>
    <x v="2"/>
    <x v="13"/>
    <x v="73"/>
    <x v="4155"/>
    <n v="7"/>
    <n v="0"/>
    <n v="18.687200000000001"/>
    <n v="0.47000000000000003"/>
    <x v="2"/>
    <x v="9"/>
  </r>
  <r>
    <n v="405"/>
    <s v="CA-2017-117933"/>
    <d v="2017-12-24T00:00:00"/>
    <s v="12/29/2017"/>
    <s v="Standard Class"/>
    <s v="RF-19840"/>
    <s v="Roy Französisch"/>
    <x v="0"/>
    <x v="0"/>
    <x v="2"/>
    <x v="2"/>
    <n v="10024"/>
    <x v="2"/>
    <s v="OFF-AP-10004249"/>
    <x v="2"/>
    <x v="10"/>
    <x v="125"/>
    <x v="644"/>
    <n v="3"/>
    <n v="0"/>
    <n v="9.6957000000000004"/>
    <n v="0.27"/>
    <x v="3"/>
    <x v="9"/>
  </r>
  <r>
    <n v="1507"/>
    <s v="CA-2017-154935"/>
    <d v="2017-12-24T00:00:00"/>
    <s v="12/29/2017"/>
    <s v="Standard Class"/>
    <s v="AR-10540"/>
    <s v="Andy Reiter"/>
    <x v="0"/>
    <x v="0"/>
    <x v="2"/>
    <x v="2"/>
    <n v="10024"/>
    <x v="2"/>
    <s v="OFF-BI-10003708"/>
    <x v="2"/>
    <x v="9"/>
    <x v="344"/>
    <x v="4156"/>
    <n v="3"/>
    <n v="0.2"/>
    <n v="5.5875000000000004"/>
    <n v="0.31250000000000006"/>
    <x v="3"/>
    <x v="9"/>
  </r>
  <r>
    <n v="2482"/>
    <s v="CA-2017-147956"/>
    <d v="2017-12-24T00:00:00"/>
    <s v="12/31/2017"/>
    <s v="Standard Class"/>
    <s v="AH-10210"/>
    <s v="Alan Hwang"/>
    <x v="0"/>
    <x v="0"/>
    <x v="1"/>
    <x v="1"/>
    <n v="98105"/>
    <x v="1"/>
    <s v="OFF-ST-10001097"/>
    <x v="2"/>
    <x v="6"/>
    <x v="1547"/>
    <x v="4157"/>
    <n v="6"/>
    <n v="0"/>
    <n v="0"/>
    <n v="0"/>
    <x v="3"/>
    <x v="9"/>
  </r>
  <r>
    <n v="3315"/>
    <s v="CA-2017-169978"/>
    <d v="2017-12-24T00:00:00"/>
    <s v="12/28/2017"/>
    <s v="Standard Class"/>
    <s v="HG-15025"/>
    <s v="Hunter Glantz"/>
    <x v="0"/>
    <x v="0"/>
    <x v="229"/>
    <x v="2"/>
    <n v="11572"/>
    <x v="2"/>
    <s v="FUR-CH-10002602"/>
    <x v="1"/>
    <x v="1"/>
    <x v="223"/>
    <x v="1063"/>
    <n v="2"/>
    <n v="0.1"/>
    <n v="48.313600000000001"/>
    <n v="0.17777777777777778"/>
    <x v="3"/>
    <x v="9"/>
  </r>
  <r>
    <n v="3316"/>
    <s v="CA-2017-169978"/>
    <d v="2017-12-24T00:00:00"/>
    <s v="12/28/2017"/>
    <s v="Standard Class"/>
    <s v="HG-15025"/>
    <s v="Hunter Glantz"/>
    <x v="0"/>
    <x v="0"/>
    <x v="229"/>
    <x v="2"/>
    <n v="11572"/>
    <x v="2"/>
    <s v="OFF-BI-10001900"/>
    <x v="2"/>
    <x v="9"/>
    <x v="807"/>
    <x v="4158"/>
    <n v="3"/>
    <n v="0.2"/>
    <n v="4.8518999999999997"/>
    <n v="0.33749999999999997"/>
    <x v="3"/>
    <x v="9"/>
  </r>
  <r>
    <n v="3701"/>
    <s v="CA-2017-169411"/>
    <d v="2017-12-24T00:00:00"/>
    <s v="12/29/2017"/>
    <s v="Standard Class"/>
    <s v="AC-10615"/>
    <s v="Ann Chong"/>
    <x v="2"/>
    <x v="0"/>
    <x v="90"/>
    <x v="2"/>
    <n v="14609"/>
    <x v="2"/>
    <s v="FUR-FU-10001602"/>
    <x v="1"/>
    <x v="5"/>
    <x v="412"/>
    <x v="4159"/>
    <n v="1"/>
    <n v="0"/>
    <n v="6.8273999999999999"/>
    <n v="0.18"/>
    <x v="3"/>
    <x v="9"/>
  </r>
  <r>
    <n v="4030"/>
    <s v="CA-2017-124296"/>
    <d v="2017-12-24T00:00:00"/>
    <s v="12/28/2017"/>
    <s v="Standard Class"/>
    <s v="CS-12355"/>
    <s v="Christine Sundaresam"/>
    <x v="0"/>
    <x v="0"/>
    <x v="67"/>
    <x v="30"/>
    <n v="70506"/>
    <x v="3"/>
    <s v="TEC-MA-10003183"/>
    <x v="0"/>
    <x v="14"/>
    <x v="1571"/>
    <x v="258"/>
    <n v="3"/>
    <n v="0"/>
    <n v="239.98500000000001"/>
    <n v="0.5"/>
    <x v="3"/>
    <x v="9"/>
  </r>
  <r>
    <n v="4031"/>
    <s v="CA-2017-124296"/>
    <d v="2017-12-24T00:00:00"/>
    <s v="12/28/2017"/>
    <s v="Standard Class"/>
    <s v="CS-12355"/>
    <s v="Christine Sundaresam"/>
    <x v="0"/>
    <x v="0"/>
    <x v="67"/>
    <x v="30"/>
    <n v="70506"/>
    <x v="3"/>
    <s v="FUR-CH-10002439"/>
    <x v="1"/>
    <x v="1"/>
    <x v="1666"/>
    <x v="4160"/>
    <n v="4"/>
    <n v="0"/>
    <n v="60.5488"/>
    <n v="0.26"/>
    <x v="3"/>
    <x v="9"/>
  </r>
  <r>
    <n v="4620"/>
    <s v="CA-2017-145219"/>
    <d v="2017-12-24T00:00:00"/>
    <s v="12/25/2017"/>
    <s v="First Class"/>
    <s v="RM-19675"/>
    <s v="Robert Marley"/>
    <x v="1"/>
    <x v="0"/>
    <x v="22"/>
    <x v="5"/>
    <n v="90049"/>
    <x v="1"/>
    <s v="TEC-CO-10001449"/>
    <x v="0"/>
    <x v="12"/>
    <x v="403"/>
    <x v="4161"/>
    <n v="6"/>
    <n v="0.2"/>
    <n v="1007.9832"/>
    <n v="0.35"/>
    <x v="3"/>
    <x v="9"/>
  </r>
  <r>
    <n v="4621"/>
    <s v="CA-2017-145219"/>
    <d v="2017-12-24T00:00:00"/>
    <s v="12/25/2017"/>
    <s v="First Class"/>
    <s v="RM-19675"/>
    <s v="Robert Marley"/>
    <x v="1"/>
    <x v="0"/>
    <x v="22"/>
    <x v="5"/>
    <n v="90049"/>
    <x v="1"/>
    <s v="OFF-BI-10001670"/>
    <x v="2"/>
    <x v="9"/>
    <x v="264"/>
    <x v="1500"/>
    <n v="3"/>
    <n v="0.2"/>
    <n v="33.93"/>
    <n v="0.375"/>
    <x v="3"/>
    <x v="9"/>
  </r>
  <r>
    <n v="5148"/>
    <s v="CA-2017-128734"/>
    <d v="2017-12-24T00:00:00"/>
    <s v="12/31/2017"/>
    <s v="Standard Class"/>
    <s v="JL-15175"/>
    <s v="James Lanier"/>
    <x v="1"/>
    <x v="0"/>
    <x v="106"/>
    <x v="23"/>
    <n v="85224"/>
    <x v="1"/>
    <s v="FUR-FU-10001731"/>
    <x v="1"/>
    <x v="5"/>
    <x v="911"/>
    <x v="3570"/>
    <n v="4"/>
    <n v="0.2"/>
    <n v="1.9224000000000001"/>
    <n v="0.22500000000000001"/>
    <x v="3"/>
    <x v="9"/>
  </r>
  <r>
    <n v="5149"/>
    <s v="CA-2017-128734"/>
    <d v="2017-12-24T00:00:00"/>
    <s v="12/31/2017"/>
    <s v="Standard Class"/>
    <s v="JL-15175"/>
    <s v="James Lanier"/>
    <x v="1"/>
    <x v="0"/>
    <x v="106"/>
    <x v="23"/>
    <n v="85224"/>
    <x v="1"/>
    <s v="FUR-CH-10001394"/>
    <x v="1"/>
    <x v="1"/>
    <x v="1583"/>
    <x v="4162"/>
    <n v="3"/>
    <n v="0.2"/>
    <n v="105.297"/>
    <n v="0.125"/>
    <x v="3"/>
    <x v="9"/>
  </r>
  <r>
    <n v="7608"/>
    <s v="CA-2017-121195"/>
    <d v="2017-12-24T00:00:00"/>
    <s v="12/27/2017"/>
    <s v="First Class"/>
    <s v="NS-18505"/>
    <s v="Neola Schneider"/>
    <x v="0"/>
    <x v="0"/>
    <x v="57"/>
    <x v="4"/>
    <n v="75220"/>
    <x v="0"/>
    <s v="OFF-ST-10000585"/>
    <x v="2"/>
    <x v="6"/>
    <x v="279"/>
    <x v="297"/>
    <n v="2"/>
    <n v="0.2"/>
    <n v="19.824000000000002"/>
    <n v="7.5000000000000011E-2"/>
    <x v="3"/>
    <x v="9"/>
  </r>
  <r>
    <n v="8856"/>
    <s v="CA-2017-163671"/>
    <d v="2017-12-24T00:00:00"/>
    <s v="12/30/2017"/>
    <s v="Standard Class"/>
    <s v="DP-13105"/>
    <s v="Dave Poirier"/>
    <x v="2"/>
    <x v="0"/>
    <x v="349"/>
    <x v="36"/>
    <n v="83642"/>
    <x v="1"/>
    <s v="OFF-BI-10001679"/>
    <x v="2"/>
    <x v="9"/>
    <x v="1500"/>
    <x v="4163"/>
    <n v="3"/>
    <n v="0.2"/>
    <n v="7.992"/>
    <n v="0.375"/>
    <x v="3"/>
    <x v="9"/>
  </r>
  <r>
    <n v="8947"/>
    <s v="CA-2017-148355"/>
    <d v="2017-12-24T00:00:00"/>
    <s v="12/28/2017"/>
    <s v="Standard Class"/>
    <s v="NC-18535"/>
    <s v="Nick Crebassa"/>
    <x v="2"/>
    <x v="0"/>
    <x v="384"/>
    <x v="6"/>
    <n v="2740"/>
    <x v="2"/>
    <s v="OFF-PA-10001972"/>
    <x v="2"/>
    <x v="3"/>
    <x v="66"/>
    <x v="211"/>
    <n v="3"/>
    <n v="0"/>
    <n v="9.3312000000000008"/>
    <n v="0.48000000000000004"/>
    <x v="3"/>
    <x v="9"/>
  </r>
  <r>
    <n v="8948"/>
    <s v="CA-2017-148355"/>
    <d v="2017-12-24T00:00:00"/>
    <s v="12/28/2017"/>
    <s v="Standard Class"/>
    <s v="NC-18535"/>
    <s v="Nick Crebassa"/>
    <x v="2"/>
    <x v="0"/>
    <x v="384"/>
    <x v="6"/>
    <n v="2740"/>
    <x v="2"/>
    <s v="OFF-BI-10000201"/>
    <x v="2"/>
    <x v="9"/>
    <x v="386"/>
    <x v="4164"/>
    <n v="5"/>
    <n v="0"/>
    <n v="6.15"/>
    <n v="0.5"/>
    <x v="3"/>
    <x v="9"/>
  </r>
  <r>
    <n v="2330"/>
    <s v="US-2015-147739"/>
    <d v="2015-12-25T00:00:00"/>
    <s v="12/29/2015"/>
    <s v="Standard Class"/>
    <s v="JD-16150"/>
    <s v="Justin Deggeller"/>
    <x v="2"/>
    <x v="0"/>
    <x v="15"/>
    <x v="13"/>
    <n v="19140"/>
    <x v="2"/>
    <s v="FUR-FU-10001468"/>
    <x v="1"/>
    <x v="5"/>
    <x v="179"/>
    <x v="985"/>
    <n v="4"/>
    <n v="0.2"/>
    <n v="-68.391999999999996"/>
    <n v="-0.125"/>
    <x v="1"/>
    <x v="9"/>
  </r>
  <r>
    <n v="2562"/>
    <s v="CA-2015-144288"/>
    <d v="2015-12-25T00:00:00"/>
    <s v="12/31/2015"/>
    <s v="Standard Class"/>
    <s v="MB-17305"/>
    <s v="Maria Bertelson"/>
    <x v="0"/>
    <x v="0"/>
    <x v="60"/>
    <x v="26"/>
    <n v="37211"/>
    <x v="3"/>
    <s v="OFF-LA-10003190"/>
    <x v="2"/>
    <x v="8"/>
    <x v="1008"/>
    <x v="2023"/>
    <n v="4"/>
    <n v="0.2"/>
    <n v="3.3408000000000002"/>
    <n v="0.36250000000000004"/>
    <x v="1"/>
    <x v="9"/>
  </r>
  <r>
    <n v="2563"/>
    <s v="CA-2015-144288"/>
    <d v="2015-12-25T00:00:00"/>
    <s v="12/31/2015"/>
    <s v="Standard Class"/>
    <s v="MB-17305"/>
    <s v="Maria Bertelson"/>
    <x v="0"/>
    <x v="0"/>
    <x v="60"/>
    <x v="26"/>
    <n v="37211"/>
    <x v="3"/>
    <s v="OFF-PA-10002787"/>
    <x v="2"/>
    <x v="3"/>
    <x v="1313"/>
    <x v="506"/>
    <n v="2"/>
    <n v="0.2"/>
    <n v="3.6288"/>
    <n v="0.35"/>
    <x v="1"/>
    <x v="9"/>
  </r>
  <r>
    <n v="4110"/>
    <s v="CA-2015-153717"/>
    <d v="2015-12-25T00:00:00"/>
    <d v="2016-01-01T00:00:00"/>
    <s v="Standard Class"/>
    <s v="DL-13495"/>
    <s v="Dionis Lloyd"/>
    <x v="2"/>
    <x v="0"/>
    <x v="11"/>
    <x v="10"/>
    <n v="48227"/>
    <x v="0"/>
    <s v="TEC-PH-10002923"/>
    <x v="0"/>
    <x v="2"/>
    <x v="89"/>
    <x v="93"/>
    <n v="2"/>
    <n v="0"/>
    <n v="19.974599999999999"/>
    <n v="0.26999999999999996"/>
    <x v="1"/>
    <x v="9"/>
  </r>
  <r>
    <n v="4111"/>
    <s v="CA-2015-153717"/>
    <d v="2015-12-25T00:00:00"/>
    <d v="2016-01-01T00:00:00"/>
    <s v="Standard Class"/>
    <s v="DL-13495"/>
    <s v="Dionis Lloyd"/>
    <x v="2"/>
    <x v="0"/>
    <x v="11"/>
    <x v="10"/>
    <n v="48227"/>
    <x v="0"/>
    <s v="FUR-BO-10004360"/>
    <x v="1"/>
    <x v="16"/>
    <x v="1653"/>
    <x v="4165"/>
    <n v="1"/>
    <n v="0"/>
    <n v="20.927399999999999"/>
    <n v="0.13"/>
    <x v="1"/>
    <x v="9"/>
  </r>
  <r>
    <n v="4112"/>
    <s v="CA-2015-153717"/>
    <d v="2015-12-25T00:00:00"/>
    <d v="2016-01-01T00:00:00"/>
    <s v="Standard Class"/>
    <s v="DL-13495"/>
    <s v="Dionis Lloyd"/>
    <x v="2"/>
    <x v="0"/>
    <x v="11"/>
    <x v="10"/>
    <n v="48227"/>
    <x v="0"/>
    <s v="OFF-PA-10002160"/>
    <x v="2"/>
    <x v="3"/>
    <x v="960"/>
    <x v="1252"/>
    <n v="3"/>
    <n v="0"/>
    <n v="8.4966000000000008"/>
    <n v="0.49000000000000005"/>
    <x v="1"/>
    <x v="9"/>
  </r>
  <r>
    <n v="4113"/>
    <s v="CA-2015-153717"/>
    <d v="2015-12-25T00:00:00"/>
    <d v="2016-01-01T00:00:00"/>
    <s v="Standard Class"/>
    <s v="DL-13495"/>
    <s v="Dionis Lloyd"/>
    <x v="2"/>
    <x v="0"/>
    <x v="11"/>
    <x v="10"/>
    <n v="48227"/>
    <x v="0"/>
    <s v="OFF-AR-10002375"/>
    <x v="2"/>
    <x v="11"/>
    <x v="1565"/>
    <x v="3966"/>
    <n v="1"/>
    <n v="0"/>
    <n v="0.95120000000000005"/>
    <n v="0.29000000000000004"/>
    <x v="1"/>
    <x v="9"/>
  </r>
  <r>
    <n v="5974"/>
    <s v="CA-2015-143980"/>
    <d v="2015-12-25T00:00:00"/>
    <s v="12/29/2015"/>
    <s v="Standard Class"/>
    <s v="JK-15640"/>
    <s v="Jim Kriz"/>
    <x v="1"/>
    <x v="0"/>
    <x v="2"/>
    <x v="2"/>
    <n v="10011"/>
    <x v="2"/>
    <s v="OFF-AP-10003779"/>
    <x v="2"/>
    <x v="10"/>
    <x v="1279"/>
    <x v="4166"/>
    <n v="2"/>
    <n v="0"/>
    <n v="124.488"/>
    <n v="0.3"/>
    <x v="1"/>
    <x v="9"/>
  </r>
  <r>
    <n v="6063"/>
    <s v="CA-2015-111780"/>
    <d v="2015-12-25T00:00:00"/>
    <s v="12/30/2015"/>
    <s v="Second Class"/>
    <s v="RA-19285"/>
    <s v="Ralph Arnett"/>
    <x v="0"/>
    <x v="0"/>
    <x v="30"/>
    <x v="5"/>
    <n v="92037"/>
    <x v="1"/>
    <s v="TEC-CO-10004202"/>
    <x v="0"/>
    <x v="12"/>
    <x v="84"/>
    <x v="4167"/>
    <n v="5"/>
    <n v="0.2"/>
    <n v="224.99250000000001"/>
    <n v="0.1875"/>
    <x v="1"/>
    <x v="9"/>
  </r>
  <r>
    <n v="6064"/>
    <s v="CA-2015-111780"/>
    <d v="2015-12-25T00:00:00"/>
    <s v="12/30/2015"/>
    <s v="Second Class"/>
    <s v="RA-19285"/>
    <s v="Ralph Arnett"/>
    <x v="0"/>
    <x v="0"/>
    <x v="30"/>
    <x v="5"/>
    <n v="92037"/>
    <x v="1"/>
    <s v="OFF-PA-10001307"/>
    <x v="2"/>
    <x v="3"/>
    <x v="705"/>
    <x v="1033"/>
    <n v="3"/>
    <n v="0"/>
    <n v="6.1740000000000004"/>
    <n v="0.49000000000000005"/>
    <x v="1"/>
    <x v="9"/>
  </r>
  <r>
    <n v="6065"/>
    <s v="CA-2015-111780"/>
    <d v="2015-12-25T00:00:00"/>
    <s v="12/30/2015"/>
    <s v="Second Class"/>
    <s v="RA-19285"/>
    <s v="Ralph Arnett"/>
    <x v="0"/>
    <x v="0"/>
    <x v="30"/>
    <x v="5"/>
    <n v="92037"/>
    <x v="1"/>
    <s v="OFF-PA-10001667"/>
    <x v="2"/>
    <x v="3"/>
    <x v="479"/>
    <x v="381"/>
    <n v="3"/>
    <n v="0"/>
    <n v="8.0730000000000004"/>
    <n v="0.45"/>
    <x v="1"/>
    <x v="9"/>
  </r>
  <r>
    <n v="7155"/>
    <s v="US-2015-136749"/>
    <d v="2015-12-25T00:00:00"/>
    <s v="12/27/2015"/>
    <s v="Second Class"/>
    <s v="LH-16900"/>
    <s v="Lena Hernandez"/>
    <x v="0"/>
    <x v="0"/>
    <x v="28"/>
    <x v="19"/>
    <n v="31907"/>
    <x v="3"/>
    <s v="FUR-FU-10000747"/>
    <x v="1"/>
    <x v="5"/>
    <x v="315"/>
    <x v="4168"/>
    <n v="6"/>
    <n v="0"/>
    <n v="46.8996"/>
    <n v="0.17"/>
    <x v="1"/>
    <x v="9"/>
  </r>
  <r>
    <n v="7156"/>
    <s v="US-2015-136749"/>
    <d v="2015-12-25T00:00:00"/>
    <s v="12/27/2015"/>
    <s v="Second Class"/>
    <s v="LH-16900"/>
    <s v="Lena Hernandez"/>
    <x v="0"/>
    <x v="0"/>
    <x v="28"/>
    <x v="19"/>
    <n v="31907"/>
    <x v="3"/>
    <s v="OFF-BI-10004492"/>
    <x v="2"/>
    <x v="9"/>
    <x v="1005"/>
    <x v="4169"/>
    <n v="5"/>
    <n v="0"/>
    <n v="74.212999999999994"/>
    <n v="0.46999999999999992"/>
    <x v="1"/>
    <x v="9"/>
  </r>
  <r>
    <n v="7336"/>
    <s v="CA-2015-113152"/>
    <d v="2015-12-25T00:00:00"/>
    <s v="12/30/2015"/>
    <s v="Standard Class"/>
    <s v="JK-15625"/>
    <s v="Jim Karlsson"/>
    <x v="0"/>
    <x v="0"/>
    <x v="2"/>
    <x v="2"/>
    <n v="10024"/>
    <x v="2"/>
    <s v="TEC-AC-10002049"/>
    <x v="0"/>
    <x v="0"/>
    <x v="1093"/>
    <x v="4170"/>
    <n v="2"/>
    <n v="0"/>
    <n v="371.31599999999997"/>
    <n v="0.44"/>
    <x v="1"/>
    <x v="9"/>
  </r>
  <r>
    <n v="7337"/>
    <s v="CA-2015-113152"/>
    <d v="2015-12-25T00:00:00"/>
    <s v="12/30/2015"/>
    <s v="Standard Class"/>
    <s v="JK-15625"/>
    <s v="Jim Karlsson"/>
    <x v="0"/>
    <x v="0"/>
    <x v="2"/>
    <x v="2"/>
    <n v="10024"/>
    <x v="2"/>
    <s v="FUR-BO-10002613"/>
    <x v="1"/>
    <x v="16"/>
    <x v="1039"/>
    <x v="2602"/>
    <n v="2"/>
    <n v="0.2"/>
    <n v="56.195999999999998"/>
    <n v="0.125"/>
    <x v="1"/>
    <x v="9"/>
  </r>
  <r>
    <n v="7854"/>
    <s v="CA-2015-144890"/>
    <d v="2015-12-25T00:00:00"/>
    <s v="12/29/2015"/>
    <s v="Standard Class"/>
    <s v="SM-20320"/>
    <s v="Sean Miller"/>
    <x v="1"/>
    <x v="0"/>
    <x v="22"/>
    <x v="5"/>
    <n v="90049"/>
    <x v="1"/>
    <s v="OFF-PA-10001526"/>
    <x v="2"/>
    <x v="3"/>
    <x v="614"/>
    <x v="2990"/>
    <n v="2"/>
    <n v="0"/>
    <n v="4.8803999999999998"/>
    <n v="0.48999999999999994"/>
    <x v="1"/>
    <x v="9"/>
  </r>
  <r>
    <n v="1806"/>
    <s v="US-2016-116729"/>
    <d v="2016-12-25T00:00:00"/>
    <s v="12/28/2016"/>
    <s v="First Class"/>
    <s v="GK-14620"/>
    <s v="Grace Kelly"/>
    <x v="2"/>
    <x v="0"/>
    <x v="22"/>
    <x v="5"/>
    <n v="90049"/>
    <x v="1"/>
    <s v="TEC-PH-10002200"/>
    <x v="0"/>
    <x v="2"/>
    <x v="1550"/>
    <x v="4171"/>
    <n v="7"/>
    <n v="0.2"/>
    <n v="257.59440000000001"/>
    <n v="0.1"/>
    <x v="2"/>
    <x v="9"/>
  </r>
  <r>
    <n v="1807"/>
    <s v="US-2016-116729"/>
    <d v="2016-12-25T00:00:00"/>
    <s v="12/28/2016"/>
    <s v="First Class"/>
    <s v="GK-14620"/>
    <s v="Grace Kelly"/>
    <x v="2"/>
    <x v="0"/>
    <x v="22"/>
    <x v="5"/>
    <n v="90049"/>
    <x v="1"/>
    <s v="OFF-PA-10002005"/>
    <x v="2"/>
    <x v="3"/>
    <x v="301"/>
    <x v="518"/>
    <n v="7"/>
    <n v="0"/>
    <n v="21.7728"/>
    <n v="0.48"/>
    <x v="2"/>
    <x v="9"/>
  </r>
  <r>
    <n v="1808"/>
    <s v="US-2016-116729"/>
    <d v="2016-12-25T00:00:00"/>
    <s v="12/28/2016"/>
    <s v="First Class"/>
    <s v="GK-14620"/>
    <s v="Grace Kelly"/>
    <x v="2"/>
    <x v="0"/>
    <x v="22"/>
    <x v="5"/>
    <n v="90049"/>
    <x v="1"/>
    <s v="TEC-AC-10001465"/>
    <x v="0"/>
    <x v="0"/>
    <x v="560"/>
    <x v="4172"/>
    <n v="7"/>
    <n v="0"/>
    <n v="76.272000000000006"/>
    <n v="0.3"/>
    <x v="2"/>
    <x v="9"/>
  </r>
  <r>
    <n v="5330"/>
    <s v="CA-2016-111941"/>
    <d v="2016-12-25T00:00:00"/>
    <s v="12/28/2016"/>
    <s v="Second Class"/>
    <s v="BD-11620"/>
    <s v="Brian DeCherney"/>
    <x v="0"/>
    <x v="0"/>
    <x v="2"/>
    <x v="2"/>
    <n v="10035"/>
    <x v="2"/>
    <s v="OFF-BI-10001524"/>
    <x v="2"/>
    <x v="9"/>
    <x v="717"/>
    <x v="976"/>
    <n v="2"/>
    <n v="0.2"/>
    <n v="11.748799999999999"/>
    <n v="0.35"/>
    <x v="2"/>
    <x v="9"/>
  </r>
  <r>
    <n v="6032"/>
    <s v="CA-2016-101168"/>
    <d v="2016-12-25T00:00:00"/>
    <d v="2017-01-01T00:00:00"/>
    <s v="Standard Class"/>
    <s v="SS-20140"/>
    <s v="Saphhira Shifley"/>
    <x v="2"/>
    <x v="0"/>
    <x v="339"/>
    <x v="41"/>
    <n v="3060"/>
    <x v="2"/>
    <s v="FUR-FU-10003142"/>
    <x v="1"/>
    <x v="5"/>
    <x v="55"/>
    <x v="1155"/>
    <n v="4"/>
    <n v="0"/>
    <n v="6.5472000000000001"/>
    <n v="0.31"/>
    <x v="2"/>
    <x v="9"/>
  </r>
  <r>
    <n v="6631"/>
    <s v="CA-2016-105081"/>
    <d v="2016-12-25T00:00:00"/>
    <s v="12/30/2016"/>
    <s v="Standard Class"/>
    <s v="JE-15715"/>
    <s v="Joe Elijah"/>
    <x v="0"/>
    <x v="0"/>
    <x v="1"/>
    <x v="1"/>
    <n v="98115"/>
    <x v="1"/>
    <s v="FUR-CH-10000847"/>
    <x v="1"/>
    <x v="1"/>
    <x v="1080"/>
    <x v="699"/>
    <n v="3"/>
    <n v="0.2"/>
    <n v="52.376399999999997"/>
    <n v="7.4999999999999997E-2"/>
    <x v="2"/>
    <x v="9"/>
  </r>
  <r>
    <n v="6632"/>
    <s v="CA-2016-105081"/>
    <d v="2016-12-25T00:00:00"/>
    <s v="12/30/2016"/>
    <s v="Standard Class"/>
    <s v="JE-15715"/>
    <s v="Joe Elijah"/>
    <x v="0"/>
    <x v="0"/>
    <x v="1"/>
    <x v="1"/>
    <n v="98115"/>
    <x v="1"/>
    <s v="FUR-TA-10001307"/>
    <x v="1"/>
    <x v="7"/>
    <x v="278"/>
    <x v="4173"/>
    <n v="5"/>
    <n v="0"/>
    <n v="629.01"/>
    <n v="0.36"/>
    <x v="2"/>
    <x v="9"/>
  </r>
  <r>
    <n v="6800"/>
    <s v="CA-2016-109827"/>
    <d v="2016-12-25T00:00:00"/>
    <d v="2017-01-01T00:00:00"/>
    <s v="Standard Class"/>
    <s v="LW-16825"/>
    <s v="Laurel Workman"/>
    <x v="2"/>
    <x v="0"/>
    <x v="122"/>
    <x v="23"/>
    <n v="85023"/>
    <x v="1"/>
    <s v="FUR-TA-10002607"/>
    <x v="1"/>
    <x v="7"/>
    <x v="946"/>
    <x v="4174"/>
    <n v="1"/>
    <n v="0.5"/>
    <n v="-24.102599999999999"/>
    <n v="-0.67999999999999994"/>
    <x v="2"/>
    <x v="9"/>
  </r>
  <r>
    <n v="6801"/>
    <s v="CA-2016-109827"/>
    <d v="2016-12-25T00:00:00"/>
    <d v="2017-01-01T00:00:00"/>
    <s v="Standard Class"/>
    <s v="LW-16825"/>
    <s v="Laurel Workman"/>
    <x v="2"/>
    <x v="0"/>
    <x v="122"/>
    <x v="23"/>
    <n v="85023"/>
    <x v="1"/>
    <s v="TEC-MA-10003356"/>
    <x v="0"/>
    <x v="14"/>
    <x v="1151"/>
    <x v="4175"/>
    <n v="2"/>
    <n v="0.7"/>
    <n v="-386.95699999999999"/>
    <n v="-1.4333333333333331"/>
    <x v="2"/>
    <x v="9"/>
  </r>
  <r>
    <n v="6802"/>
    <s v="CA-2016-109827"/>
    <d v="2016-12-25T00:00:00"/>
    <d v="2017-01-01T00:00:00"/>
    <s v="Standard Class"/>
    <s v="LW-16825"/>
    <s v="Laurel Workman"/>
    <x v="2"/>
    <x v="0"/>
    <x v="122"/>
    <x v="23"/>
    <n v="85023"/>
    <x v="1"/>
    <s v="TEC-AC-10002217"/>
    <x v="0"/>
    <x v="0"/>
    <x v="1106"/>
    <x v="4176"/>
    <n v="3"/>
    <n v="0.2"/>
    <n v="-7.8959999999999999"/>
    <n v="-0.17500000000000002"/>
    <x v="2"/>
    <x v="9"/>
  </r>
  <r>
    <n v="6803"/>
    <s v="CA-2016-109827"/>
    <d v="2016-12-25T00:00:00"/>
    <d v="2017-01-01T00:00:00"/>
    <s v="Standard Class"/>
    <s v="LW-16825"/>
    <s v="Laurel Workman"/>
    <x v="2"/>
    <x v="0"/>
    <x v="122"/>
    <x v="23"/>
    <n v="85023"/>
    <x v="1"/>
    <s v="TEC-AC-10004353"/>
    <x v="0"/>
    <x v="0"/>
    <x v="76"/>
    <x v="2415"/>
    <n v="2"/>
    <n v="0.2"/>
    <n v="21.42"/>
    <n v="0.21250000000000002"/>
    <x v="2"/>
    <x v="9"/>
  </r>
  <r>
    <n v="6804"/>
    <s v="CA-2016-109827"/>
    <d v="2016-12-25T00:00:00"/>
    <d v="2017-01-01T00:00:00"/>
    <s v="Standard Class"/>
    <s v="LW-16825"/>
    <s v="Laurel Workman"/>
    <x v="2"/>
    <x v="0"/>
    <x v="122"/>
    <x v="23"/>
    <n v="85023"/>
    <x v="1"/>
    <s v="FUR-CH-10004754"/>
    <x v="1"/>
    <x v="1"/>
    <x v="128"/>
    <x v="4177"/>
    <n v="2"/>
    <n v="0.2"/>
    <n v="4.1971999999999996"/>
    <n v="8.7499999999999981E-2"/>
    <x v="2"/>
    <x v="9"/>
  </r>
  <r>
    <n v="7396"/>
    <s v="CA-2016-110975"/>
    <d v="2016-12-25T00:00:00"/>
    <s v="12/30/2016"/>
    <s v="Standard Class"/>
    <s v="DB-12970"/>
    <s v="Darren Budd"/>
    <x v="2"/>
    <x v="0"/>
    <x v="2"/>
    <x v="2"/>
    <n v="10024"/>
    <x v="2"/>
    <s v="FUR-TA-10002958"/>
    <x v="1"/>
    <x v="7"/>
    <x v="142"/>
    <x v="3823"/>
    <n v="2"/>
    <n v="0.4"/>
    <n v="-120.0508"/>
    <n v="-0.38333333333333336"/>
    <x v="2"/>
    <x v="9"/>
  </r>
  <r>
    <n v="7397"/>
    <s v="CA-2016-110975"/>
    <d v="2016-12-25T00:00:00"/>
    <s v="12/30/2016"/>
    <s v="Standard Class"/>
    <s v="DB-12970"/>
    <s v="Darren Budd"/>
    <x v="2"/>
    <x v="0"/>
    <x v="2"/>
    <x v="2"/>
    <n v="10024"/>
    <x v="2"/>
    <s v="FUR-CH-10003746"/>
    <x v="1"/>
    <x v="1"/>
    <x v="68"/>
    <x v="4178"/>
    <n v="3"/>
    <n v="0.1"/>
    <n v="173.32919999999999"/>
    <n v="0.19999999999999998"/>
    <x v="2"/>
    <x v="9"/>
  </r>
  <r>
    <n v="7890"/>
    <s v="CA-2016-148684"/>
    <d v="2016-12-25T00:00:00"/>
    <s v="12/29/2016"/>
    <s v="Standard Class"/>
    <s v="TS-21655"/>
    <s v="Trudy Schmidt"/>
    <x v="0"/>
    <x v="0"/>
    <x v="40"/>
    <x v="9"/>
    <n v="72701"/>
    <x v="3"/>
    <s v="OFF-AR-10003811"/>
    <x v="2"/>
    <x v="11"/>
    <x v="1615"/>
    <x v="4179"/>
    <n v="9"/>
    <n v="0"/>
    <n v="5.3703000000000003"/>
    <n v="0.27"/>
    <x v="2"/>
    <x v="9"/>
  </r>
  <r>
    <n v="7891"/>
    <s v="CA-2016-148684"/>
    <d v="2016-12-25T00:00:00"/>
    <s v="12/29/2016"/>
    <s v="Standard Class"/>
    <s v="TS-21655"/>
    <s v="Trudy Schmidt"/>
    <x v="0"/>
    <x v="0"/>
    <x v="40"/>
    <x v="9"/>
    <n v="72701"/>
    <x v="3"/>
    <s v="TEC-AC-10001838"/>
    <x v="0"/>
    <x v="0"/>
    <x v="674"/>
    <x v="4180"/>
    <n v="2"/>
    <n v="0"/>
    <n v="171.9914"/>
    <n v="0.43"/>
    <x v="2"/>
    <x v="9"/>
  </r>
  <r>
    <n v="7892"/>
    <s v="CA-2016-148684"/>
    <d v="2016-12-25T00:00:00"/>
    <s v="12/29/2016"/>
    <s v="Standard Class"/>
    <s v="TS-21655"/>
    <s v="Trudy Schmidt"/>
    <x v="0"/>
    <x v="0"/>
    <x v="40"/>
    <x v="9"/>
    <n v="72701"/>
    <x v="3"/>
    <s v="FUR-FU-10003553"/>
    <x v="1"/>
    <x v="5"/>
    <x v="1670"/>
    <x v="4181"/>
    <n v="5"/>
    <n v="0"/>
    <n v="137.54"/>
    <n v="0.39999999999999997"/>
    <x v="2"/>
    <x v="9"/>
  </r>
  <r>
    <n v="7893"/>
    <s v="CA-2016-148684"/>
    <d v="2016-12-25T00:00:00"/>
    <s v="12/29/2016"/>
    <s v="Standard Class"/>
    <s v="TS-21655"/>
    <s v="Trudy Schmidt"/>
    <x v="0"/>
    <x v="0"/>
    <x v="40"/>
    <x v="9"/>
    <n v="72701"/>
    <x v="3"/>
    <s v="OFF-PA-10003302"/>
    <x v="2"/>
    <x v="3"/>
    <x v="833"/>
    <x v="1192"/>
    <n v="3"/>
    <n v="0"/>
    <n v="49.970399999999998"/>
    <n v="0.47000000000000003"/>
    <x v="2"/>
    <x v="9"/>
  </r>
  <r>
    <n v="8272"/>
    <s v="CA-2016-169670"/>
    <d v="2016-12-25T00:00:00"/>
    <s v="12/31/2016"/>
    <s v="Standard Class"/>
    <s v="JE-15715"/>
    <s v="Joe Elijah"/>
    <x v="0"/>
    <x v="0"/>
    <x v="2"/>
    <x v="2"/>
    <n v="10009"/>
    <x v="2"/>
    <s v="FUR-CH-10002331"/>
    <x v="1"/>
    <x v="1"/>
    <x v="1597"/>
    <x v="4182"/>
    <n v="8"/>
    <n v="0.1"/>
    <n v="313.26240000000001"/>
    <n v="0.12222222222222223"/>
    <x v="2"/>
    <x v="9"/>
  </r>
  <r>
    <n v="111"/>
    <s v="CA-2017-146780"/>
    <d v="2017-12-25T00:00:00"/>
    <s v="12/30/2017"/>
    <s v="Standard Class"/>
    <s v="CV-12805"/>
    <s v="Cynthia Voltz"/>
    <x v="2"/>
    <x v="0"/>
    <x v="2"/>
    <x v="2"/>
    <n v="10035"/>
    <x v="2"/>
    <s v="FUR-FU-10001934"/>
    <x v="1"/>
    <x v="5"/>
    <x v="1348"/>
    <x v="1229"/>
    <n v="2"/>
    <n v="0"/>
    <n v="10.909599999999999"/>
    <n v="0.25999999999999995"/>
    <x v="3"/>
    <x v="9"/>
  </r>
  <r>
    <n v="689"/>
    <s v="CA-2017-161480"/>
    <d v="2017-12-25T00:00:00"/>
    <s v="12/29/2017"/>
    <s v="Standard Class"/>
    <s v="RA-19285"/>
    <s v="Ralph Arnett"/>
    <x v="0"/>
    <x v="0"/>
    <x v="2"/>
    <x v="2"/>
    <n v="10035"/>
    <x v="2"/>
    <s v="FUR-BO-10004015"/>
    <x v="1"/>
    <x v="16"/>
    <x v="1178"/>
    <x v="4183"/>
    <n v="2"/>
    <n v="0.2"/>
    <n v="4.7995999999999999"/>
    <n v="2.4999999999999998E-2"/>
    <x v="3"/>
    <x v="9"/>
  </r>
  <r>
    <n v="2003"/>
    <s v="CA-2017-163510"/>
    <d v="2017-12-25T00:00:00"/>
    <s v="12/28/2017"/>
    <s v="Second Class"/>
    <s v="JW-15955"/>
    <s v="Joni Wasserman"/>
    <x v="0"/>
    <x v="0"/>
    <x v="146"/>
    <x v="17"/>
    <n v="40214"/>
    <x v="3"/>
    <s v="OFF-ST-10000563"/>
    <x v="2"/>
    <x v="6"/>
    <x v="263"/>
    <x v="3583"/>
    <n v="3"/>
    <n v="0"/>
    <n v="9.5939999999999994"/>
    <n v="9.9999999999999992E-2"/>
    <x v="3"/>
    <x v="9"/>
  </r>
  <r>
    <n v="2004"/>
    <s v="CA-2017-163510"/>
    <d v="2017-12-25T00:00:00"/>
    <s v="12/28/2017"/>
    <s v="Second Class"/>
    <s v="JW-15955"/>
    <s v="Joni Wasserman"/>
    <x v="0"/>
    <x v="0"/>
    <x v="146"/>
    <x v="17"/>
    <n v="40214"/>
    <x v="3"/>
    <s v="FUR-CH-10001146"/>
    <x v="1"/>
    <x v="1"/>
    <x v="256"/>
    <x v="4184"/>
    <n v="5"/>
    <n v="0"/>
    <n v="76.112499999999997"/>
    <n v="0.25"/>
    <x v="3"/>
    <x v="9"/>
  </r>
  <r>
    <n v="2424"/>
    <s v="US-2017-147669"/>
    <d v="2017-12-25T00:00:00"/>
    <s v="12/30/2017"/>
    <s v="Standard Class"/>
    <s v="SV-20935"/>
    <s v="Susan Vittorini"/>
    <x v="0"/>
    <x v="0"/>
    <x v="59"/>
    <x v="18"/>
    <n v="45014"/>
    <x v="2"/>
    <s v="TEC-AC-10002473"/>
    <x v="0"/>
    <x v="0"/>
    <x v="218"/>
    <x v="713"/>
    <n v="7"/>
    <n v="0.2"/>
    <n v="41.718600000000002"/>
    <n v="0.26250000000000001"/>
    <x v="3"/>
    <x v="9"/>
  </r>
  <r>
    <n v="2425"/>
    <s v="US-2017-147669"/>
    <d v="2017-12-25T00:00:00"/>
    <s v="12/30/2017"/>
    <s v="Standard Class"/>
    <s v="SV-20935"/>
    <s v="Susan Vittorini"/>
    <x v="0"/>
    <x v="0"/>
    <x v="59"/>
    <x v="18"/>
    <n v="45014"/>
    <x v="2"/>
    <s v="OFF-BI-10000632"/>
    <x v="2"/>
    <x v="9"/>
    <x v="384"/>
    <x v="4185"/>
    <n v="1"/>
    <n v="0.7"/>
    <n v="-10.4184"/>
    <n v="-0.8"/>
    <x v="3"/>
    <x v="9"/>
  </r>
  <r>
    <n v="2426"/>
    <s v="US-2017-147669"/>
    <d v="2017-12-25T00:00:00"/>
    <s v="12/30/2017"/>
    <s v="Standard Class"/>
    <s v="SV-20935"/>
    <s v="Susan Vittorini"/>
    <x v="0"/>
    <x v="0"/>
    <x v="59"/>
    <x v="18"/>
    <n v="45014"/>
    <x v="2"/>
    <s v="FUR-TA-10002645"/>
    <x v="1"/>
    <x v="7"/>
    <x v="1757"/>
    <x v="4186"/>
    <n v="2"/>
    <n v="0.4"/>
    <n v="-104.673"/>
    <n v="-0.38333333333333336"/>
    <x v="3"/>
    <x v="9"/>
  </r>
  <r>
    <n v="2427"/>
    <s v="US-2017-147669"/>
    <d v="2017-12-25T00:00:00"/>
    <s v="12/30/2017"/>
    <s v="Standard Class"/>
    <s v="SV-20935"/>
    <s v="Susan Vittorini"/>
    <x v="0"/>
    <x v="0"/>
    <x v="59"/>
    <x v="18"/>
    <n v="45014"/>
    <x v="2"/>
    <s v="OFF-FA-10002975"/>
    <x v="2"/>
    <x v="4"/>
    <x v="44"/>
    <x v="4187"/>
    <n v="13"/>
    <n v="0.2"/>
    <n v="12.776400000000001"/>
    <n v="0.32500000000000001"/>
    <x v="3"/>
    <x v="9"/>
  </r>
  <r>
    <n v="4922"/>
    <s v="CA-2017-114055"/>
    <d v="2017-12-25T00:00:00"/>
    <s v="12/29/2017"/>
    <s v="Second Class"/>
    <s v="MH-18115"/>
    <s v="Mick Hernandez"/>
    <x v="1"/>
    <x v="0"/>
    <x v="94"/>
    <x v="34"/>
    <n v="35810"/>
    <x v="3"/>
    <s v="OFF-PA-10004381"/>
    <x v="2"/>
    <x v="3"/>
    <x v="1195"/>
    <x v="1736"/>
    <n v="2"/>
    <n v="0"/>
    <n v="46.118400000000001"/>
    <n v="0.48000000000000004"/>
    <x v="3"/>
    <x v="9"/>
  </r>
  <r>
    <n v="4923"/>
    <s v="CA-2017-114055"/>
    <d v="2017-12-25T00:00:00"/>
    <s v="12/29/2017"/>
    <s v="Second Class"/>
    <s v="MH-18115"/>
    <s v="Mick Hernandez"/>
    <x v="1"/>
    <x v="0"/>
    <x v="94"/>
    <x v="34"/>
    <n v="35810"/>
    <x v="3"/>
    <s v="OFF-FA-10003059"/>
    <x v="2"/>
    <x v="4"/>
    <x v="837"/>
    <x v="3408"/>
    <n v="2"/>
    <n v="0"/>
    <n v="1.1946000000000001"/>
    <n v="0.33"/>
    <x v="3"/>
    <x v="9"/>
  </r>
  <r>
    <n v="4924"/>
    <s v="CA-2017-114055"/>
    <d v="2017-12-25T00:00:00"/>
    <s v="12/29/2017"/>
    <s v="Second Class"/>
    <s v="MH-18115"/>
    <s v="Mick Hernandez"/>
    <x v="1"/>
    <x v="0"/>
    <x v="94"/>
    <x v="34"/>
    <n v="35810"/>
    <x v="3"/>
    <s v="OFF-PA-10000994"/>
    <x v="2"/>
    <x v="3"/>
    <x v="1175"/>
    <x v="3668"/>
    <n v="6"/>
    <n v="0"/>
    <n v="301.96800000000002"/>
    <n v="0.48000000000000004"/>
    <x v="3"/>
    <x v="9"/>
  </r>
  <r>
    <n v="4925"/>
    <s v="CA-2017-114055"/>
    <d v="2017-12-25T00:00:00"/>
    <s v="12/29/2017"/>
    <s v="Second Class"/>
    <s v="MH-18115"/>
    <s v="Mick Hernandez"/>
    <x v="1"/>
    <x v="0"/>
    <x v="94"/>
    <x v="34"/>
    <n v="35810"/>
    <x v="3"/>
    <s v="TEC-PH-10002890"/>
    <x v="0"/>
    <x v="2"/>
    <x v="72"/>
    <x v="1500"/>
    <n v="2"/>
    <n v="0"/>
    <n v="23.524799999999999"/>
    <n v="0.25999999999999995"/>
    <x v="3"/>
    <x v="9"/>
  </r>
  <r>
    <n v="6075"/>
    <s v="CA-2017-121398"/>
    <d v="2017-12-25T00:00:00"/>
    <s v="12/29/2017"/>
    <s v="Standard Class"/>
    <s v="FH-14365"/>
    <s v="Fred Hopkins"/>
    <x v="2"/>
    <x v="0"/>
    <x v="22"/>
    <x v="5"/>
    <n v="90008"/>
    <x v="1"/>
    <s v="OFF-BI-10001718"/>
    <x v="2"/>
    <x v="9"/>
    <x v="762"/>
    <x v="2048"/>
    <n v="3"/>
    <n v="0.2"/>
    <n v="51.823799999999999"/>
    <n v="0.33750000000000002"/>
    <x v="3"/>
    <x v="9"/>
  </r>
  <r>
    <n v="6076"/>
    <s v="CA-2017-121398"/>
    <d v="2017-12-25T00:00:00"/>
    <s v="12/29/2017"/>
    <s v="Standard Class"/>
    <s v="FH-14365"/>
    <s v="Fred Hopkins"/>
    <x v="2"/>
    <x v="0"/>
    <x v="22"/>
    <x v="5"/>
    <n v="90008"/>
    <x v="1"/>
    <s v="OFF-ST-10002756"/>
    <x v="2"/>
    <x v="6"/>
    <x v="1355"/>
    <x v="4188"/>
    <n v="2"/>
    <n v="0"/>
    <n v="2.7061999999999999"/>
    <n v="0.01"/>
    <x v="3"/>
    <x v="9"/>
  </r>
  <r>
    <n v="6807"/>
    <s v="CA-2017-162880"/>
    <d v="2017-12-25T00:00:00"/>
    <s v="12/29/2017"/>
    <s v="Standard Class"/>
    <s v="GD-14590"/>
    <s v="Giulietta Dortch"/>
    <x v="2"/>
    <x v="0"/>
    <x v="316"/>
    <x v="1"/>
    <n v="98208"/>
    <x v="1"/>
    <s v="OFF-BI-10003314"/>
    <x v="2"/>
    <x v="9"/>
    <x v="517"/>
    <x v="4189"/>
    <n v="1"/>
    <n v="0.2"/>
    <n v="1.3977999999999999"/>
    <n v="0.36249999999999999"/>
    <x v="3"/>
    <x v="9"/>
  </r>
  <r>
    <n v="7943"/>
    <s v="CA-2017-134194"/>
    <d v="2017-12-25T00:00:00"/>
    <d v="2018-01-01T00:00:00"/>
    <s v="Standard Class"/>
    <s v="GA-14725"/>
    <s v="Guy Armstrong"/>
    <x v="0"/>
    <x v="0"/>
    <x v="57"/>
    <x v="4"/>
    <n v="75081"/>
    <x v="0"/>
    <s v="OFF-BI-10003684"/>
    <x v="2"/>
    <x v="9"/>
    <x v="285"/>
    <x v="4190"/>
    <n v="9"/>
    <n v="0.8"/>
    <n v="-59.372999999999998"/>
    <n v="-1.5"/>
    <x v="3"/>
    <x v="9"/>
  </r>
  <r>
    <n v="7944"/>
    <s v="CA-2017-134194"/>
    <d v="2017-12-25T00:00:00"/>
    <d v="2018-01-01T00:00:00"/>
    <s v="Standard Class"/>
    <s v="GA-14725"/>
    <s v="Guy Armstrong"/>
    <x v="0"/>
    <x v="0"/>
    <x v="57"/>
    <x v="4"/>
    <n v="75081"/>
    <x v="0"/>
    <s v="OFF-SU-10000946"/>
    <x v="2"/>
    <x v="15"/>
    <x v="462"/>
    <x v="4191"/>
    <n v="7"/>
    <n v="0.2"/>
    <n v="5.0274000000000001"/>
    <n v="0.1125"/>
    <x v="3"/>
    <x v="9"/>
  </r>
  <r>
    <n v="7945"/>
    <s v="CA-2017-134194"/>
    <d v="2017-12-25T00:00:00"/>
    <d v="2018-01-01T00:00:00"/>
    <s v="Standard Class"/>
    <s v="GA-14725"/>
    <s v="Guy Armstrong"/>
    <x v="0"/>
    <x v="0"/>
    <x v="57"/>
    <x v="4"/>
    <n v="75081"/>
    <x v="0"/>
    <s v="OFF-AR-10001615"/>
    <x v="2"/>
    <x v="11"/>
    <x v="792"/>
    <x v="1664"/>
    <n v="2"/>
    <n v="0.2"/>
    <n v="2.3807999999999998"/>
    <n v="7.4999999999999997E-2"/>
    <x v="3"/>
    <x v="9"/>
  </r>
  <r>
    <n v="7946"/>
    <s v="CA-2017-134194"/>
    <d v="2017-12-25T00:00:00"/>
    <d v="2018-01-01T00:00:00"/>
    <s v="Standard Class"/>
    <s v="GA-14725"/>
    <s v="Guy Armstrong"/>
    <x v="0"/>
    <x v="0"/>
    <x v="57"/>
    <x v="4"/>
    <n v="75081"/>
    <x v="0"/>
    <s v="OFF-BI-10001597"/>
    <x v="2"/>
    <x v="9"/>
    <x v="408"/>
    <x v="4192"/>
    <n v="5"/>
    <n v="0.8"/>
    <n v="-65.567999999999998"/>
    <n v="-1.6"/>
    <x v="3"/>
    <x v="9"/>
  </r>
  <r>
    <n v="7947"/>
    <s v="CA-2017-134194"/>
    <d v="2017-12-25T00:00:00"/>
    <d v="2018-01-01T00:00:00"/>
    <s v="Standard Class"/>
    <s v="GA-14725"/>
    <s v="Guy Armstrong"/>
    <x v="0"/>
    <x v="0"/>
    <x v="57"/>
    <x v="4"/>
    <n v="75081"/>
    <x v="0"/>
    <s v="OFF-BI-10001116"/>
    <x v="2"/>
    <x v="9"/>
    <x v="812"/>
    <x v="783"/>
    <n v="3"/>
    <n v="0.8"/>
    <n v="-5.0688000000000004"/>
    <n v="-1.6"/>
    <x v="3"/>
    <x v="9"/>
  </r>
  <r>
    <n v="8957"/>
    <s v="CA-2017-105620"/>
    <d v="2017-12-25T00:00:00"/>
    <s v="12/28/2017"/>
    <s v="First Class"/>
    <s v="JH-15430"/>
    <s v="Jennifer Halladay"/>
    <x v="0"/>
    <x v="0"/>
    <x v="249"/>
    <x v="11"/>
    <n v="33012"/>
    <x v="3"/>
    <s v="FUR-FU-10004963"/>
    <x v="1"/>
    <x v="5"/>
    <x v="1325"/>
    <x v="4193"/>
    <n v="3"/>
    <n v="0.2"/>
    <n v="5.7750000000000004"/>
    <n v="0.27500000000000002"/>
    <x v="3"/>
    <x v="9"/>
  </r>
  <r>
    <n v="8958"/>
    <s v="CA-2017-105620"/>
    <d v="2017-12-25T00:00:00"/>
    <s v="12/28/2017"/>
    <s v="First Class"/>
    <s v="JH-15430"/>
    <s v="Jennifer Halladay"/>
    <x v="0"/>
    <x v="0"/>
    <x v="249"/>
    <x v="11"/>
    <n v="33012"/>
    <x v="3"/>
    <s v="TEC-MA-10004626"/>
    <x v="0"/>
    <x v="14"/>
    <x v="1772"/>
    <x v="2133"/>
    <n v="2"/>
    <n v="0.5"/>
    <n v="-7.2"/>
    <n v="-6.0000000000000005E-2"/>
    <x v="3"/>
    <x v="9"/>
  </r>
  <r>
    <n v="9377"/>
    <s v="CA-2017-108756"/>
    <d v="2017-12-25T00:00:00"/>
    <s v="12/29/2017"/>
    <s v="Standard Class"/>
    <s v="PO-18865"/>
    <s v="Patrick O'Donnell"/>
    <x v="0"/>
    <x v="0"/>
    <x v="447"/>
    <x v="8"/>
    <n v="7017"/>
    <x v="2"/>
    <s v="TEC-AC-10003237"/>
    <x v="0"/>
    <x v="0"/>
    <x v="92"/>
    <x v="4194"/>
    <n v="3"/>
    <n v="0"/>
    <n v="13.673999999999999"/>
    <n v="0.43"/>
    <x v="3"/>
    <x v="9"/>
  </r>
  <r>
    <n v="125"/>
    <s v="US-2014-152030"/>
    <d v="2014-12-26T00:00:00"/>
    <s v="12/28/2014"/>
    <s v="Second Class"/>
    <s v="AD-10180"/>
    <s v="Alan Dominguez"/>
    <x v="1"/>
    <x v="0"/>
    <x v="5"/>
    <x v="4"/>
    <n v="77041"/>
    <x v="0"/>
    <s v="FUR-CH-10004063"/>
    <x v="1"/>
    <x v="1"/>
    <x v="1"/>
    <x v="4195"/>
    <n v="3"/>
    <n v="0.3"/>
    <n v="-8.5793999999999997"/>
    <n v="-1.4285714285714285E-2"/>
    <x v="0"/>
    <x v="9"/>
  </r>
  <r>
    <n v="294"/>
    <s v="CA-2014-111451"/>
    <d v="2014-12-26T00:00:00"/>
    <s v="12/28/2014"/>
    <s v="First Class"/>
    <s v="KL-16555"/>
    <s v="Kelly Lampkin"/>
    <x v="2"/>
    <x v="0"/>
    <x v="198"/>
    <x v="15"/>
    <n v="80906"/>
    <x v="1"/>
    <s v="FUR-FU-10004091"/>
    <x v="1"/>
    <x v="5"/>
    <x v="1704"/>
    <x v="4196"/>
    <n v="8"/>
    <n v="0.2"/>
    <n v="78.859200000000001"/>
    <n v="0.26250000000000001"/>
    <x v="0"/>
    <x v="9"/>
  </r>
  <r>
    <n v="295"/>
    <s v="CA-2014-111451"/>
    <d v="2014-12-26T00:00:00"/>
    <s v="12/28/2014"/>
    <s v="First Class"/>
    <s v="KL-16555"/>
    <s v="Kelly Lampkin"/>
    <x v="2"/>
    <x v="0"/>
    <x v="198"/>
    <x v="15"/>
    <n v="80906"/>
    <x v="1"/>
    <s v="FUR-CH-10001891"/>
    <x v="1"/>
    <x v="1"/>
    <x v="1448"/>
    <x v="3495"/>
    <n v="3"/>
    <n v="0.2"/>
    <n v="20.155799999999999"/>
    <n v="8.7499999999999994E-2"/>
    <x v="0"/>
    <x v="9"/>
  </r>
  <r>
    <n v="296"/>
    <s v="CA-2014-111451"/>
    <d v="2014-12-26T00:00:00"/>
    <s v="12/28/2014"/>
    <s v="First Class"/>
    <s v="KL-16555"/>
    <s v="Kelly Lampkin"/>
    <x v="2"/>
    <x v="0"/>
    <x v="198"/>
    <x v="15"/>
    <n v="80906"/>
    <x v="1"/>
    <s v="FUR-FU-10002918"/>
    <x v="1"/>
    <x v="5"/>
    <x v="938"/>
    <x v="2206"/>
    <n v="3"/>
    <n v="0.2"/>
    <n v="-24.564599999999999"/>
    <n v="-0.11249999999999999"/>
    <x v="0"/>
    <x v="9"/>
  </r>
  <r>
    <n v="297"/>
    <s v="CA-2014-111451"/>
    <d v="2014-12-26T00:00:00"/>
    <s v="12/28/2014"/>
    <s v="First Class"/>
    <s v="KL-16555"/>
    <s v="Kelly Lampkin"/>
    <x v="2"/>
    <x v="0"/>
    <x v="198"/>
    <x v="15"/>
    <n v="80906"/>
    <x v="1"/>
    <s v="OFF-BI-10004593"/>
    <x v="2"/>
    <x v="9"/>
    <x v="133"/>
    <x v="1320"/>
    <n v="5"/>
    <n v="0.7"/>
    <n v="-62.88"/>
    <n v="-0.8"/>
    <x v="0"/>
    <x v="9"/>
  </r>
  <r>
    <n v="298"/>
    <s v="CA-2014-111451"/>
    <d v="2014-12-26T00:00:00"/>
    <s v="12/28/2014"/>
    <s v="First Class"/>
    <s v="KL-16555"/>
    <s v="Kelly Lampkin"/>
    <x v="2"/>
    <x v="0"/>
    <x v="198"/>
    <x v="15"/>
    <n v="80906"/>
    <x v="1"/>
    <s v="OFF-FA-10004854"/>
    <x v="2"/>
    <x v="4"/>
    <x v="574"/>
    <x v="875"/>
    <n v="3"/>
    <n v="0.2"/>
    <n v="9.2988"/>
    <n v="0.33750000000000002"/>
    <x v="0"/>
    <x v="9"/>
  </r>
  <r>
    <n v="622"/>
    <s v="US-2014-111171"/>
    <d v="2014-12-26T00:00:00"/>
    <s v="12/31/2014"/>
    <s v="Standard Class"/>
    <s v="CA-12265"/>
    <s v="Christina Anderson"/>
    <x v="0"/>
    <x v="0"/>
    <x v="20"/>
    <x v="3"/>
    <n v="60610"/>
    <x v="0"/>
    <s v="OFF-BI-10002103"/>
    <x v="2"/>
    <x v="9"/>
    <x v="1701"/>
    <x v="4197"/>
    <n v="5"/>
    <n v="0.8"/>
    <n v="-14.773"/>
    <n v="-1.7"/>
    <x v="0"/>
    <x v="9"/>
  </r>
  <r>
    <n v="3293"/>
    <s v="CA-2014-106264"/>
    <d v="2014-12-26T00:00:00"/>
    <s v="12/30/2014"/>
    <s v="Standard Class"/>
    <s v="CK-12595"/>
    <s v="Clytie Kelty"/>
    <x v="0"/>
    <x v="0"/>
    <x v="30"/>
    <x v="5"/>
    <n v="92024"/>
    <x v="1"/>
    <s v="OFF-SU-10002189"/>
    <x v="2"/>
    <x v="15"/>
    <x v="1724"/>
    <x v="4198"/>
    <n v="3"/>
    <n v="0"/>
    <n v="0.1191"/>
    <n v="0.01"/>
    <x v="0"/>
    <x v="9"/>
  </r>
  <r>
    <n v="3294"/>
    <s v="CA-2014-106264"/>
    <d v="2014-12-26T00:00:00"/>
    <s v="12/30/2014"/>
    <s v="Standard Class"/>
    <s v="CK-12595"/>
    <s v="Clytie Kelty"/>
    <x v="0"/>
    <x v="0"/>
    <x v="30"/>
    <x v="5"/>
    <n v="92024"/>
    <x v="1"/>
    <s v="FUR-FU-10001852"/>
    <x v="1"/>
    <x v="5"/>
    <x v="203"/>
    <x v="4199"/>
    <n v="2"/>
    <n v="0"/>
    <n v="1.1135999999999999"/>
    <n v="0.32"/>
    <x v="0"/>
    <x v="9"/>
  </r>
  <r>
    <n v="4816"/>
    <s v="CA-2014-139598"/>
    <d v="2014-12-26T00:00:00"/>
    <s v="12/31/2014"/>
    <s v="Standard Class"/>
    <s v="MG-17695"/>
    <s v="Maureen Gnade"/>
    <x v="0"/>
    <x v="0"/>
    <x v="15"/>
    <x v="13"/>
    <n v="19134"/>
    <x v="2"/>
    <s v="OFF-PA-10004569"/>
    <x v="2"/>
    <x v="3"/>
    <x v="773"/>
    <x v="603"/>
    <n v="3"/>
    <n v="0.2"/>
    <n v="6.1641000000000004"/>
    <n v="0.33750000000000002"/>
    <x v="0"/>
    <x v="9"/>
  </r>
  <r>
    <n v="4817"/>
    <s v="CA-2014-139598"/>
    <d v="2014-12-26T00:00:00"/>
    <s v="12/31/2014"/>
    <s v="Standard Class"/>
    <s v="MG-17695"/>
    <s v="Maureen Gnade"/>
    <x v="0"/>
    <x v="0"/>
    <x v="15"/>
    <x v="13"/>
    <n v="19134"/>
    <x v="2"/>
    <s v="OFF-AP-10002998"/>
    <x v="2"/>
    <x v="10"/>
    <x v="1136"/>
    <x v="4200"/>
    <n v="2"/>
    <n v="0.2"/>
    <n v="5.6315999999999997"/>
    <n v="0.16250000000000001"/>
    <x v="0"/>
    <x v="9"/>
  </r>
  <r>
    <n v="4818"/>
    <s v="CA-2014-139598"/>
    <d v="2014-12-26T00:00:00"/>
    <s v="12/31/2014"/>
    <s v="Standard Class"/>
    <s v="MG-17695"/>
    <s v="Maureen Gnade"/>
    <x v="0"/>
    <x v="0"/>
    <x v="15"/>
    <x v="13"/>
    <n v="19134"/>
    <x v="2"/>
    <s v="OFF-AP-10003287"/>
    <x v="2"/>
    <x v="10"/>
    <x v="505"/>
    <x v="4201"/>
    <n v="2"/>
    <n v="0.2"/>
    <n v="8.1552000000000007"/>
    <n v="0.1"/>
    <x v="0"/>
    <x v="9"/>
  </r>
  <r>
    <n v="4819"/>
    <s v="CA-2014-139598"/>
    <d v="2014-12-26T00:00:00"/>
    <s v="12/31/2014"/>
    <s v="Standard Class"/>
    <s v="MG-17695"/>
    <s v="Maureen Gnade"/>
    <x v="0"/>
    <x v="0"/>
    <x v="15"/>
    <x v="13"/>
    <n v="19134"/>
    <x v="2"/>
    <s v="OFF-ST-10001370"/>
    <x v="2"/>
    <x v="6"/>
    <x v="189"/>
    <x v="4202"/>
    <n v="4"/>
    <n v="0.2"/>
    <n v="-42.588000000000001"/>
    <n v="-0.1875"/>
    <x v="0"/>
    <x v="9"/>
  </r>
  <r>
    <n v="7344"/>
    <s v="CA-2014-168473"/>
    <d v="2014-12-26T00:00:00"/>
    <d v="2015-01-01T00:00:00"/>
    <s v="Standard Class"/>
    <s v="TB-21520"/>
    <s v="Tracy Blumstein"/>
    <x v="0"/>
    <x v="0"/>
    <x v="2"/>
    <x v="2"/>
    <n v="10009"/>
    <x v="2"/>
    <s v="OFF-ST-10000563"/>
    <x v="2"/>
    <x v="6"/>
    <x v="263"/>
    <x v="4203"/>
    <n v="6"/>
    <n v="0"/>
    <n v="19.187999999999999"/>
    <n v="9.9999999999999992E-2"/>
    <x v="0"/>
    <x v="9"/>
  </r>
  <r>
    <n v="8690"/>
    <s v="CA-2014-101427"/>
    <d v="2014-12-26T00:00:00"/>
    <s v="12/30/2014"/>
    <s v="Standard Class"/>
    <s v="AY-10555"/>
    <s v="Andy Yotov"/>
    <x v="2"/>
    <x v="0"/>
    <x v="15"/>
    <x v="13"/>
    <n v="19140"/>
    <x v="2"/>
    <s v="OFF-AR-10002257"/>
    <x v="2"/>
    <x v="11"/>
    <x v="1656"/>
    <x v="1098"/>
    <n v="3"/>
    <n v="0.2"/>
    <n v="1.1022000000000001"/>
    <n v="0.13750000000000001"/>
    <x v="0"/>
    <x v="9"/>
  </r>
  <r>
    <n v="526"/>
    <s v="CA-2015-158792"/>
    <d v="2015-12-26T00:00:00"/>
    <d v="2016-02-01T00:00:00"/>
    <s v="Standard Class"/>
    <s v="BD-11605"/>
    <s v="Brian Dahlen"/>
    <x v="0"/>
    <x v="0"/>
    <x v="99"/>
    <x v="6"/>
    <n v="1841"/>
    <x v="2"/>
    <s v="OFF-FA-10002815"/>
    <x v="2"/>
    <x v="4"/>
    <x v="44"/>
    <x v="22"/>
    <n v="5"/>
    <n v="0"/>
    <n v="10.433999999999999"/>
    <n v="0.47"/>
    <x v="1"/>
    <x v="9"/>
  </r>
  <r>
    <n v="5294"/>
    <s v="CA-2015-111073"/>
    <d v="2015-12-26T00:00:00"/>
    <s v="12/30/2015"/>
    <s v="Standard Class"/>
    <s v="MC-18100"/>
    <s v="Mick Crebagga"/>
    <x v="0"/>
    <x v="0"/>
    <x v="44"/>
    <x v="18"/>
    <n v="44256"/>
    <x v="2"/>
    <s v="FUR-TA-10004086"/>
    <x v="1"/>
    <x v="7"/>
    <x v="148"/>
    <x v="4204"/>
    <n v="1"/>
    <n v="0.4"/>
    <n v="-15.4764"/>
    <n v="-0.3"/>
    <x v="1"/>
    <x v="9"/>
  </r>
  <r>
    <n v="5690"/>
    <s v="CA-2015-119550"/>
    <d v="2015-12-26T00:00:00"/>
    <s v="12/31/2015"/>
    <s v="Standard Class"/>
    <s v="RB-19705"/>
    <s v="Roger Barcio"/>
    <x v="1"/>
    <x v="0"/>
    <x v="5"/>
    <x v="4"/>
    <n v="77070"/>
    <x v="0"/>
    <s v="FUR-CH-10002044"/>
    <x v="1"/>
    <x v="1"/>
    <x v="1626"/>
    <x v="4205"/>
    <n v="3"/>
    <n v="0.3"/>
    <n v="-90.376199999999997"/>
    <n v="-0.32857142857142857"/>
    <x v="1"/>
    <x v="9"/>
  </r>
  <r>
    <n v="7100"/>
    <s v="CA-2015-124933"/>
    <d v="2015-12-26T00:00:00"/>
    <s v="12/30/2015"/>
    <s v="Second Class"/>
    <s v="DF-13135"/>
    <s v="David Flashing"/>
    <x v="0"/>
    <x v="0"/>
    <x v="2"/>
    <x v="2"/>
    <n v="10009"/>
    <x v="2"/>
    <s v="OFF-PA-10003302"/>
    <x v="2"/>
    <x v="3"/>
    <x v="833"/>
    <x v="4206"/>
    <n v="6"/>
    <n v="0"/>
    <n v="99.940799999999996"/>
    <n v="0.47000000000000003"/>
    <x v="1"/>
    <x v="9"/>
  </r>
  <r>
    <n v="1435"/>
    <s v="US-2016-153129"/>
    <d v="2016-12-26T00:00:00"/>
    <s v="12/30/2016"/>
    <s v="Standard Class"/>
    <s v="FP-14320"/>
    <s v="Frank Preis"/>
    <x v="0"/>
    <x v="0"/>
    <x v="1"/>
    <x v="1"/>
    <n v="98105"/>
    <x v="1"/>
    <s v="OFF-PA-10003673"/>
    <x v="2"/>
    <x v="3"/>
    <x v="1451"/>
    <x v="338"/>
    <n v="5"/>
    <n v="0"/>
    <n v="15.593999999999999"/>
    <n v="0.46"/>
    <x v="2"/>
    <x v="9"/>
  </r>
  <r>
    <n v="3351"/>
    <s v="CA-2016-147536"/>
    <d v="2016-12-26T00:00:00"/>
    <s v="12/31/2016"/>
    <s v="Standard Class"/>
    <s v="AR-10510"/>
    <s v="Andrew Roberts"/>
    <x v="0"/>
    <x v="0"/>
    <x v="2"/>
    <x v="2"/>
    <n v="10024"/>
    <x v="2"/>
    <s v="TEC-AC-10003280"/>
    <x v="0"/>
    <x v="0"/>
    <x v="180"/>
    <x v="194"/>
    <n v="3"/>
    <n v="0"/>
    <n v="18.893699999999999"/>
    <n v="0.21"/>
    <x v="2"/>
    <x v="9"/>
  </r>
  <r>
    <n v="3726"/>
    <s v="CA-2016-151512"/>
    <d v="2016-12-26T00:00:00"/>
    <d v="2017-02-01T00:00:00"/>
    <s v="Standard Class"/>
    <s v="SH-19975"/>
    <s v="Sally Hughsby"/>
    <x v="2"/>
    <x v="0"/>
    <x v="18"/>
    <x v="15"/>
    <n v="80219"/>
    <x v="1"/>
    <s v="OFF-AP-10000252"/>
    <x v="2"/>
    <x v="10"/>
    <x v="1334"/>
    <x v="2299"/>
    <n v="2"/>
    <n v="0.2"/>
    <n v="3.51"/>
    <n v="0.1875"/>
    <x v="2"/>
    <x v="9"/>
  </r>
  <r>
    <n v="4403"/>
    <s v="CA-2016-114538"/>
    <d v="2016-12-26T00:00:00"/>
    <s v="12/27/2016"/>
    <s v="First Class"/>
    <s v="RC-19825"/>
    <s v="Roy Collins"/>
    <x v="0"/>
    <x v="0"/>
    <x v="198"/>
    <x v="15"/>
    <n v="80906"/>
    <x v="1"/>
    <s v="OFF-AR-10002445"/>
    <x v="2"/>
    <x v="11"/>
    <x v="96"/>
    <x v="4207"/>
    <n v="2"/>
    <n v="0.2"/>
    <n v="2.5488"/>
    <n v="0.22500000000000001"/>
    <x v="2"/>
    <x v="9"/>
  </r>
  <r>
    <n v="4591"/>
    <s v="CA-2016-129868"/>
    <d v="2016-12-26T00:00:00"/>
    <s v="12/31/2016"/>
    <s v="Standard Class"/>
    <s v="MC-18130"/>
    <s v="Mike Caudle"/>
    <x v="2"/>
    <x v="0"/>
    <x v="22"/>
    <x v="5"/>
    <n v="90004"/>
    <x v="1"/>
    <s v="OFF-SU-10000952"/>
    <x v="2"/>
    <x v="15"/>
    <x v="1375"/>
    <x v="2475"/>
    <n v="2"/>
    <n v="0"/>
    <n v="4.9728000000000003"/>
    <n v="0.27999999999999997"/>
    <x v="2"/>
    <x v="9"/>
  </r>
  <r>
    <n v="4592"/>
    <s v="CA-2016-129868"/>
    <d v="2016-12-26T00:00:00"/>
    <s v="12/31/2016"/>
    <s v="Standard Class"/>
    <s v="MC-18130"/>
    <s v="Mike Caudle"/>
    <x v="2"/>
    <x v="0"/>
    <x v="22"/>
    <x v="5"/>
    <n v="90004"/>
    <x v="1"/>
    <s v="TEC-PH-10002275"/>
    <x v="0"/>
    <x v="2"/>
    <x v="455"/>
    <x v="1655"/>
    <n v="2"/>
    <n v="0.2"/>
    <n v="30.238399999999999"/>
    <n v="9.9999999999999992E-2"/>
    <x v="2"/>
    <x v="9"/>
  </r>
  <r>
    <n v="4593"/>
    <s v="CA-2016-129868"/>
    <d v="2016-12-26T00:00:00"/>
    <s v="12/31/2016"/>
    <s v="Standard Class"/>
    <s v="MC-18130"/>
    <s v="Mike Caudle"/>
    <x v="2"/>
    <x v="0"/>
    <x v="22"/>
    <x v="5"/>
    <n v="90004"/>
    <x v="1"/>
    <s v="FUR-CH-10003535"/>
    <x v="1"/>
    <x v="1"/>
    <x v="715"/>
    <x v="1883"/>
    <n v="3"/>
    <n v="0.2"/>
    <n v="-5.4882"/>
    <n v="-3.7499999999999999E-2"/>
    <x v="2"/>
    <x v="9"/>
  </r>
  <r>
    <n v="4594"/>
    <s v="CA-2016-129868"/>
    <d v="2016-12-26T00:00:00"/>
    <s v="12/31/2016"/>
    <s v="Standard Class"/>
    <s v="MC-18130"/>
    <s v="Mike Caudle"/>
    <x v="2"/>
    <x v="0"/>
    <x v="22"/>
    <x v="5"/>
    <n v="90004"/>
    <x v="1"/>
    <s v="OFF-AP-10004052"/>
    <x v="2"/>
    <x v="10"/>
    <x v="1484"/>
    <x v="2512"/>
    <n v="2"/>
    <n v="0"/>
    <n v="2.0539999999999998"/>
    <n v="0.25999999999999995"/>
    <x v="2"/>
    <x v="9"/>
  </r>
  <r>
    <n v="4595"/>
    <s v="CA-2016-129868"/>
    <d v="2016-12-26T00:00:00"/>
    <s v="12/31/2016"/>
    <s v="Standard Class"/>
    <s v="MC-18130"/>
    <s v="Mike Caudle"/>
    <x v="2"/>
    <x v="0"/>
    <x v="22"/>
    <x v="5"/>
    <n v="90004"/>
    <x v="1"/>
    <s v="FUR-TA-10003473"/>
    <x v="1"/>
    <x v="7"/>
    <x v="643"/>
    <x v="2065"/>
    <n v="3"/>
    <n v="0.2"/>
    <n v="33.851700000000001"/>
    <n v="3.7499999999999999E-2"/>
    <x v="2"/>
    <x v="9"/>
  </r>
  <r>
    <n v="4596"/>
    <s v="CA-2016-129868"/>
    <d v="2016-12-26T00:00:00"/>
    <s v="12/31/2016"/>
    <s v="Standard Class"/>
    <s v="MC-18130"/>
    <s v="Mike Caudle"/>
    <x v="2"/>
    <x v="0"/>
    <x v="22"/>
    <x v="5"/>
    <n v="90004"/>
    <x v="1"/>
    <s v="OFF-AR-10001897"/>
    <x v="2"/>
    <x v="11"/>
    <x v="40"/>
    <x v="4208"/>
    <n v="3"/>
    <n v="0"/>
    <n v="15.111599999999999"/>
    <n v="0.27999999999999997"/>
    <x v="2"/>
    <x v="9"/>
  </r>
  <r>
    <n v="5033"/>
    <s v="CA-2016-155166"/>
    <d v="2016-12-26T00:00:00"/>
    <d v="2017-02-01T00:00:00"/>
    <s v="Standard Class"/>
    <s v="BB-11545"/>
    <s v="Brenda Bowman"/>
    <x v="2"/>
    <x v="0"/>
    <x v="202"/>
    <x v="8"/>
    <n v="8360"/>
    <x v="2"/>
    <s v="FUR-CH-10003968"/>
    <x v="1"/>
    <x v="1"/>
    <x v="831"/>
    <x v="1101"/>
    <n v="3"/>
    <n v="0"/>
    <n v="25.552800000000001"/>
    <n v="0.12000000000000001"/>
    <x v="2"/>
    <x v="9"/>
  </r>
  <r>
    <n v="5034"/>
    <s v="CA-2016-155166"/>
    <d v="2016-12-26T00:00:00"/>
    <d v="2017-02-01T00:00:00"/>
    <s v="Standard Class"/>
    <s v="BB-11545"/>
    <s v="Brenda Bowman"/>
    <x v="2"/>
    <x v="0"/>
    <x v="202"/>
    <x v="8"/>
    <n v="8360"/>
    <x v="2"/>
    <s v="OFF-AP-10002765"/>
    <x v="2"/>
    <x v="10"/>
    <x v="274"/>
    <x v="4209"/>
    <n v="1"/>
    <n v="0"/>
    <n v="7.4172000000000002"/>
    <n v="0.28000000000000003"/>
    <x v="2"/>
    <x v="9"/>
  </r>
  <r>
    <n v="5178"/>
    <s v="CA-2016-123015"/>
    <d v="2016-12-26T00:00:00"/>
    <s v="12/30/2016"/>
    <s v="Standard Class"/>
    <s v="AJ-10795"/>
    <s v="Anthony Johnson"/>
    <x v="2"/>
    <x v="0"/>
    <x v="2"/>
    <x v="2"/>
    <n v="10024"/>
    <x v="2"/>
    <s v="OFF-BI-10004967"/>
    <x v="2"/>
    <x v="9"/>
    <x v="1370"/>
    <x v="4210"/>
    <n v="3"/>
    <n v="0.2"/>
    <n v="1.6848000000000001"/>
    <n v="0.33750000000000002"/>
    <x v="2"/>
    <x v="9"/>
  </r>
  <r>
    <n v="1009"/>
    <s v="US-2017-106705"/>
    <d v="2017-12-26T00:00:00"/>
    <d v="2018-01-01T00:00:00"/>
    <s v="Standard Class"/>
    <s v="PO-18850"/>
    <s v="Patrick O'Brill"/>
    <x v="0"/>
    <x v="0"/>
    <x v="215"/>
    <x v="43"/>
    <n v="52601"/>
    <x v="0"/>
    <s v="OFF-PA-10001509"/>
    <x v="2"/>
    <x v="3"/>
    <x v="497"/>
    <x v="1301"/>
    <n v="5"/>
    <n v="0"/>
    <n v="20.585000000000001"/>
    <n v="0.46"/>
    <x v="3"/>
    <x v="9"/>
  </r>
  <r>
    <n v="3786"/>
    <s v="CA-2017-112487"/>
    <d v="2017-12-26T00:00:00"/>
    <s v="12/30/2017"/>
    <s v="Standard Class"/>
    <s v="TC-21535"/>
    <s v="Tracy Collins"/>
    <x v="1"/>
    <x v="0"/>
    <x v="28"/>
    <x v="18"/>
    <n v="43229"/>
    <x v="2"/>
    <s v="OFF-BI-10000494"/>
    <x v="2"/>
    <x v="9"/>
    <x v="58"/>
    <x v="59"/>
    <n v="2"/>
    <n v="0.7"/>
    <n v="-2.61"/>
    <n v="-0.83333333333333326"/>
    <x v="3"/>
    <x v="9"/>
  </r>
  <r>
    <n v="5475"/>
    <s v="CA-2017-121741"/>
    <d v="2017-12-26T00:00:00"/>
    <s v="12/26/2017"/>
    <s v="Same Day"/>
    <s v="YC-21895"/>
    <s v="Yoseph Carroll"/>
    <x v="2"/>
    <x v="0"/>
    <x v="296"/>
    <x v="27"/>
    <n v="68025"/>
    <x v="0"/>
    <s v="OFF-ST-10004459"/>
    <x v="2"/>
    <x v="6"/>
    <x v="575"/>
    <x v="4211"/>
    <n v="2"/>
    <n v="0"/>
    <n v="37.533999999999999"/>
    <n v="0.05"/>
    <x v="3"/>
    <x v="9"/>
  </r>
  <r>
    <n v="8159"/>
    <s v="CA-2017-136238"/>
    <d v="2017-12-26T00:00:00"/>
    <d v="2018-01-01T00:00:00"/>
    <s v="Standard Class"/>
    <s v="KB-16240"/>
    <s v="Karen Bern"/>
    <x v="2"/>
    <x v="0"/>
    <x v="256"/>
    <x v="4"/>
    <n v="79762"/>
    <x v="0"/>
    <s v="OFF-PA-10004285"/>
    <x v="2"/>
    <x v="3"/>
    <x v="692"/>
    <x v="708"/>
    <n v="3"/>
    <n v="0.2"/>
    <n v="5.6112000000000002"/>
    <n v="0.35000000000000003"/>
    <x v="3"/>
    <x v="9"/>
  </r>
  <r>
    <n v="1177"/>
    <s v="CA-2014-120243"/>
    <d v="2014-12-27T00:00:00"/>
    <s v="12/30/2014"/>
    <s v="Second Class"/>
    <s v="AT-10435"/>
    <s v="Alyssa Tate"/>
    <x v="1"/>
    <x v="0"/>
    <x v="22"/>
    <x v="5"/>
    <n v="90004"/>
    <x v="1"/>
    <s v="OFF-LA-10004425"/>
    <x v="2"/>
    <x v="8"/>
    <x v="319"/>
    <x v="2834"/>
    <n v="4"/>
    <n v="0"/>
    <n v="5.4332000000000003"/>
    <n v="0.47000000000000003"/>
    <x v="0"/>
    <x v="9"/>
  </r>
  <r>
    <n v="2967"/>
    <s v="CA-2014-162866"/>
    <d v="2014-12-27T00:00:00"/>
    <s v="12/31/2014"/>
    <s v="Standard Class"/>
    <s v="Co-12640"/>
    <s v="Corey-Lock"/>
    <x v="0"/>
    <x v="0"/>
    <x v="360"/>
    <x v="3"/>
    <n v="60076"/>
    <x v="0"/>
    <s v="FUR-FU-10001473"/>
    <x v="1"/>
    <x v="5"/>
    <x v="200"/>
    <x v="4212"/>
    <n v="6"/>
    <n v="0.6"/>
    <n v="-19.7712"/>
    <n v="-0.60000000000000009"/>
    <x v="0"/>
    <x v="9"/>
  </r>
  <r>
    <n v="2968"/>
    <s v="CA-2014-162866"/>
    <d v="2014-12-27T00:00:00"/>
    <s v="12/31/2014"/>
    <s v="Standard Class"/>
    <s v="Co-12640"/>
    <s v="Corey-Lock"/>
    <x v="0"/>
    <x v="0"/>
    <x v="360"/>
    <x v="3"/>
    <n v="60076"/>
    <x v="0"/>
    <s v="OFF-ST-10002562"/>
    <x v="2"/>
    <x v="6"/>
    <x v="156"/>
    <x v="4213"/>
    <n v="4"/>
    <n v="0.2"/>
    <n v="3.0015999999999998"/>
    <n v="0.1"/>
    <x v="0"/>
    <x v="9"/>
  </r>
  <r>
    <n v="4553"/>
    <s v="US-2014-106334"/>
    <d v="2014-12-27T00:00:00"/>
    <d v="2015-02-01T00:00:00"/>
    <s v="Standard Class"/>
    <s v="JF-15490"/>
    <s v="Jeremy Farry"/>
    <x v="0"/>
    <x v="0"/>
    <x v="14"/>
    <x v="5"/>
    <n v="94122"/>
    <x v="1"/>
    <s v="FUR-CH-10004886"/>
    <x v="1"/>
    <x v="1"/>
    <x v="1142"/>
    <x v="4214"/>
    <n v="3"/>
    <n v="0.2"/>
    <n v="23.027999999999999"/>
    <n v="9.9999999999999992E-2"/>
    <x v="0"/>
    <x v="9"/>
  </r>
  <r>
    <n v="4554"/>
    <s v="US-2014-106334"/>
    <d v="2014-12-27T00:00:00"/>
    <d v="2015-02-01T00:00:00"/>
    <s v="Standard Class"/>
    <s v="JF-15490"/>
    <s v="Jeremy Farry"/>
    <x v="0"/>
    <x v="0"/>
    <x v="14"/>
    <x v="5"/>
    <n v="94122"/>
    <x v="1"/>
    <s v="OFF-PA-10003657"/>
    <x v="2"/>
    <x v="3"/>
    <x v="1581"/>
    <x v="611"/>
    <n v="3"/>
    <n v="0"/>
    <n v="5.7779999999999996"/>
    <n v="0.44999999999999996"/>
    <x v="0"/>
    <x v="9"/>
  </r>
  <r>
    <n v="6132"/>
    <s v="CA-2014-163447"/>
    <d v="2014-12-27T00:00:00"/>
    <s v="12/31/2014"/>
    <s v="Standard Class"/>
    <s v="TB-21190"/>
    <s v="Thomas Brumley"/>
    <x v="1"/>
    <x v="0"/>
    <x v="2"/>
    <x v="2"/>
    <n v="10011"/>
    <x v="2"/>
    <s v="FUR-CH-10004477"/>
    <x v="1"/>
    <x v="1"/>
    <x v="346"/>
    <x v="4215"/>
    <n v="14"/>
    <n v="0.1"/>
    <n v="161.9674"/>
    <n v="0.21111111111111108"/>
    <x v="0"/>
    <x v="9"/>
  </r>
  <r>
    <n v="7776"/>
    <s v="CA-2014-166961"/>
    <d v="2014-12-27T00:00:00"/>
    <s v="12/31/2014"/>
    <s v="Standard Class"/>
    <s v="CD-12790"/>
    <s v="Cynthia Delaney"/>
    <x v="1"/>
    <x v="0"/>
    <x v="223"/>
    <x v="5"/>
    <n v="92553"/>
    <x v="1"/>
    <s v="OFF-AP-10001366"/>
    <x v="2"/>
    <x v="10"/>
    <x v="125"/>
    <x v="4216"/>
    <n v="1"/>
    <n v="0"/>
    <n v="2.9645999999999999"/>
    <n v="0.26999999999999996"/>
    <x v="0"/>
    <x v="9"/>
  </r>
  <r>
    <n v="7777"/>
    <s v="CA-2014-166961"/>
    <d v="2014-12-27T00:00:00"/>
    <s v="12/31/2014"/>
    <s v="Standard Class"/>
    <s v="CD-12790"/>
    <s v="Cynthia Delaney"/>
    <x v="1"/>
    <x v="0"/>
    <x v="223"/>
    <x v="5"/>
    <n v="92553"/>
    <x v="1"/>
    <s v="OFF-FA-10003485"/>
    <x v="2"/>
    <x v="4"/>
    <x v="44"/>
    <x v="1404"/>
    <n v="3"/>
    <n v="0"/>
    <n v="3.6156000000000001"/>
    <n v="0.46"/>
    <x v="0"/>
    <x v="9"/>
  </r>
  <r>
    <n v="7778"/>
    <s v="CA-2014-166961"/>
    <d v="2014-12-27T00:00:00"/>
    <s v="12/31/2014"/>
    <s v="Standard Class"/>
    <s v="CD-12790"/>
    <s v="Cynthia Delaney"/>
    <x v="1"/>
    <x v="0"/>
    <x v="223"/>
    <x v="5"/>
    <n v="92553"/>
    <x v="1"/>
    <s v="OFF-ST-10004507"/>
    <x v="2"/>
    <x v="6"/>
    <x v="700"/>
    <x v="3090"/>
    <n v="3"/>
    <n v="0"/>
    <n v="13.891500000000001"/>
    <n v="0.27"/>
    <x v="0"/>
    <x v="9"/>
  </r>
  <r>
    <n v="7779"/>
    <s v="CA-2014-166961"/>
    <d v="2014-12-27T00:00:00"/>
    <s v="12/31/2014"/>
    <s v="Standard Class"/>
    <s v="CD-12790"/>
    <s v="Cynthia Delaney"/>
    <x v="1"/>
    <x v="0"/>
    <x v="223"/>
    <x v="5"/>
    <n v="92553"/>
    <x v="1"/>
    <s v="OFF-BI-10002353"/>
    <x v="2"/>
    <x v="9"/>
    <x v="1101"/>
    <x v="2854"/>
    <n v="3"/>
    <n v="0.2"/>
    <n v="13.896000000000001"/>
    <n v="0.37500000000000006"/>
    <x v="0"/>
    <x v="9"/>
  </r>
  <r>
    <n v="8338"/>
    <s v="CA-2014-153087"/>
    <d v="2014-12-27T00:00:00"/>
    <d v="2015-03-01T00:00:00"/>
    <s v="Standard Class"/>
    <s v="TC-20980"/>
    <s v="Tamara Chand"/>
    <x v="2"/>
    <x v="0"/>
    <x v="53"/>
    <x v="34"/>
    <n v="35601"/>
    <x v="3"/>
    <s v="OFF-PA-10001243"/>
    <x v="2"/>
    <x v="3"/>
    <x v="1773"/>
    <x v="538"/>
    <n v="4"/>
    <n v="0"/>
    <n v="11.720800000000001"/>
    <n v="0.49"/>
    <x v="0"/>
    <x v="9"/>
  </r>
  <r>
    <n v="8339"/>
    <s v="CA-2014-153087"/>
    <d v="2014-12-27T00:00:00"/>
    <d v="2015-03-01T00:00:00"/>
    <s v="Standard Class"/>
    <s v="TC-20980"/>
    <s v="Tamara Chand"/>
    <x v="2"/>
    <x v="0"/>
    <x v="53"/>
    <x v="34"/>
    <n v="35601"/>
    <x v="3"/>
    <s v="TEC-AC-10003198"/>
    <x v="0"/>
    <x v="0"/>
    <x v="722"/>
    <x v="4217"/>
    <n v="5"/>
    <n v="0"/>
    <n v="184.26"/>
    <n v="0.37"/>
    <x v="0"/>
    <x v="9"/>
  </r>
  <r>
    <n v="8372"/>
    <s v="CA-2014-165393"/>
    <d v="2014-12-27T00:00:00"/>
    <s v="12/30/2014"/>
    <s v="First Class"/>
    <s v="NC-18415"/>
    <s v="Nathan Cano"/>
    <x v="0"/>
    <x v="0"/>
    <x v="140"/>
    <x v="4"/>
    <n v="76106"/>
    <x v="0"/>
    <s v="OFF-BI-10001658"/>
    <x v="2"/>
    <x v="9"/>
    <x v="59"/>
    <x v="4218"/>
    <n v="1"/>
    <n v="0.8"/>
    <n v="-8.4727999999999994"/>
    <n v="-1.7"/>
    <x v="0"/>
    <x v="9"/>
  </r>
  <r>
    <n v="8671"/>
    <s v="US-2014-159611"/>
    <d v="2014-12-27T00:00:00"/>
    <d v="2015-01-01T00:00:00"/>
    <s v="Second Class"/>
    <s v="KB-16315"/>
    <s v="Karl Braun"/>
    <x v="0"/>
    <x v="0"/>
    <x v="235"/>
    <x v="18"/>
    <n v="44105"/>
    <x v="2"/>
    <s v="FUR-FU-10004904"/>
    <x v="1"/>
    <x v="5"/>
    <x v="1746"/>
    <x v="4219"/>
    <n v="3"/>
    <n v="0.2"/>
    <n v="-18.235199999999999"/>
    <n v="-9.9999999999999992E-2"/>
    <x v="0"/>
    <x v="9"/>
  </r>
  <r>
    <n v="8672"/>
    <s v="US-2014-159611"/>
    <d v="2014-12-27T00:00:00"/>
    <d v="2015-01-01T00:00:00"/>
    <s v="Second Class"/>
    <s v="KB-16315"/>
    <s v="Karl Braun"/>
    <x v="0"/>
    <x v="0"/>
    <x v="235"/>
    <x v="18"/>
    <n v="44105"/>
    <x v="2"/>
    <s v="OFF-ST-10002790"/>
    <x v="2"/>
    <x v="6"/>
    <x v="1389"/>
    <x v="2635"/>
    <n v="2"/>
    <n v="0.2"/>
    <n v="-25.109000000000002"/>
    <n v="-0.21250000000000002"/>
    <x v="0"/>
    <x v="9"/>
  </r>
  <r>
    <n v="9232"/>
    <s v="CA-2014-148383"/>
    <d v="2014-12-27T00:00:00"/>
    <s v="12/31/2014"/>
    <s v="Standard Class"/>
    <s v="RP-19390"/>
    <s v="Resi Pölking"/>
    <x v="0"/>
    <x v="0"/>
    <x v="122"/>
    <x v="23"/>
    <n v="85023"/>
    <x v="1"/>
    <s v="OFF-BI-10003650"/>
    <x v="2"/>
    <x v="9"/>
    <x v="645"/>
    <x v="4220"/>
    <n v="6"/>
    <n v="0.7"/>
    <n v="-694.29359999999997"/>
    <n v="-0.73333333333333328"/>
    <x v="0"/>
    <x v="9"/>
  </r>
  <r>
    <n v="38"/>
    <s v="CA-2015-117415"/>
    <d v="2015-12-27T00:00:00"/>
    <s v="12/31/2015"/>
    <s v="Standard Class"/>
    <s v="SN-20710"/>
    <s v="Steve Nguyen"/>
    <x v="1"/>
    <x v="0"/>
    <x v="5"/>
    <x v="4"/>
    <n v="77041"/>
    <x v="0"/>
    <s v="OFF-EN-10002986"/>
    <x v="2"/>
    <x v="13"/>
    <x v="1774"/>
    <x v="4221"/>
    <n v="9"/>
    <n v="0.2"/>
    <n v="35.414999999999999"/>
    <n v="0.3125"/>
    <x v="1"/>
    <x v="9"/>
  </r>
  <r>
    <n v="39"/>
    <s v="CA-2015-117415"/>
    <d v="2015-12-27T00:00:00"/>
    <s v="12/31/2015"/>
    <s v="Standard Class"/>
    <s v="SN-20710"/>
    <s v="Steve Nguyen"/>
    <x v="1"/>
    <x v="0"/>
    <x v="5"/>
    <x v="4"/>
    <n v="77041"/>
    <x v="0"/>
    <s v="FUR-BO-10002545"/>
    <x v="1"/>
    <x v="16"/>
    <x v="596"/>
    <x v="4222"/>
    <n v="3"/>
    <n v="0.32"/>
    <n v="-46.976399999999998"/>
    <n v="-8.8235294117647065E-2"/>
    <x v="1"/>
    <x v="9"/>
  </r>
  <r>
    <n v="40"/>
    <s v="CA-2015-117415"/>
    <d v="2015-12-27T00:00:00"/>
    <s v="12/31/2015"/>
    <s v="Standard Class"/>
    <s v="SN-20710"/>
    <s v="Steve Nguyen"/>
    <x v="1"/>
    <x v="0"/>
    <x v="5"/>
    <x v="4"/>
    <n v="77041"/>
    <x v="0"/>
    <s v="FUR-CH-10004218"/>
    <x v="1"/>
    <x v="1"/>
    <x v="728"/>
    <x v="4223"/>
    <n v="3"/>
    <n v="0.3"/>
    <n v="-15.147"/>
    <n v="-7.1428571428571438E-2"/>
    <x v="1"/>
    <x v="9"/>
  </r>
  <r>
    <n v="41"/>
    <s v="CA-2015-117415"/>
    <d v="2015-12-27T00:00:00"/>
    <s v="12/31/2015"/>
    <s v="Standard Class"/>
    <s v="SN-20710"/>
    <s v="Steve Nguyen"/>
    <x v="1"/>
    <x v="0"/>
    <x v="5"/>
    <x v="4"/>
    <n v="77041"/>
    <x v="0"/>
    <s v="TEC-PH-10000486"/>
    <x v="0"/>
    <x v="2"/>
    <x v="1674"/>
    <x v="4224"/>
    <n v="4"/>
    <n v="0.2"/>
    <n v="41.756399999999999"/>
    <n v="0.1125"/>
    <x v="1"/>
    <x v="9"/>
  </r>
  <r>
    <n v="496"/>
    <s v="CA-2015-134782"/>
    <d v="2015-12-27T00:00:00"/>
    <s v="12/31/2015"/>
    <s v="Standard Class"/>
    <s v="MD-17350"/>
    <s v="Maribeth Dona"/>
    <x v="0"/>
    <x v="0"/>
    <x v="40"/>
    <x v="9"/>
    <n v="72701"/>
    <x v="3"/>
    <s v="OFF-EN-10001434"/>
    <x v="2"/>
    <x v="13"/>
    <x v="510"/>
    <x v="4225"/>
    <n v="2"/>
    <n v="0"/>
    <n v="51.655799999999999"/>
    <n v="0.49"/>
    <x v="1"/>
    <x v="9"/>
  </r>
  <r>
    <n v="1094"/>
    <s v="CA-2015-165085"/>
    <d v="2015-12-27T00:00:00"/>
    <s v="12/31/2015"/>
    <s v="Standard Class"/>
    <s v="BT-11485"/>
    <s v="Brad Thomas"/>
    <x v="1"/>
    <x v="0"/>
    <x v="47"/>
    <x v="24"/>
    <n v="20735"/>
    <x v="2"/>
    <s v="OFF-PA-10000605"/>
    <x v="2"/>
    <x v="3"/>
    <x v="1775"/>
    <x v="1388"/>
    <n v="5"/>
    <n v="0"/>
    <n v="14.161"/>
    <n v="0.49"/>
    <x v="1"/>
    <x v="9"/>
  </r>
  <r>
    <n v="1095"/>
    <s v="CA-2015-165085"/>
    <d v="2015-12-27T00:00:00"/>
    <s v="12/31/2015"/>
    <s v="Standard Class"/>
    <s v="BT-11485"/>
    <s v="Brad Thomas"/>
    <x v="1"/>
    <x v="0"/>
    <x v="47"/>
    <x v="24"/>
    <n v="20735"/>
    <x v="2"/>
    <s v="OFF-AP-10002518"/>
    <x v="2"/>
    <x v="10"/>
    <x v="53"/>
    <x v="4226"/>
    <n v="2"/>
    <n v="0"/>
    <n v="103.22839999999999"/>
    <n v="0.28999999999999998"/>
    <x v="1"/>
    <x v="9"/>
  </r>
  <r>
    <n v="1698"/>
    <s v="CA-2015-148376"/>
    <d v="2015-12-27T00:00:00"/>
    <s v="12/31/2015"/>
    <s v="Standard Class"/>
    <s v="AG-10900"/>
    <s v="Arthur Gainer"/>
    <x v="0"/>
    <x v="0"/>
    <x v="22"/>
    <x v="5"/>
    <n v="90008"/>
    <x v="1"/>
    <s v="OFF-AP-10000240"/>
    <x v="2"/>
    <x v="10"/>
    <x v="1630"/>
    <x v="4227"/>
    <n v="2"/>
    <n v="0"/>
    <n v="31.0184"/>
    <n v="0.29000000000000004"/>
    <x v="1"/>
    <x v="9"/>
  </r>
  <r>
    <n v="1699"/>
    <s v="CA-2015-148376"/>
    <d v="2015-12-27T00:00:00"/>
    <s v="12/31/2015"/>
    <s v="Standard Class"/>
    <s v="AG-10900"/>
    <s v="Arthur Gainer"/>
    <x v="0"/>
    <x v="0"/>
    <x v="22"/>
    <x v="5"/>
    <n v="90008"/>
    <x v="1"/>
    <s v="OFF-LA-10002381"/>
    <x v="2"/>
    <x v="8"/>
    <x v="1456"/>
    <x v="154"/>
    <n v="7"/>
    <n v="0"/>
    <n v="10.348800000000001"/>
    <n v="0.48000000000000004"/>
    <x v="1"/>
    <x v="9"/>
  </r>
  <r>
    <n v="3191"/>
    <s v="US-2015-163783"/>
    <d v="2015-12-27T00:00:00"/>
    <d v="2016-01-01T00:00:00"/>
    <s v="Standard Class"/>
    <s v="DR-12940"/>
    <s v="Daniel Raglin"/>
    <x v="1"/>
    <x v="0"/>
    <x v="20"/>
    <x v="3"/>
    <n v="60610"/>
    <x v="0"/>
    <s v="OFF-ST-10002957"/>
    <x v="2"/>
    <x v="6"/>
    <x v="1083"/>
    <x v="1498"/>
    <n v="3"/>
    <n v="0.2"/>
    <n v="-3.1680000000000001"/>
    <n v="-0.25"/>
    <x v="1"/>
    <x v="9"/>
  </r>
  <r>
    <n v="3272"/>
    <s v="CA-2015-155145"/>
    <d v="2015-12-27T00:00:00"/>
    <s v="12/29/2015"/>
    <s v="Second Class"/>
    <s v="KN-16450"/>
    <s v="Kean Nguyen"/>
    <x v="2"/>
    <x v="0"/>
    <x v="289"/>
    <x v="5"/>
    <n v="93277"/>
    <x v="1"/>
    <s v="TEC-AC-10003709"/>
    <x v="0"/>
    <x v="0"/>
    <x v="1601"/>
    <x v="2994"/>
    <n v="8"/>
    <n v="0"/>
    <n v="3.4847999999999999"/>
    <n v="0.44"/>
    <x v="1"/>
    <x v="9"/>
  </r>
  <r>
    <n v="4810"/>
    <s v="CA-2015-151589"/>
    <d v="2015-12-27T00:00:00"/>
    <s v="12/30/2015"/>
    <s v="First Class"/>
    <s v="RE-19450"/>
    <s v="Richard Eichhorn"/>
    <x v="0"/>
    <x v="0"/>
    <x v="291"/>
    <x v="0"/>
    <n v="54703"/>
    <x v="0"/>
    <s v="OFF-PA-10003228"/>
    <x v="2"/>
    <x v="3"/>
    <x v="1649"/>
    <x v="1572"/>
    <n v="4"/>
    <n v="0"/>
    <n v="91.950800000000001"/>
    <n v="0.47000000000000003"/>
    <x v="1"/>
    <x v="9"/>
  </r>
  <r>
    <n v="4811"/>
    <s v="CA-2015-151589"/>
    <d v="2015-12-27T00:00:00"/>
    <s v="12/30/2015"/>
    <s v="First Class"/>
    <s v="RE-19450"/>
    <s v="Richard Eichhorn"/>
    <x v="0"/>
    <x v="0"/>
    <x v="291"/>
    <x v="0"/>
    <n v="54703"/>
    <x v="0"/>
    <s v="TEC-PH-10004345"/>
    <x v="0"/>
    <x v="2"/>
    <x v="1269"/>
    <x v="4228"/>
    <n v="2"/>
    <n v="0"/>
    <n v="71.97"/>
    <n v="0.3"/>
    <x v="1"/>
    <x v="9"/>
  </r>
  <r>
    <n v="7650"/>
    <s v="CA-2015-101889"/>
    <d v="2015-12-27T00:00:00"/>
    <s v="12/31/2015"/>
    <s v="Standard Class"/>
    <s v="DB-13120"/>
    <s v="David Bremer"/>
    <x v="2"/>
    <x v="0"/>
    <x v="206"/>
    <x v="18"/>
    <n v="43302"/>
    <x v="2"/>
    <s v="FUR-TA-10004154"/>
    <x v="1"/>
    <x v="7"/>
    <x v="372"/>
    <x v="4229"/>
    <n v="9"/>
    <n v="0.4"/>
    <n v="-464.697"/>
    <n v="-0.3"/>
    <x v="1"/>
    <x v="9"/>
  </r>
  <r>
    <n v="7651"/>
    <s v="CA-2015-101889"/>
    <d v="2015-12-27T00:00:00"/>
    <s v="12/31/2015"/>
    <s v="Standard Class"/>
    <s v="DB-13120"/>
    <s v="David Bremer"/>
    <x v="2"/>
    <x v="0"/>
    <x v="206"/>
    <x v="18"/>
    <n v="43302"/>
    <x v="2"/>
    <s v="OFF-EN-10003286"/>
    <x v="2"/>
    <x v="13"/>
    <x v="73"/>
    <x v="4230"/>
    <n v="3"/>
    <n v="0.2"/>
    <n v="6.7068000000000003"/>
    <n v="0.33750000000000002"/>
    <x v="1"/>
    <x v="9"/>
  </r>
  <r>
    <n v="8727"/>
    <s v="CA-2015-103870"/>
    <d v="2015-12-27T00:00:00"/>
    <s v="12/31/2015"/>
    <s v="Standard Class"/>
    <s v="SP-20860"/>
    <s v="Sung Pak"/>
    <x v="2"/>
    <x v="0"/>
    <x v="271"/>
    <x v="26"/>
    <n v="37130"/>
    <x v="3"/>
    <s v="TEC-AC-10002370"/>
    <x v="0"/>
    <x v="0"/>
    <x v="1517"/>
    <x v="4231"/>
    <n v="3"/>
    <n v="0.2"/>
    <n v="0.70920000000000005"/>
    <n v="0.15000000000000002"/>
    <x v="1"/>
    <x v="9"/>
  </r>
  <r>
    <n v="8728"/>
    <s v="CA-2015-103870"/>
    <d v="2015-12-27T00:00:00"/>
    <s v="12/31/2015"/>
    <s v="Standard Class"/>
    <s v="SP-20860"/>
    <s v="Sung Pak"/>
    <x v="2"/>
    <x v="0"/>
    <x v="271"/>
    <x v="26"/>
    <n v="37130"/>
    <x v="3"/>
    <s v="FUR-FU-10002030"/>
    <x v="1"/>
    <x v="5"/>
    <x v="1253"/>
    <x v="4232"/>
    <n v="3"/>
    <n v="0.2"/>
    <n v="16.005600000000001"/>
    <n v="0.30000000000000004"/>
    <x v="1"/>
    <x v="9"/>
  </r>
  <r>
    <n v="8729"/>
    <s v="CA-2015-103870"/>
    <d v="2015-12-27T00:00:00"/>
    <s v="12/31/2015"/>
    <s v="Standard Class"/>
    <s v="SP-20860"/>
    <s v="Sung Pak"/>
    <x v="2"/>
    <x v="0"/>
    <x v="271"/>
    <x v="26"/>
    <n v="37130"/>
    <x v="3"/>
    <s v="FUR-BO-10002853"/>
    <x v="1"/>
    <x v="16"/>
    <x v="1211"/>
    <x v="4233"/>
    <n v="2"/>
    <n v="0.2"/>
    <n v="8.1940000000000008"/>
    <n v="6.25E-2"/>
    <x v="1"/>
    <x v="9"/>
  </r>
  <r>
    <n v="8730"/>
    <s v="CA-2015-103870"/>
    <d v="2015-12-27T00:00:00"/>
    <s v="12/31/2015"/>
    <s v="Standard Class"/>
    <s v="SP-20860"/>
    <s v="Sung Pak"/>
    <x v="2"/>
    <x v="0"/>
    <x v="271"/>
    <x v="26"/>
    <n v="37130"/>
    <x v="3"/>
    <s v="OFF-ST-10002562"/>
    <x v="2"/>
    <x v="6"/>
    <x v="156"/>
    <x v="4234"/>
    <n v="3"/>
    <n v="0.2"/>
    <n v="2.2511999999999999"/>
    <n v="9.9999999999999992E-2"/>
    <x v="1"/>
    <x v="9"/>
  </r>
  <r>
    <n v="8731"/>
    <s v="CA-2015-103870"/>
    <d v="2015-12-27T00:00:00"/>
    <s v="12/31/2015"/>
    <s v="Standard Class"/>
    <s v="SP-20860"/>
    <s v="Sung Pak"/>
    <x v="2"/>
    <x v="0"/>
    <x v="271"/>
    <x v="26"/>
    <n v="37130"/>
    <x v="3"/>
    <s v="TEC-AC-10004227"/>
    <x v="0"/>
    <x v="0"/>
    <x v="444"/>
    <x v="3628"/>
    <n v="7"/>
    <n v="0.2"/>
    <n v="-12.7302"/>
    <n v="-0.17499999999999999"/>
    <x v="1"/>
    <x v="9"/>
  </r>
  <r>
    <n v="9680"/>
    <s v="CA-2015-130113"/>
    <d v="2015-12-27T00:00:00"/>
    <s v="12/31/2015"/>
    <s v="Standard Class"/>
    <s v="AH-10030"/>
    <s v="Aaron Hawkins"/>
    <x v="2"/>
    <x v="0"/>
    <x v="14"/>
    <x v="5"/>
    <n v="94122"/>
    <x v="1"/>
    <s v="OFF-ST-10000046"/>
    <x v="2"/>
    <x v="6"/>
    <x v="904"/>
    <x v="4235"/>
    <n v="2"/>
    <n v="0"/>
    <n v="61.389000000000003"/>
    <n v="0.19"/>
    <x v="1"/>
    <x v="9"/>
  </r>
  <r>
    <n v="9681"/>
    <s v="CA-2015-130113"/>
    <d v="2015-12-27T00:00:00"/>
    <s v="12/31/2015"/>
    <s v="Standard Class"/>
    <s v="AH-10030"/>
    <s v="Aaron Hawkins"/>
    <x v="2"/>
    <x v="0"/>
    <x v="14"/>
    <x v="5"/>
    <n v="94122"/>
    <x v="1"/>
    <s v="TEC-PH-10003505"/>
    <x v="0"/>
    <x v="2"/>
    <x v="591"/>
    <x v="4236"/>
    <n v="9"/>
    <n v="0.2"/>
    <n v="75.168000000000006"/>
    <n v="0.11250000000000002"/>
    <x v="1"/>
    <x v="9"/>
  </r>
  <r>
    <n v="2845"/>
    <s v="US-2016-162852"/>
    <d v="2016-12-27T00:00:00"/>
    <s v="12/31/2016"/>
    <s v="Standard Class"/>
    <s v="BG-11695"/>
    <s v="Brooke Gillingham"/>
    <x v="2"/>
    <x v="0"/>
    <x v="154"/>
    <x v="3"/>
    <n v="60098"/>
    <x v="0"/>
    <s v="FUR-CH-10004853"/>
    <x v="1"/>
    <x v="1"/>
    <x v="1324"/>
    <x v="4237"/>
    <n v="8"/>
    <n v="0.3"/>
    <n v="-12.0784"/>
    <n v="-1.4285714285714285E-2"/>
    <x v="2"/>
    <x v="9"/>
  </r>
  <r>
    <n v="4439"/>
    <s v="CA-2016-162726"/>
    <d v="2016-12-27T00:00:00"/>
    <d v="2017-02-01T00:00:00"/>
    <s v="Standard Class"/>
    <s v="MT-17815"/>
    <s v="Meg Tillman"/>
    <x v="0"/>
    <x v="0"/>
    <x v="435"/>
    <x v="4"/>
    <n v="77642"/>
    <x v="0"/>
    <s v="OFF-PA-10001972"/>
    <x v="2"/>
    <x v="3"/>
    <x v="66"/>
    <x v="506"/>
    <n v="2"/>
    <n v="0.2"/>
    <n v="3.6288"/>
    <n v="0.35"/>
    <x v="2"/>
    <x v="9"/>
  </r>
  <r>
    <n v="4440"/>
    <s v="CA-2016-162726"/>
    <d v="2016-12-27T00:00:00"/>
    <d v="2017-02-01T00:00:00"/>
    <s v="Standard Class"/>
    <s v="MT-17815"/>
    <s v="Meg Tillman"/>
    <x v="0"/>
    <x v="0"/>
    <x v="435"/>
    <x v="4"/>
    <n v="77642"/>
    <x v="0"/>
    <s v="OFF-PA-10004041"/>
    <x v="2"/>
    <x v="3"/>
    <x v="821"/>
    <x v="806"/>
    <n v="4"/>
    <n v="0.2"/>
    <n v="7.4"/>
    <n v="0.3125"/>
    <x v="2"/>
    <x v="9"/>
  </r>
  <r>
    <n v="7182"/>
    <s v="CA-2016-138667"/>
    <d v="2016-12-27T00:00:00"/>
    <s v="12/30/2016"/>
    <s v="Second Class"/>
    <s v="MW-18220"/>
    <s v="Mitch Webber"/>
    <x v="0"/>
    <x v="0"/>
    <x v="58"/>
    <x v="18"/>
    <n v="43130"/>
    <x v="2"/>
    <s v="TEC-AC-10003063"/>
    <x v="0"/>
    <x v="0"/>
    <x v="1240"/>
    <x v="4238"/>
    <n v="2"/>
    <n v="0.2"/>
    <n v="0.5"/>
    <n v="1.2500000000000001E-2"/>
    <x v="2"/>
    <x v="9"/>
  </r>
  <r>
    <n v="8149"/>
    <s v="US-2016-131058"/>
    <d v="2016-12-27T00:00:00"/>
    <s v="12/31/2016"/>
    <s v="Standard Class"/>
    <s v="EM-14140"/>
    <s v="Eugene Moren"/>
    <x v="1"/>
    <x v="0"/>
    <x v="288"/>
    <x v="5"/>
    <n v="92704"/>
    <x v="1"/>
    <s v="OFF-LA-10001613"/>
    <x v="2"/>
    <x v="8"/>
    <x v="949"/>
    <x v="3203"/>
    <n v="7"/>
    <n v="0"/>
    <n v="9.8783999999999992"/>
    <n v="0.48999999999999994"/>
    <x v="2"/>
    <x v="9"/>
  </r>
  <r>
    <n v="8390"/>
    <s v="CA-2016-102596"/>
    <d v="2016-12-27T00:00:00"/>
    <s v="12/30/2016"/>
    <s v="First Class"/>
    <s v="RD-19810"/>
    <s v="Ross DeVincentis"/>
    <x v="1"/>
    <x v="0"/>
    <x v="338"/>
    <x v="18"/>
    <n v="44312"/>
    <x v="2"/>
    <s v="OFF-FA-10000621"/>
    <x v="2"/>
    <x v="4"/>
    <x v="1164"/>
    <x v="4239"/>
    <n v="6"/>
    <n v="0.2"/>
    <n v="6.2291999999999996"/>
    <n v="0.36249999999999993"/>
    <x v="2"/>
    <x v="9"/>
  </r>
  <r>
    <n v="8580"/>
    <s v="CA-2016-111605"/>
    <d v="2016-12-27T00:00:00"/>
    <d v="2017-02-01T00:00:00"/>
    <s v="Standard Class"/>
    <s v="JW-15955"/>
    <s v="Joni Wasserman"/>
    <x v="0"/>
    <x v="0"/>
    <x v="146"/>
    <x v="17"/>
    <n v="40214"/>
    <x v="3"/>
    <s v="OFF-LA-10002368"/>
    <x v="2"/>
    <x v="8"/>
    <x v="1776"/>
    <x v="1128"/>
    <n v="1"/>
    <n v="0"/>
    <n v="1.2005999999999999"/>
    <n v="0.45999999999999996"/>
    <x v="2"/>
    <x v="9"/>
  </r>
  <r>
    <n v="2570"/>
    <s v="CA-2017-134404"/>
    <d v="2017-12-27T00:00:00"/>
    <s v="12/27/2017"/>
    <s v="Same Day"/>
    <s v="DR-12880"/>
    <s v="Dan Reichenbach"/>
    <x v="2"/>
    <x v="0"/>
    <x v="164"/>
    <x v="18"/>
    <n v="43055"/>
    <x v="2"/>
    <s v="TEC-PH-10000576"/>
    <x v="0"/>
    <x v="2"/>
    <x v="604"/>
    <x v="4240"/>
    <n v="2"/>
    <n v="0.4"/>
    <n v="-35.617400000000004"/>
    <n v="-0.21666666666666667"/>
    <x v="3"/>
    <x v="9"/>
  </r>
  <r>
    <n v="2571"/>
    <s v="CA-2017-134404"/>
    <d v="2017-12-27T00:00:00"/>
    <s v="12/27/2017"/>
    <s v="Same Day"/>
    <s v="DR-12880"/>
    <s v="Dan Reichenbach"/>
    <x v="2"/>
    <x v="0"/>
    <x v="164"/>
    <x v="18"/>
    <n v="43055"/>
    <x v="2"/>
    <s v="OFF-AR-10004441"/>
    <x v="2"/>
    <x v="11"/>
    <x v="417"/>
    <x v="2736"/>
    <n v="4"/>
    <n v="0.2"/>
    <n v="3.6432000000000002"/>
    <n v="0.27500000000000002"/>
    <x v="3"/>
    <x v="9"/>
  </r>
  <r>
    <n v="317"/>
    <s v="CA-2014-164259"/>
    <d v="2014-12-28T00:00:00"/>
    <s v="12/30/2014"/>
    <s v="First Class"/>
    <s v="SP-20860"/>
    <s v="Sung Pak"/>
    <x v="2"/>
    <x v="0"/>
    <x v="15"/>
    <x v="13"/>
    <n v="19143"/>
    <x v="2"/>
    <s v="OFF-AR-10003373"/>
    <x v="2"/>
    <x v="11"/>
    <x v="1347"/>
    <x v="3613"/>
    <n v="4"/>
    <n v="0.2"/>
    <n v="8.6744000000000003"/>
    <n v="8.7500000000000008E-2"/>
    <x v="0"/>
    <x v="9"/>
  </r>
  <r>
    <n v="6296"/>
    <s v="CA-2014-141313"/>
    <d v="2014-12-28T00:00:00"/>
    <d v="2015-01-01T00:00:00"/>
    <s v="Standard Class"/>
    <s v="AJ-10780"/>
    <s v="Anthony Jacobs"/>
    <x v="2"/>
    <x v="0"/>
    <x v="463"/>
    <x v="6"/>
    <n v="1915"/>
    <x v="2"/>
    <s v="OFF-AP-10002651"/>
    <x v="2"/>
    <x v="10"/>
    <x v="855"/>
    <x v="4241"/>
    <n v="6"/>
    <n v="0"/>
    <n v="503.78219999999999"/>
    <n v="0.28999999999999998"/>
    <x v="0"/>
    <x v="9"/>
  </r>
  <r>
    <n v="6297"/>
    <s v="CA-2014-141313"/>
    <d v="2014-12-28T00:00:00"/>
    <d v="2015-01-01T00:00:00"/>
    <s v="Standard Class"/>
    <s v="AJ-10780"/>
    <s v="Anthony Jacobs"/>
    <x v="2"/>
    <x v="0"/>
    <x v="463"/>
    <x v="6"/>
    <n v="1915"/>
    <x v="2"/>
    <s v="OFF-ST-10000689"/>
    <x v="2"/>
    <x v="6"/>
    <x v="793"/>
    <x v="4242"/>
    <n v="5"/>
    <n v="0"/>
    <n v="84.51"/>
    <n v="0.12000000000000001"/>
    <x v="0"/>
    <x v="9"/>
  </r>
  <r>
    <n v="6298"/>
    <s v="CA-2014-141313"/>
    <d v="2014-12-28T00:00:00"/>
    <d v="2015-01-01T00:00:00"/>
    <s v="Standard Class"/>
    <s v="AJ-10780"/>
    <s v="Anthony Jacobs"/>
    <x v="2"/>
    <x v="0"/>
    <x v="463"/>
    <x v="6"/>
    <n v="1915"/>
    <x v="2"/>
    <s v="OFF-PA-10003302"/>
    <x v="2"/>
    <x v="3"/>
    <x v="833"/>
    <x v="4243"/>
    <n v="4"/>
    <n v="0"/>
    <n v="66.627200000000002"/>
    <n v="0.47000000000000003"/>
    <x v="0"/>
    <x v="9"/>
  </r>
  <r>
    <n v="9943"/>
    <s v="CA-2014-143371"/>
    <d v="2014-12-28T00:00:00"/>
    <d v="2015-03-01T00:00:00"/>
    <s v="Standard Class"/>
    <s v="MD-17350"/>
    <s v="Maribeth Dona"/>
    <x v="0"/>
    <x v="0"/>
    <x v="306"/>
    <x v="5"/>
    <n v="92804"/>
    <x v="1"/>
    <s v="OFF-ST-10001128"/>
    <x v="2"/>
    <x v="6"/>
    <x v="42"/>
    <x v="4244"/>
    <n v="9"/>
    <n v="0"/>
    <n v="29.964600000000001"/>
    <n v="0.03"/>
    <x v="0"/>
    <x v="9"/>
  </r>
  <r>
    <n v="9944"/>
    <s v="CA-2014-143371"/>
    <d v="2014-12-28T00:00:00"/>
    <d v="2015-03-01T00:00:00"/>
    <s v="Standard Class"/>
    <s v="MD-17350"/>
    <s v="Maribeth Dona"/>
    <x v="0"/>
    <x v="0"/>
    <x v="306"/>
    <x v="5"/>
    <n v="92804"/>
    <x v="1"/>
    <s v="OFF-SU-10002537"/>
    <x v="2"/>
    <x v="15"/>
    <x v="155"/>
    <x v="4245"/>
    <n v="5"/>
    <n v="0"/>
    <n v="13.298999999999999"/>
    <n v="0.26"/>
    <x v="0"/>
    <x v="9"/>
  </r>
  <r>
    <n v="162"/>
    <s v="CA-2015-119697"/>
    <d v="2015-12-28T00:00:00"/>
    <s v="12/31/2015"/>
    <s v="Second Class"/>
    <s v="EM-13960"/>
    <s v="Eric Murdock"/>
    <x v="0"/>
    <x v="0"/>
    <x v="15"/>
    <x v="13"/>
    <n v="19134"/>
    <x v="2"/>
    <s v="TEC-AC-10003657"/>
    <x v="0"/>
    <x v="0"/>
    <x v="668"/>
    <x v="4246"/>
    <n v="2"/>
    <n v="0.2"/>
    <n v="1.3595999999999999"/>
    <n v="2.4999999999999998E-2"/>
    <x v="1"/>
    <x v="9"/>
  </r>
  <r>
    <n v="4037"/>
    <s v="CA-2015-148859"/>
    <d v="2015-12-28T00:00:00"/>
    <d v="2016-01-01T00:00:00"/>
    <s v="Standard Class"/>
    <s v="FH-14350"/>
    <s v="Fred Harton"/>
    <x v="0"/>
    <x v="0"/>
    <x v="20"/>
    <x v="3"/>
    <n v="60623"/>
    <x v="0"/>
    <s v="OFF-ST-10004950"/>
    <x v="2"/>
    <x v="6"/>
    <x v="1070"/>
    <x v="310"/>
    <n v="2"/>
    <n v="0.2"/>
    <n v="1.5509999999999999"/>
    <n v="6.25E-2"/>
    <x v="1"/>
    <x v="9"/>
  </r>
  <r>
    <n v="271"/>
    <s v="CA-2017-163979"/>
    <d v="2017-12-28T00:00:00"/>
    <d v="2018-02-01T00:00:00"/>
    <s v="Second Class"/>
    <s v="KH-16690"/>
    <s v="Kristen Hastings"/>
    <x v="2"/>
    <x v="0"/>
    <x v="14"/>
    <x v="5"/>
    <n v="94110"/>
    <x v="1"/>
    <s v="OFF-ST-10003208"/>
    <x v="2"/>
    <x v="6"/>
    <x v="115"/>
    <x v="4247"/>
    <n v="4"/>
    <n v="0"/>
    <n v="210.49359999999999"/>
    <n v="0.28999999999999998"/>
    <x v="3"/>
    <x v="9"/>
  </r>
  <r>
    <n v="571"/>
    <s v="CA-2017-164826"/>
    <d v="2017-12-28T00:00:00"/>
    <d v="2018-04-01T00:00:00"/>
    <s v="Standard Class"/>
    <s v="JF-15415"/>
    <s v="Jennifer Ferguson"/>
    <x v="0"/>
    <x v="0"/>
    <x v="2"/>
    <x v="2"/>
    <n v="10024"/>
    <x v="2"/>
    <s v="OFF-LA-10001297"/>
    <x v="2"/>
    <x v="8"/>
    <x v="1053"/>
    <x v="4248"/>
    <n v="7"/>
    <n v="0"/>
    <n v="34.776000000000003"/>
    <n v="0.48000000000000004"/>
    <x v="3"/>
    <x v="9"/>
  </r>
  <r>
    <n v="572"/>
    <s v="CA-2017-164826"/>
    <d v="2017-12-28T00:00:00"/>
    <d v="2018-04-01T00:00:00"/>
    <s v="Standard Class"/>
    <s v="JF-15415"/>
    <s v="Jennifer Ferguson"/>
    <x v="0"/>
    <x v="0"/>
    <x v="2"/>
    <x v="2"/>
    <n v="10024"/>
    <x v="2"/>
    <s v="OFF-FA-10000585"/>
    <x v="2"/>
    <x v="4"/>
    <x v="228"/>
    <x v="223"/>
    <n v="4"/>
    <n v="0"/>
    <n v="6.4215999999999998"/>
    <n v="0.45999999999999996"/>
    <x v="3"/>
    <x v="9"/>
  </r>
  <r>
    <n v="573"/>
    <s v="CA-2017-164826"/>
    <d v="2017-12-28T00:00:00"/>
    <d v="2018-04-01T00:00:00"/>
    <s v="Standard Class"/>
    <s v="JF-15415"/>
    <s v="Jennifer Ferguson"/>
    <x v="0"/>
    <x v="0"/>
    <x v="2"/>
    <x v="2"/>
    <n v="10024"/>
    <x v="2"/>
    <s v="OFF-BI-10001922"/>
    <x v="2"/>
    <x v="9"/>
    <x v="258"/>
    <x v="4249"/>
    <n v="7"/>
    <n v="0.2"/>
    <n v="11.226599999999999"/>
    <n v="0.33749999999999997"/>
    <x v="3"/>
    <x v="9"/>
  </r>
  <r>
    <n v="574"/>
    <s v="CA-2017-164826"/>
    <d v="2017-12-28T00:00:00"/>
    <d v="2018-04-01T00:00:00"/>
    <s v="Standard Class"/>
    <s v="JF-15415"/>
    <s v="Jennifer Ferguson"/>
    <x v="0"/>
    <x v="0"/>
    <x v="2"/>
    <x v="2"/>
    <n v="10024"/>
    <x v="2"/>
    <s v="TEC-PH-10000347"/>
    <x v="0"/>
    <x v="2"/>
    <x v="671"/>
    <x v="986"/>
    <n v="3"/>
    <n v="0"/>
    <n v="4.0095000000000001"/>
    <n v="0.27"/>
    <x v="3"/>
    <x v="9"/>
  </r>
  <r>
    <n v="954"/>
    <s v="CA-2017-136539"/>
    <d v="2017-12-28T00:00:00"/>
    <d v="2018-01-01T00:00:00"/>
    <s v="Standard Class"/>
    <s v="GH-14665"/>
    <s v="Greg Hansen"/>
    <x v="0"/>
    <x v="0"/>
    <x v="257"/>
    <x v="4"/>
    <n v="78664"/>
    <x v="0"/>
    <s v="OFF-AR-10001958"/>
    <x v="2"/>
    <x v="11"/>
    <x v="1100"/>
    <x v="3710"/>
    <n v="2"/>
    <n v="0.2"/>
    <n v="2.7168000000000001"/>
    <n v="0.1"/>
    <x v="3"/>
    <x v="9"/>
  </r>
  <r>
    <n v="955"/>
    <s v="CA-2017-136539"/>
    <d v="2017-12-28T00:00:00"/>
    <d v="2018-01-01T00:00:00"/>
    <s v="Standard Class"/>
    <s v="GH-14665"/>
    <s v="Greg Hansen"/>
    <x v="0"/>
    <x v="0"/>
    <x v="257"/>
    <x v="4"/>
    <n v="78664"/>
    <x v="0"/>
    <s v="FUR-BO-10004709"/>
    <x v="1"/>
    <x v="16"/>
    <x v="1076"/>
    <x v="4250"/>
    <n v="2"/>
    <n v="0.32"/>
    <n v="-11.596"/>
    <n v="-0.14705882352941177"/>
    <x v="3"/>
    <x v="9"/>
  </r>
  <r>
    <n v="2432"/>
    <s v="CA-2017-129805"/>
    <d v="2017-12-28T00:00:00"/>
    <d v="2018-02-01T00:00:00"/>
    <s v="Standard Class"/>
    <s v="HM-14860"/>
    <s v="Harry Marie"/>
    <x v="2"/>
    <x v="0"/>
    <x v="1"/>
    <x v="1"/>
    <n v="98103"/>
    <x v="1"/>
    <s v="FUR-FU-10001935"/>
    <x v="1"/>
    <x v="5"/>
    <x v="21"/>
    <x v="4251"/>
    <n v="2"/>
    <n v="0"/>
    <n v="3.0339999999999998"/>
    <n v="0.41"/>
    <x v="3"/>
    <x v="9"/>
  </r>
  <r>
    <n v="4288"/>
    <s v="CA-2017-127516"/>
    <d v="2017-12-28T00:00:00"/>
    <d v="2018-03-01T00:00:00"/>
    <s v="Standard Class"/>
    <s v="EH-14005"/>
    <s v="Erica Hernandez"/>
    <x v="1"/>
    <x v="0"/>
    <x v="60"/>
    <x v="26"/>
    <n v="37211"/>
    <x v="3"/>
    <s v="OFF-ST-10000736"/>
    <x v="2"/>
    <x v="6"/>
    <x v="431"/>
    <x v="401"/>
    <n v="1"/>
    <n v="0.2"/>
    <n v="-12.956799999999999"/>
    <n v="-0.19999999999999998"/>
    <x v="3"/>
    <x v="9"/>
  </r>
  <r>
    <n v="6090"/>
    <s v="US-2017-162068"/>
    <d v="2017-12-28T00:00:00"/>
    <s v="12/31/2017"/>
    <s v="Second Class"/>
    <s v="PC-18745"/>
    <s v="Pamela Coakley"/>
    <x v="2"/>
    <x v="0"/>
    <x v="337"/>
    <x v="15"/>
    <n v="80538"/>
    <x v="1"/>
    <s v="OFF-BI-10002813"/>
    <x v="2"/>
    <x v="9"/>
    <x v="841"/>
    <x v="4252"/>
    <n v="2"/>
    <n v="0.7"/>
    <n v="-0.99"/>
    <n v="-0.83333333333333337"/>
    <x v="3"/>
    <x v="9"/>
  </r>
  <r>
    <n v="6150"/>
    <s v="CA-2017-101322"/>
    <d v="2017-12-28T00:00:00"/>
    <s v="12/31/2017"/>
    <s v="First Class"/>
    <s v="JG-15310"/>
    <s v="Jason Gross"/>
    <x v="2"/>
    <x v="0"/>
    <x v="23"/>
    <x v="5"/>
    <n v="90805"/>
    <x v="1"/>
    <s v="FUR-CH-10003968"/>
    <x v="1"/>
    <x v="1"/>
    <x v="831"/>
    <x v="4253"/>
    <n v="6"/>
    <n v="0.2"/>
    <n v="-34.070399999999999"/>
    <n v="-9.9999999999999992E-2"/>
    <x v="3"/>
    <x v="9"/>
  </r>
  <r>
    <n v="6819"/>
    <s v="CA-2017-163860"/>
    <d v="2017-12-28T00:00:00"/>
    <d v="2018-01-01T00:00:00"/>
    <s v="Standard Class"/>
    <s v="LO-17170"/>
    <s v="Lori Olson"/>
    <x v="2"/>
    <x v="0"/>
    <x v="100"/>
    <x v="3"/>
    <n v="61604"/>
    <x v="0"/>
    <s v="OFF-BI-10003784"/>
    <x v="2"/>
    <x v="9"/>
    <x v="1187"/>
    <x v="4254"/>
    <n v="5"/>
    <n v="0.8"/>
    <n v="-2.6880000000000002"/>
    <n v="-1.6"/>
    <x v="3"/>
    <x v="9"/>
  </r>
  <r>
    <n v="6820"/>
    <s v="CA-2017-163860"/>
    <d v="2017-12-28T00:00:00"/>
    <d v="2018-01-01T00:00:00"/>
    <s v="Standard Class"/>
    <s v="LO-17170"/>
    <s v="Lori Olson"/>
    <x v="2"/>
    <x v="0"/>
    <x v="100"/>
    <x v="3"/>
    <n v="61604"/>
    <x v="0"/>
    <s v="FUR-FU-10004586"/>
    <x v="1"/>
    <x v="5"/>
    <x v="1644"/>
    <x v="873"/>
    <n v="3"/>
    <n v="0.6"/>
    <n v="-2.3904000000000001"/>
    <n v="-0.3"/>
    <x v="3"/>
    <x v="9"/>
  </r>
  <r>
    <n v="6821"/>
    <s v="CA-2017-163860"/>
    <d v="2017-12-28T00:00:00"/>
    <d v="2018-01-01T00:00:00"/>
    <s v="Standard Class"/>
    <s v="LO-17170"/>
    <s v="Lori Olson"/>
    <x v="2"/>
    <x v="0"/>
    <x v="100"/>
    <x v="3"/>
    <n v="61604"/>
    <x v="0"/>
    <s v="FUR-CH-10004698"/>
    <x v="1"/>
    <x v="1"/>
    <x v="376"/>
    <x v="4255"/>
    <n v="2"/>
    <n v="0.3"/>
    <n v="-3.2391999999999999"/>
    <n v="-2.8571428571428571E-2"/>
    <x v="3"/>
    <x v="9"/>
  </r>
  <r>
    <n v="6822"/>
    <s v="CA-2017-163860"/>
    <d v="2017-12-28T00:00:00"/>
    <d v="2018-01-01T00:00:00"/>
    <s v="Standard Class"/>
    <s v="LO-17170"/>
    <s v="Lori Olson"/>
    <x v="2"/>
    <x v="0"/>
    <x v="100"/>
    <x v="3"/>
    <n v="61604"/>
    <x v="0"/>
    <s v="FUR-FU-10001935"/>
    <x v="1"/>
    <x v="5"/>
    <x v="21"/>
    <x v="910"/>
    <n v="2"/>
    <n v="0.6"/>
    <n v="-1.4059999999999999"/>
    <n v="-0.47499999999999998"/>
    <x v="3"/>
    <x v="9"/>
  </r>
  <r>
    <n v="7485"/>
    <s v="CA-2017-135111"/>
    <d v="2017-12-28T00:00:00"/>
    <d v="2018-02-01T00:00:00"/>
    <s v="Standard Class"/>
    <s v="CS-12400"/>
    <s v="Christopher Schild"/>
    <x v="1"/>
    <x v="0"/>
    <x v="464"/>
    <x v="48"/>
    <n v="58103"/>
    <x v="0"/>
    <s v="OFF-AR-10004707"/>
    <x v="2"/>
    <x v="11"/>
    <x v="982"/>
    <x v="1258"/>
    <n v="1"/>
    <n v="0"/>
    <n v="0.86799999999999999"/>
    <n v="0.35"/>
    <x v="3"/>
    <x v="9"/>
  </r>
  <r>
    <n v="7486"/>
    <s v="CA-2017-135111"/>
    <d v="2017-12-28T00:00:00"/>
    <d v="2018-02-01T00:00:00"/>
    <s v="Standard Class"/>
    <s v="CS-12400"/>
    <s v="Christopher Schild"/>
    <x v="1"/>
    <x v="0"/>
    <x v="464"/>
    <x v="48"/>
    <n v="58103"/>
    <x v="0"/>
    <s v="OFF-BI-10004040"/>
    <x v="2"/>
    <x v="9"/>
    <x v="627"/>
    <x v="4256"/>
    <n v="5"/>
    <n v="0"/>
    <n v="12.691000000000001"/>
    <n v="0.49000000000000005"/>
    <x v="3"/>
    <x v="9"/>
  </r>
  <r>
    <n v="8098"/>
    <s v="CA-2017-122798"/>
    <d v="2017-12-28T00:00:00"/>
    <d v="2018-01-01T00:00:00"/>
    <s v="Standard Class"/>
    <s v="SV-20935"/>
    <s v="Susan Vittorini"/>
    <x v="0"/>
    <x v="0"/>
    <x v="132"/>
    <x v="35"/>
    <n v="87105"/>
    <x v="1"/>
    <s v="OFF-ST-10003058"/>
    <x v="2"/>
    <x v="6"/>
    <x v="1192"/>
    <x v="4257"/>
    <n v="5"/>
    <n v="0"/>
    <n v="34.292499999999997"/>
    <n v="0.28999999999999998"/>
    <x v="3"/>
    <x v="9"/>
  </r>
  <r>
    <n v="8099"/>
    <s v="CA-2017-122798"/>
    <d v="2017-12-28T00:00:00"/>
    <d v="2018-01-01T00:00:00"/>
    <s v="Standard Class"/>
    <s v="SV-20935"/>
    <s v="Susan Vittorini"/>
    <x v="0"/>
    <x v="0"/>
    <x v="132"/>
    <x v="35"/>
    <n v="87105"/>
    <x v="1"/>
    <s v="OFF-PA-10004239"/>
    <x v="2"/>
    <x v="3"/>
    <x v="1032"/>
    <x v="4258"/>
    <n v="1"/>
    <n v="0"/>
    <n v="1.9259999999999999"/>
    <n v="0.44999999999999996"/>
    <x v="3"/>
    <x v="9"/>
  </r>
  <r>
    <n v="757"/>
    <s v="CA-2014-106803"/>
    <d v="2014-12-29T00:00:00"/>
    <d v="2015-02-01T00:00:00"/>
    <s v="Standard Class"/>
    <s v="DC-13285"/>
    <s v="Debra Catini"/>
    <x v="0"/>
    <x v="0"/>
    <x v="465"/>
    <x v="7"/>
    <n v="55016"/>
    <x v="0"/>
    <s v="OFF-ST-10002444"/>
    <x v="2"/>
    <x v="6"/>
    <x v="292"/>
    <x v="273"/>
    <n v="2"/>
    <n v="0"/>
    <n v="6.8768000000000002"/>
    <n v="0.28000000000000003"/>
    <x v="0"/>
    <x v="9"/>
  </r>
  <r>
    <n v="758"/>
    <s v="CA-2014-106803"/>
    <d v="2014-12-29T00:00:00"/>
    <d v="2015-02-01T00:00:00"/>
    <s v="Standard Class"/>
    <s v="DC-13285"/>
    <s v="Debra Catini"/>
    <x v="0"/>
    <x v="0"/>
    <x v="465"/>
    <x v="7"/>
    <n v="55016"/>
    <x v="0"/>
    <s v="TEC-AC-10001267"/>
    <x v="0"/>
    <x v="0"/>
    <x v="124"/>
    <x v="131"/>
    <n v="4"/>
    <n v="0"/>
    <n v="47.92"/>
    <n v="0.4"/>
    <x v="0"/>
    <x v="9"/>
  </r>
  <r>
    <n v="4038"/>
    <s v="CA-2014-110786"/>
    <d v="2014-12-29T00:00:00"/>
    <d v="2015-02-01T00:00:00"/>
    <s v="Standard Class"/>
    <s v="AJ-10795"/>
    <s v="Anthony Johnson"/>
    <x v="2"/>
    <x v="0"/>
    <x v="14"/>
    <x v="5"/>
    <n v="94110"/>
    <x v="1"/>
    <s v="FUR-FU-10000550"/>
    <x v="1"/>
    <x v="5"/>
    <x v="1544"/>
    <x v="2849"/>
    <n v="5"/>
    <n v="0"/>
    <n v="8.2170000000000005"/>
    <n v="0.33"/>
    <x v="0"/>
    <x v="9"/>
  </r>
  <r>
    <n v="4039"/>
    <s v="CA-2014-110786"/>
    <d v="2014-12-29T00:00:00"/>
    <d v="2015-02-01T00:00:00"/>
    <s v="Standard Class"/>
    <s v="AJ-10795"/>
    <s v="Anthony Johnson"/>
    <x v="2"/>
    <x v="0"/>
    <x v="14"/>
    <x v="5"/>
    <n v="94110"/>
    <x v="1"/>
    <s v="OFF-PA-10000528"/>
    <x v="2"/>
    <x v="3"/>
    <x v="801"/>
    <x v="1155"/>
    <n v="4"/>
    <n v="0"/>
    <n v="9.5039999999999996"/>
    <n v="0.44999999999999996"/>
    <x v="0"/>
    <x v="9"/>
  </r>
  <r>
    <n v="4040"/>
    <s v="CA-2014-110786"/>
    <d v="2014-12-29T00:00:00"/>
    <d v="2015-02-01T00:00:00"/>
    <s v="Standard Class"/>
    <s v="AJ-10795"/>
    <s v="Anthony Johnson"/>
    <x v="2"/>
    <x v="0"/>
    <x v="14"/>
    <x v="5"/>
    <n v="94110"/>
    <x v="1"/>
    <s v="TEC-MA-10003183"/>
    <x v="0"/>
    <x v="14"/>
    <x v="1571"/>
    <x v="4259"/>
    <n v="6"/>
    <n v="0.2"/>
    <n v="287.98200000000003"/>
    <n v="0.37500000000000006"/>
    <x v="0"/>
    <x v="9"/>
  </r>
  <r>
    <n v="4041"/>
    <s v="CA-2014-110786"/>
    <d v="2014-12-29T00:00:00"/>
    <d v="2015-02-01T00:00:00"/>
    <s v="Standard Class"/>
    <s v="AJ-10795"/>
    <s v="Anthony Johnson"/>
    <x v="2"/>
    <x v="0"/>
    <x v="14"/>
    <x v="5"/>
    <n v="94110"/>
    <x v="1"/>
    <s v="OFF-BI-10003305"/>
    <x v="2"/>
    <x v="9"/>
    <x v="881"/>
    <x v="535"/>
    <n v="3"/>
    <n v="0.2"/>
    <n v="4.6643999999999997"/>
    <n v="0.32499999999999996"/>
    <x v="0"/>
    <x v="9"/>
  </r>
  <r>
    <n v="4042"/>
    <s v="CA-2014-110786"/>
    <d v="2014-12-29T00:00:00"/>
    <d v="2015-02-01T00:00:00"/>
    <s v="Standard Class"/>
    <s v="AJ-10795"/>
    <s v="Anthony Johnson"/>
    <x v="2"/>
    <x v="0"/>
    <x v="14"/>
    <x v="5"/>
    <n v="94110"/>
    <x v="1"/>
    <s v="TEC-PH-10001425"/>
    <x v="0"/>
    <x v="2"/>
    <x v="87"/>
    <x v="2793"/>
    <n v="3"/>
    <n v="0.2"/>
    <n v="19.197600000000001"/>
    <n v="0.1"/>
    <x v="0"/>
    <x v="9"/>
  </r>
  <r>
    <n v="4043"/>
    <s v="CA-2014-110786"/>
    <d v="2014-12-29T00:00:00"/>
    <d v="2015-02-01T00:00:00"/>
    <s v="Standard Class"/>
    <s v="AJ-10795"/>
    <s v="Anthony Johnson"/>
    <x v="2"/>
    <x v="0"/>
    <x v="14"/>
    <x v="5"/>
    <n v="94110"/>
    <x v="1"/>
    <s v="OFF-LA-10001474"/>
    <x v="2"/>
    <x v="8"/>
    <x v="1059"/>
    <x v="4260"/>
    <n v="9"/>
    <n v="0"/>
    <n v="126.3942"/>
    <n v="0.46"/>
    <x v="0"/>
    <x v="9"/>
  </r>
  <r>
    <n v="4044"/>
    <s v="CA-2014-110786"/>
    <d v="2014-12-29T00:00:00"/>
    <d v="2015-02-01T00:00:00"/>
    <s v="Standard Class"/>
    <s v="AJ-10795"/>
    <s v="Anthony Johnson"/>
    <x v="2"/>
    <x v="0"/>
    <x v="14"/>
    <x v="5"/>
    <n v="94110"/>
    <x v="1"/>
    <s v="FUR-FU-10000672"/>
    <x v="1"/>
    <x v="5"/>
    <x v="774"/>
    <x v="4261"/>
    <n v="6"/>
    <n v="0"/>
    <n v="23.990400000000001"/>
    <n v="0.34"/>
    <x v="0"/>
    <x v="9"/>
  </r>
  <r>
    <n v="4320"/>
    <s v="CA-2014-152345"/>
    <d v="2014-12-29T00:00:00"/>
    <d v="2015-03-01T00:00:00"/>
    <s v="Second Class"/>
    <s v="ST-20530"/>
    <s v="Shui Tom"/>
    <x v="0"/>
    <x v="0"/>
    <x v="132"/>
    <x v="35"/>
    <n v="87105"/>
    <x v="1"/>
    <s v="TEC-PH-10004897"/>
    <x v="0"/>
    <x v="2"/>
    <x v="1305"/>
    <x v="366"/>
    <n v="3"/>
    <n v="0.2"/>
    <n v="-5.6943000000000001"/>
    <n v="-0.23750000000000002"/>
    <x v="0"/>
    <x v="9"/>
  </r>
  <r>
    <n v="4321"/>
    <s v="CA-2014-152345"/>
    <d v="2014-12-29T00:00:00"/>
    <d v="2015-03-01T00:00:00"/>
    <s v="Second Class"/>
    <s v="ST-20530"/>
    <s v="Shui Tom"/>
    <x v="0"/>
    <x v="0"/>
    <x v="132"/>
    <x v="35"/>
    <n v="87105"/>
    <x v="1"/>
    <s v="OFF-ST-10003123"/>
    <x v="2"/>
    <x v="6"/>
    <x v="1441"/>
    <x v="3536"/>
    <n v="1"/>
    <n v="0"/>
    <n v="7.9896000000000003"/>
    <n v="0.24000000000000002"/>
    <x v="0"/>
    <x v="9"/>
  </r>
  <r>
    <n v="5678"/>
    <s v="CA-2014-126802"/>
    <d v="2014-12-29T00:00:00"/>
    <d v="2015-05-01T00:00:00"/>
    <s v="Standard Class"/>
    <s v="ZC-21910"/>
    <s v="Zuschuss Carroll"/>
    <x v="0"/>
    <x v="0"/>
    <x v="20"/>
    <x v="3"/>
    <n v="60610"/>
    <x v="0"/>
    <s v="FUR-FU-10000193"/>
    <x v="1"/>
    <x v="5"/>
    <x v="884"/>
    <x v="998"/>
    <n v="3"/>
    <n v="0.6"/>
    <n v="-50.668799999999997"/>
    <n v="-1.3"/>
    <x v="0"/>
    <x v="9"/>
  </r>
  <r>
    <n v="7204"/>
    <s v="CA-2014-118276"/>
    <d v="2014-12-29T00:00:00"/>
    <d v="2015-02-01T00:00:00"/>
    <s v="Standard Class"/>
    <s v="MG-17890"/>
    <s v="Michael Granlund"/>
    <x v="1"/>
    <x v="0"/>
    <x v="191"/>
    <x v="3"/>
    <n v="60174"/>
    <x v="0"/>
    <s v="FUR-FU-10002111"/>
    <x v="1"/>
    <x v="5"/>
    <x v="397"/>
    <x v="1902"/>
    <n v="3"/>
    <n v="0.6"/>
    <n v="-4.8048000000000002"/>
    <n v="-0.54999999999999993"/>
    <x v="0"/>
    <x v="9"/>
  </r>
  <r>
    <n v="7693"/>
    <s v="CA-2014-102330"/>
    <d v="2014-12-29T00:00:00"/>
    <d v="2015-03-01T00:00:00"/>
    <s v="Standard Class"/>
    <s v="AI-10855"/>
    <s v="Arianne Irving"/>
    <x v="0"/>
    <x v="0"/>
    <x v="234"/>
    <x v="5"/>
    <n v="94513"/>
    <x v="1"/>
    <s v="OFF-LA-10003923"/>
    <x v="2"/>
    <x v="8"/>
    <x v="482"/>
    <x v="4069"/>
    <n v="6"/>
    <n v="0"/>
    <n v="44.4"/>
    <n v="0.5"/>
    <x v="0"/>
    <x v="9"/>
  </r>
  <r>
    <n v="7694"/>
    <s v="CA-2014-102330"/>
    <d v="2014-12-29T00:00:00"/>
    <d v="2015-03-01T00:00:00"/>
    <s v="Standard Class"/>
    <s v="AI-10855"/>
    <s v="Arianne Irving"/>
    <x v="0"/>
    <x v="0"/>
    <x v="234"/>
    <x v="5"/>
    <n v="94513"/>
    <x v="1"/>
    <s v="TEC-PH-10001051"/>
    <x v="0"/>
    <x v="2"/>
    <x v="1693"/>
    <x v="3258"/>
    <n v="4"/>
    <n v="0.2"/>
    <n v="35.996400000000001"/>
    <n v="0.1125"/>
    <x v="0"/>
    <x v="9"/>
  </r>
  <r>
    <n v="9442"/>
    <s v="CA-2014-165477"/>
    <d v="2014-12-29T00:00:00"/>
    <s v="12/31/2014"/>
    <s v="Second Class"/>
    <s v="RE-19405"/>
    <s v="Ricardo Emerson"/>
    <x v="0"/>
    <x v="0"/>
    <x v="127"/>
    <x v="18"/>
    <n v="44240"/>
    <x v="2"/>
    <s v="OFF-AP-10003281"/>
    <x v="2"/>
    <x v="10"/>
    <x v="1568"/>
    <x v="4262"/>
    <n v="5"/>
    <n v="0.2"/>
    <n v="6.0449999999999999"/>
    <n v="0.125"/>
    <x v="0"/>
    <x v="9"/>
  </r>
  <r>
    <n v="9876"/>
    <s v="CA-2015-130855"/>
    <d v="2015-12-29T00:00:00"/>
    <d v="2016-05-01T00:00:00"/>
    <s v="Standard Class"/>
    <s v="RF-19840"/>
    <s v="Roy Französisch"/>
    <x v="0"/>
    <x v="0"/>
    <x v="2"/>
    <x v="2"/>
    <n v="10035"/>
    <x v="2"/>
    <s v="OFF-SU-10003936"/>
    <x v="2"/>
    <x v="15"/>
    <x v="1777"/>
    <x v="4263"/>
    <n v="2"/>
    <n v="0"/>
    <n v="6.3600000000000004E-2"/>
    <n v="0.01"/>
    <x v="1"/>
    <x v="9"/>
  </r>
  <r>
    <n v="2415"/>
    <s v="CA-2016-156300"/>
    <d v="2016-12-29T00:00:00"/>
    <d v="2017-02-01T00:00:00"/>
    <s v="Standard Class"/>
    <s v="TB-21595"/>
    <s v="Troy Blackwell"/>
    <x v="0"/>
    <x v="0"/>
    <x v="151"/>
    <x v="0"/>
    <n v="53209"/>
    <x v="0"/>
    <s v="FUR-CH-10001714"/>
    <x v="1"/>
    <x v="1"/>
    <x v="978"/>
    <x v="4264"/>
    <n v="5"/>
    <n v="0"/>
    <n v="60.356000000000002"/>
    <n v="0.08"/>
    <x v="2"/>
    <x v="9"/>
  </r>
  <r>
    <n v="2643"/>
    <s v="CA-2016-124051"/>
    <d v="2016-12-29T00:00:00"/>
    <s v="12/30/2016"/>
    <s v="First Class"/>
    <s v="KA-16525"/>
    <s v="Kelly Andreada"/>
    <x v="0"/>
    <x v="0"/>
    <x v="70"/>
    <x v="3"/>
    <n v="60505"/>
    <x v="0"/>
    <s v="OFF-PA-10001289"/>
    <x v="2"/>
    <x v="3"/>
    <x v="157"/>
    <x v="3626"/>
    <n v="6"/>
    <n v="0.2"/>
    <n v="67.442400000000006"/>
    <n v="0.36250000000000004"/>
    <x v="2"/>
    <x v="9"/>
  </r>
  <r>
    <n v="4155"/>
    <s v="CA-2016-139689"/>
    <d v="2016-12-29T00:00:00"/>
    <d v="2017-03-01T00:00:00"/>
    <s v="Standard Class"/>
    <s v="MP-17965"/>
    <s v="Michael Paige"/>
    <x v="2"/>
    <x v="0"/>
    <x v="109"/>
    <x v="26"/>
    <n v="37620"/>
    <x v="3"/>
    <s v="OFF-BI-10004781"/>
    <x v="2"/>
    <x v="9"/>
    <x v="871"/>
    <x v="4265"/>
    <n v="4"/>
    <n v="0.7"/>
    <n v="-27.9312"/>
    <n v="-0.73333333333333328"/>
    <x v="2"/>
    <x v="9"/>
  </r>
  <r>
    <n v="4156"/>
    <s v="CA-2016-139689"/>
    <d v="2016-12-29T00:00:00"/>
    <d v="2017-03-01T00:00:00"/>
    <s v="Standard Class"/>
    <s v="MP-17965"/>
    <s v="Michael Paige"/>
    <x v="2"/>
    <x v="0"/>
    <x v="109"/>
    <x v="26"/>
    <n v="37620"/>
    <x v="3"/>
    <s v="OFF-BI-10000145"/>
    <x v="2"/>
    <x v="9"/>
    <x v="14"/>
    <x v="2608"/>
    <n v="3"/>
    <n v="0.7"/>
    <n v="-1.9656"/>
    <n v="-0.70000000000000007"/>
    <x v="2"/>
    <x v="9"/>
  </r>
  <r>
    <n v="5363"/>
    <s v="CA-2016-122017"/>
    <d v="2016-12-29T00:00:00"/>
    <d v="2017-02-01T00:00:00"/>
    <s v="Standard Class"/>
    <s v="CD-11920"/>
    <s v="Carlos Daly"/>
    <x v="0"/>
    <x v="0"/>
    <x v="301"/>
    <x v="39"/>
    <n v="67212"/>
    <x v="0"/>
    <s v="FUR-FU-10000672"/>
    <x v="1"/>
    <x v="5"/>
    <x v="774"/>
    <x v="4261"/>
    <n v="6"/>
    <n v="0"/>
    <n v="23.990400000000001"/>
    <n v="0.34"/>
    <x v="2"/>
    <x v="9"/>
  </r>
  <r>
    <n v="5364"/>
    <s v="CA-2016-122017"/>
    <d v="2016-12-29T00:00:00"/>
    <d v="2017-02-01T00:00:00"/>
    <s v="Standard Class"/>
    <s v="CD-11920"/>
    <s v="Carlos Daly"/>
    <x v="0"/>
    <x v="0"/>
    <x v="301"/>
    <x v="39"/>
    <n v="67212"/>
    <x v="0"/>
    <s v="OFF-AP-10001293"/>
    <x v="2"/>
    <x v="10"/>
    <x v="388"/>
    <x v="1396"/>
    <n v="2"/>
    <n v="0"/>
    <n v="22.948799999999999"/>
    <n v="0.28000000000000003"/>
    <x v="2"/>
    <x v="9"/>
  </r>
  <r>
    <n v="5423"/>
    <s v="US-2016-163258"/>
    <d v="2016-12-29T00:00:00"/>
    <d v="2017-02-01T00:00:00"/>
    <s v="Standard Class"/>
    <s v="PF-19225"/>
    <s v="Phillip Flathmann"/>
    <x v="0"/>
    <x v="0"/>
    <x v="22"/>
    <x v="5"/>
    <n v="90045"/>
    <x v="1"/>
    <s v="OFF-BI-10000138"/>
    <x v="2"/>
    <x v="9"/>
    <x v="624"/>
    <x v="1504"/>
    <n v="3"/>
    <n v="0.2"/>
    <n v="3.9312"/>
    <n v="0.35000000000000003"/>
    <x v="2"/>
    <x v="9"/>
  </r>
  <r>
    <n v="7063"/>
    <s v="CA-2016-157742"/>
    <d v="2016-12-29T00:00:00"/>
    <s v="12/31/2016"/>
    <s v="Second Class"/>
    <s v="KL-16645"/>
    <s v="Ken Lonsdale"/>
    <x v="0"/>
    <x v="0"/>
    <x v="38"/>
    <x v="16"/>
    <n v="97477"/>
    <x v="1"/>
    <s v="OFF-EN-10002592"/>
    <x v="2"/>
    <x v="13"/>
    <x v="1481"/>
    <x v="4266"/>
    <n v="3"/>
    <n v="0.2"/>
    <n v="10.422000000000001"/>
    <n v="0.375"/>
    <x v="2"/>
    <x v="9"/>
  </r>
  <r>
    <n v="8724"/>
    <s v="US-2016-135209"/>
    <d v="2016-12-29T00:00:00"/>
    <s v="12/31/2016"/>
    <s v="Second Class"/>
    <s v="MH-17290"/>
    <s v="Marc Harrigan"/>
    <x v="1"/>
    <x v="0"/>
    <x v="136"/>
    <x v="11"/>
    <n v="33178"/>
    <x v="3"/>
    <s v="OFF-PA-10002986"/>
    <x v="2"/>
    <x v="3"/>
    <x v="80"/>
    <x v="3008"/>
    <n v="7"/>
    <n v="0.2"/>
    <n v="13.0928"/>
    <n v="0.35"/>
    <x v="2"/>
    <x v="9"/>
  </r>
  <r>
    <n v="8725"/>
    <s v="US-2016-135209"/>
    <d v="2016-12-29T00:00:00"/>
    <s v="12/31/2016"/>
    <s v="Second Class"/>
    <s v="MH-17290"/>
    <s v="Marc Harrigan"/>
    <x v="1"/>
    <x v="0"/>
    <x v="136"/>
    <x v="11"/>
    <n v="33178"/>
    <x v="3"/>
    <s v="OFF-PA-10000143"/>
    <x v="2"/>
    <x v="3"/>
    <x v="504"/>
    <x v="1019"/>
    <n v="6"/>
    <n v="0.2"/>
    <n v="8.8704000000000001"/>
    <n v="0.35"/>
    <x v="2"/>
    <x v="9"/>
  </r>
  <r>
    <n v="8763"/>
    <s v="CA-2016-112578"/>
    <d v="2016-12-29T00:00:00"/>
    <d v="2017-02-01T00:00:00"/>
    <s v="Standard Class"/>
    <s v="FO-14305"/>
    <s v="Frank Olsen"/>
    <x v="0"/>
    <x v="0"/>
    <x v="230"/>
    <x v="5"/>
    <n v="95823"/>
    <x v="1"/>
    <s v="OFF-ST-10003722"/>
    <x v="2"/>
    <x v="6"/>
    <x v="942"/>
    <x v="4267"/>
    <n v="1"/>
    <n v="0"/>
    <n v="4.0686999999999998"/>
    <n v="0.28999999999999998"/>
    <x v="2"/>
    <x v="9"/>
  </r>
  <r>
    <n v="8764"/>
    <s v="CA-2016-112578"/>
    <d v="2016-12-29T00:00:00"/>
    <d v="2017-02-01T00:00:00"/>
    <s v="Standard Class"/>
    <s v="FO-14305"/>
    <s v="Frank Olsen"/>
    <x v="0"/>
    <x v="0"/>
    <x v="230"/>
    <x v="5"/>
    <n v="95823"/>
    <x v="1"/>
    <s v="OFF-SU-10002557"/>
    <x v="2"/>
    <x v="15"/>
    <x v="1765"/>
    <x v="1882"/>
    <n v="2"/>
    <n v="0"/>
    <n v="7.2695999999999996"/>
    <n v="0.25999999999999995"/>
    <x v="2"/>
    <x v="9"/>
  </r>
  <r>
    <n v="1878"/>
    <s v="CA-2017-118885"/>
    <d v="2017-12-29T00:00:00"/>
    <d v="2018-02-01T00:00:00"/>
    <s v="Standard Class"/>
    <s v="JG-15160"/>
    <s v="James Galang"/>
    <x v="0"/>
    <x v="0"/>
    <x v="22"/>
    <x v="5"/>
    <n v="90049"/>
    <x v="1"/>
    <s v="FUR-CH-10002880"/>
    <x v="1"/>
    <x v="1"/>
    <x v="160"/>
    <x v="4268"/>
    <n v="4"/>
    <n v="0.2"/>
    <n v="-44.276400000000002"/>
    <n v="-0.11250000000000002"/>
    <x v="3"/>
    <x v="9"/>
  </r>
  <r>
    <n v="1879"/>
    <s v="CA-2017-118885"/>
    <d v="2017-12-29T00:00:00"/>
    <d v="2018-02-01T00:00:00"/>
    <s v="Standard Class"/>
    <s v="JG-15160"/>
    <s v="James Galang"/>
    <x v="0"/>
    <x v="0"/>
    <x v="22"/>
    <x v="5"/>
    <n v="90049"/>
    <x v="1"/>
    <s v="TEC-PH-10002563"/>
    <x v="0"/>
    <x v="2"/>
    <x v="22"/>
    <x v="2099"/>
    <n v="3"/>
    <n v="0.2"/>
    <n v="22.6782"/>
    <n v="7.5000000000000011E-2"/>
    <x v="3"/>
    <x v="9"/>
  </r>
  <r>
    <n v="2875"/>
    <s v="US-2017-102638"/>
    <d v="2017-12-29T00:00:00"/>
    <s v="12/31/2017"/>
    <s v="First Class"/>
    <s v="MC-17845"/>
    <s v="Michael Chen"/>
    <x v="0"/>
    <x v="0"/>
    <x v="2"/>
    <x v="2"/>
    <n v="10035"/>
    <x v="2"/>
    <s v="OFF-FA-10002988"/>
    <x v="2"/>
    <x v="4"/>
    <x v="426"/>
    <x v="4269"/>
    <n v="3"/>
    <n v="0"/>
    <n v="2.9546999999999999"/>
    <n v="0.48999999999999994"/>
    <x v="3"/>
    <x v="9"/>
  </r>
  <r>
    <n v="4240"/>
    <s v="CA-2017-158673"/>
    <d v="2017-12-29T00:00:00"/>
    <d v="2018-04-01T00:00:00"/>
    <s v="Standard Class"/>
    <s v="KB-16600"/>
    <s v="Ken Brennan"/>
    <x v="2"/>
    <x v="0"/>
    <x v="371"/>
    <x v="10"/>
    <n v="49505"/>
    <x v="0"/>
    <s v="OFF-PA-10000994"/>
    <x v="2"/>
    <x v="3"/>
    <x v="1175"/>
    <x v="4270"/>
    <n v="2"/>
    <n v="0"/>
    <n v="100.65600000000001"/>
    <n v="0.48000000000000004"/>
    <x v="3"/>
    <x v="9"/>
  </r>
  <r>
    <n v="5132"/>
    <s v="CA-2017-146626"/>
    <d v="2017-12-29T00:00:00"/>
    <d v="2018-05-01T00:00:00"/>
    <s v="Standard Class"/>
    <s v="BP-11185"/>
    <s v="Ben Peterman"/>
    <x v="2"/>
    <x v="0"/>
    <x v="306"/>
    <x v="5"/>
    <n v="92804"/>
    <x v="1"/>
    <s v="FUR-FU-10002501"/>
    <x v="1"/>
    <x v="5"/>
    <x v="491"/>
    <x v="4271"/>
    <n v="8"/>
    <n v="0"/>
    <n v="37.414400000000001"/>
    <n v="0.37"/>
    <x v="3"/>
    <x v="9"/>
  </r>
  <r>
    <n v="5457"/>
    <s v="CA-2017-130631"/>
    <d v="2017-12-29T00:00:00"/>
    <d v="2018-02-01T00:00:00"/>
    <s v="Standard Class"/>
    <s v="BS-11755"/>
    <s v="Bruce Stewart"/>
    <x v="0"/>
    <x v="0"/>
    <x v="282"/>
    <x v="1"/>
    <n v="98026"/>
    <x v="1"/>
    <s v="OFF-FA-10000089"/>
    <x v="2"/>
    <x v="4"/>
    <x v="1778"/>
    <x v="4272"/>
    <n v="5"/>
    <n v="0"/>
    <n v="9.6039999999999992"/>
    <n v="0.48999999999999994"/>
    <x v="3"/>
    <x v="9"/>
  </r>
  <r>
    <n v="5458"/>
    <s v="CA-2017-130631"/>
    <d v="2017-12-29T00:00:00"/>
    <d v="2018-02-01T00:00:00"/>
    <s v="Standard Class"/>
    <s v="BS-11755"/>
    <s v="Bruce Stewart"/>
    <x v="0"/>
    <x v="0"/>
    <x v="282"/>
    <x v="1"/>
    <n v="98026"/>
    <x v="1"/>
    <s v="FUR-FU-10004093"/>
    <x v="1"/>
    <x v="5"/>
    <x v="726"/>
    <x v="4273"/>
    <n v="2"/>
    <n v="0"/>
    <n v="20.538"/>
    <n v="0.30000000000000004"/>
    <x v="3"/>
    <x v="9"/>
  </r>
  <r>
    <n v="7633"/>
    <s v="US-2017-158526"/>
    <d v="2017-12-29T00:00:00"/>
    <d v="2018-01-01T00:00:00"/>
    <s v="Second Class"/>
    <s v="KH-16360"/>
    <s v="Katherine Hughes"/>
    <x v="0"/>
    <x v="0"/>
    <x v="146"/>
    <x v="17"/>
    <n v="40214"/>
    <x v="3"/>
    <s v="FUR-CH-10002602"/>
    <x v="1"/>
    <x v="1"/>
    <x v="223"/>
    <x v="4274"/>
    <n v="8"/>
    <n v="0"/>
    <n v="314.03840000000002"/>
    <n v="0.26000000000000006"/>
    <x v="3"/>
    <x v="9"/>
  </r>
  <r>
    <n v="7634"/>
    <s v="US-2017-158526"/>
    <d v="2017-12-29T00:00:00"/>
    <d v="2018-01-01T00:00:00"/>
    <s v="Second Class"/>
    <s v="KH-16360"/>
    <s v="Katherine Hughes"/>
    <x v="0"/>
    <x v="0"/>
    <x v="146"/>
    <x v="17"/>
    <n v="40214"/>
    <x v="3"/>
    <s v="OFF-BI-10002414"/>
    <x v="2"/>
    <x v="9"/>
    <x v="1779"/>
    <x v="4275"/>
    <n v="1"/>
    <n v="0"/>
    <n v="5.8891"/>
    <n v="0.47000000000000003"/>
    <x v="3"/>
    <x v="9"/>
  </r>
  <r>
    <n v="7635"/>
    <s v="US-2017-158526"/>
    <d v="2017-12-29T00:00:00"/>
    <d v="2018-01-01T00:00:00"/>
    <s v="Second Class"/>
    <s v="KH-16360"/>
    <s v="Katherine Hughes"/>
    <x v="0"/>
    <x v="0"/>
    <x v="146"/>
    <x v="17"/>
    <n v="40214"/>
    <x v="3"/>
    <s v="OFF-AR-10003696"/>
    <x v="2"/>
    <x v="11"/>
    <x v="652"/>
    <x v="1826"/>
    <n v="1"/>
    <n v="0"/>
    <n v="10.0282"/>
    <n v="0.29000000000000004"/>
    <x v="3"/>
    <x v="9"/>
  </r>
  <r>
    <n v="7636"/>
    <s v="US-2017-158526"/>
    <d v="2017-12-29T00:00:00"/>
    <d v="2018-01-01T00:00:00"/>
    <s v="Second Class"/>
    <s v="KH-16360"/>
    <s v="Katherine Hughes"/>
    <x v="0"/>
    <x v="0"/>
    <x v="146"/>
    <x v="17"/>
    <n v="40214"/>
    <x v="3"/>
    <s v="FUR-CH-10004495"/>
    <x v="1"/>
    <x v="1"/>
    <x v="353"/>
    <x v="4276"/>
    <n v="1"/>
    <n v="0"/>
    <n v="87.284199999999998"/>
    <n v="0.28999999999999998"/>
    <x v="3"/>
    <x v="9"/>
  </r>
  <r>
    <n v="7637"/>
    <s v="US-2017-158526"/>
    <d v="2017-12-29T00:00:00"/>
    <d v="2018-01-01T00:00:00"/>
    <s v="Second Class"/>
    <s v="KH-16360"/>
    <s v="Katherine Hughes"/>
    <x v="0"/>
    <x v="0"/>
    <x v="146"/>
    <x v="17"/>
    <n v="40214"/>
    <x v="3"/>
    <s v="FUR-CH-10001270"/>
    <x v="1"/>
    <x v="1"/>
    <x v="6"/>
    <x v="4277"/>
    <n v="3"/>
    <n v="0"/>
    <n v="77.625"/>
    <n v="0.3"/>
    <x v="3"/>
    <x v="9"/>
  </r>
  <r>
    <n v="306"/>
    <s v="CA-2014-130960"/>
    <d v="2014-12-30T00:00:00"/>
    <d v="2015-04-01T00:00:00"/>
    <s v="Standard Class"/>
    <s v="KB-16600"/>
    <s v="Ken Brennan"/>
    <x v="2"/>
    <x v="0"/>
    <x v="428"/>
    <x v="10"/>
    <n v="48180"/>
    <x v="0"/>
    <s v="OFF-AR-10003651"/>
    <x v="2"/>
    <x v="11"/>
    <x v="254"/>
    <x v="812"/>
    <n v="3"/>
    <n v="0"/>
    <n v="2.8536000000000001"/>
    <n v="0.29000000000000004"/>
    <x v="0"/>
    <x v="9"/>
  </r>
  <r>
    <n v="3305"/>
    <s v="CA-2014-104738"/>
    <d v="2014-12-30T00:00:00"/>
    <d v="2015-01-01T00:00:00"/>
    <s v="Second Class"/>
    <s v="SP-20620"/>
    <s v="Stefania Perrino"/>
    <x v="2"/>
    <x v="0"/>
    <x v="119"/>
    <x v="4"/>
    <n v="78041"/>
    <x v="0"/>
    <s v="OFF-EN-10004955"/>
    <x v="2"/>
    <x v="13"/>
    <x v="1728"/>
    <x v="4278"/>
    <n v="3"/>
    <n v="0.2"/>
    <n v="4.7066999999999997"/>
    <n v="0.36249999999999999"/>
    <x v="0"/>
    <x v="9"/>
  </r>
  <r>
    <n v="3306"/>
    <s v="CA-2014-104738"/>
    <d v="2014-12-30T00:00:00"/>
    <d v="2015-01-01T00:00:00"/>
    <s v="Second Class"/>
    <s v="SP-20620"/>
    <s v="Stefania Perrino"/>
    <x v="2"/>
    <x v="0"/>
    <x v="119"/>
    <x v="4"/>
    <n v="78041"/>
    <x v="0"/>
    <s v="TEC-PH-10002468"/>
    <x v="0"/>
    <x v="2"/>
    <x v="277"/>
    <x v="1596"/>
    <n v="2"/>
    <n v="0.2"/>
    <n v="19.038599999999999"/>
    <n v="8.7499999999999994E-2"/>
    <x v="0"/>
    <x v="9"/>
  </r>
  <r>
    <n v="3307"/>
    <s v="CA-2014-104738"/>
    <d v="2014-12-30T00:00:00"/>
    <d v="2015-01-01T00:00:00"/>
    <s v="Second Class"/>
    <s v="SP-20620"/>
    <s v="Stefania Perrino"/>
    <x v="2"/>
    <x v="0"/>
    <x v="119"/>
    <x v="4"/>
    <n v="78041"/>
    <x v="0"/>
    <s v="TEC-PH-10000576"/>
    <x v="0"/>
    <x v="2"/>
    <x v="604"/>
    <x v="4279"/>
    <n v="3"/>
    <n v="0.2"/>
    <n v="28.767900000000001"/>
    <n v="8.7499999999999994E-2"/>
    <x v="0"/>
    <x v="9"/>
  </r>
  <r>
    <n v="3308"/>
    <s v="CA-2014-104738"/>
    <d v="2014-12-30T00:00:00"/>
    <d v="2015-01-01T00:00:00"/>
    <s v="Second Class"/>
    <s v="SP-20620"/>
    <s v="Stefania Perrino"/>
    <x v="2"/>
    <x v="0"/>
    <x v="119"/>
    <x v="4"/>
    <n v="78041"/>
    <x v="0"/>
    <s v="OFF-BI-10002160"/>
    <x v="2"/>
    <x v="9"/>
    <x v="835"/>
    <x v="4280"/>
    <n v="3"/>
    <n v="0.8"/>
    <n v="-3.6576"/>
    <n v="-1.5999999999999999"/>
    <x v="0"/>
    <x v="9"/>
  </r>
  <r>
    <n v="3309"/>
    <s v="CA-2014-104738"/>
    <d v="2014-12-30T00:00:00"/>
    <d v="2015-01-01T00:00:00"/>
    <s v="Second Class"/>
    <s v="SP-20620"/>
    <s v="Stefania Perrino"/>
    <x v="2"/>
    <x v="0"/>
    <x v="119"/>
    <x v="4"/>
    <n v="78041"/>
    <x v="0"/>
    <s v="TEC-AC-10003628"/>
    <x v="0"/>
    <x v="0"/>
    <x v="118"/>
    <x v="902"/>
    <n v="2"/>
    <n v="0.2"/>
    <n v="14.395200000000001"/>
    <n v="0.3"/>
    <x v="0"/>
    <x v="9"/>
  </r>
  <r>
    <n v="3724"/>
    <s v="US-2014-169789"/>
    <d v="2014-12-30T00:00:00"/>
    <d v="2015-04-01T00:00:00"/>
    <s v="Standard Class"/>
    <s v="MF-17665"/>
    <s v="Maureen Fritzler"/>
    <x v="2"/>
    <x v="0"/>
    <x v="122"/>
    <x v="23"/>
    <n v="85023"/>
    <x v="1"/>
    <s v="OFF-BI-10004600"/>
    <x v="2"/>
    <x v="9"/>
    <x v="478"/>
    <x v="4281"/>
    <n v="5"/>
    <n v="0.7"/>
    <n v="-459.98750000000001"/>
    <n v="-0.83333333333333337"/>
    <x v="0"/>
    <x v="9"/>
  </r>
  <r>
    <n v="6060"/>
    <s v="CA-2014-138072"/>
    <d v="2014-12-30T00:00:00"/>
    <d v="2015-03-01T00:00:00"/>
    <s v="Standard Class"/>
    <s v="GA-14725"/>
    <s v="Guy Armstrong"/>
    <x v="0"/>
    <x v="0"/>
    <x v="15"/>
    <x v="13"/>
    <n v="19120"/>
    <x v="2"/>
    <s v="TEC-AC-10004859"/>
    <x v="0"/>
    <x v="0"/>
    <x v="1560"/>
    <x v="4282"/>
    <n v="2"/>
    <n v="0.2"/>
    <n v="6.992"/>
    <n v="0.25"/>
    <x v="0"/>
    <x v="9"/>
  </r>
  <r>
    <n v="7359"/>
    <s v="US-2014-115189"/>
    <d v="2014-12-30T00:00:00"/>
    <d v="2015-03-01T00:00:00"/>
    <s v="Second Class"/>
    <s v="AR-10345"/>
    <s v="Alex Russell"/>
    <x v="2"/>
    <x v="0"/>
    <x v="15"/>
    <x v="13"/>
    <n v="19143"/>
    <x v="2"/>
    <s v="TEC-PH-10002170"/>
    <x v="0"/>
    <x v="2"/>
    <x v="1737"/>
    <x v="4283"/>
    <n v="6"/>
    <n v="0.4"/>
    <n v="-50.392800000000001"/>
    <n v="-0.2"/>
    <x v="0"/>
    <x v="9"/>
  </r>
  <r>
    <n v="7360"/>
    <s v="US-2014-115189"/>
    <d v="2014-12-30T00:00:00"/>
    <d v="2015-03-01T00:00:00"/>
    <s v="Second Class"/>
    <s v="AR-10345"/>
    <s v="Alex Russell"/>
    <x v="2"/>
    <x v="0"/>
    <x v="15"/>
    <x v="13"/>
    <n v="19143"/>
    <x v="2"/>
    <s v="FUR-TA-10004575"/>
    <x v="1"/>
    <x v="7"/>
    <x v="610"/>
    <x v="2489"/>
    <n v="3"/>
    <n v="0.4"/>
    <n v="-192.04679999999999"/>
    <n v="-0.36666666666666664"/>
    <x v="0"/>
    <x v="9"/>
  </r>
  <r>
    <n v="8265"/>
    <s v="CA-2014-131800"/>
    <d v="2014-12-30T00:00:00"/>
    <d v="2015-04-01T00:00:00"/>
    <s v="Standard Class"/>
    <s v="AJ-10960"/>
    <s v="Astrea Jones"/>
    <x v="0"/>
    <x v="0"/>
    <x v="2"/>
    <x v="2"/>
    <n v="10035"/>
    <x v="2"/>
    <s v="OFF-AP-10004136"/>
    <x v="2"/>
    <x v="10"/>
    <x v="1725"/>
    <x v="1214"/>
    <n v="3"/>
    <n v="0"/>
    <n v="30.734999999999999"/>
    <n v="0.25"/>
    <x v="0"/>
    <x v="9"/>
  </r>
  <r>
    <n v="8266"/>
    <s v="CA-2014-131800"/>
    <d v="2014-12-30T00:00:00"/>
    <d v="2015-04-01T00:00:00"/>
    <s v="Standard Class"/>
    <s v="AJ-10960"/>
    <s v="Astrea Jones"/>
    <x v="0"/>
    <x v="0"/>
    <x v="2"/>
    <x v="2"/>
    <n v="10035"/>
    <x v="2"/>
    <s v="OFF-BI-10003429"/>
    <x v="2"/>
    <x v="9"/>
    <x v="137"/>
    <x v="4284"/>
    <n v="7"/>
    <n v="0.2"/>
    <n v="12.8499"/>
    <n v="0.36249999999999999"/>
    <x v="0"/>
    <x v="9"/>
  </r>
  <r>
    <n v="8969"/>
    <s v="CA-2014-166730"/>
    <d v="2014-12-30T00:00:00"/>
    <d v="2015-01-01T00:00:00"/>
    <s v="First Class"/>
    <s v="DD-13570"/>
    <s v="Dorothy Dickinson"/>
    <x v="0"/>
    <x v="0"/>
    <x v="93"/>
    <x v="26"/>
    <n v="38109"/>
    <x v="3"/>
    <s v="OFF-ST-10002554"/>
    <x v="2"/>
    <x v="6"/>
    <x v="683"/>
    <x v="4285"/>
    <n v="1"/>
    <n v="0.2"/>
    <n v="-8.8038000000000007"/>
    <n v="-0.22500000000000001"/>
    <x v="0"/>
    <x v="9"/>
  </r>
  <r>
    <n v="6009"/>
    <s v="CA-2015-135580"/>
    <d v="2015-12-30T00:00:00"/>
    <d v="2016-03-01T00:00:00"/>
    <s v="Standard Class"/>
    <s v="CL-12565"/>
    <s v="Clay Ludtke"/>
    <x v="0"/>
    <x v="0"/>
    <x v="22"/>
    <x v="5"/>
    <n v="90049"/>
    <x v="1"/>
    <s v="OFF-PA-10000595"/>
    <x v="2"/>
    <x v="3"/>
    <x v="1663"/>
    <x v="2166"/>
    <n v="3"/>
    <n v="0"/>
    <n v="31.519200000000001"/>
    <n v="0.46"/>
    <x v="1"/>
    <x v="9"/>
  </r>
  <r>
    <n v="6010"/>
    <s v="CA-2015-135580"/>
    <d v="2015-12-30T00:00:00"/>
    <d v="2016-03-01T00:00:00"/>
    <s v="Standard Class"/>
    <s v="CL-12565"/>
    <s v="Clay Ludtke"/>
    <x v="0"/>
    <x v="0"/>
    <x v="22"/>
    <x v="5"/>
    <n v="90049"/>
    <x v="1"/>
    <s v="OFF-ST-10000798"/>
    <x v="2"/>
    <x v="6"/>
    <x v="1645"/>
    <x v="4286"/>
    <n v="3"/>
    <n v="0"/>
    <n v="14.2386"/>
    <n v="0.19"/>
    <x v="1"/>
    <x v="9"/>
  </r>
  <r>
    <n v="6011"/>
    <s v="CA-2015-135580"/>
    <d v="2015-12-30T00:00:00"/>
    <d v="2016-03-01T00:00:00"/>
    <s v="Standard Class"/>
    <s v="CL-12565"/>
    <s v="Clay Ludtke"/>
    <x v="0"/>
    <x v="0"/>
    <x v="22"/>
    <x v="5"/>
    <n v="90049"/>
    <x v="1"/>
    <s v="TEC-MA-10004002"/>
    <x v="0"/>
    <x v="14"/>
    <x v="1780"/>
    <x v="4287"/>
    <n v="6"/>
    <n v="0.2"/>
    <n v="286.71300000000002"/>
    <n v="0.11250000000000002"/>
    <x v="1"/>
    <x v="9"/>
  </r>
  <r>
    <n v="6012"/>
    <s v="CA-2015-135580"/>
    <d v="2015-12-30T00:00:00"/>
    <d v="2016-03-01T00:00:00"/>
    <s v="Standard Class"/>
    <s v="CL-12565"/>
    <s v="Clay Ludtke"/>
    <x v="0"/>
    <x v="0"/>
    <x v="22"/>
    <x v="5"/>
    <n v="90049"/>
    <x v="1"/>
    <s v="OFF-EN-10003296"/>
    <x v="2"/>
    <x v="13"/>
    <x v="789"/>
    <x v="959"/>
    <n v="3"/>
    <n v="0"/>
    <n v="122.148"/>
    <n v="0.45"/>
    <x v="1"/>
    <x v="9"/>
  </r>
  <r>
    <n v="6013"/>
    <s v="CA-2015-135580"/>
    <d v="2015-12-30T00:00:00"/>
    <d v="2016-03-01T00:00:00"/>
    <s v="Standard Class"/>
    <s v="CL-12565"/>
    <s v="Clay Ludtke"/>
    <x v="0"/>
    <x v="0"/>
    <x v="22"/>
    <x v="5"/>
    <n v="90049"/>
    <x v="1"/>
    <s v="TEC-PH-10004345"/>
    <x v="0"/>
    <x v="2"/>
    <x v="1269"/>
    <x v="4127"/>
    <n v="3"/>
    <n v="0.2"/>
    <n v="35.984999999999999"/>
    <n v="0.125"/>
    <x v="1"/>
    <x v="9"/>
  </r>
  <r>
    <n v="4139"/>
    <s v="CA-2016-117226"/>
    <d v="2016-12-30T00:00:00"/>
    <d v="2017-01-01T00:00:00"/>
    <s v="First Class"/>
    <s v="KD-16495"/>
    <s v="Keith Dawkins"/>
    <x v="2"/>
    <x v="0"/>
    <x v="466"/>
    <x v="4"/>
    <n v="77536"/>
    <x v="0"/>
    <s v="OFF-BI-10004654"/>
    <x v="2"/>
    <x v="9"/>
    <x v="735"/>
    <x v="4288"/>
    <n v="6"/>
    <n v="0.8"/>
    <n v="-10.385999999999999"/>
    <n v="-1.4999999999999998"/>
    <x v="2"/>
    <x v="9"/>
  </r>
  <r>
    <n v="4762"/>
    <s v="CA-2016-117660"/>
    <d v="2016-12-30T00:00:00"/>
    <d v="2017-04-01T00:00:00"/>
    <s v="Standard Class"/>
    <s v="BM-11785"/>
    <s v="Bryan Mills"/>
    <x v="0"/>
    <x v="0"/>
    <x v="28"/>
    <x v="18"/>
    <n v="43229"/>
    <x v="2"/>
    <s v="OFF-LA-10003720"/>
    <x v="2"/>
    <x v="8"/>
    <x v="1318"/>
    <x v="2961"/>
    <n v="2"/>
    <n v="0.2"/>
    <n v="1.9925999999999999"/>
    <n v="0.33749999999999997"/>
    <x v="2"/>
    <x v="9"/>
  </r>
  <r>
    <n v="4763"/>
    <s v="CA-2016-117660"/>
    <d v="2016-12-30T00:00:00"/>
    <d v="2017-04-01T00:00:00"/>
    <s v="Standard Class"/>
    <s v="BM-11785"/>
    <s v="Bryan Mills"/>
    <x v="0"/>
    <x v="0"/>
    <x v="28"/>
    <x v="18"/>
    <n v="43229"/>
    <x v="2"/>
    <s v="OFF-SU-10001664"/>
    <x v="2"/>
    <x v="15"/>
    <x v="322"/>
    <x v="4289"/>
    <n v="2"/>
    <n v="0.2"/>
    <n v="1.0284"/>
    <n v="7.4999999999999997E-2"/>
    <x v="2"/>
    <x v="9"/>
  </r>
  <r>
    <n v="5760"/>
    <s v="US-2016-111528"/>
    <d v="2016-12-30T00:00:00"/>
    <s v="12/30/2016"/>
    <s v="Same Day"/>
    <s v="JP-16135"/>
    <s v="Julie Prescott"/>
    <x v="1"/>
    <x v="0"/>
    <x v="22"/>
    <x v="5"/>
    <n v="90032"/>
    <x v="1"/>
    <s v="OFF-ST-10001526"/>
    <x v="2"/>
    <x v="6"/>
    <x v="745"/>
    <x v="2060"/>
    <n v="4"/>
    <n v="0"/>
    <n v="125.14319999999999"/>
    <n v="0.26"/>
    <x v="2"/>
    <x v="9"/>
  </r>
  <r>
    <n v="5761"/>
    <s v="US-2016-111528"/>
    <d v="2016-12-30T00:00:00"/>
    <s v="12/30/2016"/>
    <s v="Same Day"/>
    <s v="JP-16135"/>
    <s v="Julie Prescott"/>
    <x v="1"/>
    <x v="0"/>
    <x v="22"/>
    <x v="5"/>
    <n v="90032"/>
    <x v="1"/>
    <s v="OFF-BI-10002194"/>
    <x v="2"/>
    <x v="9"/>
    <x v="862"/>
    <x v="4290"/>
    <n v="1"/>
    <n v="0.2"/>
    <n v="2.1545999999999998"/>
    <n v="0.33749999999999997"/>
    <x v="2"/>
    <x v="9"/>
  </r>
  <r>
    <n v="7562"/>
    <s v="CA-2016-105746"/>
    <d v="2016-12-30T00:00:00"/>
    <d v="2017-01-01T00:00:00"/>
    <s v="First Class"/>
    <s v="BD-11605"/>
    <s v="Brian Dahlen"/>
    <x v="0"/>
    <x v="0"/>
    <x v="58"/>
    <x v="13"/>
    <n v="17602"/>
    <x v="2"/>
    <s v="FUR-CH-10000454"/>
    <x v="1"/>
    <x v="1"/>
    <x v="429"/>
    <x v="4291"/>
    <n v="1"/>
    <n v="0.3"/>
    <n v="0"/>
    <n v="0"/>
    <x v="2"/>
    <x v="9"/>
  </r>
  <r>
    <n v="8667"/>
    <s v="CA-2016-163951"/>
    <d v="2016-12-30T00:00:00"/>
    <d v="2017-02-01T00:00:00"/>
    <s v="First Class"/>
    <s v="CJ-11875"/>
    <s v="Carl Jackson"/>
    <x v="2"/>
    <x v="0"/>
    <x v="15"/>
    <x v="13"/>
    <n v="19140"/>
    <x v="2"/>
    <s v="OFF-AR-10004269"/>
    <x v="2"/>
    <x v="11"/>
    <x v="1677"/>
    <x v="2407"/>
    <n v="5"/>
    <n v="0.2"/>
    <n v="1.6519999999999999"/>
    <n v="9.9999999999999992E-2"/>
    <x v="2"/>
    <x v="9"/>
  </r>
  <r>
    <n v="9283"/>
    <s v="CA-2016-160486"/>
    <d v="2016-12-30T00:00:00"/>
    <d v="2017-04-01T00:00:00"/>
    <s v="Standard Class"/>
    <s v="EH-14185"/>
    <s v="Evan Henry"/>
    <x v="0"/>
    <x v="0"/>
    <x v="239"/>
    <x v="11"/>
    <n v="33407"/>
    <x v="3"/>
    <s v="OFF-PA-10002421"/>
    <x v="2"/>
    <x v="3"/>
    <x v="1232"/>
    <x v="4292"/>
    <n v="4"/>
    <n v="0.2"/>
    <n v="25.278400000000001"/>
    <n v="0.35"/>
    <x v="2"/>
    <x v="9"/>
  </r>
  <r>
    <n v="646"/>
    <s v="CA-2017-126221"/>
    <d v="2017-12-30T00:00:00"/>
    <d v="2018-05-01T00:00:00"/>
    <s v="Standard Class"/>
    <s v="CC-12430"/>
    <s v="Chuck Clark"/>
    <x v="1"/>
    <x v="0"/>
    <x v="28"/>
    <x v="33"/>
    <n v="47201"/>
    <x v="0"/>
    <s v="OFF-AP-10002457"/>
    <x v="2"/>
    <x v="10"/>
    <x v="1068"/>
    <x v="4293"/>
    <n v="2"/>
    <n v="0"/>
    <n v="56.511000000000003"/>
    <n v="0.27"/>
    <x v="3"/>
    <x v="9"/>
  </r>
  <r>
    <n v="907"/>
    <s v="CA-2017-143259"/>
    <d v="2017-12-30T00:00:00"/>
    <d v="2018-03-01T00:00:00"/>
    <s v="Standard Class"/>
    <s v="PO-18865"/>
    <s v="Patrick O'Donnell"/>
    <x v="0"/>
    <x v="0"/>
    <x v="2"/>
    <x v="2"/>
    <n v="10009"/>
    <x v="2"/>
    <s v="FUR-BO-10003441"/>
    <x v="1"/>
    <x v="16"/>
    <x v="1685"/>
    <x v="3437"/>
    <n v="4"/>
    <n v="0.2"/>
    <n v="12.117599999999999"/>
    <n v="3.7499999999999999E-2"/>
    <x v="3"/>
    <x v="9"/>
  </r>
  <r>
    <n v="908"/>
    <s v="CA-2017-143259"/>
    <d v="2017-12-30T00:00:00"/>
    <d v="2018-03-01T00:00:00"/>
    <s v="Standard Class"/>
    <s v="PO-18865"/>
    <s v="Patrick O'Donnell"/>
    <x v="0"/>
    <x v="0"/>
    <x v="2"/>
    <x v="2"/>
    <n v="10009"/>
    <x v="2"/>
    <s v="TEC-PH-10004774"/>
    <x v="0"/>
    <x v="2"/>
    <x v="1718"/>
    <x v="4294"/>
    <n v="7"/>
    <n v="0"/>
    <n v="2.7279"/>
    <n v="0.03"/>
    <x v="3"/>
    <x v="9"/>
  </r>
  <r>
    <n v="909"/>
    <s v="CA-2017-143259"/>
    <d v="2017-12-30T00:00:00"/>
    <d v="2018-03-01T00:00:00"/>
    <s v="Standard Class"/>
    <s v="PO-18865"/>
    <s v="Patrick O'Donnell"/>
    <x v="0"/>
    <x v="0"/>
    <x v="2"/>
    <x v="2"/>
    <n v="10009"/>
    <x v="2"/>
    <s v="OFF-BI-10003684"/>
    <x v="2"/>
    <x v="9"/>
    <x v="285"/>
    <x v="4295"/>
    <n v="3"/>
    <n v="0.2"/>
    <n v="19.791"/>
    <n v="0.375"/>
    <x v="3"/>
    <x v="9"/>
  </r>
  <r>
    <n v="1297"/>
    <s v="CA-2017-115427"/>
    <d v="2017-12-30T00:00:00"/>
    <d v="2018-03-01T00:00:00"/>
    <s v="Standard Class"/>
    <s v="EB-13975"/>
    <s v="Erica Bern"/>
    <x v="2"/>
    <x v="0"/>
    <x v="59"/>
    <x v="5"/>
    <n v="94533"/>
    <x v="1"/>
    <s v="OFF-BI-10002103"/>
    <x v="2"/>
    <x v="9"/>
    <x v="1701"/>
    <x v="3409"/>
    <n v="2"/>
    <n v="0.2"/>
    <n v="4.5187999999999997"/>
    <n v="0.32499999999999996"/>
    <x v="3"/>
    <x v="9"/>
  </r>
  <r>
    <n v="1298"/>
    <s v="CA-2017-115427"/>
    <d v="2017-12-30T00:00:00"/>
    <d v="2018-03-01T00:00:00"/>
    <s v="Standard Class"/>
    <s v="EB-13975"/>
    <s v="Erica Bern"/>
    <x v="2"/>
    <x v="0"/>
    <x v="59"/>
    <x v="5"/>
    <n v="94533"/>
    <x v="1"/>
    <s v="OFF-BI-10004632"/>
    <x v="2"/>
    <x v="9"/>
    <x v="971"/>
    <x v="4296"/>
    <n v="2"/>
    <n v="0.2"/>
    <n v="6.4749999999999996"/>
    <n v="0.3125"/>
    <x v="3"/>
    <x v="9"/>
  </r>
  <r>
    <n v="5092"/>
    <s v="CA-2017-156720"/>
    <d v="2017-12-30T00:00:00"/>
    <d v="2018-03-01T00:00:00"/>
    <s v="Standard Class"/>
    <s v="JM-15580"/>
    <s v="Jill Matthias"/>
    <x v="0"/>
    <x v="0"/>
    <x v="337"/>
    <x v="15"/>
    <n v="80538"/>
    <x v="1"/>
    <s v="OFF-FA-10003472"/>
    <x v="2"/>
    <x v="4"/>
    <x v="1612"/>
    <x v="4297"/>
    <n v="3"/>
    <n v="0.2"/>
    <n v="-0.6048"/>
    <n v="-0.2"/>
    <x v="3"/>
    <x v="9"/>
  </r>
  <r>
    <n v="1546"/>
    <s v="CA-2014-150245"/>
    <d v="2014-12-31T00:00:00"/>
    <d v="2015-04-01T00:00:00"/>
    <s v="Second Class"/>
    <s v="PC-18745"/>
    <s v="Pamela Coakley"/>
    <x v="2"/>
    <x v="0"/>
    <x v="39"/>
    <x v="2"/>
    <n v="13601"/>
    <x v="2"/>
    <s v="FUR-BO-10002613"/>
    <x v="1"/>
    <x v="16"/>
    <x v="1039"/>
    <x v="4298"/>
    <n v="7"/>
    <n v="0.2"/>
    <n v="196.68600000000001"/>
    <n v="0.125"/>
    <x v="0"/>
    <x v="9"/>
  </r>
  <r>
    <n v="2006"/>
    <s v="CA-2014-111150"/>
    <d v="2014-12-31T00:00:00"/>
    <d v="2015-04-01T00:00:00"/>
    <s v="Standard Class"/>
    <s v="RW-19630"/>
    <s v="Rob Williams"/>
    <x v="2"/>
    <x v="0"/>
    <x v="65"/>
    <x v="22"/>
    <n v="65203"/>
    <x v="0"/>
    <s v="OFF-AR-10000034"/>
    <x v="2"/>
    <x v="11"/>
    <x v="585"/>
    <x v="4299"/>
    <n v="7"/>
    <n v="0"/>
    <n v="11.575200000000001"/>
    <n v="0.39"/>
    <x v="0"/>
    <x v="9"/>
  </r>
  <r>
    <n v="2007"/>
    <s v="CA-2014-111150"/>
    <d v="2014-12-31T00:00:00"/>
    <d v="2015-04-01T00:00:00"/>
    <s v="Standard Class"/>
    <s v="RW-19630"/>
    <s v="Rob Williams"/>
    <x v="2"/>
    <x v="0"/>
    <x v="65"/>
    <x v="22"/>
    <n v="65203"/>
    <x v="0"/>
    <s v="TEC-AC-10000290"/>
    <x v="0"/>
    <x v="0"/>
    <x v="1064"/>
    <x v="4300"/>
    <n v="7"/>
    <n v="0"/>
    <n v="16.1602"/>
    <n v="0.33999999999999997"/>
    <x v="0"/>
    <x v="9"/>
  </r>
  <r>
    <n v="2342"/>
    <s v="US-2014-143231"/>
    <d v="2014-12-31T00:00:00"/>
    <d v="2015-03-01T00:00:00"/>
    <s v="First Class"/>
    <s v="GM-14455"/>
    <s v="Gary Mitchum"/>
    <x v="1"/>
    <x v="0"/>
    <x v="152"/>
    <x v="6"/>
    <n v="2038"/>
    <x v="2"/>
    <s v="FUR-FU-10002501"/>
    <x v="1"/>
    <x v="5"/>
    <x v="491"/>
    <x v="4301"/>
    <n v="5"/>
    <n v="0"/>
    <n v="23.384"/>
    <n v="0.37"/>
    <x v="0"/>
    <x v="9"/>
  </r>
  <r>
    <n v="2343"/>
    <s v="US-2014-143231"/>
    <d v="2014-12-31T00:00:00"/>
    <d v="2015-03-01T00:00:00"/>
    <s v="First Class"/>
    <s v="GM-14455"/>
    <s v="Gary Mitchum"/>
    <x v="1"/>
    <x v="0"/>
    <x v="152"/>
    <x v="6"/>
    <n v="2038"/>
    <x v="2"/>
    <s v="TEC-AC-10000358"/>
    <x v="0"/>
    <x v="0"/>
    <x v="1689"/>
    <x v="4302"/>
    <n v="3"/>
    <n v="0"/>
    <n v="27.352799999999998"/>
    <n v="0.24"/>
    <x v="0"/>
    <x v="9"/>
  </r>
  <r>
    <n v="4559"/>
    <s v="CA-2014-127383"/>
    <d v="2014-12-31T00:00:00"/>
    <d v="2015-05-01T00:00:00"/>
    <s v="Standard Class"/>
    <s v="CM-11815"/>
    <s v="Candace McMahon"/>
    <x v="2"/>
    <x v="0"/>
    <x v="4"/>
    <x v="4"/>
    <n v="79907"/>
    <x v="0"/>
    <s v="OFF-EN-10004773"/>
    <x v="2"/>
    <x v="13"/>
    <x v="73"/>
    <x v="881"/>
    <n v="2"/>
    <n v="0.2"/>
    <n v="17.968399999999999"/>
    <n v="0.36249999999999999"/>
    <x v="0"/>
    <x v="9"/>
  </r>
  <r>
    <n v="7678"/>
    <s v="CA-2014-133592"/>
    <d v="2014-12-31T00:00:00"/>
    <d v="2015-07-01T00:00:00"/>
    <s v="Standard Class"/>
    <s v="KM-16375"/>
    <s v="Katherine Murray"/>
    <x v="1"/>
    <x v="0"/>
    <x v="168"/>
    <x v="40"/>
    <n v="2908"/>
    <x v="2"/>
    <s v="OFF-PA-10003228"/>
    <x v="2"/>
    <x v="3"/>
    <x v="1649"/>
    <x v="1572"/>
    <n v="4"/>
    <n v="0"/>
    <n v="91.950800000000001"/>
    <n v="0.47000000000000003"/>
    <x v="0"/>
    <x v="9"/>
  </r>
  <r>
    <n v="7679"/>
    <s v="CA-2014-133592"/>
    <d v="2014-12-31T00:00:00"/>
    <d v="2015-07-01T00:00:00"/>
    <s v="Standard Class"/>
    <s v="KM-16375"/>
    <s v="Katherine Murray"/>
    <x v="1"/>
    <x v="0"/>
    <x v="168"/>
    <x v="40"/>
    <n v="2908"/>
    <x v="2"/>
    <s v="OFF-PA-10002586"/>
    <x v="2"/>
    <x v="3"/>
    <x v="842"/>
    <x v="102"/>
    <n v="3"/>
    <n v="0"/>
    <n v="7.0217999999999998"/>
    <n v="0.47000000000000003"/>
    <x v="0"/>
    <x v="9"/>
  </r>
  <r>
    <n v="7680"/>
    <s v="CA-2014-133592"/>
    <d v="2014-12-31T00:00:00"/>
    <d v="2015-07-01T00:00:00"/>
    <s v="Standard Class"/>
    <s v="KM-16375"/>
    <s v="Katherine Murray"/>
    <x v="1"/>
    <x v="0"/>
    <x v="168"/>
    <x v="40"/>
    <n v="2908"/>
    <x v="2"/>
    <s v="TEC-AC-10002049"/>
    <x v="0"/>
    <x v="0"/>
    <x v="1093"/>
    <x v="2399"/>
    <n v="4"/>
    <n v="0"/>
    <n v="742.63199999999995"/>
    <n v="0.44"/>
    <x v="0"/>
    <x v="9"/>
  </r>
  <r>
    <n v="7681"/>
    <s v="CA-2014-133592"/>
    <d v="2014-12-31T00:00:00"/>
    <d v="2015-07-01T00:00:00"/>
    <s v="Standard Class"/>
    <s v="KM-16375"/>
    <s v="Katherine Murray"/>
    <x v="1"/>
    <x v="0"/>
    <x v="168"/>
    <x v="40"/>
    <n v="2908"/>
    <x v="2"/>
    <s v="FUR-BO-10000362"/>
    <x v="1"/>
    <x v="16"/>
    <x v="1152"/>
    <x v="2044"/>
    <n v="2"/>
    <n v="0"/>
    <n v="78.650800000000004"/>
    <n v="0.23000000000000004"/>
    <x v="0"/>
    <x v="9"/>
  </r>
  <r>
    <n v="7682"/>
    <s v="CA-2014-133592"/>
    <d v="2014-12-31T00:00:00"/>
    <d v="2015-07-01T00:00:00"/>
    <s v="Standard Class"/>
    <s v="KM-16375"/>
    <s v="Katherine Murray"/>
    <x v="1"/>
    <x v="0"/>
    <x v="168"/>
    <x v="40"/>
    <n v="2908"/>
    <x v="2"/>
    <s v="FUR-CH-10004218"/>
    <x v="1"/>
    <x v="1"/>
    <x v="728"/>
    <x v="4303"/>
    <n v="6"/>
    <n v="0"/>
    <n v="151.47"/>
    <n v="0.25"/>
    <x v="0"/>
    <x v="9"/>
  </r>
  <r>
    <n v="8603"/>
    <s v="US-2014-133949"/>
    <d v="2014-12-31T00:00:00"/>
    <s v="12/31/2014"/>
    <s v="Same Day"/>
    <s v="JL-15175"/>
    <s v="James Lanier"/>
    <x v="1"/>
    <x v="0"/>
    <x v="17"/>
    <x v="14"/>
    <n v="89502"/>
    <x v="1"/>
    <s v="TEC-PH-10004908"/>
    <x v="0"/>
    <x v="2"/>
    <x v="1372"/>
    <x v="106"/>
    <n v="7"/>
    <n v="0.2"/>
    <n v="59.493000000000002"/>
    <n v="0.125"/>
    <x v="0"/>
    <x v="9"/>
  </r>
  <r>
    <n v="8804"/>
    <s v="CA-2014-157644"/>
    <d v="2014-12-31T00:00:00"/>
    <d v="2015-01-01T00:00:00"/>
    <s v="First Class"/>
    <s v="AH-10030"/>
    <s v="Aaron Hawkins"/>
    <x v="2"/>
    <x v="0"/>
    <x v="2"/>
    <x v="2"/>
    <n v="10035"/>
    <x v="2"/>
    <s v="TEC-AC-10003614"/>
    <x v="0"/>
    <x v="0"/>
    <x v="1604"/>
    <x v="4304"/>
    <n v="3"/>
    <n v="0"/>
    <n v="11.4741"/>
    <n v="0.32999999999999996"/>
    <x v="0"/>
    <x v="9"/>
  </r>
  <r>
    <n v="8805"/>
    <s v="CA-2014-157644"/>
    <d v="2014-12-31T00:00:00"/>
    <d v="2015-01-01T00:00:00"/>
    <s v="First Class"/>
    <s v="AH-10030"/>
    <s v="Aaron Hawkins"/>
    <x v="2"/>
    <x v="0"/>
    <x v="2"/>
    <x v="2"/>
    <n v="10035"/>
    <x v="2"/>
    <s v="OFF-LA-10003148"/>
    <x v="2"/>
    <x v="8"/>
    <x v="1694"/>
    <x v="205"/>
    <n v="3"/>
    <n v="0"/>
    <n v="8.6940000000000008"/>
    <n v="0.46000000000000008"/>
    <x v="0"/>
    <x v="9"/>
  </r>
  <r>
    <n v="1896"/>
    <s v="CA-2015-109197"/>
    <d v="2015-12-31T00:00:00"/>
    <d v="2016-04-01T00:00:00"/>
    <s v="Standard Class"/>
    <s v="JO-15280"/>
    <s v="Jas O'Carroll"/>
    <x v="0"/>
    <x v="0"/>
    <x v="467"/>
    <x v="38"/>
    <n v="59801"/>
    <x v="1"/>
    <s v="OFF-BI-10004632"/>
    <x v="2"/>
    <x v="9"/>
    <x v="303"/>
    <x v="2478"/>
    <n v="2"/>
    <n v="0.2"/>
    <n v="152.495"/>
    <n v="0.3125"/>
    <x v="1"/>
    <x v="9"/>
  </r>
  <r>
    <n v="2137"/>
    <s v="CA-2015-156377"/>
    <d v="2015-12-31T00:00:00"/>
    <d v="2016-05-01T00:00:00"/>
    <s v="Standard Class"/>
    <s v="TB-21625"/>
    <s v="Trudy Brown"/>
    <x v="0"/>
    <x v="0"/>
    <x v="259"/>
    <x v="4"/>
    <n v="75051"/>
    <x v="0"/>
    <s v="FUR-FU-10002364"/>
    <x v="1"/>
    <x v="5"/>
    <x v="805"/>
    <x v="1001"/>
    <n v="5"/>
    <n v="0.6"/>
    <n v="-11.439"/>
    <n v="-0.77500000000000002"/>
    <x v="1"/>
    <x v="9"/>
  </r>
  <r>
    <n v="2138"/>
    <s v="CA-2015-156377"/>
    <d v="2015-12-31T00:00:00"/>
    <d v="2016-05-01T00:00:00"/>
    <s v="Standard Class"/>
    <s v="TB-21625"/>
    <s v="Trudy Brown"/>
    <x v="0"/>
    <x v="0"/>
    <x v="259"/>
    <x v="4"/>
    <n v="75051"/>
    <x v="0"/>
    <s v="OFF-BI-10002954"/>
    <x v="2"/>
    <x v="9"/>
    <x v="570"/>
    <x v="4305"/>
    <n v="4"/>
    <n v="0.8"/>
    <n v="-5.8495999999999997"/>
    <n v="-1.5999999999999999"/>
    <x v="1"/>
    <x v="9"/>
  </r>
  <r>
    <n v="2322"/>
    <s v="CA-2015-109470"/>
    <d v="2015-12-31T00:00:00"/>
    <d v="2016-03-01T00:00:00"/>
    <s v="Second Class"/>
    <s v="KC-16255"/>
    <s v="Karen Carlisle"/>
    <x v="2"/>
    <x v="0"/>
    <x v="87"/>
    <x v="17"/>
    <n v="42420"/>
    <x v="3"/>
    <s v="OFF-BI-10004492"/>
    <x v="2"/>
    <x v="9"/>
    <x v="1005"/>
    <x v="4306"/>
    <n v="3"/>
    <n v="0"/>
    <n v="44.527799999999999"/>
    <n v="0.47000000000000003"/>
    <x v="1"/>
    <x v="9"/>
  </r>
  <r>
    <n v="2323"/>
    <s v="CA-2015-109470"/>
    <d v="2015-12-31T00:00:00"/>
    <d v="2016-03-01T00:00:00"/>
    <s v="Second Class"/>
    <s v="KC-16255"/>
    <s v="Karen Carlisle"/>
    <x v="2"/>
    <x v="0"/>
    <x v="87"/>
    <x v="17"/>
    <n v="42420"/>
    <x v="3"/>
    <s v="OFF-BI-10001072"/>
    <x v="2"/>
    <x v="9"/>
    <x v="19"/>
    <x v="4307"/>
    <n v="4"/>
    <n v="0"/>
    <n v="27.894400000000001"/>
    <n v="0.46"/>
    <x v="1"/>
    <x v="9"/>
  </r>
  <r>
    <n v="2324"/>
    <s v="CA-2015-109470"/>
    <d v="2015-12-31T00:00:00"/>
    <d v="2016-03-01T00:00:00"/>
    <s v="Second Class"/>
    <s v="KC-16255"/>
    <s v="Karen Carlisle"/>
    <x v="2"/>
    <x v="0"/>
    <x v="87"/>
    <x v="17"/>
    <n v="42420"/>
    <x v="3"/>
    <s v="OFF-BI-10003707"/>
    <x v="2"/>
    <x v="9"/>
    <x v="696"/>
    <x v="4308"/>
    <n v="5"/>
    <n v="0"/>
    <n v="38.15"/>
    <n v="0.5"/>
    <x v="1"/>
    <x v="9"/>
  </r>
  <r>
    <n v="2325"/>
    <s v="CA-2015-109470"/>
    <d v="2015-12-31T00:00:00"/>
    <d v="2016-03-01T00:00:00"/>
    <s v="Second Class"/>
    <s v="KC-16255"/>
    <s v="Karen Carlisle"/>
    <x v="2"/>
    <x v="0"/>
    <x v="87"/>
    <x v="17"/>
    <n v="42420"/>
    <x v="3"/>
    <s v="OFF-BI-10000977"/>
    <x v="2"/>
    <x v="9"/>
    <x v="1161"/>
    <x v="4309"/>
    <n v="12"/>
    <n v="0"/>
    <n v="167.80799999999999"/>
    <n v="0.45999999999999996"/>
    <x v="1"/>
    <x v="9"/>
  </r>
  <r>
    <n v="6072"/>
    <s v="CA-2015-120901"/>
    <d v="2015-12-31T00:00:00"/>
    <d v="2016-04-01T00:00:00"/>
    <s v="Standard Class"/>
    <s v="BG-11035"/>
    <s v="Barry Gonzalez"/>
    <x v="0"/>
    <x v="0"/>
    <x v="138"/>
    <x v="4"/>
    <n v="78745"/>
    <x v="0"/>
    <s v="OFF-ST-10000025"/>
    <x v="2"/>
    <x v="6"/>
    <x v="1432"/>
    <x v="4310"/>
    <n v="2"/>
    <n v="0.2"/>
    <n v="-26.720400000000001"/>
    <n v="-0.17500000000000002"/>
    <x v="1"/>
    <x v="9"/>
  </r>
  <r>
    <n v="6073"/>
    <s v="CA-2015-120901"/>
    <d v="2015-12-31T00:00:00"/>
    <d v="2016-04-01T00:00:00"/>
    <s v="Standard Class"/>
    <s v="BG-11035"/>
    <s v="Barry Gonzalez"/>
    <x v="0"/>
    <x v="0"/>
    <x v="138"/>
    <x v="4"/>
    <n v="78745"/>
    <x v="0"/>
    <s v="OFF-FA-10001561"/>
    <x v="2"/>
    <x v="4"/>
    <x v="549"/>
    <x v="187"/>
    <n v="2"/>
    <n v="0.2"/>
    <n v="0.56679999999999997"/>
    <n v="0.16250000000000001"/>
    <x v="1"/>
    <x v="9"/>
  </r>
  <r>
    <n v="6074"/>
    <s v="CA-2015-120901"/>
    <d v="2015-12-31T00:00:00"/>
    <d v="2016-04-01T00:00:00"/>
    <s v="Standard Class"/>
    <s v="BG-11035"/>
    <s v="Barry Gonzalez"/>
    <x v="0"/>
    <x v="0"/>
    <x v="138"/>
    <x v="4"/>
    <n v="78745"/>
    <x v="0"/>
    <s v="OFF-SU-10001225"/>
    <x v="2"/>
    <x v="15"/>
    <x v="462"/>
    <x v="4311"/>
    <n v="2"/>
    <n v="0.2"/>
    <n v="-1.3248"/>
    <n v="-0.22500000000000001"/>
    <x v="1"/>
    <x v="9"/>
  </r>
  <r>
    <n v="7356"/>
    <s v="CA-2015-139780"/>
    <d v="2015-12-31T00:00:00"/>
    <d v="2016-02-01T00:00:00"/>
    <s v="Second Class"/>
    <s v="AH-10690"/>
    <s v="Anna Häberlin"/>
    <x v="2"/>
    <x v="0"/>
    <x v="11"/>
    <x v="10"/>
    <n v="48205"/>
    <x v="0"/>
    <s v="OFF-BI-10004139"/>
    <x v="2"/>
    <x v="9"/>
    <x v="1781"/>
    <x v="4312"/>
    <n v="8"/>
    <n v="0"/>
    <n v="52.38"/>
    <n v="0.45"/>
    <x v="1"/>
    <x v="9"/>
  </r>
  <r>
    <n v="1153"/>
    <s v="CA-2017-160395"/>
    <d v="2016-12-31T00:00:00"/>
    <d v="2017-06-01T00:00:00"/>
    <s v="Standard Class"/>
    <s v="KL-16555"/>
    <s v="Kelly Lampkin"/>
    <x v="2"/>
    <x v="0"/>
    <x v="17"/>
    <x v="14"/>
    <n v="89502"/>
    <x v="1"/>
    <s v="OFF-AR-10003759"/>
    <x v="2"/>
    <x v="11"/>
    <x v="1342"/>
    <x v="804"/>
    <n v="2"/>
    <n v="0"/>
    <n v="1.6379999999999999"/>
    <n v="0.44999999999999996"/>
    <x v="2"/>
    <x v="9"/>
  </r>
  <r>
    <n v="1154"/>
    <s v="CA-2017-160395"/>
    <d v="2016-12-31T00:00:00"/>
    <d v="2017-06-01T00:00:00"/>
    <s v="Standard Class"/>
    <s v="KL-16555"/>
    <s v="Kelly Lampkin"/>
    <x v="2"/>
    <x v="0"/>
    <x v="17"/>
    <x v="14"/>
    <n v="89502"/>
    <x v="1"/>
    <s v="OFF-BI-10003984"/>
    <x v="2"/>
    <x v="9"/>
    <x v="1415"/>
    <x v="4313"/>
    <n v="7"/>
    <n v="0.2"/>
    <n v="53.921700000000001"/>
    <n v="0.33750000000000002"/>
    <x v="2"/>
    <x v="9"/>
  </r>
  <r>
    <n v="2822"/>
    <s v="CA-2017-100202"/>
    <d v="2016-12-31T00:00:00"/>
    <d v="2017-05-01T00:00:00"/>
    <s v="Standard Class"/>
    <s v="BD-11620"/>
    <s v="Brian DeCherney"/>
    <x v="0"/>
    <x v="0"/>
    <x v="306"/>
    <x v="5"/>
    <n v="92804"/>
    <x v="1"/>
    <s v="TEC-PH-10002563"/>
    <x v="0"/>
    <x v="2"/>
    <x v="22"/>
    <x v="2099"/>
    <n v="3"/>
    <n v="0.2"/>
    <n v="22.6782"/>
    <n v="7.5000000000000011E-2"/>
    <x v="2"/>
    <x v="9"/>
  </r>
  <r>
    <n v="4613"/>
    <s v="US-2017-165953"/>
    <d v="2016-12-31T00:00:00"/>
    <d v="2017-06-01T00:00:00"/>
    <s v="Standard Class"/>
    <s v="EP-13915"/>
    <s v="Emily Phan"/>
    <x v="0"/>
    <x v="0"/>
    <x v="27"/>
    <x v="11"/>
    <n v="32216"/>
    <x v="3"/>
    <s v="OFF-AR-10000588"/>
    <x v="2"/>
    <x v="11"/>
    <x v="237"/>
    <x v="1872"/>
    <n v="3"/>
    <n v="0.2"/>
    <n v="3.5712000000000002"/>
    <n v="7.4999999999999997E-2"/>
    <x v="2"/>
    <x v="9"/>
  </r>
  <r>
    <n v="4614"/>
    <s v="US-2017-165953"/>
    <d v="2016-12-31T00:00:00"/>
    <d v="2017-06-01T00:00:00"/>
    <s v="Standard Class"/>
    <s v="EP-13915"/>
    <s v="Emily Phan"/>
    <x v="0"/>
    <x v="0"/>
    <x v="27"/>
    <x v="11"/>
    <n v="32216"/>
    <x v="3"/>
    <s v="OFF-PA-10002250"/>
    <x v="2"/>
    <x v="3"/>
    <x v="702"/>
    <x v="4314"/>
    <n v="5"/>
    <n v="0.2"/>
    <n v="8.218"/>
    <n v="0.35"/>
    <x v="2"/>
    <x v="9"/>
  </r>
  <r>
    <n v="5739"/>
    <s v="CA-2017-156139"/>
    <d v="2016-12-31T00:00:00"/>
    <d v="2017-06-01T00:00:00"/>
    <s v="Standard Class"/>
    <s v="BP-11155"/>
    <s v="Becky Pak"/>
    <x v="0"/>
    <x v="0"/>
    <x v="14"/>
    <x v="5"/>
    <n v="94109"/>
    <x v="1"/>
    <s v="OFF-BI-10004233"/>
    <x v="2"/>
    <x v="9"/>
    <x v="679"/>
    <x v="4315"/>
    <n v="3"/>
    <n v="0.2"/>
    <n v="13.4316"/>
    <n v="0.35000000000000003"/>
    <x v="2"/>
    <x v="9"/>
  </r>
  <r>
    <n v="6342"/>
    <s v="US-2017-105830"/>
    <d v="2016-12-31T00:00:00"/>
    <d v="2017-02-01T00:00:00"/>
    <s v="First Class"/>
    <s v="DB-13660"/>
    <s v="Duane Benoit"/>
    <x v="0"/>
    <x v="0"/>
    <x v="58"/>
    <x v="18"/>
    <n v="43130"/>
    <x v="2"/>
    <s v="OFF-ST-10002554"/>
    <x v="2"/>
    <x v="6"/>
    <x v="683"/>
    <x v="3137"/>
    <n v="4"/>
    <n v="0.2"/>
    <n v="-35.215200000000003"/>
    <n v="-0.22500000000000001"/>
    <x v="2"/>
    <x v="9"/>
  </r>
  <r>
    <n v="721"/>
    <s v="CA-2016-112942"/>
    <d v="2016-02-13T00:00:00"/>
    <s v="2/18/2016"/>
    <s v="Standard Class"/>
    <s v="RD-19810"/>
    <s v="Ross DeVincentis"/>
    <x v="1"/>
    <x v="0"/>
    <x v="22"/>
    <x v="5"/>
    <n v="90045"/>
    <x v="1"/>
    <s v="OFF-PA-10004092"/>
    <x v="2"/>
    <x v="3"/>
    <x v="1695"/>
    <x v="134"/>
    <n v="3"/>
    <n v="0"/>
    <n v="73.41"/>
    <n v="0.5"/>
    <x v="2"/>
    <x v="0"/>
  </r>
  <r>
    <n v="2730"/>
    <s v="CA-2017-104801"/>
    <d v="2017-02-13T00:00:00"/>
    <s v="2/19/2017"/>
    <s v="Standard Class"/>
    <s v="FH-14350"/>
    <s v="Fred Harton"/>
    <x v="0"/>
    <x v="0"/>
    <x v="1"/>
    <x v="1"/>
    <n v="98105"/>
    <x v="1"/>
    <s v="OFF-AR-10001547"/>
    <x v="2"/>
    <x v="11"/>
    <x v="1043"/>
    <x v="2417"/>
    <n v="3"/>
    <n v="0"/>
    <n v="1.7901"/>
    <n v="0.27"/>
    <x v="3"/>
    <x v="0"/>
  </r>
  <r>
    <n v="2731"/>
    <s v="CA-2017-104801"/>
    <d v="2017-02-13T00:00:00"/>
    <s v="2/19/2017"/>
    <s v="Standard Class"/>
    <s v="FH-14350"/>
    <s v="Fred Harton"/>
    <x v="0"/>
    <x v="0"/>
    <x v="1"/>
    <x v="1"/>
    <n v="98105"/>
    <x v="1"/>
    <s v="TEC-AC-10001838"/>
    <x v="0"/>
    <x v="0"/>
    <x v="674"/>
    <x v="4316"/>
    <n v="4"/>
    <n v="0"/>
    <n v="343.9828"/>
    <n v="0.43"/>
    <x v="3"/>
    <x v="0"/>
  </r>
  <r>
    <n v="2732"/>
    <s v="CA-2017-104801"/>
    <d v="2017-02-13T00:00:00"/>
    <s v="2/19/2017"/>
    <s v="Standard Class"/>
    <s v="FH-14350"/>
    <s v="Fred Harton"/>
    <x v="0"/>
    <x v="0"/>
    <x v="1"/>
    <x v="1"/>
    <n v="98105"/>
    <x v="1"/>
    <s v="FUR-FU-10004017"/>
    <x v="1"/>
    <x v="5"/>
    <x v="1501"/>
    <x v="4317"/>
    <n v="1"/>
    <n v="0"/>
    <n v="21.506"/>
    <n v="0.2"/>
    <x v="3"/>
    <x v="0"/>
  </r>
  <r>
    <n v="5598"/>
    <s v="CA-2017-151176"/>
    <d v="2017-02-13T00:00:00"/>
    <s v="2/20/2017"/>
    <s v="Standard Class"/>
    <s v="SV-20785"/>
    <s v="Stewart Visinsky"/>
    <x v="0"/>
    <x v="0"/>
    <x v="214"/>
    <x v="24"/>
    <n v="21215"/>
    <x v="2"/>
    <s v="OFF-SU-10001165"/>
    <x v="2"/>
    <x v="15"/>
    <x v="1715"/>
    <x v="2326"/>
    <n v="3"/>
    <n v="0"/>
    <n v="6.5052000000000003"/>
    <n v="0.26"/>
    <x v="3"/>
    <x v="0"/>
  </r>
  <r>
    <n v="5599"/>
    <s v="CA-2017-151176"/>
    <d v="2017-02-13T00:00:00"/>
    <s v="2/20/2017"/>
    <s v="Standard Class"/>
    <s v="SV-20785"/>
    <s v="Stewart Visinsky"/>
    <x v="0"/>
    <x v="0"/>
    <x v="214"/>
    <x v="24"/>
    <n v="21215"/>
    <x v="2"/>
    <s v="OFF-AR-10000614"/>
    <x v="2"/>
    <x v="11"/>
    <x v="1782"/>
    <x v="4318"/>
    <n v="3"/>
    <n v="0"/>
    <n v="2.7846000000000002"/>
    <n v="0.26"/>
    <x v="3"/>
    <x v="0"/>
  </r>
  <r>
    <n v="7119"/>
    <s v="CA-2017-104906"/>
    <d v="2017-02-13T00:00:00"/>
    <s v="2/17/2017"/>
    <s v="Standard Class"/>
    <s v="JP-15460"/>
    <s v="Jennifer Patt"/>
    <x v="2"/>
    <x v="0"/>
    <x v="2"/>
    <x v="2"/>
    <n v="10009"/>
    <x v="2"/>
    <s v="OFF-PA-10001184"/>
    <x v="2"/>
    <x v="3"/>
    <x v="848"/>
    <x v="381"/>
    <n v="3"/>
    <n v="0"/>
    <n v="8.7905999999999995"/>
    <n v="0.48999999999999994"/>
    <x v="3"/>
    <x v="0"/>
  </r>
  <r>
    <n v="9633"/>
    <s v="CA-2017-154809"/>
    <d v="2017-02-13T00:00:00"/>
    <s v="2/17/2017"/>
    <s v="Standard Class"/>
    <s v="MH-17455"/>
    <s v="Mark Hamilton"/>
    <x v="0"/>
    <x v="0"/>
    <x v="221"/>
    <x v="7"/>
    <n v="55407"/>
    <x v="0"/>
    <s v="OFF-AP-10004785"/>
    <x v="2"/>
    <x v="10"/>
    <x v="424"/>
    <x v="4319"/>
    <n v="8"/>
    <n v="0"/>
    <n v="38.975200000000001"/>
    <n v="0.43"/>
    <x v="3"/>
    <x v="0"/>
  </r>
  <r>
    <n v="5467"/>
    <s v="CA-2014-107706"/>
    <d v="2014-02-14T00:00:00"/>
    <s v="2/19/2014"/>
    <s v="Second Class"/>
    <s v="ST-20530"/>
    <s v="Shui Tom"/>
    <x v="0"/>
    <x v="0"/>
    <x v="5"/>
    <x v="4"/>
    <n v="77095"/>
    <x v="0"/>
    <s v="OFF-PA-10000466"/>
    <x v="2"/>
    <x v="3"/>
    <x v="1783"/>
    <x v="4320"/>
    <n v="3"/>
    <n v="0.2"/>
    <n v="6.0659999999999998"/>
    <n v="0.375"/>
    <x v="0"/>
    <x v="0"/>
  </r>
  <r>
    <n v="9762"/>
    <s v="CA-2014-121762"/>
    <d v="2014-02-14T00:00:00"/>
    <s v="2/18/2014"/>
    <s v="Standard Class"/>
    <s v="ML-17395"/>
    <s v="Marina Lichtenstein"/>
    <x v="2"/>
    <x v="0"/>
    <x v="1"/>
    <x v="1"/>
    <n v="98103"/>
    <x v="1"/>
    <s v="TEC-AC-10000736"/>
    <x v="0"/>
    <x v="0"/>
    <x v="144"/>
    <x v="91"/>
    <n v="3"/>
    <n v="0"/>
    <n v="86.389200000000002"/>
    <n v="0.36"/>
    <x v="0"/>
    <x v="0"/>
  </r>
  <r>
    <n v="9763"/>
    <s v="CA-2014-121762"/>
    <d v="2014-02-14T00:00:00"/>
    <s v="2/18/2014"/>
    <s v="Standard Class"/>
    <s v="ML-17395"/>
    <s v="Marina Lichtenstein"/>
    <x v="2"/>
    <x v="0"/>
    <x v="1"/>
    <x v="1"/>
    <n v="98103"/>
    <x v="1"/>
    <s v="OFF-AP-10001293"/>
    <x v="2"/>
    <x v="10"/>
    <x v="388"/>
    <x v="1396"/>
    <n v="2"/>
    <n v="0"/>
    <n v="22.948799999999999"/>
    <n v="0.28000000000000003"/>
    <x v="0"/>
    <x v="0"/>
  </r>
  <r>
    <n v="9764"/>
    <s v="CA-2014-121762"/>
    <d v="2014-02-14T00:00:00"/>
    <s v="2/18/2014"/>
    <s v="Standard Class"/>
    <s v="ML-17395"/>
    <s v="Marina Lichtenstein"/>
    <x v="2"/>
    <x v="0"/>
    <x v="1"/>
    <x v="1"/>
    <n v="98103"/>
    <x v="1"/>
    <s v="OFF-SU-10000157"/>
    <x v="2"/>
    <x v="15"/>
    <x v="171"/>
    <x v="2957"/>
    <n v="2"/>
    <n v="0"/>
    <n v="4.7724000000000002"/>
    <n v="0.02"/>
    <x v="0"/>
    <x v="0"/>
  </r>
  <r>
    <n v="4322"/>
    <s v="US-2015-147662"/>
    <d v="2015-02-14T00:00:00"/>
    <s v="2/19/2015"/>
    <s v="Standard Class"/>
    <s v="KB-16315"/>
    <s v="Karl Braun"/>
    <x v="0"/>
    <x v="0"/>
    <x v="338"/>
    <x v="18"/>
    <n v="44312"/>
    <x v="2"/>
    <s v="OFF-BI-10001658"/>
    <x v="2"/>
    <x v="9"/>
    <x v="59"/>
    <x v="2942"/>
    <n v="2"/>
    <n v="0.7"/>
    <n v="-11.961600000000001"/>
    <n v="-0.8"/>
    <x v="1"/>
    <x v="0"/>
  </r>
  <r>
    <n v="4323"/>
    <s v="US-2015-147662"/>
    <d v="2015-02-14T00:00:00"/>
    <s v="2/19/2015"/>
    <s v="Standard Class"/>
    <s v="KB-16315"/>
    <s v="Karl Braun"/>
    <x v="0"/>
    <x v="0"/>
    <x v="338"/>
    <x v="18"/>
    <n v="44312"/>
    <x v="2"/>
    <s v="TEC-PH-10002834"/>
    <x v="0"/>
    <x v="2"/>
    <x v="1234"/>
    <x v="4321"/>
    <n v="3"/>
    <n v="0.4"/>
    <n v="-80.995500000000007"/>
    <n v="-0.25"/>
    <x v="1"/>
    <x v="0"/>
  </r>
  <r>
    <n v="4324"/>
    <s v="US-2015-147662"/>
    <d v="2015-02-14T00:00:00"/>
    <s v="2/19/2015"/>
    <s v="Standard Class"/>
    <s v="KB-16315"/>
    <s v="Karl Braun"/>
    <x v="0"/>
    <x v="0"/>
    <x v="338"/>
    <x v="18"/>
    <n v="44312"/>
    <x v="2"/>
    <s v="OFF-BI-10002160"/>
    <x v="2"/>
    <x v="9"/>
    <x v="835"/>
    <x v="4280"/>
    <n v="2"/>
    <n v="0.7"/>
    <n v="-1.6763999999999999"/>
    <n v="-0.73333333333333328"/>
    <x v="1"/>
    <x v="0"/>
  </r>
  <r>
    <n v="4325"/>
    <s v="US-2015-147662"/>
    <d v="2015-02-14T00:00:00"/>
    <s v="2/19/2015"/>
    <s v="Standard Class"/>
    <s v="KB-16315"/>
    <s v="Karl Braun"/>
    <x v="0"/>
    <x v="0"/>
    <x v="338"/>
    <x v="18"/>
    <n v="44312"/>
    <x v="2"/>
    <s v="OFF-AR-10004999"/>
    <x v="2"/>
    <x v="11"/>
    <x v="1069"/>
    <x v="535"/>
    <n v="3"/>
    <n v="0.2"/>
    <n v="0.89700000000000002"/>
    <n v="6.25E-2"/>
    <x v="1"/>
    <x v="0"/>
  </r>
  <r>
    <n v="4326"/>
    <s v="US-2015-147662"/>
    <d v="2015-02-14T00:00:00"/>
    <s v="2/19/2015"/>
    <s v="Standard Class"/>
    <s v="KB-16315"/>
    <s v="Karl Braun"/>
    <x v="0"/>
    <x v="0"/>
    <x v="338"/>
    <x v="18"/>
    <n v="44312"/>
    <x v="2"/>
    <s v="TEC-AC-10003280"/>
    <x v="0"/>
    <x v="0"/>
    <x v="180"/>
    <x v="820"/>
    <n v="3"/>
    <n v="0.2"/>
    <n v="0.89970000000000006"/>
    <n v="1.2500000000000001E-2"/>
    <x v="1"/>
    <x v="0"/>
  </r>
  <r>
    <n v="7685"/>
    <s v="CA-2015-116876"/>
    <d v="2015-02-14T00:00:00"/>
    <s v="2/21/2015"/>
    <s v="Standard Class"/>
    <s v="TT-21070"/>
    <s v="Ted Trevino"/>
    <x v="0"/>
    <x v="0"/>
    <x v="90"/>
    <x v="2"/>
    <n v="14609"/>
    <x v="2"/>
    <s v="OFF-BI-10002897"/>
    <x v="2"/>
    <x v="9"/>
    <x v="1354"/>
    <x v="4322"/>
    <n v="9"/>
    <n v="0.2"/>
    <n v="9.5786999999999995"/>
    <n v="0.36249999999999999"/>
    <x v="1"/>
    <x v="0"/>
  </r>
  <r>
    <n v="7686"/>
    <s v="CA-2015-116876"/>
    <d v="2015-02-14T00:00:00"/>
    <s v="2/21/2015"/>
    <s v="Standard Class"/>
    <s v="TT-21070"/>
    <s v="Ted Trevino"/>
    <x v="0"/>
    <x v="0"/>
    <x v="90"/>
    <x v="2"/>
    <n v="14609"/>
    <x v="2"/>
    <s v="TEC-PH-10002584"/>
    <x v="0"/>
    <x v="2"/>
    <x v="1627"/>
    <x v="4323"/>
    <n v="1"/>
    <n v="0"/>
    <n v="187.797"/>
    <n v="0.3"/>
    <x v="1"/>
    <x v="0"/>
  </r>
  <r>
    <n v="7811"/>
    <s v="CA-2016-134334"/>
    <d v="2016-02-14T00:00:00"/>
    <s v="2/15/2016"/>
    <s v="First Class"/>
    <s v="DK-13090"/>
    <s v="Dave Kipp"/>
    <x v="0"/>
    <x v="0"/>
    <x v="47"/>
    <x v="24"/>
    <n v="20735"/>
    <x v="2"/>
    <s v="OFF-PA-10000791"/>
    <x v="2"/>
    <x v="3"/>
    <x v="892"/>
    <x v="4324"/>
    <n v="1"/>
    <n v="0"/>
    <n v="2.1465000000000001"/>
    <n v="0.45000000000000007"/>
    <x v="2"/>
    <x v="0"/>
  </r>
  <r>
    <n v="7812"/>
    <s v="CA-2016-134334"/>
    <d v="2016-02-14T00:00:00"/>
    <s v="2/15/2016"/>
    <s v="First Class"/>
    <s v="DK-13090"/>
    <s v="Dave Kipp"/>
    <x v="0"/>
    <x v="0"/>
    <x v="47"/>
    <x v="24"/>
    <n v="20735"/>
    <x v="2"/>
    <s v="OFF-AR-10001770"/>
    <x v="2"/>
    <x v="11"/>
    <x v="552"/>
    <x v="631"/>
    <n v="3"/>
    <n v="0"/>
    <n v="2.0748000000000002"/>
    <n v="0.26"/>
    <x v="2"/>
    <x v="0"/>
  </r>
  <r>
    <n v="7813"/>
    <s v="CA-2016-134334"/>
    <d v="2016-02-14T00:00:00"/>
    <s v="2/15/2016"/>
    <s v="First Class"/>
    <s v="DK-13090"/>
    <s v="Dave Kipp"/>
    <x v="0"/>
    <x v="0"/>
    <x v="47"/>
    <x v="24"/>
    <n v="20735"/>
    <x v="2"/>
    <s v="FUR-TA-10002356"/>
    <x v="1"/>
    <x v="7"/>
    <x v="637"/>
    <x v="4325"/>
    <n v="3"/>
    <n v="0.3"/>
    <n v="-47.1798"/>
    <n v="-8.5714285714285715E-2"/>
    <x v="2"/>
    <x v="0"/>
  </r>
  <r>
    <n v="7814"/>
    <s v="CA-2016-134334"/>
    <d v="2016-02-14T00:00:00"/>
    <s v="2/15/2016"/>
    <s v="First Class"/>
    <s v="DK-13090"/>
    <s v="Dave Kipp"/>
    <x v="0"/>
    <x v="0"/>
    <x v="47"/>
    <x v="24"/>
    <n v="20735"/>
    <x v="2"/>
    <s v="FUR-FU-10003274"/>
    <x v="1"/>
    <x v="5"/>
    <x v="1054"/>
    <x v="994"/>
    <n v="6"/>
    <n v="0"/>
    <n v="4.6463999999999999"/>
    <n v="0.43999999999999995"/>
    <x v="2"/>
    <x v="0"/>
  </r>
  <r>
    <n v="8172"/>
    <s v="CA-2016-146150"/>
    <d v="2016-02-14T00:00:00"/>
    <s v="2/19/2016"/>
    <s v="Standard Class"/>
    <s v="FM-14380"/>
    <s v="Fred McMath"/>
    <x v="0"/>
    <x v="0"/>
    <x v="68"/>
    <x v="32"/>
    <n v="39212"/>
    <x v="3"/>
    <s v="OFF-AR-10002240"/>
    <x v="2"/>
    <x v="11"/>
    <x v="394"/>
    <x v="4326"/>
    <n v="7"/>
    <n v="0"/>
    <n v="68.686800000000005"/>
    <n v="0.26"/>
    <x v="2"/>
    <x v="0"/>
  </r>
  <r>
    <n v="7438"/>
    <s v="CA-2014-165568"/>
    <d v="2014-02-15T00:00:00"/>
    <s v="2/19/2014"/>
    <s v="Standard Class"/>
    <s v="BF-11020"/>
    <s v="Barry Französisch"/>
    <x v="2"/>
    <x v="0"/>
    <x v="1"/>
    <x v="1"/>
    <n v="98105"/>
    <x v="1"/>
    <s v="OFF-BI-10001031"/>
    <x v="2"/>
    <x v="9"/>
    <x v="888"/>
    <x v="165"/>
    <n v="5"/>
    <n v="0.2"/>
    <n v="7.2089999999999996"/>
    <n v="0.33749999999999997"/>
    <x v="0"/>
    <x v="0"/>
  </r>
  <r>
    <n v="1788"/>
    <s v="CA-2015-154326"/>
    <d v="2015-02-15T00:00:00"/>
    <s v="2/19/2015"/>
    <s v="Standard Class"/>
    <s v="RP-19855"/>
    <s v="Roy Phan"/>
    <x v="2"/>
    <x v="0"/>
    <x v="218"/>
    <x v="0"/>
    <n v="53142"/>
    <x v="0"/>
    <s v="TEC-PH-10001819"/>
    <x v="0"/>
    <x v="2"/>
    <x v="1460"/>
    <x v="4327"/>
    <n v="3"/>
    <n v="0"/>
    <n v="64.785600000000002"/>
    <n v="0.48000000000000004"/>
    <x v="1"/>
    <x v="0"/>
  </r>
  <r>
    <n v="1789"/>
    <s v="CA-2015-154326"/>
    <d v="2015-02-15T00:00:00"/>
    <s v="2/19/2015"/>
    <s v="Standard Class"/>
    <s v="RP-19855"/>
    <s v="Roy Phan"/>
    <x v="2"/>
    <x v="0"/>
    <x v="218"/>
    <x v="0"/>
    <n v="53142"/>
    <x v="0"/>
    <s v="TEC-PH-10000560"/>
    <x v="0"/>
    <x v="2"/>
    <x v="586"/>
    <x v="1766"/>
    <n v="2"/>
    <n v="0"/>
    <n v="195.99440000000001"/>
    <n v="0.28000000000000003"/>
    <x v="1"/>
    <x v="0"/>
  </r>
  <r>
    <n v="1790"/>
    <s v="CA-2015-154326"/>
    <d v="2015-02-15T00:00:00"/>
    <s v="2/19/2015"/>
    <s v="Standard Class"/>
    <s v="RP-19855"/>
    <s v="Roy Phan"/>
    <x v="2"/>
    <x v="0"/>
    <x v="218"/>
    <x v="0"/>
    <n v="53142"/>
    <x v="0"/>
    <s v="TEC-AC-10004568"/>
    <x v="0"/>
    <x v="0"/>
    <x v="1382"/>
    <x v="4328"/>
    <n v="5"/>
    <n v="0"/>
    <n v="26.590499999999999"/>
    <n v="0.19"/>
    <x v="1"/>
    <x v="0"/>
  </r>
  <r>
    <n v="2248"/>
    <s v="CA-2015-116092"/>
    <d v="2015-02-15T00:00:00"/>
    <s v="2/18/2015"/>
    <s v="Second Class"/>
    <s v="JM-16195"/>
    <s v="Justin MacKendrick"/>
    <x v="0"/>
    <x v="0"/>
    <x v="22"/>
    <x v="5"/>
    <n v="90004"/>
    <x v="1"/>
    <s v="OFF-PA-10004285"/>
    <x v="2"/>
    <x v="3"/>
    <x v="692"/>
    <x v="347"/>
    <n v="2"/>
    <n v="0"/>
    <n v="6.4127999999999998"/>
    <n v="0.48"/>
    <x v="1"/>
    <x v="0"/>
  </r>
  <r>
    <n v="2249"/>
    <s v="CA-2015-116092"/>
    <d v="2015-02-15T00:00:00"/>
    <s v="2/18/2015"/>
    <s v="Second Class"/>
    <s v="JM-16195"/>
    <s v="Justin MacKendrick"/>
    <x v="0"/>
    <x v="0"/>
    <x v="22"/>
    <x v="5"/>
    <n v="90004"/>
    <x v="1"/>
    <s v="OFF-BI-10001628"/>
    <x v="2"/>
    <x v="9"/>
    <x v="1555"/>
    <x v="1564"/>
    <n v="5"/>
    <n v="0.2"/>
    <n v="13.0375"/>
    <n v="0.3125"/>
    <x v="1"/>
    <x v="0"/>
  </r>
  <r>
    <n v="2250"/>
    <s v="CA-2015-116092"/>
    <d v="2015-02-15T00:00:00"/>
    <s v="2/18/2015"/>
    <s v="Second Class"/>
    <s v="JM-16195"/>
    <s v="Justin MacKendrick"/>
    <x v="0"/>
    <x v="0"/>
    <x v="22"/>
    <x v="5"/>
    <n v="90004"/>
    <x v="1"/>
    <s v="OFF-BI-10000546"/>
    <x v="2"/>
    <x v="9"/>
    <x v="27"/>
    <x v="505"/>
    <n v="5"/>
    <n v="0.2"/>
    <n v="4.1760000000000002"/>
    <n v="0.36250000000000004"/>
    <x v="1"/>
    <x v="0"/>
  </r>
  <r>
    <n v="2251"/>
    <s v="CA-2015-116092"/>
    <d v="2015-02-15T00:00:00"/>
    <s v="2/18/2015"/>
    <s v="Second Class"/>
    <s v="JM-16195"/>
    <s v="Justin MacKendrick"/>
    <x v="0"/>
    <x v="0"/>
    <x v="22"/>
    <x v="5"/>
    <n v="90004"/>
    <x v="1"/>
    <s v="OFF-AP-10001391"/>
    <x v="2"/>
    <x v="10"/>
    <x v="1784"/>
    <x v="4329"/>
    <n v="6"/>
    <n v="0"/>
    <n v="157.01759999999999"/>
    <n v="0.28999999999999992"/>
    <x v="1"/>
    <x v="0"/>
  </r>
  <r>
    <n v="2252"/>
    <s v="CA-2015-116092"/>
    <d v="2015-02-15T00:00:00"/>
    <s v="2/18/2015"/>
    <s v="Second Class"/>
    <s v="JM-16195"/>
    <s v="Justin MacKendrick"/>
    <x v="0"/>
    <x v="0"/>
    <x v="22"/>
    <x v="5"/>
    <n v="90004"/>
    <x v="1"/>
    <s v="OFF-PA-10000477"/>
    <x v="2"/>
    <x v="3"/>
    <x v="1139"/>
    <x v="211"/>
    <n v="3"/>
    <n v="0"/>
    <n v="9.3312000000000008"/>
    <n v="0.48000000000000004"/>
    <x v="1"/>
    <x v="0"/>
  </r>
  <r>
    <n v="1243"/>
    <s v="US-2016-162859"/>
    <d v="2016-02-15T00:00:00"/>
    <s v="2/22/2016"/>
    <s v="Standard Class"/>
    <s v="PG-18820"/>
    <s v="Patrick Gardner"/>
    <x v="0"/>
    <x v="0"/>
    <x v="2"/>
    <x v="2"/>
    <n v="10009"/>
    <x v="2"/>
    <s v="OFF-BI-10004519"/>
    <x v="2"/>
    <x v="9"/>
    <x v="629"/>
    <x v="3435"/>
    <n v="3"/>
    <n v="0.2"/>
    <n v="124.485"/>
    <n v="0.3125"/>
    <x v="2"/>
    <x v="0"/>
  </r>
  <r>
    <n v="1244"/>
    <s v="US-2016-162859"/>
    <d v="2016-02-15T00:00:00"/>
    <s v="2/22/2016"/>
    <s v="Standard Class"/>
    <s v="PG-18820"/>
    <s v="Patrick Gardner"/>
    <x v="0"/>
    <x v="0"/>
    <x v="2"/>
    <x v="2"/>
    <n v="10009"/>
    <x v="2"/>
    <s v="OFF-FA-10000304"/>
    <x v="2"/>
    <x v="4"/>
    <x v="1196"/>
    <x v="2449"/>
    <n v="4"/>
    <n v="0"/>
    <n v="3.5752000000000002"/>
    <n v="0.41"/>
    <x v="2"/>
    <x v="0"/>
  </r>
  <r>
    <n v="1333"/>
    <s v="CA-2014-122567"/>
    <d v="2014-02-16T00:00:00"/>
    <s v="2/21/2014"/>
    <s v="Standard Class"/>
    <s v="MN-17935"/>
    <s v="Michael Nguyen"/>
    <x v="0"/>
    <x v="0"/>
    <x v="57"/>
    <x v="4"/>
    <n v="75220"/>
    <x v="0"/>
    <s v="OFF-BI-10002012"/>
    <x v="2"/>
    <x v="9"/>
    <x v="1377"/>
    <x v="2752"/>
    <n v="3"/>
    <n v="0.8"/>
    <n v="-1.728"/>
    <n v="-1.5999999999999999"/>
    <x v="0"/>
    <x v="0"/>
  </r>
  <r>
    <n v="1334"/>
    <s v="CA-2014-122567"/>
    <d v="2014-02-16T00:00:00"/>
    <s v="2/21/2014"/>
    <s v="Standard Class"/>
    <s v="MN-17935"/>
    <s v="Michael Nguyen"/>
    <x v="0"/>
    <x v="0"/>
    <x v="57"/>
    <x v="4"/>
    <n v="75220"/>
    <x v="0"/>
    <s v="OFF-AP-10001303"/>
    <x v="2"/>
    <x v="10"/>
    <x v="94"/>
    <x v="4330"/>
    <n v="2"/>
    <n v="0.8"/>
    <n v="-13.93"/>
    <n v="-1.75"/>
    <x v="0"/>
    <x v="0"/>
  </r>
  <r>
    <n v="6744"/>
    <s v="CA-2015-156923"/>
    <d v="2015-02-16T00:00:00"/>
    <s v="2/20/2015"/>
    <s v="Standard Class"/>
    <s v="SP-20860"/>
    <s v="Sung Pak"/>
    <x v="2"/>
    <x v="0"/>
    <x v="134"/>
    <x v="41"/>
    <n v="3820"/>
    <x v="2"/>
    <s v="OFF-PA-10002751"/>
    <x v="2"/>
    <x v="3"/>
    <x v="827"/>
    <x v="2425"/>
    <n v="6"/>
    <n v="0"/>
    <n v="16.146000000000001"/>
    <n v="0.45"/>
    <x v="1"/>
    <x v="0"/>
  </r>
  <r>
    <n v="8135"/>
    <s v="CA-2015-121776"/>
    <d v="2015-02-16T00:00:00"/>
    <s v="2/21/2015"/>
    <s v="Standard Class"/>
    <s v="RD-19585"/>
    <s v="Rob Dowd"/>
    <x v="0"/>
    <x v="0"/>
    <x v="22"/>
    <x v="5"/>
    <n v="90008"/>
    <x v="1"/>
    <s v="OFF-PA-10001970"/>
    <x v="2"/>
    <x v="3"/>
    <x v="569"/>
    <x v="1009"/>
    <n v="3"/>
    <n v="0"/>
    <n v="17.314800000000002"/>
    <n v="0.47000000000000003"/>
    <x v="1"/>
    <x v="0"/>
  </r>
  <r>
    <n v="8136"/>
    <s v="CA-2015-121776"/>
    <d v="2015-02-16T00:00:00"/>
    <s v="2/21/2015"/>
    <s v="Standard Class"/>
    <s v="RD-19585"/>
    <s v="Rob Dowd"/>
    <x v="0"/>
    <x v="0"/>
    <x v="22"/>
    <x v="5"/>
    <n v="90008"/>
    <x v="1"/>
    <s v="OFF-LA-10002762"/>
    <x v="2"/>
    <x v="8"/>
    <x v="1529"/>
    <x v="1598"/>
    <n v="7"/>
    <n v="0"/>
    <n v="41.223700000000001"/>
    <n v="0.47000000000000003"/>
    <x v="1"/>
    <x v="0"/>
  </r>
  <r>
    <n v="1821"/>
    <s v="CA-2016-168956"/>
    <d v="2016-02-16T00:00:00"/>
    <s v="2/20/2016"/>
    <s v="Standard Class"/>
    <s v="EA-14035"/>
    <s v="Erin Ashbrook"/>
    <x v="2"/>
    <x v="0"/>
    <x v="20"/>
    <x v="3"/>
    <n v="60623"/>
    <x v="0"/>
    <s v="OFF-AP-10004233"/>
    <x v="2"/>
    <x v="10"/>
    <x v="1260"/>
    <x v="4331"/>
    <n v="6"/>
    <n v="0.8"/>
    <n v="-225.55680000000001"/>
    <n v="-2.4500000000000002"/>
    <x v="2"/>
    <x v="0"/>
  </r>
  <r>
    <n v="1822"/>
    <s v="CA-2016-168956"/>
    <d v="2016-02-16T00:00:00"/>
    <s v="2/20/2016"/>
    <s v="Standard Class"/>
    <s v="EA-14035"/>
    <s v="Erin Ashbrook"/>
    <x v="2"/>
    <x v="0"/>
    <x v="20"/>
    <x v="3"/>
    <n v="60623"/>
    <x v="0"/>
    <s v="OFF-FA-10000304"/>
    <x v="2"/>
    <x v="4"/>
    <x v="1196"/>
    <x v="2270"/>
    <n v="4"/>
    <n v="0.2"/>
    <n v="1.8311999999999999"/>
    <n v="0.26250000000000001"/>
    <x v="2"/>
    <x v="0"/>
  </r>
  <r>
    <n v="1823"/>
    <s v="CA-2016-168956"/>
    <d v="2016-02-16T00:00:00"/>
    <s v="2/20/2016"/>
    <s v="Standard Class"/>
    <s v="EA-14035"/>
    <s v="Erin Ashbrook"/>
    <x v="2"/>
    <x v="0"/>
    <x v="20"/>
    <x v="3"/>
    <n v="60623"/>
    <x v="0"/>
    <s v="FUR-CH-10004754"/>
    <x v="1"/>
    <x v="1"/>
    <x v="128"/>
    <x v="2247"/>
    <n v="3"/>
    <n v="0.3"/>
    <n v="-2.6981999999999999"/>
    <n v="-4.2857142857142858E-2"/>
    <x v="2"/>
    <x v="0"/>
  </r>
  <r>
    <n v="1824"/>
    <s v="CA-2016-168956"/>
    <d v="2016-02-16T00:00:00"/>
    <s v="2/20/2016"/>
    <s v="Standard Class"/>
    <s v="EA-14035"/>
    <s v="Erin Ashbrook"/>
    <x v="2"/>
    <x v="0"/>
    <x v="20"/>
    <x v="3"/>
    <n v="60623"/>
    <x v="0"/>
    <s v="OFF-PA-10000809"/>
    <x v="2"/>
    <x v="3"/>
    <x v="1357"/>
    <x v="28"/>
    <n v="1"/>
    <n v="0.2"/>
    <n v="1.8144"/>
    <n v="0.35"/>
    <x v="2"/>
    <x v="0"/>
  </r>
  <r>
    <n v="8161"/>
    <s v="CA-2016-134138"/>
    <d v="2016-02-16T00:00:00"/>
    <s v="2/20/2016"/>
    <s v="Standard Class"/>
    <s v="JD-15790"/>
    <s v="John Dryer"/>
    <x v="0"/>
    <x v="0"/>
    <x v="350"/>
    <x v="8"/>
    <n v="7109"/>
    <x v="2"/>
    <s v="FUR-CH-10001545"/>
    <x v="1"/>
    <x v="1"/>
    <x v="678"/>
    <x v="4332"/>
    <n v="2"/>
    <n v="0"/>
    <n v="36.473599999999998"/>
    <n v="0.15999999999999998"/>
    <x v="2"/>
    <x v="0"/>
  </r>
  <r>
    <n v="9079"/>
    <s v="CA-2016-108105"/>
    <d v="2016-02-16T00:00:00"/>
    <s v="2/23/2016"/>
    <s v="Standard Class"/>
    <s v="GW-14605"/>
    <s v="Giulietta Weimer"/>
    <x v="0"/>
    <x v="0"/>
    <x v="87"/>
    <x v="17"/>
    <n v="42420"/>
    <x v="3"/>
    <s v="FUR-FU-10003773"/>
    <x v="1"/>
    <x v="5"/>
    <x v="1214"/>
    <x v="4333"/>
    <n v="4"/>
    <n v="0"/>
    <n v="34.988799999999998"/>
    <n v="0.11"/>
    <x v="2"/>
    <x v="0"/>
  </r>
  <r>
    <n v="9080"/>
    <s v="CA-2016-108105"/>
    <d v="2016-02-16T00:00:00"/>
    <s v="2/23/2016"/>
    <s v="Standard Class"/>
    <s v="GW-14605"/>
    <s v="Giulietta Weimer"/>
    <x v="0"/>
    <x v="0"/>
    <x v="87"/>
    <x v="17"/>
    <n v="42420"/>
    <x v="3"/>
    <s v="OFF-BI-10002412"/>
    <x v="2"/>
    <x v="9"/>
    <x v="1658"/>
    <x v="4334"/>
    <n v="1"/>
    <n v="0"/>
    <n v="2.61"/>
    <n v="0.45"/>
    <x v="2"/>
    <x v="0"/>
  </r>
  <r>
    <n v="9722"/>
    <s v="CA-2016-105781"/>
    <d v="2016-02-16T00:00:00"/>
    <s v="2/20/2016"/>
    <s v="Standard Class"/>
    <s v="JF-15565"/>
    <s v="Jill Fjeld"/>
    <x v="0"/>
    <x v="0"/>
    <x v="2"/>
    <x v="2"/>
    <n v="10024"/>
    <x v="2"/>
    <s v="FUR-CH-10001802"/>
    <x v="1"/>
    <x v="1"/>
    <x v="1557"/>
    <x v="4335"/>
    <n v="3"/>
    <n v="0.1"/>
    <n v="39.923400000000001"/>
    <n v="0.12222222222222222"/>
    <x v="2"/>
    <x v="0"/>
  </r>
  <r>
    <n v="9723"/>
    <s v="CA-2016-105781"/>
    <d v="2016-02-16T00:00:00"/>
    <s v="2/20/2016"/>
    <s v="Standard Class"/>
    <s v="JF-15565"/>
    <s v="Jill Fjeld"/>
    <x v="0"/>
    <x v="0"/>
    <x v="2"/>
    <x v="2"/>
    <n v="10024"/>
    <x v="2"/>
    <s v="TEC-AC-10003628"/>
    <x v="0"/>
    <x v="0"/>
    <x v="118"/>
    <x v="194"/>
    <n v="3"/>
    <n v="0"/>
    <n v="39.586799999999997"/>
    <n v="0.43999999999999995"/>
    <x v="2"/>
    <x v="0"/>
  </r>
  <r>
    <n v="3780"/>
    <s v="CA-2017-118521"/>
    <d v="2017-02-16T00:00:00"/>
    <s v="2/20/2017"/>
    <s v="Standard Class"/>
    <s v="LF-17185"/>
    <s v="Luke Foster"/>
    <x v="0"/>
    <x v="0"/>
    <x v="2"/>
    <x v="2"/>
    <n v="10035"/>
    <x v="2"/>
    <s v="OFF-PA-10003465"/>
    <x v="2"/>
    <x v="3"/>
    <x v="498"/>
    <x v="1145"/>
    <n v="2"/>
    <n v="0"/>
    <n v="18.211200000000002"/>
    <n v="0.48000000000000009"/>
    <x v="3"/>
    <x v="0"/>
  </r>
  <r>
    <n v="6313"/>
    <s v="CA-2017-120019"/>
    <d v="2017-02-16T00:00:00"/>
    <s v="2/21/2017"/>
    <s v="Standard Class"/>
    <s v="NG-18355"/>
    <s v="Nat Gilpin"/>
    <x v="2"/>
    <x v="0"/>
    <x v="59"/>
    <x v="25"/>
    <n v="6824"/>
    <x v="2"/>
    <s v="OFF-ST-10001932"/>
    <x v="2"/>
    <x v="6"/>
    <x v="334"/>
    <x v="1994"/>
    <n v="3"/>
    <n v="0"/>
    <n v="81.131399999999999"/>
    <n v="0.14000000000000001"/>
    <x v="3"/>
    <x v="0"/>
  </r>
  <r>
    <n v="6314"/>
    <s v="CA-2017-120019"/>
    <d v="2017-02-16T00:00:00"/>
    <s v="2/21/2017"/>
    <s v="Standard Class"/>
    <s v="NG-18355"/>
    <s v="Nat Gilpin"/>
    <x v="2"/>
    <x v="0"/>
    <x v="59"/>
    <x v="25"/>
    <n v="6824"/>
    <x v="2"/>
    <s v="TEC-PH-10000923"/>
    <x v="0"/>
    <x v="2"/>
    <x v="1280"/>
    <x v="4336"/>
    <n v="1"/>
    <n v="0"/>
    <n v="7.3451000000000004"/>
    <n v="0.49000000000000005"/>
    <x v="3"/>
    <x v="0"/>
  </r>
  <r>
    <n v="8673"/>
    <s v="CA-2017-163265"/>
    <d v="2017-02-16T00:00:00"/>
    <s v="2/21/2017"/>
    <s v="Standard Class"/>
    <s v="JS-16030"/>
    <s v="Joy Smith"/>
    <x v="0"/>
    <x v="0"/>
    <x v="53"/>
    <x v="3"/>
    <n v="62521"/>
    <x v="0"/>
    <s v="OFF-FA-10004854"/>
    <x v="2"/>
    <x v="4"/>
    <x v="574"/>
    <x v="2430"/>
    <n v="2"/>
    <n v="0.2"/>
    <n v="6.1992000000000003"/>
    <n v="0.33750000000000002"/>
    <x v="3"/>
    <x v="0"/>
  </r>
  <r>
    <n v="8674"/>
    <s v="CA-2017-163265"/>
    <d v="2017-02-16T00:00:00"/>
    <s v="2/21/2017"/>
    <s v="Standard Class"/>
    <s v="JS-16030"/>
    <s v="Joy Smith"/>
    <x v="0"/>
    <x v="0"/>
    <x v="53"/>
    <x v="3"/>
    <n v="62521"/>
    <x v="0"/>
    <s v="FUR-CH-10004063"/>
    <x v="1"/>
    <x v="1"/>
    <x v="1"/>
    <x v="4195"/>
    <n v="3"/>
    <n v="0.3"/>
    <n v="-8.5793999999999997"/>
    <n v="-1.4285714285714285E-2"/>
    <x v="3"/>
    <x v="0"/>
  </r>
  <r>
    <n v="8675"/>
    <s v="CA-2017-163265"/>
    <d v="2017-02-16T00:00:00"/>
    <s v="2/21/2017"/>
    <s v="Standard Class"/>
    <s v="JS-16030"/>
    <s v="Joy Smith"/>
    <x v="0"/>
    <x v="0"/>
    <x v="53"/>
    <x v="3"/>
    <n v="62521"/>
    <x v="0"/>
    <s v="OFF-ST-10000642"/>
    <x v="2"/>
    <x v="6"/>
    <x v="333"/>
    <x v="4075"/>
    <n v="3"/>
    <n v="0.2"/>
    <n v="-8.1821999999999999"/>
    <n v="-0.16250000000000001"/>
    <x v="3"/>
    <x v="0"/>
  </r>
  <r>
    <n v="8676"/>
    <s v="CA-2017-163265"/>
    <d v="2017-02-16T00:00:00"/>
    <s v="2/21/2017"/>
    <s v="Standard Class"/>
    <s v="JS-16030"/>
    <s v="Joy Smith"/>
    <x v="0"/>
    <x v="0"/>
    <x v="53"/>
    <x v="3"/>
    <n v="62521"/>
    <x v="0"/>
    <s v="OFF-AR-10004078"/>
    <x v="2"/>
    <x v="11"/>
    <x v="449"/>
    <x v="4337"/>
    <n v="6"/>
    <n v="0.2"/>
    <n v="3.504"/>
    <n v="0.125"/>
    <x v="3"/>
    <x v="0"/>
  </r>
  <r>
    <n v="8677"/>
    <s v="CA-2017-163265"/>
    <d v="2017-02-16T00:00:00"/>
    <s v="2/21/2017"/>
    <s v="Standard Class"/>
    <s v="JS-16030"/>
    <s v="Joy Smith"/>
    <x v="0"/>
    <x v="0"/>
    <x v="53"/>
    <x v="3"/>
    <n v="62521"/>
    <x v="0"/>
    <s v="FUR-FU-10004270"/>
    <x v="1"/>
    <x v="5"/>
    <x v="366"/>
    <x v="4338"/>
    <n v="1"/>
    <n v="0.6"/>
    <n v="-3.6537000000000002"/>
    <n v="-0.47500000000000003"/>
    <x v="3"/>
    <x v="0"/>
  </r>
  <r>
    <n v="9516"/>
    <s v="CA-2014-154165"/>
    <d v="2014-02-17T00:00:00"/>
    <s v="2/24/2014"/>
    <s v="Standard Class"/>
    <s v="DL-13315"/>
    <s v="Delfina Latchford"/>
    <x v="0"/>
    <x v="0"/>
    <x v="20"/>
    <x v="3"/>
    <n v="60653"/>
    <x v="0"/>
    <s v="OFF-AR-10003631"/>
    <x v="2"/>
    <x v="11"/>
    <x v="982"/>
    <x v="4339"/>
    <n v="14"/>
    <n v="0.2"/>
    <n v="8.8087999999999997"/>
    <n v="0.16250000000000001"/>
    <x v="0"/>
    <x v="0"/>
  </r>
  <r>
    <n v="3860"/>
    <s v="CA-2017-154039"/>
    <d v="2017-02-17T00:00:00"/>
    <s v="2/22/2017"/>
    <s v="Standard Class"/>
    <s v="JK-16120"/>
    <s v="Julie Kriz"/>
    <x v="1"/>
    <x v="0"/>
    <x v="20"/>
    <x v="3"/>
    <n v="60653"/>
    <x v="0"/>
    <s v="FUR-TA-10001932"/>
    <x v="1"/>
    <x v="7"/>
    <x v="1274"/>
    <x v="4340"/>
    <n v="3"/>
    <n v="0.5"/>
    <n v="-269.33760000000001"/>
    <n v="-0.56000000000000005"/>
    <x v="3"/>
    <x v="0"/>
  </r>
  <r>
    <n v="3861"/>
    <s v="CA-2017-154039"/>
    <d v="2017-02-17T00:00:00"/>
    <s v="2/22/2017"/>
    <s v="Standard Class"/>
    <s v="JK-16120"/>
    <s v="Julie Kriz"/>
    <x v="1"/>
    <x v="0"/>
    <x v="20"/>
    <x v="3"/>
    <n v="60653"/>
    <x v="0"/>
    <s v="TEC-PH-10002789"/>
    <x v="0"/>
    <x v="2"/>
    <x v="1742"/>
    <x v="4341"/>
    <n v="1"/>
    <n v="0.2"/>
    <n v="10.9193"/>
    <n v="8.7499999999999994E-2"/>
    <x v="3"/>
    <x v="0"/>
  </r>
  <r>
    <n v="4362"/>
    <s v="US-2017-163195"/>
    <d v="2017-02-17T00:00:00"/>
    <s v="2/21/2017"/>
    <s v="Second Class"/>
    <s v="LL-16840"/>
    <s v="Lauren Leatherbury"/>
    <x v="0"/>
    <x v="0"/>
    <x v="67"/>
    <x v="30"/>
    <n v="70506"/>
    <x v="3"/>
    <s v="TEC-PH-10003875"/>
    <x v="0"/>
    <x v="2"/>
    <x v="952"/>
    <x v="1241"/>
    <n v="3"/>
    <n v="0"/>
    <n v="8.4564000000000004"/>
    <n v="0.29000000000000004"/>
    <x v="3"/>
    <x v="0"/>
  </r>
  <r>
    <n v="4653"/>
    <s v="CA-2017-132647"/>
    <d v="2017-02-17T00:00:00"/>
    <s v="2/23/2017"/>
    <s v="Standard Class"/>
    <s v="GH-14410"/>
    <s v="Gary Hansen"/>
    <x v="1"/>
    <x v="0"/>
    <x v="406"/>
    <x v="8"/>
    <n v="8861"/>
    <x v="2"/>
    <s v="OFF-PA-10001838"/>
    <x v="2"/>
    <x v="3"/>
    <x v="102"/>
    <x v="767"/>
    <n v="2"/>
    <n v="0"/>
    <n v="5.7624000000000004"/>
    <n v="0.49000000000000005"/>
    <x v="3"/>
    <x v="0"/>
  </r>
  <r>
    <n v="4654"/>
    <s v="CA-2017-132647"/>
    <d v="2017-02-17T00:00:00"/>
    <s v="2/23/2017"/>
    <s v="Standard Class"/>
    <s v="GH-14410"/>
    <s v="Gary Hansen"/>
    <x v="1"/>
    <x v="0"/>
    <x v="406"/>
    <x v="8"/>
    <n v="8861"/>
    <x v="2"/>
    <s v="OFF-ST-10003123"/>
    <x v="2"/>
    <x v="6"/>
    <x v="1441"/>
    <x v="4342"/>
    <n v="5"/>
    <n v="0"/>
    <n v="39.948"/>
    <n v="0.24000000000000002"/>
    <x v="3"/>
    <x v="0"/>
  </r>
  <r>
    <n v="8106"/>
    <s v="CA-2017-159149"/>
    <d v="2017-02-17T00:00:00"/>
    <s v="2/19/2017"/>
    <s v="First Class"/>
    <s v="CR-12820"/>
    <s v="Cyra Reiten"/>
    <x v="1"/>
    <x v="0"/>
    <x v="5"/>
    <x v="4"/>
    <n v="77041"/>
    <x v="0"/>
    <s v="FUR-BO-10001601"/>
    <x v="1"/>
    <x v="16"/>
    <x v="494"/>
    <x v="4343"/>
    <n v="1"/>
    <n v="0.32"/>
    <n v="-17.0274"/>
    <n v="-0.19117647058823528"/>
    <x v="3"/>
    <x v="0"/>
  </r>
  <r>
    <n v="8107"/>
    <s v="CA-2017-159149"/>
    <d v="2017-02-17T00:00:00"/>
    <s v="2/19/2017"/>
    <s v="First Class"/>
    <s v="CR-12820"/>
    <s v="Cyra Reiten"/>
    <x v="1"/>
    <x v="0"/>
    <x v="5"/>
    <x v="4"/>
    <n v="77041"/>
    <x v="0"/>
    <s v="OFF-AR-10000937"/>
    <x v="2"/>
    <x v="11"/>
    <x v="528"/>
    <x v="4344"/>
    <n v="6"/>
    <n v="0.2"/>
    <n v="52.631999999999998"/>
    <n v="0.3"/>
    <x v="3"/>
    <x v="0"/>
  </r>
  <r>
    <n v="8108"/>
    <s v="CA-2017-159149"/>
    <d v="2017-02-17T00:00:00"/>
    <s v="2/19/2017"/>
    <s v="First Class"/>
    <s v="CR-12820"/>
    <s v="Cyra Reiten"/>
    <x v="1"/>
    <x v="0"/>
    <x v="5"/>
    <x v="4"/>
    <n v="77041"/>
    <x v="0"/>
    <s v="TEC-PH-10000038"/>
    <x v="0"/>
    <x v="2"/>
    <x v="477"/>
    <x v="3811"/>
    <n v="4"/>
    <n v="0.2"/>
    <n v="-87.667199999999994"/>
    <n v="-0.19999999999999998"/>
    <x v="3"/>
    <x v="0"/>
  </r>
  <r>
    <n v="9344"/>
    <s v="CA-2017-109085"/>
    <d v="2017-02-17T00:00:00"/>
    <s v="2/20/2017"/>
    <s v="First Class"/>
    <s v="CK-12325"/>
    <s v="Christine Kargatis"/>
    <x v="1"/>
    <x v="0"/>
    <x v="173"/>
    <x v="18"/>
    <n v="45373"/>
    <x v="2"/>
    <s v="FUR-TA-10001086"/>
    <x v="1"/>
    <x v="7"/>
    <x v="399"/>
    <x v="4050"/>
    <n v="5"/>
    <n v="0.4"/>
    <n v="-106.393"/>
    <n v="-0.23333333333333331"/>
    <x v="3"/>
    <x v="0"/>
  </r>
  <r>
    <n v="9345"/>
    <s v="CA-2017-109085"/>
    <d v="2017-02-17T00:00:00"/>
    <s v="2/20/2017"/>
    <s v="First Class"/>
    <s v="CK-12325"/>
    <s v="Christine Kargatis"/>
    <x v="1"/>
    <x v="0"/>
    <x v="173"/>
    <x v="18"/>
    <n v="45373"/>
    <x v="2"/>
    <s v="OFF-BI-10001525"/>
    <x v="2"/>
    <x v="9"/>
    <x v="1247"/>
    <x v="1852"/>
    <n v="5"/>
    <n v="0.7"/>
    <n v="-4.7625000000000002"/>
    <n v="-0.83333333333333337"/>
    <x v="3"/>
    <x v="0"/>
  </r>
  <r>
    <n v="9346"/>
    <s v="CA-2017-109085"/>
    <d v="2017-02-17T00:00:00"/>
    <s v="2/20/2017"/>
    <s v="First Class"/>
    <s v="CK-12325"/>
    <s v="Christine Kargatis"/>
    <x v="1"/>
    <x v="0"/>
    <x v="173"/>
    <x v="18"/>
    <n v="45373"/>
    <x v="2"/>
    <s v="TEC-PH-10000526"/>
    <x v="0"/>
    <x v="2"/>
    <x v="1033"/>
    <x v="4345"/>
    <n v="1"/>
    <n v="0.4"/>
    <n v="-11.518800000000001"/>
    <n v="-0.2"/>
    <x v="3"/>
    <x v="0"/>
  </r>
  <r>
    <n v="9347"/>
    <s v="CA-2017-109085"/>
    <d v="2017-02-17T00:00:00"/>
    <s v="2/20/2017"/>
    <s v="First Class"/>
    <s v="CK-12325"/>
    <s v="Christine Kargatis"/>
    <x v="1"/>
    <x v="0"/>
    <x v="173"/>
    <x v="18"/>
    <n v="45373"/>
    <x v="2"/>
    <s v="FUR-FU-10004973"/>
    <x v="1"/>
    <x v="5"/>
    <x v="1246"/>
    <x v="1423"/>
    <n v="2"/>
    <n v="0.2"/>
    <n v="8.2896000000000001"/>
    <n v="0.27500000000000002"/>
    <x v="3"/>
    <x v="0"/>
  </r>
  <r>
    <n v="9348"/>
    <s v="CA-2017-109085"/>
    <d v="2017-02-17T00:00:00"/>
    <s v="2/20/2017"/>
    <s v="First Class"/>
    <s v="CK-12325"/>
    <s v="Christine Kargatis"/>
    <x v="1"/>
    <x v="0"/>
    <x v="173"/>
    <x v="18"/>
    <n v="45373"/>
    <x v="2"/>
    <s v="FUR-CH-10003981"/>
    <x v="1"/>
    <x v="1"/>
    <x v="976"/>
    <x v="4346"/>
    <n v="5"/>
    <n v="0.3"/>
    <n v="-12.849"/>
    <n v="-1.4285714285714287E-2"/>
    <x v="3"/>
    <x v="0"/>
  </r>
  <r>
    <n v="6082"/>
    <s v="US-2014-165589"/>
    <d v="2014-02-18T00:00:00"/>
    <s v="2/18/2014"/>
    <s v="Same Day"/>
    <s v="TB-21595"/>
    <s v="Troy Blackwell"/>
    <x v="0"/>
    <x v="0"/>
    <x v="378"/>
    <x v="4"/>
    <n v="79424"/>
    <x v="0"/>
    <s v="FUR-FU-10002396"/>
    <x v="1"/>
    <x v="5"/>
    <x v="1513"/>
    <x v="2647"/>
    <n v="5"/>
    <n v="0.6"/>
    <n v="-11.321999999999999"/>
    <n v="-0.44999999999999996"/>
    <x v="0"/>
    <x v="0"/>
  </r>
  <r>
    <n v="8223"/>
    <s v="CA-2014-152905"/>
    <d v="2014-02-18T00:00:00"/>
    <s v="2/24/2014"/>
    <s v="Standard Class"/>
    <s v="AB-10015"/>
    <s v="Aaron Bergman"/>
    <x v="0"/>
    <x v="0"/>
    <x v="78"/>
    <x v="4"/>
    <n v="76017"/>
    <x v="0"/>
    <s v="OFF-ST-10000321"/>
    <x v="2"/>
    <x v="6"/>
    <x v="272"/>
    <x v="3891"/>
    <n v="2"/>
    <n v="0.2"/>
    <n v="-2.5247999999999999"/>
    <n v="-0.19999999999999998"/>
    <x v="0"/>
    <x v="0"/>
  </r>
  <r>
    <n v="4217"/>
    <s v="CA-2015-111234"/>
    <d v="2015-02-18T00:00:00"/>
    <s v="2/22/2015"/>
    <s v="Standard Class"/>
    <s v="AB-10600"/>
    <s v="Ann Blume"/>
    <x v="2"/>
    <x v="0"/>
    <x v="22"/>
    <x v="5"/>
    <n v="90004"/>
    <x v="1"/>
    <s v="OFF-LA-10002271"/>
    <x v="2"/>
    <x v="8"/>
    <x v="169"/>
    <x v="748"/>
    <n v="3"/>
    <n v="0"/>
    <n v="4.4352"/>
    <n v="0.48"/>
    <x v="1"/>
    <x v="0"/>
  </r>
  <r>
    <n v="4739"/>
    <s v="CA-2015-105725"/>
    <d v="2015-02-18T00:00:00"/>
    <s v="2/24/2015"/>
    <s v="Standard Class"/>
    <s v="GT-14755"/>
    <s v="Guy Thornton"/>
    <x v="0"/>
    <x v="0"/>
    <x v="23"/>
    <x v="5"/>
    <n v="90805"/>
    <x v="1"/>
    <s v="OFF-LA-10003510"/>
    <x v="2"/>
    <x v="8"/>
    <x v="1490"/>
    <x v="2731"/>
    <n v="2"/>
    <n v="0"/>
    <n v="28.087599999999998"/>
    <n v="0.45999999999999996"/>
    <x v="1"/>
    <x v="0"/>
  </r>
  <r>
    <n v="4740"/>
    <s v="CA-2015-105725"/>
    <d v="2015-02-18T00:00:00"/>
    <s v="2/24/2015"/>
    <s v="Standard Class"/>
    <s v="GT-14755"/>
    <s v="Guy Thornton"/>
    <x v="0"/>
    <x v="0"/>
    <x v="23"/>
    <x v="5"/>
    <n v="90805"/>
    <x v="1"/>
    <s v="FUR-TA-10001676"/>
    <x v="1"/>
    <x v="7"/>
    <x v="1118"/>
    <x v="4347"/>
    <n v="1"/>
    <n v="0.2"/>
    <n v="-0.88859999999999995"/>
    <n v="-2.5000000000000001E-2"/>
    <x v="1"/>
    <x v="0"/>
  </r>
  <r>
    <n v="5388"/>
    <s v="CA-2017-164707"/>
    <d v="2017-02-18T00:00:00"/>
    <s v="2/21/2017"/>
    <s v="Second Class"/>
    <s v="CV-12805"/>
    <s v="Cynthia Voltz"/>
    <x v="2"/>
    <x v="0"/>
    <x v="22"/>
    <x v="5"/>
    <n v="90045"/>
    <x v="1"/>
    <s v="TEC-PH-10001924"/>
    <x v="0"/>
    <x v="2"/>
    <x v="1543"/>
    <x v="4348"/>
    <n v="3"/>
    <n v="0.2"/>
    <n v="10.4985"/>
    <n v="6.25E-2"/>
    <x v="3"/>
    <x v="0"/>
  </r>
  <r>
    <n v="5389"/>
    <s v="CA-2017-164707"/>
    <d v="2017-02-18T00:00:00"/>
    <s v="2/21/2017"/>
    <s v="Second Class"/>
    <s v="CV-12805"/>
    <s v="Cynthia Voltz"/>
    <x v="2"/>
    <x v="0"/>
    <x v="22"/>
    <x v="5"/>
    <n v="90045"/>
    <x v="1"/>
    <s v="TEC-AC-10004864"/>
    <x v="0"/>
    <x v="0"/>
    <x v="288"/>
    <x v="4349"/>
    <n v="3"/>
    <n v="0"/>
    <n v="47.097900000000003"/>
    <n v="0.43"/>
    <x v="3"/>
    <x v="0"/>
  </r>
  <r>
    <n v="5390"/>
    <s v="CA-2017-164707"/>
    <d v="2017-02-18T00:00:00"/>
    <s v="2/21/2017"/>
    <s v="Second Class"/>
    <s v="CV-12805"/>
    <s v="Cynthia Voltz"/>
    <x v="2"/>
    <x v="0"/>
    <x v="22"/>
    <x v="5"/>
    <n v="90045"/>
    <x v="1"/>
    <s v="OFF-LA-10004345"/>
    <x v="2"/>
    <x v="8"/>
    <x v="1785"/>
    <x v="72"/>
    <n v="2"/>
    <n v="0"/>
    <n v="4.8117999999999999"/>
    <n v="0.49"/>
    <x v="3"/>
    <x v="0"/>
  </r>
  <r>
    <n v="854"/>
    <s v="CA-2016-123274"/>
    <d v="2016-02-19T00:00:00"/>
    <s v="2/24/2016"/>
    <s v="Standard Class"/>
    <s v="GT-14710"/>
    <s v="Greg Tran"/>
    <x v="0"/>
    <x v="0"/>
    <x v="2"/>
    <x v="2"/>
    <n v="10035"/>
    <x v="2"/>
    <s v="FUR-FU-10004090"/>
    <x v="1"/>
    <x v="5"/>
    <x v="817"/>
    <x v="1025"/>
    <n v="2"/>
    <n v="0"/>
    <n v="14.671799999999999"/>
    <n v="0.32999999999999996"/>
    <x v="2"/>
    <x v="0"/>
  </r>
  <r>
    <n v="855"/>
    <s v="CA-2016-123274"/>
    <d v="2016-02-19T00:00:00"/>
    <s v="2/24/2016"/>
    <s v="Standard Class"/>
    <s v="GT-14710"/>
    <s v="Greg Tran"/>
    <x v="0"/>
    <x v="0"/>
    <x v="2"/>
    <x v="2"/>
    <n v="10035"/>
    <x v="2"/>
    <s v="OFF-ST-10000736"/>
    <x v="2"/>
    <x v="6"/>
    <x v="431"/>
    <x v="382"/>
    <n v="3"/>
    <n v="0"/>
    <n v="9.7175999999999991"/>
    <n v="3.9999999999999994E-2"/>
    <x v="2"/>
    <x v="0"/>
  </r>
  <r>
    <n v="4777"/>
    <s v="CA-2016-101630"/>
    <d v="2016-02-19T00:00:00"/>
    <s v="2/23/2016"/>
    <s v="Second Class"/>
    <s v="CK-12760"/>
    <s v="Cyma Kinney"/>
    <x v="2"/>
    <x v="0"/>
    <x v="23"/>
    <x v="2"/>
    <n v="11561"/>
    <x v="2"/>
    <s v="OFF-LA-10004425"/>
    <x v="2"/>
    <x v="8"/>
    <x v="319"/>
    <x v="2134"/>
    <n v="3"/>
    <n v="0"/>
    <n v="4.0749000000000004"/>
    <n v="0.47000000000000003"/>
    <x v="2"/>
    <x v="0"/>
  </r>
  <r>
    <n v="4778"/>
    <s v="CA-2016-101630"/>
    <d v="2016-02-19T00:00:00"/>
    <s v="2/23/2016"/>
    <s v="Second Class"/>
    <s v="CK-12760"/>
    <s v="Cyma Kinney"/>
    <x v="2"/>
    <x v="0"/>
    <x v="23"/>
    <x v="2"/>
    <n v="11561"/>
    <x v="2"/>
    <s v="OFF-SU-10001664"/>
    <x v="2"/>
    <x v="15"/>
    <x v="322"/>
    <x v="3962"/>
    <n v="3"/>
    <n v="0"/>
    <n v="6.6845999999999997"/>
    <n v="0.25999999999999995"/>
    <x v="2"/>
    <x v="0"/>
  </r>
  <r>
    <n v="7538"/>
    <s v="CA-2016-106460"/>
    <d v="2016-02-19T00:00:00"/>
    <s v="2/22/2016"/>
    <s v="Second Class"/>
    <s v="GT-14710"/>
    <s v="Greg Tran"/>
    <x v="0"/>
    <x v="0"/>
    <x v="14"/>
    <x v="5"/>
    <n v="94109"/>
    <x v="1"/>
    <s v="OFF-PA-10001736"/>
    <x v="2"/>
    <x v="3"/>
    <x v="1236"/>
    <x v="1796"/>
    <n v="2"/>
    <n v="0"/>
    <n v="33.313600000000001"/>
    <n v="0.47000000000000003"/>
    <x v="2"/>
    <x v="0"/>
  </r>
  <r>
    <n v="1837"/>
    <s v="CA-2017-122693"/>
    <d v="2017-02-19T00:00:00"/>
    <s v="2/21/2017"/>
    <s v="Second Class"/>
    <s v="NH-18610"/>
    <s v="Nicole Hansen"/>
    <x v="2"/>
    <x v="0"/>
    <x v="36"/>
    <x v="19"/>
    <n v="30076"/>
    <x v="3"/>
    <s v="OFF-AP-10002518"/>
    <x v="2"/>
    <x v="10"/>
    <x v="53"/>
    <x v="4350"/>
    <n v="7"/>
    <n v="0"/>
    <n v="361.29939999999999"/>
    <n v="0.29000000000000004"/>
    <x v="3"/>
    <x v="0"/>
  </r>
  <r>
    <n v="2910"/>
    <s v="CA-2017-166415"/>
    <d v="2017-02-19T00:00:00"/>
    <s v="2/23/2017"/>
    <s v="Standard Class"/>
    <s v="ME-17725"/>
    <s v="Max Engle"/>
    <x v="0"/>
    <x v="0"/>
    <x v="1"/>
    <x v="1"/>
    <n v="98103"/>
    <x v="1"/>
    <s v="OFF-FA-10004968"/>
    <x v="2"/>
    <x v="4"/>
    <x v="878"/>
    <x v="3474"/>
    <n v="3"/>
    <n v="0"/>
    <n v="0.22439999999999999"/>
    <n v="1.9999999999999997E-2"/>
    <x v="3"/>
    <x v="0"/>
  </r>
  <r>
    <n v="3963"/>
    <s v="CA-2017-134838"/>
    <d v="2017-02-19T00:00:00"/>
    <s v="2/20/2017"/>
    <s v="First Class"/>
    <s v="ED-13885"/>
    <s v="Emily Ducich"/>
    <x v="1"/>
    <x v="0"/>
    <x v="22"/>
    <x v="5"/>
    <n v="90045"/>
    <x v="1"/>
    <s v="OFF-AR-10000634"/>
    <x v="2"/>
    <x v="11"/>
    <x v="45"/>
    <x v="611"/>
    <n v="3"/>
    <n v="0"/>
    <n v="3.4668000000000001"/>
    <n v="0.27"/>
    <x v="3"/>
    <x v="0"/>
  </r>
  <r>
    <n v="3964"/>
    <s v="CA-2017-134838"/>
    <d v="2017-02-19T00:00:00"/>
    <s v="2/20/2017"/>
    <s v="First Class"/>
    <s v="ED-13885"/>
    <s v="Emily Ducich"/>
    <x v="1"/>
    <x v="0"/>
    <x v="22"/>
    <x v="5"/>
    <n v="90045"/>
    <x v="1"/>
    <s v="FUR-FU-10004018"/>
    <x v="1"/>
    <x v="5"/>
    <x v="109"/>
    <x v="4351"/>
    <n v="3"/>
    <n v="0"/>
    <n v="12.0609"/>
    <n v="0.27"/>
    <x v="3"/>
    <x v="0"/>
  </r>
  <r>
    <n v="4521"/>
    <s v="CA-2014-109491"/>
    <d v="2014-02-20T00:00:00"/>
    <s v="2/26/2014"/>
    <s v="Standard Class"/>
    <s v="LC-16930"/>
    <s v="Linda Cazamias"/>
    <x v="2"/>
    <x v="0"/>
    <x v="21"/>
    <x v="33"/>
    <n v="47374"/>
    <x v="0"/>
    <s v="TEC-AC-10001284"/>
    <x v="0"/>
    <x v="0"/>
    <x v="143"/>
    <x v="152"/>
    <n v="3"/>
    <n v="0"/>
    <n v="22.4316"/>
    <n v="0.36"/>
    <x v="0"/>
    <x v="0"/>
  </r>
  <r>
    <n v="4522"/>
    <s v="CA-2014-109491"/>
    <d v="2014-02-20T00:00:00"/>
    <s v="2/26/2014"/>
    <s v="Standard Class"/>
    <s v="LC-16930"/>
    <s v="Linda Cazamias"/>
    <x v="2"/>
    <x v="0"/>
    <x v="21"/>
    <x v="33"/>
    <n v="47374"/>
    <x v="0"/>
    <s v="FUR-FU-10000221"/>
    <x v="1"/>
    <x v="5"/>
    <x v="65"/>
    <x v="4016"/>
    <n v="4"/>
    <n v="0"/>
    <n v="6.9088000000000003"/>
    <n v="0.34"/>
    <x v="0"/>
    <x v="0"/>
  </r>
  <r>
    <n v="8504"/>
    <s v="CA-2014-164903"/>
    <d v="2014-02-20T00:00:00"/>
    <s v="2/24/2014"/>
    <s v="Standard Class"/>
    <s v="SR-20740"/>
    <s v="Steven Roelle"/>
    <x v="1"/>
    <x v="0"/>
    <x v="22"/>
    <x v="5"/>
    <n v="90049"/>
    <x v="1"/>
    <s v="OFF-PA-10003363"/>
    <x v="2"/>
    <x v="3"/>
    <x v="901"/>
    <x v="212"/>
    <n v="2"/>
    <n v="0"/>
    <n v="6.2207999999999997"/>
    <n v="0.47999999999999993"/>
    <x v="0"/>
    <x v="0"/>
  </r>
  <r>
    <n v="2642"/>
    <s v="CA-2015-169740"/>
    <d v="2015-02-20T00:00:00"/>
    <s v="2/25/2015"/>
    <s v="Standard Class"/>
    <s v="LM-17065"/>
    <s v="Liz MacKendrick"/>
    <x v="0"/>
    <x v="0"/>
    <x v="284"/>
    <x v="9"/>
    <n v="71901"/>
    <x v="3"/>
    <s v="TEC-AC-10000927"/>
    <x v="0"/>
    <x v="0"/>
    <x v="1623"/>
    <x v="3047"/>
    <n v="1"/>
    <n v="0"/>
    <n v="2.9990000000000001"/>
    <n v="0.1"/>
    <x v="1"/>
    <x v="0"/>
  </r>
  <r>
    <n v="3463"/>
    <s v="CA-2015-152611"/>
    <d v="2015-02-20T00:00:00"/>
    <s v="2/23/2015"/>
    <s v="Second Class"/>
    <s v="KA-16525"/>
    <s v="Kelly Andreada"/>
    <x v="0"/>
    <x v="0"/>
    <x v="406"/>
    <x v="8"/>
    <n v="8861"/>
    <x v="2"/>
    <s v="OFF-AR-10003903"/>
    <x v="2"/>
    <x v="11"/>
    <x v="573"/>
    <x v="4352"/>
    <n v="7"/>
    <n v="0"/>
    <n v="74.565399999999997"/>
    <n v="0.25999999999999995"/>
    <x v="1"/>
    <x v="0"/>
  </r>
  <r>
    <n v="3456"/>
    <s v="CA-2016-166485"/>
    <d v="2016-02-20T00:00:00"/>
    <s v="2/27/2016"/>
    <s v="Standard Class"/>
    <s v="AH-10210"/>
    <s v="Alan Hwang"/>
    <x v="0"/>
    <x v="0"/>
    <x v="60"/>
    <x v="26"/>
    <n v="37211"/>
    <x v="3"/>
    <s v="OFF-PA-10004996"/>
    <x v="2"/>
    <x v="3"/>
    <x v="929"/>
    <x v="4353"/>
    <n v="2"/>
    <n v="0.2"/>
    <n v="5.5674000000000001"/>
    <n v="0.33750000000000002"/>
    <x v="2"/>
    <x v="0"/>
  </r>
  <r>
    <n v="801"/>
    <s v="CA-2017-105809"/>
    <d v="2017-02-20T00:00:00"/>
    <s v="2/23/2017"/>
    <s v="First Class"/>
    <s v="HW-14935"/>
    <s v="Helen Wasserman"/>
    <x v="2"/>
    <x v="0"/>
    <x v="30"/>
    <x v="5"/>
    <n v="92105"/>
    <x v="1"/>
    <s v="FUR-FU-10004090"/>
    <x v="1"/>
    <x v="5"/>
    <x v="817"/>
    <x v="4354"/>
    <n v="1"/>
    <n v="0"/>
    <n v="7.3358999999999996"/>
    <n v="0.32999999999999996"/>
    <x v="3"/>
    <x v="0"/>
  </r>
  <r>
    <n v="802"/>
    <s v="CA-2017-105809"/>
    <d v="2017-02-20T00:00:00"/>
    <s v="2/23/2017"/>
    <s v="First Class"/>
    <s v="HW-14935"/>
    <s v="Helen Wasserman"/>
    <x v="2"/>
    <x v="0"/>
    <x v="30"/>
    <x v="5"/>
    <n v="92105"/>
    <x v="1"/>
    <s v="TEC-PH-10001580"/>
    <x v="0"/>
    <x v="2"/>
    <x v="1270"/>
    <x v="4355"/>
    <n v="2"/>
    <n v="0.2"/>
    <n v="18.897200000000002"/>
    <n v="8.7500000000000008E-2"/>
    <x v="3"/>
    <x v="0"/>
  </r>
  <r>
    <n v="3286"/>
    <s v="CA-2017-150525"/>
    <d v="2017-02-20T00:00:00"/>
    <s v="2/25/2017"/>
    <s v="Standard Class"/>
    <s v="JP-16135"/>
    <s v="Julie Prescott"/>
    <x v="1"/>
    <x v="0"/>
    <x v="409"/>
    <x v="28"/>
    <n v="74403"/>
    <x v="0"/>
    <s v="OFF-AR-10002375"/>
    <x v="2"/>
    <x v="11"/>
    <x v="1565"/>
    <x v="272"/>
    <n v="2"/>
    <n v="0"/>
    <n v="1.9024000000000001"/>
    <n v="0.29000000000000004"/>
    <x v="3"/>
    <x v="0"/>
  </r>
  <r>
    <n v="3287"/>
    <s v="CA-2017-150525"/>
    <d v="2017-02-20T00:00:00"/>
    <s v="2/25/2017"/>
    <s v="Standard Class"/>
    <s v="JP-16135"/>
    <s v="Julie Prescott"/>
    <x v="1"/>
    <x v="0"/>
    <x v="409"/>
    <x v="28"/>
    <n v="74403"/>
    <x v="0"/>
    <s v="OFF-AP-10000595"/>
    <x v="2"/>
    <x v="10"/>
    <x v="1713"/>
    <x v="4356"/>
    <n v="3"/>
    <n v="0"/>
    <n v="3.4085999999999999"/>
    <n v="0.26"/>
    <x v="3"/>
    <x v="0"/>
  </r>
  <r>
    <n v="4523"/>
    <s v="CA-2017-105445"/>
    <d v="2017-02-20T00:00:00"/>
    <s v="2/25/2017"/>
    <s v="Second Class"/>
    <s v="BP-11095"/>
    <s v="Bart Pistole"/>
    <x v="2"/>
    <x v="0"/>
    <x v="146"/>
    <x v="15"/>
    <n v="80027"/>
    <x v="1"/>
    <s v="OFF-FA-10001229"/>
    <x v="2"/>
    <x v="4"/>
    <x v="44"/>
    <x v="4357"/>
    <n v="3"/>
    <n v="0.2"/>
    <n v="3.0653999999999999"/>
    <n v="0.32499999999999996"/>
    <x v="3"/>
    <x v="0"/>
  </r>
  <r>
    <n v="6655"/>
    <s v="CA-2017-135937"/>
    <d v="2017-02-20T00:00:00"/>
    <s v="2/27/2017"/>
    <s v="Standard Class"/>
    <s v="KM-16375"/>
    <s v="Katherine Murray"/>
    <x v="1"/>
    <x v="0"/>
    <x v="86"/>
    <x v="23"/>
    <n v="85234"/>
    <x v="1"/>
    <s v="TEC-PH-10004447"/>
    <x v="0"/>
    <x v="2"/>
    <x v="439"/>
    <x v="498"/>
    <n v="3"/>
    <n v="0.2"/>
    <n v="25.0182"/>
    <n v="7.4999999999999997E-2"/>
    <x v="3"/>
    <x v="0"/>
  </r>
  <r>
    <n v="6656"/>
    <s v="CA-2017-135937"/>
    <d v="2017-02-20T00:00:00"/>
    <s v="2/27/2017"/>
    <s v="Standard Class"/>
    <s v="KM-16375"/>
    <s v="Katherine Murray"/>
    <x v="1"/>
    <x v="0"/>
    <x v="86"/>
    <x v="23"/>
    <n v="85234"/>
    <x v="1"/>
    <s v="TEC-AC-10001114"/>
    <x v="0"/>
    <x v="0"/>
    <x v="1554"/>
    <x v="4358"/>
    <n v="1"/>
    <n v="0.2"/>
    <n v="4.7988"/>
    <n v="0.15"/>
    <x v="3"/>
    <x v="0"/>
  </r>
  <r>
    <n v="6657"/>
    <s v="CA-2017-135937"/>
    <d v="2017-02-20T00:00:00"/>
    <s v="2/27/2017"/>
    <s v="Standard Class"/>
    <s v="KM-16375"/>
    <s v="Katherine Murray"/>
    <x v="1"/>
    <x v="0"/>
    <x v="86"/>
    <x v="23"/>
    <n v="85234"/>
    <x v="1"/>
    <s v="OFF-ST-10000563"/>
    <x v="2"/>
    <x v="6"/>
    <x v="263"/>
    <x v="4359"/>
    <n v="2"/>
    <n v="0.2"/>
    <n v="-6.3959999999999999"/>
    <n v="-0.125"/>
    <x v="3"/>
    <x v="0"/>
  </r>
  <r>
    <n v="6658"/>
    <s v="CA-2017-135937"/>
    <d v="2017-02-20T00:00:00"/>
    <s v="2/27/2017"/>
    <s v="Standard Class"/>
    <s v="KM-16375"/>
    <s v="Katherine Murray"/>
    <x v="1"/>
    <x v="0"/>
    <x v="86"/>
    <x v="23"/>
    <n v="85234"/>
    <x v="1"/>
    <s v="OFF-EN-10004846"/>
    <x v="2"/>
    <x v="13"/>
    <x v="104"/>
    <x v="3228"/>
    <n v="5"/>
    <n v="0.2"/>
    <n v="3.8570000000000002"/>
    <n v="0.36249999999999999"/>
    <x v="3"/>
    <x v="0"/>
  </r>
  <r>
    <n v="6659"/>
    <s v="CA-2017-135937"/>
    <d v="2017-02-20T00:00:00"/>
    <s v="2/27/2017"/>
    <s v="Standard Class"/>
    <s v="KM-16375"/>
    <s v="Katherine Murray"/>
    <x v="1"/>
    <x v="0"/>
    <x v="86"/>
    <x v="23"/>
    <n v="85234"/>
    <x v="1"/>
    <s v="FUR-FU-10002253"/>
    <x v="1"/>
    <x v="5"/>
    <x v="57"/>
    <x v="58"/>
    <n v="2"/>
    <n v="0.2"/>
    <n v="16.3172"/>
    <n v="0.23750000000000002"/>
    <x v="3"/>
    <x v="0"/>
  </r>
  <r>
    <n v="6660"/>
    <s v="CA-2017-135937"/>
    <d v="2017-02-20T00:00:00"/>
    <s v="2/27/2017"/>
    <s v="Standard Class"/>
    <s v="KM-16375"/>
    <s v="Katherine Murray"/>
    <x v="1"/>
    <x v="0"/>
    <x v="86"/>
    <x v="23"/>
    <n v="85234"/>
    <x v="1"/>
    <s v="FUR-TA-10001039"/>
    <x v="1"/>
    <x v="7"/>
    <x v="148"/>
    <x v="4360"/>
    <n v="9"/>
    <n v="0.5"/>
    <n v="-185.71680000000001"/>
    <n v="-0.48"/>
    <x v="3"/>
    <x v="0"/>
  </r>
  <r>
    <n v="2883"/>
    <s v="CA-2014-165540"/>
    <d v="2014-02-21T00:00:00"/>
    <s v="2/25/2014"/>
    <s v="Standard Class"/>
    <s v="TM-21010"/>
    <s v="Tamara Manning"/>
    <x v="0"/>
    <x v="0"/>
    <x v="154"/>
    <x v="3"/>
    <n v="60098"/>
    <x v="0"/>
    <s v="OFF-BI-10004094"/>
    <x v="2"/>
    <x v="9"/>
    <x v="185"/>
    <x v="4361"/>
    <n v="5"/>
    <n v="0.8"/>
    <n v="-13.717499999999999"/>
    <n v="-1.55"/>
    <x v="0"/>
    <x v="0"/>
  </r>
  <r>
    <n v="2735"/>
    <s v="CA-2015-129770"/>
    <d v="2015-02-21T00:00:00"/>
    <s v="2/23/2015"/>
    <s v="Second Class"/>
    <s v="JE-15715"/>
    <s v="Joe Elijah"/>
    <x v="0"/>
    <x v="0"/>
    <x v="330"/>
    <x v="35"/>
    <n v="88001"/>
    <x v="1"/>
    <s v="OFF-PA-10000249"/>
    <x v="2"/>
    <x v="3"/>
    <x v="52"/>
    <x v="319"/>
    <n v="4"/>
    <n v="0"/>
    <n v="23.086400000000001"/>
    <n v="0.47000000000000003"/>
    <x v="1"/>
    <x v="0"/>
  </r>
  <r>
    <n v="7281"/>
    <s v="CA-2015-162782"/>
    <d v="2015-02-21T00:00:00"/>
    <s v="2/27/2015"/>
    <s v="Standard Class"/>
    <s v="PW-19240"/>
    <s v="Pierre Wener"/>
    <x v="0"/>
    <x v="0"/>
    <x v="65"/>
    <x v="24"/>
    <n v="21044"/>
    <x v="2"/>
    <s v="OFF-BI-10003527"/>
    <x v="2"/>
    <x v="9"/>
    <x v="598"/>
    <x v="4362"/>
    <n v="2"/>
    <n v="0"/>
    <n v="1270.99"/>
    <n v="0.5"/>
    <x v="1"/>
    <x v="0"/>
  </r>
  <r>
    <n v="2989"/>
    <s v="CA-2016-139010"/>
    <d v="2016-02-21T00:00:00"/>
    <s v="2/26/2016"/>
    <s v="Second Class"/>
    <s v="MC-17635"/>
    <s v="Matthew Clasen"/>
    <x v="2"/>
    <x v="0"/>
    <x v="22"/>
    <x v="5"/>
    <n v="90032"/>
    <x v="1"/>
    <s v="TEC-AC-10004227"/>
    <x v="0"/>
    <x v="0"/>
    <x v="444"/>
    <x v="1429"/>
    <n v="1"/>
    <n v="0"/>
    <n v="0.77939999999999998"/>
    <n v="0.06"/>
    <x v="2"/>
    <x v="0"/>
  </r>
  <r>
    <n v="2990"/>
    <s v="CA-2016-139010"/>
    <d v="2016-02-21T00:00:00"/>
    <s v="2/26/2016"/>
    <s v="Second Class"/>
    <s v="MC-17635"/>
    <s v="Matthew Clasen"/>
    <x v="2"/>
    <x v="0"/>
    <x v="22"/>
    <x v="5"/>
    <n v="90032"/>
    <x v="1"/>
    <s v="OFF-BI-10000174"/>
    <x v="2"/>
    <x v="9"/>
    <x v="1314"/>
    <x v="4363"/>
    <n v="4"/>
    <n v="0.2"/>
    <n v="6.4960000000000004"/>
    <n v="0.35000000000000003"/>
    <x v="2"/>
    <x v="0"/>
  </r>
  <r>
    <n v="2991"/>
    <s v="CA-2016-139010"/>
    <d v="2016-02-21T00:00:00"/>
    <s v="2/26/2016"/>
    <s v="Second Class"/>
    <s v="MC-17635"/>
    <s v="Matthew Clasen"/>
    <x v="2"/>
    <x v="0"/>
    <x v="22"/>
    <x v="5"/>
    <n v="90032"/>
    <x v="1"/>
    <s v="OFF-ST-10001809"/>
    <x v="2"/>
    <x v="6"/>
    <x v="1551"/>
    <x v="4364"/>
    <n v="5"/>
    <n v="0"/>
    <n v="8.9830000000000005"/>
    <n v="2.0000000000000004E-2"/>
    <x v="2"/>
    <x v="0"/>
  </r>
  <r>
    <n v="2992"/>
    <s v="CA-2016-139010"/>
    <d v="2016-02-21T00:00:00"/>
    <s v="2/26/2016"/>
    <s v="Second Class"/>
    <s v="MC-17635"/>
    <s v="Matthew Clasen"/>
    <x v="2"/>
    <x v="0"/>
    <x v="22"/>
    <x v="5"/>
    <n v="90032"/>
    <x v="1"/>
    <s v="OFF-BI-10002309"/>
    <x v="2"/>
    <x v="9"/>
    <x v="1362"/>
    <x v="4365"/>
    <n v="7"/>
    <n v="0.2"/>
    <n v="10.9368"/>
    <n v="0.35"/>
    <x v="2"/>
    <x v="0"/>
  </r>
  <r>
    <n v="5306"/>
    <s v="US-2016-168410"/>
    <d v="2016-02-21T00:00:00"/>
    <s v="2/26/2016"/>
    <s v="Standard Class"/>
    <s v="BV-11245"/>
    <s v="Benjamin Venier"/>
    <x v="2"/>
    <x v="0"/>
    <x v="229"/>
    <x v="2"/>
    <n v="11572"/>
    <x v="2"/>
    <s v="FUR-FU-10000629"/>
    <x v="1"/>
    <x v="5"/>
    <x v="29"/>
    <x v="4366"/>
    <n v="5"/>
    <n v="0"/>
    <n v="28.959"/>
    <n v="0.42"/>
    <x v="2"/>
    <x v="0"/>
  </r>
  <r>
    <n v="5307"/>
    <s v="US-2016-168410"/>
    <d v="2016-02-21T00:00:00"/>
    <s v="2/26/2016"/>
    <s v="Standard Class"/>
    <s v="BV-11245"/>
    <s v="Benjamin Venier"/>
    <x v="2"/>
    <x v="0"/>
    <x v="229"/>
    <x v="2"/>
    <n v="11572"/>
    <x v="2"/>
    <s v="OFF-ST-10000036"/>
    <x v="2"/>
    <x v="6"/>
    <x v="503"/>
    <x v="3973"/>
    <n v="3"/>
    <n v="0"/>
    <n v="80.019900000000007"/>
    <n v="0.27"/>
    <x v="2"/>
    <x v="0"/>
  </r>
  <r>
    <n v="5308"/>
    <s v="US-2016-168410"/>
    <d v="2016-02-21T00:00:00"/>
    <s v="2/26/2016"/>
    <s v="Standard Class"/>
    <s v="BV-11245"/>
    <s v="Benjamin Venier"/>
    <x v="2"/>
    <x v="0"/>
    <x v="229"/>
    <x v="2"/>
    <n v="11572"/>
    <x v="2"/>
    <s v="TEC-PH-10002583"/>
    <x v="0"/>
    <x v="2"/>
    <x v="493"/>
    <x v="1512"/>
    <n v="2"/>
    <n v="0"/>
    <n v="1.9990000000000001"/>
    <n v="5.000000000000001E-2"/>
    <x v="2"/>
    <x v="0"/>
  </r>
  <r>
    <n v="8277"/>
    <s v="US-2016-139262"/>
    <d v="2016-02-21T00:00:00"/>
    <s v="2/25/2016"/>
    <s v="Standard Class"/>
    <s v="LC-16960"/>
    <s v="Lindsay Castell"/>
    <x v="1"/>
    <x v="0"/>
    <x v="160"/>
    <x v="11"/>
    <n v="33614"/>
    <x v="3"/>
    <s v="OFF-BI-10003727"/>
    <x v="2"/>
    <x v="9"/>
    <x v="889"/>
    <x v="4367"/>
    <n v="3"/>
    <n v="0.7"/>
    <n v="-2.7587999999999999"/>
    <n v="-0.73333333333333328"/>
    <x v="2"/>
    <x v="0"/>
  </r>
  <r>
    <n v="8278"/>
    <s v="US-2016-139262"/>
    <d v="2016-02-21T00:00:00"/>
    <s v="2/25/2016"/>
    <s v="Standard Class"/>
    <s v="LC-16960"/>
    <s v="Lindsay Castell"/>
    <x v="1"/>
    <x v="0"/>
    <x v="160"/>
    <x v="11"/>
    <n v="33614"/>
    <x v="3"/>
    <s v="OFF-BI-10002026"/>
    <x v="2"/>
    <x v="9"/>
    <x v="564"/>
    <x v="114"/>
    <n v="2"/>
    <n v="0.7"/>
    <n v="-26.725999999999999"/>
    <n v="-0.76666666666666661"/>
    <x v="2"/>
    <x v="0"/>
  </r>
  <r>
    <n v="8279"/>
    <s v="US-2016-139262"/>
    <d v="2016-02-21T00:00:00"/>
    <s v="2/25/2016"/>
    <s v="Standard Class"/>
    <s v="LC-16960"/>
    <s v="Lindsay Castell"/>
    <x v="1"/>
    <x v="0"/>
    <x v="160"/>
    <x v="11"/>
    <n v="33614"/>
    <x v="3"/>
    <s v="OFF-ST-10001496"/>
    <x v="2"/>
    <x v="6"/>
    <x v="341"/>
    <x v="4368"/>
    <n v="3"/>
    <n v="0.2"/>
    <n v="32.434199999999997"/>
    <n v="7.4999999999999983E-2"/>
    <x v="2"/>
    <x v="0"/>
  </r>
  <r>
    <n v="9013"/>
    <s v="CA-2016-121447"/>
    <d v="2016-02-21T00:00:00"/>
    <s v="2/22/2016"/>
    <s v="First Class"/>
    <s v="EA-14035"/>
    <s v="Erin Ashbrook"/>
    <x v="2"/>
    <x v="0"/>
    <x v="2"/>
    <x v="2"/>
    <n v="10011"/>
    <x v="2"/>
    <s v="FUR-FU-10001861"/>
    <x v="1"/>
    <x v="5"/>
    <x v="62"/>
    <x v="4369"/>
    <n v="7"/>
    <n v="0"/>
    <n v="66.542000000000002"/>
    <n v="0.49"/>
    <x v="2"/>
    <x v="0"/>
  </r>
  <r>
    <n v="9318"/>
    <s v="CA-2017-124940"/>
    <d v="2017-02-21T00:00:00"/>
    <s v="2/26/2017"/>
    <s v="Standard Class"/>
    <s v="DK-13090"/>
    <s v="Dave Kipp"/>
    <x v="0"/>
    <x v="0"/>
    <x v="157"/>
    <x v="4"/>
    <n v="75007"/>
    <x v="0"/>
    <s v="TEC-AC-10002076"/>
    <x v="0"/>
    <x v="0"/>
    <x v="1786"/>
    <x v="4370"/>
    <n v="1"/>
    <n v="0.2"/>
    <n v="-2.9940000000000002"/>
    <n v="-6.25E-2"/>
    <x v="3"/>
    <x v="0"/>
  </r>
  <r>
    <n v="7611"/>
    <s v="CA-2014-133354"/>
    <d v="2014-02-22T00:00:00"/>
    <s v="2/24/2014"/>
    <s v="First Class"/>
    <s v="SA-20830"/>
    <s v="Sue Ann Reed"/>
    <x v="0"/>
    <x v="0"/>
    <x v="223"/>
    <x v="5"/>
    <n v="92553"/>
    <x v="1"/>
    <s v="OFF-PA-10001800"/>
    <x v="2"/>
    <x v="3"/>
    <x v="625"/>
    <x v="211"/>
    <n v="3"/>
    <n v="0"/>
    <n v="9.3312000000000008"/>
    <n v="0.48000000000000004"/>
    <x v="0"/>
    <x v="0"/>
  </r>
  <r>
    <n v="3972"/>
    <s v="CA-2015-132374"/>
    <d v="2015-02-22T00:00:00"/>
    <s v="2/24/2015"/>
    <s v="Second Class"/>
    <s v="PS-19045"/>
    <s v="Penelope Sewall"/>
    <x v="1"/>
    <x v="0"/>
    <x v="192"/>
    <x v="10"/>
    <n v="48310"/>
    <x v="0"/>
    <s v="OFF-AR-10001615"/>
    <x v="2"/>
    <x v="11"/>
    <x v="792"/>
    <x v="207"/>
    <n v="4"/>
    <n v="0"/>
    <n v="20.633600000000001"/>
    <n v="0.26"/>
    <x v="1"/>
    <x v="0"/>
  </r>
  <r>
    <n v="2345"/>
    <s v="CA-2016-119025"/>
    <d v="2016-02-22T00:00:00"/>
    <s v="2/28/2016"/>
    <s v="Standard Class"/>
    <s v="PV-18985"/>
    <s v="Paul Van Hugh"/>
    <x v="1"/>
    <x v="0"/>
    <x v="151"/>
    <x v="0"/>
    <n v="53209"/>
    <x v="0"/>
    <s v="OFF-AP-10001205"/>
    <x v="2"/>
    <x v="10"/>
    <x v="927"/>
    <x v="4371"/>
    <n v="9"/>
    <n v="0"/>
    <n v="137.28960000000001"/>
    <n v="0.28000000000000003"/>
    <x v="2"/>
    <x v="0"/>
  </r>
  <r>
    <n v="5405"/>
    <s v="US-2016-143280"/>
    <d v="2016-02-22T00:00:00"/>
    <s v="2/26/2016"/>
    <s v="Standard Class"/>
    <s v="TZ-21580"/>
    <s v="Tracy Zic"/>
    <x v="0"/>
    <x v="0"/>
    <x v="22"/>
    <x v="5"/>
    <n v="90045"/>
    <x v="1"/>
    <s v="TEC-PH-10002398"/>
    <x v="0"/>
    <x v="2"/>
    <x v="410"/>
    <x v="458"/>
    <n v="5"/>
    <n v="0.2"/>
    <n v="55.744999999999997"/>
    <n v="0.125"/>
    <x v="2"/>
    <x v="0"/>
  </r>
  <r>
    <n v="5406"/>
    <s v="US-2016-143280"/>
    <d v="2016-02-22T00:00:00"/>
    <s v="2/26/2016"/>
    <s v="Standard Class"/>
    <s v="TZ-21580"/>
    <s v="Tracy Zic"/>
    <x v="0"/>
    <x v="0"/>
    <x v="22"/>
    <x v="5"/>
    <n v="90045"/>
    <x v="1"/>
    <s v="TEC-AC-10003399"/>
    <x v="0"/>
    <x v="0"/>
    <x v="559"/>
    <x v="3932"/>
    <n v="1"/>
    <n v="0"/>
    <n v="15.220800000000001"/>
    <n v="0.42"/>
    <x v="2"/>
    <x v="0"/>
  </r>
  <r>
    <n v="5407"/>
    <s v="US-2016-143280"/>
    <d v="2016-02-22T00:00:00"/>
    <s v="2/26/2016"/>
    <s v="Standard Class"/>
    <s v="TZ-21580"/>
    <s v="Tracy Zic"/>
    <x v="0"/>
    <x v="0"/>
    <x v="22"/>
    <x v="5"/>
    <n v="90045"/>
    <x v="1"/>
    <s v="OFF-FA-10000992"/>
    <x v="2"/>
    <x v="4"/>
    <x v="33"/>
    <x v="1234"/>
    <n v="3"/>
    <n v="0"/>
    <n v="5.0054999999999996"/>
    <n v="0.47"/>
    <x v="2"/>
    <x v="0"/>
  </r>
  <r>
    <n v="6530"/>
    <s v="CA-2014-103744"/>
    <d v="2014-02-23T00:00:00"/>
    <s v="2/27/2014"/>
    <s v="Standard Class"/>
    <s v="MG-17875"/>
    <s v="Michael Grace"/>
    <x v="1"/>
    <x v="0"/>
    <x v="4"/>
    <x v="4"/>
    <n v="79907"/>
    <x v="0"/>
    <s v="OFF-LA-10004425"/>
    <x v="2"/>
    <x v="8"/>
    <x v="319"/>
    <x v="4372"/>
    <n v="3"/>
    <n v="0.2"/>
    <n v="2.3409"/>
    <n v="0.33750000000000002"/>
    <x v="0"/>
    <x v="0"/>
  </r>
  <r>
    <n v="6531"/>
    <s v="CA-2014-103744"/>
    <d v="2014-02-23T00:00:00"/>
    <s v="2/27/2014"/>
    <s v="Standard Class"/>
    <s v="MG-17875"/>
    <s v="Michael Grace"/>
    <x v="1"/>
    <x v="0"/>
    <x v="4"/>
    <x v="4"/>
    <n v="79907"/>
    <x v="0"/>
    <s v="OFF-BI-10000320"/>
    <x v="2"/>
    <x v="9"/>
    <x v="712"/>
    <x v="4373"/>
    <n v="3"/>
    <n v="0.8"/>
    <n v="-6.8634000000000004"/>
    <n v="-1.55"/>
    <x v="0"/>
    <x v="0"/>
  </r>
  <r>
    <n v="8774"/>
    <s v="CA-2015-132276"/>
    <d v="2015-02-23T00:00:00"/>
    <s v="2/28/2015"/>
    <s v="Standard Class"/>
    <s v="LC-16960"/>
    <s v="Lindsay Castell"/>
    <x v="1"/>
    <x v="0"/>
    <x v="2"/>
    <x v="2"/>
    <n v="10024"/>
    <x v="2"/>
    <s v="OFF-AP-10000804"/>
    <x v="2"/>
    <x v="10"/>
    <x v="1446"/>
    <x v="2372"/>
    <n v="6"/>
    <n v="0"/>
    <n v="6.72"/>
    <n v="0.25"/>
    <x v="1"/>
    <x v="0"/>
  </r>
  <r>
    <n v="8775"/>
    <s v="CA-2015-132276"/>
    <d v="2015-02-23T00:00:00"/>
    <s v="2/28/2015"/>
    <s v="Standard Class"/>
    <s v="LC-16960"/>
    <s v="Lindsay Castell"/>
    <x v="1"/>
    <x v="0"/>
    <x v="2"/>
    <x v="2"/>
    <n v="10024"/>
    <x v="2"/>
    <s v="OFF-BI-10002982"/>
    <x v="2"/>
    <x v="9"/>
    <x v="178"/>
    <x v="156"/>
    <n v="2"/>
    <n v="0.2"/>
    <n v="3.8136000000000001"/>
    <n v="0.35"/>
    <x v="1"/>
    <x v="0"/>
  </r>
  <r>
    <n v="6237"/>
    <s v="CA-2016-144400"/>
    <d v="2016-02-23T00:00:00"/>
    <s v="2/27/2016"/>
    <s v="Standard Class"/>
    <s v="AC-10420"/>
    <s v="Alyssa Crouse"/>
    <x v="2"/>
    <x v="0"/>
    <x v="15"/>
    <x v="13"/>
    <n v="19120"/>
    <x v="2"/>
    <s v="OFF-EN-10004386"/>
    <x v="2"/>
    <x v="13"/>
    <x v="1559"/>
    <x v="2798"/>
    <n v="3"/>
    <n v="0.2"/>
    <n v="21.591000000000001"/>
    <n v="0.375"/>
    <x v="2"/>
    <x v="0"/>
  </r>
  <r>
    <n v="2083"/>
    <s v="CA-2017-104647"/>
    <d v="2017-02-23T00:00:00"/>
    <d v="2017-01-03T00:00:00"/>
    <s v="Standard Class"/>
    <s v="CK-12595"/>
    <s v="Clytie Kelty"/>
    <x v="0"/>
    <x v="0"/>
    <x v="22"/>
    <x v="5"/>
    <n v="90008"/>
    <x v="1"/>
    <s v="OFF-PA-10002870"/>
    <x v="2"/>
    <x v="3"/>
    <x v="1461"/>
    <x v="1857"/>
    <n v="6"/>
    <n v="0"/>
    <n v="16.847999999999999"/>
    <n v="0.45"/>
    <x v="3"/>
    <x v="0"/>
  </r>
  <r>
    <n v="6027"/>
    <s v="CA-2017-136007"/>
    <d v="2017-02-23T00:00:00"/>
    <d v="2017-02-03T00:00:00"/>
    <s v="Standard Class"/>
    <s v="AC-10615"/>
    <s v="Ann Chong"/>
    <x v="2"/>
    <x v="0"/>
    <x v="1"/>
    <x v="1"/>
    <n v="98115"/>
    <x v="1"/>
    <s v="OFF-FA-10002701"/>
    <x v="2"/>
    <x v="4"/>
    <x v="915"/>
    <x v="838"/>
    <n v="5"/>
    <n v="0"/>
    <n v="0.33600000000000002"/>
    <n v="0.04"/>
    <x v="3"/>
    <x v="0"/>
  </r>
  <r>
    <n v="6028"/>
    <s v="CA-2017-136007"/>
    <d v="2017-02-23T00:00:00"/>
    <d v="2017-02-03T00:00:00"/>
    <s v="Standard Class"/>
    <s v="AC-10615"/>
    <s v="Ann Chong"/>
    <x v="2"/>
    <x v="0"/>
    <x v="1"/>
    <x v="1"/>
    <n v="98115"/>
    <x v="1"/>
    <s v="TEC-PH-10003589"/>
    <x v="0"/>
    <x v="2"/>
    <x v="364"/>
    <x v="2533"/>
    <n v="5"/>
    <n v="0.2"/>
    <n v="25.186"/>
    <n v="0.35000000000000003"/>
    <x v="3"/>
    <x v="0"/>
  </r>
  <r>
    <n v="5512"/>
    <s v="US-2014-137680"/>
    <d v="2014-02-24T00:00:00"/>
    <d v="2014-02-03T00:00:00"/>
    <s v="Standard Class"/>
    <s v="JH-15430"/>
    <s v="Jennifer Halladay"/>
    <x v="0"/>
    <x v="0"/>
    <x v="183"/>
    <x v="16"/>
    <n v="97504"/>
    <x v="1"/>
    <s v="OFF-PA-10000174"/>
    <x v="2"/>
    <x v="3"/>
    <x v="132"/>
    <x v="2396"/>
    <n v="4"/>
    <n v="0.2"/>
    <n v="11.102399999999999"/>
    <n v="0.33749999999999997"/>
    <x v="0"/>
    <x v="0"/>
  </r>
  <r>
    <n v="5513"/>
    <s v="US-2014-137680"/>
    <d v="2014-02-24T00:00:00"/>
    <d v="2014-02-03T00:00:00"/>
    <s v="Standard Class"/>
    <s v="JH-15430"/>
    <s v="Jennifer Halladay"/>
    <x v="0"/>
    <x v="0"/>
    <x v="183"/>
    <x v="16"/>
    <n v="97504"/>
    <x v="1"/>
    <s v="OFF-PA-10000069"/>
    <x v="2"/>
    <x v="3"/>
    <x v="1556"/>
    <x v="4374"/>
    <n v="3"/>
    <n v="0.2"/>
    <n v="7.6868999999999996"/>
    <n v="0.33749999999999997"/>
    <x v="0"/>
    <x v="0"/>
  </r>
  <r>
    <n v="1992"/>
    <s v="CA-2017-111374"/>
    <d v="2017-02-24T00:00:00"/>
    <s v="2/28/2017"/>
    <s v="Standard Class"/>
    <s v="CB-12415"/>
    <s v="Christy Brittain"/>
    <x v="0"/>
    <x v="0"/>
    <x v="15"/>
    <x v="13"/>
    <n v="19134"/>
    <x v="2"/>
    <s v="OFF-BI-10004970"/>
    <x v="2"/>
    <x v="9"/>
    <x v="391"/>
    <x v="4375"/>
    <n v="4"/>
    <n v="0.7"/>
    <n v="-3.7995999999999999"/>
    <n v="-0.76666666666666661"/>
    <x v="3"/>
    <x v="0"/>
  </r>
  <r>
    <n v="7227"/>
    <s v="CA-2017-127397"/>
    <d v="2017-02-24T00:00:00"/>
    <s v="2/28/2017"/>
    <s v="Standard Class"/>
    <s v="ES-14080"/>
    <s v="Erin Smith"/>
    <x v="2"/>
    <x v="0"/>
    <x v="15"/>
    <x v="13"/>
    <n v="19134"/>
    <x v="2"/>
    <s v="OFF-PA-10001125"/>
    <x v="2"/>
    <x v="3"/>
    <x v="916"/>
    <x v="497"/>
    <n v="5"/>
    <n v="0.2"/>
    <n v="38.725000000000001"/>
    <n v="0.3125"/>
    <x v="3"/>
    <x v="0"/>
  </r>
  <r>
    <n v="7228"/>
    <s v="CA-2017-127397"/>
    <d v="2017-02-24T00:00:00"/>
    <s v="2/28/2017"/>
    <s v="Standard Class"/>
    <s v="ES-14080"/>
    <s v="Erin Smith"/>
    <x v="2"/>
    <x v="0"/>
    <x v="15"/>
    <x v="13"/>
    <n v="19134"/>
    <x v="2"/>
    <s v="TEC-AC-10003033"/>
    <x v="0"/>
    <x v="0"/>
    <x v="1508"/>
    <x v="4376"/>
    <n v="5"/>
    <n v="0.2"/>
    <n v="214.4675"/>
    <n v="0.16250000000000001"/>
    <x v="3"/>
    <x v="0"/>
  </r>
  <r>
    <n v="5769"/>
    <s v="CA-2015-154900"/>
    <d v="2015-02-25T00:00:00"/>
    <d v="2015-01-03T00:00:00"/>
    <s v="Standard Class"/>
    <s v="SS-20875"/>
    <s v="Sung Shariari"/>
    <x v="0"/>
    <x v="0"/>
    <x v="442"/>
    <x v="6"/>
    <n v="1453"/>
    <x v="2"/>
    <s v="OFF-LA-10001641"/>
    <x v="2"/>
    <x v="8"/>
    <x v="191"/>
    <x v="2434"/>
    <n v="1"/>
    <n v="0"/>
    <n v="1.512"/>
    <n v="0.48000000000000004"/>
    <x v="1"/>
    <x v="0"/>
  </r>
  <r>
    <n v="5770"/>
    <s v="CA-2015-154900"/>
    <d v="2015-02-25T00:00:00"/>
    <d v="2015-01-03T00:00:00"/>
    <s v="Standard Class"/>
    <s v="SS-20875"/>
    <s v="Sung Shariari"/>
    <x v="0"/>
    <x v="0"/>
    <x v="442"/>
    <x v="6"/>
    <n v="1453"/>
    <x v="2"/>
    <s v="OFF-PA-10002377"/>
    <x v="2"/>
    <x v="3"/>
    <x v="1493"/>
    <x v="1661"/>
    <n v="4"/>
    <n v="0"/>
    <n v="10.224"/>
    <n v="0.45"/>
    <x v="1"/>
    <x v="0"/>
  </r>
  <r>
    <n v="2742"/>
    <s v="CA-2016-165015"/>
    <d v="2016-02-25T00:00:00"/>
    <s v="2/27/2016"/>
    <s v="Second Class"/>
    <s v="BD-11725"/>
    <s v="Bruce Degenhardt"/>
    <x v="0"/>
    <x v="0"/>
    <x v="164"/>
    <x v="18"/>
    <n v="43055"/>
    <x v="2"/>
    <s v="OFF-EN-10003134"/>
    <x v="2"/>
    <x v="13"/>
    <x v="73"/>
    <x v="127"/>
    <n v="5"/>
    <n v="0.2"/>
    <n v="17.52"/>
    <n v="0.375"/>
    <x v="2"/>
    <x v="0"/>
  </r>
  <r>
    <n v="3765"/>
    <s v="CA-2017-125878"/>
    <d v="2017-02-25T00:00:00"/>
    <d v="2017-02-03T00:00:00"/>
    <s v="Standard Class"/>
    <s v="MH-18025"/>
    <s v="Michelle Huthwaite"/>
    <x v="0"/>
    <x v="0"/>
    <x v="20"/>
    <x v="3"/>
    <n v="60623"/>
    <x v="0"/>
    <s v="OFF-BI-10002609"/>
    <x v="2"/>
    <x v="9"/>
    <x v="170"/>
    <x v="180"/>
    <n v="3"/>
    <n v="0.8"/>
    <n v="-3.0396000000000001"/>
    <n v="-1.7"/>
    <x v="3"/>
    <x v="0"/>
  </r>
  <r>
    <n v="7534"/>
    <s v="US-2017-134642"/>
    <d v="2017-02-25T00:00:00"/>
    <d v="2017-01-03T00:00:00"/>
    <s v="Standard Class"/>
    <s v="SW-20245"/>
    <s v="Scot Wooten"/>
    <x v="0"/>
    <x v="0"/>
    <x v="123"/>
    <x v="12"/>
    <n v="27834"/>
    <x v="3"/>
    <s v="FUR-CH-10002880"/>
    <x v="1"/>
    <x v="1"/>
    <x v="160"/>
    <x v="4377"/>
    <n v="2"/>
    <n v="0.2"/>
    <n v="-22.138200000000001"/>
    <n v="-0.11250000000000002"/>
    <x v="3"/>
    <x v="0"/>
  </r>
  <r>
    <n v="7535"/>
    <s v="US-2017-134642"/>
    <d v="2017-02-25T00:00:00"/>
    <d v="2017-01-03T00:00:00"/>
    <s v="Standard Class"/>
    <s v="SW-20245"/>
    <s v="Scot Wooten"/>
    <x v="0"/>
    <x v="0"/>
    <x v="123"/>
    <x v="12"/>
    <n v="27834"/>
    <x v="3"/>
    <s v="FUR-BO-10004709"/>
    <x v="1"/>
    <x v="16"/>
    <x v="1076"/>
    <x v="4378"/>
    <n v="5"/>
    <n v="0.2"/>
    <n v="5.798"/>
    <n v="2.5000000000000001E-2"/>
    <x v="3"/>
    <x v="0"/>
  </r>
  <r>
    <n v="1189"/>
    <s v="CA-2017-117212"/>
    <d v="2017-02-26T00:00:00"/>
    <s v="2/28/2017"/>
    <s v="Second Class"/>
    <s v="BT-11530"/>
    <s v="Bradley Talbott"/>
    <x v="1"/>
    <x v="0"/>
    <x v="22"/>
    <x v="5"/>
    <n v="90036"/>
    <x v="1"/>
    <s v="OFF-AP-10004532"/>
    <x v="2"/>
    <x v="10"/>
    <x v="520"/>
    <x v="595"/>
    <n v="4"/>
    <n v="0"/>
    <n v="22.118400000000001"/>
    <n v="0.27"/>
    <x v="3"/>
    <x v="0"/>
  </r>
  <r>
    <n v="1190"/>
    <s v="CA-2017-117212"/>
    <d v="2017-02-26T00:00:00"/>
    <s v="2/28/2017"/>
    <s v="Second Class"/>
    <s v="BT-11530"/>
    <s v="Bradley Talbott"/>
    <x v="1"/>
    <x v="0"/>
    <x v="22"/>
    <x v="5"/>
    <n v="90036"/>
    <x v="1"/>
    <s v="TEC-PH-10004447"/>
    <x v="0"/>
    <x v="2"/>
    <x v="439"/>
    <x v="4379"/>
    <n v="8"/>
    <n v="0.2"/>
    <n v="66.715199999999996"/>
    <n v="7.4999999999999997E-2"/>
    <x v="3"/>
    <x v="0"/>
  </r>
  <r>
    <n v="1191"/>
    <s v="CA-2017-117212"/>
    <d v="2017-02-26T00:00:00"/>
    <s v="2/28/2017"/>
    <s v="Second Class"/>
    <s v="BT-11530"/>
    <s v="Bradley Talbott"/>
    <x v="1"/>
    <x v="0"/>
    <x v="22"/>
    <x v="5"/>
    <n v="90036"/>
    <x v="1"/>
    <s v="FUR-CH-10003973"/>
    <x v="1"/>
    <x v="1"/>
    <x v="519"/>
    <x v="991"/>
    <n v="3"/>
    <n v="0.2"/>
    <n v="89.222399999999993"/>
    <n v="9.9999999999999992E-2"/>
    <x v="3"/>
    <x v="0"/>
  </r>
  <r>
    <n v="1192"/>
    <s v="CA-2017-117212"/>
    <d v="2017-02-26T00:00:00"/>
    <s v="2/28/2017"/>
    <s v="Second Class"/>
    <s v="BT-11530"/>
    <s v="Bradley Talbott"/>
    <x v="1"/>
    <x v="0"/>
    <x v="22"/>
    <x v="5"/>
    <n v="90036"/>
    <x v="1"/>
    <s v="OFF-PA-10001970"/>
    <x v="2"/>
    <x v="3"/>
    <x v="779"/>
    <x v="688"/>
    <n v="4"/>
    <n v="0"/>
    <n v="109.7208"/>
    <n v="0.49"/>
    <x v="3"/>
    <x v="0"/>
  </r>
  <r>
    <n v="1193"/>
    <s v="CA-2017-117212"/>
    <d v="2017-02-26T00:00:00"/>
    <s v="2/28/2017"/>
    <s v="Second Class"/>
    <s v="BT-11530"/>
    <s v="Bradley Talbott"/>
    <x v="1"/>
    <x v="0"/>
    <x v="22"/>
    <x v="5"/>
    <n v="90036"/>
    <x v="1"/>
    <s v="OFF-PA-10000682"/>
    <x v="2"/>
    <x v="3"/>
    <x v="1327"/>
    <x v="2141"/>
    <n v="4"/>
    <n v="0"/>
    <n v="11.328799999999999"/>
    <n v="0.48999999999999994"/>
    <x v="3"/>
    <x v="0"/>
  </r>
  <r>
    <n v="6921"/>
    <s v="CA-2017-121706"/>
    <d v="2017-02-26T00:00:00"/>
    <d v="2017-02-03T00:00:00"/>
    <s v="Standard Class"/>
    <s v="BM-11140"/>
    <s v="Becky Martin"/>
    <x v="0"/>
    <x v="0"/>
    <x v="208"/>
    <x v="5"/>
    <n v="93101"/>
    <x v="1"/>
    <s v="OFF-AP-10003287"/>
    <x v="2"/>
    <x v="10"/>
    <x v="505"/>
    <x v="4380"/>
    <n v="7"/>
    <n v="0"/>
    <n v="99.901200000000003"/>
    <n v="0.27999999999999997"/>
    <x v="3"/>
    <x v="0"/>
  </r>
  <r>
    <n v="9991"/>
    <s v="CA-2017-121258"/>
    <d v="2017-02-26T00:00:00"/>
    <d v="2017-03-03T00:00:00"/>
    <s v="Standard Class"/>
    <s v="DB-13060"/>
    <s v="Dave Brooks"/>
    <x v="0"/>
    <x v="0"/>
    <x v="400"/>
    <x v="5"/>
    <n v="92627"/>
    <x v="1"/>
    <s v="FUR-FU-10000747"/>
    <x v="1"/>
    <x v="5"/>
    <x v="315"/>
    <x v="339"/>
    <n v="2"/>
    <n v="0"/>
    <n v="15.6332"/>
    <n v="0.17"/>
    <x v="3"/>
    <x v="0"/>
  </r>
  <r>
    <n v="9992"/>
    <s v="CA-2017-121258"/>
    <d v="2017-02-26T00:00:00"/>
    <d v="2017-03-03T00:00:00"/>
    <s v="Standard Class"/>
    <s v="DB-13060"/>
    <s v="Dave Brooks"/>
    <x v="0"/>
    <x v="0"/>
    <x v="400"/>
    <x v="5"/>
    <n v="92627"/>
    <x v="1"/>
    <s v="TEC-PH-10003645"/>
    <x v="0"/>
    <x v="2"/>
    <x v="310"/>
    <x v="4381"/>
    <n v="2"/>
    <n v="0.2"/>
    <n v="19.3932"/>
    <n v="7.4999999999999997E-2"/>
    <x v="3"/>
    <x v="0"/>
  </r>
  <r>
    <n v="9993"/>
    <s v="CA-2017-121258"/>
    <d v="2017-02-26T00:00:00"/>
    <d v="2017-03-03T00:00:00"/>
    <s v="Standard Class"/>
    <s v="DB-13060"/>
    <s v="Dave Brooks"/>
    <x v="0"/>
    <x v="0"/>
    <x v="400"/>
    <x v="5"/>
    <n v="92627"/>
    <x v="1"/>
    <s v="OFF-PA-10004041"/>
    <x v="2"/>
    <x v="3"/>
    <x v="821"/>
    <x v="11"/>
    <n v="4"/>
    <n v="0"/>
    <n v="13.32"/>
    <n v="0.45"/>
    <x v="3"/>
    <x v="0"/>
  </r>
  <r>
    <n v="9464"/>
    <s v="CA-2014-156545"/>
    <d v="2014-02-27T00:00:00"/>
    <d v="2014-03-03T00:00:00"/>
    <s v="First Class"/>
    <s v="JS-16030"/>
    <s v="Joy Smith"/>
    <x v="0"/>
    <x v="0"/>
    <x v="28"/>
    <x v="18"/>
    <n v="43229"/>
    <x v="2"/>
    <s v="OFF-AR-10003560"/>
    <x v="2"/>
    <x v="11"/>
    <x v="135"/>
    <x v="142"/>
    <n v="4"/>
    <n v="0.2"/>
    <n v="3.4047999999999998"/>
    <n v="0.17499999999999999"/>
    <x v="0"/>
    <x v="0"/>
  </r>
  <r>
    <n v="3792"/>
    <s v="CA-2015-111325"/>
    <d v="2015-02-27T00:00:00"/>
    <s v="2/28/2015"/>
    <s v="First Class"/>
    <s v="BT-11395"/>
    <s v="Bill Tyler"/>
    <x v="2"/>
    <x v="0"/>
    <x v="468"/>
    <x v="13"/>
    <n v="16602"/>
    <x v="2"/>
    <s v="OFF-BI-10000343"/>
    <x v="2"/>
    <x v="9"/>
    <x v="1156"/>
    <x v="2826"/>
    <n v="3"/>
    <n v="0.7"/>
    <n v="-3.3879000000000001"/>
    <n v="-0.76666666666666672"/>
    <x v="1"/>
    <x v="0"/>
  </r>
  <r>
    <n v="3793"/>
    <s v="CA-2015-111325"/>
    <d v="2015-02-27T00:00:00"/>
    <s v="2/28/2015"/>
    <s v="First Class"/>
    <s v="BT-11395"/>
    <s v="Bill Tyler"/>
    <x v="2"/>
    <x v="0"/>
    <x v="468"/>
    <x v="13"/>
    <n v="16602"/>
    <x v="2"/>
    <s v="OFF-AR-10002257"/>
    <x v="2"/>
    <x v="11"/>
    <x v="1656"/>
    <x v="708"/>
    <n v="6"/>
    <n v="0.2"/>
    <n v="2.2044000000000001"/>
    <n v="0.13750000000000001"/>
    <x v="1"/>
    <x v="0"/>
  </r>
  <r>
    <n v="4540"/>
    <s v="CA-2015-104129"/>
    <d v="2015-02-27T00:00:00"/>
    <d v="2015-02-03T00:00:00"/>
    <s v="Standard Class"/>
    <s v="ES-14080"/>
    <s v="Erin Smith"/>
    <x v="2"/>
    <x v="0"/>
    <x v="168"/>
    <x v="40"/>
    <n v="2908"/>
    <x v="2"/>
    <s v="TEC-PH-10003800"/>
    <x v="0"/>
    <x v="2"/>
    <x v="1413"/>
    <x v="1385"/>
    <n v="2"/>
    <n v="0"/>
    <n v="1.0598000000000001"/>
    <n v="0.01"/>
    <x v="1"/>
    <x v="0"/>
  </r>
  <r>
    <n v="4541"/>
    <s v="CA-2015-104129"/>
    <d v="2015-02-27T00:00:00"/>
    <d v="2015-02-03T00:00:00"/>
    <s v="Standard Class"/>
    <s v="ES-14080"/>
    <s v="Erin Smith"/>
    <x v="2"/>
    <x v="0"/>
    <x v="168"/>
    <x v="40"/>
    <n v="2908"/>
    <x v="2"/>
    <s v="FUR-TA-10004152"/>
    <x v="1"/>
    <x v="7"/>
    <x v="1787"/>
    <x v="4382"/>
    <n v="7"/>
    <n v="0.3"/>
    <n v="-28.224"/>
    <n v="-5.7142857142857141E-2"/>
    <x v="1"/>
    <x v="0"/>
  </r>
  <r>
    <n v="7463"/>
    <s v="CA-2015-138485"/>
    <d v="2015-02-27T00:00:00"/>
    <d v="2015-01-03T00:00:00"/>
    <s v="Second Class"/>
    <s v="NP-18670"/>
    <s v="Nora Paige"/>
    <x v="0"/>
    <x v="0"/>
    <x v="1"/>
    <x v="1"/>
    <n v="98105"/>
    <x v="1"/>
    <s v="TEC-AC-10002076"/>
    <x v="0"/>
    <x v="0"/>
    <x v="1786"/>
    <x v="4383"/>
    <n v="9"/>
    <n v="0"/>
    <n v="80.837999999999994"/>
    <n v="0.15"/>
    <x v="1"/>
    <x v="0"/>
  </r>
  <r>
    <n v="1579"/>
    <s v="CA-2016-102456"/>
    <d v="2016-02-27T00:00:00"/>
    <d v="2016-01-03T00:00:00"/>
    <s v="First Class"/>
    <s v="DL-12865"/>
    <s v="Dan Lawera"/>
    <x v="0"/>
    <x v="0"/>
    <x v="2"/>
    <x v="2"/>
    <n v="10011"/>
    <x v="2"/>
    <s v="OFF-AP-10004336"/>
    <x v="2"/>
    <x v="10"/>
    <x v="910"/>
    <x v="4384"/>
    <n v="3"/>
    <n v="0"/>
    <n v="49.555199999999999"/>
    <n v="0.28999999999999998"/>
    <x v="2"/>
    <x v="0"/>
  </r>
  <r>
    <n v="4555"/>
    <s v="CA-2016-101448"/>
    <d v="2016-02-27T00:00:00"/>
    <d v="2016-01-03T00:00:00"/>
    <s v="Second Class"/>
    <s v="EB-13930"/>
    <s v="Eric Barreto"/>
    <x v="0"/>
    <x v="0"/>
    <x v="469"/>
    <x v="0"/>
    <n v="54601"/>
    <x v="0"/>
    <s v="OFF-BI-10004738"/>
    <x v="2"/>
    <x v="9"/>
    <x v="1495"/>
    <x v="4385"/>
    <n v="3"/>
    <n v="0"/>
    <n v="28.41"/>
    <n v="0.5"/>
    <x v="2"/>
    <x v="0"/>
  </r>
  <r>
    <n v="7848"/>
    <s v="CA-2016-128706"/>
    <d v="2016-02-27T00:00:00"/>
    <d v="2016-02-03T00:00:00"/>
    <s v="Standard Class"/>
    <s v="DW-13540"/>
    <s v="Don Weiss"/>
    <x v="0"/>
    <x v="0"/>
    <x v="5"/>
    <x v="4"/>
    <n v="77070"/>
    <x v="0"/>
    <s v="FUR-FU-10004053"/>
    <x v="1"/>
    <x v="5"/>
    <x v="1455"/>
    <x v="2443"/>
    <n v="2"/>
    <n v="0.6"/>
    <n v="-6.8815999999999997"/>
    <n v="-0.42499999999999999"/>
    <x v="2"/>
    <x v="0"/>
  </r>
  <r>
    <n v="229"/>
    <s v="US-2015-145436"/>
    <d v="2015-02-28T00:00:00"/>
    <d v="2015-04-03T00:00:00"/>
    <s v="Standard Class"/>
    <s v="VD-21670"/>
    <s v="Valerie Dominguez"/>
    <x v="0"/>
    <x v="0"/>
    <x v="65"/>
    <x v="26"/>
    <n v="38401"/>
    <x v="3"/>
    <s v="FUR-CH-10004860"/>
    <x v="1"/>
    <x v="1"/>
    <x v="846"/>
    <x v="2650"/>
    <n v="2"/>
    <n v="0.2"/>
    <n v="-28.2744"/>
    <n v="-0.17499999999999999"/>
    <x v="1"/>
    <x v="0"/>
  </r>
  <r>
    <n v="230"/>
    <s v="US-2015-145436"/>
    <d v="2015-02-28T00:00:00"/>
    <d v="2015-04-03T00:00:00"/>
    <s v="Standard Class"/>
    <s v="VD-21670"/>
    <s v="Valerie Dominguez"/>
    <x v="0"/>
    <x v="0"/>
    <x v="65"/>
    <x v="26"/>
    <n v="38401"/>
    <x v="3"/>
    <s v="FUR-CH-10004477"/>
    <x v="1"/>
    <x v="1"/>
    <x v="346"/>
    <x v="4386"/>
    <n v="8"/>
    <n v="0.2"/>
    <n v="43.840800000000002"/>
    <n v="0.1125"/>
    <x v="1"/>
    <x v="0"/>
  </r>
  <r>
    <n v="9063"/>
    <s v="CA-2016-101623"/>
    <d v="2016-02-28T00:00:00"/>
    <d v="2016-06-03T00:00:00"/>
    <s v="Standard Class"/>
    <s v="RR-19525"/>
    <s v="Rick Reed"/>
    <x v="2"/>
    <x v="0"/>
    <x v="2"/>
    <x v="2"/>
    <n v="10035"/>
    <x v="2"/>
    <s v="OFF-FA-10003495"/>
    <x v="2"/>
    <x v="4"/>
    <x v="44"/>
    <x v="4387"/>
    <n v="6"/>
    <n v="0"/>
    <n v="18.239999999999998"/>
    <n v="0.5"/>
    <x v="2"/>
    <x v="0"/>
  </r>
  <r>
    <n v="9766"/>
    <s v="CA-2017-101959"/>
    <d v="2017-02-28T00:00:00"/>
    <d v="2017-06-03T00:00:00"/>
    <s v="Standard Class"/>
    <s v="DB-13660"/>
    <s v="Duane Benoit"/>
    <x v="0"/>
    <x v="0"/>
    <x v="69"/>
    <x v="25"/>
    <n v="6457"/>
    <x v="2"/>
    <s v="OFF-BI-10001757"/>
    <x v="2"/>
    <x v="9"/>
    <x v="709"/>
    <x v="812"/>
    <n v="2"/>
    <n v="0"/>
    <n v="4.7232000000000003"/>
    <n v="0.48000000000000004"/>
    <x v="3"/>
    <x v="0"/>
  </r>
  <r>
    <n v="9767"/>
    <s v="CA-2017-101959"/>
    <d v="2017-02-28T00:00:00"/>
    <d v="2017-06-03T00:00:00"/>
    <s v="Standard Class"/>
    <s v="DB-13660"/>
    <s v="Duane Benoit"/>
    <x v="0"/>
    <x v="0"/>
    <x v="69"/>
    <x v="25"/>
    <n v="6457"/>
    <x v="2"/>
    <s v="OFF-PA-10002137"/>
    <x v="2"/>
    <x v="3"/>
    <x v="530"/>
    <x v="681"/>
    <n v="1"/>
    <n v="0"/>
    <n v="3.5009999999999999"/>
    <n v="0.44999999999999996"/>
    <x v="3"/>
    <x v="0"/>
  </r>
  <r>
    <n v="3758"/>
    <s v="CA-2016-111283"/>
    <d v="2016-02-29T00:00:00"/>
    <d v="2016-04-03T00:00:00"/>
    <s v="Standard Class"/>
    <s v="LC-16870"/>
    <s v="Lena Cacioppo"/>
    <x v="0"/>
    <x v="0"/>
    <x v="164"/>
    <x v="18"/>
    <n v="43055"/>
    <x v="2"/>
    <s v="OFF-AR-10001615"/>
    <x v="2"/>
    <x v="11"/>
    <x v="792"/>
    <x v="4388"/>
    <n v="7"/>
    <n v="0.2"/>
    <n v="8.3328000000000007"/>
    <n v="7.5000000000000011E-2"/>
    <x v="2"/>
    <x v="0"/>
  </r>
  <r>
    <n v="2026"/>
    <s v="CA-2015-114237"/>
    <d v="2015-03-13T00:00:00"/>
    <s v="3/15/2015"/>
    <s v="First Class"/>
    <s v="MC-17275"/>
    <s v="Marc Crier"/>
    <x v="0"/>
    <x v="0"/>
    <x v="1"/>
    <x v="1"/>
    <n v="98103"/>
    <x v="1"/>
    <s v="FUR-BO-10004409"/>
    <x v="1"/>
    <x v="16"/>
    <x v="751"/>
    <x v="2254"/>
    <n v="2"/>
    <n v="0"/>
    <n v="39.748800000000003"/>
    <n v="0.28000000000000003"/>
    <x v="1"/>
    <x v="1"/>
  </r>
  <r>
    <n v="6290"/>
    <s v="US-2015-139675"/>
    <d v="2015-03-13T00:00:00"/>
    <s v="3/18/2015"/>
    <s v="Second Class"/>
    <s v="NF-18595"/>
    <s v="Nicole Fjeld"/>
    <x v="1"/>
    <x v="0"/>
    <x v="243"/>
    <x v="5"/>
    <n v="95928"/>
    <x v="1"/>
    <s v="FUR-CH-10004063"/>
    <x v="1"/>
    <x v="1"/>
    <x v="1"/>
    <x v="1593"/>
    <n v="4"/>
    <n v="0.2"/>
    <n v="102.9528"/>
    <n v="0.1125"/>
    <x v="1"/>
    <x v="1"/>
  </r>
  <r>
    <n v="6291"/>
    <s v="US-2015-139675"/>
    <d v="2015-03-13T00:00:00"/>
    <s v="3/18/2015"/>
    <s v="Second Class"/>
    <s v="NF-18595"/>
    <s v="Nicole Fjeld"/>
    <x v="1"/>
    <x v="0"/>
    <x v="243"/>
    <x v="5"/>
    <n v="95928"/>
    <x v="1"/>
    <s v="FUR-FU-10001979"/>
    <x v="1"/>
    <x v="5"/>
    <x v="411"/>
    <x v="459"/>
    <n v="8"/>
    <n v="0"/>
    <n v="91.772800000000004"/>
    <n v="0.28000000000000003"/>
    <x v="1"/>
    <x v="1"/>
  </r>
  <r>
    <n v="152"/>
    <s v="CA-2016-158834"/>
    <d v="2016-03-13T00:00:00"/>
    <s v="3/16/2016"/>
    <s v="First Class"/>
    <s v="TW-21025"/>
    <s v="Tamara Willingham"/>
    <x v="1"/>
    <x v="0"/>
    <x v="205"/>
    <x v="23"/>
    <n v="85254"/>
    <x v="1"/>
    <s v="OFF-AP-10000326"/>
    <x v="2"/>
    <x v="10"/>
    <x v="1788"/>
    <x v="4389"/>
    <n v="5"/>
    <n v="0.2"/>
    <n v="17.765999999999998"/>
    <n v="0.1125"/>
    <x v="2"/>
    <x v="1"/>
  </r>
  <r>
    <n v="153"/>
    <s v="CA-2016-158834"/>
    <d v="2016-03-13T00:00:00"/>
    <s v="3/16/2016"/>
    <s v="First Class"/>
    <s v="TW-21025"/>
    <s v="Tamara Willingham"/>
    <x v="1"/>
    <x v="0"/>
    <x v="205"/>
    <x v="23"/>
    <n v="85254"/>
    <x v="1"/>
    <s v="TEC-PH-10001254"/>
    <x v="0"/>
    <x v="2"/>
    <x v="1391"/>
    <x v="4390"/>
    <n v="2"/>
    <n v="0.2"/>
    <n v="15.238799999999999"/>
    <n v="7.4999999999999997E-2"/>
    <x v="2"/>
    <x v="1"/>
  </r>
  <r>
    <n v="2346"/>
    <s v="CA-2016-159373"/>
    <d v="2016-03-13T00:00:00"/>
    <s v="3/18/2016"/>
    <s v="Standard Class"/>
    <s v="LT-17110"/>
    <s v="Liz Thompson"/>
    <x v="0"/>
    <x v="0"/>
    <x v="76"/>
    <x v="4"/>
    <n v="78207"/>
    <x v="0"/>
    <s v="OFF-PA-10000659"/>
    <x v="2"/>
    <x v="3"/>
    <x v="1590"/>
    <x v="2839"/>
    <n v="5"/>
    <n v="0.2"/>
    <n v="24.527999999999999"/>
    <n v="0.35"/>
    <x v="2"/>
    <x v="1"/>
  </r>
  <r>
    <n v="2347"/>
    <s v="CA-2016-159373"/>
    <d v="2016-03-13T00:00:00"/>
    <s v="3/18/2016"/>
    <s v="Standard Class"/>
    <s v="LT-17110"/>
    <s v="Liz Thompson"/>
    <x v="0"/>
    <x v="0"/>
    <x v="76"/>
    <x v="4"/>
    <n v="78207"/>
    <x v="0"/>
    <s v="OFF-BI-10004141"/>
    <x v="2"/>
    <x v="9"/>
    <x v="1341"/>
    <x v="4391"/>
    <n v="2"/>
    <n v="0.8"/>
    <n v="-2.1623999999999999"/>
    <n v="-1.7"/>
    <x v="2"/>
    <x v="1"/>
  </r>
  <r>
    <n v="2348"/>
    <s v="CA-2016-159373"/>
    <d v="2016-03-13T00:00:00"/>
    <s v="3/18/2016"/>
    <s v="Standard Class"/>
    <s v="LT-17110"/>
    <s v="Liz Thompson"/>
    <x v="0"/>
    <x v="0"/>
    <x v="76"/>
    <x v="4"/>
    <n v="78207"/>
    <x v="0"/>
    <s v="FUR-TA-10004619"/>
    <x v="1"/>
    <x v="7"/>
    <x v="642"/>
    <x v="4392"/>
    <n v="5"/>
    <n v="0.3"/>
    <n v="0"/>
    <n v="0"/>
    <x v="2"/>
    <x v="1"/>
  </r>
  <r>
    <n v="2364"/>
    <s v="US-2016-108637"/>
    <d v="2016-03-13T00:00:00"/>
    <s v="3/18/2016"/>
    <s v="Standard Class"/>
    <s v="AB-10060"/>
    <s v="Adam Bellavance"/>
    <x v="1"/>
    <x v="0"/>
    <x v="470"/>
    <x v="20"/>
    <n v="22980"/>
    <x v="3"/>
    <s v="FUR-FU-10004864"/>
    <x v="1"/>
    <x v="5"/>
    <x v="343"/>
    <x v="4393"/>
    <n v="2"/>
    <n v="0"/>
    <n v="40.921599999999998"/>
    <n v="0.32"/>
    <x v="2"/>
    <x v="1"/>
  </r>
  <r>
    <n v="2365"/>
    <s v="US-2016-108637"/>
    <d v="2016-03-13T00:00:00"/>
    <s v="3/18/2016"/>
    <s v="Standard Class"/>
    <s v="AB-10060"/>
    <s v="Adam Bellavance"/>
    <x v="1"/>
    <x v="0"/>
    <x v="470"/>
    <x v="20"/>
    <n v="22980"/>
    <x v="3"/>
    <s v="OFF-AP-10004540"/>
    <x v="2"/>
    <x v="10"/>
    <x v="1519"/>
    <x v="4394"/>
    <n v="2"/>
    <n v="0"/>
    <n v="44.889600000000002"/>
    <n v="0.28000000000000003"/>
    <x v="2"/>
    <x v="1"/>
  </r>
  <r>
    <n v="2366"/>
    <s v="US-2016-108637"/>
    <d v="2016-03-13T00:00:00"/>
    <s v="3/18/2016"/>
    <s v="Standard Class"/>
    <s v="AB-10060"/>
    <s v="Adam Bellavance"/>
    <x v="1"/>
    <x v="0"/>
    <x v="470"/>
    <x v="20"/>
    <n v="22980"/>
    <x v="3"/>
    <s v="OFF-BI-10004965"/>
    <x v="2"/>
    <x v="9"/>
    <x v="339"/>
    <x v="4395"/>
    <n v="4"/>
    <n v="0"/>
    <n v="20.7"/>
    <n v="0.45"/>
    <x v="2"/>
    <x v="1"/>
  </r>
  <r>
    <n v="5884"/>
    <s v="CA-2016-136301"/>
    <d v="2016-03-13T00:00:00"/>
    <s v="3/15/2016"/>
    <s v="Second Class"/>
    <s v="EH-13765"/>
    <s v="Edward Hooks"/>
    <x v="2"/>
    <x v="0"/>
    <x v="14"/>
    <x v="5"/>
    <n v="94109"/>
    <x v="1"/>
    <s v="FUR-FU-10004712"/>
    <x v="1"/>
    <x v="5"/>
    <x v="1652"/>
    <x v="4396"/>
    <n v="2"/>
    <n v="0"/>
    <n v="7.3528000000000002"/>
    <n v="0.26"/>
    <x v="2"/>
    <x v="1"/>
  </r>
  <r>
    <n v="5885"/>
    <s v="CA-2016-136301"/>
    <d v="2016-03-13T00:00:00"/>
    <s v="3/15/2016"/>
    <s v="Second Class"/>
    <s v="EH-13765"/>
    <s v="Edward Hooks"/>
    <x v="2"/>
    <x v="0"/>
    <x v="14"/>
    <x v="5"/>
    <n v="94109"/>
    <x v="1"/>
    <s v="OFF-SU-10000151"/>
    <x v="2"/>
    <x v="15"/>
    <x v="1112"/>
    <x v="4397"/>
    <n v="3"/>
    <n v="0"/>
    <n v="196.50360000000001"/>
    <n v="0.04"/>
    <x v="2"/>
    <x v="1"/>
  </r>
  <r>
    <n v="7415"/>
    <s v="US-2016-114013"/>
    <d v="2016-03-13T00:00:00"/>
    <s v="3/15/2016"/>
    <s v="Second Class"/>
    <s v="SC-20770"/>
    <s v="Stewart Carmichael"/>
    <x v="2"/>
    <x v="0"/>
    <x v="15"/>
    <x v="13"/>
    <n v="19134"/>
    <x v="2"/>
    <s v="FUR-CH-10004287"/>
    <x v="1"/>
    <x v="1"/>
    <x v="419"/>
    <x v="4398"/>
    <n v="2"/>
    <n v="0.3"/>
    <n v="-5.524"/>
    <n v="-1.4285714285714285E-2"/>
    <x v="2"/>
    <x v="1"/>
  </r>
  <r>
    <n v="7416"/>
    <s v="US-2016-114013"/>
    <d v="2016-03-13T00:00:00"/>
    <s v="3/15/2016"/>
    <s v="Second Class"/>
    <s v="SC-20770"/>
    <s v="Stewart Carmichael"/>
    <x v="2"/>
    <x v="0"/>
    <x v="15"/>
    <x v="13"/>
    <n v="19134"/>
    <x v="2"/>
    <s v="TEC-AC-10000474"/>
    <x v="0"/>
    <x v="0"/>
    <x v="1443"/>
    <x v="4399"/>
    <n v="5"/>
    <n v="0.2"/>
    <n v="47.494999999999997"/>
    <n v="0.125"/>
    <x v="2"/>
    <x v="1"/>
  </r>
  <r>
    <n v="7417"/>
    <s v="US-2016-114013"/>
    <d v="2016-03-13T00:00:00"/>
    <s v="3/15/2016"/>
    <s v="Second Class"/>
    <s v="SC-20770"/>
    <s v="Stewart Carmichael"/>
    <x v="2"/>
    <x v="0"/>
    <x v="15"/>
    <x v="13"/>
    <n v="19134"/>
    <x v="2"/>
    <s v="TEC-PH-10001494"/>
    <x v="0"/>
    <x v="2"/>
    <x v="1403"/>
    <x v="4400"/>
    <n v="3"/>
    <n v="0.4"/>
    <n v="-116.98050000000001"/>
    <n v="-0.2166666666666667"/>
    <x v="2"/>
    <x v="1"/>
  </r>
  <r>
    <n v="7418"/>
    <s v="US-2016-114013"/>
    <d v="2016-03-13T00:00:00"/>
    <s v="3/15/2016"/>
    <s v="Second Class"/>
    <s v="SC-20770"/>
    <s v="Stewart Carmichael"/>
    <x v="2"/>
    <x v="0"/>
    <x v="15"/>
    <x v="13"/>
    <n v="19134"/>
    <x v="2"/>
    <s v="OFF-PA-10004996"/>
    <x v="2"/>
    <x v="3"/>
    <x v="929"/>
    <x v="4401"/>
    <n v="5"/>
    <n v="0.2"/>
    <n v="13.9185"/>
    <n v="0.33749999999999997"/>
    <x v="2"/>
    <x v="1"/>
  </r>
  <r>
    <n v="7419"/>
    <s v="US-2016-114013"/>
    <d v="2016-03-13T00:00:00"/>
    <s v="3/15/2016"/>
    <s v="Second Class"/>
    <s v="SC-20770"/>
    <s v="Stewart Carmichael"/>
    <x v="2"/>
    <x v="0"/>
    <x v="15"/>
    <x v="13"/>
    <n v="19134"/>
    <x v="2"/>
    <s v="OFF-BI-10004318"/>
    <x v="2"/>
    <x v="9"/>
    <x v="1104"/>
    <x v="4402"/>
    <n v="1"/>
    <n v="0.7"/>
    <n v="-41.517600000000002"/>
    <n v="-0.8"/>
    <x v="2"/>
    <x v="1"/>
  </r>
  <r>
    <n v="7420"/>
    <s v="US-2016-114013"/>
    <d v="2016-03-13T00:00:00"/>
    <s v="3/15/2016"/>
    <s v="Second Class"/>
    <s v="SC-20770"/>
    <s v="Stewart Carmichael"/>
    <x v="2"/>
    <x v="0"/>
    <x v="15"/>
    <x v="13"/>
    <n v="19134"/>
    <x v="2"/>
    <s v="OFF-ST-10002574"/>
    <x v="2"/>
    <x v="6"/>
    <x v="1607"/>
    <x v="4403"/>
    <n v="5"/>
    <n v="0.2"/>
    <n v="-138.13999999999999"/>
    <n v="-0.25"/>
    <x v="2"/>
    <x v="1"/>
  </r>
  <r>
    <n v="7421"/>
    <s v="US-2016-114013"/>
    <d v="2016-03-13T00:00:00"/>
    <s v="3/15/2016"/>
    <s v="Second Class"/>
    <s v="SC-20770"/>
    <s v="Stewart Carmichael"/>
    <x v="2"/>
    <x v="0"/>
    <x v="15"/>
    <x v="13"/>
    <n v="19134"/>
    <x v="2"/>
    <s v="OFF-BI-10002353"/>
    <x v="2"/>
    <x v="9"/>
    <x v="1101"/>
    <x v="2518"/>
    <n v="5"/>
    <n v="0.7"/>
    <n v="-15.44"/>
    <n v="-0.66666666666666663"/>
    <x v="2"/>
    <x v="1"/>
  </r>
  <r>
    <n v="7422"/>
    <s v="US-2016-114013"/>
    <d v="2016-03-13T00:00:00"/>
    <s v="3/15/2016"/>
    <s v="Second Class"/>
    <s v="SC-20770"/>
    <s v="Stewart Carmichael"/>
    <x v="2"/>
    <x v="0"/>
    <x v="15"/>
    <x v="13"/>
    <n v="19134"/>
    <x v="2"/>
    <s v="OFF-ST-10003641"/>
    <x v="2"/>
    <x v="6"/>
    <x v="1010"/>
    <x v="4404"/>
    <n v="2"/>
    <n v="0.2"/>
    <n v="-28.367999999999999"/>
    <n v="-0.22499999999999998"/>
    <x v="2"/>
    <x v="1"/>
  </r>
  <r>
    <n v="7423"/>
    <s v="US-2016-114013"/>
    <d v="2016-03-13T00:00:00"/>
    <s v="3/15/2016"/>
    <s v="Second Class"/>
    <s v="SC-20770"/>
    <s v="Stewart Carmichael"/>
    <x v="2"/>
    <x v="0"/>
    <x v="15"/>
    <x v="13"/>
    <n v="19134"/>
    <x v="2"/>
    <s v="TEC-MA-10001148"/>
    <x v="0"/>
    <x v="14"/>
    <x v="1438"/>
    <x v="4405"/>
    <n v="3"/>
    <n v="0.7"/>
    <n v="-643.71"/>
    <n v="-1.4333333333333333"/>
    <x v="2"/>
    <x v="1"/>
  </r>
  <r>
    <n v="9343"/>
    <s v="CA-2016-119123"/>
    <d v="2016-03-13T00:00:00"/>
    <s v="3/18/2016"/>
    <s v="Standard Class"/>
    <s v="DB-13360"/>
    <s v="Dennis Bolton"/>
    <x v="1"/>
    <x v="0"/>
    <x v="216"/>
    <x v="5"/>
    <n v="92503"/>
    <x v="1"/>
    <s v="OFF-BI-10001036"/>
    <x v="2"/>
    <x v="9"/>
    <x v="232"/>
    <x v="477"/>
    <n v="7"/>
    <n v="0.2"/>
    <n v="19.193999999999999"/>
    <n v="0.375"/>
    <x v="2"/>
    <x v="1"/>
  </r>
  <r>
    <n v="2163"/>
    <s v="CA-2017-166296"/>
    <d v="2017-03-13T00:00:00"/>
    <s v="3/19/2017"/>
    <s v="Standard Class"/>
    <s v="KF-16285"/>
    <s v="Karen Ferguson"/>
    <x v="1"/>
    <x v="0"/>
    <x v="131"/>
    <x v="5"/>
    <n v="95336"/>
    <x v="1"/>
    <s v="OFF-PA-10004359"/>
    <x v="2"/>
    <x v="3"/>
    <x v="1140"/>
    <x v="1608"/>
    <n v="3"/>
    <n v="0"/>
    <n v="150.98400000000001"/>
    <n v="0.48000000000000004"/>
    <x v="3"/>
    <x v="1"/>
  </r>
  <r>
    <n v="3065"/>
    <s v="CA-2017-106859"/>
    <d v="2017-03-13T00:00:00"/>
    <s v="3/18/2017"/>
    <s v="Second Class"/>
    <s v="BF-11215"/>
    <s v="Benjamin Farhat"/>
    <x v="1"/>
    <x v="0"/>
    <x v="132"/>
    <x v="35"/>
    <n v="87105"/>
    <x v="1"/>
    <s v="OFF-ST-10000615"/>
    <x v="2"/>
    <x v="6"/>
    <x v="1290"/>
    <x v="4406"/>
    <n v="8"/>
    <n v="0"/>
    <n v="25.423999999999999"/>
    <n v="0.28000000000000003"/>
    <x v="3"/>
    <x v="1"/>
  </r>
  <r>
    <n v="3066"/>
    <s v="CA-2017-106859"/>
    <d v="2017-03-13T00:00:00"/>
    <s v="3/18/2017"/>
    <s v="Second Class"/>
    <s v="BF-11215"/>
    <s v="Benjamin Farhat"/>
    <x v="1"/>
    <x v="0"/>
    <x v="132"/>
    <x v="35"/>
    <n v="87105"/>
    <x v="1"/>
    <s v="TEC-PH-10004531"/>
    <x v="0"/>
    <x v="2"/>
    <x v="989"/>
    <x v="344"/>
    <n v="8"/>
    <n v="0.2"/>
    <n v="49.257599999999996"/>
    <n v="0.35"/>
    <x v="3"/>
    <x v="1"/>
  </r>
  <r>
    <n v="3067"/>
    <s v="CA-2017-106859"/>
    <d v="2017-03-13T00:00:00"/>
    <s v="3/18/2017"/>
    <s v="Second Class"/>
    <s v="BF-11215"/>
    <s v="Benjamin Farhat"/>
    <x v="1"/>
    <x v="0"/>
    <x v="132"/>
    <x v="35"/>
    <n v="87105"/>
    <x v="1"/>
    <s v="TEC-AC-10004001"/>
    <x v="0"/>
    <x v="0"/>
    <x v="1205"/>
    <x v="370"/>
    <n v="5"/>
    <n v="0"/>
    <n v="88.129499999999993"/>
    <n v="0.41"/>
    <x v="3"/>
    <x v="1"/>
  </r>
  <r>
    <n v="3068"/>
    <s v="CA-2017-106859"/>
    <d v="2017-03-13T00:00:00"/>
    <s v="3/18/2017"/>
    <s v="Second Class"/>
    <s v="BF-11215"/>
    <s v="Benjamin Farhat"/>
    <x v="1"/>
    <x v="0"/>
    <x v="132"/>
    <x v="35"/>
    <n v="87105"/>
    <x v="1"/>
    <s v="OFF-PA-10001534"/>
    <x v="2"/>
    <x v="3"/>
    <x v="1223"/>
    <x v="518"/>
    <n v="7"/>
    <n v="0"/>
    <n v="21.7728"/>
    <n v="0.48"/>
    <x v="3"/>
    <x v="1"/>
  </r>
  <r>
    <n v="3069"/>
    <s v="CA-2017-106859"/>
    <d v="2017-03-13T00:00:00"/>
    <s v="3/18/2017"/>
    <s v="Second Class"/>
    <s v="BF-11215"/>
    <s v="Benjamin Farhat"/>
    <x v="1"/>
    <x v="0"/>
    <x v="132"/>
    <x v="35"/>
    <n v="87105"/>
    <x v="1"/>
    <s v="OFF-PA-10001815"/>
    <x v="2"/>
    <x v="3"/>
    <x v="951"/>
    <x v="4407"/>
    <n v="6"/>
    <n v="0"/>
    <n v="138.3552"/>
    <n v="0.48"/>
    <x v="3"/>
    <x v="1"/>
  </r>
  <r>
    <n v="4459"/>
    <s v="CA-2017-105851"/>
    <d v="2017-03-13T00:00:00"/>
    <s v="3/20/2017"/>
    <s v="Standard Class"/>
    <s v="SE-20110"/>
    <s v="Sanjit Engle"/>
    <x v="0"/>
    <x v="0"/>
    <x v="18"/>
    <x v="15"/>
    <n v="80219"/>
    <x v="1"/>
    <s v="OFF-SU-10002881"/>
    <x v="2"/>
    <x v="15"/>
    <x v="246"/>
    <x v="4408"/>
    <n v="2"/>
    <n v="0.2"/>
    <n v="-299.8116"/>
    <n v="-0.22499999999999998"/>
    <x v="3"/>
    <x v="1"/>
  </r>
  <r>
    <n v="5565"/>
    <s v="CA-2017-157966"/>
    <d v="2017-03-13T00:00:00"/>
    <s v="3/13/2017"/>
    <s v="Same Day"/>
    <s v="SU-20665"/>
    <s v="Stephanie Ulpright"/>
    <x v="1"/>
    <x v="0"/>
    <x v="20"/>
    <x v="3"/>
    <n v="60610"/>
    <x v="0"/>
    <s v="OFF-AR-10000799"/>
    <x v="2"/>
    <x v="11"/>
    <x v="1575"/>
    <x v="142"/>
    <n v="4"/>
    <n v="0.2"/>
    <n v="2.1888000000000001"/>
    <n v="0.1125"/>
    <x v="3"/>
    <x v="1"/>
  </r>
  <r>
    <n v="5566"/>
    <s v="CA-2017-157966"/>
    <d v="2017-03-13T00:00:00"/>
    <s v="3/13/2017"/>
    <s v="Same Day"/>
    <s v="SU-20665"/>
    <s v="Stephanie Ulpright"/>
    <x v="1"/>
    <x v="0"/>
    <x v="20"/>
    <x v="3"/>
    <n v="60610"/>
    <x v="0"/>
    <s v="TEC-MA-10002109"/>
    <x v="0"/>
    <x v="14"/>
    <x v="1400"/>
    <x v="4409"/>
    <n v="2"/>
    <n v="0.3"/>
    <n v="8.9993999999999996"/>
    <n v="4.2857142857142858E-2"/>
    <x v="3"/>
    <x v="1"/>
  </r>
  <r>
    <n v="5567"/>
    <s v="CA-2017-157966"/>
    <d v="2017-03-13T00:00:00"/>
    <s v="3/13/2017"/>
    <s v="Same Day"/>
    <s v="SU-20665"/>
    <s v="Stephanie Ulpright"/>
    <x v="1"/>
    <x v="0"/>
    <x v="20"/>
    <x v="3"/>
    <n v="60610"/>
    <x v="0"/>
    <s v="OFF-AR-10003338"/>
    <x v="2"/>
    <x v="11"/>
    <x v="1284"/>
    <x v="4410"/>
    <n v="5"/>
    <n v="0.2"/>
    <n v="1.86"/>
    <n v="6.25E-2"/>
    <x v="3"/>
    <x v="1"/>
  </r>
  <r>
    <n v="5568"/>
    <s v="CA-2017-157966"/>
    <d v="2017-03-13T00:00:00"/>
    <s v="3/13/2017"/>
    <s v="Same Day"/>
    <s v="SU-20665"/>
    <s v="Stephanie Ulpright"/>
    <x v="1"/>
    <x v="0"/>
    <x v="20"/>
    <x v="3"/>
    <n v="60610"/>
    <x v="0"/>
    <s v="FUR-CH-10003606"/>
    <x v="1"/>
    <x v="1"/>
    <x v="1637"/>
    <x v="4411"/>
    <n v="1"/>
    <n v="0.3"/>
    <n v="-2.5648"/>
    <n v="-2.8571428571428571E-2"/>
    <x v="3"/>
    <x v="1"/>
  </r>
  <r>
    <n v="5569"/>
    <s v="CA-2017-157966"/>
    <d v="2017-03-13T00:00:00"/>
    <s v="3/13/2017"/>
    <s v="Same Day"/>
    <s v="SU-20665"/>
    <s v="Stephanie Ulpright"/>
    <x v="1"/>
    <x v="0"/>
    <x v="20"/>
    <x v="3"/>
    <n v="60610"/>
    <x v="0"/>
    <s v="TEC-CO-10001449"/>
    <x v="0"/>
    <x v="12"/>
    <x v="403"/>
    <x v="770"/>
    <n v="2"/>
    <n v="0.2"/>
    <n v="335.99439999999998"/>
    <n v="0.35"/>
    <x v="3"/>
    <x v="1"/>
  </r>
  <r>
    <n v="5570"/>
    <s v="CA-2017-157966"/>
    <d v="2017-03-13T00:00:00"/>
    <s v="3/13/2017"/>
    <s v="Same Day"/>
    <s v="SU-20665"/>
    <s v="Stephanie Ulpright"/>
    <x v="1"/>
    <x v="0"/>
    <x v="20"/>
    <x v="3"/>
    <n v="60610"/>
    <x v="0"/>
    <s v="OFF-PA-10001934"/>
    <x v="2"/>
    <x v="3"/>
    <x v="1257"/>
    <x v="204"/>
    <n v="3"/>
    <n v="0.2"/>
    <n v="5.6375999999999999"/>
    <n v="0.36249999999999999"/>
    <x v="3"/>
    <x v="1"/>
  </r>
  <r>
    <n v="5571"/>
    <s v="CA-2017-157966"/>
    <d v="2017-03-13T00:00:00"/>
    <s v="3/13/2017"/>
    <s v="Same Day"/>
    <s v="SU-20665"/>
    <s v="Stephanie Ulpright"/>
    <x v="1"/>
    <x v="0"/>
    <x v="20"/>
    <x v="3"/>
    <n v="60610"/>
    <x v="0"/>
    <s v="TEC-PH-10001527"/>
    <x v="0"/>
    <x v="2"/>
    <x v="673"/>
    <x v="4412"/>
    <n v="1"/>
    <n v="0.2"/>
    <n v="-7.3014999999999999"/>
    <n v="-0.21249999999999999"/>
    <x v="3"/>
    <x v="1"/>
  </r>
  <r>
    <n v="7231"/>
    <s v="CA-2017-153843"/>
    <d v="2017-03-13T00:00:00"/>
    <s v="3/15/2017"/>
    <s v="First Class"/>
    <s v="SC-20380"/>
    <s v="Shahid Collister"/>
    <x v="0"/>
    <x v="0"/>
    <x v="59"/>
    <x v="25"/>
    <n v="6824"/>
    <x v="2"/>
    <s v="OFF-BI-10002353"/>
    <x v="2"/>
    <x v="9"/>
    <x v="1101"/>
    <x v="1370"/>
    <n v="2"/>
    <n v="0"/>
    <n v="15.44"/>
    <n v="0.5"/>
    <x v="3"/>
    <x v="1"/>
  </r>
  <r>
    <n v="7232"/>
    <s v="CA-2017-153843"/>
    <d v="2017-03-13T00:00:00"/>
    <s v="3/15/2017"/>
    <s v="First Class"/>
    <s v="SC-20380"/>
    <s v="Shahid Collister"/>
    <x v="0"/>
    <x v="0"/>
    <x v="59"/>
    <x v="25"/>
    <n v="6824"/>
    <x v="2"/>
    <s v="OFF-AP-10001564"/>
    <x v="2"/>
    <x v="10"/>
    <x v="1789"/>
    <x v="4413"/>
    <n v="2"/>
    <n v="0"/>
    <n v="120.94159999999999"/>
    <n v="0.25999999999999995"/>
    <x v="3"/>
    <x v="1"/>
  </r>
  <r>
    <n v="7233"/>
    <s v="CA-2017-153843"/>
    <d v="2017-03-13T00:00:00"/>
    <s v="3/15/2017"/>
    <s v="First Class"/>
    <s v="SC-20380"/>
    <s v="Shahid Collister"/>
    <x v="0"/>
    <x v="0"/>
    <x v="59"/>
    <x v="25"/>
    <n v="6824"/>
    <x v="2"/>
    <s v="OFF-PA-10003673"/>
    <x v="2"/>
    <x v="3"/>
    <x v="1451"/>
    <x v="2885"/>
    <n v="4"/>
    <n v="0"/>
    <n v="12.475199999999999"/>
    <n v="0.45999999999999996"/>
    <x v="3"/>
    <x v="1"/>
  </r>
  <r>
    <n v="7922"/>
    <s v="CA-2017-107713"/>
    <d v="2017-03-13T00:00:00"/>
    <s v="3/17/2017"/>
    <s v="Standard Class"/>
    <s v="JB-16000"/>
    <s v="Joy Bell-"/>
    <x v="0"/>
    <x v="0"/>
    <x v="65"/>
    <x v="24"/>
    <n v="21044"/>
    <x v="2"/>
    <s v="OFF-BI-10002026"/>
    <x v="2"/>
    <x v="9"/>
    <x v="564"/>
    <x v="4414"/>
    <n v="3"/>
    <n v="0"/>
    <n v="81.921000000000006"/>
    <n v="0.47000000000000003"/>
    <x v="3"/>
    <x v="1"/>
  </r>
  <r>
    <n v="8295"/>
    <s v="US-2017-146906"/>
    <d v="2017-03-13T00:00:00"/>
    <s v="3/17/2017"/>
    <s v="Standard Class"/>
    <s v="MT-17815"/>
    <s v="Meg Tillman"/>
    <x v="0"/>
    <x v="0"/>
    <x v="2"/>
    <x v="2"/>
    <n v="10011"/>
    <x v="2"/>
    <s v="TEC-PH-10001809"/>
    <x v="0"/>
    <x v="2"/>
    <x v="297"/>
    <x v="3402"/>
    <n v="2"/>
    <n v="0"/>
    <n v="74.974999999999994"/>
    <n v="0.25"/>
    <x v="3"/>
    <x v="1"/>
  </r>
  <r>
    <n v="9392"/>
    <s v="CA-2017-162474"/>
    <d v="2017-03-13T00:00:00"/>
    <s v="3/16/2017"/>
    <s v="First Class"/>
    <s v="FH-14275"/>
    <s v="Frank Hawley"/>
    <x v="2"/>
    <x v="0"/>
    <x v="70"/>
    <x v="3"/>
    <n v="60505"/>
    <x v="0"/>
    <s v="TEC-PH-10004700"/>
    <x v="0"/>
    <x v="2"/>
    <x v="136"/>
    <x v="526"/>
    <n v="1"/>
    <n v="0.2"/>
    <n v="2.5973999999999999"/>
    <n v="0.32500000000000001"/>
    <x v="3"/>
    <x v="1"/>
  </r>
  <r>
    <n v="1891"/>
    <s v="CA-2014-157623"/>
    <d v="2014-03-14T00:00:00"/>
    <s v="3/18/2014"/>
    <s v="Standard Class"/>
    <s v="DK-13225"/>
    <s v="Dean Katz"/>
    <x v="2"/>
    <x v="0"/>
    <x v="247"/>
    <x v="5"/>
    <n v="92646"/>
    <x v="1"/>
    <s v="OFF-PA-10001204"/>
    <x v="2"/>
    <x v="3"/>
    <x v="1340"/>
    <x v="994"/>
    <n v="2"/>
    <n v="0"/>
    <n v="4.7519999999999998"/>
    <n v="0.44999999999999996"/>
    <x v="0"/>
    <x v="1"/>
  </r>
  <r>
    <n v="1892"/>
    <s v="CA-2014-157623"/>
    <d v="2014-03-14T00:00:00"/>
    <s v="3/18/2014"/>
    <s v="Standard Class"/>
    <s v="DK-13225"/>
    <s v="Dean Katz"/>
    <x v="2"/>
    <x v="0"/>
    <x v="247"/>
    <x v="5"/>
    <n v="92646"/>
    <x v="1"/>
    <s v="OFF-AR-10003723"/>
    <x v="2"/>
    <x v="11"/>
    <x v="791"/>
    <x v="4415"/>
    <n v="1"/>
    <n v="0"/>
    <n v="1.2505999999999999"/>
    <n v="0.37"/>
    <x v="0"/>
    <x v="1"/>
  </r>
  <r>
    <n v="2841"/>
    <s v="US-2014-125521"/>
    <d v="2014-03-14T00:00:00"/>
    <s v="3/19/2014"/>
    <s v="Standard Class"/>
    <s v="CK-12325"/>
    <s v="Christine Kargatis"/>
    <x v="1"/>
    <x v="0"/>
    <x v="88"/>
    <x v="20"/>
    <n v="23320"/>
    <x v="3"/>
    <s v="FUR-CH-10003379"/>
    <x v="1"/>
    <x v="1"/>
    <x v="566"/>
    <x v="4416"/>
    <n v="4"/>
    <n v="0"/>
    <n v="284.98"/>
    <n v="0.25"/>
    <x v="0"/>
    <x v="1"/>
  </r>
  <r>
    <n v="4677"/>
    <s v="CA-2014-114510"/>
    <d v="2014-03-14T00:00:00"/>
    <s v="3/19/2014"/>
    <s v="Standard Class"/>
    <s v="JF-15295"/>
    <s v="Jason Fortune-"/>
    <x v="0"/>
    <x v="0"/>
    <x v="471"/>
    <x v="21"/>
    <n v="84321"/>
    <x v="1"/>
    <s v="OFF-BI-10001617"/>
    <x v="2"/>
    <x v="9"/>
    <x v="240"/>
    <x v="4417"/>
    <n v="4"/>
    <n v="0.2"/>
    <n v="11.167199999999999"/>
    <n v="0.33749999999999997"/>
    <x v="0"/>
    <x v="1"/>
  </r>
  <r>
    <n v="4678"/>
    <s v="CA-2014-114510"/>
    <d v="2014-03-14T00:00:00"/>
    <s v="3/19/2014"/>
    <s v="Standard Class"/>
    <s v="JF-15295"/>
    <s v="Jason Fortune-"/>
    <x v="0"/>
    <x v="0"/>
    <x v="471"/>
    <x v="21"/>
    <n v="84321"/>
    <x v="1"/>
    <s v="OFF-ST-10000736"/>
    <x v="2"/>
    <x v="6"/>
    <x v="431"/>
    <x v="1700"/>
    <n v="1"/>
    <n v="0"/>
    <n v="3.2391999999999999"/>
    <n v="3.9999999999999994E-2"/>
    <x v="0"/>
    <x v="1"/>
  </r>
  <r>
    <n v="4679"/>
    <s v="CA-2014-114510"/>
    <d v="2014-03-14T00:00:00"/>
    <s v="3/19/2014"/>
    <s v="Standard Class"/>
    <s v="JF-15295"/>
    <s v="Jason Fortune-"/>
    <x v="0"/>
    <x v="0"/>
    <x v="471"/>
    <x v="21"/>
    <n v="84321"/>
    <x v="1"/>
    <s v="TEC-AC-10004877"/>
    <x v="0"/>
    <x v="0"/>
    <x v="1291"/>
    <x v="1725"/>
    <n v="12"/>
    <n v="0"/>
    <n v="6.6239999999999997"/>
    <n v="0.08"/>
    <x v="0"/>
    <x v="1"/>
  </r>
  <r>
    <n v="4680"/>
    <s v="CA-2014-114510"/>
    <d v="2014-03-14T00:00:00"/>
    <s v="3/19/2014"/>
    <s v="Standard Class"/>
    <s v="JF-15295"/>
    <s v="Jason Fortune-"/>
    <x v="0"/>
    <x v="0"/>
    <x v="471"/>
    <x v="21"/>
    <n v="84321"/>
    <x v="1"/>
    <s v="OFF-ST-10003221"/>
    <x v="2"/>
    <x v="6"/>
    <x v="156"/>
    <x v="165"/>
    <n v="2"/>
    <n v="0"/>
    <n v="5.7671999999999999"/>
    <n v="0.27"/>
    <x v="0"/>
    <x v="1"/>
  </r>
  <r>
    <n v="4681"/>
    <s v="CA-2014-114510"/>
    <d v="2014-03-14T00:00:00"/>
    <s v="3/19/2014"/>
    <s v="Standard Class"/>
    <s v="JF-15295"/>
    <s v="Jason Fortune-"/>
    <x v="0"/>
    <x v="0"/>
    <x v="471"/>
    <x v="21"/>
    <n v="84321"/>
    <x v="1"/>
    <s v="OFF-BI-10003007"/>
    <x v="2"/>
    <x v="9"/>
    <x v="1338"/>
    <x v="4418"/>
    <n v="2"/>
    <n v="0.2"/>
    <n v="20.165600000000001"/>
    <n v="0.32500000000000001"/>
    <x v="0"/>
    <x v="1"/>
  </r>
  <r>
    <n v="9406"/>
    <s v="CA-2014-152618"/>
    <d v="2014-03-14T00:00:00"/>
    <s v="3/17/2014"/>
    <s v="First Class"/>
    <s v="RB-19465"/>
    <s v="Rick Bensley"/>
    <x v="1"/>
    <x v="0"/>
    <x v="20"/>
    <x v="3"/>
    <n v="60653"/>
    <x v="0"/>
    <s v="TEC-MA-10003626"/>
    <x v="0"/>
    <x v="14"/>
    <x v="1790"/>
    <x v="4419"/>
    <n v="2"/>
    <n v="0.3"/>
    <n v="156.047"/>
    <n v="0.27142857142857146"/>
    <x v="0"/>
    <x v="1"/>
  </r>
  <r>
    <n v="9407"/>
    <s v="CA-2014-152618"/>
    <d v="2014-03-14T00:00:00"/>
    <s v="3/17/2014"/>
    <s v="First Class"/>
    <s v="RB-19465"/>
    <s v="Rick Bensley"/>
    <x v="1"/>
    <x v="0"/>
    <x v="20"/>
    <x v="3"/>
    <n v="60653"/>
    <x v="0"/>
    <s v="OFF-PA-10001215"/>
    <x v="2"/>
    <x v="3"/>
    <x v="907"/>
    <x v="575"/>
    <n v="2"/>
    <n v="0.2"/>
    <n v="2.64"/>
    <n v="0.3125"/>
    <x v="0"/>
    <x v="1"/>
  </r>
  <r>
    <n v="9515"/>
    <s v="CA-2014-100293"/>
    <d v="2014-03-14T00:00:00"/>
    <s v="3/18/2014"/>
    <s v="Standard Class"/>
    <s v="NF-18475"/>
    <s v="Neil Französisch"/>
    <x v="1"/>
    <x v="0"/>
    <x v="27"/>
    <x v="11"/>
    <n v="32216"/>
    <x v="3"/>
    <s v="OFF-PA-10000176"/>
    <x v="2"/>
    <x v="3"/>
    <x v="1166"/>
    <x v="4420"/>
    <n v="6"/>
    <n v="0.2"/>
    <n v="31.869599999999998"/>
    <n v="0.35"/>
    <x v="0"/>
    <x v="1"/>
  </r>
  <r>
    <n v="4163"/>
    <s v="CA-2015-163587"/>
    <d v="2015-03-14T00:00:00"/>
    <s v="3/18/2015"/>
    <s v="Standard Class"/>
    <s v="EP-13915"/>
    <s v="Emily Phan"/>
    <x v="0"/>
    <x v="0"/>
    <x v="134"/>
    <x v="41"/>
    <n v="3820"/>
    <x v="2"/>
    <s v="OFF-LA-10004484"/>
    <x v="2"/>
    <x v="8"/>
    <x v="813"/>
    <x v="2407"/>
    <n v="4"/>
    <n v="0"/>
    <n v="7.5991999999999997"/>
    <n v="0.46"/>
    <x v="1"/>
    <x v="1"/>
  </r>
  <r>
    <n v="4164"/>
    <s v="CA-2015-163587"/>
    <d v="2015-03-14T00:00:00"/>
    <s v="3/18/2015"/>
    <s v="Standard Class"/>
    <s v="EP-13915"/>
    <s v="Emily Phan"/>
    <x v="0"/>
    <x v="0"/>
    <x v="134"/>
    <x v="41"/>
    <n v="3820"/>
    <x v="2"/>
    <s v="OFF-BI-10003091"/>
    <x v="2"/>
    <x v="9"/>
    <x v="1576"/>
    <x v="4421"/>
    <n v="3"/>
    <n v="0"/>
    <n v="315.81180000000001"/>
    <n v="0.47"/>
    <x v="1"/>
    <x v="1"/>
  </r>
  <r>
    <n v="9212"/>
    <s v="CA-2015-167479"/>
    <d v="2015-03-14T00:00:00"/>
    <s v="3/19/2015"/>
    <s v="Standard Class"/>
    <s v="AI-10855"/>
    <s v="Arianne Irving"/>
    <x v="0"/>
    <x v="0"/>
    <x v="135"/>
    <x v="5"/>
    <n v="95661"/>
    <x v="1"/>
    <s v="OFF-PA-10002105"/>
    <x v="2"/>
    <x v="3"/>
    <x v="1669"/>
    <x v="211"/>
    <n v="3"/>
    <n v="0"/>
    <n v="9.3312000000000008"/>
    <n v="0.48000000000000004"/>
    <x v="1"/>
    <x v="1"/>
  </r>
  <r>
    <n v="1693"/>
    <s v="US-2016-154361"/>
    <d v="2016-03-14T00:00:00"/>
    <s v="3/19/2016"/>
    <s v="Standard Class"/>
    <s v="HZ-14950"/>
    <s v="Henia Zydlo"/>
    <x v="0"/>
    <x v="0"/>
    <x v="28"/>
    <x v="18"/>
    <n v="43229"/>
    <x v="2"/>
    <s v="FUR-FU-10004020"/>
    <x v="1"/>
    <x v="5"/>
    <x v="192"/>
    <x v="1447"/>
    <n v="5"/>
    <n v="0.2"/>
    <n v="6.2904999999999998"/>
    <n v="0.28749999999999998"/>
    <x v="2"/>
    <x v="1"/>
  </r>
  <r>
    <n v="3929"/>
    <s v="CA-2016-162082"/>
    <d v="2016-03-14T00:00:00"/>
    <s v="3/17/2016"/>
    <s v="First Class"/>
    <s v="JS-15880"/>
    <s v="John Stevenson"/>
    <x v="0"/>
    <x v="0"/>
    <x v="472"/>
    <x v="4"/>
    <n v="78550"/>
    <x v="0"/>
    <s v="FUR-BO-10004409"/>
    <x v="1"/>
    <x v="16"/>
    <x v="751"/>
    <x v="4422"/>
    <n v="5"/>
    <n v="0.32"/>
    <n v="-14.196"/>
    <n v="-5.8823529411764705E-2"/>
    <x v="2"/>
    <x v="1"/>
  </r>
  <r>
    <n v="3930"/>
    <s v="CA-2016-162082"/>
    <d v="2016-03-14T00:00:00"/>
    <s v="3/17/2016"/>
    <s v="First Class"/>
    <s v="JS-15880"/>
    <s v="John Stevenson"/>
    <x v="0"/>
    <x v="0"/>
    <x v="472"/>
    <x v="4"/>
    <n v="78550"/>
    <x v="0"/>
    <s v="OFF-PA-10001934"/>
    <x v="2"/>
    <x v="3"/>
    <x v="1257"/>
    <x v="28"/>
    <n v="1"/>
    <n v="0.2"/>
    <n v="1.8792"/>
    <n v="0.36249999999999999"/>
    <x v="2"/>
    <x v="1"/>
  </r>
  <r>
    <n v="3931"/>
    <s v="CA-2016-162082"/>
    <d v="2016-03-14T00:00:00"/>
    <s v="3/17/2016"/>
    <s v="First Class"/>
    <s v="JS-15880"/>
    <s v="John Stevenson"/>
    <x v="0"/>
    <x v="0"/>
    <x v="472"/>
    <x v="4"/>
    <n v="78550"/>
    <x v="0"/>
    <s v="OFF-AR-10001044"/>
    <x v="2"/>
    <x v="11"/>
    <x v="509"/>
    <x v="4423"/>
    <n v="7"/>
    <n v="0.2"/>
    <n v="16.373699999999999"/>
    <n v="0.11249999999999999"/>
    <x v="2"/>
    <x v="1"/>
  </r>
  <r>
    <n v="4259"/>
    <s v="CA-2016-124793"/>
    <d v="2016-03-14T00:00:00"/>
    <s v="3/16/2016"/>
    <s v="First Class"/>
    <s v="MM-18280"/>
    <s v="Muhammed MacIntyre"/>
    <x v="2"/>
    <x v="0"/>
    <x v="1"/>
    <x v="1"/>
    <n v="98103"/>
    <x v="1"/>
    <s v="FUR-CH-10002880"/>
    <x v="1"/>
    <x v="1"/>
    <x v="160"/>
    <x v="4377"/>
    <n v="2"/>
    <n v="0.2"/>
    <n v="-22.138200000000001"/>
    <n v="-0.11250000000000002"/>
    <x v="2"/>
    <x v="1"/>
  </r>
  <r>
    <n v="6116"/>
    <s v="CA-2016-133802"/>
    <d v="2016-03-14T00:00:00"/>
    <s v="3/20/2016"/>
    <s v="Standard Class"/>
    <s v="SP-20650"/>
    <s v="Stephanie Phelps"/>
    <x v="2"/>
    <x v="0"/>
    <x v="473"/>
    <x v="5"/>
    <n v="94061"/>
    <x v="1"/>
    <s v="OFF-BI-10003291"/>
    <x v="2"/>
    <x v="9"/>
    <x v="469"/>
    <x v="537"/>
    <n v="6"/>
    <n v="0.2"/>
    <n v="14.1426"/>
    <n v="0.33749999999999997"/>
    <x v="2"/>
    <x v="1"/>
  </r>
  <r>
    <n v="8934"/>
    <s v="CA-2016-102134"/>
    <d v="2016-03-14T00:00:00"/>
    <s v="3/19/2016"/>
    <s v="Standard Class"/>
    <s v="SP-20545"/>
    <s v="Sibella Parks"/>
    <x v="2"/>
    <x v="0"/>
    <x v="0"/>
    <x v="0"/>
    <n v="54302"/>
    <x v="0"/>
    <s v="FUR-FU-10003724"/>
    <x v="1"/>
    <x v="5"/>
    <x v="523"/>
    <x v="1470"/>
    <n v="2"/>
    <n v="0"/>
    <n v="4.3524000000000003"/>
    <n v="0.26000000000000006"/>
    <x v="2"/>
    <x v="1"/>
  </r>
  <r>
    <n v="8440"/>
    <s v="CA-2017-114370"/>
    <d v="2017-03-14T00:00:00"/>
    <s v="3/17/2017"/>
    <s v="Second Class"/>
    <s v="BN-11470"/>
    <s v="Brad Norvell"/>
    <x v="2"/>
    <x v="0"/>
    <x v="20"/>
    <x v="3"/>
    <n v="60623"/>
    <x v="0"/>
    <s v="TEC-PH-10000213"/>
    <x v="0"/>
    <x v="2"/>
    <x v="1426"/>
    <x v="2355"/>
    <n v="2"/>
    <n v="0.2"/>
    <n v="4.9615999999999998"/>
    <n v="9.9999999999999992E-2"/>
    <x v="3"/>
    <x v="1"/>
  </r>
  <r>
    <n v="603"/>
    <s v="CA-2014-149958"/>
    <d v="2014-03-15T00:00:00"/>
    <s v="3/19/2014"/>
    <s v="Standard Class"/>
    <s v="AS-10240"/>
    <s v="Alan Shonely"/>
    <x v="0"/>
    <x v="0"/>
    <x v="160"/>
    <x v="11"/>
    <n v="33614"/>
    <x v="3"/>
    <s v="OFF-ST-10001490"/>
    <x v="2"/>
    <x v="6"/>
    <x v="88"/>
    <x v="4424"/>
    <n v="1"/>
    <n v="0.2"/>
    <n v="17.847000000000001"/>
    <n v="0.125"/>
    <x v="0"/>
    <x v="1"/>
  </r>
  <r>
    <n v="604"/>
    <s v="CA-2014-149958"/>
    <d v="2014-03-15T00:00:00"/>
    <s v="3/19/2014"/>
    <s v="Standard Class"/>
    <s v="AS-10240"/>
    <s v="Alan Shonely"/>
    <x v="0"/>
    <x v="0"/>
    <x v="160"/>
    <x v="11"/>
    <n v="33614"/>
    <x v="3"/>
    <s v="FUR-FU-10001756"/>
    <x v="1"/>
    <x v="5"/>
    <x v="1127"/>
    <x v="3297"/>
    <n v="3"/>
    <n v="0.2"/>
    <n v="5.1407999999999996"/>
    <n v="0.1125"/>
    <x v="0"/>
    <x v="1"/>
  </r>
  <r>
    <n v="605"/>
    <s v="CA-2014-149958"/>
    <d v="2014-03-15T00:00:00"/>
    <s v="3/19/2014"/>
    <s v="Standard Class"/>
    <s v="AS-10240"/>
    <s v="Alan Shonely"/>
    <x v="0"/>
    <x v="0"/>
    <x v="160"/>
    <x v="11"/>
    <n v="33614"/>
    <x v="3"/>
    <s v="OFF-BI-10000773"/>
    <x v="2"/>
    <x v="9"/>
    <x v="815"/>
    <x v="1023"/>
    <n v="3"/>
    <n v="0.7"/>
    <n v="-5.5338000000000003"/>
    <n v="-0.76666666666666672"/>
    <x v="0"/>
    <x v="1"/>
  </r>
  <r>
    <n v="606"/>
    <s v="CA-2014-149958"/>
    <d v="2014-03-15T00:00:00"/>
    <s v="3/19/2014"/>
    <s v="Standard Class"/>
    <s v="AS-10240"/>
    <s v="Alan Shonely"/>
    <x v="0"/>
    <x v="0"/>
    <x v="160"/>
    <x v="11"/>
    <n v="33614"/>
    <x v="3"/>
    <s v="OFF-BI-10001543"/>
    <x v="2"/>
    <x v="9"/>
    <x v="1255"/>
    <x v="4425"/>
    <n v="4"/>
    <n v="0.7"/>
    <n v="-31.671199999999999"/>
    <n v="-0.73333333333333328"/>
    <x v="0"/>
    <x v="1"/>
  </r>
  <r>
    <n v="607"/>
    <s v="CA-2014-149958"/>
    <d v="2014-03-15T00:00:00"/>
    <s v="3/19/2014"/>
    <s v="Standard Class"/>
    <s v="AS-10240"/>
    <s v="Alan Shonely"/>
    <x v="0"/>
    <x v="0"/>
    <x v="160"/>
    <x v="11"/>
    <n v="33614"/>
    <x v="3"/>
    <s v="OFF-PA-10002120"/>
    <x v="2"/>
    <x v="3"/>
    <x v="1791"/>
    <x v="3358"/>
    <n v="3"/>
    <n v="0.2"/>
    <n v="47.815199999999997"/>
    <n v="0.36249999999999999"/>
    <x v="0"/>
    <x v="1"/>
  </r>
  <r>
    <n v="4936"/>
    <s v="CA-2015-155124"/>
    <d v="2015-03-15T00:00:00"/>
    <s v="3/21/2015"/>
    <s v="Standard Class"/>
    <s v="KS-16300"/>
    <s v="Karen Seio"/>
    <x v="2"/>
    <x v="0"/>
    <x v="246"/>
    <x v="21"/>
    <n v="84043"/>
    <x v="1"/>
    <s v="TEC-PH-10003356"/>
    <x v="0"/>
    <x v="2"/>
    <x v="1690"/>
    <x v="2629"/>
    <n v="3"/>
    <n v="0.2"/>
    <n v="1.6776"/>
    <n v="0.1"/>
    <x v="1"/>
    <x v="1"/>
  </r>
  <r>
    <n v="1615"/>
    <s v="US-2016-113509"/>
    <d v="2016-03-15T00:00:00"/>
    <s v="3/19/2016"/>
    <s v="Standard Class"/>
    <s v="PL-18925"/>
    <s v="Paul Lucas"/>
    <x v="1"/>
    <x v="0"/>
    <x v="15"/>
    <x v="13"/>
    <n v="19143"/>
    <x v="2"/>
    <s v="TEC-AC-10004855"/>
    <x v="0"/>
    <x v="0"/>
    <x v="1691"/>
    <x v="3838"/>
    <n v="3"/>
    <n v="0.2"/>
    <n v="-13.646100000000001"/>
    <n v="-0.16250000000000001"/>
    <x v="2"/>
    <x v="1"/>
  </r>
  <r>
    <n v="7648"/>
    <s v="CA-2016-138968"/>
    <d v="2016-03-15T00:00:00"/>
    <s v="3/16/2016"/>
    <s v="First Class"/>
    <s v="FC-14335"/>
    <s v="Fred Chung"/>
    <x v="2"/>
    <x v="0"/>
    <x v="14"/>
    <x v="5"/>
    <n v="94110"/>
    <x v="1"/>
    <s v="OFF-BI-10003529"/>
    <x v="2"/>
    <x v="9"/>
    <x v="767"/>
    <x v="4426"/>
    <n v="2"/>
    <n v="0.2"/>
    <n v="1.6472"/>
    <n v="0.36250000000000004"/>
    <x v="2"/>
    <x v="1"/>
  </r>
  <r>
    <n v="7649"/>
    <s v="CA-2016-138968"/>
    <d v="2016-03-15T00:00:00"/>
    <s v="3/16/2016"/>
    <s v="First Class"/>
    <s v="FC-14335"/>
    <s v="Fred Chung"/>
    <x v="2"/>
    <x v="0"/>
    <x v="14"/>
    <x v="5"/>
    <n v="94110"/>
    <x v="1"/>
    <s v="FUR-CH-10000309"/>
    <x v="1"/>
    <x v="1"/>
    <x v="1200"/>
    <x v="4427"/>
    <n v="4"/>
    <n v="0.2"/>
    <n v="84.501999999999995"/>
    <n v="6.25E-2"/>
    <x v="2"/>
    <x v="1"/>
  </r>
  <r>
    <n v="9169"/>
    <s v="CA-2016-140571"/>
    <d v="2016-03-15T00:00:00"/>
    <s v="3/19/2016"/>
    <s v="Standard Class"/>
    <s v="SJ-20125"/>
    <s v="Sanjit Jacobs"/>
    <x v="1"/>
    <x v="0"/>
    <x v="68"/>
    <x v="32"/>
    <n v="39212"/>
    <x v="3"/>
    <s v="OFF-PA-10001954"/>
    <x v="2"/>
    <x v="3"/>
    <x v="447"/>
    <x v="4428"/>
    <n v="14"/>
    <n v="0"/>
    <n v="147.08959999999999"/>
    <n v="0.45999999999999996"/>
    <x v="2"/>
    <x v="1"/>
  </r>
  <r>
    <n v="9170"/>
    <s v="CA-2016-140571"/>
    <d v="2016-03-15T00:00:00"/>
    <s v="3/19/2016"/>
    <s v="Standard Class"/>
    <s v="SJ-20125"/>
    <s v="Sanjit Jacobs"/>
    <x v="1"/>
    <x v="0"/>
    <x v="68"/>
    <x v="32"/>
    <n v="39212"/>
    <x v="3"/>
    <s v="OFF-PA-10001954"/>
    <x v="2"/>
    <x v="3"/>
    <x v="447"/>
    <x v="508"/>
    <n v="2"/>
    <n v="0"/>
    <n v="21.012799999999999"/>
    <n v="0.45999999999999996"/>
    <x v="2"/>
    <x v="1"/>
  </r>
  <r>
    <n v="9920"/>
    <s v="CA-2016-149272"/>
    <d v="2016-03-15T00:00:00"/>
    <s v="3/19/2016"/>
    <s v="Standard Class"/>
    <s v="MY-18295"/>
    <s v="Muhammed Yedwab"/>
    <x v="2"/>
    <x v="0"/>
    <x v="342"/>
    <x v="4"/>
    <n v="77803"/>
    <x v="0"/>
    <s v="FUR-CH-10000863"/>
    <x v="1"/>
    <x v="1"/>
    <x v="3"/>
    <x v="1507"/>
    <n v="5"/>
    <n v="0.3"/>
    <n v="-143.43100000000001"/>
    <n v="-0.27142857142857146"/>
    <x v="2"/>
    <x v="1"/>
  </r>
  <r>
    <n v="9921"/>
    <s v="CA-2016-149272"/>
    <d v="2016-03-15T00:00:00"/>
    <s v="3/19/2016"/>
    <s v="Standard Class"/>
    <s v="MY-18295"/>
    <s v="Muhammed Yedwab"/>
    <x v="2"/>
    <x v="0"/>
    <x v="342"/>
    <x v="4"/>
    <n v="77803"/>
    <x v="0"/>
    <s v="OFF-BI-10004233"/>
    <x v="2"/>
    <x v="9"/>
    <x v="679"/>
    <x v="4429"/>
    <n v="7"/>
    <n v="0.8"/>
    <n v="-35.817599999999999"/>
    <n v="-1.6"/>
    <x v="2"/>
    <x v="1"/>
  </r>
  <r>
    <n v="3453"/>
    <s v="CA-2014-157609"/>
    <d v="2014-03-16T00:00:00"/>
    <s v="3/21/2014"/>
    <s v="Second Class"/>
    <s v="KN-16705"/>
    <s v="Kristina Nunn"/>
    <x v="1"/>
    <x v="0"/>
    <x v="167"/>
    <x v="12"/>
    <n v="27604"/>
    <x v="3"/>
    <s v="TEC-PH-10002415"/>
    <x v="0"/>
    <x v="2"/>
    <x v="1511"/>
    <x v="4430"/>
    <n v="2"/>
    <n v="0.2"/>
    <n v="29.495000000000001"/>
    <n v="6.25E-2"/>
    <x v="0"/>
    <x v="1"/>
  </r>
  <r>
    <n v="507"/>
    <s v="CA-2015-145352"/>
    <d v="2015-03-16T00:00:00"/>
    <s v="3/22/2015"/>
    <s v="Standard Class"/>
    <s v="CM-12385"/>
    <s v="Christopher Martinez"/>
    <x v="0"/>
    <x v="0"/>
    <x v="307"/>
    <x v="19"/>
    <n v="30318"/>
    <x v="3"/>
    <s v="OFF-AR-10001662"/>
    <x v="2"/>
    <x v="11"/>
    <x v="304"/>
    <x v="4431"/>
    <n v="1"/>
    <n v="0"/>
    <n v="0.73980000000000001"/>
    <n v="0.26999999999999996"/>
    <x v="1"/>
    <x v="1"/>
  </r>
  <r>
    <n v="508"/>
    <s v="CA-2015-145352"/>
    <d v="2015-03-16T00:00:00"/>
    <s v="3/22/2015"/>
    <s v="Standard Class"/>
    <s v="CM-12385"/>
    <s v="Christopher Martinez"/>
    <x v="0"/>
    <x v="0"/>
    <x v="307"/>
    <x v="19"/>
    <n v="30318"/>
    <x v="3"/>
    <s v="OFF-AR-10003856"/>
    <x v="2"/>
    <x v="11"/>
    <x v="906"/>
    <x v="3123"/>
    <n v="3"/>
    <n v="0"/>
    <n v="2.1684000000000001"/>
    <n v="0.26"/>
    <x v="1"/>
    <x v="1"/>
  </r>
  <r>
    <n v="509"/>
    <s v="CA-2015-145352"/>
    <d v="2015-03-16T00:00:00"/>
    <s v="3/22/2015"/>
    <s v="Standard Class"/>
    <s v="CM-12385"/>
    <s v="Christopher Martinez"/>
    <x v="0"/>
    <x v="0"/>
    <x v="307"/>
    <x v="19"/>
    <n v="30318"/>
    <x v="3"/>
    <s v="OFF-ST-10001228"/>
    <x v="2"/>
    <x v="6"/>
    <x v="1394"/>
    <x v="2975"/>
    <n v="3"/>
    <n v="0"/>
    <n v="11.685"/>
    <n v="0.25"/>
    <x v="1"/>
    <x v="1"/>
  </r>
  <r>
    <n v="510"/>
    <s v="CA-2015-145352"/>
    <d v="2015-03-16T00:00:00"/>
    <s v="3/22/2015"/>
    <s v="Standard Class"/>
    <s v="CM-12385"/>
    <s v="Christopher Martinez"/>
    <x v="0"/>
    <x v="0"/>
    <x v="307"/>
    <x v="19"/>
    <n v="30318"/>
    <x v="3"/>
    <s v="OFF-BI-10003527"/>
    <x v="2"/>
    <x v="9"/>
    <x v="598"/>
    <x v="4432"/>
    <n v="5"/>
    <n v="0"/>
    <n v="3177.4749999999999"/>
    <n v="0.5"/>
    <x v="1"/>
    <x v="1"/>
  </r>
  <r>
    <n v="1559"/>
    <s v="CA-2015-112116"/>
    <d v="2015-03-16T00:00:00"/>
    <s v="3/18/2015"/>
    <s v="Second Class"/>
    <s v="JE-15475"/>
    <s v="Jeremy Ellison"/>
    <x v="0"/>
    <x v="0"/>
    <x v="1"/>
    <x v="1"/>
    <n v="98103"/>
    <x v="1"/>
    <s v="FUR-TA-10001039"/>
    <x v="1"/>
    <x v="7"/>
    <x v="148"/>
    <x v="1751"/>
    <n v="2"/>
    <n v="0"/>
    <n v="44.709600000000002"/>
    <n v="0.26"/>
    <x v="1"/>
    <x v="1"/>
  </r>
  <r>
    <n v="4795"/>
    <s v="CA-2015-144722"/>
    <d v="2015-03-16T00:00:00"/>
    <s v="3/23/2015"/>
    <s v="Standard Class"/>
    <s v="MF-18250"/>
    <s v="Monica Federle"/>
    <x v="2"/>
    <x v="0"/>
    <x v="22"/>
    <x v="5"/>
    <n v="90036"/>
    <x v="1"/>
    <s v="FUR-FU-10001215"/>
    <x v="1"/>
    <x v="5"/>
    <x v="1376"/>
    <x v="1921"/>
    <n v="1"/>
    <n v="0"/>
    <n v="18.114599999999999"/>
    <n v="0.42"/>
    <x v="1"/>
    <x v="1"/>
  </r>
  <r>
    <n v="4954"/>
    <s v="CA-2015-153906"/>
    <d v="2015-03-16T00:00:00"/>
    <s v="3/20/2015"/>
    <s v="Standard Class"/>
    <s v="MS-17980"/>
    <s v="Michael Stewart"/>
    <x v="2"/>
    <x v="0"/>
    <x v="2"/>
    <x v="2"/>
    <n v="10009"/>
    <x v="2"/>
    <s v="TEC-PH-10001527"/>
    <x v="0"/>
    <x v="2"/>
    <x v="673"/>
    <x v="4433"/>
    <n v="2"/>
    <n v="0"/>
    <n v="2.577"/>
    <n v="0.03"/>
    <x v="1"/>
    <x v="1"/>
  </r>
  <r>
    <n v="6923"/>
    <s v="CA-2015-134257"/>
    <d v="2015-03-16T00:00:00"/>
    <s v="3/19/2015"/>
    <s v="Second Class"/>
    <s v="MS-17710"/>
    <s v="Maurice Satty"/>
    <x v="0"/>
    <x v="0"/>
    <x v="241"/>
    <x v="34"/>
    <n v="36830"/>
    <x v="3"/>
    <s v="OFF-LA-10003930"/>
    <x v="2"/>
    <x v="8"/>
    <x v="516"/>
    <x v="591"/>
    <n v="5"/>
    <n v="0"/>
    <n v="240.8595"/>
    <n v="0.49"/>
    <x v="1"/>
    <x v="1"/>
  </r>
  <r>
    <n v="6924"/>
    <s v="CA-2015-134257"/>
    <d v="2015-03-16T00:00:00"/>
    <s v="3/19/2015"/>
    <s v="Second Class"/>
    <s v="MS-17710"/>
    <s v="Maurice Satty"/>
    <x v="0"/>
    <x v="0"/>
    <x v="241"/>
    <x v="34"/>
    <n v="36830"/>
    <x v="3"/>
    <s v="OFF-EN-10003845"/>
    <x v="2"/>
    <x v="13"/>
    <x v="1422"/>
    <x v="845"/>
    <n v="2"/>
    <n v="0"/>
    <n v="3.3948"/>
    <n v="0.46"/>
    <x v="1"/>
    <x v="1"/>
  </r>
  <r>
    <n v="7728"/>
    <s v="US-2015-150231"/>
    <d v="2015-03-16T00:00:00"/>
    <s v="3/20/2015"/>
    <s v="Second Class"/>
    <s v="JK-15640"/>
    <s v="Jim Kriz"/>
    <x v="1"/>
    <x v="0"/>
    <x v="2"/>
    <x v="2"/>
    <n v="10009"/>
    <x v="2"/>
    <s v="OFF-AR-10001761"/>
    <x v="2"/>
    <x v="11"/>
    <x v="954"/>
    <x v="2241"/>
    <n v="3"/>
    <n v="0"/>
    <n v="6.3071999999999999"/>
    <n v="0.36"/>
    <x v="1"/>
    <x v="1"/>
  </r>
  <r>
    <n v="1929"/>
    <s v="US-2017-101539"/>
    <d v="2017-03-16T00:00:00"/>
    <s v="3/18/2017"/>
    <s v="Second Class"/>
    <s v="VM-21685"/>
    <s v="Valerie Mitchum"/>
    <x v="1"/>
    <x v="0"/>
    <x v="1"/>
    <x v="1"/>
    <n v="98105"/>
    <x v="1"/>
    <s v="OFF-PA-10001972"/>
    <x v="2"/>
    <x v="3"/>
    <x v="66"/>
    <x v="1083"/>
    <n v="1"/>
    <n v="0"/>
    <n v="3.1103999999999998"/>
    <n v="0.47999999999999993"/>
    <x v="3"/>
    <x v="1"/>
  </r>
  <r>
    <n v="1930"/>
    <s v="US-2017-101539"/>
    <d v="2017-03-16T00:00:00"/>
    <s v="3/18/2017"/>
    <s v="Second Class"/>
    <s v="VM-21685"/>
    <s v="Valerie Mitchum"/>
    <x v="1"/>
    <x v="0"/>
    <x v="1"/>
    <x v="1"/>
    <n v="98105"/>
    <x v="1"/>
    <s v="OFF-ST-10004180"/>
    <x v="2"/>
    <x v="6"/>
    <x v="195"/>
    <x v="4434"/>
    <n v="1"/>
    <n v="0"/>
    <n v="1.8604000000000001"/>
    <n v="0.04"/>
    <x v="3"/>
    <x v="1"/>
  </r>
  <r>
    <n v="1931"/>
    <s v="US-2017-101539"/>
    <d v="2017-03-16T00:00:00"/>
    <s v="3/18/2017"/>
    <s v="Second Class"/>
    <s v="VM-21685"/>
    <s v="Valerie Mitchum"/>
    <x v="1"/>
    <x v="0"/>
    <x v="1"/>
    <x v="1"/>
    <n v="98105"/>
    <x v="1"/>
    <s v="TEC-PH-10004165"/>
    <x v="0"/>
    <x v="2"/>
    <x v="776"/>
    <x v="3696"/>
    <n v="3"/>
    <n v="0.2"/>
    <n v="49.498199999999997"/>
    <n v="7.4999999999999997E-2"/>
    <x v="3"/>
    <x v="1"/>
  </r>
  <r>
    <n v="7353"/>
    <s v="CA-2017-152135"/>
    <d v="2017-03-16T00:00:00"/>
    <s v="3/18/2017"/>
    <s v="Second Class"/>
    <s v="MG-17650"/>
    <s v="Matthew Grinstein"/>
    <x v="1"/>
    <x v="0"/>
    <x v="9"/>
    <x v="18"/>
    <n v="44107"/>
    <x v="2"/>
    <s v="TEC-PH-10003505"/>
    <x v="0"/>
    <x v="2"/>
    <x v="591"/>
    <x v="4435"/>
    <n v="8"/>
    <n v="0.4"/>
    <n v="-81.664000000000001"/>
    <n v="-0.18333333333333335"/>
    <x v="3"/>
    <x v="1"/>
  </r>
  <r>
    <n v="8525"/>
    <s v="CA-2017-161172"/>
    <d v="2017-03-16T00:00:00"/>
    <s v="3/16/2017"/>
    <s v="Same Day"/>
    <s v="SP-20920"/>
    <s v="Susan Pistek"/>
    <x v="0"/>
    <x v="0"/>
    <x v="28"/>
    <x v="18"/>
    <n v="43229"/>
    <x v="2"/>
    <s v="TEC-PH-10004348"/>
    <x v="0"/>
    <x v="2"/>
    <x v="655"/>
    <x v="4436"/>
    <n v="2"/>
    <n v="0.4"/>
    <n v="-7.3959999999999999"/>
    <n v="-0.16666666666666669"/>
    <x v="3"/>
    <x v="1"/>
  </r>
  <r>
    <n v="8526"/>
    <s v="CA-2017-161172"/>
    <d v="2017-03-16T00:00:00"/>
    <s v="3/16/2017"/>
    <s v="Same Day"/>
    <s v="SP-20920"/>
    <s v="Susan Pistek"/>
    <x v="0"/>
    <x v="0"/>
    <x v="28"/>
    <x v="18"/>
    <n v="43229"/>
    <x v="2"/>
    <s v="FUR-FU-10003424"/>
    <x v="1"/>
    <x v="5"/>
    <x v="1655"/>
    <x v="4437"/>
    <n v="6"/>
    <n v="0.2"/>
    <n v="7.6896000000000004"/>
    <n v="0.15"/>
    <x v="3"/>
    <x v="1"/>
  </r>
  <r>
    <n v="8527"/>
    <s v="CA-2017-161172"/>
    <d v="2017-03-16T00:00:00"/>
    <s v="3/16/2017"/>
    <s v="Same Day"/>
    <s v="SP-20920"/>
    <s v="Susan Pistek"/>
    <x v="0"/>
    <x v="0"/>
    <x v="28"/>
    <x v="18"/>
    <n v="43229"/>
    <x v="2"/>
    <s v="OFF-BI-10004654"/>
    <x v="2"/>
    <x v="9"/>
    <x v="735"/>
    <x v="4438"/>
    <n v="3"/>
    <n v="0.7"/>
    <n v="-3.4620000000000002"/>
    <n v="-0.66666666666666674"/>
    <x v="3"/>
    <x v="1"/>
  </r>
  <r>
    <n v="8528"/>
    <s v="CA-2017-161172"/>
    <d v="2017-03-16T00:00:00"/>
    <s v="3/16/2017"/>
    <s v="Same Day"/>
    <s v="SP-20920"/>
    <s v="Susan Pistek"/>
    <x v="0"/>
    <x v="0"/>
    <x v="28"/>
    <x v="18"/>
    <n v="43229"/>
    <x v="2"/>
    <s v="TEC-AC-10004571"/>
    <x v="0"/>
    <x v="0"/>
    <x v="330"/>
    <x v="1347"/>
    <n v="2"/>
    <n v="0.2"/>
    <n v="43.995600000000003"/>
    <n v="0.27500000000000002"/>
    <x v="3"/>
    <x v="1"/>
  </r>
  <r>
    <n v="8529"/>
    <s v="CA-2017-161172"/>
    <d v="2017-03-16T00:00:00"/>
    <s v="3/16/2017"/>
    <s v="Same Day"/>
    <s v="SP-20920"/>
    <s v="Susan Pistek"/>
    <x v="0"/>
    <x v="0"/>
    <x v="28"/>
    <x v="18"/>
    <n v="43229"/>
    <x v="2"/>
    <s v="OFF-ST-10000675"/>
    <x v="2"/>
    <x v="6"/>
    <x v="1489"/>
    <x v="4439"/>
    <n v="2"/>
    <n v="0.2"/>
    <n v="3.3889999999999998"/>
    <n v="6.25E-2"/>
    <x v="3"/>
    <x v="1"/>
  </r>
  <r>
    <n v="9738"/>
    <s v="CA-2017-129294"/>
    <d v="2017-03-16T00:00:00"/>
    <s v="3/21/2017"/>
    <s v="Standard Class"/>
    <s v="KD-16615"/>
    <s v="Ken Dana"/>
    <x v="2"/>
    <x v="0"/>
    <x v="22"/>
    <x v="5"/>
    <n v="90032"/>
    <x v="1"/>
    <s v="OFF-ST-10002615"/>
    <x v="2"/>
    <x v="6"/>
    <x v="1025"/>
    <x v="4440"/>
    <n v="2"/>
    <n v="0"/>
    <n v="80.631200000000007"/>
    <n v="0.26"/>
    <x v="3"/>
    <x v="1"/>
  </r>
  <r>
    <n v="9739"/>
    <s v="CA-2017-129294"/>
    <d v="2017-03-16T00:00:00"/>
    <s v="3/21/2017"/>
    <s v="Standard Class"/>
    <s v="KD-16615"/>
    <s v="Ken Dana"/>
    <x v="2"/>
    <x v="0"/>
    <x v="22"/>
    <x v="5"/>
    <n v="90032"/>
    <x v="1"/>
    <s v="OFF-BI-10004236"/>
    <x v="2"/>
    <x v="9"/>
    <x v="649"/>
    <x v="4441"/>
    <n v="6"/>
    <n v="0.2"/>
    <n v="22.9008"/>
    <n v="0.32500000000000001"/>
    <x v="3"/>
    <x v="1"/>
  </r>
  <r>
    <n v="9740"/>
    <s v="CA-2017-129294"/>
    <d v="2017-03-16T00:00:00"/>
    <s v="3/21/2017"/>
    <s v="Standard Class"/>
    <s v="KD-16615"/>
    <s v="Ken Dana"/>
    <x v="2"/>
    <x v="0"/>
    <x v="22"/>
    <x v="5"/>
    <n v="90032"/>
    <x v="1"/>
    <s v="OFF-BI-10001757"/>
    <x v="2"/>
    <x v="9"/>
    <x v="709"/>
    <x v="3097"/>
    <n v="5"/>
    <n v="0.2"/>
    <n v="6.8879999999999999"/>
    <n v="0.35"/>
    <x v="3"/>
    <x v="1"/>
  </r>
  <r>
    <n v="9741"/>
    <s v="CA-2017-129294"/>
    <d v="2017-03-16T00:00:00"/>
    <s v="3/21/2017"/>
    <s v="Standard Class"/>
    <s v="KD-16615"/>
    <s v="Ken Dana"/>
    <x v="2"/>
    <x v="0"/>
    <x v="22"/>
    <x v="5"/>
    <n v="90032"/>
    <x v="1"/>
    <s v="OFF-AP-10001154"/>
    <x v="2"/>
    <x v="10"/>
    <x v="1792"/>
    <x v="4442"/>
    <n v="3"/>
    <n v="0"/>
    <n v="54.8613"/>
    <n v="0.39"/>
    <x v="3"/>
    <x v="1"/>
  </r>
  <r>
    <n v="1346"/>
    <s v="CA-2014-118339"/>
    <d v="2014-03-17T00:00:00"/>
    <s v="3/24/2014"/>
    <s v="Standard Class"/>
    <s v="BN-11515"/>
    <s v="Bradley Nguyen"/>
    <x v="0"/>
    <x v="0"/>
    <x v="8"/>
    <x v="7"/>
    <n v="55044"/>
    <x v="0"/>
    <s v="OFF-AP-10001154"/>
    <x v="2"/>
    <x v="10"/>
    <x v="1792"/>
    <x v="4443"/>
    <n v="2"/>
    <n v="0"/>
    <n v="36.574199999999998"/>
    <n v="0.38999999999999996"/>
    <x v="0"/>
    <x v="1"/>
  </r>
  <r>
    <n v="1347"/>
    <s v="CA-2014-118339"/>
    <d v="2014-03-17T00:00:00"/>
    <s v="3/24/2014"/>
    <s v="Standard Class"/>
    <s v="BN-11515"/>
    <s v="Bradley Nguyen"/>
    <x v="0"/>
    <x v="0"/>
    <x v="8"/>
    <x v="7"/>
    <n v="55044"/>
    <x v="0"/>
    <s v="OFF-PA-10000466"/>
    <x v="2"/>
    <x v="3"/>
    <x v="1783"/>
    <x v="4444"/>
    <n v="7"/>
    <n v="0"/>
    <n v="23.59"/>
    <n v="0.5"/>
    <x v="0"/>
    <x v="1"/>
  </r>
  <r>
    <n v="1348"/>
    <s v="CA-2014-118339"/>
    <d v="2014-03-17T00:00:00"/>
    <s v="3/24/2014"/>
    <s v="Standard Class"/>
    <s v="BN-11515"/>
    <s v="Bradley Nguyen"/>
    <x v="0"/>
    <x v="0"/>
    <x v="8"/>
    <x v="7"/>
    <n v="55044"/>
    <x v="0"/>
    <s v="OFF-AR-10003829"/>
    <x v="2"/>
    <x v="11"/>
    <x v="1553"/>
    <x v="3097"/>
    <n v="6"/>
    <n v="0"/>
    <n v="5.7072000000000003"/>
    <n v="0.29000000000000004"/>
    <x v="0"/>
    <x v="1"/>
  </r>
  <r>
    <n v="1349"/>
    <s v="CA-2014-118339"/>
    <d v="2014-03-17T00:00:00"/>
    <s v="3/24/2014"/>
    <s v="Standard Class"/>
    <s v="BN-11515"/>
    <s v="Bradley Nguyen"/>
    <x v="0"/>
    <x v="0"/>
    <x v="8"/>
    <x v="7"/>
    <n v="55044"/>
    <x v="0"/>
    <s v="OFF-BI-10001758"/>
    <x v="2"/>
    <x v="9"/>
    <x v="91"/>
    <x v="4445"/>
    <n v="10"/>
    <n v="0"/>
    <n v="25.097999999999999"/>
    <n v="0.47"/>
    <x v="0"/>
    <x v="1"/>
  </r>
  <r>
    <n v="1350"/>
    <s v="CA-2014-118339"/>
    <d v="2014-03-17T00:00:00"/>
    <s v="3/24/2014"/>
    <s v="Standard Class"/>
    <s v="BN-11515"/>
    <s v="Bradley Nguyen"/>
    <x v="0"/>
    <x v="0"/>
    <x v="8"/>
    <x v="7"/>
    <n v="55044"/>
    <x v="0"/>
    <s v="OFF-BI-10000136"/>
    <x v="2"/>
    <x v="9"/>
    <x v="1642"/>
    <x v="2425"/>
    <n v="6"/>
    <n v="0"/>
    <n v="17.2224"/>
    <n v="0.48"/>
    <x v="0"/>
    <x v="1"/>
  </r>
  <r>
    <n v="2358"/>
    <s v="US-2014-148838"/>
    <d v="2014-03-17T00:00:00"/>
    <s v="3/21/2014"/>
    <s v="Standard Class"/>
    <s v="CP-12340"/>
    <s v="Christine Phan"/>
    <x v="2"/>
    <x v="0"/>
    <x v="2"/>
    <x v="2"/>
    <n v="10024"/>
    <x v="2"/>
    <s v="FUR-TA-10003473"/>
    <x v="1"/>
    <x v="7"/>
    <x v="643"/>
    <x v="4446"/>
    <n v="7"/>
    <n v="0.4"/>
    <n v="-447.59469999999999"/>
    <n v="-0.28333333333333333"/>
    <x v="0"/>
    <x v="1"/>
  </r>
  <r>
    <n v="2359"/>
    <s v="US-2014-148838"/>
    <d v="2014-03-17T00:00:00"/>
    <s v="3/21/2014"/>
    <s v="Standard Class"/>
    <s v="CP-12340"/>
    <s v="Christine Phan"/>
    <x v="2"/>
    <x v="0"/>
    <x v="2"/>
    <x v="2"/>
    <n v="10024"/>
    <x v="2"/>
    <s v="FUR-TA-10001950"/>
    <x v="1"/>
    <x v="7"/>
    <x v="1349"/>
    <x v="4447"/>
    <n v="4"/>
    <n v="0.4"/>
    <n v="-553.64760000000001"/>
    <n v="-0.51666666666666672"/>
    <x v="0"/>
    <x v="1"/>
  </r>
  <r>
    <n v="2360"/>
    <s v="US-2014-148838"/>
    <d v="2014-03-17T00:00:00"/>
    <s v="3/21/2014"/>
    <s v="Standard Class"/>
    <s v="CP-12340"/>
    <s v="Christine Phan"/>
    <x v="2"/>
    <x v="0"/>
    <x v="2"/>
    <x v="2"/>
    <n v="10024"/>
    <x v="2"/>
    <s v="FUR-TA-10004175"/>
    <x v="1"/>
    <x v="7"/>
    <x v="1793"/>
    <x v="4448"/>
    <n v="3"/>
    <n v="0.4"/>
    <n v="-122.7816"/>
    <n v="-0.19999999999999998"/>
    <x v="0"/>
    <x v="1"/>
  </r>
  <r>
    <n v="2361"/>
    <s v="US-2014-148838"/>
    <d v="2014-03-17T00:00:00"/>
    <s v="3/21/2014"/>
    <s v="Standard Class"/>
    <s v="CP-12340"/>
    <s v="Christine Phan"/>
    <x v="2"/>
    <x v="0"/>
    <x v="2"/>
    <x v="2"/>
    <n v="10024"/>
    <x v="2"/>
    <s v="OFF-PA-10002960"/>
    <x v="2"/>
    <x v="3"/>
    <x v="1794"/>
    <x v="114"/>
    <n v="7"/>
    <n v="0"/>
    <n v="16.3842"/>
    <n v="0.47000000000000003"/>
    <x v="0"/>
    <x v="1"/>
  </r>
  <r>
    <n v="2362"/>
    <s v="US-2014-148838"/>
    <d v="2014-03-17T00:00:00"/>
    <s v="3/21/2014"/>
    <s v="Standard Class"/>
    <s v="CP-12340"/>
    <s v="Christine Phan"/>
    <x v="2"/>
    <x v="0"/>
    <x v="2"/>
    <x v="2"/>
    <n v="10024"/>
    <x v="2"/>
    <s v="OFF-PA-10000919"/>
    <x v="2"/>
    <x v="3"/>
    <x v="1795"/>
    <x v="4449"/>
    <n v="4"/>
    <n v="0"/>
    <n v="75.9696"/>
    <n v="0.49000000000000005"/>
    <x v="0"/>
    <x v="1"/>
  </r>
  <r>
    <n v="5101"/>
    <s v="CA-2014-158442"/>
    <d v="2014-03-17T00:00:00"/>
    <s v="3/17/2014"/>
    <s v="Same Day"/>
    <s v="AZ-10750"/>
    <s v="Annie Zypern"/>
    <x v="0"/>
    <x v="0"/>
    <x v="57"/>
    <x v="4"/>
    <n v="75217"/>
    <x v="0"/>
    <s v="OFF-AR-10003732"/>
    <x v="2"/>
    <x v="11"/>
    <x v="832"/>
    <x v="1153"/>
    <n v="2"/>
    <n v="0.2"/>
    <n v="0.33360000000000001"/>
    <n v="7.4999999999999997E-2"/>
    <x v="0"/>
    <x v="1"/>
  </r>
  <r>
    <n v="5102"/>
    <s v="CA-2014-158442"/>
    <d v="2014-03-17T00:00:00"/>
    <s v="3/17/2014"/>
    <s v="Same Day"/>
    <s v="AZ-10750"/>
    <s v="Annie Zypern"/>
    <x v="0"/>
    <x v="0"/>
    <x v="57"/>
    <x v="4"/>
    <n v="75217"/>
    <x v="0"/>
    <s v="OFF-PA-10002195"/>
    <x v="2"/>
    <x v="3"/>
    <x v="198"/>
    <x v="28"/>
    <n v="1"/>
    <n v="0.2"/>
    <n v="1.8792"/>
    <n v="0.36249999999999999"/>
    <x v="0"/>
    <x v="1"/>
  </r>
  <r>
    <n v="5103"/>
    <s v="CA-2014-158442"/>
    <d v="2014-03-17T00:00:00"/>
    <s v="3/17/2014"/>
    <s v="Same Day"/>
    <s v="AZ-10750"/>
    <s v="Annie Zypern"/>
    <x v="0"/>
    <x v="0"/>
    <x v="57"/>
    <x v="4"/>
    <n v="75217"/>
    <x v="0"/>
    <s v="OFF-PA-10002365"/>
    <x v="2"/>
    <x v="3"/>
    <x v="473"/>
    <x v="204"/>
    <n v="3"/>
    <n v="0.2"/>
    <n v="5.4432"/>
    <n v="0.35000000000000003"/>
    <x v="0"/>
    <x v="1"/>
  </r>
  <r>
    <n v="7428"/>
    <s v="US-2014-164763"/>
    <d v="2014-03-17T00:00:00"/>
    <s v="3/21/2014"/>
    <s v="Standard Class"/>
    <s v="MH-17440"/>
    <s v="Mark Haberlin"/>
    <x v="2"/>
    <x v="0"/>
    <x v="68"/>
    <x v="32"/>
    <n v="39212"/>
    <x v="3"/>
    <s v="OFF-BI-10000605"/>
    <x v="2"/>
    <x v="9"/>
    <x v="875"/>
    <x v="4450"/>
    <n v="3"/>
    <n v="0"/>
    <n v="5.3720999999999997"/>
    <n v="0.47"/>
    <x v="0"/>
    <x v="1"/>
  </r>
  <r>
    <n v="7429"/>
    <s v="US-2014-164763"/>
    <d v="2014-03-17T00:00:00"/>
    <s v="3/21/2014"/>
    <s v="Standard Class"/>
    <s v="MH-17440"/>
    <s v="Mark Haberlin"/>
    <x v="2"/>
    <x v="0"/>
    <x v="68"/>
    <x v="32"/>
    <n v="39212"/>
    <x v="3"/>
    <s v="OFF-BI-10000309"/>
    <x v="2"/>
    <x v="9"/>
    <x v="658"/>
    <x v="933"/>
    <n v="2"/>
    <n v="0"/>
    <n v="14.9156"/>
    <n v="0.49"/>
    <x v="0"/>
    <x v="1"/>
  </r>
  <r>
    <n v="7430"/>
    <s v="US-2014-164763"/>
    <d v="2014-03-17T00:00:00"/>
    <s v="3/21/2014"/>
    <s v="Standard Class"/>
    <s v="MH-17440"/>
    <s v="Mark Haberlin"/>
    <x v="2"/>
    <x v="0"/>
    <x v="68"/>
    <x v="32"/>
    <n v="39212"/>
    <x v="3"/>
    <s v="OFF-PA-10003349"/>
    <x v="2"/>
    <x v="3"/>
    <x v="244"/>
    <x v="212"/>
    <n v="2"/>
    <n v="0"/>
    <n v="6.3503999999999996"/>
    <n v="0.48999999999999994"/>
    <x v="0"/>
    <x v="1"/>
  </r>
  <r>
    <n v="7431"/>
    <s v="US-2014-164763"/>
    <d v="2014-03-17T00:00:00"/>
    <s v="3/21/2014"/>
    <s v="Standard Class"/>
    <s v="MH-17440"/>
    <s v="Mark Haberlin"/>
    <x v="2"/>
    <x v="0"/>
    <x v="68"/>
    <x v="32"/>
    <n v="39212"/>
    <x v="3"/>
    <s v="OFF-PA-10003063"/>
    <x v="2"/>
    <x v="3"/>
    <x v="1796"/>
    <x v="2296"/>
    <n v="4"/>
    <n v="0"/>
    <n v="7.68"/>
    <n v="0.48"/>
    <x v="0"/>
    <x v="1"/>
  </r>
  <r>
    <n v="7432"/>
    <s v="US-2014-164763"/>
    <d v="2014-03-17T00:00:00"/>
    <s v="3/21/2014"/>
    <s v="Standard Class"/>
    <s v="MH-17440"/>
    <s v="Mark Haberlin"/>
    <x v="2"/>
    <x v="0"/>
    <x v="68"/>
    <x v="32"/>
    <n v="39212"/>
    <x v="3"/>
    <s v="OFF-AP-10003971"/>
    <x v="2"/>
    <x v="10"/>
    <x v="83"/>
    <x v="2444"/>
    <n v="3"/>
    <n v="0"/>
    <n v="8.4941999999999993"/>
    <n v="0.25999999999999995"/>
    <x v="0"/>
    <x v="1"/>
  </r>
  <r>
    <n v="8011"/>
    <s v="CA-2014-127859"/>
    <d v="2014-03-17T00:00:00"/>
    <s v="3/20/2014"/>
    <s v="Second Class"/>
    <s v="QJ-19255"/>
    <s v="Quincy Jones"/>
    <x v="2"/>
    <x v="0"/>
    <x v="15"/>
    <x v="13"/>
    <n v="19134"/>
    <x v="2"/>
    <s v="OFF-PA-10003641"/>
    <x v="2"/>
    <x v="3"/>
    <x v="342"/>
    <x v="4451"/>
    <n v="6"/>
    <n v="0.2"/>
    <n v="41.152799999999999"/>
    <n v="0.32500000000000001"/>
    <x v="0"/>
    <x v="1"/>
  </r>
  <r>
    <n v="2564"/>
    <s v="CA-2015-110632"/>
    <d v="2015-03-17T00:00:00"/>
    <s v="3/22/2015"/>
    <s v="Second Class"/>
    <s v="HR-14830"/>
    <s v="Harold Ryan"/>
    <x v="2"/>
    <x v="0"/>
    <x v="2"/>
    <x v="2"/>
    <n v="10009"/>
    <x v="2"/>
    <s v="TEC-AC-10000387"/>
    <x v="0"/>
    <x v="0"/>
    <x v="1732"/>
    <x v="4452"/>
    <n v="1"/>
    <n v="0"/>
    <n v="2.7035999999999998"/>
    <n v="0.18"/>
    <x v="1"/>
    <x v="1"/>
  </r>
  <r>
    <n v="2565"/>
    <s v="CA-2015-110632"/>
    <d v="2015-03-17T00:00:00"/>
    <s v="3/22/2015"/>
    <s v="Second Class"/>
    <s v="HR-14830"/>
    <s v="Harold Ryan"/>
    <x v="2"/>
    <x v="0"/>
    <x v="2"/>
    <x v="2"/>
    <n v="10009"/>
    <x v="2"/>
    <s v="OFF-ST-10001291"/>
    <x v="2"/>
    <x v="6"/>
    <x v="1459"/>
    <x v="4453"/>
    <n v="2"/>
    <n v="0"/>
    <n v="9.1313999999999993"/>
    <n v="0.26999999999999996"/>
    <x v="1"/>
    <x v="1"/>
  </r>
  <r>
    <n v="2394"/>
    <s v="CA-2016-128111"/>
    <d v="2016-03-17T00:00:00"/>
    <s v="3/23/2016"/>
    <s v="Standard Class"/>
    <s v="CS-12355"/>
    <s v="Christine Sundaresam"/>
    <x v="0"/>
    <x v="0"/>
    <x v="286"/>
    <x v="6"/>
    <n v="2148"/>
    <x v="2"/>
    <s v="OFF-AR-10000588"/>
    <x v="2"/>
    <x v="11"/>
    <x v="237"/>
    <x v="695"/>
    <n v="2"/>
    <n v="0"/>
    <n v="10.316800000000001"/>
    <n v="0.26"/>
    <x v="2"/>
    <x v="1"/>
  </r>
  <r>
    <n v="3737"/>
    <s v="CA-2016-115476"/>
    <d v="2016-03-17T00:00:00"/>
    <s v="3/17/2016"/>
    <s v="Same Day"/>
    <s v="VM-21835"/>
    <s v="Vivian Mathis"/>
    <x v="0"/>
    <x v="0"/>
    <x v="164"/>
    <x v="37"/>
    <n v="19711"/>
    <x v="2"/>
    <s v="TEC-PH-10000673"/>
    <x v="0"/>
    <x v="2"/>
    <x v="43"/>
    <x v="255"/>
    <n v="2"/>
    <n v="0"/>
    <n v="62.3904"/>
    <n v="0.48000000000000004"/>
    <x v="2"/>
    <x v="1"/>
  </r>
  <r>
    <n v="3738"/>
    <s v="CA-2016-115476"/>
    <d v="2016-03-17T00:00:00"/>
    <s v="3/17/2016"/>
    <s v="Same Day"/>
    <s v="VM-21835"/>
    <s v="Vivian Mathis"/>
    <x v="0"/>
    <x v="0"/>
    <x v="164"/>
    <x v="37"/>
    <n v="19711"/>
    <x v="2"/>
    <s v="OFF-BI-10000962"/>
    <x v="2"/>
    <x v="9"/>
    <x v="235"/>
    <x v="4454"/>
    <n v="2"/>
    <n v="0"/>
    <n v="15.944599999999999"/>
    <n v="0.49"/>
    <x v="2"/>
    <x v="1"/>
  </r>
  <r>
    <n v="4400"/>
    <s v="CA-2016-131737"/>
    <d v="2016-03-17T00:00:00"/>
    <s v="3/17/2016"/>
    <s v="Same Day"/>
    <s v="GZ-14470"/>
    <s v="Gary Zandusky"/>
    <x v="0"/>
    <x v="0"/>
    <x v="65"/>
    <x v="24"/>
    <n v="21044"/>
    <x v="2"/>
    <s v="OFF-EN-10003055"/>
    <x v="2"/>
    <x v="13"/>
    <x v="1041"/>
    <x v="2558"/>
    <n v="5"/>
    <n v="0"/>
    <n v="89.954999999999998"/>
    <n v="0.44999999999999996"/>
    <x v="2"/>
    <x v="1"/>
  </r>
  <r>
    <n v="4401"/>
    <s v="CA-2016-131737"/>
    <d v="2016-03-17T00:00:00"/>
    <s v="3/17/2016"/>
    <s v="Same Day"/>
    <s v="GZ-14470"/>
    <s v="Gary Zandusky"/>
    <x v="0"/>
    <x v="0"/>
    <x v="65"/>
    <x v="24"/>
    <n v="21044"/>
    <x v="2"/>
    <s v="OFF-AP-10002945"/>
    <x v="2"/>
    <x v="10"/>
    <x v="17"/>
    <x v="1479"/>
    <n v="3"/>
    <n v="0"/>
    <n v="297.64350000000002"/>
    <n v="0.33"/>
    <x v="2"/>
    <x v="1"/>
  </r>
  <r>
    <n v="4402"/>
    <s v="CA-2016-131737"/>
    <d v="2016-03-17T00:00:00"/>
    <s v="3/17/2016"/>
    <s v="Same Day"/>
    <s v="GZ-14470"/>
    <s v="Gary Zandusky"/>
    <x v="0"/>
    <x v="0"/>
    <x v="65"/>
    <x v="24"/>
    <n v="21044"/>
    <x v="2"/>
    <s v="FUR-FU-10004306"/>
    <x v="1"/>
    <x v="5"/>
    <x v="1226"/>
    <x v="4455"/>
    <n v="5"/>
    <n v="0"/>
    <n v="252.59"/>
    <n v="0.26"/>
    <x v="2"/>
    <x v="1"/>
  </r>
  <r>
    <n v="8382"/>
    <s v="CA-2016-134544"/>
    <d v="2016-03-17T00:00:00"/>
    <s v="3/19/2016"/>
    <s v="Second Class"/>
    <s v="AC-10660"/>
    <s v="Anna Chung"/>
    <x v="0"/>
    <x v="0"/>
    <x v="14"/>
    <x v="5"/>
    <n v="94109"/>
    <x v="1"/>
    <s v="TEC-PH-10003800"/>
    <x v="0"/>
    <x v="2"/>
    <x v="1413"/>
    <x v="1123"/>
    <n v="2"/>
    <n v="0.2"/>
    <n v="-20.136199999999999"/>
    <n v="-0.23749999999999996"/>
    <x v="2"/>
    <x v="1"/>
  </r>
  <r>
    <n v="787"/>
    <s v="CA-2017-129567"/>
    <d v="2017-03-17T00:00:00"/>
    <s v="3/21/2017"/>
    <s v="Second Class"/>
    <s v="CL-12565"/>
    <s v="Clay Ludtke"/>
    <x v="0"/>
    <x v="0"/>
    <x v="58"/>
    <x v="5"/>
    <n v="93534"/>
    <x v="1"/>
    <s v="OFF-BI-10000014"/>
    <x v="2"/>
    <x v="9"/>
    <x v="1091"/>
    <x v="3132"/>
    <n v="2"/>
    <n v="0.2"/>
    <n v="5.8914"/>
    <n v="0.33750000000000002"/>
    <x v="3"/>
    <x v="1"/>
  </r>
  <r>
    <n v="2451"/>
    <s v="CA-2017-140949"/>
    <d v="2017-03-17T00:00:00"/>
    <s v="3/22/2017"/>
    <s v="Second Class"/>
    <s v="DB-13405"/>
    <s v="Denny Blanton"/>
    <x v="0"/>
    <x v="0"/>
    <x v="2"/>
    <x v="2"/>
    <n v="10011"/>
    <x v="2"/>
    <s v="OFF-LA-10000081"/>
    <x v="2"/>
    <x v="8"/>
    <x v="1117"/>
    <x v="3240"/>
    <n v="5"/>
    <n v="0"/>
    <n v="9"/>
    <n v="0.48"/>
    <x v="3"/>
    <x v="1"/>
  </r>
  <r>
    <n v="2452"/>
    <s v="CA-2017-140949"/>
    <d v="2017-03-17T00:00:00"/>
    <s v="3/22/2017"/>
    <s v="Second Class"/>
    <s v="DB-13405"/>
    <s v="Denny Blanton"/>
    <x v="0"/>
    <x v="0"/>
    <x v="2"/>
    <x v="2"/>
    <n v="10011"/>
    <x v="2"/>
    <s v="TEC-PH-10000149"/>
    <x v="0"/>
    <x v="2"/>
    <x v="796"/>
    <x v="4456"/>
    <n v="6"/>
    <n v="0"/>
    <n v="31.122"/>
    <n v="0.26"/>
    <x v="3"/>
    <x v="1"/>
  </r>
  <r>
    <n v="2453"/>
    <s v="CA-2017-140949"/>
    <d v="2017-03-17T00:00:00"/>
    <s v="3/22/2017"/>
    <s v="Second Class"/>
    <s v="DB-13405"/>
    <s v="Denny Blanton"/>
    <x v="0"/>
    <x v="0"/>
    <x v="2"/>
    <x v="2"/>
    <n v="10011"/>
    <x v="2"/>
    <s v="OFF-BI-10000605"/>
    <x v="2"/>
    <x v="9"/>
    <x v="875"/>
    <x v="4457"/>
    <n v="3"/>
    <n v="0.2"/>
    <n v="3.0861000000000001"/>
    <n v="0.33750000000000002"/>
    <x v="3"/>
    <x v="1"/>
  </r>
  <r>
    <n v="2454"/>
    <s v="CA-2017-140949"/>
    <d v="2017-03-17T00:00:00"/>
    <s v="3/22/2017"/>
    <s v="Second Class"/>
    <s v="DB-13405"/>
    <s v="Denny Blanton"/>
    <x v="0"/>
    <x v="0"/>
    <x v="2"/>
    <x v="2"/>
    <n v="10011"/>
    <x v="2"/>
    <s v="TEC-AC-10002399"/>
    <x v="0"/>
    <x v="0"/>
    <x v="626"/>
    <x v="4458"/>
    <n v="3"/>
    <n v="0"/>
    <n v="18.2592"/>
    <n v="0.32"/>
    <x v="3"/>
    <x v="1"/>
  </r>
  <r>
    <n v="2455"/>
    <s v="CA-2017-140949"/>
    <d v="2017-03-17T00:00:00"/>
    <s v="3/22/2017"/>
    <s v="Second Class"/>
    <s v="DB-13405"/>
    <s v="Denny Blanton"/>
    <x v="0"/>
    <x v="0"/>
    <x v="2"/>
    <x v="2"/>
    <n v="10011"/>
    <x v="2"/>
    <s v="TEC-AC-10003038"/>
    <x v="0"/>
    <x v="0"/>
    <x v="107"/>
    <x v="3202"/>
    <n v="8"/>
    <n v="0"/>
    <n v="13.603999999999999"/>
    <n v="0.19"/>
    <x v="3"/>
    <x v="1"/>
  </r>
  <r>
    <n v="2456"/>
    <s v="CA-2017-140949"/>
    <d v="2017-03-17T00:00:00"/>
    <s v="3/22/2017"/>
    <s v="Second Class"/>
    <s v="DB-13405"/>
    <s v="Denny Blanton"/>
    <x v="0"/>
    <x v="0"/>
    <x v="2"/>
    <x v="2"/>
    <n v="10011"/>
    <x v="2"/>
    <s v="OFF-ST-10000344"/>
    <x v="2"/>
    <x v="6"/>
    <x v="1692"/>
    <x v="425"/>
    <n v="8"/>
    <n v="0"/>
    <n v="27.9344"/>
    <n v="0.26"/>
    <x v="3"/>
    <x v="1"/>
  </r>
  <r>
    <n v="2457"/>
    <s v="CA-2017-140949"/>
    <d v="2017-03-17T00:00:00"/>
    <s v="3/22/2017"/>
    <s v="Second Class"/>
    <s v="DB-13405"/>
    <s v="Denny Blanton"/>
    <x v="0"/>
    <x v="0"/>
    <x v="2"/>
    <x v="2"/>
    <n v="10011"/>
    <x v="2"/>
    <s v="OFF-LA-10004093"/>
    <x v="2"/>
    <x v="8"/>
    <x v="985"/>
    <x v="663"/>
    <n v="1"/>
    <n v="0"/>
    <n v="3.4357000000000002"/>
    <n v="0.47000000000000003"/>
    <x v="3"/>
    <x v="1"/>
  </r>
  <r>
    <n v="2458"/>
    <s v="CA-2017-140949"/>
    <d v="2017-03-17T00:00:00"/>
    <s v="3/22/2017"/>
    <s v="Second Class"/>
    <s v="DB-13405"/>
    <s v="Denny Blanton"/>
    <x v="0"/>
    <x v="0"/>
    <x v="2"/>
    <x v="2"/>
    <n v="10011"/>
    <x v="2"/>
    <s v="OFF-AR-10001683"/>
    <x v="2"/>
    <x v="11"/>
    <x v="675"/>
    <x v="4459"/>
    <n v="6"/>
    <n v="0"/>
    <n v="22.457999999999998"/>
    <n v="0.37999999999999995"/>
    <x v="3"/>
    <x v="1"/>
  </r>
  <r>
    <n v="2459"/>
    <s v="CA-2017-140949"/>
    <d v="2017-03-17T00:00:00"/>
    <s v="3/22/2017"/>
    <s v="Second Class"/>
    <s v="DB-13405"/>
    <s v="Denny Blanton"/>
    <x v="0"/>
    <x v="0"/>
    <x v="2"/>
    <x v="2"/>
    <n v="10011"/>
    <x v="2"/>
    <s v="OFF-ST-10003455"/>
    <x v="2"/>
    <x v="6"/>
    <x v="247"/>
    <x v="1515"/>
    <n v="3"/>
    <n v="0"/>
    <n v="12.097799999999999"/>
    <n v="0.26"/>
    <x v="3"/>
    <x v="1"/>
  </r>
  <r>
    <n v="3379"/>
    <s v="CA-2017-142867"/>
    <d v="2017-03-17T00:00:00"/>
    <s v="3/21/2017"/>
    <s v="Standard Class"/>
    <s v="PO-19180"/>
    <s v="Philisse Overcash"/>
    <x v="1"/>
    <x v="0"/>
    <x v="5"/>
    <x v="4"/>
    <n v="77095"/>
    <x v="0"/>
    <s v="OFF-BI-10003166"/>
    <x v="2"/>
    <x v="9"/>
    <x v="838"/>
    <x v="4460"/>
    <n v="6"/>
    <n v="0.8"/>
    <n v="-22.041599999999999"/>
    <n v="-1.5999999999999999"/>
    <x v="3"/>
    <x v="1"/>
  </r>
  <r>
    <n v="3380"/>
    <s v="CA-2017-142867"/>
    <d v="2017-03-17T00:00:00"/>
    <s v="3/21/2017"/>
    <s v="Standard Class"/>
    <s v="PO-19180"/>
    <s v="Philisse Overcash"/>
    <x v="1"/>
    <x v="0"/>
    <x v="5"/>
    <x v="4"/>
    <n v="77095"/>
    <x v="0"/>
    <s v="OFF-PA-10004610"/>
    <x v="2"/>
    <x v="3"/>
    <x v="1128"/>
    <x v="46"/>
    <n v="3"/>
    <n v="0.2"/>
    <n v="3.21"/>
    <n v="0.3125"/>
    <x v="3"/>
    <x v="1"/>
  </r>
  <r>
    <n v="8785"/>
    <s v="US-2017-129224"/>
    <d v="2017-03-17T00:00:00"/>
    <s v="3/23/2017"/>
    <s v="Standard Class"/>
    <s v="AS-10630"/>
    <s v="Ann Steele"/>
    <x v="1"/>
    <x v="0"/>
    <x v="79"/>
    <x v="26"/>
    <n v="37918"/>
    <x v="3"/>
    <s v="OFF-LA-10003190"/>
    <x v="2"/>
    <x v="8"/>
    <x v="1008"/>
    <x v="1203"/>
    <n v="2"/>
    <n v="0.2"/>
    <n v="1.6704000000000001"/>
    <n v="0.36250000000000004"/>
    <x v="3"/>
    <x v="1"/>
  </r>
  <r>
    <n v="2697"/>
    <s v="CA-2014-145317"/>
    <d v="2014-03-18T00:00:00"/>
    <s v="3/23/2014"/>
    <s v="Standard Class"/>
    <s v="SM-20320"/>
    <s v="Sean Miller"/>
    <x v="1"/>
    <x v="0"/>
    <x v="27"/>
    <x v="11"/>
    <n v="32216"/>
    <x v="3"/>
    <s v="TEC-MA-10003626"/>
    <x v="0"/>
    <x v="14"/>
    <x v="1790"/>
    <x v="4461"/>
    <n v="4"/>
    <n v="0.5"/>
    <n v="-16.425999999999998"/>
    <n v="-0.02"/>
    <x v="0"/>
    <x v="1"/>
  </r>
  <r>
    <n v="2698"/>
    <s v="CA-2014-145317"/>
    <d v="2014-03-18T00:00:00"/>
    <s v="3/23/2014"/>
    <s v="Standard Class"/>
    <s v="SM-20320"/>
    <s v="Sean Miller"/>
    <x v="1"/>
    <x v="0"/>
    <x v="27"/>
    <x v="11"/>
    <n v="32216"/>
    <x v="3"/>
    <s v="TEC-MA-10002412"/>
    <x v="0"/>
    <x v="14"/>
    <x v="1797"/>
    <x v="4462"/>
    <n v="6"/>
    <n v="0.5"/>
    <n v="-1811.0784000000001"/>
    <n v="-0.08"/>
    <x v="0"/>
    <x v="1"/>
  </r>
  <r>
    <n v="2699"/>
    <s v="CA-2014-145317"/>
    <d v="2014-03-18T00:00:00"/>
    <s v="3/23/2014"/>
    <s v="Standard Class"/>
    <s v="SM-20320"/>
    <s v="Sean Miller"/>
    <x v="1"/>
    <x v="0"/>
    <x v="27"/>
    <x v="11"/>
    <n v="32216"/>
    <x v="3"/>
    <s v="OFF-PA-10001804"/>
    <x v="2"/>
    <x v="3"/>
    <x v="502"/>
    <x v="4463"/>
    <n v="4"/>
    <n v="0.2"/>
    <n v="7.4816000000000003"/>
    <n v="0.35"/>
    <x v="0"/>
    <x v="1"/>
  </r>
  <r>
    <n v="2700"/>
    <s v="CA-2014-145317"/>
    <d v="2014-03-18T00:00:00"/>
    <s v="3/23/2014"/>
    <s v="Standard Class"/>
    <s v="SM-20320"/>
    <s v="Sean Miller"/>
    <x v="1"/>
    <x v="0"/>
    <x v="27"/>
    <x v="11"/>
    <n v="32216"/>
    <x v="3"/>
    <s v="OFF-AR-10003183"/>
    <x v="2"/>
    <x v="11"/>
    <x v="638"/>
    <x v="1098"/>
    <n v="3"/>
    <n v="0.2"/>
    <n v="1.002"/>
    <n v="0.125"/>
    <x v="0"/>
    <x v="1"/>
  </r>
  <r>
    <n v="2701"/>
    <s v="CA-2014-145317"/>
    <d v="2014-03-18T00:00:00"/>
    <s v="3/23/2014"/>
    <s v="Standard Class"/>
    <s v="SM-20320"/>
    <s v="Sean Miller"/>
    <x v="1"/>
    <x v="0"/>
    <x v="27"/>
    <x v="11"/>
    <n v="32216"/>
    <x v="3"/>
    <s v="FUR-FU-10004270"/>
    <x v="1"/>
    <x v="5"/>
    <x v="366"/>
    <x v="4464"/>
    <n v="2"/>
    <n v="0.2"/>
    <n v="8.0765999999999991"/>
    <n v="0.26249999999999996"/>
    <x v="0"/>
    <x v="1"/>
  </r>
  <r>
    <n v="2702"/>
    <s v="CA-2014-145317"/>
    <d v="2014-03-18T00:00:00"/>
    <s v="3/23/2014"/>
    <s v="Standard Class"/>
    <s v="SM-20320"/>
    <s v="Sean Miller"/>
    <x v="1"/>
    <x v="0"/>
    <x v="27"/>
    <x v="11"/>
    <n v="32216"/>
    <x v="3"/>
    <s v="OFF-FA-10003112"/>
    <x v="2"/>
    <x v="4"/>
    <x v="44"/>
    <x v="1497"/>
    <n v="3"/>
    <n v="0.2"/>
    <n v="5.9175000000000004"/>
    <n v="0.3125"/>
    <x v="0"/>
    <x v="1"/>
  </r>
  <r>
    <n v="2703"/>
    <s v="CA-2014-145317"/>
    <d v="2014-03-18T00:00:00"/>
    <s v="3/23/2014"/>
    <s v="Standard Class"/>
    <s v="SM-20320"/>
    <s v="Sean Miller"/>
    <x v="1"/>
    <x v="0"/>
    <x v="27"/>
    <x v="11"/>
    <n v="32216"/>
    <x v="3"/>
    <s v="FUR-FU-10001986"/>
    <x v="1"/>
    <x v="5"/>
    <x v="521"/>
    <x v="171"/>
    <n v="3"/>
    <n v="0.2"/>
    <n v="15.294"/>
    <n v="0.125"/>
    <x v="0"/>
    <x v="1"/>
  </r>
  <r>
    <n v="6152"/>
    <s v="CA-2014-111871"/>
    <d v="2014-03-18T00:00:00"/>
    <s v="3/21/2014"/>
    <s v="Second Class"/>
    <s v="EK-13795"/>
    <s v="Eileen Kiefer"/>
    <x v="1"/>
    <x v="0"/>
    <x v="14"/>
    <x v="5"/>
    <n v="94110"/>
    <x v="1"/>
    <s v="FUR-BO-10004218"/>
    <x v="1"/>
    <x v="16"/>
    <x v="471"/>
    <x v="4465"/>
    <n v="10"/>
    <n v="0.15"/>
    <n v="70.489999999999995"/>
    <n v="5.8823529411764705E-2"/>
    <x v="0"/>
    <x v="1"/>
  </r>
  <r>
    <n v="7328"/>
    <s v="US-2014-131275"/>
    <d v="2014-03-18T00:00:00"/>
    <s v="3/24/2014"/>
    <s v="Standard Class"/>
    <s v="SC-20050"/>
    <s v="Sample Company A"/>
    <x v="1"/>
    <x v="0"/>
    <x v="474"/>
    <x v="5"/>
    <n v="91505"/>
    <x v="1"/>
    <s v="FUR-FU-10004597"/>
    <x v="1"/>
    <x v="5"/>
    <x v="1045"/>
    <x v="4466"/>
    <n v="2"/>
    <n v="0"/>
    <n v="14.43"/>
    <n v="0.13"/>
    <x v="0"/>
    <x v="1"/>
  </r>
  <r>
    <n v="7329"/>
    <s v="US-2014-131275"/>
    <d v="2014-03-18T00:00:00"/>
    <s v="3/24/2014"/>
    <s v="Standard Class"/>
    <s v="SC-20050"/>
    <s v="Sample Company A"/>
    <x v="1"/>
    <x v="0"/>
    <x v="474"/>
    <x v="5"/>
    <n v="91505"/>
    <x v="1"/>
    <s v="TEC-MA-10001148"/>
    <x v="0"/>
    <x v="14"/>
    <x v="1643"/>
    <x v="4467"/>
    <n v="4"/>
    <n v="0.2"/>
    <n v="415.9896"/>
    <n v="0.32499999999999996"/>
    <x v="0"/>
    <x v="1"/>
  </r>
  <r>
    <n v="7330"/>
    <s v="US-2014-131275"/>
    <d v="2014-03-18T00:00:00"/>
    <s v="3/24/2014"/>
    <s v="Standard Class"/>
    <s v="SC-20050"/>
    <s v="Sample Company A"/>
    <x v="1"/>
    <x v="0"/>
    <x v="474"/>
    <x v="5"/>
    <n v="91505"/>
    <x v="1"/>
    <s v="OFF-ST-10000078"/>
    <x v="2"/>
    <x v="6"/>
    <x v="485"/>
    <x v="4468"/>
    <n v="7"/>
    <n v="0"/>
    <n v="334.11419999999998"/>
    <n v="0.18"/>
    <x v="0"/>
    <x v="1"/>
  </r>
  <r>
    <n v="495"/>
    <s v="US-2016-120929"/>
    <d v="2016-03-18T00:00:00"/>
    <s v="3/21/2016"/>
    <s v="Second Class"/>
    <s v="RO-19780"/>
    <s v="Rose O'Brian"/>
    <x v="0"/>
    <x v="0"/>
    <x v="93"/>
    <x v="26"/>
    <n v="38109"/>
    <x v="3"/>
    <s v="FUR-TA-10001857"/>
    <x v="1"/>
    <x v="7"/>
    <x v="1620"/>
    <x v="4469"/>
    <n v="3"/>
    <n v="0.4"/>
    <n v="-94.941000000000003"/>
    <n v="-0.5"/>
    <x v="2"/>
    <x v="1"/>
  </r>
  <r>
    <n v="6474"/>
    <s v="CA-2016-113292"/>
    <d v="2016-03-18T00:00:00"/>
    <s v="3/20/2016"/>
    <s v="Second Class"/>
    <s v="DB-13060"/>
    <s v="Dave Brooks"/>
    <x v="0"/>
    <x v="0"/>
    <x v="65"/>
    <x v="26"/>
    <n v="38401"/>
    <x v="3"/>
    <s v="OFF-AP-10003590"/>
    <x v="2"/>
    <x v="10"/>
    <x v="211"/>
    <x v="4470"/>
    <n v="3"/>
    <n v="0.2"/>
    <n v="87.18"/>
    <n v="0.10000000000000002"/>
    <x v="2"/>
    <x v="1"/>
  </r>
  <r>
    <n v="677"/>
    <s v="US-2017-119438"/>
    <d v="2017-03-18T00:00:00"/>
    <s v="3/23/2017"/>
    <s v="Standard Class"/>
    <s v="CD-11980"/>
    <s v="Carol Darley"/>
    <x v="0"/>
    <x v="0"/>
    <x v="113"/>
    <x v="4"/>
    <n v="75701"/>
    <x v="0"/>
    <s v="OFF-AP-10000804"/>
    <x v="2"/>
    <x v="10"/>
    <x v="1446"/>
    <x v="4471"/>
    <n v="3"/>
    <n v="0.8"/>
    <n v="-7.3920000000000003"/>
    <n v="-2.75"/>
    <x v="3"/>
    <x v="1"/>
  </r>
  <r>
    <n v="678"/>
    <s v="US-2017-119438"/>
    <d v="2017-03-18T00:00:00"/>
    <s v="3/23/2017"/>
    <s v="Standard Class"/>
    <s v="CD-11980"/>
    <s v="Carol Darley"/>
    <x v="0"/>
    <x v="0"/>
    <x v="113"/>
    <x v="4"/>
    <n v="75701"/>
    <x v="0"/>
    <s v="TEC-AC-10003614"/>
    <x v="0"/>
    <x v="0"/>
    <x v="1604"/>
    <x v="4472"/>
    <n v="3"/>
    <n v="0.2"/>
    <n v="4.5201000000000002"/>
    <n v="0.16250000000000001"/>
    <x v="3"/>
    <x v="1"/>
  </r>
  <r>
    <n v="679"/>
    <s v="US-2017-119438"/>
    <d v="2017-03-18T00:00:00"/>
    <s v="3/23/2017"/>
    <s v="Standard Class"/>
    <s v="CD-11980"/>
    <s v="Carol Darley"/>
    <x v="0"/>
    <x v="0"/>
    <x v="113"/>
    <x v="4"/>
    <n v="75701"/>
    <x v="0"/>
    <s v="FUR-FU-10003553"/>
    <x v="1"/>
    <x v="5"/>
    <x v="1670"/>
    <x v="4473"/>
    <n v="3"/>
    <n v="0.6"/>
    <n v="-41.262"/>
    <n v="-0.5"/>
    <x v="3"/>
    <x v="1"/>
  </r>
  <r>
    <n v="680"/>
    <s v="US-2017-119438"/>
    <d v="2017-03-18T00:00:00"/>
    <s v="3/23/2017"/>
    <s v="Standard Class"/>
    <s v="CD-11980"/>
    <s v="Carol Darley"/>
    <x v="0"/>
    <x v="0"/>
    <x v="113"/>
    <x v="4"/>
    <n v="75701"/>
    <x v="0"/>
    <s v="OFF-BI-10004632"/>
    <x v="2"/>
    <x v="9"/>
    <x v="303"/>
    <x v="4474"/>
    <n v="3"/>
    <n v="0.8"/>
    <n v="-320.23950000000002"/>
    <n v="-1.7500000000000002"/>
    <x v="3"/>
    <x v="1"/>
  </r>
  <r>
    <n v="3707"/>
    <s v="CA-2017-160087"/>
    <d v="2017-03-18T00:00:00"/>
    <s v="3/22/2017"/>
    <s v="Standard Class"/>
    <s v="EN-13780"/>
    <s v="Edward Nazzal"/>
    <x v="0"/>
    <x v="0"/>
    <x v="57"/>
    <x v="4"/>
    <n v="75220"/>
    <x v="0"/>
    <s v="OFF-AR-10001915"/>
    <x v="2"/>
    <x v="11"/>
    <x v="970"/>
    <x v="4475"/>
    <n v="3"/>
    <n v="0.2"/>
    <n v="6.5537999999999998"/>
    <n v="0.27499999999999997"/>
    <x v="3"/>
    <x v="1"/>
  </r>
  <r>
    <n v="8726"/>
    <s v="CA-2017-148145"/>
    <d v="2017-03-18T00:00:00"/>
    <s v="3/23/2017"/>
    <s v="Standard Class"/>
    <s v="SW-20275"/>
    <s v="Scott Williamson"/>
    <x v="0"/>
    <x v="0"/>
    <x v="1"/>
    <x v="1"/>
    <n v="98115"/>
    <x v="1"/>
    <s v="OFF-AR-10003752"/>
    <x v="2"/>
    <x v="11"/>
    <x v="463"/>
    <x v="1011"/>
    <n v="4"/>
    <n v="0"/>
    <n v="21.251999999999999"/>
    <n v="0.45999999999999996"/>
    <x v="3"/>
    <x v="1"/>
  </r>
  <r>
    <n v="8792"/>
    <s v="CA-2017-162075"/>
    <d v="2017-03-18T00:00:00"/>
    <s v="3/24/2017"/>
    <s v="Standard Class"/>
    <s v="TT-21220"/>
    <s v="Thomas Thornton"/>
    <x v="0"/>
    <x v="0"/>
    <x v="5"/>
    <x v="4"/>
    <n v="77041"/>
    <x v="0"/>
    <s v="TEC-PH-10001557"/>
    <x v="0"/>
    <x v="2"/>
    <x v="106"/>
    <x v="1380"/>
    <n v="7"/>
    <n v="0.2"/>
    <n v="47.0351"/>
    <n v="8.7500000000000008E-2"/>
    <x v="3"/>
    <x v="1"/>
  </r>
  <r>
    <n v="9014"/>
    <s v="CA-2017-143084"/>
    <d v="2017-03-18T00:00:00"/>
    <s v="3/22/2017"/>
    <s v="Standard Class"/>
    <s v="BP-11050"/>
    <s v="Barry Pond"/>
    <x v="2"/>
    <x v="0"/>
    <x v="22"/>
    <x v="5"/>
    <n v="90008"/>
    <x v="1"/>
    <s v="OFF-AR-10002766"/>
    <x v="2"/>
    <x v="11"/>
    <x v="472"/>
    <x v="796"/>
    <n v="5"/>
    <n v="0"/>
    <n v="3.7530000000000001"/>
    <n v="0.27"/>
    <x v="3"/>
    <x v="1"/>
  </r>
  <r>
    <n v="9015"/>
    <s v="CA-2017-143084"/>
    <d v="2017-03-18T00:00:00"/>
    <s v="3/22/2017"/>
    <s v="Standard Class"/>
    <s v="BP-11050"/>
    <s v="Barry Pond"/>
    <x v="2"/>
    <x v="0"/>
    <x v="22"/>
    <x v="5"/>
    <n v="90008"/>
    <x v="1"/>
    <s v="OFF-EN-10003072"/>
    <x v="2"/>
    <x v="13"/>
    <x v="518"/>
    <x v="4476"/>
    <n v="5"/>
    <n v="0"/>
    <n v="9.3119999999999994"/>
    <n v="0.48"/>
    <x v="3"/>
    <x v="1"/>
  </r>
  <r>
    <n v="9122"/>
    <s v="CA-2017-122007"/>
    <d v="2017-03-18T00:00:00"/>
    <s v="3/20/2017"/>
    <s v="Second Class"/>
    <s v="JK-15325"/>
    <s v="Jason Klamczynski"/>
    <x v="2"/>
    <x v="0"/>
    <x v="22"/>
    <x v="5"/>
    <n v="90032"/>
    <x v="1"/>
    <s v="OFF-AP-10000358"/>
    <x v="2"/>
    <x v="10"/>
    <x v="1228"/>
    <x v="2977"/>
    <n v="7"/>
    <n v="0"/>
    <n v="26.349399999999999"/>
    <n v="0.28999999999999998"/>
    <x v="3"/>
    <x v="1"/>
  </r>
  <r>
    <n v="6161"/>
    <s v="CA-2014-103989"/>
    <d v="2014-03-19T00:00:00"/>
    <s v="3/21/2014"/>
    <s v="First Class"/>
    <s v="MC-17605"/>
    <s v="Matt Connell"/>
    <x v="2"/>
    <x v="0"/>
    <x v="34"/>
    <x v="11"/>
    <n v="33801"/>
    <x v="3"/>
    <s v="TEC-PH-10004667"/>
    <x v="0"/>
    <x v="2"/>
    <x v="524"/>
    <x v="4043"/>
    <n v="3"/>
    <n v="0.2"/>
    <n v="28.347899999999999"/>
    <n v="8.7499999999999994E-2"/>
    <x v="0"/>
    <x v="1"/>
  </r>
  <r>
    <n v="6162"/>
    <s v="CA-2014-103989"/>
    <d v="2014-03-19T00:00:00"/>
    <s v="3/21/2014"/>
    <s v="First Class"/>
    <s v="MC-17605"/>
    <s v="Matt Connell"/>
    <x v="2"/>
    <x v="0"/>
    <x v="34"/>
    <x v="11"/>
    <n v="33801"/>
    <x v="3"/>
    <s v="OFF-LA-10000443"/>
    <x v="2"/>
    <x v="8"/>
    <x v="623"/>
    <x v="846"/>
    <n v="4"/>
    <n v="0.2"/>
    <n v="3.9851999999999999"/>
    <n v="0.33749999999999997"/>
    <x v="0"/>
    <x v="1"/>
  </r>
  <r>
    <n v="6163"/>
    <s v="CA-2014-103989"/>
    <d v="2014-03-19T00:00:00"/>
    <s v="3/21/2014"/>
    <s v="First Class"/>
    <s v="MC-17605"/>
    <s v="Matt Connell"/>
    <x v="2"/>
    <x v="0"/>
    <x v="34"/>
    <x v="11"/>
    <n v="33801"/>
    <x v="3"/>
    <s v="OFF-ST-10000918"/>
    <x v="2"/>
    <x v="6"/>
    <x v="1123"/>
    <x v="4114"/>
    <n v="3"/>
    <n v="0.2"/>
    <n v="1.962"/>
    <n v="7.4999999999999997E-2"/>
    <x v="0"/>
    <x v="1"/>
  </r>
  <r>
    <n v="6164"/>
    <s v="CA-2014-103989"/>
    <d v="2014-03-19T00:00:00"/>
    <s v="3/21/2014"/>
    <s v="First Class"/>
    <s v="MC-17605"/>
    <s v="Matt Connell"/>
    <x v="2"/>
    <x v="0"/>
    <x v="34"/>
    <x v="11"/>
    <n v="33801"/>
    <x v="3"/>
    <s v="OFF-BI-10001196"/>
    <x v="2"/>
    <x v="9"/>
    <x v="311"/>
    <x v="4477"/>
    <n v="5"/>
    <n v="0.7"/>
    <n v="-25.736999999999998"/>
    <n v="-0.76666666666666661"/>
    <x v="0"/>
    <x v="1"/>
  </r>
  <r>
    <n v="6165"/>
    <s v="CA-2014-103989"/>
    <d v="2014-03-19T00:00:00"/>
    <s v="3/21/2014"/>
    <s v="First Class"/>
    <s v="MC-17605"/>
    <s v="Matt Connell"/>
    <x v="2"/>
    <x v="0"/>
    <x v="34"/>
    <x v="11"/>
    <n v="33801"/>
    <x v="3"/>
    <s v="FUR-FU-10003981"/>
    <x v="1"/>
    <x v="5"/>
    <x v="548"/>
    <x v="4210"/>
    <n v="3"/>
    <n v="0.2"/>
    <n v="1.3728"/>
    <n v="0.27500000000000002"/>
    <x v="0"/>
    <x v="1"/>
  </r>
  <r>
    <n v="6166"/>
    <s v="CA-2014-103989"/>
    <d v="2014-03-19T00:00:00"/>
    <s v="3/21/2014"/>
    <s v="First Class"/>
    <s v="MC-17605"/>
    <s v="Matt Connell"/>
    <x v="2"/>
    <x v="0"/>
    <x v="34"/>
    <x v="11"/>
    <n v="33801"/>
    <x v="3"/>
    <s v="FUR-FU-10002508"/>
    <x v="1"/>
    <x v="5"/>
    <x v="1419"/>
    <x v="4478"/>
    <n v="3"/>
    <n v="0.2"/>
    <n v="5.5044000000000004"/>
    <n v="0.27500000000000002"/>
    <x v="0"/>
    <x v="1"/>
  </r>
  <r>
    <n v="6167"/>
    <s v="CA-2014-103989"/>
    <d v="2014-03-19T00:00:00"/>
    <s v="3/21/2014"/>
    <s v="First Class"/>
    <s v="MC-17605"/>
    <s v="Matt Connell"/>
    <x v="2"/>
    <x v="0"/>
    <x v="34"/>
    <x v="11"/>
    <n v="33801"/>
    <x v="3"/>
    <s v="TEC-AC-10002647"/>
    <x v="0"/>
    <x v="0"/>
    <x v="1798"/>
    <x v="4479"/>
    <n v="2"/>
    <n v="0.2"/>
    <n v="53.2"/>
    <n v="0.3125"/>
    <x v="0"/>
    <x v="1"/>
  </r>
  <r>
    <n v="1566"/>
    <s v="CA-2015-132101"/>
    <d v="2015-03-19T00:00:00"/>
    <s v="3/25/2015"/>
    <s v="Standard Class"/>
    <s v="JO-15550"/>
    <s v="Jesus Ocampo"/>
    <x v="1"/>
    <x v="0"/>
    <x v="1"/>
    <x v="1"/>
    <n v="98105"/>
    <x v="1"/>
    <s v="TEC-PH-10004539"/>
    <x v="0"/>
    <x v="2"/>
    <x v="306"/>
    <x v="4126"/>
    <n v="3"/>
    <n v="0.2"/>
    <n v="39.687899999999999"/>
    <n v="8.7499999999999994E-2"/>
    <x v="1"/>
    <x v="1"/>
  </r>
  <r>
    <n v="1644"/>
    <s v="CA-2015-111829"/>
    <d v="2015-03-19T00:00:00"/>
    <s v="3/20/2015"/>
    <s v="First Class"/>
    <s v="FH-14365"/>
    <s v="Fred Hopkins"/>
    <x v="2"/>
    <x v="0"/>
    <x v="1"/>
    <x v="1"/>
    <n v="98115"/>
    <x v="1"/>
    <s v="OFF-ST-10000142"/>
    <x v="2"/>
    <x v="6"/>
    <x v="1103"/>
    <x v="3558"/>
    <n v="3"/>
    <n v="0"/>
    <n v="349.33920000000001"/>
    <n v="0.27999999999999997"/>
    <x v="1"/>
    <x v="1"/>
  </r>
  <r>
    <n v="1645"/>
    <s v="CA-2015-111829"/>
    <d v="2015-03-19T00:00:00"/>
    <s v="3/20/2015"/>
    <s v="First Class"/>
    <s v="FH-14365"/>
    <s v="Fred Hopkins"/>
    <x v="2"/>
    <x v="0"/>
    <x v="1"/>
    <x v="1"/>
    <n v="98115"/>
    <x v="1"/>
    <s v="TEC-CO-10001766"/>
    <x v="0"/>
    <x v="12"/>
    <x v="506"/>
    <x v="4480"/>
    <n v="7"/>
    <n v="0"/>
    <n v="1480.4671000000001"/>
    <n v="0.47000000000000003"/>
    <x v="1"/>
    <x v="1"/>
  </r>
  <r>
    <n v="1646"/>
    <s v="CA-2015-111829"/>
    <d v="2015-03-19T00:00:00"/>
    <s v="3/20/2015"/>
    <s v="First Class"/>
    <s v="FH-14365"/>
    <s v="Fred Hopkins"/>
    <x v="2"/>
    <x v="0"/>
    <x v="1"/>
    <x v="1"/>
    <n v="98115"/>
    <x v="1"/>
    <s v="OFF-PA-10004359"/>
    <x v="2"/>
    <x v="3"/>
    <x v="1140"/>
    <x v="4270"/>
    <n v="2"/>
    <n v="0"/>
    <n v="100.65600000000001"/>
    <n v="0.48000000000000004"/>
    <x v="1"/>
    <x v="1"/>
  </r>
  <r>
    <n v="2017"/>
    <s v="CA-2015-113110"/>
    <d v="2015-03-19T00:00:00"/>
    <s v="3/23/2015"/>
    <s v="Standard Class"/>
    <s v="BK-11260"/>
    <s v="Berenike Kampe"/>
    <x v="0"/>
    <x v="0"/>
    <x v="231"/>
    <x v="5"/>
    <n v="92404"/>
    <x v="1"/>
    <s v="OFF-BI-10000088"/>
    <x v="2"/>
    <x v="9"/>
    <x v="1563"/>
    <x v="4481"/>
    <n v="2"/>
    <n v="0.2"/>
    <n v="6.3684000000000003"/>
    <n v="0.36249999999999999"/>
    <x v="1"/>
    <x v="1"/>
  </r>
  <r>
    <n v="2018"/>
    <s v="CA-2015-113110"/>
    <d v="2015-03-19T00:00:00"/>
    <s v="3/23/2015"/>
    <s v="Standard Class"/>
    <s v="BK-11260"/>
    <s v="Berenike Kampe"/>
    <x v="0"/>
    <x v="0"/>
    <x v="231"/>
    <x v="5"/>
    <n v="92404"/>
    <x v="1"/>
    <s v="OFF-LA-10000240"/>
    <x v="2"/>
    <x v="8"/>
    <x v="28"/>
    <x v="278"/>
    <n v="2"/>
    <n v="0"/>
    <n v="6.8714000000000004"/>
    <n v="0.47000000000000003"/>
    <x v="1"/>
    <x v="1"/>
  </r>
  <r>
    <n v="2019"/>
    <s v="CA-2015-113110"/>
    <d v="2015-03-19T00:00:00"/>
    <s v="3/23/2015"/>
    <s v="Standard Class"/>
    <s v="BK-11260"/>
    <s v="Berenike Kampe"/>
    <x v="0"/>
    <x v="0"/>
    <x v="231"/>
    <x v="5"/>
    <n v="92404"/>
    <x v="1"/>
    <s v="OFF-SU-10001165"/>
    <x v="2"/>
    <x v="15"/>
    <x v="1715"/>
    <x v="3912"/>
    <n v="4"/>
    <n v="0"/>
    <n v="8.6736000000000004"/>
    <n v="0.26"/>
    <x v="1"/>
    <x v="1"/>
  </r>
  <r>
    <n v="2020"/>
    <s v="CA-2015-113110"/>
    <d v="2015-03-19T00:00:00"/>
    <s v="3/23/2015"/>
    <s v="Standard Class"/>
    <s v="BK-11260"/>
    <s v="Berenike Kampe"/>
    <x v="0"/>
    <x v="0"/>
    <x v="231"/>
    <x v="5"/>
    <n v="92404"/>
    <x v="1"/>
    <s v="OFF-PA-10002749"/>
    <x v="2"/>
    <x v="3"/>
    <x v="1492"/>
    <x v="4482"/>
    <n v="6"/>
    <n v="0"/>
    <n v="19.668600000000001"/>
    <n v="0.49000000000000005"/>
    <x v="1"/>
    <x v="1"/>
  </r>
  <r>
    <n v="3576"/>
    <s v="CA-2015-143532"/>
    <d v="2015-03-19T00:00:00"/>
    <s v="3/24/2015"/>
    <s v="Standard Class"/>
    <s v="DC-12850"/>
    <s v="Dan Campbell"/>
    <x v="0"/>
    <x v="0"/>
    <x v="475"/>
    <x v="11"/>
    <n v="33161"/>
    <x v="3"/>
    <s v="OFF-PA-10001560"/>
    <x v="2"/>
    <x v="3"/>
    <x v="1471"/>
    <x v="4483"/>
    <n v="3"/>
    <n v="0.2"/>
    <n v="4.8924000000000003"/>
    <n v="0.33750000000000002"/>
    <x v="1"/>
    <x v="1"/>
  </r>
  <r>
    <n v="4535"/>
    <s v="CA-2015-163104"/>
    <d v="2015-03-19T00:00:00"/>
    <s v="3/26/2015"/>
    <s v="Standard Class"/>
    <s v="MC-18130"/>
    <s v="Mike Caudle"/>
    <x v="2"/>
    <x v="0"/>
    <x v="22"/>
    <x v="5"/>
    <n v="90004"/>
    <x v="1"/>
    <s v="OFF-PA-10001947"/>
    <x v="2"/>
    <x v="3"/>
    <x v="636"/>
    <x v="732"/>
    <n v="2"/>
    <n v="0"/>
    <n v="5.8604000000000003"/>
    <n v="0.49"/>
    <x v="1"/>
    <x v="1"/>
  </r>
  <r>
    <n v="5588"/>
    <s v="CA-2015-149993"/>
    <d v="2015-03-19T00:00:00"/>
    <s v="3/20/2015"/>
    <s v="First Class"/>
    <s v="GA-14725"/>
    <s v="Guy Armstrong"/>
    <x v="0"/>
    <x v="0"/>
    <x v="58"/>
    <x v="5"/>
    <n v="93534"/>
    <x v="1"/>
    <s v="OFF-FA-10001561"/>
    <x v="2"/>
    <x v="4"/>
    <x v="549"/>
    <x v="1975"/>
    <n v="5"/>
    <n v="0"/>
    <n v="3.597"/>
    <n v="0.32999999999999996"/>
    <x v="1"/>
    <x v="1"/>
  </r>
  <r>
    <n v="9962"/>
    <s v="CA-2015-168088"/>
    <d v="2015-03-19T00:00:00"/>
    <s v="3/22/2015"/>
    <s v="First Class"/>
    <s v="CM-12655"/>
    <s v="Corinna Mitchell"/>
    <x v="1"/>
    <x v="0"/>
    <x v="5"/>
    <x v="4"/>
    <n v="77041"/>
    <x v="0"/>
    <s v="OFF-PA-10000675"/>
    <x v="2"/>
    <x v="3"/>
    <x v="1641"/>
    <x v="2369"/>
    <n v="2"/>
    <n v="0.2"/>
    <n v="23.7742"/>
    <n v="0.36249999999999999"/>
    <x v="1"/>
    <x v="1"/>
  </r>
  <r>
    <n v="9963"/>
    <s v="CA-2015-168088"/>
    <d v="2015-03-19T00:00:00"/>
    <s v="3/22/2015"/>
    <s v="First Class"/>
    <s v="CM-12655"/>
    <s v="Corinna Mitchell"/>
    <x v="1"/>
    <x v="0"/>
    <x v="5"/>
    <x v="4"/>
    <n v="77041"/>
    <x v="0"/>
    <s v="FUR-BO-10004218"/>
    <x v="1"/>
    <x v="16"/>
    <x v="471"/>
    <x v="4484"/>
    <n v="4"/>
    <n v="0.32"/>
    <n v="-67.670400000000001"/>
    <n v="-0.17647058823529413"/>
    <x v="1"/>
    <x v="1"/>
  </r>
  <r>
    <n v="2226"/>
    <s v="CA-2016-106383"/>
    <d v="2016-03-19T00:00:00"/>
    <s v="3/21/2016"/>
    <s v="Second Class"/>
    <s v="BT-11440"/>
    <s v="Bobby Trafton"/>
    <x v="0"/>
    <x v="0"/>
    <x v="476"/>
    <x v="15"/>
    <n v="80122"/>
    <x v="1"/>
    <s v="FUR-BO-10002202"/>
    <x v="1"/>
    <x v="16"/>
    <x v="1700"/>
    <x v="4485"/>
    <n v="1"/>
    <n v="0.7"/>
    <n v="-98.8018"/>
    <n v="-1.3666666666666667"/>
    <x v="2"/>
    <x v="1"/>
  </r>
  <r>
    <n v="2853"/>
    <s v="CA-2016-136371"/>
    <d v="2016-03-19T00:00:00"/>
    <s v="3/21/2016"/>
    <s v="Second Class"/>
    <s v="SV-20935"/>
    <s v="Susan Vittorini"/>
    <x v="0"/>
    <x v="0"/>
    <x v="229"/>
    <x v="2"/>
    <n v="11572"/>
    <x v="2"/>
    <s v="FUR-FU-10000409"/>
    <x v="1"/>
    <x v="5"/>
    <x v="595"/>
    <x v="1137"/>
    <n v="1"/>
    <n v="0"/>
    <n v="6.8907999999999996"/>
    <n v="0.45999999999999996"/>
    <x v="2"/>
    <x v="1"/>
  </r>
  <r>
    <n v="2854"/>
    <s v="CA-2016-136371"/>
    <d v="2016-03-19T00:00:00"/>
    <s v="3/21/2016"/>
    <s v="Second Class"/>
    <s v="SV-20935"/>
    <s v="Susan Vittorini"/>
    <x v="0"/>
    <x v="0"/>
    <x v="229"/>
    <x v="2"/>
    <n v="11572"/>
    <x v="2"/>
    <s v="FUR-FU-10000221"/>
    <x v="1"/>
    <x v="5"/>
    <x v="65"/>
    <x v="4016"/>
    <n v="4"/>
    <n v="0"/>
    <n v="6.9088000000000003"/>
    <n v="0.34"/>
    <x v="2"/>
    <x v="1"/>
  </r>
  <r>
    <n v="9177"/>
    <s v="CA-2016-118178"/>
    <d v="2016-03-19T00:00:00"/>
    <s v="3/24/2016"/>
    <s v="Standard Class"/>
    <s v="CC-12610"/>
    <s v="Corey Catlett"/>
    <x v="2"/>
    <x v="0"/>
    <x v="60"/>
    <x v="26"/>
    <n v="37211"/>
    <x v="3"/>
    <s v="OFF-BI-10001153"/>
    <x v="2"/>
    <x v="9"/>
    <x v="1758"/>
    <x v="4486"/>
    <n v="3"/>
    <n v="0.7"/>
    <n v="-20.724"/>
    <n v="-0.66666666666666674"/>
    <x v="2"/>
    <x v="1"/>
  </r>
  <r>
    <n v="1477"/>
    <s v="US-2017-104955"/>
    <d v="2017-03-19T00:00:00"/>
    <s v="3/24/2017"/>
    <s v="Standard Class"/>
    <s v="CG-12040"/>
    <s v="Catherine Glotzbach"/>
    <x v="1"/>
    <x v="0"/>
    <x v="2"/>
    <x v="2"/>
    <n v="10024"/>
    <x v="2"/>
    <s v="OFF-LA-10003121"/>
    <x v="2"/>
    <x v="8"/>
    <x v="453"/>
    <x v="766"/>
    <n v="7"/>
    <n v="0"/>
    <n v="13.2986"/>
    <n v="0.46"/>
    <x v="3"/>
    <x v="1"/>
  </r>
  <r>
    <n v="4343"/>
    <s v="CA-2017-105410"/>
    <d v="2017-03-19T00:00:00"/>
    <s v="3/22/2017"/>
    <s v="First Class"/>
    <s v="ND-18370"/>
    <s v="Natalie DeCherney"/>
    <x v="0"/>
    <x v="0"/>
    <x v="14"/>
    <x v="5"/>
    <n v="94110"/>
    <x v="1"/>
    <s v="OFF-BI-10004970"/>
    <x v="2"/>
    <x v="9"/>
    <x v="391"/>
    <x v="1020"/>
    <n v="6"/>
    <n v="0.2"/>
    <n v="6.6905999999999999"/>
    <n v="0.33749999999999997"/>
    <x v="3"/>
    <x v="1"/>
  </r>
  <r>
    <n v="4344"/>
    <s v="CA-2017-105410"/>
    <d v="2017-03-19T00:00:00"/>
    <s v="3/22/2017"/>
    <s v="First Class"/>
    <s v="ND-18370"/>
    <s v="Natalie DeCherney"/>
    <x v="0"/>
    <x v="0"/>
    <x v="14"/>
    <x v="5"/>
    <n v="94110"/>
    <x v="1"/>
    <s v="TEC-PH-10000038"/>
    <x v="0"/>
    <x v="2"/>
    <x v="477"/>
    <x v="4487"/>
    <n v="6"/>
    <n v="0.2"/>
    <n v="-131.5008"/>
    <n v="-0.19999999999999998"/>
    <x v="3"/>
    <x v="1"/>
  </r>
  <r>
    <n v="4345"/>
    <s v="CA-2017-105410"/>
    <d v="2017-03-19T00:00:00"/>
    <s v="3/22/2017"/>
    <s v="First Class"/>
    <s v="ND-18370"/>
    <s v="Natalie DeCherney"/>
    <x v="0"/>
    <x v="0"/>
    <x v="14"/>
    <x v="5"/>
    <n v="94110"/>
    <x v="1"/>
    <s v="TEC-AC-10001552"/>
    <x v="0"/>
    <x v="0"/>
    <x v="714"/>
    <x v="4488"/>
    <n v="2"/>
    <n v="0"/>
    <n v="10.949400000000001"/>
    <n v="0.11"/>
    <x v="3"/>
    <x v="1"/>
  </r>
  <r>
    <n v="4346"/>
    <s v="CA-2017-105410"/>
    <d v="2017-03-19T00:00:00"/>
    <s v="3/22/2017"/>
    <s v="First Class"/>
    <s v="ND-18370"/>
    <s v="Natalie DeCherney"/>
    <x v="0"/>
    <x v="0"/>
    <x v="14"/>
    <x v="5"/>
    <n v="94110"/>
    <x v="1"/>
    <s v="TEC-AC-10002926"/>
    <x v="0"/>
    <x v="0"/>
    <x v="196"/>
    <x v="4489"/>
    <n v="4"/>
    <n v="0"/>
    <n v="85.982799999999997"/>
    <n v="0.43"/>
    <x v="3"/>
    <x v="1"/>
  </r>
  <r>
    <n v="5230"/>
    <s v="CA-2017-124436"/>
    <d v="2017-03-19T00:00:00"/>
    <s v="3/22/2017"/>
    <s v="Second Class"/>
    <s v="SA-20830"/>
    <s v="Sue Ann Reed"/>
    <x v="0"/>
    <x v="0"/>
    <x v="121"/>
    <x v="5"/>
    <n v="93727"/>
    <x v="1"/>
    <s v="OFF-BI-10001553"/>
    <x v="2"/>
    <x v="9"/>
    <x v="785"/>
    <x v="1963"/>
    <n v="2"/>
    <n v="0.2"/>
    <n v="5.1184000000000003"/>
    <n v="0.35000000000000003"/>
    <x v="3"/>
    <x v="1"/>
  </r>
  <r>
    <n v="5231"/>
    <s v="CA-2017-124436"/>
    <d v="2017-03-19T00:00:00"/>
    <s v="3/22/2017"/>
    <s v="Second Class"/>
    <s v="SA-20830"/>
    <s v="Sue Ann Reed"/>
    <x v="0"/>
    <x v="0"/>
    <x v="121"/>
    <x v="5"/>
    <n v="93727"/>
    <x v="1"/>
    <s v="FUR-TA-10001095"/>
    <x v="1"/>
    <x v="7"/>
    <x v="859"/>
    <x v="4490"/>
    <n v="5"/>
    <n v="0.2"/>
    <n v="8.7144999999999992"/>
    <n v="1.2499999999999999E-2"/>
    <x v="3"/>
    <x v="1"/>
  </r>
  <r>
    <n v="5232"/>
    <s v="CA-2017-124436"/>
    <d v="2017-03-19T00:00:00"/>
    <s v="3/22/2017"/>
    <s v="Second Class"/>
    <s v="SA-20830"/>
    <s v="Sue Ann Reed"/>
    <x v="0"/>
    <x v="0"/>
    <x v="121"/>
    <x v="5"/>
    <n v="93727"/>
    <x v="1"/>
    <s v="FUR-FU-10001185"/>
    <x v="1"/>
    <x v="5"/>
    <x v="905"/>
    <x v="4491"/>
    <n v="1"/>
    <n v="0"/>
    <n v="12.6813"/>
    <n v="0.41000000000000003"/>
    <x v="3"/>
    <x v="1"/>
  </r>
  <r>
    <n v="5233"/>
    <s v="CA-2017-124436"/>
    <d v="2017-03-19T00:00:00"/>
    <s v="3/22/2017"/>
    <s v="Second Class"/>
    <s v="SA-20830"/>
    <s v="Sue Ann Reed"/>
    <x v="0"/>
    <x v="0"/>
    <x v="121"/>
    <x v="5"/>
    <n v="93727"/>
    <x v="1"/>
    <s v="OFF-BI-10000343"/>
    <x v="2"/>
    <x v="9"/>
    <x v="1156"/>
    <x v="4492"/>
    <n v="7"/>
    <n v="0.2"/>
    <n v="9.2798999999999996"/>
    <n v="0.33750000000000002"/>
    <x v="3"/>
    <x v="1"/>
  </r>
  <r>
    <n v="9228"/>
    <s v="CA-2017-140515"/>
    <d v="2017-03-19T00:00:00"/>
    <s v="3/24/2017"/>
    <s v="Standard Class"/>
    <s v="GZ-14545"/>
    <s v="George Zrebassa"/>
    <x v="2"/>
    <x v="0"/>
    <x v="22"/>
    <x v="5"/>
    <n v="90008"/>
    <x v="1"/>
    <s v="OFF-AP-10001205"/>
    <x v="2"/>
    <x v="10"/>
    <x v="927"/>
    <x v="4493"/>
    <n v="7"/>
    <n v="0"/>
    <n v="106.7808"/>
    <n v="0.27999999999999997"/>
    <x v="3"/>
    <x v="1"/>
  </r>
  <r>
    <n v="9890"/>
    <s v="CA-2017-166499"/>
    <d v="2017-03-19T00:00:00"/>
    <s v="3/20/2017"/>
    <s v="First Class"/>
    <s v="VG-21805"/>
    <s v="Vivek Grady"/>
    <x v="2"/>
    <x v="0"/>
    <x v="9"/>
    <x v="8"/>
    <n v="8701"/>
    <x v="2"/>
    <s v="OFF-AR-10002467"/>
    <x v="2"/>
    <x v="11"/>
    <x v="800"/>
    <x v="747"/>
    <n v="3"/>
    <n v="0"/>
    <n v="2.4138000000000002"/>
    <n v="0.27"/>
    <x v="3"/>
    <x v="1"/>
  </r>
  <r>
    <n v="816"/>
    <s v="CA-2015-106565"/>
    <d v="2015-03-20T00:00:00"/>
    <s v="3/23/2015"/>
    <s v="First Class"/>
    <s v="BW-11110"/>
    <s v="Bart Watters"/>
    <x v="2"/>
    <x v="0"/>
    <x v="151"/>
    <x v="0"/>
    <n v="53209"/>
    <x v="0"/>
    <s v="OFF-PA-10000061"/>
    <x v="2"/>
    <x v="3"/>
    <x v="18"/>
    <x v="1392"/>
    <n v="8"/>
    <n v="0"/>
    <n v="24.883199999999999"/>
    <n v="0.47999999999999993"/>
    <x v="1"/>
    <x v="1"/>
  </r>
  <r>
    <n v="4958"/>
    <s v="CA-2015-127607"/>
    <d v="2015-03-20T00:00:00"/>
    <s v="3/26/2015"/>
    <s v="Standard Class"/>
    <s v="JK-15730"/>
    <s v="Joe Kamberova"/>
    <x v="0"/>
    <x v="0"/>
    <x v="157"/>
    <x v="4"/>
    <n v="75007"/>
    <x v="0"/>
    <s v="OFF-BI-10001308"/>
    <x v="2"/>
    <x v="9"/>
    <x v="998"/>
    <x v="4494"/>
    <n v="2"/>
    <n v="0.8"/>
    <n v="-4.3959999999999999"/>
    <n v="-1.75"/>
    <x v="1"/>
    <x v="1"/>
  </r>
  <r>
    <n v="4959"/>
    <s v="CA-2015-127607"/>
    <d v="2015-03-20T00:00:00"/>
    <s v="3/26/2015"/>
    <s v="Standard Class"/>
    <s v="JK-15730"/>
    <s v="Joe Kamberova"/>
    <x v="0"/>
    <x v="0"/>
    <x v="157"/>
    <x v="4"/>
    <n v="75007"/>
    <x v="0"/>
    <s v="OFF-FA-10003485"/>
    <x v="2"/>
    <x v="4"/>
    <x v="44"/>
    <x v="4495"/>
    <n v="9"/>
    <n v="0.2"/>
    <n v="6.1307999999999998"/>
    <n v="0.32499999999999996"/>
    <x v="1"/>
    <x v="1"/>
  </r>
  <r>
    <n v="8780"/>
    <s v="CA-2015-165813"/>
    <d v="2015-03-20T00:00:00"/>
    <s v="3/22/2015"/>
    <s v="Second Class"/>
    <s v="BM-11785"/>
    <s v="Bryan Mills"/>
    <x v="0"/>
    <x v="0"/>
    <x v="117"/>
    <x v="16"/>
    <n v="97301"/>
    <x v="1"/>
    <s v="OFF-ST-10004258"/>
    <x v="2"/>
    <x v="6"/>
    <x v="389"/>
    <x v="4496"/>
    <n v="3"/>
    <n v="0.2"/>
    <n v="2.5640999999999998"/>
    <n v="8.7499999999999994E-2"/>
    <x v="1"/>
    <x v="1"/>
  </r>
  <r>
    <n v="9924"/>
    <s v="CA-2015-159534"/>
    <d v="2015-03-20T00:00:00"/>
    <s v="3/23/2015"/>
    <s v="First Class"/>
    <s v="DH-13075"/>
    <s v="Dave Hallsten"/>
    <x v="2"/>
    <x v="0"/>
    <x v="2"/>
    <x v="2"/>
    <n v="10035"/>
    <x v="2"/>
    <s v="OFF-BI-10003982"/>
    <x v="2"/>
    <x v="9"/>
    <x v="321"/>
    <x v="2035"/>
    <n v="3"/>
    <n v="0.2"/>
    <n v="16.823699999999999"/>
    <n v="0.33749999999999997"/>
    <x v="1"/>
    <x v="1"/>
  </r>
  <r>
    <n v="9925"/>
    <s v="CA-2015-159534"/>
    <d v="2015-03-20T00:00:00"/>
    <s v="3/23/2015"/>
    <s v="First Class"/>
    <s v="DH-13075"/>
    <s v="Dave Hallsten"/>
    <x v="2"/>
    <x v="0"/>
    <x v="2"/>
    <x v="2"/>
    <n v="10035"/>
    <x v="2"/>
    <s v="OFF-EN-10004386"/>
    <x v="2"/>
    <x v="13"/>
    <x v="1559"/>
    <x v="2390"/>
    <n v="1"/>
    <n v="0"/>
    <n v="11.994999999999999"/>
    <n v="0.5"/>
    <x v="1"/>
    <x v="1"/>
  </r>
  <r>
    <n v="9926"/>
    <s v="CA-2015-159534"/>
    <d v="2015-03-20T00:00:00"/>
    <s v="3/23/2015"/>
    <s v="First Class"/>
    <s v="DH-13075"/>
    <s v="Dave Hallsten"/>
    <x v="2"/>
    <x v="0"/>
    <x v="2"/>
    <x v="2"/>
    <n v="10035"/>
    <x v="2"/>
    <s v="OFF-BI-10003656"/>
    <x v="2"/>
    <x v="9"/>
    <x v="1210"/>
    <x v="4497"/>
    <n v="8"/>
    <n v="0.2"/>
    <n v="353.57920000000001"/>
    <n v="0.32500000000000001"/>
    <x v="1"/>
    <x v="1"/>
  </r>
  <r>
    <n v="9927"/>
    <s v="CA-2015-159534"/>
    <d v="2015-03-20T00:00:00"/>
    <s v="3/23/2015"/>
    <s v="First Class"/>
    <s v="DH-13075"/>
    <s v="Dave Hallsten"/>
    <x v="2"/>
    <x v="0"/>
    <x v="2"/>
    <x v="2"/>
    <n v="10035"/>
    <x v="2"/>
    <s v="TEC-PH-10002310"/>
    <x v="0"/>
    <x v="2"/>
    <x v="213"/>
    <x v="359"/>
    <n v="2"/>
    <n v="0"/>
    <n v="53.994599999999998"/>
    <n v="0.27"/>
    <x v="1"/>
    <x v="1"/>
  </r>
  <r>
    <n v="9928"/>
    <s v="CA-2015-159534"/>
    <d v="2015-03-20T00:00:00"/>
    <s v="3/23/2015"/>
    <s v="First Class"/>
    <s v="DH-13075"/>
    <s v="Dave Hallsten"/>
    <x v="2"/>
    <x v="0"/>
    <x v="2"/>
    <x v="2"/>
    <n v="10035"/>
    <x v="2"/>
    <s v="OFF-ST-10001172"/>
    <x v="2"/>
    <x v="6"/>
    <x v="1482"/>
    <x v="363"/>
    <n v="4"/>
    <n v="0"/>
    <n v="20.140799999999999"/>
    <n v="0.24"/>
    <x v="1"/>
    <x v="1"/>
  </r>
  <r>
    <n v="589"/>
    <s v="US-2016-156986"/>
    <d v="2016-03-20T00:00:00"/>
    <s v="3/24/2016"/>
    <s v="Standard Class"/>
    <s v="ZC-21910"/>
    <s v="Zuschuss Carroll"/>
    <x v="0"/>
    <x v="0"/>
    <x v="117"/>
    <x v="16"/>
    <n v="97301"/>
    <x v="1"/>
    <s v="TEC-PH-10003800"/>
    <x v="0"/>
    <x v="2"/>
    <x v="1413"/>
    <x v="1123"/>
    <n v="2"/>
    <n v="0.2"/>
    <n v="-20.136199999999999"/>
    <n v="-0.23749999999999996"/>
    <x v="2"/>
    <x v="1"/>
  </r>
  <r>
    <n v="590"/>
    <s v="US-2016-156986"/>
    <d v="2016-03-20T00:00:00"/>
    <s v="3/24/2016"/>
    <s v="Standard Class"/>
    <s v="ZC-21910"/>
    <s v="Zuschuss Carroll"/>
    <x v="0"/>
    <x v="0"/>
    <x v="117"/>
    <x v="16"/>
    <n v="97301"/>
    <x v="1"/>
    <s v="OFF-PA-10002005"/>
    <x v="2"/>
    <x v="3"/>
    <x v="301"/>
    <x v="949"/>
    <n v="4"/>
    <n v="0.2"/>
    <n v="7.2576000000000001"/>
    <n v="0.35"/>
    <x v="2"/>
    <x v="1"/>
  </r>
  <r>
    <n v="591"/>
    <s v="US-2016-156986"/>
    <d v="2016-03-20T00:00:00"/>
    <s v="3/24/2016"/>
    <s v="Standard Class"/>
    <s v="ZC-21910"/>
    <s v="Zuschuss Carroll"/>
    <x v="0"/>
    <x v="0"/>
    <x v="117"/>
    <x v="16"/>
    <n v="97301"/>
    <x v="1"/>
    <s v="OFF-BI-10002498"/>
    <x v="2"/>
    <x v="9"/>
    <x v="953"/>
    <x v="4498"/>
    <n v="3"/>
    <n v="0.7"/>
    <n v="-12.896100000000001"/>
    <n v="-0.76666666666666661"/>
    <x v="2"/>
    <x v="1"/>
  </r>
  <r>
    <n v="592"/>
    <s v="US-2016-156986"/>
    <d v="2016-03-20T00:00:00"/>
    <s v="3/24/2016"/>
    <s v="Standard Class"/>
    <s v="ZC-21910"/>
    <s v="Zuschuss Carroll"/>
    <x v="0"/>
    <x v="0"/>
    <x v="117"/>
    <x v="16"/>
    <n v="97301"/>
    <x v="1"/>
    <s v="OFF-PA-10004101"/>
    <x v="2"/>
    <x v="3"/>
    <x v="977"/>
    <x v="506"/>
    <n v="2"/>
    <n v="0.2"/>
    <n v="3.6288"/>
    <n v="0.35"/>
    <x v="2"/>
    <x v="1"/>
  </r>
  <r>
    <n v="749"/>
    <s v="CA-2016-150889"/>
    <d v="2016-03-20T00:00:00"/>
    <s v="3/22/2016"/>
    <s v="Second Class"/>
    <s v="PB-19105"/>
    <s v="Peter Bühler"/>
    <x v="0"/>
    <x v="0"/>
    <x v="55"/>
    <x v="3"/>
    <n v="60201"/>
    <x v="0"/>
    <s v="TEC-PH-10000004"/>
    <x v="0"/>
    <x v="2"/>
    <x v="1585"/>
    <x v="4499"/>
    <n v="1"/>
    <n v="0.2"/>
    <n v="0.89939999999999998"/>
    <n v="7.4999999999999997E-2"/>
    <x v="2"/>
    <x v="1"/>
  </r>
  <r>
    <n v="1041"/>
    <s v="CA-2016-127670"/>
    <d v="2016-03-20T00:00:00"/>
    <s v="3/24/2016"/>
    <s v="Standard Class"/>
    <s v="RD-19660"/>
    <s v="Robert Dilbeck"/>
    <x v="1"/>
    <x v="0"/>
    <x v="477"/>
    <x v="22"/>
    <n v="63376"/>
    <x v="0"/>
    <s v="FUR-TA-10001095"/>
    <x v="1"/>
    <x v="7"/>
    <x v="859"/>
    <x v="4490"/>
    <n v="4"/>
    <n v="0"/>
    <n v="146.40360000000001"/>
    <n v="0.21000000000000002"/>
    <x v="2"/>
    <x v="1"/>
  </r>
  <r>
    <n v="3312"/>
    <s v="CA-2016-162747"/>
    <d v="2016-03-20T00:00:00"/>
    <s v="3/25/2016"/>
    <s v="Second Class"/>
    <s v="AH-10030"/>
    <s v="Aaron Hawkins"/>
    <x v="2"/>
    <x v="0"/>
    <x v="397"/>
    <x v="32"/>
    <n v="39503"/>
    <x v="3"/>
    <s v="FUR-FU-10003691"/>
    <x v="1"/>
    <x v="5"/>
    <x v="572"/>
    <x v="4500"/>
    <n v="7"/>
    <n v="0"/>
    <n v="38.037999999999997"/>
    <n v="0.43999999999999995"/>
    <x v="2"/>
    <x v="1"/>
  </r>
  <r>
    <n v="447"/>
    <s v="CA-2017-154214"/>
    <d v="2017-03-20T00:00:00"/>
    <s v="3/25/2017"/>
    <s v="Second Class"/>
    <s v="TB-21595"/>
    <s v="Troy Blackwell"/>
    <x v="0"/>
    <x v="0"/>
    <x v="28"/>
    <x v="33"/>
    <n v="47201"/>
    <x v="0"/>
    <s v="FUR-FU-10000206"/>
    <x v="1"/>
    <x v="5"/>
    <x v="1709"/>
    <x v="4501"/>
    <n v="1"/>
    <n v="0"/>
    <n v="1.3676999999999999"/>
    <n v="0.47"/>
    <x v="3"/>
    <x v="1"/>
  </r>
  <r>
    <n v="2321"/>
    <s v="CA-2017-165491"/>
    <d v="2017-03-20T00:00:00"/>
    <s v="3/24/2017"/>
    <s v="Standard Class"/>
    <s v="HW-14935"/>
    <s v="Helen Wasserman"/>
    <x v="2"/>
    <x v="0"/>
    <x v="1"/>
    <x v="1"/>
    <n v="98115"/>
    <x v="1"/>
    <s v="TEC-AC-10000358"/>
    <x v="0"/>
    <x v="0"/>
    <x v="1689"/>
    <x v="4502"/>
    <n v="7"/>
    <n v="0"/>
    <n v="63.8232"/>
    <n v="0.24"/>
    <x v="3"/>
    <x v="1"/>
  </r>
  <r>
    <n v="8155"/>
    <s v="US-2017-143770"/>
    <d v="2017-03-20T00:00:00"/>
    <s v="3/24/2017"/>
    <s v="Standard Class"/>
    <s v="RD-19720"/>
    <s v="Roger Demir"/>
    <x v="0"/>
    <x v="0"/>
    <x v="69"/>
    <x v="25"/>
    <n v="6457"/>
    <x v="2"/>
    <s v="TEC-AC-10002842"/>
    <x v="0"/>
    <x v="0"/>
    <x v="38"/>
    <x v="2292"/>
    <n v="2"/>
    <n v="0"/>
    <n v="38.08"/>
    <n v="0.16"/>
    <x v="3"/>
    <x v="1"/>
  </r>
  <r>
    <n v="8156"/>
    <s v="US-2017-143770"/>
    <d v="2017-03-20T00:00:00"/>
    <s v="3/24/2017"/>
    <s v="Standard Class"/>
    <s v="RD-19720"/>
    <s v="Roger Demir"/>
    <x v="0"/>
    <x v="0"/>
    <x v="69"/>
    <x v="25"/>
    <n v="6457"/>
    <x v="2"/>
    <s v="OFF-PA-10001125"/>
    <x v="2"/>
    <x v="3"/>
    <x v="916"/>
    <x v="1278"/>
    <n v="2"/>
    <n v="0"/>
    <n v="27.882000000000001"/>
    <n v="0.45"/>
    <x v="3"/>
    <x v="1"/>
  </r>
  <r>
    <n v="8998"/>
    <s v="CA-2017-122763"/>
    <d v="2017-03-20T00:00:00"/>
    <s v="3/20/2017"/>
    <s v="Same Day"/>
    <s v="HG-14845"/>
    <s v="Harry Greene"/>
    <x v="0"/>
    <x v="0"/>
    <x v="5"/>
    <x v="4"/>
    <n v="77041"/>
    <x v="0"/>
    <s v="OFF-PA-10000474"/>
    <x v="2"/>
    <x v="3"/>
    <x v="52"/>
    <x v="1058"/>
    <n v="2"/>
    <n v="0.2"/>
    <n v="19.137599999999999"/>
    <n v="0.33749999999999997"/>
    <x v="3"/>
    <x v="1"/>
  </r>
  <r>
    <n v="8999"/>
    <s v="CA-2017-122763"/>
    <d v="2017-03-20T00:00:00"/>
    <s v="3/20/2017"/>
    <s v="Same Day"/>
    <s v="HG-14845"/>
    <s v="Harry Greene"/>
    <x v="0"/>
    <x v="0"/>
    <x v="5"/>
    <x v="4"/>
    <n v="77041"/>
    <x v="0"/>
    <s v="OFF-PA-10002377"/>
    <x v="2"/>
    <x v="3"/>
    <x v="31"/>
    <x v="4503"/>
    <n v="7"/>
    <n v="0.2"/>
    <n v="102.774"/>
    <n v="0.375"/>
    <x v="3"/>
    <x v="1"/>
  </r>
  <r>
    <n v="196"/>
    <s v="CA-2014-140004"/>
    <d v="2014-03-21T00:00:00"/>
    <s v="3/25/2014"/>
    <s v="Standard Class"/>
    <s v="CB-12025"/>
    <s v="Cassandra Brandow"/>
    <x v="0"/>
    <x v="0"/>
    <x v="456"/>
    <x v="18"/>
    <n v="45011"/>
    <x v="2"/>
    <s v="OFF-AR-10004685"/>
    <x v="2"/>
    <x v="11"/>
    <x v="251"/>
    <x v="1643"/>
    <n v="2"/>
    <n v="0.2"/>
    <n v="1.2038"/>
    <n v="0.16249999999999998"/>
    <x v="0"/>
    <x v="1"/>
  </r>
  <r>
    <n v="197"/>
    <s v="CA-2014-140004"/>
    <d v="2014-03-21T00:00:00"/>
    <s v="3/25/2014"/>
    <s v="Standard Class"/>
    <s v="CB-12025"/>
    <s v="Cassandra Brandow"/>
    <x v="0"/>
    <x v="0"/>
    <x v="456"/>
    <x v="18"/>
    <n v="45011"/>
    <x v="2"/>
    <s v="OFF-AR-10004027"/>
    <x v="2"/>
    <x v="11"/>
    <x v="1528"/>
    <x v="3909"/>
    <n v="3"/>
    <n v="0.2"/>
    <n v="1.5875999999999999"/>
    <n v="0.26249999999999996"/>
    <x v="0"/>
    <x v="1"/>
  </r>
  <r>
    <n v="5461"/>
    <s v="US-2014-107405"/>
    <d v="2014-03-21T00:00:00"/>
    <s v="3/25/2014"/>
    <s v="Standard Class"/>
    <s v="TS-21205"/>
    <s v="Thomas Seio"/>
    <x v="2"/>
    <x v="0"/>
    <x v="156"/>
    <x v="12"/>
    <n v="28806"/>
    <x v="3"/>
    <s v="OFF-ST-10002301"/>
    <x v="2"/>
    <x v="6"/>
    <x v="1498"/>
    <x v="2429"/>
    <n v="1"/>
    <n v="0.2"/>
    <n v="-3.8645999999999998"/>
    <n v="-0.23750000000000002"/>
    <x v="0"/>
    <x v="1"/>
  </r>
  <r>
    <n v="7584"/>
    <s v="CA-2014-163223"/>
    <d v="2014-03-21T00:00:00"/>
    <s v="3/25/2014"/>
    <s v="Standard Class"/>
    <s v="KH-16690"/>
    <s v="Kristen Hastings"/>
    <x v="2"/>
    <x v="0"/>
    <x v="38"/>
    <x v="20"/>
    <n v="22153"/>
    <x v="3"/>
    <s v="TEC-PH-10000730"/>
    <x v="0"/>
    <x v="2"/>
    <x v="1799"/>
    <x v="4504"/>
    <n v="7"/>
    <n v="0"/>
    <n v="909.98180000000002"/>
    <n v="0.26"/>
    <x v="0"/>
    <x v="1"/>
  </r>
  <r>
    <n v="7585"/>
    <s v="CA-2014-163223"/>
    <d v="2014-03-21T00:00:00"/>
    <s v="3/25/2014"/>
    <s v="Standard Class"/>
    <s v="KH-16690"/>
    <s v="Kristen Hastings"/>
    <x v="2"/>
    <x v="0"/>
    <x v="38"/>
    <x v="20"/>
    <n v="22153"/>
    <x v="3"/>
    <s v="OFF-LA-10004409"/>
    <x v="2"/>
    <x v="8"/>
    <x v="445"/>
    <x v="167"/>
    <n v="5"/>
    <n v="0"/>
    <n v="6.6239999999999997"/>
    <n v="0.45999999999999996"/>
    <x v="0"/>
    <x v="1"/>
  </r>
  <r>
    <n v="7586"/>
    <s v="CA-2014-163223"/>
    <d v="2014-03-21T00:00:00"/>
    <s v="3/25/2014"/>
    <s v="Standard Class"/>
    <s v="KH-16690"/>
    <s v="Kristen Hastings"/>
    <x v="2"/>
    <x v="0"/>
    <x v="38"/>
    <x v="20"/>
    <n v="22153"/>
    <x v="3"/>
    <s v="OFF-PA-10000675"/>
    <x v="2"/>
    <x v="3"/>
    <x v="1641"/>
    <x v="390"/>
    <n v="3"/>
    <n v="0"/>
    <n v="60.255299999999998"/>
    <n v="0.49"/>
    <x v="0"/>
    <x v="1"/>
  </r>
  <r>
    <n v="7587"/>
    <s v="CA-2014-163223"/>
    <d v="2014-03-21T00:00:00"/>
    <s v="3/25/2014"/>
    <s v="Standard Class"/>
    <s v="KH-16690"/>
    <s v="Kristen Hastings"/>
    <x v="2"/>
    <x v="0"/>
    <x v="38"/>
    <x v="20"/>
    <n v="22153"/>
    <x v="3"/>
    <s v="OFF-AR-10001573"/>
    <x v="2"/>
    <x v="11"/>
    <x v="914"/>
    <x v="2445"/>
    <n v="4"/>
    <n v="0"/>
    <n v="2.7027999999999999"/>
    <n v="0.28999999999999998"/>
    <x v="0"/>
    <x v="1"/>
  </r>
  <r>
    <n v="7588"/>
    <s v="CA-2014-163223"/>
    <d v="2014-03-21T00:00:00"/>
    <s v="3/25/2014"/>
    <s v="Standard Class"/>
    <s v="KH-16690"/>
    <s v="Kristen Hastings"/>
    <x v="2"/>
    <x v="0"/>
    <x v="38"/>
    <x v="20"/>
    <n v="22153"/>
    <x v="3"/>
    <s v="OFF-BI-10001597"/>
    <x v="2"/>
    <x v="9"/>
    <x v="408"/>
    <x v="1214"/>
    <n v="3"/>
    <n v="0"/>
    <n v="59.011200000000002"/>
    <n v="0.48000000000000004"/>
    <x v="0"/>
    <x v="1"/>
  </r>
  <r>
    <n v="8344"/>
    <s v="US-2014-155544"/>
    <d v="2014-03-21T00:00:00"/>
    <s v="3/25/2014"/>
    <s v="Standard Class"/>
    <s v="GM-14440"/>
    <s v="Gary McGarr"/>
    <x v="0"/>
    <x v="0"/>
    <x v="79"/>
    <x v="26"/>
    <n v="37918"/>
    <x v="3"/>
    <s v="OFF-LA-10004544"/>
    <x v="2"/>
    <x v="8"/>
    <x v="686"/>
    <x v="2573"/>
    <n v="5"/>
    <n v="0.2"/>
    <n v="22.2"/>
    <n v="0.37499999999999994"/>
    <x v="0"/>
    <x v="1"/>
  </r>
  <r>
    <n v="8345"/>
    <s v="US-2014-155544"/>
    <d v="2014-03-21T00:00:00"/>
    <s v="3/25/2014"/>
    <s v="Standard Class"/>
    <s v="GM-14440"/>
    <s v="Gary McGarr"/>
    <x v="0"/>
    <x v="0"/>
    <x v="79"/>
    <x v="26"/>
    <n v="37918"/>
    <x v="3"/>
    <s v="FUR-FU-10001473"/>
    <x v="1"/>
    <x v="5"/>
    <x v="200"/>
    <x v="4212"/>
    <n v="3"/>
    <n v="0.2"/>
    <n v="6.5903999999999998"/>
    <n v="0.2"/>
    <x v="0"/>
    <x v="1"/>
  </r>
  <r>
    <n v="8346"/>
    <s v="US-2014-155544"/>
    <d v="2014-03-21T00:00:00"/>
    <s v="3/25/2014"/>
    <s v="Standard Class"/>
    <s v="GM-14440"/>
    <s v="Gary McGarr"/>
    <x v="0"/>
    <x v="0"/>
    <x v="79"/>
    <x v="26"/>
    <n v="37918"/>
    <x v="3"/>
    <s v="FUR-CH-10000422"/>
    <x v="1"/>
    <x v="1"/>
    <x v="677"/>
    <x v="4505"/>
    <n v="3"/>
    <n v="0.2"/>
    <n v="-10.918799999999999"/>
    <n v="-4.9999999999999996E-2"/>
    <x v="0"/>
    <x v="1"/>
  </r>
  <r>
    <n v="6487"/>
    <s v="CA-2015-120621"/>
    <d v="2015-03-21T00:00:00"/>
    <s v="3/26/2015"/>
    <s v="Standard Class"/>
    <s v="JW-16075"/>
    <s v="Julia West"/>
    <x v="0"/>
    <x v="0"/>
    <x v="27"/>
    <x v="12"/>
    <n v="28540"/>
    <x v="3"/>
    <s v="OFF-AP-10002945"/>
    <x v="2"/>
    <x v="10"/>
    <x v="17"/>
    <x v="4506"/>
    <n v="4"/>
    <n v="0.2"/>
    <n v="156.33799999999999"/>
    <n v="0.16249999999999998"/>
    <x v="1"/>
    <x v="1"/>
  </r>
  <r>
    <n v="6488"/>
    <s v="CA-2015-120621"/>
    <d v="2015-03-21T00:00:00"/>
    <s v="3/26/2015"/>
    <s v="Standard Class"/>
    <s v="JW-16075"/>
    <s v="Julia West"/>
    <x v="0"/>
    <x v="0"/>
    <x v="27"/>
    <x v="12"/>
    <n v="28540"/>
    <x v="3"/>
    <s v="OFF-BI-10000948"/>
    <x v="2"/>
    <x v="9"/>
    <x v="367"/>
    <x v="4507"/>
    <n v="3"/>
    <n v="0.7"/>
    <n v="-9.8462999999999994"/>
    <n v="-0.76666666666666661"/>
    <x v="1"/>
    <x v="1"/>
  </r>
  <r>
    <n v="6489"/>
    <s v="CA-2015-120621"/>
    <d v="2015-03-21T00:00:00"/>
    <s v="3/26/2015"/>
    <s v="Standard Class"/>
    <s v="JW-16075"/>
    <s v="Julia West"/>
    <x v="0"/>
    <x v="0"/>
    <x v="27"/>
    <x v="12"/>
    <n v="28540"/>
    <x v="3"/>
    <s v="OFF-PA-10002254"/>
    <x v="2"/>
    <x v="3"/>
    <x v="987"/>
    <x v="4508"/>
    <n v="14"/>
    <n v="0.2"/>
    <n v="96.023200000000003"/>
    <n v="0.32500000000000001"/>
    <x v="1"/>
    <x v="1"/>
  </r>
  <r>
    <n v="3172"/>
    <s v="US-2016-133879"/>
    <d v="2016-03-21T00:00:00"/>
    <s v="3/28/2016"/>
    <s v="Standard Class"/>
    <s v="KT-16465"/>
    <s v="Kean Takahito"/>
    <x v="0"/>
    <x v="0"/>
    <x v="20"/>
    <x v="3"/>
    <n v="60623"/>
    <x v="0"/>
    <s v="OFF-BI-10004465"/>
    <x v="2"/>
    <x v="9"/>
    <x v="1303"/>
    <x v="783"/>
    <n v="2"/>
    <n v="0.8"/>
    <n v="-4.7519999999999998"/>
    <n v="-1.4999999999999998"/>
    <x v="2"/>
    <x v="1"/>
  </r>
  <r>
    <n v="3173"/>
    <s v="US-2016-133879"/>
    <d v="2016-03-21T00:00:00"/>
    <s v="3/28/2016"/>
    <s v="Standard Class"/>
    <s v="KT-16465"/>
    <s v="Kean Takahito"/>
    <x v="0"/>
    <x v="0"/>
    <x v="20"/>
    <x v="3"/>
    <n v="60623"/>
    <x v="0"/>
    <s v="FUR-CH-10000665"/>
    <x v="1"/>
    <x v="1"/>
    <x v="587"/>
    <x v="1507"/>
    <n v="5"/>
    <n v="0.3"/>
    <n v="0"/>
    <n v="0"/>
    <x v="2"/>
    <x v="1"/>
  </r>
  <r>
    <n v="3174"/>
    <s v="US-2016-133879"/>
    <d v="2016-03-21T00:00:00"/>
    <s v="3/28/2016"/>
    <s v="Standard Class"/>
    <s v="KT-16465"/>
    <s v="Kean Takahito"/>
    <x v="0"/>
    <x v="0"/>
    <x v="20"/>
    <x v="3"/>
    <n v="60623"/>
    <x v="0"/>
    <s v="OFF-AR-10004956"/>
    <x v="2"/>
    <x v="11"/>
    <x v="1659"/>
    <x v="2501"/>
    <n v="3"/>
    <n v="0.2"/>
    <n v="1.5065999999999999"/>
    <n v="0.1125"/>
    <x v="2"/>
    <x v="1"/>
  </r>
  <r>
    <n v="3766"/>
    <s v="CA-2016-163153"/>
    <d v="2016-03-21T00:00:00"/>
    <s v="3/25/2016"/>
    <s v="Standard Class"/>
    <s v="DM-12955"/>
    <s v="Dario Medina"/>
    <x v="2"/>
    <x v="0"/>
    <x v="5"/>
    <x v="4"/>
    <n v="77036"/>
    <x v="0"/>
    <s v="FUR-TA-10004767"/>
    <x v="1"/>
    <x v="7"/>
    <x v="1727"/>
    <x v="975"/>
    <n v="2"/>
    <n v="0.3"/>
    <n v="-1.4196"/>
    <n v="-1.4285714285714285E-2"/>
    <x v="2"/>
    <x v="1"/>
  </r>
  <r>
    <n v="3767"/>
    <s v="CA-2016-163153"/>
    <d v="2016-03-21T00:00:00"/>
    <s v="3/25/2016"/>
    <s v="Standard Class"/>
    <s v="DM-12955"/>
    <s v="Dario Medina"/>
    <x v="2"/>
    <x v="0"/>
    <x v="5"/>
    <x v="4"/>
    <n v="77036"/>
    <x v="0"/>
    <s v="OFF-AR-10001868"/>
    <x v="2"/>
    <x v="11"/>
    <x v="181"/>
    <x v="2062"/>
    <n v="1"/>
    <n v="0.2"/>
    <n v="0.504"/>
    <n v="0.375"/>
    <x v="2"/>
    <x v="1"/>
  </r>
  <r>
    <n v="2333"/>
    <s v="CA-2017-169285"/>
    <d v="2017-03-21T00:00:00"/>
    <s v="3/25/2017"/>
    <s v="Standard Class"/>
    <s v="RW-19690"/>
    <s v="Robert Waldorf"/>
    <x v="0"/>
    <x v="0"/>
    <x v="67"/>
    <x v="33"/>
    <n v="47905"/>
    <x v="0"/>
    <s v="OFF-PA-10004071"/>
    <x v="2"/>
    <x v="3"/>
    <x v="242"/>
    <x v="4509"/>
    <n v="5"/>
    <n v="0"/>
    <n v="133.15199999999999"/>
    <n v="0.48"/>
    <x v="3"/>
    <x v="1"/>
  </r>
  <r>
    <n v="2334"/>
    <s v="CA-2017-169285"/>
    <d v="2017-03-21T00:00:00"/>
    <s v="3/25/2017"/>
    <s v="Standard Class"/>
    <s v="RW-19690"/>
    <s v="Robert Waldorf"/>
    <x v="0"/>
    <x v="0"/>
    <x v="67"/>
    <x v="33"/>
    <n v="47905"/>
    <x v="0"/>
    <s v="OFF-PA-10004971"/>
    <x v="2"/>
    <x v="3"/>
    <x v="1197"/>
    <x v="345"/>
    <n v="1"/>
    <n v="0"/>
    <n v="2.8321999999999998"/>
    <n v="0.48999999999999994"/>
    <x v="3"/>
    <x v="1"/>
  </r>
  <r>
    <n v="4429"/>
    <s v="CA-2017-119452"/>
    <d v="2017-03-21T00:00:00"/>
    <s v="3/27/2017"/>
    <s v="Standard Class"/>
    <s v="CL-12565"/>
    <s v="Clay Ludtke"/>
    <x v="0"/>
    <x v="0"/>
    <x v="101"/>
    <x v="28"/>
    <n v="74133"/>
    <x v="0"/>
    <s v="FUR-CH-10004495"/>
    <x v="1"/>
    <x v="1"/>
    <x v="353"/>
    <x v="4510"/>
    <n v="6"/>
    <n v="0"/>
    <n v="523.70519999999999"/>
    <n v="0.28999999999999998"/>
    <x v="3"/>
    <x v="1"/>
  </r>
  <r>
    <n v="5346"/>
    <s v="CA-2017-108539"/>
    <d v="2017-03-21T00:00:00"/>
    <s v="3/23/2017"/>
    <s v="Second Class"/>
    <s v="SC-20725"/>
    <s v="Steven Cartwright"/>
    <x v="0"/>
    <x v="0"/>
    <x v="22"/>
    <x v="5"/>
    <n v="90045"/>
    <x v="1"/>
    <s v="OFF-ST-10003208"/>
    <x v="2"/>
    <x v="6"/>
    <x v="115"/>
    <x v="4247"/>
    <n v="4"/>
    <n v="0"/>
    <n v="210.49359999999999"/>
    <n v="0.28999999999999998"/>
    <x v="3"/>
    <x v="1"/>
  </r>
  <r>
    <n v="5347"/>
    <s v="CA-2017-108539"/>
    <d v="2017-03-21T00:00:00"/>
    <s v="3/23/2017"/>
    <s v="Second Class"/>
    <s v="SC-20725"/>
    <s v="Steven Cartwright"/>
    <x v="0"/>
    <x v="0"/>
    <x v="22"/>
    <x v="5"/>
    <n v="90045"/>
    <x v="1"/>
    <s v="OFF-BI-10003981"/>
    <x v="2"/>
    <x v="9"/>
    <x v="147"/>
    <x v="156"/>
    <n v="3"/>
    <n v="0.2"/>
    <n v="3.9498000000000002"/>
    <n v="0.36249999999999999"/>
    <x v="3"/>
    <x v="1"/>
  </r>
  <r>
    <n v="5348"/>
    <s v="CA-2017-108539"/>
    <d v="2017-03-21T00:00:00"/>
    <s v="3/23/2017"/>
    <s v="Second Class"/>
    <s v="SC-20725"/>
    <s v="Steven Cartwright"/>
    <x v="0"/>
    <x v="0"/>
    <x v="22"/>
    <x v="5"/>
    <n v="90045"/>
    <x v="1"/>
    <s v="OFF-BI-10001031"/>
    <x v="2"/>
    <x v="9"/>
    <x v="888"/>
    <x v="3570"/>
    <n v="2"/>
    <n v="0.2"/>
    <n v="2.8835999999999999"/>
    <n v="0.33749999999999997"/>
    <x v="3"/>
    <x v="1"/>
  </r>
  <r>
    <n v="8377"/>
    <s v="CA-2017-156272"/>
    <d v="2017-03-21T00:00:00"/>
    <s v="3/27/2017"/>
    <s v="Standard Class"/>
    <s v="PW-19030"/>
    <s v="Pauline Webber"/>
    <x v="2"/>
    <x v="0"/>
    <x v="478"/>
    <x v="11"/>
    <n v="33068"/>
    <x v="3"/>
    <s v="OFF-AP-10001242"/>
    <x v="2"/>
    <x v="10"/>
    <x v="694"/>
    <x v="2144"/>
    <n v="1"/>
    <n v="0.2"/>
    <n v="8.048"/>
    <n v="0.125"/>
    <x v="3"/>
    <x v="1"/>
  </r>
  <r>
    <n v="8825"/>
    <s v="CA-2017-117156"/>
    <d v="2017-03-21T00:00:00"/>
    <s v="3/23/2017"/>
    <s v="Second Class"/>
    <s v="TB-21055"/>
    <s v="Ted Butterfield"/>
    <x v="0"/>
    <x v="0"/>
    <x v="147"/>
    <x v="13"/>
    <n v="19601"/>
    <x v="2"/>
    <s v="OFF-EN-10003845"/>
    <x v="2"/>
    <x v="13"/>
    <x v="1422"/>
    <x v="822"/>
    <n v="3"/>
    <n v="0.2"/>
    <n v="2.8782000000000001"/>
    <n v="0.32500000000000001"/>
    <x v="3"/>
    <x v="1"/>
  </r>
  <r>
    <n v="9362"/>
    <s v="CA-2017-111591"/>
    <d v="2017-03-21T00:00:00"/>
    <s v="3/25/2017"/>
    <s v="Standard Class"/>
    <s v="PS-18970"/>
    <s v="Paul Stevenson"/>
    <x v="1"/>
    <x v="0"/>
    <x v="1"/>
    <x v="1"/>
    <n v="98105"/>
    <x v="1"/>
    <s v="OFF-BI-10004410"/>
    <x v="2"/>
    <x v="9"/>
    <x v="1193"/>
    <x v="4511"/>
    <n v="6"/>
    <n v="0.2"/>
    <n v="10.3194"/>
    <n v="0.33749999999999997"/>
    <x v="3"/>
    <x v="1"/>
  </r>
  <r>
    <n v="9363"/>
    <s v="CA-2017-111591"/>
    <d v="2017-03-21T00:00:00"/>
    <s v="3/25/2017"/>
    <s v="Standard Class"/>
    <s v="PS-18970"/>
    <s v="Paul Stevenson"/>
    <x v="1"/>
    <x v="0"/>
    <x v="1"/>
    <x v="1"/>
    <n v="98105"/>
    <x v="1"/>
    <s v="OFF-FA-10004838"/>
    <x v="2"/>
    <x v="4"/>
    <x v="480"/>
    <x v="4512"/>
    <n v="7"/>
    <n v="0"/>
    <n v="0.3906"/>
    <n v="3.0000000000000002E-2"/>
    <x v="3"/>
    <x v="1"/>
  </r>
  <r>
    <n v="9364"/>
    <s v="CA-2017-111591"/>
    <d v="2017-03-21T00:00:00"/>
    <s v="3/25/2017"/>
    <s v="Standard Class"/>
    <s v="PS-18970"/>
    <s v="Paul Stevenson"/>
    <x v="1"/>
    <x v="0"/>
    <x v="1"/>
    <x v="1"/>
    <n v="98105"/>
    <x v="1"/>
    <s v="FUR-FU-10002364"/>
    <x v="1"/>
    <x v="5"/>
    <x v="805"/>
    <x v="3631"/>
    <n v="3"/>
    <n v="0"/>
    <n v="6.4206000000000003"/>
    <n v="0.28999999999999998"/>
    <x v="3"/>
    <x v="1"/>
  </r>
  <r>
    <n v="9365"/>
    <s v="CA-2017-111591"/>
    <d v="2017-03-21T00:00:00"/>
    <s v="3/25/2017"/>
    <s v="Standard Class"/>
    <s v="PS-18970"/>
    <s v="Paul Stevenson"/>
    <x v="1"/>
    <x v="0"/>
    <x v="1"/>
    <x v="1"/>
    <n v="98105"/>
    <x v="1"/>
    <s v="OFF-ST-10001809"/>
    <x v="2"/>
    <x v="6"/>
    <x v="1551"/>
    <x v="4513"/>
    <n v="4"/>
    <n v="0"/>
    <n v="7.1863999999999999"/>
    <n v="0.02"/>
    <x v="3"/>
    <x v="1"/>
  </r>
  <r>
    <n v="1768"/>
    <s v="US-2014-158057"/>
    <d v="2014-03-22T00:00:00"/>
    <s v="3/26/2014"/>
    <s v="Standard Class"/>
    <s v="CC-12685"/>
    <s v="Craig Carroll"/>
    <x v="0"/>
    <x v="0"/>
    <x v="253"/>
    <x v="12"/>
    <n v="27405"/>
    <x v="3"/>
    <s v="OFF-BI-10004410"/>
    <x v="2"/>
    <x v="9"/>
    <x v="1193"/>
    <x v="4514"/>
    <n v="4"/>
    <n v="0.7"/>
    <n v="-5.8604000000000003"/>
    <n v="-0.76666666666666672"/>
    <x v="0"/>
    <x v="1"/>
  </r>
  <r>
    <n v="1769"/>
    <s v="US-2014-158057"/>
    <d v="2014-03-22T00:00:00"/>
    <s v="3/26/2014"/>
    <s v="Standard Class"/>
    <s v="CC-12685"/>
    <s v="Craig Carroll"/>
    <x v="0"/>
    <x v="0"/>
    <x v="253"/>
    <x v="12"/>
    <n v="27405"/>
    <x v="3"/>
    <s v="OFF-BI-10002735"/>
    <x v="2"/>
    <x v="9"/>
    <x v="766"/>
    <x v="4515"/>
    <n v="5"/>
    <n v="0.7"/>
    <n v="-39.456499999999998"/>
    <n v="-0.76666666666666661"/>
    <x v="0"/>
    <x v="1"/>
  </r>
  <r>
    <n v="2871"/>
    <s v="CA-2014-148040"/>
    <d v="2014-03-22T00:00:00"/>
    <s v="3/26/2014"/>
    <s v="Standard Class"/>
    <s v="BF-11275"/>
    <s v="Beth Fritzler"/>
    <x v="2"/>
    <x v="0"/>
    <x v="177"/>
    <x v="23"/>
    <n v="85705"/>
    <x v="1"/>
    <s v="OFF-PA-10002581"/>
    <x v="2"/>
    <x v="3"/>
    <x v="903"/>
    <x v="427"/>
    <n v="3"/>
    <n v="0.2"/>
    <n v="23.234999999999999"/>
    <n v="0.3125"/>
    <x v="0"/>
    <x v="1"/>
  </r>
  <r>
    <n v="2872"/>
    <s v="CA-2014-148040"/>
    <d v="2014-03-22T00:00:00"/>
    <s v="3/26/2014"/>
    <s v="Standard Class"/>
    <s v="BF-11275"/>
    <s v="Beth Fritzler"/>
    <x v="2"/>
    <x v="0"/>
    <x v="177"/>
    <x v="23"/>
    <n v="85705"/>
    <x v="1"/>
    <s v="FUR-CH-10001482"/>
    <x v="1"/>
    <x v="1"/>
    <x v="781"/>
    <x v="2211"/>
    <n v="3"/>
    <n v="0.2"/>
    <n v="-35.364600000000003"/>
    <n v="-0.11250000000000002"/>
    <x v="0"/>
    <x v="1"/>
  </r>
  <r>
    <n v="4341"/>
    <s v="US-2014-129609"/>
    <d v="2014-03-22T00:00:00"/>
    <s v="3/22/2014"/>
    <s v="Same Day"/>
    <s v="VM-21835"/>
    <s v="Vivian Mathis"/>
    <x v="0"/>
    <x v="0"/>
    <x v="479"/>
    <x v="33"/>
    <n v="46368"/>
    <x v="0"/>
    <s v="OFF-AR-10003478"/>
    <x v="2"/>
    <x v="11"/>
    <x v="236"/>
    <x v="4516"/>
    <n v="2"/>
    <n v="0"/>
    <n v="6.5119999999999996"/>
    <n v="0.39999999999999997"/>
    <x v="0"/>
    <x v="1"/>
  </r>
  <r>
    <n v="520"/>
    <s v="CA-2015-157812"/>
    <d v="2015-03-22T00:00:00"/>
    <s v="3/26/2015"/>
    <s v="Standard Class"/>
    <s v="DB-13210"/>
    <s v="Dean Braden"/>
    <x v="0"/>
    <x v="0"/>
    <x v="5"/>
    <x v="4"/>
    <n v="77041"/>
    <x v="0"/>
    <s v="TEC-AC-10000171"/>
    <x v="0"/>
    <x v="0"/>
    <x v="759"/>
    <x v="4517"/>
    <n v="1"/>
    <n v="0.2"/>
    <n v="5.2877000000000001"/>
    <n v="0.28750000000000003"/>
    <x v="1"/>
    <x v="1"/>
  </r>
  <r>
    <n v="521"/>
    <s v="CA-2015-157812"/>
    <d v="2015-03-22T00:00:00"/>
    <s v="3/26/2015"/>
    <s v="Standard Class"/>
    <s v="DB-13210"/>
    <s v="Dean Braden"/>
    <x v="0"/>
    <x v="0"/>
    <x v="5"/>
    <x v="4"/>
    <n v="77041"/>
    <x v="0"/>
    <s v="OFF-ST-10000736"/>
    <x v="2"/>
    <x v="6"/>
    <x v="431"/>
    <x v="690"/>
    <n v="2"/>
    <n v="0.2"/>
    <n v="-25.913599999999999"/>
    <n v="-0.19999999999999998"/>
    <x v="1"/>
    <x v="1"/>
  </r>
  <r>
    <n v="522"/>
    <s v="CA-2015-157812"/>
    <d v="2015-03-22T00:00:00"/>
    <s v="3/26/2015"/>
    <s v="Standard Class"/>
    <s v="DB-13210"/>
    <s v="Dean Braden"/>
    <x v="0"/>
    <x v="0"/>
    <x v="5"/>
    <x v="4"/>
    <n v="77041"/>
    <x v="0"/>
    <s v="OFF-BI-10000285"/>
    <x v="2"/>
    <x v="9"/>
    <x v="1089"/>
    <x v="2094"/>
    <n v="9"/>
    <n v="0.8"/>
    <n v="-21.167999999999999"/>
    <n v="-1.5"/>
    <x v="1"/>
    <x v="1"/>
  </r>
  <r>
    <n v="5803"/>
    <s v="CA-2015-163440"/>
    <d v="2015-03-22T00:00:00"/>
    <s v="3/24/2015"/>
    <s v="First Class"/>
    <s v="RD-19900"/>
    <s v="Ruben Dartt"/>
    <x v="0"/>
    <x v="0"/>
    <x v="207"/>
    <x v="5"/>
    <n v="91360"/>
    <x v="1"/>
    <s v="TEC-PH-10000376"/>
    <x v="0"/>
    <x v="2"/>
    <x v="459"/>
    <x v="750"/>
    <n v="2"/>
    <n v="0.2"/>
    <n v="1.1988000000000001"/>
    <n v="7.5000000000000011E-2"/>
    <x v="1"/>
    <x v="1"/>
  </r>
  <r>
    <n v="5811"/>
    <s v="US-2015-163279"/>
    <d v="2015-03-22T00:00:00"/>
    <s v="3/26/2015"/>
    <s v="Standard Class"/>
    <s v="JD-16150"/>
    <s v="Justin Deggeller"/>
    <x v="2"/>
    <x v="0"/>
    <x v="30"/>
    <x v="5"/>
    <n v="92037"/>
    <x v="1"/>
    <s v="OFF-PA-10003127"/>
    <x v="2"/>
    <x v="3"/>
    <x v="52"/>
    <x v="439"/>
    <n v="4"/>
    <n v="0"/>
    <n v="48.539200000000001"/>
    <n v="0.46"/>
    <x v="1"/>
    <x v="1"/>
  </r>
  <r>
    <n v="5812"/>
    <s v="US-2015-163279"/>
    <d v="2015-03-22T00:00:00"/>
    <s v="3/26/2015"/>
    <s v="Standard Class"/>
    <s v="JD-16150"/>
    <s v="Justin Deggeller"/>
    <x v="2"/>
    <x v="0"/>
    <x v="30"/>
    <x v="5"/>
    <n v="92037"/>
    <x v="1"/>
    <s v="FUR-FU-10000747"/>
    <x v="1"/>
    <x v="5"/>
    <x v="315"/>
    <x v="339"/>
    <n v="2"/>
    <n v="0"/>
    <n v="15.6332"/>
    <n v="0.17"/>
    <x v="1"/>
    <x v="1"/>
  </r>
  <r>
    <n v="5813"/>
    <s v="US-2015-163279"/>
    <d v="2015-03-22T00:00:00"/>
    <s v="3/26/2015"/>
    <s v="Standard Class"/>
    <s v="JD-16150"/>
    <s v="Justin Deggeller"/>
    <x v="2"/>
    <x v="0"/>
    <x v="30"/>
    <x v="5"/>
    <n v="92037"/>
    <x v="1"/>
    <s v="TEC-PH-10001795"/>
    <x v="0"/>
    <x v="2"/>
    <x v="41"/>
    <x v="4518"/>
    <n v="3"/>
    <n v="0.2"/>
    <n v="185.99700000000001"/>
    <n v="0.125"/>
    <x v="1"/>
    <x v="1"/>
  </r>
  <r>
    <n v="7654"/>
    <s v="CA-2015-121552"/>
    <d v="2015-03-22T00:00:00"/>
    <s v="3/27/2015"/>
    <s v="Standard Class"/>
    <s v="FW-14395"/>
    <s v="Fred Wasserman"/>
    <x v="2"/>
    <x v="0"/>
    <x v="94"/>
    <x v="34"/>
    <n v="35810"/>
    <x v="3"/>
    <s v="OFF-AR-10003217"/>
    <x v="2"/>
    <x v="11"/>
    <x v="1114"/>
    <x v="4519"/>
    <n v="4"/>
    <n v="0"/>
    <n v="5.4767999999999999"/>
    <n v="0.28000000000000003"/>
    <x v="1"/>
    <x v="1"/>
  </r>
  <r>
    <n v="8556"/>
    <s v="CA-2015-117884"/>
    <d v="2015-03-22T00:00:00"/>
    <s v="3/22/2015"/>
    <s v="Same Day"/>
    <s v="DC-13285"/>
    <s v="Debra Catini"/>
    <x v="0"/>
    <x v="0"/>
    <x v="238"/>
    <x v="11"/>
    <n v="33317"/>
    <x v="3"/>
    <s v="TEC-AC-10002567"/>
    <x v="0"/>
    <x v="0"/>
    <x v="641"/>
    <x v="4062"/>
    <n v="7"/>
    <n v="0.2"/>
    <n v="89.588800000000006"/>
    <n v="0.2"/>
    <x v="1"/>
    <x v="1"/>
  </r>
  <r>
    <n v="8557"/>
    <s v="CA-2015-117884"/>
    <d v="2015-03-22T00:00:00"/>
    <s v="3/22/2015"/>
    <s v="Same Day"/>
    <s v="DC-13285"/>
    <s v="Debra Catini"/>
    <x v="0"/>
    <x v="0"/>
    <x v="238"/>
    <x v="11"/>
    <n v="33317"/>
    <x v="3"/>
    <s v="OFF-ST-10002182"/>
    <x v="2"/>
    <x v="6"/>
    <x v="1751"/>
    <x v="4520"/>
    <n v="9"/>
    <n v="0.2"/>
    <n v="-33.841799999999999"/>
    <n v="-0.22500000000000001"/>
    <x v="1"/>
    <x v="1"/>
  </r>
  <r>
    <n v="1672"/>
    <s v="CA-2016-107615"/>
    <d v="2016-03-22T00:00:00"/>
    <s v="3/25/2016"/>
    <s v="First Class"/>
    <s v="RB-19645"/>
    <s v="Robert Barroso"/>
    <x v="2"/>
    <x v="0"/>
    <x v="105"/>
    <x v="14"/>
    <n v="89031"/>
    <x v="1"/>
    <s v="TEC-AC-10001013"/>
    <x v="0"/>
    <x v="0"/>
    <x v="563"/>
    <x v="4521"/>
    <n v="2"/>
    <n v="0"/>
    <n v="19.331399999999999"/>
    <n v="0.32999999999999996"/>
    <x v="2"/>
    <x v="1"/>
  </r>
  <r>
    <n v="7695"/>
    <s v="CA-2016-118899"/>
    <d v="2016-03-22T00:00:00"/>
    <s v="3/22/2016"/>
    <s v="Same Day"/>
    <s v="MC-17275"/>
    <s v="Marc Crier"/>
    <x v="0"/>
    <x v="0"/>
    <x v="1"/>
    <x v="1"/>
    <n v="98103"/>
    <x v="1"/>
    <s v="FUR-CH-10004754"/>
    <x v="1"/>
    <x v="1"/>
    <x v="128"/>
    <x v="4522"/>
    <n v="7"/>
    <n v="0.2"/>
    <n v="14.690200000000001"/>
    <n v="8.7500000000000008E-2"/>
    <x v="2"/>
    <x v="1"/>
  </r>
  <r>
    <n v="3555"/>
    <s v="CA-2014-120838"/>
    <d v="2014-03-23T00:00:00"/>
    <s v="3/26/2014"/>
    <s v="Second Class"/>
    <s v="PO-18865"/>
    <s v="Patrick O'Donnell"/>
    <x v="0"/>
    <x v="0"/>
    <x v="22"/>
    <x v="5"/>
    <n v="90036"/>
    <x v="1"/>
    <s v="OFF-ST-10000585"/>
    <x v="2"/>
    <x v="6"/>
    <x v="279"/>
    <x v="4523"/>
    <n v="2"/>
    <n v="0"/>
    <n v="85.903999999999996"/>
    <n v="0.26"/>
    <x v="0"/>
    <x v="1"/>
  </r>
  <r>
    <n v="3556"/>
    <s v="CA-2014-120838"/>
    <d v="2014-03-23T00:00:00"/>
    <s v="3/26/2014"/>
    <s v="Second Class"/>
    <s v="PO-18865"/>
    <s v="Patrick O'Donnell"/>
    <x v="0"/>
    <x v="0"/>
    <x v="22"/>
    <x v="5"/>
    <n v="90036"/>
    <x v="1"/>
    <s v="TEC-PH-10003484"/>
    <x v="0"/>
    <x v="2"/>
    <x v="1407"/>
    <x v="4524"/>
    <n v="6"/>
    <n v="0.2"/>
    <n v="37.796999999999997"/>
    <n v="6.25E-2"/>
    <x v="0"/>
    <x v="1"/>
  </r>
  <r>
    <n v="6591"/>
    <s v="CA-2014-164749"/>
    <d v="2014-03-23T00:00:00"/>
    <s v="3/26/2014"/>
    <s v="First Class"/>
    <s v="BG-11740"/>
    <s v="Bruce Geld"/>
    <x v="0"/>
    <x v="0"/>
    <x v="480"/>
    <x v="11"/>
    <n v="33445"/>
    <x v="3"/>
    <s v="OFF-LA-10004484"/>
    <x v="2"/>
    <x v="8"/>
    <x v="813"/>
    <x v="3447"/>
    <n v="3"/>
    <n v="0.2"/>
    <n v="3.2214"/>
    <n v="0.32499999999999996"/>
    <x v="0"/>
    <x v="1"/>
  </r>
  <r>
    <n v="1061"/>
    <s v="US-2015-125374"/>
    <d v="2015-03-23T00:00:00"/>
    <s v="3/29/2015"/>
    <s v="Standard Class"/>
    <s v="JD-16060"/>
    <s v="Julia Dunbar"/>
    <x v="0"/>
    <x v="0"/>
    <x v="5"/>
    <x v="4"/>
    <n v="77095"/>
    <x v="0"/>
    <s v="FUR-CH-10003396"/>
    <x v="1"/>
    <x v="1"/>
    <x v="650"/>
    <x v="4525"/>
    <n v="2"/>
    <n v="0.3"/>
    <n v="-29.252400000000002"/>
    <n v="-0.27142857142857141"/>
    <x v="1"/>
    <x v="1"/>
  </r>
  <r>
    <n v="4556"/>
    <s v="CA-2015-130218"/>
    <d v="2015-03-23T00:00:00"/>
    <s v="3/26/2015"/>
    <s v="First Class"/>
    <s v="SG-20470"/>
    <s v="Sheri Gordon"/>
    <x v="0"/>
    <x v="0"/>
    <x v="311"/>
    <x v="29"/>
    <n v="29501"/>
    <x v="3"/>
    <s v="OFF-FA-10003112"/>
    <x v="2"/>
    <x v="4"/>
    <x v="44"/>
    <x v="1422"/>
    <n v="4"/>
    <n v="0"/>
    <n v="14.202"/>
    <n v="0.45"/>
    <x v="1"/>
    <x v="1"/>
  </r>
  <r>
    <n v="4557"/>
    <s v="CA-2015-130218"/>
    <d v="2015-03-23T00:00:00"/>
    <s v="3/26/2015"/>
    <s v="First Class"/>
    <s v="SG-20470"/>
    <s v="Sheri Gordon"/>
    <x v="0"/>
    <x v="0"/>
    <x v="311"/>
    <x v="29"/>
    <n v="29501"/>
    <x v="3"/>
    <s v="OFF-ST-10002486"/>
    <x v="2"/>
    <x v="6"/>
    <x v="140"/>
    <x v="1650"/>
    <n v="4"/>
    <n v="0"/>
    <n v="0.55840000000000001"/>
    <n v="0.02"/>
    <x v="1"/>
    <x v="1"/>
  </r>
  <r>
    <n v="7967"/>
    <s v="CA-2015-138219"/>
    <d v="2015-03-23T00:00:00"/>
    <s v="3/30/2015"/>
    <s v="Standard Class"/>
    <s v="BP-11095"/>
    <s v="Bart Pistole"/>
    <x v="2"/>
    <x v="0"/>
    <x v="22"/>
    <x v="5"/>
    <n v="90049"/>
    <x v="1"/>
    <s v="OFF-PA-10000380"/>
    <x v="2"/>
    <x v="3"/>
    <x v="1520"/>
    <x v="3912"/>
    <n v="4"/>
    <n v="0"/>
    <n v="16.68"/>
    <n v="0.5"/>
    <x v="1"/>
    <x v="1"/>
  </r>
  <r>
    <n v="8880"/>
    <s v="US-2015-107944"/>
    <d v="2015-03-23T00:00:00"/>
    <s v="3/25/2015"/>
    <s v="First Class"/>
    <s v="AM-10360"/>
    <s v="Alice McCarthy"/>
    <x v="2"/>
    <x v="0"/>
    <x v="22"/>
    <x v="5"/>
    <n v="90008"/>
    <x v="1"/>
    <s v="OFF-PA-10000659"/>
    <x v="2"/>
    <x v="3"/>
    <x v="1590"/>
    <x v="4526"/>
    <n v="11"/>
    <n v="0"/>
    <n v="92.505600000000001"/>
    <n v="0.48"/>
    <x v="1"/>
    <x v="1"/>
  </r>
  <r>
    <n v="8881"/>
    <s v="US-2015-107944"/>
    <d v="2015-03-23T00:00:00"/>
    <s v="3/25/2015"/>
    <s v="First Class"/>
    <s v="AM-10360"/>
    <s v="Alice McCarthy"/>
    <x v="2"/>
    <x v="0"/>
    <x v="22"/>
    <x v="5"/>
    <n v="90008"/>
    <x v="1"/>
    <s v="TEC-AC-10000736"/>
    <x v="0"/>
    <x v="0"/>
    <x v="144"/>
    <x v="91"/>
    <n v="3"/>
    <n v="0"/>
    <n v="86.389200000000002"/>
    <n v="0.36"/>
    <x v="1"/>
    <x v="1"/>
  </r>
  <r>
    <n v="2410"/>
    <s v="CA-2017-155985"/>
    <d v="2017-03-23T00:00:00"/>
    <s v="3/25/2017"/>
    <s v="First Class"/>
    <s v="BE-11335"/>
    <s v="Bill Eplett"/>
    <x v="1"/>
    <x v="0"/>
    <x v="14"/>
    <x v="5"/>
    <n v="94122"/>
    <x v="1"/>
    <s v="FUR-FU-10000758"/>
    <x v="1"/>
    <x v="5"/>
    <x v="168"/>
    <x v="4527"/>
    <n v="8"/>
    <n v="0"/>
    <n v="76.2624"/>
    <n v="0.36"/>
    <x v="3"/>
    <x v="1"/>
  </r>
  <r>
    <n v="2843"/>
    <s v="CA-2017-135650"/>
    <d v="2017-03-23T00:00:00"/>
    <s v="3/27/2017"/>
    <s v="Standard Class"/>
    <s v="AC-10660"/>
    <s v="Anna Chung"/>
    <x v="0"/>
    <x v="0"/>
    <x v="94"/>
    <x v="4"/>
    <n v="77340"/>
    <x v="0"/>
    <s v="OFF-ST-10001809"/>
    <x v="2"/>
    <x v="6"/>
    <x v="1551"/>
    <x v="4528"/>
    <n v="2"/>
    <n v="0.2"/>
    <n v="-32.338799999999999"/>
    <n v="-0.22499999999999998"/>
    <x v="3"/>
    <x v="1"/>
  </r>
  <r>
    <n v="3105"/>
    <s v="US-2017-140074"/>
    <d v="2017-03-23T00:00:00"/>
    <s v="3/29/2017"/>
    <s v="Standard Class"/>
    <s v="EC-14050"/>
    <s v="Erin Creighton"/>
    <x v="0"/>
    <x v="0"/>
    <x v="2"/>
    <x v="2"/>
    <n v="10024"/>
    <x v="2"/>
    <s v="OFF-PA-10002741"/>
    <x v="2"/>
    <x v="3"/>
    <x v="1800"/>
    <x v="1373"/>
    <n v="6"/>
    <n v="0"/>
    <n v="11.555999999999999"/>
    <n v="0.44999999999999996"/>
    <x v="3"/>
    <x v="1"/>
  </r>
  <r>
    <n v="5021"/>
    <s v="CA-2017-136511"/>
    <d v="2017-03-23T00:00:00"/>
    <s v="3/25/2017"/>
    <s v="Second Class"/>
    <s v="MZ-17515"/>
    <s v="Mary Zewe"/>
    <x v="2"/>
    <x v="0"/>
    <x v="2"/>
    <x v="2"/>
    <n v="10011"/>
    <x v="2"/>
    <s v="OFF-SU-10003505"/>
    <x v="2"/>
    <x v="15"/>
    <x v="1168"/>
    <x v="4529"/>
    <n v="3"/>
    <n v="0"/>
    <n v="17.379000000000001"/>
    <n v="0.05"/>
    <x v="3"/>
    <x v="1"/>
  </r>
  <r>
    <n v="5645"/>
    <s v="CA-2017-120719"/>
    <d v="2017-03-23T00:00:00"/>
    <s v="3/26/2017"/>
    <s v="First Class"/>
    <s v="SJ-20125"/>
    <s v="Sanjit Jacobs"/>
    <x v="1"/>
    <x v="0"/>
    <x v="1"/>
    <x v="1"/>
    <n v="98105"/>
    <x v="1"/>
    <s v="OFF-BI-10002103"/>
    <x v="2"/>
    <x v="9"/>
    <x v="1701"/>
    <x v="4530"/>
    <n v="5"/>
    <n v="0.2"/>
    <n v="11.297000000000001"/>
    <n v="0.32500000000000001"/>
    <x v="3"/>
    <x v="1"/>
  </r>
  <r>
    <n v="8152"/>
    <s v="CA-2017-140151"/>
    <d v="2017-03-23T00:00:00"/>
    <s v="3/25/2017"/>
    <s v="First Class"/>
    <s v="RB-19360"/>
    <s v="Raymond Buch"/>
    <x v="0"/>
    <x v="0"/>
    <x v="1"/>
    <x v="1"/>
    <n v="98115"/>
    <x v="1"/>
    <s v="OFF-ST-10001558"/>
    <x v="2"/>
    <x v="6"/>
    <x v="176"/>
    <x v="1531"/>
    <n v="2"/>
    <n v="0"/>
    <n v="4.8719999999999999"/>
    <n v="0.15000000000000002"/>
    <x v="3"/>
    <x v="1"/>
  </r>
  <r>
    <n v="8153"/>
    <s v="CA-2017-140151"/>
    <d v="2017-03-23T00:00:00"/>
    <s v="3/25/2017"/>
    <s v="First Class"/>
    <s v="RB-19360"/>
    <s v="Raymond Buch"/>
    <x v="0"/>
    <x v="0"/>
    <x v="1"/>
    <x v="1"/>
    <n v="98115"/>
    <x v="1"/>
    <s v="OFF-PA-10002986"/>
    <x v="2"/>
    <x v="3"/>
    <x v="80"/>
    <x v="300"/>
    <n v="3"/>
    <n v="0"/>
    <n v="9.6191999999999993"/>
    <n v="0.48"/>
    <x v="3"/>
    <x v="1"/>
  </r>
  <r>
    <n v="8154"/>
    <s v="CA-2017-140151"/>
    <d v="2017-03-23T00:00:00"/>
    <s v="3/25/2017"/>
    <s v="First Class"/>
    <s v="RB-19360"/>
    <s v="Raymond Buch"/>
    <x v="0"/>
    <x v="0"/>
    <x v="1"/>
    <x v="1"/>
    <n v="98115"/>
    <x v="1"/>
    <s v="TEC-CO-10004722"/>
    <x v="0"/>
    <x v="12"/>
    <x v="1099"/>
    <x v="4531"/>
    <n v="4"/>
    <n v="0"/>
    <n v="6719.9808000000003"/>
    <n v="0.48000000000000004"/>
    <x v="3"/>
    <x v="1"/>
  </r>
  <r>
    <n v="4480"/>
    <s v="CA-2014-147235"/>
    <d v="2014-03-24T00:00:00"/>
    <s v="3/28/2014"/>
    <s v="Standard Class"/>
    <s v="CD-11920"/>
    <s v="Carlos Daly"/>
    <x v="0"/>
    <x v="0"/>
    <x v="2"/>
    <x v="2"/>
    <n v="10024"/>
    <x v="2"/>
    <s v="OFF-PA-10004948"/>
    <x v="2"/>
    <x v="3"/>
    <x v="1761"/>
    <x v="2849"/>
    <n v="5"/>
    <n v="0"/>
    <n v="11.702999999999999"/>
    <n v="0.47000000000000003"/>
    <x v="0"/>
    <x v="1"/>
  </r>
  <r>
    <n v="7802"/>
    <s v="CA-2014-143637"/>
    <d v="2014-03-24T00:00:00"/>
    <s v="3/29/2014"/>
    <s v="Second Class"/>
    <s v="MS-17710"/>
    <s v="Maurice Satty"/>
    <x v="0"/>
    <x v="0"/>
    <x v="121"/>
    <x v="5"/>
    <n v="93727"/>
    <x v="1"/>
    <s v="FUR-FU-10002813"/>
    <x v="1"/>
    <x v="5"/>
    <x v="1369"/>
    <x v="2169"/>
    <n v="2"/>
    <n v="0"/>
    <n v="14.572800000000001"/>
    <n v="0.36000000000000004"/>
    <x v="0"/>
    <x v="1"/>
  </r>
  <r>
    <n v="1595"/>
    <s v="CA-2015-118423"/>
    <d v="2015-03-24T00:00:00"/>
    <s v="3/27/2015"/>
    <s v="First Class"/>
    <s v="DP-13390"/>
    <s v="Dennis Pardue"/>
    <x v="1"/>
    <x v="0"/>
    <x v="100"/>
    <x v="3"/>
    <n v="61604"/>
    <x v="0"/>
    <s v="FUR-BO-10000362"/>
    <x v="1"/>
    <x v="16"/>
    <x v="1152"/>
    <x v="4070"/>
    <n v="3"/>
    <n v="0.3"/>
    <n v="-35.905799999999999"/>
    <n v="-0.1"/>
    <x v="1"/>
    <x v="1"/>
  </r>
  <r>
    <n v="2558"/>
    <s v="US-2015-112508"/>
    <d v="2015-03-24T00:00:00"/>
    <s v="3/30/2015"/>
    <s v="Standard Class"/>
    <s v="BP-11185"/>
    <s v="Ben Peterman"/>
    <x v="2"/>
    <x v="0"/>
    <x v="196"/>
    <x v="11"/>
    <n v="33065"/>
    <x v="3"/>
    <s v="OFF-AP-10002287"/>
    <x v="2"/>
    <x v="10"/>
    <x v="1381"/>
    <x v="4532"/>
    <n v="2"/>
    <n v="0.2"/>
    <n v="0.52439999999999998"/>
    <n v="7.4999999999999997E-2"/>
    <x v="1"/>
    <x v="1"/>
  </r>
  <r>
    <n v="7439"/>
    <s v="CA-2015-145457"/>
    <d v="2015-03-24T00:00:00"/>
    <s v="3/27/2015"/>
    <s v="Second Class"/>
    <s v="CP-12085"/>
    <s v="Cathy Prescott"/>
    <x v="2"/>
    <x v="0"/>
    <x v="481"/>
    <x v="1"/>
    <n v="98042"/>
    <x v="1"/>
    <s v="FUR-FU-10003832"/>
    <x v="1"/>
    <x v="5"/>
    <x v="1304"/>
    <x v="4533"/>
    <n v="5"/>
    <n v="0"/>
    <n v="13.132"/>
    <n v="0.28000000000000003"/>
    <x v="1"/>
    <x v="1"/>
  </r>
  <r>
    <n v="3030"/>
    <s v="US-2016-164189"/>
    <d v="2016-03-24T00:00:00"/>
    <s v="3/28/2016"/>
    <s v="Standard Class"/>
    <s v="DR-12880"/>
    <s v="Dan Reichenbach"/>
    <x v="2"/>
    <x v="0"/>
    <x v="129"/>
    <x v="16"/>
    <n v="97030"/>
    <x v="1"/>
    <s v="TEC-PH-10003691"/>
    <x v="0"/>
    <x v="2"/>
    <x v="619"/>
    <x v="4534"/>
    <n v="4"/>
    <n v="0.2"/>
    <n v="25.198"/>
    <n v="6.25E-2"/>
    <x v="2"/>
    <x v="1"/>
  </r>
  <r>
    <n v="4229"/>
    <s v="CA-2016-113803"/>
    <d v="2016-03-24T00:00:00"/>
    <s v="3/26/2016"/>
    <s v="First Class"/>
    <s v="VG-21805"/>
    <s v="Vivek Grady"/>
    <x v="2"/>
    <x v="0"/>
    <x v="21"/>
    <x v="33"/>
    <n v="47374"/>
    <x v="0"/>
    <s v="OFF-PA-10001994"/>
    <x v="2"/>
    <x v="3"/>
    <x v="1273"/>
    <x v="4535"/>
    <n v="1"/>
    <n v="0"/>
    <n v="10.3408"/>
    <n v="0.45999999999999996"/>
    <x v="2"/>
    <x v="1"/>
  </r>
  <r>
    <n v="9130"/>
    <s v="CA-2016-130911"/>
    <d v="2016-03-24T00:00:00"/>
    <s v="3/26/2016"/>
    <s v="Second Class"/>
    <s v="DC-12850"/>
    <s v="Dan Campbell"/>
    <x v="0"/>
    <x v="0"/>
    <x v="235"/>
    <x v="18"/>
    <n v="44105"/>
    <x v="2"/>
    <s v="FUR-BO-10004357"/>
    <x v="1"/>
    <x v="16"/>
    <x v="718"/>
    <x v="4536"/>
    <n v="3"/>
    <n v="0.5"/>
    <n v="-241.17599999999999"/>
    <n v="-0.79999999999999993"/>
    <x v="2"/>
    <x v="1"/>
  </r>
  <r>
    <n v="9131"/>
    <s v="CA-2016-130911"/>
    <d v="2016-03-24T00:00:00"/>
    <s v="3/26/2016"/>
    <s v="Second Class"/>
    <s v="DC-12850"/>
    <s v="Dan Campbell"/>
    <x v="0"/>
    <x v="0"/>
    <x v="235"/>
    <x v="18"/>
    <n v="44105"/>
    <x v="2"/>
    <s v="OFF-AR-10000475"/>
    <x v="2"/>
    <x v="11"/>
    <x v="61"/>
    <x v="4537"/>
    <n v="2"/>
    <n v="0.2"/>
    <n v="1.6324000000000001"/>
    <n v="8.7500000000000008E-2"/>
    <x v="2"/>
    <x v="1"/>
  </r>
  <r>
    <n v="2104"/>
    <s v="CA-2017-167101"/>
    <d v="2017-03-24T00:00:00"/>
    <s v="3/28/2017"/>
    <s v="Second Class"/>
    <s v="BM-11650"/>
    <s v="Brian Moss"/>
    <x v="2"/>
    <x v="0"/>
    <x v="2"/>
    <x v="2"/>
    <n v="10009"/>
    <x v="2"/>
    <s v="OFF-PA-10000357"/>
    <x v="2"/>
    <x v="3"/>
    <x v="1453"/>
    <x v="4065"/>
    <n v="4"/>
    <n v="0"/>
    <n v="106.52160000000001"/>
    <n v="0.48000000000000004"/>
    <x v="3"/>
    <x v="1"/>
  </r>
  <r>
    <n v="2105"/>
    <s v="CA-2017-167101"/>
    <d v="2017-03-24T00:00:00"/>
    <s v="3/28/2017"/>
    <s v="Second Class"/>
    <s v="BM-11650"/>
    <s v="Brian Moss"/>
    <x v="2"/>
    <x v="0"/>
    <x v="2"/>
    <x v="2"/>
    <n v="10009"/>
    <x v="2"/>
    <s v="TEC-AC-10001266"/>
    <x v="0"/>
    <x v="0"/>
    <x v="450"/>
    <x v="4538"/>
    <n v="2"/>
    <n v="0"/>
    <n v="11.7"/>
    <n v="0.44999999999999996"/>
    <x v="3"/>
    <x v="1"/>
  </r>
  <r>
    <n v="7798"/>
    <s v="CA-2017-166184"/>
    <d v="2017-03-24T00:00:00"/>
    <s v="3/27/2017"/>
    <s v="First Class"/>
    <s v="HR-14830"/>
    <s v="Harold Ryan"/>
    <x v="2"/>
    <x v="0"/>
    <x v="2"/>
    <x v="2"/>
    <n v="10035"/>
    <x v="2"/>
    <s v="OFF-EN-10004483"/>
    <x v="2"/>
    <x v="13"/>
    <x v="1212"/>
    <x v="4539"/>
    <n v="3"/>
    <n v="0"/>
    <n v="22.0947"/>
    <n v="0.47000000000000003"/>
    <x v="3"/>
    <x v="1"/>
  </r>
  <r>
    <n v="7799"/>
    <s v="CA-2017-166184"/>
    <d v="2017-03-24T00:00:00"/>
    <s v="3/27/2017"/>
    <s v="First Class"/>
    <s v="HR-14830"/>
    <s v="Harold Ryan"/>
    <x v="2"/>
    <x v="0"/>
    <x v="2"/>
    <x v="2"/>
    <n v="10035"/>
    <x v="2"/>
    <s v="TEC-PH-10002624"/>
    <x v="0"/>
    <x v="2"/>
    <x v="1256"/>
    <x v="4540"/>
    <n v="1"/>
    <n v="0"/>
    <n v="136.2971"/>
    <n v="0.28999999999999998"/>
    <x v="3"/>
    <x v="1"/>
  </r>
  <r>
    <n v="7800"/>
    <s v="CA-2017-166184"/>
    <d v="2017-03-24T00:00:00"/>
    <s v="3/27/2017"/>
    <s v="First Class"/>
    <s v="HR-14830"/>
    <s v="Harold Ryan"/>
    <x v="2"/>
    <x v="0"/>
    <x v="2"/>
    <x v="2"/>
    <n v="10035"/>
    <x v="2"/>
    <s v="FUR-CH-10003396"/>
    <x v="1"/>
    <x v="1"/>
    <x v="650"/>
    <x v="3068"/>
    <n v="3"/>
    <n v="0.1"/>
    <n v="2.3094000000000001"/>
    <n v="1.1111111111111112E-2"/>
    <x v="3"/>
    <x v="1"/>
  </r>
  <r>
    <n v="8972"/>
    <s v="CA-2017-122308"/>
    <d v="2017-03-24T00:00:00"/>
    <s v="3/28/2017"/>
    <s v="Standard Class"/>
    <s v="MV-17485"/>
    <s v="Mark Van Huff"/>
    <x v="0"/>
    <x v="0"/>
    <x v="2"/>
    <x v="2"/>
    <n v="10011"/>
    <x v="2"/>
    <s v="FUR-CH-10000665"/>
    <x v="1"/>
    <x v="1"/>
    <x v="587"/>
    <x v="1063"/>
    <n v="2"/>
    <n v="0.1"/>
    <n v="60.392000000000003"/>
    <n v="0.22222222222222224"/>
    <x v="3"/>
    <x v="1"/>
  </r>
  <r>
    <n v="9530"/>
    <s v="CA-2017-101637"/>
    <d v="2017-03-24T00:00:00"/>
    <s v="3/25/2017"/>
    <s v="Same Day"/>
    <s v="AC-10615"/>
    <s v="Ann Chong"/>
    <x v="2"/>
    <x v="0"/>
    <x v="405"/>
    <x v="4"/>
    <n v="77705"/>
    <x v="0"/>
    <s v="OFF-ST-10002352"/>
    <x v="2"/>
    <x v="6"/>
    <x v="581"/>
    <x v="110"/>
    <n v="2"/>
    <n v="0.2"/>
    <n v="0.95760000000000001"/>
    <n v="7.4999999999999997E-2"/>
    <x v="3"/>
    <x v="1"/>
  </r>
  <r>
    <n v="2433"/>
    <s v="CA-2014-148586"/>
    <d v="2014-03-25T00:00:00"/>
    <d v="2014-01-04T00:00:00"/>
    <s v="Standard Class"/>
    <s v="AZ-10750"/>
    <s v="Annie Zypern"/>
    <x v="0"/>
    <x v="0"/>
    <x v="2"/>
    <x v="2"/>
    <n v="10009"/>
    <x v="2"/>
    <s v="FUR-CH-10002439"/>
    <x v="1"/>
    <x v="1"/>
    <x v="1666"/>
    <x v="4541"/>
    <n v="7"/>
    <n v="0.1"/>
    <n v="65.206400000000002"/>
    <n v="0.17777777777777778"/>
    <x v="0"/>
    <x v="1"/>
  </r>
  <r>
    <n v="9307"/>
    <s v="CA-2014-128237"/>
    <d v="2014-03-25T00:00:00"/>
    <s v="3/30/2014"/>
    <s v="Standard Class"/>
    <s v="CA-12265"/>
    <s v="Christina Anderson"/>
    <x v="0"/>
    <x v="0"/>
    <x v="14"/>
    <x v="5"/>
    <n v="94110"/>
    <x v="1"/>
    <s v="OFF-AR-10003829"/>
    <x v="2"/>
    <x v="11"/>
    <x v="1553"/>
    <x v="272"/>
    <n v="2"/>
    <n v="0"/>
    <n v="1.9024000000000001"/>
    <n v="0.29000000000000004"/>
    <x v="0"/>
    <x v="1"/>
  </r>
  <r>
    <n v="9308"/>
    <s v="CA-2014-128237"/>
    <d v="2014-03-25T00:00:00"/>
    <s v="3/30/2014"/>
    <s v="Standard Class"/>
    <s v="CA-12265"/>
    <s v="Christina Anderson"/>
    <x v="0"/>
    <x v="0"/>
    <x v="14"/>
    <x v="5"/>
    <n v="94110"/>
    <x v="1"/>
    <s v="OFF-AR-10003338"/>
    <x v="2"/>
    <x v="11"/>
    <x v="1284"/>
    <x v="1923"/>
    <n v="2"/>
    <n v="0"/>
    <n v="3.72"/>
    <n v="0.25"/>
    <x v="0"/>
    <x v="1"/>
  </r>
  <r>
    <n v="9309"/>
    <s v="CA-2014-128237"/>
    <d v="2014-03-25T00:00:00"/>
    <s v="3/30/2014"/>
    <s v="Standard Class"/>
    <s v="CA-12265"/>
    <s v="Christina Anderson"/>
    <x v="0"/>
    <x v="0"/>
    <x v="14"/>
    <x v="5"/>
    <n v="94110"/>
    <x v="1"/>
    <s v="TEC-AC-10002558"/>
    <x v="0"/>
    <x v="0"/>
    <x v="1532"/>
    <x v="20"/>
    <n v="4"/>
    <n v="0"/>
    <n v="15.917999999999999"/>
    <n v="0.35000000000000003"/>
    <x v="0"/>
    <x v="1"/>
  </r>
  <r>
    <n v="9310"/>
    <s v="CA-2014-128237"/>
    <d v="2014-03-25T00:00:00"/>
    <s v="3/30/2014"/>
    <s v="Standard Class"/>
    <s v="CA-12265"/>
    <s v="Christina Anderson"/>
    <x v="0"/>
    <x v="0"/>
    <x v="14"/>
    <x v="5"/>
    <n v="94110"/>
    <x v="1"/>
    <s v="OFF-AR-10000034"/>
    <x v="2"/>
    <x v="11"/>
    <x v="585"/>
    <x v="4542"/>
    <n v="6"/>
    <n v="0"/>
    <n v="9.9215999999999998"/>
    <n v="0.38999999999999996"/>
    <x v="0"/>
    <x v="1"/>
  </r>
  <r>
    <n v="3371"/>
    <s v="CA-2016-134887"/>
    <d v="2016-03-25T00:00:00"/>
    <s v="3/25/2016"/>
    <s v="Same Day"/>
    <s v="TB-21280"/>
    <s v="Toby Braunhardt"/>
    <x v="0"/>
    <x v="0"/>
    <x v="452"/>
    <x v="28"/>
    <n v="73071"/>
    <x v="0"/>
    <s v="TEC-AC-10003832"/>
    <x v="0"/>
    <x v="0"/>
    <x v="1339"/>
    <x v="2906"/>
    <n v="5"/>
    <n v="0"/>
    <n v="244.6155"/>
    <n v="0.19"/>
    <x v="2"/>
    <x v="1"/>
  </r>
  <r>
    <n v="7931"/>
    <s v="CA-2016-120082"/>
    <d v="2016-03-25T00:00:00"/>
    <s v="3/27/2016"/>
    <s v="Second Class"/>
    <s v="DK-12835"/>
    <s v="Damala Kotsonis"/>
    <x v="2"/>
    <x v="0"/>
    <x v="2"/>
    <x v="2"/>
    <n v="10024"/>
    <x v="2"/>
    <s v="OFF-AR-10001955"/>
    <x v="2"/>
    <x v="11"/>
    <x v="193"/>
    <x v="257"/>
    <n v="3"/>
    <n v="0"/>
    <n v="17.856000000000002"/>
    <n v="0.3"/>
    <x v="2"/>
    <x v="1"/>
  </r>
  <r>
    <n v="1877"/>
    <s v="CA-2017-112039"/>
    <d v="2017-03-25T00:00:00"/>
    <s v="3/29/2017"/>
    <s v="Standard Class"/>
    <s v="JC-15775"/>
    <s v="John Castell"/>
    <x v="0"/>
    <x v="0"/>
    <x v="76"/>
    <x v="4"/>
    <n v="78207"/>
    <x v="0"/>
    <s v="TEC-PH-10000984"/>
    <x v="0"/>
    <x v="2"/>
    <x v="172"/>
    <x v="2242"/>
    <n v="3"/>
    <n v="0.2"/>
    <n v="47.037599999999998"/>
    <n v="0.1"/>
    <x v="3"/>
    <x v="1"/>
  </r>
  <r>
    <n v="2383"/>
    <s v="US-2017-117534"/>
    <d v="2017-03-25T00:00:00"/>
    <s v="3/26/2017"/>
    <s v="First Class"/>
    <s v="CV-12295"/>
    <s v="Christina VanderZanden"/>
    <x v="0"/>
    <x v="0"/>
    <x v="121"/>
    <x v="5"/>
    <n v="93727"/>
    <x v="1"/>
    <s v="OFF-AP-10002403"/>
    <x v="2"/>
    <x v="10"/>
    <x v="622"/>
    <x v="4543"/>
    <n v="4"/>
    <n v="0"/>
    <n v="45.770400000000002"/>
    <n v="0.26"/>
    <x v="3"/>
    <x v="1"/>
  </r>
  <r>
    <n v="2384"/>
    <s v="US-2017-117534"/>
    <d v="2017-03-25T00:00:00"/>
    <s v="3/26/2017"/>
    <s v="First Class"/>
    <s v="CV-12295"/>
    <s v="Christina VanderZanden"/>
    <x v="0"/>
    <x v="0"/>
    <x v="121"/>
    <x v="5"/>
    <n v="93727"/>
    <x v="1"/>
    <s v="OFF-AR-10003087"/>
    <x v="2"/>
    <x v="11"/>
    <x v="982"/>
    <x v="3263"/>
    <n v="9"/>
    <n v="0"/>
    <n v="4.4855999999999998"/>
    <n v="0.27999999999999997"/>
    <x v="3"/>
    <x v="1"/>
  </r>
  <r>
    <n v="2385"/>
    <s v="US-2017-117534"/>
    <d v="2017-03-25T00:00:00"/>
    <s v="3/26/2017"/>
    <s v="First Class"/>
    <s v="CV-12295"/>
    <s v="Christina VanderZanden"/>
    <x v="0"/>
    <x v="0"/>
    <x v="121"/>
    <x v="5"/>
    <n v="93727"/>
    <x v="1"/>
    <s v="OFF-BI-10002026"/>
    <x v="2"/>
    <x v="9"/>
    <x v="564"/>
    <x v="4544"/>
    <n v="4"/>
    <n v="0.2"/>
    <n v="62.747999999999998"/>
    <n v="0.33750000000000002"/>
    <x v="3"/>
    <x v="1"/>
  </r>
  <r>
    <n v="2386"/>
    <s v="US-2017-117534"/>
    <d v="2017-03-25T00:00:00"/>
    <s v="3/26/2017"/>
    <s v="First Class"/>
    <s v="CV-12295"/>
    <s v="Christina VanderZanden"/>
    <x v="0"/>
    <x v="0"/>
    <x v="121"/>
    <x v="5"/>
    <n v="93727"/>
    <x v="1"/>
    <s v="TEC-PH-10000141"/>
    <x v="0"/>
    <x v="2"/>
    <x v="1183"/>
    <x v="1797"/>
    <n v="4"/>
    <n v="0.2"/>
    <n v="15.8376"/>
    <n v="7.4999999999999997E-2"/>
    <x v="3"/>
    <x v="1"/>
  </r>
  <r>
    <n v="2387"/>
    <s v="US-2017-117534"/>
    <d v="2017-03-25T00:00:00"/>
    <s v="3/26/2017"/>
    <s v="First Class"/>
    <s v="CV-12295"/>
    <s v="Christina VanderZanden"/>
    <x v="0"/>
    <x v="0"/>
    <x v="121"/>
    <x v="5"/>
    <n v="93727"/>
    <x v="1"/>
    <s v="TEC-CO-10000971"/>
    <x v="0"/>
    <x v="12"/>
    <x v="1035"/>
    <x v="87"/>
    <n v="2"/>
    <n v="0.2"/>
    <n v="59.997999999999998"/>
    <n v="0.125"/>
    <x v="3"/>
    <x v="1"/>
  </r>
  <r>
    <n v="2941"/>
    <s v="CA-2017-155880"/>
    <d v="2017-03-25T00:00:00"/>
    <s v="3/31/2017"/>
    <s v="Standard Class"/>
    <s v="JD-16150"/>
    <s v="Justin Deggeller"/>
    <x v="2"/>
    <x v="0"/>
    <x v="151"/>
    <x v="0"/>
    <n v="53209"/>
    <x v="0"/>
    <s v="FUR-CH-10000422"/>
    <x v="1"/>
    <x v="1"/>
    <x v="677"/>
    <x v="4545"/>
    <n v="1"/>
    <n v="0"/>
    <n v="14.558400000000001"/>
    <n v="0.16"/>
    <x v="3"/>
    <x v="1"/>
  </r>
  <r>
    <n v="2942"/>
    <s v="CA-2017-155880"/>
    <d v="2017-03-25T00:00:00"/>
    <s v="3/31/2017"/>
    <s v="Standard Class"/>
    <s v="JD-16150"/>
    <s v="Justin Deggeller"/>
    <x v="2"/>
    <x v="0"/>
    <x v="151"/>
    <x v="0"/>
    <n v="53209"/>
    <x v="0"/>
    <s v="FUR-CH-10004675"/>
    <x v="1"/>
    <x v="1"/>
    <x v="362"/>
    <x v="4546"/>
    <n v="7"/>
    <n v="0"/>
    <n v="427.43680000000001"/>
    <n v="0.28000000000000003"/>
    <x v="3"/>
    <x v="1"/>
  </r>
  <r>
    <n v="2943"/>
    <s v="CA-2017-155880"/>
    <d v="2017-03-25T00:00:00"/>
    <s v="3/31/2017"/>
    <s v="Standard Class"/>
    <s v="JD-16150"/>
    <s v="Justin Deggeller"/>
    <x v="2"/>
    <x v="0"/>
    <x v="151"/>
    <x v="0"/>
    <n v="53209"/>
    <x v="0"/>
    <s v="FUR-CH-10002880"/>
    <x v="1"/>
    <x v="1"/>
    <x v="160"/>
    <x v="3444"/>
    <n v="3"/>
    <n v="0"/>
    <n v="40.5867"/>
    <n v="0.10999999999999999"/>
    <x v="3"/>
    <x v="1"/>
  </r>
  <r>
    <n v="3391"/>
    <s v="CA-2017-101077"/>
    <d v="2017-03-25T00:00:00"/>
    <s v="3/30/2017"/>
    <s v="Second Class"/>
    <s v="DB-13660"/>
    <s v="Duane Benoit"/>
    <x v="0"/>
    <x v="0"/>
    <x v="57"/>
    <x v="4"/>
    <n v="75081"/>
    <x v="0"/>
    <s v="OFF-PA-10004239"/>
    <x v="2"/>
    <x v="3"/>
    <x v="1032"/>
    <x v="2891"/>
    <n v="2"/>
    <n v="0.2"/>
    <n v="2.14"/>
    <n v="0.3125"/>
    <x v="3"/>
    <x v="1"/>
  </r>
  <r>
    <n v="4932"/>
    <s v="CA-2017-143651"/>
    <d v="2017-03-25T00:00:00"/>
    <s v="3/30/2017"/>
    <s v="Standard Class"/>
    <s v="FM-14215"/>
    <s v="Filia McAdams"/>
    <x v="2"/>
    <x v="0"/>
    <x v="1"/>
    <x v="1"/>
    <n v="98103"/>
    <x v="1"/>
    <s v="OFF-AR-10001446"/>
    <x v="2"/>
    <x v="11"/>
    <x v="1344"/>
    <x v="530"/>
    <n v="2"/>
    <n v="0"/>
    <n v="6.93"/>
    <n v="0.3"/>
    <x v="3"/>
    <x v="1"/>
  </r>
  <r>
    <n v="5608"/>
    <s v="CA-2017-105193"/>
    <d v="2017-03-25T00:00:00"/>
    <s v="3/31/2017"/>
    <s v="Standard Class"/>
    <s v="JL-15835"/>
    <s v="John Lee"/>
    <x v="0"/>
    <x v="0"/>
    <x v="2"/>
    <x v="2"/>
    <n v="10024"/>
    <x v="2"/>
    <s v="OFF-AR-10001547"/>
    <x v="2"/>
    <x v="11"/>
    <x v="1043"/>
    <x v="4547"/>
    <n v="5"/>
    <n v="0"/>
    <n v="2.9834999999999998"/>
    <n v="0.26999999999999996"/>
    <x v="3"/>
    <x v="1"/>
  </r>
  <r>
    <n v="4245"/>
    <s v="CA-2014-138436"/>
    <d v="2014-03-26T00:00:00"/>
    <s v="3/30/2014"/>
    <s v="Standard Class"/>
    <s v="JD-15895"/>
    <s v="Jonathan Doherty"/>
    <x v="2"/>
    <x v="0"/>
    <x v="22"/>
    <x v="5"/>
    <n v="90036"/>
    <x v="1"/>
    <s v="TEC-AC-10002323"/>
    <x v="0"/>
    <x v="0"/>
    <x v="669"/>
    <x v="4072"/>
    <n v="3"/>
    <n v="0"/>
    <n v="8.6189999999999998"/>
    <n v="0.13"/>
    <x v="0"/>
    <x v="1"/>
  </r>
  <r>
    <n v="9052"/>
    <s v="CA-2014-141838"/>
    <d v="2014-03-26T00:00:00"/>
    <s v="3/31/2014"/>
    <s v="Second Class"/>
    <s v="DK-12835"/>
    <s v="Damala Kotsonis"/>
    <x v="2"/>
    <x v="0"/>
    <x v="14"/>
    <x v="5"/>
    <n v="94122"/>
    <x v="1"/>
    <s v="OFF-AR-10004272"/>
    <x v="2"/>
    <x v="11"/>
    <x v="1675"/>
    <x v="2678"/>
    <n v="2"/>
    <n v="0"/>
    <n v="0.84"/>
    <n v="0.25"/>
    <x v="0"/>
    <x v="1"/>
  </r>
  <r>
    <n v="9053"/>
    <s v="CA-2014-141838"/>
    <d v="2014-03-26T00:00:00"/>
    <s v="3/31/2014"/>
    <s v="Second Class"/>
    <s v="DK-12835"/>
    <s v="Damala Kotsonis"/>
    <x v="2"/>
    <x v="0"/>
    <x v="14"/>
    <x v="5"/>
    <n v="94122"/>
    <x v="1"/>
    <s v="OFF-BI-10003291"/>
    <x v="2"/>
    <x v="9"/>
    <x v="469"/>
    <x v="3076"/>
    <n v="4"/>
    <n v="0.2"/>
    <n v="9.4283999999999999"/>
    <n v="0.33750000000000002"/>
    <x v="0"/>
    <x v="1"/>
  </r>
  <r>
    <n v="9054"/>
    <s v="CA-2014-141838"/>
    <d v="2014-03-26T00:00:00"/>
    <s v="3/31/2014"/>
    <s v="Second Class"/>
    <s v="DK-12835"/>
    <s v="Damala Kotsonis"/>
    <x v="2"/>
    <x v="0"/>
    <x v="14"/>
    <x v="5"/>
    <n v="94122"/>
    <x v="1"/>
    <s v="TEC-PH-10004100"/>
    <x v="0"/>
    <x v="2"/>
    <x v="1621"/>
    <x v="4548"/>
    <n v="2"/>
    <n v="0.2"/>
    <n v="2.8784000000000001"/>
    <n v="0.1"/>
    <x v="0"/>
    <x v="1"/>
  </r>
  <r>
    <n v="9660"/>
    <s v="CA-2014-100860"/>
    <d v="2014-03-26T00:00:00"/>
    <s v="3/30/2014"/>
    <s v="Second Class"/>
    <s v="CS-12505"/>
    <s v="Cindy Stewart"/>
    <x v="0"/>
    <x v="0"/>
    <x v="84"/>
    <x v="5"/>
    <n v="91767"/>
    <x v="1"/>
    <s v="OFF-LA-10001982"/>
    <x v="2"/>
    <x v="8"/>
    <x v="749"/>
    <x v="3240"/>
    <n v="5"/>
    <n v="0"/>
    <n v="9"/>
    <n v="0.48"/>
    <x v="0"/>
    <x v="1"/>
  </r>
  <r>
    <n v="1531"/>
    <s v="CA-2015-103793"/>
    <d v="2015-03-26T00:00:00"/>
    <s v="3/31/2015"/>
    <s v="Standard Class"/>
    <s v="BV-11245"/>
    <s v="Benjamin Venier"/>
    <x v="2"/>
    <x v="0"/>
    <x v="136"/>
    <x v="11"/>
    <n v="33142"/>
    <x v="3"/>
    <s v="OFF-PA-10001125"/>
    <x v="2"/>
    <x v="3"/>
    <x v="916"/>
    <x v="427"/>
    <n v="3"/>
    <n v="0.2"/>
    <n v="23.234999999999999"/>
    <n v="0.3125"/>
    <x v="1"/>
    <x v="1"/>
  </r>
  <r>
    <n v="5104"/>
    <s v="CA-2015-167374"/>
    <d v="2015-03-26T00:00:00"/>
    <s v="3/30/2015"/>
    <s v="Second Class"/>
    <s v="GM-14500"/>
    <s v="Gene McClure"/>
    <x v="0"/>
    <x v="0"/>
    <x v="15"/>
    <x v="13"/>
    <n v="19140"/>
    <x v="2"/>
    <s v="OFF-PA-10001950"/>
    <x v="2"/>
    <x v="3"/>
    <x v="1061"/>
    <x v="2832"/>
    <n v="6"/>
    <n v="0.2"/>
    <n v="12.51"/>
    <n v="0.3125"/>
    <x v="1"/>
    <x v="1"/>
  </r>
  <r>
    <n v="5105"/>
    <s v="CA-2015-167374"/>
    <d v="2015-03-26T00:00:00"/>
    <s v="3/30/2015"/>
    <s v="Second Class"/>
    <s v="GM-14500"/>
    <s v="Gene McClure"/>
    <x v="0"/>
    <x v="0"/>
    <x v="15"/>
    <x v="13"/>
    <n v="19140"/>
    <x v="2"/>
    <s v="TEC-AC-10004633"/>
    <x v="0"/>
    <x v="0"/>
    <x v="1258"/>
    <x v="2629"/>
    <n v="3"/>
    <n v="0.2"/>
    <n v="5.0327999999999999"/>
    <n v="0.3"/>
    <x v="1"/>
    <x v="1"/>
  </r>
  <r>
    <n v="9858"/>
    <s v="CA-2015-164301"/>
    <d v="2015-03-26T00:00:00"/>
    <s v="3/30/2015"/>
    <s v="Standard Class"/>
    <s v="EB-13840"/>
    <s v="Ellis Ballard"/>
    <x v="2"/>
    <x v="0"/>
    <x v="1"/>
    <x v="1"/>
    <n v="98103"/>
    <x v="1"/>
    <s v="FUR-TA-10001889"/>
    <x v="1"/>
    <x v="7"/>
    <x v="964"/>
    <x v="4549"/>
    <n v="8"/>
    <n v="0"/>
    <n v="610.86239999999998"/>
    <n v="0.18"/>
    <x v="1"/>
    <x v="1"/>
  </r>
  <r>
    <n v="9867"/>
    <s v="US-2015-116981"/>
    <d v="2015-03-26T00:00:00"/>
    <s v="3/28/2015"/>
    <s v="Second Class"/>
    <s v="SM-20950"/>
    <s v="Suzanne McNair"/>
    <x v="2"/>
    <x v="0"/>
    <x v="2"/>
    <x v="2"/>
    <n v="10009"/>
    <x v="2"/>
    <s v="OFF-ST-10002615"/>
    <x v="2"/>
    <x v="6"/>
    <x v="1025"/>
    <x v="3442"/>
    <n v="7"/>
    <n v="0"/>
    <n v="282.20920000000001"/>
    <n v="0.26"/>
    <x v="1"/>
    <x v="1"/>
  </r>
  <r>
    <n v="9868"/>
    <s v="US-2015-116981"/>
    <d v="2015-03-26T00:00:00"/>
    <s v="3/28/2015"/>
    <s v="Second Class"/>
    <s v="SM-20950"/>
    <s v="Suzanne McNair"/>
    <x v="2"/>
    <x v="0"/>
    <x v="2"/>
    <x v="2"/>
    <n v="10009"/>
    <x v="2"/>
    <s v="OFF-AP-10000595"/>
    <x v="2"/>
    <x v="10"/>
    <x v="1713"/>
    <x v="4356"/>
    <n v="3"/>
    <n v="0"/>
    <n v="3.4085999999999999"/>
    <n v="0.26"/>
    <x v="1"/>
    <x v="1"/>
  </r>
  <r>
    <n v="664"/>
    <s v="CA-2016-123666"/>
    <d v="2016-03-26T00:00:00"/>
    <s v="3/30/2016"/>
    <s v="Standard Class"/>
    <s v="SP-20545"/>
    <s v="Sibella Parks"/>
    <x v="2"/>
    <x v="0"/>
    <x v="2"/>
    <x v="2"/>
    <n v="10011"/>
    <x v="2"/>
    <s v="OFF-ST-10001522"/>
    <x v="2"/>
    <x v="6"/>
    <x v="262"/>
    <x v="4550"/>
    <n v="5"/>
    <n v="0"/>
    <n v="18.398"/>
    <n v="0.04"/>
    <x v="2"/>
    <x v="1"/>
  </r>
  <r>
    <n v="3159"/>
    <s v="US-2016-162677"/>
    <d v="2016-03-26T00:00:00"/>
    <s v="3/27/2016"/>
    <s v="First Class"/>
    <s v="DB-13210"/>
    <s v="Dean Braden"/>
    <x v="0"/>
    <x v="0"/>
    <x v="27"/>
    <x v="12"/>
    <n v="28540"/>
    <x v="3"/>
    <s v="OFF-ST-10001291"/>
    <x v="2"/>
    <x v="6"/>
    <x v="1459"/>
    <x v="4551"/>
    <n v="5"/>
    <n v="0.2"/>
    <n v="5.9184999999999999"/>
    <n v="8.7499999999999994E-2"/>
    <x v="2"/>
    <x v="1"/>
  </r>
  <r>
    <n v="3160"/>
    <s v="US-2016-162677"/>
    <d v="2016-03-26T00:00:00"/>
    <s v="3/27/2016"/>
    <s v="First Class"/>
    <s v="DB-13210"/>
    <s v="Dean Braden"/>
    <x v="0"/>
    <x v="0"/>
    <x v="27"/>
    <x v="12"/>
    <n v="28540"/>
    <x v="3"/>
    <s v="TEC-AC-10001314"/>
    <x v="0"/>
    <x v="0"/>
    <x v="1373"/>
    <x v="1860"/>
    <n v="3"/>
    <n v="0.2"/>
    <n v="-17.996400000000001"/>
    <n v="-0.15000000000000002"/>
    <x v="2"/>
    <x v="1"/>
  </r>
  <r>
    <n v="9018"/>
    <s v="CA-2016-161361"/>
    <d v="2016-03-26T00:00:00"/>
    <s v="3/28/2016"/>
    <s v="Second Class"/>
    <s v="MV-17485"/>
    <s v="Mark Van Huff"/>
    <x v="0"/>
    <x v="0"/>
    <x v="228"/>
    <x v="36"/>
    <n v="83201"/>
    <x v="1"/>
    <s v="OFF-PA-10001838"/>
    <x v="2"/>
    <x v="3"/>
    <x v="102"/>
    <x v="4552"/>
    <n v="3"/>
    <n v="0"/>
    <n v="8.6435999999999993"/>
    <n v="0.48999999999999994"/>
    <x v="2"/>
    <x v="1"/>
  </r>
  <r>
    <n v="9019"/>
    <s v="CA-2016-161361"/>
    <d v="2016-03-26T00:00:00"/>
    <s v="3/28/2016"/>
    <s v="Second Class"/>
    <s v="MV-17485"/>
    <s v="Mark Van Huff"/>
    <x v="0"/>
    <x v="0"/>
    <x v="228"/>
    <x v="36"/>
    <n v="83201"/>
    <x v="1"/>
    <s v="OFF-BI-10002215"/>
    <x v="2"/>
    <x v="9"/>
    <x v="863"/>
    <x v="1886"/>
    <n v="3"/>
    <n v="0.2"/>
    <n v="5.5380000000000003"/>
    <n v="0.32500000000000001"/>
    <x v="2"/>
    <x v="1"/>
  </r>
  <r>
    <n v="1861"/>
    <s v="US-2017-121251"/>
    <d v="2017-03-26T00:00:00"/>
    <s v="3/27/2017"/>
    <s v="First Class"/>
    <s v="GM-14440"/>
    <s v="Gary McGarr"/>
    <x v="0"/>
    <x v="0"/>
    <x v="2"/>
    <x v="2"/>
    <n v="10009"/>
    <x v="2"/>
    <s v="FUR-BO-10001918"/>
    <x v="1"/>
    <x v="16"/>
    <x v="1801"/>
    <x v="4553"/>
    <n v="2"/>
    <n v="0.2"/>
    <n v="-28.976400000000002"/>
    <n v="-0.11250000000000002"/>
    <x v="3"/>
    <x v="1"/>
  </r>
  <r>
    <n v="1862"/>
    <s v="US-2017-121251"/>
    <d v="2017-03-26T00:00:00"/>
    <s v="3/27/2017"/>
    <s v="First Class"/>
    <s v="GM-14440"/>
    <s v="Gary McGarr"/>
    <x v="0"/>
    <x v="0"/>
    <x v="2"/>
    <x v="2"/>
    <n v="10009"/>
    <x v="2"/>
    <s v="TEC-PH-10004896"/>
    <x v="0"/>
    <x v="2"/>
    <x v="925"/>
    <x v="125"/>
    <n v="4"/>
    <n v="0"/>
    <n v="33.588799999999999"/>
    <n v="0.28000000000000003"/>
    <x v="3"/>
    <x v="1"/>
  </r>
  <r>
    <n v="4239"/>
    <s v="CA-2017-147144"/>
    <d v="2017-03-26T00:00:00"/>
    <s v="3/28/2017"/>
    <s v="First Class"/>
    <s v="MZ-17335"/>
    <s v="Maria Zettner"/>
    <x v="1"/>
    <x v="0"/>
    <x v="1"/>
    <x v="1"/>
    <n v="98105"/>
    <x v="1"/>
    <s v="OFF-AR-10004587"/>
    <x v="2"/>
    <x v="11"/>
    <x v="909"/>
    <x v="4554"/>
    <n v="1"/>
    <n v="0"/>
    <n v="5.9489999999999998"/>
    <n v="0.30000000000000004"/>
    <x v="3"/>
    <x v="1"/>
  </r>
  <r>
    <n v="5638"/>
    <s v="CA-2017-113208"/>
    <d v="2017-03-26T00:00:00"/>
    <d v="2017-02-04T00:00:00"/>
    <s v="Standard Class"/>
    <s v="ML-18040"/>
    <s v="Michelle Lonsdale"/>
    <x v="2"/>
    <x v="0"/>
    <x v="449"/>
    <x v="10"/>
    <n v="48126"/>
    <x v="0"/>
    <s v="FUR-FU-10004245"/>
    <x v="1"/>
    <x v="5"/>
    <x v="1433"/>
    <x v="4555"/>
    <n v="3"/>
    <n v="0"/>
    <n v="23.119199999999999"/>
    <n v="0.37999999999999995"/>
    <x v="3"/>
    <x v="1"/>
  </r>
  <r>
    <n v="6130"/>
    <s v="CA-2017-162033"/>
    <d v="2017-03-26T00:00:00"/>
    <d v="2017-02-04T00:00:00"/>
    <s v="Standard Class"/>
    <s v="EM-14200"/>
    <s v="Evan Minnotte"/>
    <x v="1"/>
    <x v="0"/>
    <x v="33"/>
    <x v="20"/>
    <n v="23464"/>
    <x v="3"/>
    <s v="TEC-AC-10003116"/>
    <x v="0"/>
    <x v="0"/>
    <x v="1533"/>
    <x v="4556"/>
    <n v="3"/>
    <n v="0"/>
    <n v="20.767499999999998"/>
    <n v="0.38999999999999996"/>
    <x v="3"/>
    <x v="1"/>
  </r>
  <r>
    <n v="6131"/>
    <s v="CA-2017-162033"/>
    <d v="2017-03-26T00:00:00"/>
    <d v="2017-02-04T00:00:00"/>
    <s v="Standard Class"/>
    <s v="EM-14200"/>
    <s v="Evan Minnotte"/>
    <x v="1"/>
    <x v="0"/>
    <x v="33"/>
    <x v="20"/>
    <n v="23464"/>
    <x v="3"/>
    <s v="OFF-FA-10003021"/>
    <x v="2"/>
    <x v="4"/>
    <x v="44"/>
    <x v="2898"/>
    <n v="2"/>
    <n v="0"/>
    <n v="1.3160000000000001"/>
    <n v="0.35000000000000003"/>
    <x v="3"/>
    <x v="1"/>
  </r>
  <r>
    <n v="7173"/>
    <s v="US-2017-141677"/>
    <d v="2017-03-26T00:00:00"/>
    <s v="3/30/2017"/>
    <s v="Standard Class"/>
    <s v="HK-14890"/>
    <s v="Heather Kirkland"/>
    <x v="2"/>
    <x v="0"/>
    <x v="5"/>
    <x v="4"/>
    <n v="77070"/>
    <x v="0"/>
    <s v="TEC-AC-10000158"/>
    <x v="0"/>
    <x v="0"/>
    <x v="1276"/>
    <x v="4557"/>
    <n v="5"/>
    <n v="0.2"/>
    <n v="1.7995000000000001"/>
    <n v="1.2500000000000001E-2"/>
    <x v="3"/>
    <x v="1"/>
  </r>
  <r>
    <n v="7174"/>
    <s v="US-2017-141677"/>
    <d v="2017-03-26T00:00:00"/>
    <s v="3/30/2017"/>
    <s v="Standard Class"/>
    <s v="HK-14890"/>
    <s v="Heather Kirkland"/>
    <x v="2"/>
    <x v="0"/>
    <x v="5"/>
    <x v="4"/>
    <n v="77070"/>
    <x v="0"/>
    <s v="TEC-CO-10002313"/>
    <x v="0"/>
    <x v="12"/>
    <x v="1739"/>
    <x v="4558"/>
    <n v="5"/>
    <n v="0.2"/>
    <n v="569.9905"/>
    <n v="0.23749999999999999"/>
    <x v="3"/>
    <x v="1"/>
  </r>
  <r>
    <n v="7175"/>
    <s v="US-2017-141677"/>
    <d v="2017-03-26T00:00:00"/>
    <s v="3/30/2017"/>
    <s v="Standard Class"/>
    <s v="HK-14890"/>
    <s v="Heather Kirkland"/>
    <x v="2"/>
    <x v="0"/>
    <x v="5"/>
    <x v="4"/>
    <n v="77070"/>
    <x v="0"/>
    <s v="OFF-PA-10002581"/>
    <x v="2"/>
    <x v="3"/>
    <x v="903"/>
    <x v="427"/>
    <n v="3"/>
    <n v="0.2"/>
    <n v="23.234999999999999"/>
    <n v="0.3125"/>
    <x v="3"/>
    <x v="1"/>
  </r>
  <r>
    <n v="7176"/>
    <s v="US-2017-141677"/>
    <d v="2017-03-26T00:00:00"/>
    <s v="3/30/2017"/>
    <s v="Standard Class"/>
    <s v="HK-14890"/>
    <s v="Heather Kirkland"/>
    <x v="2"/>
    <x v="0"/>
    <x v="5"/>
    <x v="4"/>
    <n v="77070"/>
    <x v="0"/>
    <s v="OFF-AP-10001205"/>
    <x v="2"/>
    <x v="10"/>
    <x v="927"/>
    <x v="1663"/>
    <n v="8"/>
    <n v="0.8"/>
    <n v="-226.63679999999999"/>
    <n v="-2.5999999999999996"/>
    <x v="3"/>
    <x v="1"/>
  </r>
  <r>
    <n v="7177"/>
    <s v="US-2017-141677"/>
    <d v="2017-03-26T00:00:00"/>
    <s v="3/30/2017"/>
    <s v="Standard Class"/>
    <s v="HK-14890"/>
    <s v="Heather Kirkland"/>
    <x v="2"/>
    <x v="0"/>
    <x v="5"/>
    <x v="4"/>
    <n v="77070"/>
    <x v="0"/>
    <s v="OFF-ST-10000344"/>
    <x v="2"/>
    <x v="6"/>
    <x v="1692"/>
    <x v="4559"/>
    <n v="3"/>
    <n v="0.2"/>
    <n v="2.4174000000000002"/>
    <n v="7.5000000000000011E-2"/>
    <x v="3"/>
    <x v="1"/>
  </r>
  <r>
    <n v="5839"/>
    <s v="CA-2015-132948"/>
    <d v="2015-03-27T00:00:00"/>
    <d v="2015-03-04T00:00:00"/>
    <s v="Standard Class"/>
    <s v="MV-17485"/>
    <s v="Mark Van Huff"/>
    <x v="0"/>
    <x v="0"/>
    <x v="1"/>
    <x v="1"/>
    <n v="98115"/>
    <x v="1"/>
    <s v="OFF-ST-10000636"/>
    <x v="2"/>
    <x v="6"/>
    <x v="13"/>
    <x v="4560"/>
    <n v="5"/>
    <n v="0"/>
    <n v="3.3479999999999999"/>
    <n v="3.9999999999999994E-2"/>
    <x v="1"/>
    <x v="1"/>
  </r>
  <r>
    <n v="8545"/>
    <s v="CA-2016-119074"/>
    <d v="2016-03-27T00:00:00"/>
    <s v="3/31/2016"/>
    <s v="Standard Class"/>
    <s v="DS-13180"/>
    <s v="David Smith"/>
    <x v="2"/>
    <x v="0"/>
    <x v="28"/>
    <x v="19"/>
    <n v="31907"/>
    <x v="3"/>
    <s v="FUR-FU-10004053"/>
    <x v="1"/>
    <x v="5"/>
    <x v="1455"/>
    <x v="4561"/>
    <n v="1"/>
    <n v="0"/>
    <n v="8.7032000000000007"/>
    <n v="0.43000000000000005"/>
    <x v="2"/>
    <x v="1"/>
  </r>
  <r>
    <n v="8546"/>
    <s v="CA-2016-119074"/>
    <d v="2016-03-27T00:00:00"/>
    <s v="3/31/2016"/>
    <s v="Standard Class"/>
    <s v="DS-13180"/>
    <s v="David Smith"/>
    <x v="2"/>
    <x v="0"/>
    <x v="28"/>
    <x v="19"/>
    <n v="31907"/>
    <x v="3"/>
    <s v="FUR-FU-10003731"/>
    <x v="1"/>
    <x v="5"/>
    <x v="1331"/>
    <x v="1270"/>
    <n v="4"/>
    <n v="0"/>
    <n v="11.1776"/>
    <n v="0.27999999999999997"/>
    <x v="2"/>
    <x v="1"/>
  </r>
  <r>
    <n v="8547"/>
    <s v="CA-2016-119074"/>
    <d v="2016-03-27T00:00:00"/>
    <s v="3/31/2016"/>
    <s v="Standard Class"/>
    <s v="DS-13180"/>
    <s v="David Smith"/>
    <x v="2"/>
    <x v="0"/>
    <x v="28"/>
    <x v="19"/>
    <n v="31907"/>
    <x v="3"/>
    <s v="OFF-BI-10000962"/>
    <x v="2"/>
    <x v="9"/>
    <x v="235"/>
    <x v="4454"/>
    <n v="2"/>
    <n v="0"/>
    <n v="15.944599999999999"/>
    <n v="0.49"/>
    <x v="2"/>
    <x v="1"/>
  </r>
  <r>
    <n v="4676"/>
    <s v="CA-2017-139416"/>
    <d v="2017-03-27T00:00:00"/>
    <s v="3/29/2017"/>
    <s v="Second Class"/>
    <s v="AG-10270"/>
    <s v="Alejandro Grove"/>
    <x v="0"/>
    <x v="0"/>
    <x v="15"/>
    <x v="13"/>
    <n v="19120"/>
    <x v="2"/>
    <s v="FUR-FU-10003832"/>
    <x v="1"/>
    <x v="5"/>
    <x v="1304"/>
    <x v="903"/>
    <n v="2"/>
    <n v="0.2"/>
    <n v="1.5007999999999999"/>
    <n v="0.1"/>
    <x v="3"/>
    <x v="1"/>
  </r>
  <r>
    <n v="8486"/>
    <s v="CA-2017-124716"/>
    <d v="2017-03-27T00:00:00"/>
    <s v="3/31/2017"/>
    <s v="Standard Class"/>
    <s v="BD-11560"/>
    <s v="Brendan Dodson"/>
    <x v="1"/>
    <x v="0"/>
    <x v="121"/>
    <x v="5"/>
    <n v="93727"/>
    <x v="1"/>
    <s v="OFF-PA-10000740"/>
    <x v="2"/>
    <x v="3"/>
    <x v="1639"/>
    <x v="508"/>
    <n v="2"/>
    <n v="0"/>
    <n v="21.012799999999999"/>
    <n v="0.45999999999999996"/>
    <x v="3"/>
    <x v="1"/>
  </r>
  <r>
    <n v="8487"/>
    <s v="CA-2017-124716"/>
    <d v="2017-03-27T00:00:00"/>
    <s v="3/31/2017"/>
    <s v="Standard Class"/>
    <s v="BD-11560"/>
    <s v="Brendan Dodson"/>
    <x v="1"/>
    <x v="0"/>
    <x v="121"/>
    <x v="5"/>
    <n v="93727"/>
    <x v="1"/>
    <s v="OFF-PA-10001144"/>
    <x v="2"/>
    <x v="3"/>
    <x v="269"/>
    <x v="286"/>
    <n v="2"/>
    <n v="0"/>
    <n v="53.260800000000003"/>
    <n v="0.48000000000000004"/>
    <x v="3"/>
    <x v="1"/>
  </r>
  <r>
    <n v="8488"/>
    <s v="CA-2017-124716"/>
    <d v="2017-03-27T00:00:00"/>
    <s v="3/31/2017"/>
    <s v="Standard Class"/>
    <s v="BD-11560"/>
    <s v="Brendan Dodson"/>
    <x v="1"/>
    <x v="0"/>
    <x v="121"/>
    <x v="5"/>
    <n v="93727"/>
    <x v="1"/>
    <s v="OFF-PA-10000859"/>
    <x v="2"/>
    <x v="3"/>
    <x v="1552"/>
    <x v="4562"/>
    <n v="3"/>
    <n v="0"/>
    <n v="5.97"/>
    <n v="0.5"/>
    <x v="3"/>
    <x v="1"/>
  </r>
  <r>
    <n v="9754"/>
    <s v="CA-2017-113705"/>
    <d v="2017-03-27T00:00:00"/>
    <s v="3/29/2017"/>
    <s v="Second Class"/>
    <s v="LC-16870"/>
    <s v="Lena Cacioppo"/>
    <x v="0"/>
    <x v="0"/>
    <x v="21"/>
    <x v="20"/>
    <n v="23223"/>
    <x v="3"/>
    <s v="OFF-LA-10000476"/>
    <x v="2"/>
    <x v="8"/>
    <x v="939"/>
    <x v="1514"/>
    <n v="2"/>
    <n v="0"/>
    <n v="3.7995999999999999"/>
    <n v="0.46"/>
    <x v="3"/>
    <x v="1"/>
  </r>
  <r>
    <n v="9755"/>
    <s v="CA-2017-113705"/>
    <d v="2017-03-27T00:00:00"/>
    <s v="3/29/2017"/>
    <s v="Second Class"/>
    <s v="LC-16870"/>
    <s v="Lena Cacioppo"/>
    <x v="0"/>
    <x v="0"/>
    <x v="21"/>
    <x v="20"/>
    <n v="23223"/>
    <x v="3"/>
    <s v="OFF-BI-10001679"/>
    <x v="2"/>
    <x v="9"/>
    <x v="1500"/>
    <x v="2475"/>
    <n v="2"/>
    <n v="0"/>
    <n v="8.8800000000000008"/>
    <n v="0.5"/>
    <x v="3"/>
    <x v="1"/>
  </r>
  <r>
    <n v="9756"/>
    <s v="CA-2017-113705"/>
    <d v="2017-03-27T00:00:00"/>
    <s v="3/29/2017"/>
    <s v="Second Class"/>
    <s v="LC-16870"/>
    <s v="Lena Cacioppo"/>
    <x v="0"/>
    <x v="0"/>
    <x v="21"/>
    <x v="20"/>
    <n v="23223"/>
    <x v="3"/>
    <s v="OFF-ST-10001128"/>
    <x v="2"/>
    <x v="6"/>
    <x v="42"/>
    <x v="623"/>
    <n v="3"/>
    <n v="0"/>
    <n v="9.9882000000000009"/>
    <n v="3.0000000000000002E-2"/>
    <x v="3"/>
    <x v="1"/>
  </r>
  <r>
    <n v="9757"/>
    <s v="CA-2017-113705"/>
    <d v="2017-03-27T00:00:00"/>
    <s v="3/29/2017"/>
    <s v="Second Class"/>
    <s v="LC-16870"/>
    <s v="Lena Cacioppo"/>
    <x v="0"/>
    <x v="0"/>
    <x v="21"/>
    <x v="20"/>
    <n v="23223"/>
    <x v="3"/>
    <s v="FUR-TA-10002533"/>
    <x v="1"/>
    <x v="7"/>
    <x v="1167"/>
    <x v="3569"/>
    <n v="2"/>
    <n v="0"/>
    <n v="58.42"/>
    <n v="0.19999999999999998"/>
    <x v="3"/>
    <x v="1"/>
  </r>
  <r>
    <n v="9758"/>
    <s v="CA-2017-113705"/>
    <d v="2017-03-27T00:00:00"/>
    <s v="3/29/2017"/>
    <s v="Second Class"/>
    <s v="LC-16870"/>
    <s v="Lena Cacioppo"/>
    <x v="0"/>
    <x v="0"/>
    <x v="21"/>
    <x v="20"/>
    <n v="23223"/>
    <x v="3"/>
    <s v="TEC-PH-10004006"/>
    <x v="0"/>
    <x v="2"/>
    <x v="1457"/>
    <x v="3563"/>
    <n v="5"/>
    <n v="0"/>
    <n v="55.646999999999998"/>
    <n v="0.27"/>
    <x v="3"/>
    <x v="1"/>
  </r>
  <r>
    <n v="9759"/>
    <s v="CA-2017-113705"/>
    <d v="2017-03-27T00:00:00"/>
    <s v="3/29/2017"/>
    <s v="Second Class"/>
    <s v="LC-16870"/>
    <s v="Lena Cacioppo"/>
    <x v="0"/>
    <x v="0"/>
    <x v="21"/>
    <x v="20"/>
    <n v="23223"/>
    <x v="3"/>
    <s v="OFF-PA-10002615"/>
    <x v="2"/>
    <x v="3"/>
    <x v="1283"/>
    <x v="4552"/>
    <n v="4"/>
    <n v="0"/>
    <n v="8.1143999999999998"/>
    <n v="0.45999999999999996"/>
    <x v="3"/>
    <x v="1"/>
  </r>
  <r>
    <n v="9788"/>
    <s v="CA-2017-144491"/>
    <d v="2017-03-27T00:00:00"/>
    <d v="2017-01-04T00:00:00"/>
    <s v="Standard Class"/>
    <s v="CJ-12010"/>
    <s v="Caroline Jumper"/>
    <x v="0"/>
    <x v="0"/>
    <x v="5"/>
    <x v="4"/>
    <n v="77070"/>
    <x v="0"/>
    <s v="FUR-BO-10001811"/>
    <x v="1"/>
    <x v="16"/>
    <x v="653"/>
    <x v="4563"/>
    <n v="5"/>
    <n v="0.32"/>
    <n v="-30.097999999999999"/>
    <n v="-2.9411764705882353E-2"/>
    <x v="3"/>
    <x v="1"/>
  </r>
  <r>
    <n v="9789"/>
    <s v="CA-2017-144491"/>
    <d v="2017-03-27T00:00:00"/>
    <d v="2017-01-04T00:00:00"/>
    <s v="Standard Class"/>
    <s v="CJ-12010"/>
    <s v="Caroline Jumper"/>
    <x v="0"/>
    <x v="0"/>
    <x v="5"/>
    <x v="4"/>
    <n v="77070"/>
    <x v="0"/>
    <s v="FUR-CH-10004063"/>
    <x v="1"/>
    <x v="1"/>
    <x v="1"/>
    <x v="4195"/>
    <n v="3"/>
    <n v="0.3"/>
    <n v="-8.5793999999999997"/>
    <n v="-1.4285714285714285E-2"/>
    <x v="3"/>
    <x v="1"/>
  </r>
  <r>
    <n v="9790"/>
    <s v="CA-2017-144491"/>
    <d v="2017-03-27T00:00:00"/>
    <d v="2017-01-04T00:00:00"/>
    <s v="Standard Class"/>
    <s v="CJ-12010"/>
    <s v="Caroline Jumper"/>
    <x v="0"/>
    <x v="0"/>
    <x v="5"/>
    <x v="4"/>
    <n v="77070"/>
    <x v="0"/>
    <s v="TEC-AC-10004901"/>
    <x v="0"/>
    <x v="0"/>
    <x v="725"/>
    <x v="1987"/>
    <n v="1"/>
    <n v="0.2"/>
    <n v="6.9985999999999997"/>
    <n v="0.17500000000000002"/>
    <x v="3"/>
    <x v="1"/>
  </r>
  <r>
    <n v="9791"/>
    <s v="CA-2017-144491"/>
    <d v="2017-03-27T00:00:00"/>
    <d v="2017-01-04T00:00:00"/>
    <s v="Standard Class"/>
    <s v="CJ-12010"/>
    <s v="Caroline Jumper"/>
    <x v="0"/>
    <x v="0"/>
    <x v="5"/>
    <x v="4"/>
    <n v="77070"/>
    <x v="0"/>
    <s v="FUR-CH-10001714"/>
    <x v="1"/>
    <x v="1"/>
    <x v="978"/>
    <x v="4564"/>
    <n v="2"/>
    <n v="0.3"/>
    <n v="-66.391599999999997"/>
    <n v="-0.31428571428571428"/>
    <x v="3"/>
    <x v="1"/>
  </r>
  <r>
    <n v="7840"/>
    <s v="US-2014-137869"/>
    <d v="2014-03-28T00:00:00"/>
    <d v="2014-02-04T00:00:00"/>
    <s v="Standard Class"/>
    <s v="CV-12295"/>
    <s v="Christina VanderZanden"/>
    <x v="0"/>
    <x v="0"/>
    <x v="96"/>
    <x v="43"/>
    <n v="50315"/>
    <x v="0"/>
    <s v="OFF-EN-10001509"/>
    <x v="2"/>
    <x v="13"/>
    <x v="961"/>
    <x v="4565"/>
    <n v="3"/>
    <n v="0"/>
    <n v="2.8763999999999998"/>
    <n v="0.47"/>
    <x v="0"/>
    <x v="1"/>
  </r>
  <r>
    <n v="7841"/>
    <s v="US-2014-137869"/>
    <d v="2014-03-28T00:00:00"/>
    <d v="2014-02-04T00:00:00"/>
    <s v="Standard Class"/>
    <s v="CV-12295"/>
    <s v="Christina VanderZanden"/>
    <x v="0"/>
    <x v="0"/>
    <x v="96"/>
    <x v="43"/>
    <n v="50315"/>
    <x v="0"/>
    <s v="FUR-TA-10003954"/>
    <x v="1"/>
    <x v="7"/>
    <x v="1289"/>
    <x v="4566"/>
    <n v="4"/>
    <n v="0"/>
    <n v="106.62479999999999"/>
    <n v="0.09"/>
    <x v="0"/>
    <x v="1"/>
  </r>
  <r>
    <n v="8464"/>
    <s v="CA-2014-100881"/>
    <d v="2014-03-28T00:00:00"/>
    <d v="2014-01-04T00:00:00"/>
    <s v="Standard Class"/>
    <s v="DR-12940"/>
    <s v="Daniel Raglin"/>
    <x v="1"/>
    <x v="0"/>
    <x v="132"/>
    <x v="35"/>
    <n v="87105"/>
    <x v="1"/>
    <s v="TEC-PH-10003273"/>
    <x v="0"/>
    <x v="2"/>
    <x v="355"/>
    <x v="2099"/>
    <n v="3"/>
    <n v="0.2"/>
    <n v="22.6782"/>
    <n v="7.5000000000000011E-2"/>
    <x v="0"/>
    <x v="1"/>
  </r>
  <r>
    <n v="9900"/>
    <s v="US-2014-117380"/>
    <d v="2014-03-28T00:00:00"/>
    <d v="2014-03-04T00:00:00"/>
    <s v="Standard Class"/>
    <s v="MP-18175"/>
    <s v="Mike Pelletier"/>
    <x v="1"/>
    <x v="0"/>
    <x v="38"/>
    <x v="18"/>
    <n v="45503"/>
    <x v="2"/>
    <s v="FUR-TA-10000198"/>
    <x v="1"/>
    <x v="7"/>
    <x v="1414"/>
    <x v="1458"/>
    <n v="1"/>
    <n v="0.4"/>
    <n v="-143.25479999999999"/>
    <n v="-0.43333333333333329"/>
    <x v="0"/>
    <x v="1"/>
  </r>
  <r>
    <n v="693"/>
    <s v="CA-2015-131534"/>
    <d v="2015-03-28T00:00:00"/>
    <d v="2015-02-04T00:00:00"/>
    <s v="Standard Class"/>
    <s v="AB-10165"/>
    <s v="Alan Barnes"/>
    <x v="0"/>
    <x v="0"/>
    <x v="22"/>
    <x v="5"/>
    <n v="90036"/>
    <x v="1"/>
    <s v="TEC-AC-10002253"/>
    <x v="0"/>
    <x v="0"/>
    <x v="1766"/>
    <x v="4013"/>
    <n v="1"/>
    <n v="0"/>
    <n v="24.936"/>
    <n v="0.15"/>
    <x v="1"/>
    <x v="1"/>
  </r>
  <r>
    <n v="694"/>
    <s v="CA-2015-131534"/>
    <d v="2015-03-28T00:00:00"/>
    <d v="2015-02-04T00:00:00"/>
    <s v="Standard Class"/>
    <s v="AB-10165"/>
    <s v="Alan Barnes"/>
    <x v="0"/>
    <x v="0"/>
    <x v="22"/>
    <x v="5"/>
    <n v="90036"/>
    <x v="1"/>
    <s v="OFF-PA-10000743"/>
    <x v="2"/>
    <x v="3"/>
    <x v="1238"/>
    <x v="3397"/>
    <n v="5"/>
    <n v="0"/>
    <n v="16.032"/>
    <n v="0.48000000000000004"/>
    <x v="1"/>
    <x v="1"/>
  </r>
  <r>
    <n v="2199"/>
    <s v="CA-2015-135363"/>
    <d v="2015-03-28T00:00:00"/>
    <d v="2015-02-04T00:00:00"/>
    <s v="Standard Class"/>
    <s v="CK-12205"/>
    <s v="Chloris Kastensmidt"/>
    <x v="0"/>
    <x v="0"/>
    <x v="15"/>
    <x v="13"/>
    <n v="19120"/>
    <x v="2"/>
    <s v="OFF-PA-10003177"/>
    <x v="2"/>
    <x v="3"/>
    <x v="1628"/>
    <x v="204"/>
    <n v="3"/>
    <n v="0.2"/>
    <n v="5.4432"/>
    <n v="0.35000000000000003"/>
    <x v="1"/>
    <x v="1"/>
  </r>
  <r>
    <n v="2200"/>
    <s v="CA-2015-135363"/>
    <d v="2015-03-28T00:00:00"/>
    <d v="2015-02-04T00:00:00"/>
    <s v="Standard Class"/>
    <s v="CK-12205"/>
    <s v="Chloris Kastensmidt"/>
    <x v="0"/>
    <x v="0"/>
    <x v="15"/>
    <x v="13"/>
    <n v="19120"/>
    <x v="2"/>
    <s v="OFF-PA-10000533"/>
    <x v="2"/>
    <x v="3"/>
    <x v="48"/>
    <x v="2282"/>
    <n v="1"/>
    <n v="0.2"/>
    <n v="1.7003999999999999"/>
    <n v="0.32499999999999996"/>
    <x v="1"/>
    <x v="1"/>
  </r>
  <r>
    <n v="6259"/>
    <s v="CA-2015-133536"/>
    <d v="2015-03-28T00:00:00"/>
    <s v="3/30/2015"/>
    <s v="Second Class"/>
    <s v="JH-15820"/>
    <s v="John Huston"/>
    <x v="0"/>
    <x v="0"/>
    <x v="2"/>
    <x v="2"/>
    <n v="10009"/>
    <x v="2"/>
    <s v="OFF-EN-10004459"/>
    <x v="2"/>
    <x v="13"/>
    <x v="149"/>
    <x v="1486"/>
    <n v="3"/>
    <n v="0"/>
    <n v="11.2308"/>
    <n v="0.49"/>
    <x v="1"/>
    <x v="1"/>
  </r>
  <r>
    <n v="1352"/>
    <s v="CA-2016-162901"/>
    <d v="2016-03-28T00:00:00"/>
    <s v="3/31/2016"/>
    <s v="First Class"/>
    <s v="AS-10045"/>
    <s v="Aaron Smayling"/>
    <x v="2"/>
    <x v="0"/>
    <x v="78"/>
    <x v="20"/>
    <n v="22204"/>
    <x v="3"/>
    <s v="OFF-ST-10000649"/>
    <x v="2"/>
    <x v="6"/>
    <x v="814"/>
    <x v="3313"/>
    <n v="2"/>
    <n v="0"/>
    <n v="7.85"/>
    <n v="0.25"/>
    <x v="2"/>
    <x v="1"/>
  </r>
  <r>
    <n v="7158"/>
    <s v="CA-2016-131380"/>
    <d v="2016-03-28T00:00:00"/>
    <s v="3/31/2016"/>
    <s v="Second Class"/>
    <s v="CC-12220"/>
    <s v="Chris Cortes"/>
    <x v="0"/>
    <x v="0"/>
    <x v="22"/>
    <x v="5"/>
    <n v="90032"/>
    <x v="1"/>
    <s v="OFF-ST-10002485"/>
    <x v="2"/>
    <x v="6"/>
    <x v="340"/>
    <x v="2402"/>
    <n v="4"/>
    <n v="0"/>
    <n v="0.87919999999999998"/>
    <n v="0.01"/>
    <x v="2"/>
    <x v="1"/>
  </r>
  <r>
    <n v="7159"/>
    <s v="CA-2016-131380"/>
    <d v="2016-03-28T00:00:00"/>
    <s v="3/31/2016"/>
    <s v="Second Class"/>
    <s v="CC-12220"/>
    <s v="Chris Cortes"/>
    <x v="0"/>
    <x v="0"/>
    <x v="22"/>
    <x v="5"/>
    <n v="90032"/>
    <x v="1"/>
    <s v="OFF-PA-10001243"/>
    <x v="2"/>
    <x v="3"/>
    <x v="1773"/>
    <x v="548"/>
    <n v="1"/>
    <n v="0"/>
    <n v="2.9302000000000001"/>
    <n v="0.49"/>
    <x v="2"/>
    <x v="1"/>
  </r>
  <r>
    <n v="1880"/>
    <s v="US-2017-166611"/>
    <d v="2017-03-28T00:00:00"/>
    <d v="2017-02-04T00:00:00"/>
    <s v="Standard Class"/>
    <s v="CK-12760"/>
    <s v="Cyma Kinney"/>
    <x v="2"/>
    <x v="0"/>
    <x v="27"/>
    <x v="11"/>
    <n v="32216"/>
    <x v="3"/>
    <s v="OFF-BI-10001191"/>
    <x v="2"/>
    <x v="9"/>
    <x v="1328"/>
    <x v="4567"/>
    <n v="9"/>
    <n v="0.7"/>
    <n v="-48.119399999999999"/>
    <n v="-0.7"/>
    <x v="3"/>
    <x v="1"/>
  </r>
  <r>
    <n v="5740"/>
    <s v="US-2017-147886"/>
    <d v="2017-03-28T00:00:00"/>
    <s v="3/31/2017"/>
    <s v="First Class"/>
    <s v="DH-13075"/>
    <s v="Dave Hallsten"/>
    <x v="2"/>
    <x v="0"/>
    <x v="59"/>
    <x v="5"/>
    <n v="94533"/>
    <x v="1"/>
    <s v="OFF-PA-10000232"/>
    <x v="2"/>
    <x v="3"/>
    <x v="1366"/>
    <x v="212"/>
    <n v="2"/>
    <n v="0"/>
    <n v="6.3503999999999996"/>
    <n v="0.48999999999999994"/>
    <x v="3"/>
    <x v="1"/>
  </r>
  <r>
    <n v="5741"/>
    <s v="US-2017-147886"/>
    <d v="2017-03-28T00:00:00"/>
    <s v="3/31/2017"/>
    <s v="First Class"/>
    <s v="DH-13075"/>
    <s v="Dave Hallsten"/>
    <x v="2"/>
    <x v="0"/>
    <x v="59"/>
    <x v="5"/>
    <n v="94533"/>
    <x v="1"/>
    <s v="FUR-FU-10001095"/>
    <x v="1"/>
    <x v="5"/>
    <x v="7"/>
    <x v="4568"/>
    <n v="1"/>
    <n v="0"/>
    <n v="10.0624"/>
    <n v="0.38"/>
    <x v="3"/>
    <x v="1"/>
  </r>
  <r>
    <n v="5742"/>
    <s v="US-2017-147886"/>
    <d v="2017-03-28T00:00:00"/>
    <s v="3/31/2017"/>
    <s v="First Class"/>
    <s v="DH-13075"/>
    <s v="Dave Hallsten"/>
    <x v="2"/>
    <x v="0"/>
    <x v="59"/>
    <x v="5"/>
    <n v="94533"/>
    <x v="1"/>
    <s v="TEC-MA-10004679"/>
    <x v="0"/>
    <x v="14"/>
    <x v="365"/>
    <x v="4569"/>
    <n v="2"/>
    <n v="0.2"/>
    <n v="53.271999999999998"/>
    <n v="9.9999999999999992E-2"/>
    <x v="3"/>
    <x v="1"/>
  </r>
  <r>
    <n v="5743"/>
    <s v="US-2017-147886"/>
    <d v="2017-03-28T00:00:00"/>
    <s v="3/31/2017"/>
    <s v="First Class"/>
    <s v="DH-13075"/>
    <s v="Dave Hallsten"/>
    <x v="2"/>
    <x v="0"/>
    <x v="59"/>
    <x v="5"/>
    <n v="94533"/>
    <x v="1"/>
    <s v="OFF-PA-10003651"/>
    <x v="2"/>
    <x v="3"/>
    <x v="1540"/>
    <x v="83"/>
    <n v="4"/>
    <n v="0"/>
    <n v="12.8256"/>
    <n v="0.48"/>
    <x v="3"/>
    <x v="1"/>
  </r>
  <r>
    <n v="5744"/>
    <s v="US-2017-147886"/>
    <d v="2017-03-28T00:00:00"/>
    <s v="3/31/2017"/>
    <s v="First Class"/>
    <s v="DH-13075"/>
    <s v="Dave Hallsten"/>
    <x v="2"/>
    <x v="0"/>
    <x v="59"/>
    <x v="5"/>
    <n v="94533"/>
    <x v="1"/>
    <s v="OFF-PA-10000743"/>
    <x v="2"/>
    <x v="3"/>
    <x v="1238"/>
    <x v="300"/>
    <n v="3"/>
    <n v="0"/>
    <n v="9.6191999999999993"/>
    <n v="0.48"/>
    <x v="3"/>
    <x v="1"/>
  </r>
  <r>
    <n v="5745"/>
    <s v="US-2017-147886"/>
    <d v="2017-03-28T00:00:00"/>
    <s v="3/31/2017"/>
    <s v="First Class"/>
    <s v="DH-13075"/>
    <s v="Dave Hallsten"/>
    <x v="2"/>
    <x v="0"/>
    <x v="59"/>
    <x v="5"/>
    <n v="94533"/>
    <x v="1"/>
    <s v="OFF-ST-10002743"/>
    <x v="2"/>
    <x v="6"/>
    <x v="184"/>
    <x v="4570"/>
    <n v="7"/>
    <n v="0"/>
    <n v="7.9547999999999996"/>
    <n v="9.9999999999999985E-3"/>
    <x v="3"/>
    <x v="1"/>
  </r>
  <r>
    <n v="5746"/>
    <s v="US-2017-147886"/>
    <d v="2017-03-28T00:00:00"/>
    <s v="3/31/2017"/>
    <s v="First Class"/>
    <s v="DH-13075"/>
    <s v="Dave Hallsten"/>
    <x v="2"/>
    <x v="0"/>
    <x v="59"/>
    <x v="5"/>
    <n v="94533"/>
    <x v="1"/>
    <s v="FUR-FU-10003829"/>
    <x v="1"/>
    <x v="5"/>
    <x v="802"/>
    <x v="154"/>
    <n v="7"/>
    <n v="0"/>
    <n v="6.8992000000000004"/>
    <n v="0.32000000000000006"/>
    <x v="3"/>
    <x v="1"/>
  </r>
  <r>
    <n v="7306"/>
    <s v="CA-2014-137274"/>
    <d v="2014-03-29T00:00:00"/>
    <d v="2014-02-04T00:00:00"/>
    <s v="Standard Class"/>
    <s v="MG-18145"/>
    <s v="Mike Gockenbach"/>
    <x v="0"/>
    <x v="0"/>
    <x v="326"/>
    <x v="4"/>
    <n v="75023"/>
    <x v="0"/>
    <s v="FUR-TA-10001889"/>
    <x v="1"/>
    <x v="7"/>
    <x v="964"/>
    <x v="4571"/>
    <n v="3"/>
    <n v="0.3"/>
    <n v="-152.71559999999999"/>
    <n v="-0.17142857142857143"/>
    <x v="0"/>
    <x v="1"/>
  </r>
  <r>
    <n v="991"/>
    <s v="CA-2015-153549"/>
    <d v="2015-03-29T00:00:00"/>
    <s v="3/31/2015"/>
    <s v="Second Class"/>
    <s v="SL-20155"/>
    <s v="Sara Luxemburg"/>
    <x v="1"/>
    <x v="0"/>
    <x v="27"/>
    <x v="11"/>
    <n v="32216"/>
    <x v="3"/>
    <s v="FUR-CH-10004086"/>
    <x v="1"/>
    <x v="1"/>
    <x v="698"/>
    <x v="4572"/>
    <n v="5"/>
    <n v="0.2"/>
    <n v="131.27850000000001"/>
    <n v="0.1125"/>
    <x v="1"/>
    <x v="1"/>
  </r>
  <r>
    <n v="4130"/>
    <s v="CA-2015-121272"/>
    <d v="2015-03-29T00:00:00"/>
    <d v="2015-04-04T00:00:00"/>
    <s v="Standard Class"/>
    <s v="DO-13435"/>
    <s v="Denny Ordway"/>
    <x v="0"/>
    <x v="0"/>
    <x v="1"/>
    <x v="1"/>
    <n v="98103"/>
    <x v="1"/>
    <s v="OFF-AP-10001947"/>
    <x v="2"/>
    <x v="10"/>
    <x v="1418"/>
    <x v="4573"/>
    <n v="4"/>
    <n v="0"/>
    <n v="21.251200000000001"/>
    <n v="0.28999999999999998"/>
    <x v="1"/>
    <x v="1"/>
  </r>
  <r>
    <n v="4731"/>
    <s v="US-2015-103996"/>
    <d v="2015-03-29T00:00:00"/>
    <s v="3/31/2015"/>
    <s v="Second Class"/>
    <s v="RB-19435"/>
    <s v="Richard Bierner"/>
    <x v="0"/>
    <x v="0"/>
    <x v="30"/>
    <x v="5"/>
    <n v="92105"/>
    <x v="1"/>
    <s v="OFF-PA-10001736"/>
    <x v="2"/>
    <x v="3"/>
    <x v="1236"/>
    <x v="4206"/>
    <n v="6"/>
    <n v="0"/>
    <n v="99.940799999999996"/>
    <n v="0.47000000000000003"/>
    <x v="1"/>
    <x v="1"/>
  </r>
  <r>
    <n v="4732"/>
    <s v="US-2015-103996"/>
    <d v="2015-03-29T00:00:00"/>
    <s v="3/31/2015"/>
    <s v="Second Class"/>
    <s v="RB-19435"/>
    <s v="Richard Bierner"/>
    <x v="0"/>
    <x v="0"/>
    <x v="30"/>
    <x v="5"/>
    <n v="92105"/>
    <x v="1"/>
    <s v="OFF-PA-10001609"/>
    <x v="2"/>
    <x v="3"/>
    <x v="935"/>
    <x v="4574"/>
    <n v="3"/>
    <n v="0"/>
    <n v="4.5401999999999996"/>
    <n v="0.46"/>
    <x v="1"/>
    <x v="1"/>
  </r>
  <r>
    <n v="4733"/>
    <s v="US-2015-103996"/>
    <d v="2015-03-29T00:00:00"/>
    <s v="3/31/2015"/>
    <s v="Second Class"/>
    <s v="RB-19435"/>
    <s v="Richard Bierner"/>
    <x v="0"/>
    <x v="0"/>
    <x v="30"/>
    <x v="5"/>
    <n v="92105"/>
    <x v="1"/>
    <s v="TEC-AC-10003116"/>
    <x v="0"/>
    <x v="0"/>
    <x v="1533"/>
    <x v="4556"/>
    <n v="3"/>
    <n v="0"/>
    <n v="20.767499999999998"/>
    <n v="0.38999999999999996"/>
    <x v="1"/>
    <x v="1"/>
  </r>
  <r>
    <n v="4734"/>
    <s v="US-2015-103996"/>
    <d v="2015-03-29T00:00:00"/>
    <s v="3/31/2015"/>
    <s v="Second Class"/>
    <s v="RB-19435"/>
    <s v="Richard Bierner"/>
    <x v="0"/>
    <x v="0"/>
    <x v="30"/>
    <x v="5"/>
    <n v="92105"/>
    <x v="1"/>
    <s v="FUR-FU-10004586"/>
    <x v="1"/>
    <x v="5"/>
    <x v="1644"/>
    <x v="26"/>
    <n v="3"/>
    <n v="0"/>
    <n v="9.5616000000000003"/>
    <n v="0.48"/>
    <x v="1"/>
    <x v="1"/>
  </r>
  <r>
    <n v="5755"/>
    <s v="CA-2015-150749"/>
    <d v="2015-03-29T00:00:00"/>
    <d v="2015-03-04T00:00:00"/>
    <s v="Second Class"/>
    <s v="AS-10240"/>
    <s v="Alan Shonely"/>
    <x v="0"/>
    <x v="0"/>
    <x v="38"/>
    <x v="20"/>
    <n v="22153"/>
    <x v="3"/>
    <s v="OFF-AR-10003732"/>
    <x v="2"/>
    <x v="11"/>
    <x v="832"/>
    <x v="541"/>
    <n v="2"/>
    <n v="0"/>
    <n v="1.4456"/>
    <n v="0.26"/>
    <x v="1"/>
    <x v="1"/>
  </r>
  <r>
    <n v="6776"/>
    <s v="CA-2015-105361"/>
    <d v="2015-03-29T00:00:00"/>
    <d v="2015-04-04T00:00:00"/>
    <s v="Standard Class"/>
    <s v="CM-12115"/>
    <s v="Chad McGuire"/>
    <x v="0"/>
    <x v="0"/>
    <x v="2"/>
    <x v="2"/>
    <n v="10024"/>
    <x v="2"/>
    <s v="OFF-PA-10002615"/>
    <x v="2"/>
    <x v="3"/>
    <x v="1283"/>
    <x v="4552"/>
    <n v="4"/>
    <n v="0"/>
    <n v="8.1143999999999998"/>
    <n v="0.45999999999999996"/>
    <x v="1"/>
    <x v="1"/>
  </r>
  <r>
    <n v="3551"/>
    <s v="CA-2016-152555"/>
    <d v="2016-03-29T00:00:00"/>
    <d v="2016-02-04T00:00:00"/>
    <s v="Second Class"/>
    <s v="ME-17320"/>
    <s v="Maria Etezadi"/>
    <x v="1"/>
    <x v="0"/>
    <x v="20"/>
    <x v="3"/>
    <n v="60653"/>
    <x v="0"/>
    <s v="OFF-PA-10001295"/>
    <x v="2"/>
    <x v="3"/>
    <x v="707"/>
    <x v="3276"/>
    <n v="3"/>
    <n v="0.2"/>
    <n v="15.934799999999999"/>
    <n v="0.35"/>
    <x v="2"/>
    <x v="1"/>
  </r>
  <r>
    <n v="3552"/>
    <s v="CA-2016-152555"/>
    <d v="2016-03-29T00:00:00"/>
    <d v="2016-02-04T00:00:00"/>
    <s v="Second Class"/>
    <s v="ME-17320"/>
    <s v="Maria Etezadi"/>
    <x v="1"/>
    <x v="0"/>
    <x v="20"/>
    <x v="3"/>
    <n v="60653"/>
    <x v="0"/>
    <s v="FUR-CH-10002965"/>
    <x v="1"/>
    <x v="1"/>
    <x v="732"/>
    <x v="876"/>
    <n v="6"/>
    <n v="0.3"/>
    <n v="-36.176400000000001"/>
    <n v="-4.2857142857142858E-2"/>
    <x v="2"/>
    <x v="1"/>
  </r>
  <r>
    <n v="3553"/>
    <s v="CA-2016-152555"/>
    <d v="2016-03-29T00:00:00"/>
    <d v="2016-02-04T00:00:00"/>
    <s v="Second Class"/>
    <s v="ME-17320"/>
    <s v="Maria Etezadi"/>
    <x v="1"/>
    <x v="0"/>
    <x v="20"/>
    <x v="3"/>
    <n v="60653"/>
    <x v="0"/>
    <s v="TEC-PH-10001254"/>
    <x v="0"/>
    <x v="2"/>
    <x v="1391"/>
    <x v="4575"/>
    <n v="8"/>
    <n v="0.2"/>
    <n v="60.955199999999998"/>
    <n v="7.4999999999999997E-2"/>
    <x v="2"/>
    <x v="1"/>
  </r>
  <r>
    <n v="3973"/>
    <s v="CA-2016-167556"/>
    <d v="2016-03-29T00:00:00"/>
    <d v="2016-02-04T00:00:00"/>
    <s v="Standard Class"/>
    <s v="JM-15250"/>
    <s v="Janet Martin"/>
    <x v="0"/>
    <x v="0"/>
    <x v="2"/>
    <x v="2"/>
    <n v="10009"/>
    <x v="2"/>
    <s v="OFF-PA-10000466"/>
    <x v="2"/>
    <x v="3"/>
    <x v="1783"/>
    <x v="2646"/>
    <n v="2"/>
    <n v="0"/>
    <n v="6.74"/>
    <n v="0.5"/>
    <x v="2"/>
    <x v="1"/>
  </r>
  <r>
    <n v="3974"/>
    <s v="CA-2016-167556"/>
    <d v="2016-03-29T00:00:00"/>
    <d v="2016-02-04T00:00:00"/>
    <s v="Standard Class"/>
    <s v="JM-15250"/>
    <s v="Janet Martin"/>
    <x v="0"/>
    <x v="0"/>
    <x v="2"/>
    <x v="2"/>
    <n v="10009"/>
    <x v="2"/>
    <s v="OFF-BI-10003708"/>
    <x v="2"/>
    <x v="9"/>
    <x v="344"/>
    <x v="2908"/>
    <n v="5"/>
    <n v="0.2"/>
    <n v="9.3125"/>
    <n v="0.3125"/>
    <x v="2"/>
    <x v="1"/>
  </r>
  <r>
    <n v="3975"/>
    <s v="CA-2016-167556"/>
    <d v="2016-03-29T00:00:00"/>
    <d v="2016-02-04T00:00:00"/>
    <s v="Standard Class"/>
    <s v="JM-15250"/>
    <s v="Janet Martin"/>
    <x v="0"/>
    <x v="0"/>
    <x v="2"/>
    <x v="2"/>
    <n v="10009"/>
    <x v="2"/>
    <s v="FUR-FU-10004848"/>
    <x v="1"/>
    <x v="5"/>
    <x v="1000"/>
    <x v="4576"/>
    <n v="8"/>
    <n v="0"/>
    <n v="124.2"/>
    <n v="0.3"/>
    <x v="2"/>
    <x v="1"/>
  </r>
  <r>
    <n v="3976"/>
    <s v="CA-2016-167556"/>
    <d v="2016-03-29T00:00:00"/>
    <d v="2016-02-04T00:00:00"/>
    <s v="Standard Class"/>
    <s v="JM-15250"/>
    <s v="Janet Martin"/>
    <x v="0"/>
    <x v="0"/>
    <x v="2"/>
    <x v="2"/>
    <n v="10009"/>
    <x v="2"/>
    <s v="OFF-BI-10000320"/>
    <x v="2"/>
    <x v="9"/>
    <x v="712"/>
    <x v="4577"/>
    <n v="7"/>
    <n v="0.2"/>
    <n v="14.981400000000001"/>
    <n v="0.36249999999999999"/>
    <x v="2"/>
    <x v="1"/>
  </r>
  <r>
    <n v="6382"/>
    <s v="CA-2016-127236"/>
    <d v="2016-03-29T00:00:00"/>
    <d v="2016-02-04T00:00:00"/>
    <s v="Standard Class"/>
    <s v="TB-21595"/>
    <s v="Troy Blackwell"/>
    <x v="0"/>
    <x v="0"/>
    <x v="38"/>
    <x v="18"/>
    <n v="45503"/>
    <x v="2"/>
    <s v="FUR-BO-10004015"/>
    <x v="1"/>
    <x v="16"/>
    <x v="1178"/>
    <x v="4578"/>
    <n v="5"/>
    <n v="0.5"/>
    <n v="-167.98599999999999"/>
    <n v="-0.55999999999999994"/>
    <x v="2"/>
    <x v="1"/>
  </r>
  <r>
    <n v="6383"/>
    <s v="CA-2016-127236"/>
    <d v="2016-03-29T00:00:00"/>
    <d v="2016-02-04T00:00:00"/>
    <s v="Standard Class"/>
    <s v="TB-21595"/>
    <s v="Troy Blackwell"/>
    <x v="0"/>
    <x v="0"/>
    <x v="38"/>
    <x v="18"/>
    <n v="45503"/>
    <x v="2"/>
    <s v="TEC-PH-10000141"/>
    <x v="0"/>
    <x v="2"/>
    <x v="1183"/>
    <x v="823"/>
    <n v="4"/>
    <n v="0.4"/>
    <n v="-36.9544"/>
    <n v="-0.23333333333333334"/>
    <x v="2"/>
    <x v="1"/>
  </r>
  <r>
    <n v="5720"/>
    <s v="CA-2017-126550"/>
    <d v="2017-03-29T00:00:00"/>
    <d v="2017-02-04T00:00:00"/>
    <s v="Second Class"/>
    <s v="RD-19720"/>
    <s v="Roger Demir"/>
    <x v="0"/>
    <x v="0"/>
    <x v="67"/>
    <x v="33"/>
    <n v="47905"/>
    <x v="0"/>
    <s v="OFF-ST-10001031"/>
    <x v="2"/>
    <x v="6"/>
    <x v="248"/>
    <x v="4579"/>
    <n v="5"/>
    <n v="0"/>
    <n v="21.164000000000001"/>
    <n v="0.26"/>
    <x v="3"/>
    <x v="1"/>
  </r>
  <r>
    <n v="2897"/>
    <s v="CA-2014-169033"/>
    <d v="2014-03-30T00:00:00"/>
    <d v="2014-03-04T00:00:00"/>
    <s v="Standard Class"/>
    <s v="KM-16720"/>
    <s v="Kunst Miller"/>
    <x v="0"/>
    <x v="0"/>
    <x v="23"/>
    <x v="2"/>
    <n v="11561"/>
    <x v="2"/>
    <s v="OFF-AR-10001915"/>
    <x v="2"/>
    <x v="11"/>
    <x v="970"/>
    <x v="4580"/>
    <n v="5"/>
    <n v="0"/>
    <n v="20.853000000000002"/>
    <n v="0.42000000000000004"/>
    <x v="0"/>
    <x v="1"/>
  </r>
  <r>
    <n v="5284"/>
    <s v="CA-2014-133424"/>
    <d v="2014-03-30T00:00:00"/>
    <d v="2014-04-04T00:00:00"/>
    <s v="Standard Class"/>
    <s v="Dl-13600"/>
    <s v="Dorris liebe"/>
    <x v="2"/>
    <x v="0"/>
    <x v="1"/>
    <x v="1"/>
    <n v="98105"/>
    <x v="1"/>
    <s v="OFF-ST-10002957"/>
    <x v="2"/>
    <x v="6"/>
    <x v="1083"/>
    <x v="80"/>
    <n v="3"/>
    <n v="0"/>
    <n v="0"/>
    <n v="0"/>
    <x v="0"/>
    <x v="1"/>
  </r>
  <r>
    <n v="5285"/>
    <s v="CA-2014-133424"/>
    <d v="2014-03-30T00:00:00"/>
    <d v="2014-04-04T00:00:00"/>
    <s v="Standard Class"/>
    <s v="Dl-13600"/>
    <s v="Dorris liebe"/>
    <x v="2"/>
    <x v="0"/>
    <x v="1"/>
    <x v="1"/>
    <n v="98105"/>
    <x v="1"/>
    <s v="OFF-LA-10002312"/>
    <x v="2"/>
    <x v="8"/>
    <x v="11"/>
    <x v="52"/>
    <n v="3"/>
    <n v="0"/>
    <n v="22.2"/>
    <n v="0.5"/>
    <x v="0"/>
    <x v="1"/>
  </r>
  <r>
    <n v="5954"/>
    <s v="US-2014-105151"/>
    <d v="2014-03-30T00:00:00"/>
    <s v="3/31/2014"/>
    <s v="First Class"/>
    <s v="SG-20890"/>
    <s v="Susan Gilcrest"/>
    <x v="2"/>
    <x v="0"/>
    <x v="2"/>
    <x v="2"/>
    <n v="10009"/>
    <x v="2"/>
    <s v="OFF-AR-10001231"/>
    <x v="2"/>
    <x v="11"/>
    <x v="1566"/>
    <x v="4581"/>
    <n v="5"/>
    <n v="0"/>
    <n v="2.94"/>
    <n v="0.27999999999999997"/>
    <x v="0"/>
    <x v="1"/>
  </r>
  <r>
    <n v="6139"/>
    <s v="CA-2014-131247"/>
    <d v="2014-03-30T00:00:00"/>
    <d v="2014-04-04T00:00:00"/>
    <s v="Standard Class"/>
    <s v="GA-14725"/>
    <s v="Guy Armstrong"/>
    <x v="0"/>
    <x v="0"/>
    <x v="14"/>
    <x v="5"/>
    <n v="94110"/>
    <x v="1"/>
    <s v="FUR-BO-10001337"/>
    <x v="1"/>
    <x v="16"/>
    <x v="606"/>
    <x v="1628"/>
    <n v="2"/>
    <n v="0.15"/>
    <n v="-12.098000000000001"/>
    <n v="-5.8823529411764712E-2"/>
    <x v="0"/>
    <x v="1"/>
  </r>
  <r>
    <n v="7630"/>
    <s v="CA-2014-162089"/>
    <d v="2014-03-30T00:00:00"/>
    <d v="2014-01-04T00:00:00"/>
    <s v="First Class"/>
    <s v="MP-17470"/>
    <s v="Mark Packer"/>
    <x v="1"/>
    <x v="0"/>
    <x v="125"/>
    <x v="4"/>
    <n v="78521"/>
    <x v="0"/>
    <s v="OFF-EN-10002230"/>
    <x v="2"/>
    <x v="13"/>
    <x v="578"/>
    <x v="4582"/>
    <n v="5"/>
    <n v="0.2"/>
    <n v="113.30549999999999"/>
    <n v="0.33749999999999997"/>
    <x v="0"/>
    <x v="1"/>
  </r>
  <r>
    <n v="7631"/>
    <s v="CA-2014-162089"/>
    <d v="2014-03-30T00:00:00"/>
    <d v="2014-01-04T00:00:00"/>
    <s v="First Class"/>
    <s v="MP-17470"/>
    <s v="Mark Packer"/>
    <x v="1"/>
    <x v="0"/>
    <x v="125"/>
    <x v="4"/>
    <n v="78521"/>
    <x v="0"/>
    <s v="TEC-PH-10001819"/>
    <x v="0"/>
    <x v="2"/>
    <x v="1460"/>
    <x v="4583"/>
    <n v="7"/>
    <n v="0.2"/>
    <n v="88.180400000000006"/>
    <n v="0.35000000000000003"/>
    <x v="0"/>
    <x v="1"/>
  </r>
  <r>
    <n v="7632"/>
    <s v="CA-2014-162089"/>
    <d v="2014-03-30T00:00:00"/>
    <d v="2014-01-04T00:00:00"/>
    <s v="First Class"/>
    <s v="MP-17470"/>
    <s v="Mark Packer"/>
    <x v="1"/>
    <x v="0"/>
    <x v="125"/>
    <x v="4"/>
    <n v="78521"/>
    <x v="0"/>
    <s v="FUR-CH-10002304"/>
    <x v="1"/>
    <x v="1"/>
    <x v="1082"/>
    <x v="4584"/>
    <n v="7"/>
    <n v="0.3"/>
    <n v="-9.093"/>
    <n v="-7.1428571428571425E-2"/>
    <x v="0"/>
    <x v="1"/>
  </r>
  <r>
    <n v="8431"/>
    <s v="US-2014-113124"/>
    <d v="2014-03-30T00:00:00"/>
    <d v="2014-05-04T00:00:00"/>
    <s v="Standard Class"/>
    <s v="NC-18340"/>
    <s v="Nat Carroll"/>
    <x v="0"/>
    <x v="0"/>
    <x v="334"/>
    <x v="7"/>
    <n v="55124"/>
    <x v="0"/>
    <s v="OFF-ST-10001511"/>
    <x v="2"/>
    <x v="6"/>
    <x v="1420"/>
    <x v="3143"/>
    <n v="2"/>
    <n v="0"/>
    <n v="6.4649999999999999"/>
    <n v="4.9999999999999996E-2"/>
    <x v="0"/>
    <x v="1"/>
  </r>
  <r>
    <n v="6434"/>
    <s v="CA-2015-121405"/>
    <d v="2015-03-30T00:00:00"/>
    <d v="2015-04-04T00:00:00"/>
    <s v="Standard Class"/>
    <s v="FC-14335"/>
    <s v="Fred Chung"/>
    <x v="2"/>
    <x v="0"/>
    <x v="20"/>
    <x v="3"/>
    <n v="60610"/>
    <x v="0"/>
    <s v="OFF-PA-10001838"/>
    <x v="2"/>
    <x v="3"/>
    <x v="102"/>
    <x v="4585"/>
    <n v="5"/>
    <n v="0.2"/>
    <n v="8.5259999999999998"/>
    <n v="0.36249999999999999"/>
    <x v="1"/>
    <x v="1"/>
  </r>
  <r>
    <n v="6435"/>
    <s v="CA-2015-121405"/>
    <d v="2015-03-30T00:00:00"/>
    <d v="2015-04-04T00:00:00"/>
    <s v="Standard Class"/>
    <s v="FC-14335"/>
    <s v="Fred Chung"/>
    <x v="2"/>
    <x v="0"/>
    <x v="20"/>
    <x v="3"/>
    <n v="60610"/>
    <x v="0"/>
    <s v="TEC-PH-10002890"/>
    <x v="0"/>
    <x v="2"/>
    <x v="72"/>
    <x v="75"/>
    <n v="5"/>
    <n v="0.2"/>
    <n v="13.571999999999999"/>
    <n v="7.4999999999999997E-2"/>
    <x v="1"/>
    <x v="1"/>
  </r>
  <r>
    <n v="7002"/>
    <s v="CA-2015-104871"/>
    <d v="2015-03-30T00:00:00"/>
    <d v="2015-03-04T00:00:00"/>
    <s v="Standard Class"/>
    <s v="DR-12940"/>
    <s v="Daniel Raglin"/>
    <x v="1"/>
    <x v="0"/>
    <x v="482"/>
    <x v="3"/>
    <n v="61761"/>
    <x v="0"/>
    <s v="FUR-CH-10003298"/>
    <x v="1"/>
    <x v="1"/>
    <x v="222"/>
    <x v="1499"/>
    <n v="4"/>
    <n v="0.3"/>
    <n v="-110.0232"/>
    <n v="-0.3"/>
    <x v="1"/>
    <x v="1"/>
  </r>
  <r>
    <n v="1328"/>
    <s v="CA-2016-128258"/>
    <d v="2016-03-30T00:00:00"/>
    <d v="2016-01-04T00:00:00"/>
    <s v="First Class"/>
    <s v="CP-12085"/>
    <s v="Cathy Prescott"/>
    <x v="2"/>
    <x v="0"/>
    <x v="227"/>
    <x v="25"/>
    <n v="6360"/>
    <x v="2"/>
    <s v="OFF-PA-10004156"/>
    <x v="2"/>
    <x v="3"/>
    <x v="819"/>
    <x v="2163"/>
    <n v="1"/>
    <n v="0"/>
    <n v="5.5566000000000004"/>
    <n v="0.49000000000000005"/>
    <x v="2"/>
    <x v="1"/>
  </r>
  <r>
    <n v="4543"/>
    <s v="CA-2017-113474"/>
    <d v="2017-03-30T00:00:00"/>
    <s v="3/31/2017"/>
    <s v="First Class"/>
    <s v="TM-21490"/>
    <s v="Tony Molinari"/>
    <x v="0"/>
    <x v="0"/>
    <x v="62"/>
    <x v="28"/>
    <n v="73120"/>
    <x v="0"/>
    <s v="OFF-EN-10004206"/>
    <x v="2"/>
    <x v="13"/>
    <x v="1802"/>
    <x v="4586"/>
    <n v="2"/>
    <n v="0"/>
    <n v="149.8956"/>
    <n v="0.45999999999999996"/>
    <x v="3"/>
    <x v="1"/>
  </r>
  <r>
    <n v="4689"/>
    <s v="US-2017-154851"/>
    <d v="2017-03-30T00:00:00"/>
    <d v="2017-03-04T00:00:00"/>
    <s v="Standard Class"/>
    <s v="BP-11155"/>
    <s v="Becky Pak"/>
    <x v="0"/>
    <x v="0"/>
    <x v="58"/>
    <x v="13"/>
    <n v="17602"/>
    <x v="2"/>
    <s v="OFF-BI-10001525"/>
    <x v="2"/>
    <x v="9"/>
    <x v="1247"/>
    <x v="1852"/>
    <n v="5"/>
    <n v="0.7"/>
    <n v="-4.7625000000000002"/>
    <n v="-0.83333333333333337"/>
    <x v="3"/>
    <x v="1"/>
  </r>
  <r>
    <n v="5873"/>
    <s v="CA-2017-129910"/>
    <d v="2017-03-30T00:00:00"/>
    <d v="2017-03-04T00:00:00"/>
    <s v="Standard Class"/>
    <s v="ME-17320"/>
    <s v="Maria Etezadi"/>
    <x v="1"/>
    <x v="0"/>
    <x v="28"/>
    <x v="19"/>
    <n v="31907"/>
    <x v="3"/>
    <s v="OFF-ST-10003282"/>
    <x v="2"/>
    <x v="6"/>
    <x v="1018"/>
    <x v="4587"/>
    <n v="1"/>
    <n v="0"/>
    <n v="16.732800000000001"/>
    <n v="0.28000000000000003"/>
    <x v="3"/>
    <x v="1"/>
  </r>
  <r>
    <n v="7503"/>
    <s v="US-2017-120147"/>
    <d v="2017-03-30T00:00:00"/>
    <s v="3/30/2017"/>
    <s v="Same Day"/>
    <s v="TB-21400"/>
    <s v="Tom Boeckenhauer"/>
    <x v="0"/>
    <x v="0"/>
    <x v="22"/>
    <x v="5"/>
    <n v="90036"/>
    <x v="1"/>
    <s v="OFF-AR-10000817"/>
    <x v="2"/>
    <x v="11"/>
    <x v="974"/>
    <x v="1282"/>
    <n v="2"/>
    <n v="0"/>
    <n v="2.0672000000000001"/>
    <n v="0.34"/>
    <x v="3"/>
    <x v="1"/>
  </r>
  <r>
    <n v="7504"/>
    <s v="US-2017-120147"/>
    <d v="2017-03-30T00:00:00"/>
    <s v="3/30/2017"/>
    <s v="Same Day"/>
    <s v="TB-21400"/>
    <s v="Tom Boeckenhauer"/>
    <x v="0"/>
    <x v="0"/>
    <x v="22"/>
    <x v="5"/>
    <n v="90036"/>
    <x v="1"/>
    <s v="TEC-PH-10002447"/>
    <x v="0"/>
    <x v="2"/>
    <x v="1229"/>
    <x v="4588"/>
    <n v="1"/>
    <n v="0.2"/>
    <n v="18.539100000000001"/>
    <n v="0.1125"/>
    <x v="3"/>
    <x v="1"/>
  </r>
  <r>
    <n v="8665"/>
    <s v="CA-2017-126634"/>
    <d v="2017-03-30T00:00:00"/>
    <d v="2017-01-04T00:00:00"/>
    <s v="Second Class"/>
    <s v="AB-10165"/>
    <s v="Alan Barnes"/>
    <x v="0"/>
    <x v="0"/>
    <x v="9"/>
    <x v="5"/>
    <n v="90712"/>
    <x v="1"/>
    <s v="FUR-FU-10004973"/>
    <x v="1"/>
    <x v="5"/>
    <x v="1246"/>
    <x v="2200"/>
    <n v="5"/>
    <n v="0"/>
    <n v="39.564"/>
    <n v="0.42"/>
    <x v="3"/>
    <x v="1"/>
  </r>
  <r>
    <n v="2230"/>
    <s v="CA-2014-128055"/>
    <d v="2014-03-31T00:00:00"/>
    <d v="2014-05-04T00:00:00"/>
    <s v="Standard Class"/>
    <s v="AA-10315"/>
    <s v="Alex Avila"/>
    <x v="0"/>
    <x v="0"/>
    <x v="14"/>
    <x v="5"/>
    <n v="94122"/>
    <x v="1"/>
    <s v="OFF-BI-10004390"/>
    <x v="2"/>
    <x v="9"/>
    <x v="1803"/>
    <x v="4589"/>
    <n v="2"/>
    <n v="0.2"/>
    <n v="252.58799999999999"/>
    <n v="0.375"/>
    <x v="0"/>
    <x v="1"/>
  </r>
  <r>
    <n v="2231"/>
    <s v="CA-2014-128055"/>
    <d v="2014-03-31T00:00:00"/>
    <d v="2014-05-04T00:00:00"/>
    <s v="Standard Class"/>
    <s v="AA-10315"/>
    <s v="Alex Avila"/>
    <x v="0"/>
    <x v="0"/>
    <x v="14"/>
    <x v="5"/>
    <n v="94122"/>
    <x v="1"/>
    <s v="OFF-AP-10002765"/>
    <x v="2"/>
    <x v="10"/>
    <x v="274"/>
    <x v="4590"/>
    <n v="2"/>
    <n v="0"/>
    <n v="14.8344"/>
    <n v="0.28000000000000003"/>
    <x v="0"/>
    <x v="1"/>
  </r>
  <r>
    <n v="4712"/>
    <s v="CA-2014-112403"/>
    <d v="2014-03-31T00:00:00"/>
    <s v="3/31/2014"/>
    <s v="Same Day"/>
    <s v="JO-15280"/>
    <s v="Jas O'Carroll"/>
    <x v="0"/>
    <x v="0"/>
    <x v="15"/>
    <x v="13"/>
    <n v="19120"/>
    <x v="2"/>
    <s v="OFF-BI-10003529"/>
    <x v="2"/>
    <x v="9"/>
    <x v="767"/>
    <x v="4591"/>
    <n v="1"/>
    <n v="0.7"/>
    <n v="-0.59640000000000004"/>
    <n v="-0.70000000000000007"/>
    <x v="0"/>
    <x v="1"/>
  </r>
  <r>
    <n v="5049"/>
    <s v="US-2014-104759"/>
    <d v="2014-03-31T00:00:00"/>
    <d v="2014-04-04T00:00:00"/>
    <s v="Standard Class"/>
    <s v="DD-13570"/>
    <s v="Dorothy Dickinson"/>
    <x v="0"/>
    <x v="0"/>
    <x v="20"/>
    <x v="3"/>
    <n v="60610"/>
    <x v="0"/>
    <s v="OFF-BI-10002071"/>
    <x v="2"/>
    <x v="9"/>
    <x v="1138"/>
    <x v="4592"/>
    <n v="7"/>
    <n v="0.8"/>
    <n v="-13.8278"/>
    <n v="-1.7"/>
    <x v="0"/>
    <x v="1"/>
  </r>
  <r>
    <n v="5050"/>
    <s v="US-2014-104759"/>
    <d v="2014-03-31T00:00:00"/>
    <d v="2014-04-04T00:00:00"/>
    <s v="Standard Class"/>
    <s v="DD-13570"/>
    <s v="Dorothy Dickinson"/>
    <x v="0"/>
    <x v="0"/>
    <x v="20"/>
    <x v="3"/>
    <n v="60610"/>
    <x v="0"/>
    <s v="TEC-AC-10004901"/>
    <x v="0"/>
    <x v="0"/>
    <x v="725"/>
    <x v="4593"/>
    <n v="2"/>
    <n v="0.2"/>
    <n v="13.997199999999999"/>
    <n v="0.17500000000000002"/>
    <x v="0"/>
    <x v="1"/>
  </r>
  <r>
    <n v="5480"/>
    <s v="CA-2014-101770"/>
    <d v="2014-03-31T00:00:00"/>
    <d v="2014-04-04T00:00:00"/>
    <s v="Standard Class"/>
    <s v="KB-16240"/>
    <s v="Karen Bern"/>
    <x v="2"/>
    <x v="0"/>
    <x v="136"/>
    <x v="11"/>
    <n v="33180"/>
    <x v="3"/>
    <s v="OFF-BI-10001097"/>
    <x v="2"/>
    <x v="9"/>
    <x v="481"/>
    <x v="4594"/>
    <n v="1"/>
    <n v="0.7"/>
    <n v="-1.3083"/>
    <n v="-0.70000000000000007"/>
    <x v="0"/>
    <x v="1"/>
  </r>
  <r>
    <n v="9566"/>
    <s v="CA-2014-130428"/>
    <d v="2014-03-31T00:00:00"/>
    <s v="3/31/2014"/>
    <s v="Same Day"/>
    <s v="TG-21640"/>
    <s v="Trudy Glocke"/>
    <x v="0"/>
    <x v="0"/>
    <x v="160"/>
    <x v="11"/>
    <n v="33614"/>
    <x v="3"/>
    <s v="FUR-CH-10002965"/>
    <x v="1"/>
    <x v="1"/>
    <x v="732"/>
    <x v="4595"/>
    <n v="7"/>
    <n v="0.2"/>
    <n v="98.480199999999996"/>
    <n v="8.7499999999999994E-2"/>
    <x v="0"/>
    <x v="1"/>
  </r>
  <r>
    <n v="9567"/>
    <s v="CA-2014-130428"/>
    <d v="2014-03-31T00:00:00"/>
    <s v="3/31/2014"/>
    <s v="Same Day"/>
    <s v="TG-21640"/>
    <s v="Trudy Glocke"/>
    <x v="0"/>
    <x v="0"/>
    <x v="160"/>
    <x v="11"/>
    <n v="33614"/>
    <x v="3"/>
    <s v="OFF-BI-10001636"/>
    <x v="2"/>
    <x v="9"/>
    <x v="1235"/>
    <x v="4596"/>
    <n v="5"/>
    <n v="0.7"/>
    <n v="-10.116"/>
    <n v="-0.8"/>
    <x v="0"/>
    <x v="1"/>
  </r>
  <r>
    <n v="9568"/>
    <s v="CA-2014-130428"/>
    <d v="2014-03-31T00:00:00"/>
    <s v="3/31/2014"/>
    <s v="Same Day"/>
    <s v="TG-21640"/>
    <s v="Trudy Glocke"/>
    <x v="0"/>
    <x v="0"/>
    <x v="160"/>
    <x v="11"/>
    <n v="33614"/>
    <x v="3"/>
    <s v="OFF-AR-10004027"/>
    <x v="2"/>
    <x v="11"/>
    <x v="1528"/>
    <x v="4597"/>
    <n v="2"/>
    <n v="0.2"/>
    <n v="1.0584"/>
    <n v="0.26250000000000001"/>
    <x v="0"/>
    <x v="1"/>
  </r>
  <r>
    <n v="5529"/>
    <s v="CA-2015-137106"/>
    <d v="2015-03-31T00:00:00"/>
    <d v="2015-04-04T00:00:00"/>
    <s v="Standard Class"/>
    <s v="SC-20260"/>
    <s v="Scott Cohen"/>
    <x v="2"/>
    <x v="0"/>
    <x v="27"/>
    <x v="11"/>
    <n v="32216"/>
    <x v="3"/>
    <s v="TEC-PH-10000011"/>
    <x v="0"/>
    <x v="2"/>
    <x v="1149"/>
    <x v="2525"/>
    <n v="5"/>
    <n v="0.2"/>
    <n v="27.986000000000001"/>
    <n v="0.35000000000000003"/>
    <x v="1"/>
    <x v="1"/>
  </r>
  <r>
    <n v="6808"/>
    <s v="CA-2015-128125"/>
    <d v="2015-03-31T00:00:00"/>
    <d v="2015-05-04T00:00:00"/>
    <s v="Standard Class"/>
    <s v="EB-13705"/>
    <s v="Ed Braxton"/>
    <x v="2"/>
    <x v="0"/>
    <x v="5"/>
    <x v="4"/>
    <n v="77095"/>
    <x v="0"/>
    <s v="OFF-PA-10000357"/>
    <x v="2"/>
    <x v="3"/>
    <x v="1180"/>
    <x v="314"/>
    <n v="3"/>
    <n v="0.2"/>
    <n v="35.661299999999997"/>
    <n v="0.36249999999999993"/>
    <x v="1"/>
    <x v="1"/>
  </r>
  <r>
    <n v="6809"/>
    <s v="CA-2015-128125"/>
    <d v="2015-03-31T00:00:00"/>
    <d v="2015-05-04T00:00:00"/>
    <s v="Standard Class"/>
    <s v="EB-13705"/>
    <s v="Ed Braxton"/>
    <x v="2"/>
    <x v="0"/>
    <x v="5"/>
    <x v="4"/>
    <n v="77095"/>
    <x v="0"/>
    <s v="FUR-FU-10001085"/>
    <x v="1"/>
    <x v="5"/>
    <x v="1144"/>
    <x v="581"/>
    <n v="3"/>
    <n v="0.6"/>
    <n v="-7.8330000000000002"/>
    <n v="-0.35000000000000003"/>
    <x v="1"/>
    <x v="1"/>
  </r>
  <r>
    <n v="5421"/>
    <s v="US-2016-151827"/>
    <d v="2016-03-31T00:00:00"/>
    <d v="2016-02-04T00:00:00"/>
    <s v="Second Class"/>
    <s v="CS-11950"/>
    <s v="Carlos Soltero"/>
    <x v="0"/>
    <x v="0"/>
    <x v="15"/>
    <x v="13"/>
    <n v="19134"/>
    <x v="2"/>
    <s v="TEC-PH-10002789"/>
    <x v="0"/>
    <x v="2"/>
    <x v="1742"/>
    <x v="1581"/>
    <n v="3"/>
    <n v="0.4"/>
    <n v="-60.836100000000002"/>
    <n v="-0.21666666666666667"/>
    <x v="2"/>
    <x v="1"/>
  </r>
  <r>
    <n v="5422"/>
    <s v="US-2016-151827"/>
    <d v="2016-03-31T00:00:00"/>
    <d v="2016-02-04T00:00:00"/>
    <s v="Second Class"/>
    <s v="CS-11950"/>
    <s v="Carlos Soltero"/>
    <x v="0"/>
    <x v="0"/>
    <x v="15"/>
    <x v="13"/>
    <n v="19134"/>
    <x v="2"/>
    <s v="TEC-AC-10003289"/>
    <x v="0"/>
    <x v="0"/>
    <x v="695"/>
    <x v="298"/>
    <n v="2"/>
    <n v="0.2"/>
    <n v="1.1994"/>
    <n v="3.7499999999999999E-2"/>
    <x v="2"/>
    <x v="1"/>
  </r>
  <r>
    <n v="6128"/>
    <s v="CA-2016-124100"/>
    <d v="2016-03-31T00:00:00"/>
    <d v="2016-06-04T00:00:00"/>
    <s v="Standard Class"/>
    <s v="EH-13990"/>
    <s v="Erica Hackney"/>
    <x v="0"/>
    <x v="0"/>
    <x v="2"/>
    <x v="2"/>
    <n v="10009"/>
    <x v="2"/>
    <s v="FUR-CH-10003817"/>
    <x v="1"/>
    <x v="1"/>
    <x v="270"/>
    <x v="4598"/>
    <n v="6"/>
    <n v="0.1"/>
    <n v="54.665999999999997"/>
    <n v="0.16666666666666666"/>
    <x v="2"/>
    <x v="1"/>
  </r>
  <r>
    <n v="469"/>
    <s v="CA-2017-154907"/>
    <d v="2017-03-31T00:00:00"/>
    <d v="2017-04-04T00:00:00"/>
    <s v="Standard Class"/>
    <s v="DS-13180"/>
    <s v="David Smith"/>
    <x v="2"/>
    <x v="0"/>
    <x v="240"/>
    <x v="4"/>
    <n v="79109"/>
    <x v="0"/>
    <s v="FUR-BO-10002824"/>
    <x v="1"/>
    <x v="16"/>
    <x v="830"/>
    <x v="4599"/>
    <n v="2"/>
    <n v="0.32"/>
    <n v="-36.235199999999999"/>
    <n v="-0.17647058823529413"/>
    <x v="3"/>
    <x v="1"/>
  </r>
  <r>
    <n v="1338"/>
    <s v="CA-2017-100524"/>
    <d v="2017-03-31T00:00:00"/>
    <d v="2017-02-04T00:00:00"/>
    <s v="Second Class"/>
    <s v="CM-12115"/>
    <s v="Chad McGuire"/>
    <x v="0"/>
    <x v="0"/>
    <x v="2"/>
    <x v="2"/>
    <n v="10011"/>
    <x v="2"/>
    <s v="FUR-FU-10004018"/>
    <x v="1"/>
    <x v="5"/>
    <x v="109"/>
    <x v="4600"/>
    <n v="2"/>
    <n v="0"/>
    <n v="8.0405999999999995"/>
    <n v="0.26999999999999996"/>
    <x v="3"/>
    <x v="1"/>
  </r>
  <r>
    <n v="1339"/>
    <s v="CA-2017-100524"/>
    <d v="2017-03-31T00:00:00"/>
    <d v="2017-02-04T00:00:00"/>
    <s v="Second Class"/>
    <s v="CM-12115"/>
    <s v="Chad McGuire"/>
    <x v="0"/>
    <x v="0"/>
    <x v="2"/>
    <x v="2"/>
    <n v="10011"/>
    <x v="2"/>
    <s v="TEC-PH-10002549"/>
    <x v="0"/>
    <x v="2"/>
    <x v="489"/>
    <x v="4601"/>
    <n v="3"/>
    <n v="0"/>
    <n v="176.17080000000001"/>
    <n v="0.26"/>
    <x v="3"/>
    <x v="1"/>
  </r>
  <r>
    <n v="1340"/>
    <s v="CA-2017-100524"/>
    <d v="2017-03-31T00:00:00"/>
    <d v="2017-02-04T00:00:00"/>
    <s v="Second Class"/>
    <s v="CM-12115"/>
    <s v="Chad McGuire"/>
    <x v="0"/>
    <x v="0"/>
    <x v="2"/>
    <x v="2"/>
    <n v="10011"/>
    <x v="2"/>
    <s v="OFF-PA-10004911"/>
    <x v="2"/>
    <x v="3"/>
    <x v="1569"/>
    <x v="4602"/>
    <n v="8"/>
    <n v="0"/>
    <n v="36.019199999999998"/>
    <n v="0.47999999999999993"/>
    <x v="3"/>
    <x v="1"/>
  </r>
  <r>
    <n v="2150"/>
    <s v="CA-2017-102771"/>
    <d v="2017-03-31T00:00:00"/>
    <d v="2017-05-04T00:00:00"/>
    <s v="Standard Class"/>
    <s v="DO-13435"/>
    <s v="Denny Ordway"/>
    <x v="0"/>
    <x v="0"/>
    <x v="2"/>
    <x v="2"/>
    <n v="10035"/>
    <x v="2"/>
    <s v="TEC-PH-10001536"/>
    <x v="0"/>
    <x v="2"/>
    <x v="1668"/>
    <x v="4603"/>
    <n v="5"/>
    <n v="0"/>
    <n v="22.087"/>
    <n v="0.26"/>
    <x v="3"/>
    <x v="1"/>
  </r>
  <r>
    <n v="3089"/>
    <s v="US-2017-159205"/>
    <d v="2017-03-31T00:00:00"/>
    <d v="2017-02-04T00:00:00"/>
    <s v="Second Class"/>
    <s v="DB-12910"/>
    <s v="Daniel Byrd"/>
    <x v="1"/>
    <x v="0"/>
    <x v="87"/>
    <x v="17"/>
    <n v="42420"/>
    <x v="3"/>
    <s v="FUR-FU-10001591"/>
    <x v="1"/>
    <x v="5"/>
    <x v="266"/>
    <x v="4604"/>
    <n v="5"/>
    <n v="0"/>
    <n v="25.62"/>
    <n v="0.42000000000000004"/>
    <x v="3"/>
    <x v="1"/>
  </r>
  <r>
    <n v="3090"/>
    <s v="US-2017-159205"/>
    <d v="2017-03-31T00:00:00"/>
    <d v="2017-02-04T00:00:00"/>
    <s v="Second Class"/>
    <s v="DB-12910"/>
    <s v="Daniel Byrd"/>
    <x v="1"/>
    <x v="0"/>
    <x v="87"/>
    <x v="17"/>
    <n v="42420"/>
    <x v="3"/>
    <s v="TEC-PH-10000526"/>
    <x v="0"/>
    <x v="2"/>
    <x v="1033"/>
    <x v="1106"/>
    <n v="7"/>
    <n v="0"/>
    <n v="188.1404"/>
    <n v="0.28000000000000003"/>
    <x v="3"/>
    <x v="1"/>
  </r>
  <r>
    <n v="3243"/>
    <s v="CA-2017-114524"/>
    <d v="2017-03-31T00:00:00"/>
    <d v="2017-05-04T00:00:00"/>
    <s v="Second Class"/>
    <s v="EG-13900"/>
    <s v="Emily Grady"/>
    <x v="0"/>
    <x v="0"/>
    <x v="20"/>
    <x v="3"/>
    <n v="60623"/>
    <x v="0"/>
    <s v="OFF-BI-10002799"/>
    <x v="2"/>
    <x v="9"/>
    <x v="839"/>
    <x v="4605"/>
    <n v="13"/>
    <n v="0.8"/>
    <n v="-22.895600000000002"/>
    <n v="-1.7000000000000002"/>
    <x v="3"/>
    <x v="1"/>
  </r>
  <r>
    <n v="5562"/>
    <s v="CA-2017-133263"/>
    <d v="2017-03-31T00:00:00"/>
    <d v="2017-02-04T00:00:00"/>
    <s v="Second Class"/>
    <s v="JE-15610"/>
    <s v="Jim Epp"/>
    <x v="2"/>
    <x v="0"/>
    <x v="307"/>
    <x v="19"/>
    <n v="30318"/>
    <x v="3"/>
    <s v="OFF-BI-10001153"/>
    <x v="2"/>
    <x v="9"/>
    <x v="1758"/>
    <x v="4606"/>
    <n v="1"/>
    <n v="0"/>
    <n v="17.27"/>
    <n v="0.5"/>
    <x v="3"/>
    <x v="1"/>
  </r>
  <r>
    <n v="5563"/>
    <s v="CA-2017-133263"/>
    <d v="2017-03-31T00:00:00"/>
    <d v="2017-02-04T00:00:00"/>
    <s v="Second Class"/>
    <s v="JE-15610"/>
    <s v="Jim Epp"/>
    <x v="2"/>
    <x v="0"/>
    <x v="307"/>
    <x v="19"/>
    <n v="30318"/>
    <x v="3"/>
    <s v="TEC-CO-10001449"/>
    <x v="0"/>
    <x v="12"/>
    <x v="403"/>
    <x v="3089"/>
    <n v="5"/>
    <n v="0"/>
    <n v="1439.9760000000001"/>
    <n v="0.48000000000000009"/>
    <x v="3"/>
    <x v="1"/>
  </r>
  <r>
    <n v="5564"/>
    <s v="CA-2017-133263"/>
    <d v="2017-03-31T00:00:00"/>
    <d v="2017-02-04T00:00:00"/>
    <s v="Second Class"/>
    <s v="JE-15610"/>
    <s v="Jim Epp"/>
    <x v="2"/>
    <x v="0"/>
    <x v="307"/>
    <x v="19"/>
    <n v="30318"/>
    <x v="3"/>
    <s v="OFF-BI-10000474"/>
    <x v="2"/>
    <x v="9"/>
    <x v="375"/>
    <x v="4607"/>
    <n v="4"/>
    <n v="0"/>
    <n v="30.7776"/>
    <n v="0.48"/>
    <x v="3"/>
    <x v="1"/>
  </r>
  <r>
    <n v="6562"/>
    <s v="CA-2017-144680"/>
    <d v="2017-03-31T00:00:00"/>
    <d v="2017-02-04T00:00:00"/>
    <s v="First Class"/>
    <s v="SC-20260"/>
    <s v="Scott Cohen"/>
    <x v="2"/>
    <x v="0"/>
    <x v="78"/>
    <x v="4"/>
    <n v="76017"/>
    <x v="0"/>
    <s v="OFF-AP-10003040"/>
    <x v="2"/>
    <x v="10"/>
    <x v="1423"/>
    <x v="4608"/>
    <n v="5"/>
    <n v="0.8"/>
    <n v="-90.774000000000001"/>
    <n v="-2.7"/>
    <x v="3"/>
    <x v="1"/>
  </r>
  <r>
    <n v="7536"/>
    <s v="US-2017-160143"/>
    <d v="2017-03-31T00:00:00"/>
    <d v="2017-07-04T00:00:00"/>
    <s v="Standard Class"/>
    <s v="HG-14965"/>
    <s v="Henry Goldwyn"/>
    <x v="2"/>
    <x v="0"/>
    <x v="22"/>
    <x v="5"/>
    <n v="90004"/>
    <x v="1"/>
    <s v="OFF-SU-10004231"/>
    <x v="2"/>
    <x v="15"/>
    <x v="1525"/>
    <x v="2954"/>
    <n v="3"/>
    <n v="0"/>
    <n v="8.0190000000000001"/>
    <n v="0.27"/>
    <x v="3"/>
    <x v="1"/>
  </r>
  <r>
    <n v="341"/>
    <s v="CA-2014-122336"/>
    <d v="2014-04-13T00:00:00"/>
    <s v="4/17/2014"/>
    <s v="Second Class"/>
    <s v="JD-15895"/>
    <s v="Jonathan Doherty"/>
    <x v="2"/>
    <x v="0"/>
    <x v="15"/>
    <x v="13"/>
    <n v="19140"/>
    <x v="2"/>
    <s v="OFF-AR-10000122"/>
    <x v="2"/>
    <x v="11"/>
    <x v="918"/>
    <x v="3301"/>
    <n v="4"/>
    <n v="0.2"/>
    <n v="1.1160000000000001"/>
    <n v="6.25E-2"/>
    <x v="0"/>
    <x v="2"/>
  </r>
  <r>
    <n v="342"/>
    <s v="CA-2014-122336"/>
    <d v="2014-04-13T00:00:00"/>
    <s v="4/17/2014"/>
    <s v="Second Class"/>
    <s v="JD-15895"/>
    <s v="Jonathan Doherty"/>
    <x v="2"/>
    <x v="0"/>
    <x v="15"/>
    <x v="13"/>
    <n v="19140"/>
    <x v="2"/>
    <s v="OFF-BI-10003656"/>
    <x v="2"/>
    <x v="9"/>
    <x v="1210"/>
    <x v="4609"/>
    <n v="10"/>
    <n v="0.7"/>
    <n v="-407.976"/>
    <n v="-0.79999999999999993"/>
    <x v="0"/>
    <x v="2"/>
  </r>
  <r>
    <n v="343"/>
    <s v="CA-2014-122336"/>
    <d v="2014-04-13T00:00:00"/>
    <s v="4/17/2014"/>
    <s v="Second Class"/>
    <s v="JD-15895"/>
    <s v="Jonathan Doherty"/>
    <x v="2"/>
    <x v="0"/>
    <x v="15"/>
    <x v="13"/>
    <n v="19140"/>
    <x v="2"/>
    <s v="OFF-FA-10002780"/>
    <x v="2"/>
    <x v="4"/>
    <x v="44"/>
    <x v="4610"/>
    <n v="13"/>
    <n v="0.2"/>
    <n v="10.0724"/>
    <n v="0.32500000000000001"/>
    <x v="0"/>
    <x v="2"/>
  </r>
  <r>
    <n v="344"/>
    <s v="CA-2014-122336"/>
    <d v="2014-04-13T00:00:00"/>
    <s v="4/17/2014"/>
    <s v="Second Class"/>
    <s v="JD-15895"/>
    <s v="Jonathan Doherty"/>
    <x v="2"/>
    <x v="0"/>
    <x v="15"/>
    <x v="13"/>
    <n v="19140"/>
    <x v="2"/>
    <s v="TEC-PH-10000702"/>
    <x v="0"/>
    <x v="2"/>
    <x v="1439"/>
    <x v="4611"/>
    <n v="12"/>
    <n v="0.4"/>
    <n v="8.3916000000000004"/>
    <n v="0.11666666666666668"/>
    <x v="0"/>
    <x v="2"/>
  </r>
  <r>
    <n v="6708"/>
    <s v="CA-2014-167724"/>
    <d v="2014-04-13T00:00:00"/>
    <s v="4/18/2014"/>
    <s v="Standard Class"/>
    <s v="BF-11170"/>
    <s v="Ben Ferrer"/>
    <x v="1"/>
    <x v="0"/>
    <x v="214"/>
    <x v="24"/>
    <n v="21215"/>
    <x v="2"/>
    <s v="OFF-LA-10002368"/>
    <x v="2"/>
    <x v="8"/>
    <x v="1776"/>
    <x v="1829"/>
    <n v="3"/>
    <n v="0"/>
    <n v="3.6017999999999999"/>
    <n v="0.45999999999999996"/>
    <x v="0"/>
    <x v="2"/>
  </r>
  <r>
    <n v="2069"/>
    <s v="CA-2015-133452"/>
    <d v="2015-04-13T00:00:00"/>
    <s v="4/19/2015"/>
    <s v="Standard Class"/>
    <s v="ZC-21910"/>
    <s v="Zuschuss Carroll"/>
    <x v="0"/>
    <x v="0"/>
    <x v="84"/>
    <x v="5"/>
    <n v="91767"/>
    <x v="1"/>
    <s v="TEC-AC-10002800"/>
    <x v="0"/>
    <x v="0"/>
    <x v="282"/>
    <x v="4489"/>
    <n v="4"/>
    <n v="0"/>
    <n v="69.986000000000004"/>
    <n v="0.35000000000000003"/>
    <x v="1"/>
    <x v="2"/>
  </r>
  <r>
    <n v="2070"/>
    <s v="CA-2015-133452"/>
    <d v="2015-04-13T00:00:00"/>
    <s v="4/19/2015"/>
    <s v="Standard Class"/>
    <s v="ZC-21910"/>
    <s v="Zuschuss Carroll"/>
    <x v="0"/>
    <x v="0"/>
    <x v="84"/>
    <x v="5"/>
    <n v="91767"/>
    <x v="1"/>
    <s v="FUR-TA-10003954"/>
    <x v="1"/>
    <x v="7"/>
    <x v="1289"/>
    <x v="4612"/>
    <n v="3"/>
    <n v="0.2"/>
    <n v="-97.739400000000003"/>
    <n v="-0.13750000000000001"/>
    <x v="1"/>
    <x v="2"/>
  </r>
  <r>
    <n v="2094"/>
    <s v="CA-2015-149678"/>
    <d v="2015-04-13T00:00:00"/>
    <s v="4/15/2015"/>
    <s v="Second Class"/>
    <s v="AW-10840"/>
    <s v="Anthony Witt"/>
    <x v="0"/>
    <x v="0"/>
    <x v="327"/>
    <x v="35"/>
    <n v="87401"/>
    <x v="1"/>
    <s v="OFF-SU-10004498"/>
    <x v="2"/>
    <x v="15"/>
    <x v="312"/>
    <x v="4613"/>
    <n v="1"/>
    <n v="0"/>
    <n v="0.38640000000000002"/>
    <n v="0.03"/>
    <x v="1"/>
    <x v="2"/>
  </r>
  <r>
    <n v="4170"/>
    <s v="CA-2015-100216"/>
    <d v="2015-04-13T00:00:00"/>
    <s v="4/14/2015"/>
    <s v="First Class"/>
    <s v="HJ-14875"/>
    <s v="Heather Jas"/>
    <x v="1"/>
    <x v="0"/>
    <x v="124"/>
    <x v="23"/>
    <n v="85204"/>
    <x v="1"/>
    <s v="OFF-PA-10000788"/>
    <x v="2"/>
    <x v="3"/>
    <x v="486"/>
    <x v="37"/>
    <n v="6"/>
    <n v="0.2"/>
    <n v="10.8864"/>
    <n v="0.35000000000000003"/>
    <x v="1"/>
    <x v="2"/>
  </r>
  <r>
    <n v="4171"/>
    <s v="CA-2015-100216"/>
    <d v="2015-04-13T00:00:00"/>
    <s v="4/14/2015"/>
    <s v="First Class"/>
    <s v="HJ-14875"/>
    <s v="Heather Jas"/>
    <x v="1"/>
    <x v="0"/>
    <x v="124"/>
    <x v="23"/>
    <n v="85204"/>
    <x v="1"/>
    <s v="OFF-PA-10002968"/>
    <x v="2"/>
    <x v="3"/>
    <x v="1804"/>
    <x v="3330"/>
    <n v="3"/>
    <n v="0.2"/>
    <n v="17.815200000000001"/>
    <n v="0.32500000000000001"/>
    <x v="1"/>
    <x v="2"/>
  </r>
  <r>
    <n v="5179"/>
    <s v="US-2015-120502"/>
    <d v="2015-04-13T00:00:00"/>
    <s v="4/19/2015"/>
    <s v="Standard Class"/>
    <s v="BT-11395"/>
    <s v="Bill Tyler"/>
    <x v="2"/>
    <x v="0"/>
    <x v="22"/>
    <x v="5"/>
    <n v="90036"/>
    <x v="1"/>
    <s v="FUR-FU-10004973"/>
    <x v="1"/>
    <x v="5"/>
    <x v="1246"/>
    <x v="2172"/>
    <n v="2"/>
    <n v="0"/>
    <n v="15.8256"/>
    <n v="0.42"/>
    <x v="1"/>
    <x v="2"/>
  </r>
  <r>
    <n v="5180"/>
    <s v="US-2015-120502"/>
    <d v="2015-04-13T00:00:00"/>
    <s v="4/19/2015"/>
    <s v="Standard Class"/>
    <s v="BT-11395"/>
    <s v="Bill Tyler"/>
    <x v="2"/>
    <x v="0"/>
    <x v="22"/>
    <x v="5"/>
    <n v="90036"/>
    <x v="1"/>
    <s v="TEC-PH-10003645"/>
    <x v="0"/>
    <x v="2"/>
    <x v="310"/>
    <x v="4381"/>
    <n v="2"/>
    <n v="0.2"/>
    <n v="19.3932"/>
    <n v="7.4999999999999997E-2"/>
    <x v="1"/>
    <x v="2"/>
  </r>
  <r>
    <n v="5181"/>
    <s v="US-2015-120502"/>
    <d v="2015-04-13T00:00:00"/>
    <s v="4/19/2015"/>
    <s v="Standard Class"/>
    <s v="BT-11395"/>
    <s v="Bill Tyler"/>
    <x v="2"/>
    <x v="0"/>
    <x v="22"/>
    <x v="5"/>
    <n v="90036"/>
    <x v="1"/>
    <s v="OFF-AP-10004980"/>
    <x v="2"/>
    <x v="10"/>
    <x v="988"/>
    <x v="4614"/>
    <n v="2"/>
    <n v="0"/>
    <n v="29.5776"/>
    <n v="0.39"/>
    <x v="1"/>
    <x v="2"/>
  </r>
  <r>
    <n v="5539"/>
    <s v="CA-2015-120551"/>
    <d v="2015-04-13T00:00:00"/>
    <s v="4/20/2015"/>
    <s v="Standard Class"/>
    <s v="SS-20590"/>
    <s v="Sonia Sunley"/>
    <x v="0"/>
    <x v="0"/>
    <x v="483"/>
    <x v="27"/>
    <n v="68701"/>
    <x v="0"/>
    <s v="OFF-BI-10002071"/>
    <x v="2"/>
    <x v="9"/>
    <x v="1138"/>
    <x v="2743"/>
    <n v="3"/>
    <n v="0"/>
    <n v="8.0177999999999994"/>
    <n v="0.45999999999999996"/>
    <x v="1"/>
    <x v="2"/>
  </r>
  <r>
    <n v="7835"/>
    <s v="CA-2015-106257"/>
    <d v="2015-04-13T00:00:00"/>
    <s v="4/17/2015"/>
    <s v="Second Class"/>
    <s v="EB-14110"/>
    <s v="Eugene Barchas"/>
    <x v="0"/>
    <x v="0"/>
    <x v="22"/>
    <x v="5"/>
    <n v="90045"/>
    <x v="1"/>
    <s v="FUR-TA-10002530"/>
    <x v="1"/>
    <x v="7"/>
    <x v="676"/>
    <x v="2385"/>
    <n v="2"/>
    <n v="0.2"/>
    <n v="-15.098000000000001"/>
    <n v="-6.25E-2"/>
    <x v="1"/>
    <x v="2"/>
  </r>
  <r>
    <n v="7836"/>
    <s v="CA-2015-106257"/>
    <d v="2015-04-13T00:00:00"/>
    <s v="4/17/2015"/>
    <s v="Second Class"/>
    <s v="EB-14110"/>
    <s v="Eugene Barchas"/>
    <x v="0"/>
    <x v="0"/>
    <x v="22"/>
    <x v="5"/>
    <n v="90045"/>
    <x v="1"/>
    <s v="TEC-PH-10001494"/>
    <x v="0"/>
    <x v="2"/>
    <x v="1403"/>
    <x v="4615"/>
    <n v="2"/>
    <n v="0.2"/>
    <n v="41.993000000000002"/>
    <n v="8.7500000000000008E-2"/>
    <x v="1"/>
    <x v="2"/>
  </r>
  <r>
    <n v="8400"/>
    <s v="CA-2015-133837"/>
    <d v="2015-04-13T00:00:00"/>
    <s v="4/18/2015"/>
    <s v="Standard Class"/>
    <s v="TH-21100"/>
    <s v="Thea Hendricks"/>
    <x v="0"/>
    <x v="0"/>
    <x v="54"/>
    <x v="23"/>
    <n v="85301"/>
    <x v="1"/>
    <s v="OFF-ST-10000344"/>
    <x v="2"/>
    <x v="6"/>
    <x v="1692"/>
    <x v="4616"/>
    <n v="1"/>
    <n v="0.2"/>
    <n v="0.80579999999999996"/>
    <n v="7.4999999999999997E-2"/>
    <x v="1"/>
    <x v="2"/>
  </r>
  <r>
    <n v="8929"/>
    <s v="US-2015-168704"/>
    <d v="2015-04-13T00:00:00"/>
    <s v="4/17/2015"/>
    <s v="Standard Class"/>
    <s v="FP-14320"/>
    <s v="Frank Preis"/>
    <x v="0"/>
    <x v="0"/>
    <x v="94"/>
    <x v="4"/>
    <n v="77340"/>
    <x v="0"/>
    <s v="FUR-TA-10000688"/>
    <x v="1"/>
    <x v="7"/>
    <x v="313"/>
    <x v="324"/>
    <n v="4"/>
    <n v="0.3"/>
    <n v="-113.282"/>
    <n v="-0.18571428571428569"/>
    <x v="1"/>
    <x v="2"/>
  </r>
  <r>
    <n v="8930"/>
    <s v="US-2015-168704"/>
    <d v="2015-04-13T00:00:00"/>
    <s v="4/17/2015"/>
    <s v="Standard Class"/>
    <s v="FP-14320"/>
    <s v="Frank Preis"/>
    <x v="0"/>
    <x v="0"/>
    <x v="94"/>
    <x v="4"/>
    <n v="77340"/>
    <x v="0"/>
    <s v="FUR-TA-10002530"/>
    <x v="1"/>
    <x v="7"/>
    <x v="676"/>
    <x v="4617"/>
    <n v="2"/>
    <n v="0.3"/>
    <n v="-45.293999999999997"/>
    <n v="-0.21428571428571425"/>
    <x v="1"/>
    <x v="2"/>
  </r>
  <r>
    <n v="8931"/>
    <s v="US-2015-168704"/>
    <d v="2015-04-13T00:00:00"/>
    <s v="4/17/2015"/>
    <s v="Standard Class"/>
    <s v="FP-14320"/>
    <s v="Frank Preis"/>
    <x v="0"/>
    <x v="0"/>
    <x v="94"/>
    <x v="4"/>
    <n v="77340"/>
    <x v="0"/>
    <s v="TEC-PH-10001061"/>
    <x v="0"/>
    <x v="2"/>
    <x v="1614"/>
    <x v="103"/>
    <n v="3"/>
    <n v="0.2"/>
    <n v="17.998200000000001"/>
    <n v="7.4999999999999997E-2"/>
    <x v="1"/>
    <x v="2"/>
  </r>
  <r>
    <n v="7775"/>
    <s v="CA-2016-152800"/>
    <d v="2016-04-13T00:00:00"/>
    <s v="4/15/2016"/>
    <s v="First Class"/>
    <s v="SP-20920"/>
    <s v="Susan Pistek"/>
    <x v="0"/>
    <x v="0"/>
    <x v="14"/>
    <x v="5"/>
    <n v="94109"/>
    <x v="1"/>
    <s v="OFF-EN-10001509"/>
    <x v="2"/>
    <x v="13"/>
    <x v="961"/>
    <x v="4565"/>
    <n v="3"/>
    <n v="0"/>
    <n v="2.8763999999999998"/>
    <n v="0.47"/>
    <x v="2"/>
    <x v="2"/>
  </r>
  <r>
    <n v="2119"/>
    <s v="CA-2017-155460"/>
    <d v="2017-04-13T00:00:00"/>
    <s v="4/15/2017"/>
    <s v="First Class"/>
    <s v="RW-19630"/>
    <s v="Rob Williams"/>
    <x v="2"/>
    <x v="0"/>
    <x v="1"/>
    <x v="1"/>
    <n v="98105"/>
    <x v="1"/>
    <s v="OFF-PA-10002479"/>
    <x v="2"/>
    <x v="3"/>
    <x v="535"/>
    <x v="1037"/>
    <n v="1"/>
    <n v="0"/>
    <n v="2.3759999999999999"/>
    <n v="0.44999999999999996"/>
    <x v="3"/>
    <x v="2"/>
  </r>
  <r>
    <n v="2120"/>
    <s v="CA-2017-155460"/>
    <d v="2017-04-13T00:00:00"/>
    <s v="4/15/2017"/>
    <s v="First Class"/>
    <s v="RW-19630"/>
    <s v="Rob Williams"/>
    <x v="2"/>
    <x v="0"/>
    <x v="1"/>
    <x v="1"/>
    <n v="98105"/>
    <x v="1"/>
    <s v="OFF-BI-10003091"/>
    <x v="2"/>
    <x v="9"/>
    <x v="1576"/>
    <x v="2879"/>
    <n v="5"/>
    <n v="0.2"/>
    <n v="302.37299999999999"/>
    <n v="0.33750000000000002"/>
    <x v="3"/>
    <x v="2"/>
  </r>
  <r>
    <n v="8340"/>
    <s v="CA-2017-135076"/>
    <d v="2017-04-13T00:00:00"/>
    <s v="4/17/2017"/>
    <s v="Standard Class"/>
    <s v="YS-21880"/>
    <s v="Yana Sorensen"/>
    <x v="2"/>
    <x v="0"/>
    <x v="484"/>
    <x v="5"/>
    <n v="92345"/>
    <x v="1"/>
    <s v="FUR-CH-10003774"/>
    <x v="1"/>
    <x v="1"/>
    <x v="699"/>
    <x v="386"/>
    <n v="6"/>
    <n v="0.2"/>
    <n v="-38.211599999999997"/>
    <n v="-8.7499999999999994E-2"/>
    <x v="3"/>
    <x v="2"/>
  </r>
  <r>
    <n v="9405"/>
    <s v="CA-2017-141663"/>
    <d v="2017-04-13T00:00:00"/>
    <s v="4/17/2017"/>
    <s v="Standard Class"/>
    <s v="DP-13105"/>
    <s v="Dave Poirier"/>
    <x v="2"/>
    <x v="0"/>
    <x v="15"/>
    <x v="13"/>
    <n v="19134"/>
    <x v="2"/>
    <s v="OFF-FA-10004076"/>
    <x v="2"/>
    <x v="4"/>
    <x v="1749"/>
    <x v="2994"/>
    <n v="5"/>
    <n v="0.2"/>
    <n v="1.6830000000000001"/>
    <n v="0.21250000000000002"/>
    <x v="3"/>
    <x v="2"/>
  </r>
  <r>
    <n v="9600"/>
    <s v="CA-2015-116841"/>
    <d v="2015-04-14T00:00:00"/>
    <s v="4/18/2015"/>
    <s v="Standard Class"/>
    <s v="TP-21130"/>
    <s v="Theone Pippenger"/>
    <x v="0"/>
    <x v="0"/>
    <x v="38"/>
    <x v="16"/>
    <n v="97477"/>
    <x v="1"/>
    <s v="OFF-AP-10002403"/>
    <x v="2"/>
    <x v="10"/>
    <x v="622"/>
    <x v="4618"/>
    <n v="1"/>
    <n v="0.2"/>
    <n v="2.6406000000000001"/>
    <n v="7.5000000000000011E-2"/>
    <x v="1"/>
    <x v="2"/>
  </r>
  <r>
    <n v="418"/>
    <s v="CA-2016-148796"/>
    <d v="2016-04-14T00:00:00"/>
    <s v="4/18/2016"/>
    <s v="Standard Class"/>
    <s v="PB-19150"/>
    <s v="Philip Brown"/>
    <x v="0"/>
    <x v="0"/>
    <x v="22"/>
    <x v="5"/>
    <n v="90004"/>
    <x v="1"/>
    <s v="FUR-CH-10004886"/>
    <x v="1"/>
    <x v="1"/>
    <x v="1142"/>
    <x v="4619"/>
    <n v="5"/>
    <n v="0.2"/>
    <n v="38.380000000000003"/>
    <n v="0.1"/>
    <x v="2"/>
    <x v="2"/>
  </r>
  <r>
    <n v="1980"/>
    <s v="CA-2016-112669"/>
    <d v="2016-04-14T00:00:00"/>
    <s v="4/14/2016"/>
    <s v="Same Day"/>
    <s v="KT-16465"/>
    <s v="Kean Takahito"/>
    <x v="0"/>
    <x v="0"/>
    <x v="54"/>
    <x v="23"/>
    <n v="85301"/>
    <x v="1"/>
    <s v="FUR-CH-10004086"/>
    <x v="1"/>
    <x v="1"/>
    <x v="698"/>
    <x v="4620"/>
    <n v="4"/>
    <n v="0.2"/>
    <n v="105.0228"/>
    <n v="0.11250000000000002"/>
    <x v="2"/>
    <x v="2"/>
  </r>
  <r>
    <n v="1981"/>
    <s v="CA-2016-112669"/>
    <d v="2016-04-14T00:00:00"/>
    <s v="4/14/2016"/>
    <s v="Same Day"/>
    <s v="KT-16465"/>
    <s v="Kean Takahito"/>
    <x v="0"/>
    <x v="0"/>
    <x v="54"/>
    <x v="23"/>
    <n v="85301"/>
    <x v="1"/>
    <s v="OFF-ST-10001228"/>
    <x v="2"/>
    <x v="6"/>
    <x v="383"/>
    <x v="4621"/>
    <n v="4"/>
    <n v="0.2"/>
    <n v="4.2976000000000001"/>
    <n v="0.1"/>
    <x v="2"/>
    <x v="2"/>
  </r>
  <r>
    <n v="2723"/>
    <s v="CA-2016-164735"/>
    <d v="2016-04-14T00:00:00"/>
    <s v="4/19/2016"/>
    <s v="Second Class"/>
    <s v="TB-21400"/>
    <s v="Tom Boeckenhauer"/>
    <x v="0"/>
    <x v="0"/>
    <x v="74"/>
    <x v="20"/>
    <n v="22304"/>
    <x v="3"/>
    <s v="OFF-ST-10001558"/>
    <x v="2"/>
    <x v="6"/>
    <x v="176"/>
    <x v="4622"/>
    <n v="5"/>
    <n v="0"/>
    <n v="12.18"/>
    <n v="0.15"/>
    <x v="2"/>
    <x v="2"/>
  </r>
  <r>
    <n v="5890"/>
    <s v="CA-2016-166625"/>
    <d v="2016-04-14T00:00:00"/>
    <s v="4/17/2016"/>
    <s v="First Class"/>
    <s v="JM-15580"/>
    <s v="Jill Matthias"/>
    <x v="0"/>
    <x v="0"/>
    <x v="214"/>
    <x v="24"/>
    <n v="21215"/>
    <x v="2"/>
    <s v="OFF-BI-10002414"/>
    <x v="2"/>
    <x v="9"/>
    <x v="1779"/>
    <x v="1105"/>
    <n v="2"/>
    <n v="0"/>
    <n v="11.7782"/>
    <n v="0.47000000000000003"/>
    <x v="2"/>
    <x v="2"/>
  </r>
  <r>
    <n v="930"/>
    <s v="CA-2017-144932"/>
    <d v="2017-04-14T00:00:00"/>
    <s v="4/17/2017"/>
    <s v="First Class"/>
    <s v="AB-10165"/>
    <s v="Alan Barnes"/>
    <x v="0"/>
    <x v="0"/>
    <x v="108"/>
    <x v="18"/>
    <n v="43615"/>
    <x v="2"/>
    <s v="OFF-AR-10003560"/>
    <x v="2"/>
    <x v="11"/>
    <x v="135"/>
    <x v="1375"/>
    <n v="3"/>
    <n v="0.2"/>
    <n v="2.5535999999999999"/>
    <n v="0.17499999999999999"/>
    <x v="3"/>
    <x v="2"/>
  </r>
  <r>
    <n v="931"/>
    <s v="CA-2017-144932"/>
    <d v="2017-04-14T00:00:00"/>
    <s v="4/17/2017"/>
    <s v="First Class"/>
    <s v="AB-10165"/>
    <s v="Alan Barnes"/>
    <x v="0"/>
    <x v="0"/>
    <x v="108"/>
    <x v="18"/>
    <n v="43615"/>
    <x v="2"/>
    <s v="OFF-AR-10001468"/>
    <x v="2"/>
    <x v="11"/>
    <x v="729"/>
    <x v="4623"/>
    <n v="3"/>
    <n v="0.2"/>
    <n v="21.340800000000002"/>
    <n v="0.23750000000000004"/>
    <x v="3"/>
    <x v="2"/>
  </r>
  <r>
    <n v="932"/>
    <s v="CA-2017-144932"/>
    <d v="2017-04-14T00:00:00"/>
    <s v="4/17/2017"/>
    <s v="First Class"/>
    <s v="AB-10165"/>
    <s v="Alan Barnes"/>
    <x v="0"/>
    <x v="0"/>
    <x v="108"/>
    <x v="18"/>
    <n v="43615"/>
    <x v="2"/>
    <s v="OFF-PA-10004971"/>
    <x v="2"/>
    <x v="3"/>
    <x v="1197"/>
    <x v="4624"/>
    <n v="3"/>
    <n v="0.2"/>
    <n v="5.0286"/>
    <n v="0.36249999999999999"/>
    <x v="3"/>
    <x v="2"/>
  </r>
  <r>
    <n v="2663"/>
    <s v="CA-2017-159604"/>
    <d v="2017-04-14T00:00:00"/>
    <s v="4/15/2017"/>
    <s v="First Class"/>
    <s v="CL-12700"/>
    <s v="Craig Leslie"/>
    <x v="1"/>
    <x v="0"/>
    <x v="38"/>
    <x v="22"/>
    <n v="65807"/>
    <x v="0"/>
    <s v="OFF-BI-10003460"/>
    <x v="2"/>
    <x v="9"/>
    <x v="1390"/>
    <x v="3859"/>
    <n v="2"/>
    <n v="0"/>
    <n v="4.2047999999999996"/>
    <n v="0.48"/>
    <x v="3"/>
    <x v="2"/>
  </r>
  <r>
    <n v="3100"/>
    <s v="CA-2017-131233"/>
    <d v="2017-04-14T00:00:00"/>
    <s v="4/19/2017"/>
    <s v="Standard Class"/>
    <s v="CS-12355"/>
    <s v="Christine Sundaresam"/>
    <x v="0"/>
    <x v="0"/>
    <x v="2"/>
    <x v="2"/>
    <n v="10024"/>
    <x v="2"/>
    <s v="OFF-BI-10000829"/>
    <x v="2"/>
    <x v="9"/>
    <x v="194"/>
    <x v="372"/>
    <n v="3"/>
    <n v="0.2"/>
    <n v="3.5022000000000002"/>
    <n v="0.32500000000000001"/>
    <x v="3"/>
    <x v="2"/>
  </r>
  <r>
    <n v="3101"/>
    <s v="CA-2017-131233"/>
    <d v="2017-04-14T00:00:00"/>
    <s v="4/19/2017"/>
    <s v="Standard Class"/>
    <s v="CS-12355"/>
    <s v="Christine Sundaresam"/>
    <x v="0"/>
    <x v="0"/>
    <x v="2"/>
    <x v="2"/>
    <n v="10024"/>
    <x v="2"/>
    <s v="FUR-BO-10003441"/>
    <x v="1"/>
    <x v="16"/>
    <x v="1685"/>
    <x v="2354"/>
    <n v="3"/>
    <n v="0.2"/>
    <n v="9.0882000000000005"/>
    <n v="3.7499999999999999E-2"/>
    <x v="3"/>
    <x v="2"/>
  </r>
  <r>
    <n v="5361"/>
    <s v="US-2017-126060"/>
    <d v="2017-04-14T00:00:00"/>
    <s v="4/18/2017"/>
    <s v="Standard Class"/>
    <s v="DW-13585"/>
    <s v="Dorothy Wardle"/>
    <x v="2"/>
    <x v="0"/>
    <x v="40"/>
    <x v="12"/>
    <n v="28314"/>
    <x v="3"/>
    <s v="FUR-BO-10003433"/>
    <x v="1"/>
    <x v="16"/>
    <x v="1608"/>
    <x v="1076"/>
    <n v="8"/>
    <n v="0.2"/>
    <n v="-32.219200000000001"/>
    <n v="-0.16250000000000001"/>
    <x v="3"/>
    <x v="2"/>
  </r>
  <r>
    <n v="5646"/>
    <s v="CA-2017-127117"/>
    <d v="2017-04-14T00:00:00"/>
    <s v="4/19/2017"/>
    <s v="Standard Class"/>
    <s v="HM-14860"/>
    <s v="Harry Marie"/>
    <x v="2"/>
    <x v="0"/>
    <x v="395"/>
    <x v="8"/>
    <n v="7960"/>
    <x v="2"/>
    <s v="FUR-FU-10004018"/>
    <x v="1"/>
    <x v="5"/>
    <x v="109"/>
    <x v="4625"/>
    <n v="5"/>
    <n v="0"/>
    <n v="20.101500000000001"/>
    <n v="0.27"/>
    <x v="3"/>
    <x v="2"/>
  </r>
  <r>
    <n v="7657"/>
    <s v="US-2014-120740"/>
    <d v="2014-04-15T00:00:00"/>
    <s v="4/15/2014"/>
    <s v="Same Day"/>
    <s v="PS-18970"/>
    <s v="Paul Stevenson"/>
    <x v="1"/>
    <x v="0"/>
    <x v="22"/>
    <x v="5"/>
    <n v="90049"/>
    <x v="1"/>
    <s v="OFF-AP-10000240"/>
    <x v="2"/>
    <x v="10"/>
    <x v="1630"/>
    <x v="4227"/>
    <n v="2"/>
    <n v="0"/>
    <n v="31.0184"/>
    <n v="0.29000000000000004"/>
    <x v="0"/>
    <x v="2"/>
  </r>
  <r>
    <n v="7658"/>
    <s v="US-2014-120740"/>
    <d v="2014-04-15T00:00:00"/>
    <s v="4/15/2014"/>
    <s v="Same Day"/>
    <s v="PS-18970"/>
    <s v="Paul Stevenson"/>
    <x v="1"/>
    <x v="0"/>
    <x v="22"/>
    <x v="5"/>
    <n v="90049"/>
    <x v="1"/>
    <s v="FUR-FU-10004091"/>
    <x v="1"/>
    <x v="5"/>
    <x v="1704"/>
    <x v="3562"/>
    <n v="4"/>
    <n v="0"/>
    <n v="76.9816"/>
    <n v="0.41000000000000003"/>
    <x v="0"/>
    <x v="2"/>
  </r>
  <r>
    <n v="430"/>
    <s v="US-2016-123750"/>
    <d v="2016-04-15T00:00:00"/>
    <s v="4/21/2016"/>
    <s v="Standard Class"/>
    <s v="RB-19795"/>
    <s v="Ross Baird"/>
    <x v="1"/>
    <x v="0"/>
    <x v="485"/>
    <x v="12"/>
    <n v="28052"/>
    <x v="3"/>
    <s v="OFF-BI-10004584"/>
    <x v="2"/>
    <x v="9"/>
    <x v="1429"/>
    <x v="4626"/>
    <n v="2"/>
    <n v="0.7"/>
    <n v="-145.35079999999999"/>
    <n v="-0.76666666666666661"/>
    <x v="2"/>
    <x v="2"/>
  </r>
  <r>
    <n v="431"/>
    <s v="US-2016-123750"/>
    <d v="2016-04-15T00:00:00"/>
    <s v="4/21/2016"/>
    <s v="Standard Class"/>
    <s v="RB-19795"/>
    <s v="Ross Baird"/>
    <x v="1"/>
    <x v="0"/>
    <x v="485"/>
    <x v="12"/>
    <n v="28052"/>
    <x v="3"/>
    <s v="TEC-AC-10004659"/>
    <x v="0"/>
    <x v="0"/>
    <x v="291"/>
    <x v="311"/>
    <n v="7"/>
    <n v="0.2"/>
    <n v="76.639499999999998"/>
    <n v="0.18749999999999997"/>
    <x v="2"/>
    <x v="2"/>
  </r>
  <r>
    <n v="432"/>
    <s v="US-2016-123750"/>
    <d v="2016-04-15T00:00:00"/>
    <s v="4/21/2016"/>
    <s v="Standard Class"/>
    <s v="RB-19795"/>
    <s v="Ross Baird"/>
    <x v="1"/>
    <x v="0"/>
    <x v="485"/>
    <x v="12"/>
    <n v="28052"/>
    <x v="3"/>
    <s v="TEC-AC-10004659"/>
    <x v="0"/>
    <x v="0"/>
    <x v="291"/>
    <x v="4627"/>
    <n v="5"/>
    <n v="0.2"/>
    <n v="54.7425"/>
    <n v="0.1875"/>
    <x v="2"/>
    <x v="2"/>
  </r>
  <r>
    <n v="433"/>
    <s v="US-2016-123750"/>
    <d v="2016-04-15T00:00:00"/>
    <s v="4/21/2016"/>
    <s v="Standard Class"/>
    <s v="RB-19795"/>
    <s v="Ross Baird"/>
    <x v="1"/>
    <x v="0"/>
    <x v="485"/>
    <x v="12"/>
    <n v="28052"/>
    <x v="3"/>
    <s v="OFF-ST-10000617"/>
    <x v="2"/>
    <x v="6"/>
    <x v="647"/>
    <x v="3127"/>
    <n v="2"/>
    <n v="0.2"/>
    <n v="-0.77480000000000004"/>
    <n v="-0.16250000000000001"/>
    <x v="2"/>
    <x v="2"/>
  </r>
  <r>
    <n v="552"/>
    <s v="CA-2016-136406"/>
    <d v="2016-04-15T00:00:00"/>
    <s v="4/17/2016"/>
    <s v="Second Class"/>
    <s v="BD-11320"/>
    <s v="Bill Donatelli"/>
    <x v="0"/>
    <x v="0"/>
    <x v="14"/>
    <x v="5"/>
    <n v="94110"/>
    <x v="1"/>
    <s v="FUR-CH-10002024"/>
    <x v="1"/>
    <x v="1"/>
    <x v="631"/>
    <x v="4628"/>
    <n v="2"/>
    <n v="0.2"/>
    <n v="0"/>
    <n v="0"/>
    <x v="2"/>
    <x v="2"/>
  </r>
  <r>
    <n v="1591"/>
    <s v="US-2016-132423"/>
    <d v="2016-04-15T00:00:00"/>
    <s v="4/19/2016"/>
    <s v="Standard Class"/>
    <s v="MY-18295"/>
    <s v="Muhammed Yedwab"/>
    <x v="2"/>
    <x v="0"/>
    <x v="486"/>
    <x v="4"/>
    <n v="76051"/>
    <x v="0"/>
    <s v="OFF-AR-10001221"/>
    <x v="2"/>
    <x v="11"/>
    <x v="1579"/>
    <x v="84"/>
    <n v="7"/>
    <n v="0.2"/>
    <n v="5.8604000000000003"/>
    <n v="0.17500000000000002"/>
    <x v="2"/>
    <x v="2"/>
  </r>
  <r>
    <n v="1592"/>
    <s v="US-2016-132423"/>
    <d v="2016-04-15T00:00:00"/>
    <s v="4/19/2016"/>
    <s v="Standard Class"/>
    <s v="MY-18295"/>
    <s v="Muhammed Yedwab"/>
    <x v="2"/>
    <x v="0"/>
    <x v="486"/>
    <x v="4"/>
    <n v="76051"/>
    <x v="0"/>
    <s v="OFF-FA-10002988"/>
    <x v="2"/>
    <x v="4"/>
    <x v="426"/>
    <x v="3094"/>
    <n v="5"/>
    <n v="0.2"/>
    <n v="2.9144999999999999"/>
    <n v="0.36250000000000004"/>
    <x v="2"/>
    <x v="2"/>
  </r>
  <r>
    <n v="2253"/>
    <s v="CA-2016-117849"/>
    <d v="2016-04-15T00:00:00"/>
    <s v="4/17/2016"/>
    <s v="Second Class"/>
    <s v="JK-16120"/>
    <s v="Julie Kriz"/>
    <x v="1"/>
    <x v="0"/>
    <x v="30"/>
    <x v="5"/>
    <n v="92105"/>
    <x v="1"/>
    <s v="OFF-PA-10004327"/>
    <x v="2"/>
    <x v="3"/>
    <x v="1299"/>
    <x v="1233"/>
    <n v="3"/>
    <n v="0"/>
    <n v="68.975999999999999"/>
    <n v="0.48000000000000004"/>
    <x v="2"/>
    <x v="2"/>
  </r>
  <r>
    <n v="13"/>
    <s v="CA-2017-114412"/>
    <d v="2017-04-15T00:00:00"/>
    <s v="4/20/2017"/>
    <s v="Standard Class"/>
    <s v="AA-10480"/>
    <s v="Andrew Allen"/>
    <x v="0"/>
    <x v="0"/>
    <x v="107"/>
    <x v="12"/>
    <n v="28027"/>
    <x v="3"/>
    <s v="OFF-PA-10002365"/>
    <x v="2"/>
    <x v="3"/>
    <x v="473"/>
    <x v="204"/>
    <n v="3"/>
    <n v="0.2"/>
    <n v="5.4432"/>
    <n v="0.35000000000000003"/>
    <x v="3"/>
    <x v="2"/>
  </r>
  <r>
    <n v="309"/>
    <s v="CA-2017-126774"/>
    <d v="2017-04-15T00:00:00"/>
    <s v="4/17/2017"/>
    <s v="First Class"/>
    <s v="SH-20395"/>
    <s v="Shahid Hopkins"/>
    <x v="0"/>
    <x v="0"/>
    <x v="78"/>
    <x v="20"/>
    <n v="22204"/>
    <x v="3"/>
    <s v="OFF-AR-10002804"/>
    <x v="2"/>
    <x v="11"/>
    <x v="967"/>
    <x v="4629"/>
    <n v="1"/>
    <n v="0"/>
    <n v="2.0049000000000001"/>
    <n v="0.41000000000000003"/>
    <x v="3"/>
    <x v="2"/>
  </r>
  <r>
    <n v="1867"/>
    <s v="CA-2017-118857"/>
    <d v="2017-04-15T00:00:00"/>
    <s v="4/18/2017"/>
    <s v="First Class"/>
    <s v="AH-10075"/>
    <s v="Adam Hart"/>
    <x v="2"/>
    <x v="0"/>
    <x v="87"/>
    <x v="14"/>
    <n v="89015"/>
    <x v="1"/>
    <s v="FUR-FU-10004460"/>
    <x v="1"/>
    <x v="5"/>
    <x v="738"/>
    <x v="4630"/>
    <n v="5"/>
    <n v="0"/>
    <n v="70.721999999999994"/>
    <n v="0.36"/>
    <x v="3"/>
    <x v="2"/>
  </r>
  <r>
    <n v="5218"/>
    <s v="CA-2017-134635"/>
    <d v="2017-04-15T00:00:00"/>
    <s v="4/17/2017"/>
    <s v="Second Class"/>
    <s v="NS-18640"/>
    <s v="Noel Staavos"/>
    <x v="2"/>
    <x v="0"/>
    <x v="22"/>
    <x v="5"/>
    <n v="90049"/>
    <x v="1"/>
    <s v="OFF-PA-10002254"/>
    <x v="2"/>
    <x v="3"/>
    <x v="987"/>
    <x v="533"/>
    <n v="3"/>
    <n v="0"/>
    <n v="36.404400000000003"/>
    <n v="0.46"/>
    <x v="3"/>
    <x v="2"/>
  </r>
  <r>
    <n v="5953"/>
    <s v="US-2017-141698"/>
    <d v="2017-04-15T00:00:00"/>
    <s v="4/21/2017"/>
    <s v="Standard Class"/>
    <s v="SD-20485"/>
    <s v="Shirley Daniels"/>
    <x v="1"/>
    <x v="0"/>
    <x v="5"/>
    <x v="4"/>
    <n v="77041"/>
    <x v="0"/>
    <s v="OFF-PA-10001826"/>
    <x v="2"/>
    <x v="3"/>
    <x v="684"/>
    <x v="949"/>
    <n v="4"/>
    <n v="0.2"/>
    <n v="7.2576000000000001"/>
    <n v="0.35"/>
    <x v="3"/>
    <x v="2"/>
  </r>
  <r>
    <n v="7369"/>
    <s v="CA-2017-161851"/>
    <d v="2017-04-15T00:00:00"/>
    <s v="4/17/2017"/>
    <s v="First Class"/>
    <s v="BP-11095"/>
    <s v="Bart Pistole"/>
    <x v="2"/>
    <x v="0"/>
    <x v="136"/>
    <x v="11"/>
    <n v="33180"/>
    <x v="3"/>
    <s v="OFF-BI-10004654"/>
    <x v="2"/>
    <x v="9"/>
    <x v="546"/>
    <x v="4631"/>
    <n v="3"/>
    <n v="0.7"/>
    <n v="-11.936999999999999"/>
    <n v="-0.76666666666666661"/>
    <x v="3"/>
    <x v="2"/>
  </r>
  <r>
    <n v="404"/>
    <s v="CA-2014-155208"/>
    <d v="2014-04-16T00:00:00"/>
    <s v="4/20/2014"/>
    <s v="Standard Class"/>
    <s v="SP-20650"/>
    <s v="Stephanie Phelps"/>
    <x v="2"/>
    <x v="0"/>
    <x v="49"/>
    <x v="12"/>
    <n v="28403"/>
    <x v="3"/>
    <s v="OFF-AR-10003478"/>
    <x v="2"/>
    <x v="11"/>
    <x v="236"/>
    <x v="507"/>
    <n v="6"/>
    <n v="0.2"/>
    <n v="9.7680000000000007"/>
    <n v="0.25"/>
    <x v="0"/>
    <x v="2"/>
  </r>
  <r>
    <n v="1062"/>
    <s v="CA-2015-161263"/>
    <d v="2015-04-16T00:00:00"/>
    <s v="4/21/2015"/>
    <s v="Standard Class"/>
    <s v="TS-21160"/>
    <s v="Theresa Swint"/>
    <x v="2"/>
    <x v="0"/>
    <x v="108"/>
    <x v="18"/>
    <n v="43615"/>
    <x v="2"/>
    <s v="OFF-AP-10002350"/>
    <x v="2"/>
    <x v="10"/>
    <x v="1051"/>
    <x v="2435"/>
    <n v="3"/>
    <n v="0.2"/>
    <n v="4.5216000000000003"/>
    <n v="0.1"/>
    <x v="1"/>
    <x v="2"/>
  </r>
  <r>
    <n v="1063"/>
    <s v="CA-2015-161263"/>
    <d v="2015-04-16T00:00:00"/>
    <s v="4/21/2015"/>
    <s v="Standard Class"/>
    <s v="TS-21160"/>
    <s v="Theresa Swint"/>
    <x v="2"/>
    <x v="0"/>
    <x v="108"/>
    <x v="18"/>
    <n v="43615"/>
    <x v="2"/>
    <s v="OFF-FA-10004838"/>
    <x v="2"/>
    <x v="4"/>
    <x v="480"/>
    <x v="4632"/>
    <n v="7"/>
    <n v="0.2"/>
    <n v="-2.2134"/>
    <n v="-0.21249999999999999"/>
    <x v="1"/>
    <x v="2"/>
  </r>
  <r>
    <n v="1064"/>
    <s v="CA-2015-161263"/>
    <d v="2015-04-16T00:00:00"/>
    <s v="4/21/2015"/>
    <s v="Standard Class"/>
    <s v="TS-21160"/>
    <s v="Theresa Swint"/>
    <x v="2"/>
    <x v="0"/>
    <x v="108"/>
    <x v="18"/>
    <n v="43615"/>
    <x v="2"/>
    <s v="OFF-AR-10004757"/>
    <x v="2"/>
    <x v="11"/>
    <x v="243"/>
    <x v="734"/>
    <n v="3"/>
    <n v="0.2"/>
    <n v="1.2791999999999999"/>
    <n v="0.16249999999999998"/>
    <x v="1"/>
    <x v="2"/>
  </r>
  <r>
    <n v="1065"/>
    <s v="CA-2015-161263"/>
    <d v="2015-04-16T00:00:00"/>
    <s v="4/21/2015"/>
    <s v="Standard Class"/>
    <s v="TS-21160"/>
    <s v="Theresa Swint"/>
    <x v="2"/>
    <x v="0"/>
    <x v="108"/>
    <x v="18"/>
    <n v="43615"/>
    <x v="2"/>
    <s v="TEC-PH-10002115"/>
    <x v="0"/>
    <x v="2"/>
    <x v="1412"/>
    <x v="1713"/>
    <n v="3"/>
    <n v="0.4"/>
    <n v="-27.715800000000002"/>
    <n v="-0.23333333333333336"/>
    <x v="1"/>
    <x v="2"/>
  </r>
  <r>
    <n v="1066"/>
    <s v="CA-2015-161263"/>
    <d v="2015-04-16T00:00:00"/>
    <s v="4/21/2015"/>
    <s v="Standard Class"/>
    <s v="TS-21160"/>
    <s v="Theresa Swint"/>
    <x v="2"/>
    <x v="0"/>
    <x v="108"/>
    <x v="18"/>
    <n v="43615"/>
    <x v="2"/>
    <s v="OFF-FA-10003059"/>
    <x v="2"/>
    <x v="4"/>
    <x v="837"/>
    <x v="4633"/>
    <n v="1"/>
    <n v="0.2"/>
    <n v="0.23530000000000001"/>
    <n v="0.16250000000000001"/>
    <x v="1"/>
    <x v="2"/>
  </r>
  <r>
    <n v="1067"/>
    <s v="CA-2015-161263"/>
    <d v="2015-04-16T00:00:00"/>
    <s v="4/21/2015"/>
    <s v="Standard Class"/>
    <s v="TS-21160"/>
    <s v="Theresa Swint"/>
    <x v="2"/>
    <x v="0"/>
    <x v="108"/>
    <x v="18"/>
    <n v="43615"/>
    <x v="2"/>
    <s v="OFF-BI-10004330"/>
    <x v="2"/>
    <x v="9"/>
    <x v="1113"/>
    <x v="4634"/>
    <n v="5"/>
    <n v="0.7"/>
    <n v="-46.225000000000001"/>
    <n v="-0.83333333333333337"/>
    <x v="1"/>
    <x v="2"/>
  </r>
  <r>
    <n v="5250"/>
    <s v="CA-2015-106215"/>
    <d v="2015-04-16T00:00:00"/>
    <s v="4/21/2015"/>
    <s v="Standard Class"/>
    <s v="BN-11470"/>
    <s v="Brad Norvell"/>
    <x v="2"/>
    <x v="0"/>
    <x v="15"/>
    <x v="13"/>
    <n v="19143"/>
    <x v="2"/>
    <s v="OFF-FA-10001229"/>
    <x v="2"/>
    <x v="4"/>
    <x v="44"/>
    <x v="4635"/>
    <n v="4"/>
    <n v="0.2"/>
    <n v="4.0872000000000002"/>
    <n v="0.32500000000000001"/>
    <x v="1"/>
    <x v="2"/>
  </r>
  <r>
    <n v="6201"/>
    <s v="CA-2015-146675"/>
    <d v="2015-04-16T00:00:00"/>
    <s v="4/20/2015"/>
    <s v="Standard Class"/>
    <s v="SB-20185"/>
    <s v="Sarah Brown"/>
    <x v="0"/>
    <x v="0"/>
    <x v="55"/>
    <x v="3"/>
    <n v="60201"/>
    <x v="0"/>
    <s v="TEC-CO-10001766"/>
    <x v="0"/>
    <x v="12"/>
    <x v="506"/>
    <x v="3138"/>
    <n v="4"/>
    <n v="0.2"/>
    <n v="485.98919999999998"/>
    <n v="0.33749999999999997"/>
    <x v="1"/>
    <x v="2"/>
  </r>
  <r>
    <n v="6202"/>
    <s v="CA-2015-146675"/>
    <d v="2015-04-16T00:00:00"/>
    <s v="4/20/2015"/>
    <s v="Standard Class"/>
    <s v="SB-20185"/>
    <s v="Sarah Brown"/>
    <x v="0"/>
    <x v="0"/>
    <x v="55"/>
    <x v="3"/>
    <n v="60201"/>
    <x v="0"/>
    <s v="TEC-AC-10004396"/>
    <x v="0"/>
    <x v="0"/>
    <x v="934"/>
    <x v="4636"/>
    <n v="3"/>
    <n v="0.2"/>
    <n v="-4.9005000000000001"/>
    <n v="-0.1125"/>
    <x v="1"/>
    <x v="2"/>
  </r>
  <r>
    <n v="7457"/>
    <s v="CA-2015-137974"/>
    <d v="2015-04-16T00:00:00"/>
    <s v="4/18/2015"/>
    <s v="First Class"/>
    <s v="LL-16840"/>
    <s v="Lauren Leatherbury"/>
    <x v="0"/>
    <x v="0"/>
    <x v="470"/>
    <x v="20"/>
    <n v="22980"/>
    <x v="3"/>
    <s v="TEC-PH-10002033"/>
    <x v="0"/>
    <x v="2"/>
    <x v="458"/>
    <x v="4637"/>
    <n v="2"/>
    <n v="0"/>
    <n v="148.10640000000001"/>
    <n v="0.26"/>
    <x v="1"/>
    <x v="2"/>
  </r>
  <r>
    <n v="7458"/>
    <s v="CA-2015-137974"/>
    <d v="2015-04-16T00:00:00"/>
    <s v="4/18/2015"/>
    <s v="First Class"/>
    <s v="LL-16840"/>
    <s v="Lauren Leatherbury"/>
    <x v="0"/>
    <x v="0"/>
    <x v="470"/>
    <x v="20"/>
    <n v="22980"/>
    <x v="3"/>
    <s v="OFF-BI-10001036"/>
    <x v="2"/>
    <x v="9"/>
    <x v="232"/>
    <x v="4638"/>
    <n v="1"/>
    <n v="0"/>
    <n v="4.57"/>
    <n v="0.5"/>
    <x v="1"/>
    <x v="2"/>
  </r>
  <r>
    <n v="7459"/>
    <s v="CA-2015-137974"/>
    <d v="2015-04-16T00:00:00"/>
    <s v="4/18/2015"/>
    <s v="First Class"/>
    <s v="LL-16840"/>
    <s v="Lauren Leatherbury"/>
    <x v="0"/>
    <x v="0"/>
    <x v="470"/>
    <x v="20"/>
    <n v="22980"/>
    <x v="3"/>
    <s v="FUR-FU-10001468"/>
    <x v="1"/>
    <x v="5"/>
    <x v="179"/>
    <x v="4639"/>
    <n v="7"/>
    <n v="0"/>
    <n v="119.68600000000001"/>
    <n v="0.10000000000000002"/>
    <x v="1"/>
    <x v="2"/>
  </r>
  <r>
    <n v="7460"/>
    <s v="CA-2015-137974"/>
    <d v="2015-04-16T00:00:00"/>
    <s v="4/18/2015"/>
    <s v="First Class"/>
    <s v="LL-16840"/>
    <s v="Lauren Leatherbury"/>
    <x v="0"/>
    <x v="0"/>
    <x v="470"/>
    <x v="20"/>
    <n v="22980"/>
    <x v="3"/>
    <s v="FUR-BO-10001519"/>
    <x v="1"/>
    <x v="16"/>
    <x v="1505"/>
    <x v="4640"/>
    <n v="9"/>
    <n v="0"/>
    <n v="125.58240000000001"/>
    <n v="0.24000000000000002"/>
    <x v="1"/>
    <x v="2"/>
  </r>
  <r>
    <n v="7583"/>
    <s v="CA-2015-142734"/>
    <d v="2015-04-16T00:00:00"/>
    <s v="4/21/2015"/>
    <s v="Standard Class"/>
    <s v="DM-13345"/>
    <s v="Denise Monton"/>
    <x v="2"/>
    <x v="0"/>
    <x v="2"/>
    <x v="2"/>
    <n v="10024"/>
    <x v="2"/>
    <s v="FUR-CH-10003968"/>
    <x v="1"/>
    <x v="1"/>
    <x v="831"/>
    <x v="1146"/>
    <n v="2"/>
    <n v="0.1"/>
    <n v="2.8391999999999999"/>
    <n v="2.2222222222222223E-2"/>
    <x v="1"/>
    <x v="2"/>
  </r>
  <r>
    <n v="4160"/>
    <s v="US-2016-164588"/>
    <d v="2016-04-16T00:00:00"/>
    <s v="4/23/2016"/>
    <s v="Standard Class"/>
    <s v="AP-10915"/>
    <s v="Arthur Prichep"/>
    <x v="0"/>
    <x v="0"/>
    <x v="28"/>
    <x v="19"/>
    <n v="31907"/>
    <x v="3"/>
    <s v="OFF-AR-10003056"/>
    <x v="2"/>
    <x v="11"/>
    <x v="1288"/>
    <x v="611"/>
    <n v="3"/>
    <n v="0"/>
    <n v="3.7235999999999998"/>
    <n v="0.28999999999999998"/>
    <x v="2"/>
    <x v="2"/>
  </r>
  <r>
    <n v="4278"/>
    <s v="US-2016-107440"/>
    <d v="2016-04-16T00:00:00"/>
    <s v="4/20/2016"/>
    <s v="Standard Class"/>
    <s v="BS-11365"/>
    <s v="Bill Shonely"/>
    <x v="2"/>
    <x v="0"/>
    <x v="9"/>
    <x v="8"/>
    <n v="8701"/>
    <x v="2"/>
    <s v="TEC-MA-10001047"/>
    <x v="0"/>
    <x v="14"/>
    <x v="1483"/>
    <x v="4641"/>
    <n v="7"/>
    <n v="0"/>
    <n v="2365.9818"/>
    <n v="0.26"/>
    <x v="2"/>
    <x v="2"/>
  </r>
  <r>
    <n v="4279"/>
    <s v="US-2016-107440"/>
    <d v="2016-04-16T00:00:00"/>
    <s v="4/20/2016"/>
    <s v="Standard Class"/>
    <s v="BS-11365"/>
    <s v="Bill Shonely"/>
    <x v="2"/>
    <x v="0"/>
    <x v="9"/>
    <x v="8"/>
    <n v="8701"/>
    <x v="2"/>
    <s v="FUR-FU-10000550"/>
    <x v="1"/>
    <x v="5"/>
    <x v="1544"/>
    <x v="2990"/>
    <n v="2"/>
    <n v="0"/>
    <n v="3.2867999999999999"/>
    <n v="0.32999999999999996"/>
    <x v="2"/>
    <x v="2"/>
  </r>
  <r>
    <n v="4280"/>
    <s v="US-2016-107440"/>
    <d v="2016-04-16T00:00:00"/>
    <s v="4/20/2016"/>
    <s v="Standard Class"/>
    <s v="BS-11365"/>
    <s v="Bill Shonely"/>
    <x v="2"/>
    <x v="0"/>
    <x v="9"/>
    <x v="8"/>
    <n v="8701"/>
    <x v="2"/>
    <s v="OFF-BI-10002432"/>
    <x v="2"/>
    <x v="9"/>
    <x v="727"/>
    <x v="4642"/>
    <n v="5"/>
    <n v="0"/>
    <n v="11.891"/>
    <n v="0.47"/>
    <x v="2"/>
    <x v="2"/>
  </r>
  <r>
    <n v="6919"/>
    <s v="CA-2016-105473"/>
    <d v="2016-04-16T00:00:00"/>
    <s v="4/18/2016"/>
    <s v="Second Class"/>
    <s v="BM-11785"/>
    <s v="Bryan Mills"/>
    <x v="0"/>
    <x v="0"/>
    <x v="1"/>
    <x v="1"/>
    <n v="98115"/>
    <x v="1"/>
    <s v="OFF-SU-10003567"/>
    <x v="2"/>
    <x v="15"/>
    <x v="105"/>
    <x v="4643"/>
    <n v="3"/>
    <n v="0"/>
    <n v="0.86399999999999999"/>
    <n v="0.03"/>
    <x v="2"/>
    <x v="2"/>
  </r>
  <r>
    <n v="7130"/>
    <s v="CA-2016-166282"/>
    <d v="2016-04-16T00:00:00"/>
    <s v="4/22/2016"/>
    <s v="Standard Class"/>
    <s v="PK-19075"/>
    <s v="Pete Kriz"/>
    <x v="0"/>
    <x v="0"/>
    <x v="60"/>
    <x v="26"/>
    <n v="37211"/>
    <x v="3"/>
    <s v="TEC-AC-10004209"/>
    <x v="0"/>
    <x v="0"/>
    <x v="423"/>
    <x v="374"/>
    <n v="4"/>
    <n v="0.2"/>
    <n v="8.3523999999999994"/>
    <n v="0.23749999999999999"/>
    <x v="2"/>
    <x v="2"/>
  </r>
  <r>
    <n v="7131"/>
    <s v="CA-2016-166282"/>
    <d v="2016-04-16T00:00:00"/>
    <s v="4/22/2016"/>
    <s v="Standard Class"/>
    <s v="PK-19075"/>
    <s v="Pete Kriz"/>
    <x v="0"/>
    <x v="0"/>
    <x v="60"/>
    <x v="26"/>
    <n v="37211"/>
    <x v="3"/>
    <s v="OFF-PA-10003022"/>
    <x v="2"/>
    <x v="3"/>
    <x v="1542"/>
    <x v="4644"/>
    <n v="7"/>
    <n v="0.2"/>
    <n v="40.003599999999999"/>
    <n v="0.32500000000000001"/>
    <x v="2"/>
    <x v="2"/>
  </r>
  <r>
    <n v="1521"/>
    <s v="CA-2017-109946"/>
    <d v="2017-04-16T00:00:00"/>
    <s v="4/21/2017"/>
    <s v="Standard Class"/>
    <s v="PL-18925"/>
    <s v="Paul Lucas"/>
    <x v="1"/>
    <x v="0"/>
    <x v="20"/>
    <x v="3"/>
    <n v="60610"/>
    <x v="0"/>
    <s v="OFF-AR-10001419"/>
    <x v="2"/>
    <x v="11"/>
    <x v="1531"/>
    <x v="2407"/>
    <n v="5"/>
    <n v="0.2"/>
    <n v="2.0649999999999999"/>
    <n v="0.125"/>
    <x v="3"/>
    <x v="2"/>
  </r>
  <r>
    <n v="2363"/>
    <s v="CA-2017-136497"/>
    <d v="2017-04-16T00:00:00"/>
    <s v="4/20/2017"/>
    <s v="Standard Class"/>
    <s v="RF-19840"/>
    <s v="Roy Französisch"/>
    <x v="0"/>
    <x v="0"/>
    <x v="28"/>
    <x v="18"/>
    <n v="43229"/>
    <x v="2"/>
    <s v="OFF-BI-10001553"/>
    <x v="2"/>
    <x v="9"/>
    <x v="785"/>
    <x v="2848"/>
    <n v="5"/>
    <n v="0.7"/>
    <n v="-10.054"/>
    <n v="-0.73333333333333328"/>
    <x v="3"/>
    <x v="2"/>
  </r>
  <r>
    <n v="2546"/>
    <s v="CA-2017-108070"/>
    <d v="2017-04-16T00:00:00"/>
    <s v="4/20/2017"/>
    <s v="Standard Class"/>
    <s v="JE-15745"/>
    <s v="Joel Eaton"/>
    <x v="0"/>
    <x v="0"/>
    <x v="128"/>
    <x v="5"/>
    <n v="95123"/>
    <x v="1"/>
    <s v="OFF-ST-10004804"/>
    <x v="2"/>
    <x v="6"/>
    <x v="844"/>
    <x v="4645"/>
    <n v="4"/>
    <n v="0"/>
    <n v="2.0592000000000001"/>
    <n v="1.0000000000000002E-2"/>
    <x v="3"/>
    <x v="2"/>
  </r>
  <r>
    <n v="2547"/>
    <s v="CA-2017-108070"/>
    <d v="2017-04-16T00:00:00"/>
    <s v="4/20/2017"/>
    <s v="Standard Class"/>
    <s v="JE-15745"/>
    <s v="Joel Eaton"/>
    <x v="0"/>
    <x v="0"/>
    <x v="128"/>
    <x v="5"/>
    <n v="95123"/>
    <x v="1"/>
    <s v="FUR-BO-10001337"/>
    <x v="1"/>
    <x v="16"/>
    <x v="606"/>
    <x v="4646"/>
    <n v="1"/>
    <n v="0.15"/>
    <n v="-6.0490000000000004"/>
    <n v="-5.8823529411764712E-2"/>
    <x v="3"/>
    <x v="2"/>
  </r>
  <r>
    <n v="2740"/>
    <s v="CA-2017-122707"/>
    <d v="2017-04-16T00:00:00"/>
    <s v="4/18/2017"/>
    <s v="First Class"/>
    <s v="EB-13750"/>
    <s v="Edward Becker"/>
    <x v="2"/>
    <x v="0"/>
    <x v="399"/>
    <x v="34"/>
    <n v="35244"/>
    <x v="3"/>
    <s v="OFF-SU-10000157"/>
    <x v="2"/>
    <x v="15"/>
    <x v="171"/>
    <x v="4647"/>
    <n v="4"/>
    <n v="0"/>
    <n v="9.5448000000000004"/>
    <n v="0.02"/>
    <x v="3"/>
    <x v="2"/>
  </r>
  <r>
    <n v="2741"/>
    <s v="CA-2017-122707"/>
    <d v="2017-04-16T00:00:00"/>
    <s v="4/18/2017"/>
    <s v="First Class"/>
    <s v="EB-13750"/>
    <s v="Edward Becker"/>
    <x v="2"/>
    <x v="0"/>
    <x v="399"/>
    <x v="34"/>
    <n v="35244"/>
    <x v="3"/>
    <s v="TEC-AC-10004227"/>
    <x v="0"/>
    <x v="0"/>
    <x v="444"/>
    <x v="2654"/>
    <n v="2"/>
    <n v="0"/>
    <n v="1.5588"/>
    <n v="0.06"/>
    <x v="3"/>
    <x v="2"/>
  </r>
  <r>
    <n v="3232"/>
    <s v="US-2017-156356"/>
    <d v="2017-04-16T00:00:00"/>
    <s v="4/22/2017"/>
    <s v="Standard Class"/>
    <s v="ND-18370"/>
    <s v="Natalie DeCherney"/>
    <x v="0"/>
    <x v="0"/>
    <x v="5"/>
    <x v="4"/>
    <n v="77095"/>
    <x v="0"/>
    <s v="OFF-BI-10000632"/>
    <x v="2"/>
    <x v="9"/>
    <x v="384"/>
    <x v="426"/>
    <n v="3"/>
    <n v="0.8"/>
    <n v="-44.278199999999998"/>
    <n v="-1.7"/>
    <x v="3"/>
    <x v="2"/>
  </r>
  <r>
    <n v="3233"/>
    <s v="US-2017-156356"/>
    <d v="2017-04-16T00:00:00"/>
    <s v="4/22/2017"/>
    <s v="Standard Class"/>
    <s v="ND-18370"/>
    <s v="Natalie DeCherney"/>
    <x v="0"/>
    <x v="0"/>
    <x v="5"/>
    <x v="4"/>
    <n v="77095"/>
    <x v="0"/>
    <s v="OFF-BI-10001107"/>
    <x v="2"/>
    <x v="9"/>
    <x v="818"/>
    <x v="3938"/>
    <n v="1"/>
    <n v="0.8"/>
    <n v="-4.7784000000000004"/>
    <n v="-1.6500000000000001"/>
    <x v="3"/>
    <x v="2"/>
  </r>
  <r>
    <n v="3234"/>
    <s v="US-2017-156356"/>
    <d v="2017-04-16T00:00:00"/>
    <s v="4/22/2017"/>
    <s v="Standard Class"/>
    <s v="ND-18370"/>
    <s v="Natalie DeCherney"/>
    <x v="0"/>
    <x v="0"/>
    <x v="5"/>
    <x v="4"/>
    <n v="77095"/>
    <x v="0"/>
    <s v="OFF-ST-10002301"/>
    <x v="2"/>
    <x v="6"/>
    <x v="1498"/>
    <x v="3883"/>
    <n v="2"/>
    <n v="0.2"/>
    <n v="-7.7291999999999996"/>
    <n v="-0.23750000000000002"/>
    <x v="3"/>
    <x v="2"/>
  </r>
  <r>
    <n v="7723"/>
    <s v="US-2017-138086"/>
    <d v="2017-04-16T00:00:00"/>
    <s v="4/20/2017"/>
    <s v="Standard Class"/>
    <s v="JO-15550"/>
    <s v="Jesus Ocampo"/>
    <x v="1"/>
    <x v="0"/>
    <x v="14"/>
    <x v="5"/>
    <n v="94109"/>
    <x v="1"/>
    <s v="OFF-AP-10000027"/>
    <x v="2"/>
    <x v="10"/>
    <x v="1398"/>
    <x v="1372"/>
    <n v="3"/>
    <n v="0"/>
    <n v="12.222"/>
    <n v="0.3"/>
    <x v="3"/>
    <x v="2"/>
  </r>
  <r>
    <n v="2753"/>
    <s v="CA-2015-155306"/>
    <d v="2015-04-17T00:00:00"/>
    <s v="4/21/2015"/>
    <s v="Standard Class"/>
    <s v="GA-14515"/>
    <s v="George Ashbrook"/>
    <x v="0"/>
    <x v="0"/>
    <x v="14"/>
    <x v="5"/>
    <n v="94122"/>
    <x v="1"/>
    <s v="OFF-AR-10003251"/>
    <x v="2"/>
    <x v="11"/>
    <x v="472"/>
    <x v="541"/>
    <n v="2"/>
    <n v="0"/>
    <n v="2.2240000000000002"/>
    <n v="0.40000000000000008"/>
    <x v="1"/>
    <x v="2"/>
  </r>
  <r>
    <n v="2754"/>
    <s v="CA-2015-155306"/>
    <d v="2015-04-17T00:00:00"/>
    <s v="4/21/2015"/>
    <s v="Standard Class"/>
    <s v="GA-14515"/>
    <s v="George Ashbrook"/>
    <x v="0"/>
    <x v="0"/>
    <x v="14"/>
    <x v="5"/>
    <n v="94122"/>
    <x v="1"/>
    <s v="TEC-AC-10003174"/>
    <x v="0"/>
    <x v="0"/>
    <x v="1219"/>
    <x v="1788"/>
    <n v="3"/>
    <n v="0"/>
    <n v="129.34800000000001"/>
    <n v="0.4"/>
    <x v="1"/>
    <x v="2"/>
  </r>
  <r>
    <n v="2755"/>
    <s v="CA-2015-155306"/>
    <d v="2015-04-17T00:00:00"/>
    <s v="4/21/2015"/>
    <s v="Standard Class"/>
    <s v="GA-14515"/>
    <s v="George Ashbrook"/>
    <x v="0"/>
    <x v="0"/>
    <x v="14"/>
    <x v="5"/>
    <n v="94122"/>
    <x v="1"/>
    <s v="TEC-PH-10002310"/>
    <x v="0"/>
    <x v="2"/>
    <x v="1233"/>
    <x v="183"/>
    <n v="5"/>
    <n v="0.2"/>
    <n v="68.596500000000006"/>
    <n v="8.7500000000000008E-2"/>
    <x v="1"/>
    <x v="2"/>
  </r>
  <r>
    <n v="2756"/>
    <s v="CA-2015-155306"/>
    <d v="2015-04-17T00:00:00"/>
    <s v="4/21/2015"/>
    <s v="Standard Class"/>
    <s v="GA-14515"/>
    <s v="George Ashbrook"/>
    <x v="0"/>
    <x v="0"/>
    <x v="14"/>
    <x v="5"/>
    <n v="94122"/>
    <x v="1"/>
    <s v="OFF-AP-10002651"/>
    <x v="2"/>
    <x v="10"/>
    <x v="855"/>
    <x v="4648"/>
    <n v="5"/>
    <n v="0"/>
    <n v="419.81849999999997"/>
    <n v="0.28999999999999998"/>
    <x v="1"/>
    <x v="2"/>
  </r>
  <r>
    <n v="2757"/>
    <s v="CA-2015-155306"/>
    <d v="2015-04-17T00:00:00"/>
    <s v="4/21/2015"/>
    <s v="Standard Class"/>
    <s v="GA-14515"/>
    <s v="George Ashbrook"/>
    <x v="0"/>
    <x v="0"/>
    <x v="14"/>
    <x v="5"/>
    <n v="94122"/>
    <x v="1"/>
    <s v="OFF-PA-10001184"/>
    <x v="2"/>
    <x v="3"/>
    <x v="848"/>
    <x v="732"/>
    <n v="2"/>
    <n v="0"/>
    <n v="5.8604000000000003"/>
    <n v="0.49"/>
    <x v="1"/>
    <x v="2"/>
  </r>
  <r>
    <n v="5443"/>
    <s v="CA-2015-148712"/>
    <d v="2015-04-17T00:00:00"/>
    <s v="4/23/2015"/>
    <s v="Standard Class"/>
    <s v="JM-15535"/>
    <s v="Jessica Myrick"/>
    <x v="0"/>
    <x v="0"/>
    <x v="2"/>
    <x v="2"/>
    <n v="10035"/>
    <x v="2"/>
    <s v="TEC-AC-10003198"/>
    <x v="0"/>
    <x v="0"/>
    <x v="722"/>
    <x v="4078"/>
    <n v="1"/>
    <n v="0"/>
    <n v="36.851999999999997"/>
    <n v="0.37"/>
    <x v="1"/>
    <x v="2"/>
  </r>
  <r>
    <n v="5444"/>
    <s v="CA-2015-148712"/>
    <d v="2015-04-17T00:00:00"/>
    <s v="4/23/2015"/>
    <s v="Standard Class"/>
    <s v="JM-15535"/>
    <s v="Jessica Myrick"/>
    <x v="0"/>
    <x v="0"/>
    <x v="2"/>
    <x v="2"/>
    <n v="10035"/>
    <x v="2"/>
    <s v="OFF-BI-10001900"/>
    <x v="2"/>
    <x v="9"/>
    <x v="807"/>
    <x v="4649"/>
    <n v="13"/>
    <n v="0.2"/>
    <n v="21.024899999999999"/>
    <n v="0.33749999999999997"/>
    <x v="1"/>
    <x v="2"/>
  </r>
  <r>
    <n v="5445"/>
    <s v="CA-2015-148712"/>
    <d v="2015-04-17T00:00:00"/>
    <s v="4/23/2015"/>
    <s v="Standard Class"/>
    <s v="JM-15535"/>
    <s v="Jessica Myrick"/>
    <x v="0"/>
    <x v="0"/>
    <x v="2"/>
    <x v="2"/>
    <n v="10035"/>
    <x v="2"/>
    <s v="OFF-AR-10000614"/>
    <x v="2"/>
    <x v="11"/>
    <x v="1782"/>
    <x v="4318"/>
    <n v="3"/>
    <n v="0"/>
    <n v="2.7846000000000002"/>
    <n v="0.26"/>
    <x v="1"/>
    <x v="2"/>
  </r>
  <r>
    <n v="2644"/>
    <s v="CA-2016-149111"/>
    <d v="2016-04-17T00:00:00"/>
    <s v="4/21/2016"/>
    <s v="Second Class"/>
    <s v="BF-11170"/>
    <s v="Ben Ferrer"/>
    <x v="1"/>
    <x v="0"/>
    <x v="167"/>
    <x v="12"/>
    <n v="27604"/>
    <x v="3"/>
    <s v="TEC-PH-10003092"/>
    <x v="0"/>
    <x v="2"/>
    <x v="1458"/>
    <x v="4650"/>
    <n v="1"/>
    <n v="0.2"/>
    <n v="4.1391"/>
    <n v="0.11249999999999999"/>
    <x v="2"/>
    <x v="2"/>
  </r>
  <r>
    <n v="2645"/>
    <s v="CA-2016-149111"/>
    <d v="2016-04-17T00:00:00"/>
    <s v="4/21/2016"/>
    <s v="Second Class"/>
    <s v="BF-11170"/>
    <s v="Ben Ferrer"/>
    <x v="1"/>
    <x v="0"/>
    <x v="167"/>
    <x v="12"/>
    <n v="27604"/>
    <x v="3"/>
    <s v="FUR-FU-10000206"/>
    <x v="1"/>
    <x v="5"/>
    <x v="1709"/>
    <x v="4651"/>
    <n v="8"/>
    <n v="0.2"/>
    <n v="6.2855999999999996"/>
    <n v="0.33750000000000002"/>
    <x v="2"/>
    <x v="2"/>
  </r>
  <r>
    <n v="3790"/>
    <s v="US-2016-133508"/>
    <d v="2016-04-17T00:00:00"/>
    <s v="4/21/2016"/>
    <s v="Standard Class"/>
    <s v="SW-20350"/>
    <s v="Sean Wendt"/>
    <x v="1"/>
    <x v="0"/>
    <x v="61"/>
    <x v="27"/>
    <n v="68104"/>
    <x v="0"/>
    <s v="OFF-FA-10000134"/>
    <x v="2"/>
    <x v="4"/>
    <x v="893"/>
    <x v="4652"/>
    <n v="5"/>
    <n v="0"/>
    <n v="9.0054999999999996"/>
    <n v="0.31"/>
    <x v="2"/>
    <x v="2"/>
  </r>
  <r>
    <n v="3986"/>
    <s v="CA-2016-108735"/>
    <d v="2016-04-17T00:00:00"/>
    <s v="4/21/2016"/>
    <s v="Standard Class"/>
    <s v="JM-15535"/>
    <s v="Jessica Myrick"/>
    <x v="0"/>
    <x v="0"/>
    <x v="9"/>
    <x v="5"/>
    <n v="90712"/>
    <x v="1"/>
    <s v="FUR-BO-10003441"/>
    <x v="1"/>
    <x v="16"/>
    <x v="1685"/>
    <x v="4653"/>
    <n v="3"/>
    <n v="0.15"/>
    <n v="24.235199999999999"/>
    <n v="9.4117647058823514E-2"/>
    <x v="2"/>
    <x v="2"/>
  </r>
  <r>
    <n v="3989"/>
    <s v="US-2016-159415"/>
    <d v="2016-04-17T00:00:00"/>
    <s v="4/22/2016"/>
    <s v="Standard Class"/>
    <s v="CS-12175"/>
    <s v="Charles Sheldon"/>
    <x v="2"/>
    <x v="0"/>
    <x v="65"/>
    <x v="26"/>
    <n v="38401"/>
    <x v="3"/>
    <s v="FUR-FU-10003798"/>
    <x v="1"/>
    <x v="5"/>
    <x v="1395"/>
    <x v="2252"/>
    <n v="5"/>
    <n v="0.2"/>
    <n v="13.846"/>
    <n v="0.17499999999999999"/>
    <x v="2"/>
    <x v="2"/>
  </r>
  <r>
    <n v="3011"/>
    <s v="CA-2017-134845"/>
    <d v="2017-04-17T00:00:00"/>
    <s v="4/23/2017"/>
    <s v="Standard Class"/>
    <s v="SR-20425"/>
    <s v="Sharelle Roach"/>
    <x v="1"/>
    <x v="0"/>
    <x v="146"/>
    <x v="15"/>
    <n v="80027"/>
    <x v="1"/>
    <s v="OFF-BI-10000773"/>
    <x v="2"/>
    <x v="9"/>
    <x v="815"/>
    <x v="4654"/>
    <n v="5"/>
    <n v="0.7"/>
    <n v="-9.2230000000000008"/>
    <n v="-0.76666666666666672"/>
    <x v="3"/>
    <x v="2"/>
  </r>
  <r>
    <n v="3012"/>
    <s v="CA-2017-134845"/>
    <d v="2017-04-17T00:00:00"/>
    <s v="4/23/2017"/>
    <s v="Standard Class"/>
    <s v="SR-20425"/>
    <s v="Sharelle Roach"/>
    <x v="1"/>
    <x v="0"/>
    <x v="146"/>
    <x v="15"/>
    <n v="80027"/>
    <x v="1"/>
    <s v="TEC-MA-10000822"/>
    <x v="0"/>
    <x v="14"/>
    <x v="418"/>
    <x v="4655"/>
    <n v="5"/>
    <n v="0.7"/>
    <n v="-3399.98"/>
    <n v="-1.3333333333333333"/>
    <x v="3"/>
    <x v="2"/>
  </r>
  <r>
    <n v="3013"/>
    <s v="CA-2017-134845"/>
    <d v="2017-04-17T00:00:00"/>
    <s v="4/23/2017"/>
    <s v="Standard Class"/>
    <s v="SR-20425"/>
    <s v="Sharelle Roach"/>
    <x v="1"/>
    <x v="0"/>
    <x v="146"/>
    <x v="15"/>
    <n v="80027"/>
    <x v="1"/>
    <s v="OFF-BI-10001543"/>
    <x v="2"/>
    <x v="9"/>
    <x v="1255"/>
    <x v="4656"/>
    <n v="2"/>
    <n v="0.7"/>
    <n v="-15.835599999999999"/>
    <n v="-0.73333333333333328"/>
    <x v="3"/>
    <x v="2"/>
  </r>
  <r>
    <n v="3014"/>
    <s v="CA-2017-134845"/>
    <d v="2017-04-17T00:00:00"/>
    <s v="4/23/2017"/>
    <s v="Standard Class"/>
    <s v="SR-20425"/>
    <s v="Sharelle Roach"/>
    <x v="1"/>
    <x v="0"/>
    <x v="146"/>
    <x v="15"/>
    <n v="80027"/>
    <x v="1"/>
    <s v="OFF-BI-10003355"/>
    <x v="2"/>
    <x v="9"/>
    <x v="25"/>
    <x v="4657"/>
    <n v="6"/>
    <n v="0.7"/>
    <n v="-6.5735999999999999"/>
    <n v="-0.73333333333333328"/>
    <x v="3"/>
    <x v="2"/>
  </r>
  <r>
    <n v="3015"/>
    <s v="CA-2017-134845"/>
    <d v="2017-04-17T00:00:00"/>
    <s v="4/23/2017"/>
    <s v="Standard Class"/>
    <s v="SR-20425"/>
    <s v="Sharelle Roach"/>
    <x v="1"/>
    <x v="0"/>
    <x v="146"/>
    <x v="15"/>
    <n v="80027"/>
    <x v="1"/>
    <s v="OFF-PA-10002005"/>
    <x v="2"/>
    <x v="3"/>
    <x v="301"/>
    <x v="949"/>
    <n v="4"/>
    <n v="0.2"/>
    <n v="7.2576000000000001"/>
    <n v="0.35"/>
    <x v="3"/>
    <x v="2"/>
  </r>
  <r>
    <n v="3252"/>
    <s v="CA-2017-119389"/>
    <d v="2017-04-17T00:00:00"/>
    <s v="4/19/2017"/>
    <s v="First Class"/>
    <s v="BG-11740"/>
    <s v="Bruce Geld"/>
    <x v="0"/>
    <x v="0"/>
    <x v="15"/>
    <x v="13"/>
    <n v="19120"/>
    <x v="2"/>
    <s v="FUR-FU-10001473"/>
    <x v="1"/>
    <x v="5"/>
    <x v="1705"/>
    <x v="3566"/>
    <n v="3"/>
    <n v="0.2"/>
    <n v="5.2773000000000003"/>
    <n v="8.7500000000000008E-2"/>
    <x v="3"/>
    <x v="2"/>
  </r>
  <r>
    <n v="6858"/>
    <s v="CA-2017-128965"/>
    <d v="2017-04-17T00:00:00"/>
    <s v="4/22/2017"/>
    <s v="Standard Class"/>
    <s v="PS-18760"/>
    <s v="Pamela Stobb"/>
    <x v="0"/>
    <x v="0"/>
    <x v="22"/>
    <x v="5"/>
    <n v="90008"/>
    <x v="1"/>
    <s v="OFF-PA-10004911"/>
    <x v="2"/>
    <x v="3"/>
    <x v="1569"/>
    <x v="2088"/>
    <n v="3"/>
    <n v="0"/>
    <n v="13.507199999999999"/>
    <n v="0.48"/>
    <x v="3"/>
    <x v="2"/>
  </r>
  <r>
    <n v="6859"/>
    <s v="CA-2017-128965"/>
    <d v="2017-04-17T00:00:00"/>
    <s v="4/22/2017"/>
    <s v="Standard Class"/>
    <s v="PS-18760"/>
    <s v="Pamela Stobb"/>
    <x v="0"/>
    <x v="0"/>
    <x v="22"/>
    <x v="5"/>
    <n v="90008"/>
    <x v="1"/>
    <s v="OFF-LA-10001404"/>
    <x v="2"/>
    <x v="8"/>
    <x v="1308"/>
    <x v="845"/>
    <n v="2"/>
    <n v="0"/>
    <n v="3.4685999999999999"/>
    <n v="0.47"/>
    <x v="3"/>
    <x v="2"/>
  </r>
  <r>
    <n v="6860"/>
    <s v="CA-2017-128965"/>
    <d v="2017-04-17T00:00:00"/>
    <s v="4/22/2017"/>
    <s v="Standard Class"/>
    <s v="PS-18760"/>
    <s v="Pamela Stobb"/>
    <x v="0"/>
    <x v="0"/>
    <x v="22"/>
    <x v="5"/>
    <n v="90008"/>
    <x v="1"/>
    <s v="OFF-FA-10001561"/>
    <x v="2"/>
    <x v="4"/>
    <x v="549"/>
    <x v="1975"/>
    <n v="5"/>
    <n v="0"/>
    <n v="3.597"/>
    <n v="0.32999999999999996"/>
    <x v="3"/>
    <x v="2"/>
  </r>
  <r>
    <n v="6861"/>
    <s v="CA-2017-128965"/>
    <d v="2017-04-17T00:00:00"/>
    <s v="4/22/2017"/>
    <s v="Standard Class"/>
    <s v="PS-18760"/>
    <s v="Pamela Stobb"/>
    <x v="0"/>
    <x v="0"/>
    <x v="22"/>
    <x v="5"/>
    <n v="90008"/>
    <x v="1"/>
    <s v="TEC-AC-10001383"/>
    <x v="0"/>
    <x v="0"/>
    <x v="421"/>
    <x v="4658"/>
    <n v="11"/>
    <n v="0"/>
    <n v="46.731299999999997"/>
    <n v="0.17"/>
    <x v="3"/>
    <x v="2"/>
  </r>
  <r>
    <n v="6862"/>
    <s v="CA-2017-128965"/>
    <d v="2017-04-17T00:00:00"/>
    <s v="4/22/2017"/>
    <s v="Standard Class"/>
    <s v="PS-18760"/>
    <s v="Pamela Stobb"/>
    <x v="0"/>
    <x v="0"/>
    <x v="22"/>
    <x v="5"/>
    <n v="90008"/>
    <x v="1"/>
    <s v="OFF-LA-10003190"/>
    <x v="2"/>
    <x v="8"/>
    <x v="1008"/>
    <x v="999"/>
    <n v="8"/>
    <n v="0"/>
    <n v="11.2896"/>
    <n v="0.49000000000000005"/>
    <x v="3"/>
    <x v="2"/>
  </r>
  <r>
    <n v="6863"/>
    <s v="CA-2017-128965"/>
    <d v="2017-04-17T00:00:00"/>
    <s v="4/22/2017"/>
    <s v="Standard Class"/>
    <s v="PS-18760"/>
    <s v="Pamela Stobb"/>
    <x v="0"/>
    <x v="0"/>
    <x v="22"/>
    <x v="5"/>
    <n v="90008"/>
    <x v="1"/>
    <s v="FUR-CH-10003774"/>
    <x v="1"/>
    <x v="1"/>
    <x v="699"/>
    <x v="2206"/>
    <n v="3"/>
    <n v="0.2"/>
    <n v="-19.105799999999999"/>
    <n v="-8.7499999999999994E-2"/>
    <x v="3"/>
    <x v="2"/>
  </r>
  <r>
    <n v="9588"/>
    <s v="US-2017-129203"/>
    <d v="2017-04-17T00:00:00"/>
    <s v="4/22/2017"/>
    <s v="Standard Class"/>
    <s v="BM-11575"/>
    <s v="Brendan Murry"/>
    <x v="2"/>
    <x v="0"/>
    <x v="20"/>
    <x v="3"/>
    <n v="60653"/>
    <x v="0"/>
    <s v="OFF-ST-10001418"/>
    <x v="2"/>
    <x v="6"/>
    <x v="1171"/>
    <x v="3686"/>
    <n v="4"/>
    <n v="0.2"/>
    <n v="-43.9056"/>
    <n v="-0.22500000000000001"/>
    <x v="3"/>
    <x v="2"/>
  </r>
  <r>
    <n v="3533"/>
    <s v="CA-2014-110849"/>
    <d v="2014-04-18T00:00:00"/>
    <s v="4/23/2014"/>
    <s v="Standard Class"/>
    <s v="JL-15835"/>
    <s v="John Lee"/>
    <x v="0"/>
    <x v="0"/>
    <x v="22"/>
    <x v="5"/>
    <n v="90049"/>
    <x v="1"/>
    <s v="TEC-MA-10002859"/>
    <x v="0"/>
    <x v="14"/>
    <x v="1805"/>
    <x v="1849"/>
    <n v="4"/>
    <n v="0.2"/>
    <n v="97.1892"/>
    <n v="0.33749999999999997"/>
    <x v="0"/>
    <x v="2"/>
  </r>
  <r>
    <n v="3534"/>
    <s v="CA-2014-110849"/>
    <d v="2014-04-18T00:00:00"/>
    <s v="4/23/2014"/>
    <s v="Standard Class"/>
    <s v="JL-15835"/>
    <s v="John Lee"/>
    <x v="0"/>
    <x v="0"/>
    <x v="22"/>
    <x v="5"/>
    <n v="90049"/>
    <x v="1"/>
    <s v="OFF-AR-10002375"/>
    <x v="2"/>
    <x v="11"/>
    <x v="1565"/>
    <x v="1350"/>
    <n v="4"/>
    <n v="0"/>
    <n v="3.8048000000000002"/>
    <n v="0.29000000000000004"/>
    <x v="0"/>
    <x v="2"/>
  </r>
  <r>
    <n v="3535"/>
    <s v="CA-2014-110849"/>
    <d v="2014-04-18T00:00:00"/>
    <s v="4/23/2014"/>
    <s v="Standard Class"/>
    <s v="JL-15835"/>
    <s v="John Lee"/>
    <x v="0"/>
    <x v="0"/>
    <x v="22"/>
    <x v="5"/>
    <n v="90049"/>
    <x v="1"/>
    <s v="OFF-AR-10000657"/>
    <x v="2"/>
    <x v="11"/>
    <x v="912"/>
    <x v="4659"/>
    <n v="5"/>
    <n v="0"/>
    <n v="3.5474999999999999"/>
    <n v="0.33"/>
    <x v="0"/>
    <x v="2"/>
  </r>
  <r>
    <n v="3536"/>
    <s v="CA-2014-110849"/>
    <d v="2014-04-18T00:00:00"/>
    <s v="4/23/2014"/>
    <s v="Standard Class"/>
    <s v="JL-15835"/>
    <s v="John Lee"/>
    <x v="0"/>
    <x v="0"/>
    <x v="22"/>
    <x v="5"/>
    <n v="90049"/>
    <x v="1"/>
    <s v="OFF-FA-10000134"/>
    <x v="2"/>
    <x v="4"/>
    <x v="893"/>
    <x v="4660"/>
    <n v="2"/>
    <n v="0"/>
    <n v="3.6021999999999998"/>
    <n v="0.31"/>
    <x v="0"/>
    <x v="2"/>
  </r>
  <r>
    <n v="6569"/>
    <s v="CA-2014-100678"/>
    <d v="2014-04-18T00:00:00"/>
    <s v="4/22/2014"/>
    <s v="Standard Class"/>
    <s v="KM-16720"/>
    <s v="Kunst Miller"/>
    <x v="0"/>
    <x v="0"/>
    <x v="5"/>
    <x v="4"/>
    <n v="77095"/>
    <x v="0"/>
    <s v="OFF-AR-10001868"/>
    <x v="2"/>
    <x v="11"/>
    <x v="181"/>
    <x v="4471"/>
    <n v="2"/>
    <n v="0.2"/>
    <n v="1.008"/>
    <n v="0.375"/>
    <x v="0"/>
    <x v="2"/>
  </r>
  <r>
    <n v="6570"/>
    <s v="CA-2014-100678"/>
    <d v="2014-04-18T00:00:00"/>
    <s v="4/22/2014"/>
    <s v="Standard Class"/>
    <s v="KM-16720"/>
    <s v="Kunst Miller"/>
    <x v="0"/>
    <x v="0"/>
    <x v="5"/>
    <x v="4"/>
    <n v="77095"/>
    <x v="0"/>
    <s v="FUR-CH-10002602"/>
    <x v="1"/>
    <x v="1"/>
    <x v="223"/>
    <x v="2249"/>
    <n v="3"/>
    <n v="0.3"/>
    <n v="-18.117599999999999"/>
    <n v="-5.7142857142857141E-2"/>
    <x v="0"/>
    <x v="2"/>
  </r>
  <r>
    <n v="6571"/>
    <s v="CA-2014-100678"/>
    <d v="2014-04-18T00:00:00"/>
    <s v="4/22/2014"/>
    <s v="Standard Class"/>
    <s v="KM-16720"/>
    <s v="Kunst Miller"/>
    <x v="0"/>
    <x v="0"/>
    <x v="5"/>
    <x v="4"/>
    <n v="77095"/>
    <x v="0"/>
    <s v="OFF-EN-10000056"/>
    <x v="2"/>
    <x v="13"/>
    <x v="293"/>
    <x v="1710"/>
    <n v="3"/>
    <n v="0.2"/>
    <n v="50.406300000000002"/>
    <n v="0.33750000000000002"/>
    <x v="0"/>
    <x v="2"/>
  </r>
  <r>
    <n v="6572"/>
    <s v="CA-2014-100678"/>
    <d v="2014-04-18T00:00:00"/>
    <s v="4/22/2014"/>
    <s v="Standard Class"/>
    <s v="KM-16720"/>
    <s v="Kunst Miller"/>
    <x v="0"/>
    <x v="0"/>
    <x v="5"/>
    <x v="4"/>
    <n v="77095"/>
    <x v="0"/>
    <s v="TEC-AC-10000474"/>
    <x v="0"/>
    <x v="0"/>
    <x v="1443"/>
    <x v="3953"/>
    <n v="3"/>
    <n v="0.2"/>
    <n v="28.497"/>
    <n v="0.125"/>
    <x v="0"/>
    <x v="2"/>
  </r>
  <r>
    <n v="50"/>
    <s v="CA-2015-115742"/>
    <d v="2015-04-18T00:00:00"/>
    <s v="4/22/2015"/>
    <s v="Standard Class"/>
    <s v="DP-13000"/>
    <s v="Darren Powers"/>
    <x v="0"/>
    <x v="0"/>
    <x v="487"/>
    <x v="33"/>
    <n v="47150"/>
    <x v="0"/>
    <s v="OFF-BI-10004410"/>
    <x v="2"/>
    <x v="9"/>
    <x v="1193"/>
    <x v="4661"/>
    <n v="6"/>
    <n v="0"/>
    <n v="17.9634"/>
    <n v="0.47000000000000003"/>
    <x v="1"/>
    <x v="2"/>
  </r>
  <r>
    <n v="51"/>
    <s v="CA-2015-115742"/>
    <d v="2015-04-18T00:00:00"/>
    <s v="4/22/2015"/>
    <s v="Standard Class"/>
    <s v="DP-13000"/>
    <s v="Darren Powers"/>
    <x v="0"/>
    <x v="0"/>
    <x v="487"/>
    <x v="33"/>
    <n v="47150"/>
    <x v="0"/>
    <s v="OFF-LA-10002762"/>
    <x v="2"/>
    <x v="8"/>
    <x v="1529"/>
    <x v="2699"/>
    <n v="6"/>
    <n v="0"/>
    <n v="35.334600000000002"/>
    <n v="0.47"/>
    <x v="1"/>
    <x v="2"/>
  </r>
  <r>
    <n v="52"/>
    <s v="CA-2015-115742"/>
    <d v="2015-04-18T00:00:00"/>
    <s v="4/22/2015"/>
    <s v="Standard Class"/>
    <s v="DP-13000"/>
    <s v="Darren Powers"/>
    <x v="0"/>
    <x v="0"/>
    <x v="487"/>
    <x v="33"/>
    <n v="47150"/>
    <x v="0"/>
    <s v="FUR-FU-10001706"/>
    <x v="1"/>
    <x v="5"/>
    <x v="648"/>
    <x v="1008"/>
    <n v="2"/>
    <n v="0"/>
    <n v="2.9567999999999999"/>
    <n v="0.48"/>
    <x v="1"/>
    <x v="2"/>
  </r>
  <r>
    <n v="53"/>
    <s v="CA-2015-115742"/>
    <d v="2015-04-18T00:00:00"/>
    <s v="4/22/2015"/>
    <s v="Standard Class"/>
    <s v="DP-13000"/>
    <s v="Darren Powers"/>
    <x v="0"/>
    <x v="0"/>
    <x v="487"/>
    <x v="33"/>
    <n v="47150"/>
    <x v="0"/>
    <s v="FUR-CH-10003061"/>
    <x v="1"/>
    <x v="1"/>
    <x v="1095"/>
    <x v="4662"/>
    <n v="1"/>
    <n v="0"/>
    <n v="17.098099999999999"/>
    <n v="0.19"/>
    <x v="1"/>
    <x v="2"/>
  </r>
  <r>
    <n v="2512"/>
    <s v="CA-2015-102722"/>
    <d v="2015-04-18T00:00:00"/>
    <s v="4/19/2015"/>
    <s v="First Class"/>
    <s v="KW-16570"/>
    <s v="Kelly Williams"/>
    <x v="0"/>
    <x v="0"/>
    <x v="195"/>
    <x v="30"/>
    <n v="71203"/>
    <x v="3"/>
    <s v="TEC-AC-10003116"/>
    <x v="0"/>
    <x v="0"/>
    <x v="1533"/>
    <x v="4663"/>
    <n v="6"/>
    <n v="0"/>
    <n v="41.534999999999997"/>
    <n v="0.38999999999999996"/>
    <x v="1"/>
    <x v="2"/>
  </r>
  <r>
    <n v="4197"/>
    <s v="US-2015-134271"/>
    <d v="2015-04-18T00:00:00"/>
    <s v="4/23/2015"/>
    <s v="Second Class"/>
    <s v="RF-19735"/>
    <s v="Roland Fjeld"/>
    <x v="0"/>
    <x v="0"/>
    <x v="2"/>
    <x v="2"/>
    <n v="10024"/>
    <x v="2"/>
    <s v="OFF-LA-10004093"/>
    <x v="2"/>
    <x v="8"/>
    <x v="985"/>
    <x v="3394"/>
    <n v="3"/>
    <n v="0"/>
    <n v="10.3071"/>
    <n v="0.47000000000000003"/>
    <x v="1"/>
    <x v="2"/>
  </r>
  <r>
    <n v="4720"/>
    <s v="CA-2015-142601"/>
    <d v="2015-04-18T00:00:00"/>
    <s v="4/20/2015"/>
    <s v="Second Class"/>
    <s v="DE-13255"/>
    <s v="Deanra Eno"/>
    <x v="1"/>
    <x v="0"/>
    <x v="22"/>
    <x v="5"/>
    <n v="90004"/>
    <x v="1"/>
    <s v="OFF-ST-10002756"/>
    <x v="2"/>
    <x v="6"/>
    <x v="1355"/>
    <x v="4664"/>
    <n v="7"/>
    <n v="0"/>
    <n v="9.4717000000000002"/>
    <n v="0.01"/>
    <x v="1"/>
    <x v="2"/>
  </r>
  <r>
    <n v="4721"/>
    <s v="CA-2015-142601"/>
    <d v="2015-04-18T00:00:00"/>
    <s v="4/20/2015"/>
    <s v="Second Class"/>
    <s v="DE-13255"/>
    <s v="Deanra Eno"/>
    <x v="1"/>
    <x v="0"/>
    <x v="22"/>
    <x v="5"/>
    <n v="90004"/>
    <x v="1"/>
    <s v="OFF-PA-10000483"/>
    <x v="2"/>
    <x v="3"/>
    <x v="1611"/>
    <x v="1278"/>
    <n v="2"/>
    <n v="0"/>
    <n v="27.882000000000001"/>
    <n v="0.45"/>
    <x v="1"/>
    <x v="2"/>
  </r>
  <r>
    <n v="6140"/>
    <s v="US-2015-113593"/>
    <d v="2015-04-18T00:00:00"/>
    <s v="4/20/2015"/>
    <s v="First Class"/>
    <s v="NC-18415"/>
    <s v="Nathan Cano"/>
    <x v="0"/>
    <x v="0"/>
    <x v="488"/>
    <x v="5"/>
    <n v="93454"/>
    <x v="1"/>
    <s v="OFF-ST-10000532"/>
    <x v="2"/>
    <x v="6"/>
    <x v="162"/>
    <x v="4665"/>
    <n v="3"/>
    <n v="0"/>
    <n v="30.014399999999998"/>
    <n v="0.26"/>
    <x v="1"/>
    <x v="2"/>
  </r>
  <r>
    <n v="9297"/>
    <s v="US-2015-163433"/>
    <d v="2015-04-18T00:00:00"/>
    <s v="4/22/2015"/>
    <s v="Second Class"/>
    <s v="MP-17965"/>
    <s v="Michael Paige"/>
    <x v="2"/>
    <x v="0"/>
    <x v="407"/>
    <x v="4"/>
    <n v="78501"/>
    <x v="0"/>
    <s v="TEC-AC-10003590"/>
    <x v="0"/>
    <x v="0"/>
    <x v="743"/>
    <x v="4666"/>
    <n v="2"/>
    <n v="0.2"/>
    <n v="8.2848000000000006"/>
    <n v="0.2"/>
    <x v="1"/>
    <x v="2"/>
  </r>
  <r>
    <n v="9298"/>
    <s v="US-2015-163433"/>
    <d v="2015-04-18T00:00:00"/>
    <s v="4/22/2015"/>
    <s v="Second Class"/>
    <s v="MP-17965"/>
    <s v="Michael Paige"/>
    <x v="2"/>
    <x v="0"/>
    <x v="407"/>
    <x v="4"/>
    <n v="78501"/>
    <x v="0"/>
    <s v="TEC-PH-10003357"/>
    <x v="0"/>
    <x v="2"/>
    <x v="1707"/>
    <x v="3655"/>
    <n v="4"/>
    <n v="0.2"/>
    <n v="24.476800000000001"/>
    <n v="0.1"/>
    <x v="1"/>
    <x v="2"/>
  </r>
  <r>
    <n v="9299"/>
    <s v="US-2015-163433"/>
    <d v="2015-04-18T00:00:00"/>
    <s v="4/22/2015"/>
    <s v="Second Class"/>
    <s v="MP-17965"/>
    <s v="Michael Paige"/>
    <x v="2"/>
    <x v="0"/>
    <x v="407"/>
    <x v="4"/>
    <n v="78501"/>
    <x v="0"/>
    <s v="OFF-AR-10003373"/>
    <x v="2"/>
    <x v="11"/>
    <x v="1347"/>
    <x v="427"/>
    <n v="3"/>
    <n v="0.2"/>
    <n v="6.5057999999999998"/>
    <n v="8.7499999999999994E-2"/>
    <x v="1"/>
    <x v="2"/>
  </r>
  <r>
    <n v="9300"/>
    <s v="US-2015-163433"/>
    <d v="2015-04-18T00:00:00"/>
    <s v="4/22/2015"/>
    <s v="Second Class"/>
    <s v="MP-17965"/>
    <s v="Michael Paige"/>
    <x v="2"/>
    <x v="0"/>
    <x v="407"/>
    <x v="4"/>
    <n v="78501"/>
    <x v="0"/>
    <s v="OFF-BI-10003676"/>
    <x v="2"/>
    <x v="9"/>
    <x v="188"/>
    <x v="4667"/>
    <n v="2"/>
    <n v="0.8"/>
    <n v="-6.8992000000000004"/>
    <n v="-1.6"/>
    <x v="1"/>
    <x v="2"/>
  </r>
  <r>
    <n v="9301"/>
    <s v="US-2015-163433"/>
    <d v="2015-04-18T00:00:00"/>
    <s v="4/22/2015"/>
    <s v="Second Class"/>
    <s v="MP-17965"/>
    <s v="Michael Paige"/>
    <x v="2"/>
    <x v="0"/>
    <x v="407"/>
    <x v="4"/>
    <n v="78501"/>
    <x v="0"/>
    <s v="FUR-CH-10000225"/>
    <x v="1"/>
    <x v="1"/>
    <x v="603"/>
    <x v="3267"/>
    <n v="1"/>
    <n v="0.3"/>
    <n v="-20.245000000000001"/>
    <n v="-0.35714285714285715"/>
    <x v="1"/>
    <x v="2"/>
  </r>
  <r>
    <n v="9302"/>
    <s v="US-2015-163433"/>
    <d v="2015-04-18T00:00:00"/>
    <s v="4/22/2015"/>
    <s v="Second Class"/>
    <s v="MP-17965"/>
    <s v="Michael Paige"/>
    <x v="2"/>
    <x v="0"/>
    <x v="407"/>
    <x v="4"/>
    <n v="78501"/>
    <x v="0"/>
    <s v="TEC-PH-10001870"/>
    <x v="0"/>
    <x v="2"/>
    <x v="296"/>
    <x v="4668"/>
    <n v="2"/>
    <n v="0.2"/>
    <n v="6.1230000000000002"/>
    <n v="6.25E-2"/>
    <x v="1"/>
    <x v="2"/>
  </r>
  <r>
    <n v="9303"/>
    <s v="US-2015-163433"/>
    <d v="2015-04-18T00:00:00"/>
    <s v="4/22/2015"/>
    <s v="Second Class"/>
    <s v="MP-17965"/>
    <s v="Michael Paige"/>
    <x v="2"/>
    <x v="0"/>
    <x v="407"/>
    <x v="4"/>
    <n v="78501"/>
    <x v="0"/>
    <s v="OFF-AR-10003481"/>
    <x v="2"/>
    <x v="11"/>
    <x v="1580"/>
    <x v="734"/>
    <n v="3"/>
    <n v="0.2"/>
    <n v="0.88560000000000005"/>
    <n v="0.1125"/>
    <x v="1"/>
    <x v="2"/>
  </r>
  <r>
    <n v="9304"/>
    <s v="US-2015-163433"/>
    <d v="2015-04-18T00:00:00"/>
    <s v="4/22/2015"/>
    <s v="Second Class"/>
    <s v="MP-17965"/>
    <s v="Michael Paige"/>
    <x v="2"/>
    <x v="0"/>
    <x v="407"/>
    <x v="4"/>
    <n v="78501"/>
    <x v="0"/>
    <s v="OFF-PA-10003936"/>
    <x v="2"/>
    <x v="3"/>
    <x v="1057"/>
    <x v="204"/>
    <n v="3"/>
    <n v="0.2"/>
    <n v="5.4432"/>
    <n v="0.35000000000000003"/>
    <x v="1"/>
    <x v="2"/>
  </r>
  <r>
    <n v="9305"/>
    <s v="US-2015-163433"/>
    <d v="2015-04-18T00:00:00"/>
    <s v="4/22/2015"/>
    <s v="Second Class"/>
    <s v="MP-17965"/>
    <s v="Michael Paige"/>
    <x v="2"/>
    <x v="0"/>
    <x v="407"/>
    <x v="4"/>
    <n v="78501"/>
    <x v="0"/>
    <s v="OFF-BI-10000320"/>
    <x v="2"/>
    <x v="9"/>
    <x v="712"/>
    <x v="430"/>
    <n v="1"/>
    <n v="0.8"/>
    <n v="-2.2877999999999998"/>
    <n v="-1.5499999999999998"/>
    <x v="1"/>
    <x v="2"/>
  </r>
  <r>
    <n v="2422"/>
    <s v="CA-2016-155551"/>
    <d v="2016-04-18T00:00:00"/>
    <s v="4/23/2016"/>
    <s v="Standard Class"/>
    <s v="CR-12580"/>
    <s v="Clay Rozendal"/>
    <x v="1"/>
    <x v="0"/>
    <x v="3"/>
    <x v="3"/>
    <n v="60126"/>
    <x v="0"/>
    <s v="OFF-ST-10003656"/>
    <x v="2"/>
    <x v="6"/>
    <x v="868"/>
    <x v="112"/>
    <n v="3"/>
    <n v="0.2"/>
    <n v="-48.954900000000002"/>
    <n v="-0.21249999999999999"/>
    <x v="2"/>
    <x v="2"/>
  </r>
  <r>
    <n v="2423"/>
    <s v="CA-2016-155551"/>
    <d v="2016-04-18T00:00:00"/>
    <s v="4/23/2016"/>
    <s v="Standard Class"/>
    <s v="CR-12580"/>
    <s v="Clay Rozendal"/>
    <x v="1"/>
    <x v="0"/>
    <x v="3"/>
    <x v="3"/>
    <n v="60126"/>
    <x v="0"/>
    <s v="OFF-PA-10001560"/>
    <x v="2"/>
    <x v="3"/>
    <x v="1471"/>
    <x v="2488"/>
    <n v="2"/>
    <n v="0.2"/>
    <n v="3.2616000000000001"/>
    <n v="0.33750000000000002"/>
    <x v="2"/>
    <x v="2"/>
  </r>
  <r>
    <n v="7780"/>
    <s v="CA-2016-139381"/>
    <d v="2016-04-18T00:00:00"/>
    <s v="4/22/2016"/>
    <s v="Standard Class"/>
    <s v="RF-19840"/>
    <s v="Roy Französisch"/>
    <x v="0"/>
    <x v="0"/>
    <x v="88"/>
    <x v="20"/>
    <n v="23320"/>
    <x v="3"/>
    <s v="OFF-AP-10001271"/>
    <x v="2"/>
    <x v="10"/>
    <x v="216"/>
    <x v="1199"/>
    <n v="4"/>
    <n v="0"/>
    <n v="55.058399999999999"/>
    <n v="0.27"/>
    <x v="2"/>
    <x v="2"/>
  </r>
  <r>
    <n v="7781"/>
    <s v="CA-2016-139381"/>
    <d v="2016-04-18T00:00:00"/>
    <s v="4/22/2016"/>
    <s v="Standard Class"/>
    <s v="RF-19840"/>
    <s v="Roy Französisch"/>
    <x v="0"/>
    <x v="0"/>
    <x v="88"/>
    <x v="20"/>
    <n v="23320"/>
    <x v="3"/>
    <s v="TEC-PH-10004924"/>
    <x v="0"/>
    <x v="2"/>
    <x v="1662"/>
    <x v="4669"/>
    <n v="4"/>
    <n v="0"/>
    <n v="7.9812000000000003"/>
    <n v="0.27"/>
    <x v="2"/>
    <x v="2"/>
  </r>
  <r>
    <n v="8453"/>
    <s v="CA-2016-125087"/>
    <d v="2016-04-18T00:00:00"/>
    <s v="4/23/2016"/>
    <s v="Standard Class"/>
    <s v="TH-21115"/>
    <s v="Thea Hudgings"/>
    <x v="2"/>
    <x v="0"/>
    <x v="5"/>
    <x v="4"/>
    <n v="77070"/>
    <x v="0"/>
    <s v="FUR-CH-10002880"/>
    <x v="1"/>
    <x v="1"/>
    <x v="160"/>
    <x v="3637"/>
    <n v="4"/>
    <n v="0.3"/>
    <n v="-93.472399999999993"/>
    <n v="-0.27142857142857141"/>
    <x v="2"/>
    <x v="2"/>
  </r>
  <r>
    <n v="8454"/>
    <s v="CA-2016-125087"/>
    <d v="2016-04-18T00:00:00"/>
    <s v="4/23/2016"/>
    <s v="Standard Class"/>
    <s v="TH-21115"/>
    <s v="Thea Hudgings"/>
    <x v="2"/>
    <x v="0"/>
    <x v="5"/>
    <x v="4"/>
    <n v="77070"/>
    <x v="0"/>
    <s v="OFF-ST-10001780"/>
    <x v="2"/>
    <x v="6"/>
    <x v="999"/>
    <x v="4670"/>
    <n v="3"/>
    <n v="0.2"/>
    <n v="77.746799999999993"/>
    <n v="4.9999999999999996E-2"/>
    <x v="2"/>
    <x v="2"/>
  </r>
  <r>
    <n v="8455"/>
    <s v="CA-2016-125087"/>
    <d v="2016-04-18T00:00:00"/>
    <s v="4/23/2016"/>
    <s v="Standard Class"/>
    <s v="TH-21115"/>
    <s v="Thea Hudgings"/>
    <x v="2"/>
    <x v="0"/>
    <x v="5"/>
    <x v="4"/>
    <n v="77070"/>
    <x v="0"/>
    <s v="FUR-FU-10004748"/>
    <x v="1"/>
    <x v="5"/>
    <x v="836"/>
    <x v="4393"/>
    <n v="5"/>
    <n v="0.6"/>
    <n v="-67.137"/>
    <n v="-0.52500000000000002"/>
    <x v="2"/>
    <x v="2"/>
  </r>
  <r>
    <n v="9678"/>
    <s v="CA-2016-144785"/>
    <d v="2016-04-18T00:00:00"/>
    <s v="4/23/2016"/>
    <s v="Standard Class"/>
    <s v="CS-12490"/>
    <s v="Cindy Schnelling"/>
    <x v="2"/>
    <x v="0"/>
    <x v="2"/>
    <x v="2"/>
    <n v="10009"/>
    <x v="2"/>
    <s v="OFF-AR-10001573"/>
    <x v="2"/>
    <x v="11"/>
    <x v="914"/>
    <x v="3861"/>
    <n v="3"/>
    <n v="0"/>
    <n v="2.0270999999999999"/>
    <n v="0.28999999999999998"/>
    <x v="2"/>
    <x v="2"/>
  </r>
  <r>
    <n v="9679"/>
    <s v="CA-2016-144785"/>
    <d v="2016-04-18T00:00:00"/>
    <s v="4/23/2016"/>
    <s v="Standard Class"/>
    <s v="CS-12490"/>
    <s v="Cindy Schnelling"/>
    <x v="2"/>
    <x v="0"/>
    <x v="2"/>
    <x v="2"/>
    <n v="10009"/>
    <x v="2"/>
    <s v="OFF-SU-10004290"/>
    <x v="2"/>
    <x v="15"/>
    <x v="378"/>
    <x v="4671"/>
    <n v="1"/>
    <n v="0"/>
    <n v="1.8468"/>
    <n v="0.27"/>
    <x v="2"/>
    <x v="2"/>
  </r>
  <r>
    <n v="4570"/>
    <s v="CA-2014-169460"/>
    <d v="2014-04-19T00:00:00"/>
    <s v="4/21/2014"/>
    <s v="Second Class"/>
    <s v="NF-18595"/>
    <s v="Nicole Fjeld"/>
    <x v="1"/>
    <x v="0"/>
    <x v="128"/>
    <x v="5"/>
    <n v="95123"/>
    <x v="1"/>
    <s v="FUR-FU-10004017"/>
    <x v="1"/>
    <x v="5"/>
    <x v="1687"/>
    <x v="3492"/>
    <n v="3"/>
    <n v="0"/>
    <n v="26.649000000000001"/>
    <n v="0.35000000000000003"/>
    <x v="0"/>
    <x v="2"/>
  </r>
  <r>
    <n v="7843"/>
    <s v="CA-2014-158470"/>
    <d v="2014-04-19T00:00:00"/>
    <s v="4/23/2014"/>
    <s v="Second Class"/>
    <s v="AG-10390"/>
    <s v="Allen Goldenen"/>
    <x v="0"/>
    <x v="0"/>
    <x v="78"/>
    <x v="20"/>
    <n v="22204"/>
    <x v="3"/>
    <s v="OFF-BI-10003638"/>
    <x v="2"/>
    <x v="9"/>
    <x v="1399"/>
    <x v="2306"/>
    <n v="3"/>
    <n v="0"/>
    <n v="26.702999999999999"/>
    <n v="0.46"/>
    <x v="0"/>
    <x v="2"/>
  </r>
  <r>
    <n v="7844"/>
    <s v="CA-2014-158470"/>
    <d v="2014-04-19T00:00:00"/>
    <s v="4/23/2014"/>
    <s v="Second Class"/>
    <s v="AG-10390"/>
    <s v="Allen Goldenen"/>
    <x v="0"/>
    <x v="0"/>
    <x v="78"/>
    <x v="20"/>
    <n v="22204"/>
    <x v="3"/>
    <s v="OFF-PA-10001569"/>
    <x v="2"/>
    <x v="3"/>
    <x v="446"/>
    <x v="2921"/>
    <n v="11"/>
    <n v="0"/>
    <n v="34.214399999999998"/>
    <n v="0.48"/>
    <x v="0"/>
    <x v="2"/>
  </r>
  <r>
    <n v="6035"/>
    <s v="US-2015-155369"/>
    <d v="2015-04-19T00:00:00"/>
    <s v="4/25/2015"/>
    <s v="Standard Class"/>
    <s v="PG-18820"/>
    <s v="Patrick Gardner"/>
    <x v="0"/>
    <x v="0"/>
    <x v="157"/>
    <x v="4"/>
    <n v="75007"/>
    <x v="0"/>
    <s v="OFF-AP-10002578"/>
    <x v="2"/>
    <x v="10"/>
    <x v="550"/>
    <x v="4672"/>
    <n v="2"/>
    <n v="0.8"/>
    <n v="-52.833599999999997"/>
    <n v="-2.6999999999999997"/>
    <x v="1"/>
    <x v="2"/>
  </r>
  <r>
    <n v="6036"/>
    <s v="US-2015-155369"/>
    <d v="2015-04-19T00:00:00"/>
    <s v="4/25/2015"/>
    <s v="Standard Class"/>
    <s v="PG-18820"/>
    <s v="Patrick Gardner"/>
    <x v="0"/>
    <x v="0"/>
    <x v="157"/>
    <x v="4"/>
    <n v="75007"/>
    <x v="0"/>
    <s v="OFF-BI-10003925"/>
    <x v="2"/>
    <x v="9"/>
    <x v="1572"/>
    <x v="4673"/>
    <n v="4"/>
    <n v="0.8"/>
    <n v="-512.14679999999998"/>
    <n v="-1.65"/>
    <x v="1"/>
    <x v="2"/>
  </r>
  <r>
    <n v="1403"/>
    <s v="US-2016-161396"/>
    <d v="2016-04-19T00:00:00"/>
    <s v="4/25/2016"/>
    <s v="Standard Class"/>
    <s v="GM-14455"/>
    <s v="Gary Mitchum"/>
    <x v="1"/>
    <x v="0"/>
    <x v="28"/>
    <x v="18"/>
    <n v="43229"/>
    <x v="2"/>
    <s v="FUR-TA-10002622"/>
    <x v="1"/>
    <x v="7"/>
    <x v="1163"/>
    <x v="4674"/>
    <n v="2"/>
    <n v="0.4"/>
    <n v="-58.133200000000002"/>
    <n v="-0.28333333333333338"/>
    <x v="2"/>
    <x v="2"/>
  </r>
  <r>
    <n v="1404"/>
    <s v="US-2016-161396"/>
    <d v="2016-04-19T00:00:00"/>
    <s v="4/25/2016"/>
    <s v="Standard Class"/>
    <s v="GM-14455"/>
    <s v="Gary Mitchum"/>
    <x v="1"/>
    <x v="0"/>
    <x v="28"/>
    <x v="18"/>
    <n v="43229"/>
    <x v="2"/>
    <s v="OFF-PA-10000418"/>
    <x v="2"/>
    <x v="3"/>
    <x v="1430"/>
    <x v="2370"/>
    <n v="5"/>
    <n v="0.2"/>
    <n v="146.79"/>
    <n v="0.35"/>
    <x v="2"/>
    <x v="2"/>
  </r>
  <r>
    <n v="1605"/>
    <s v="US-2016-115819"/>
    <d v="2016-04-19T00:00:00"/>
    <s v="4/24/2016"/>
    <s v="Second Class"/>
    <s v="JO-15280"/>
    <s v="Jas O'Carroll"/>
    <x v="0"/>
    <x v="0"/>
    <x v="22"/>
    <x v="5"/>
    <n v="90049"/>
    <x v="1"/>
    <s v="TEC-PH-10004700"/>
    <x v="0"/>
    <x v="2"/>
    <x v="136"/>
    <x v="130"/>
    <n v="5"/>
    <n v="0.2"/>
    <n v="12.987"/>
    <n v="0.32500000000000001"/>
    <x v="2"/>
    <x v="2"/>
  </r>
  <r>
    <n v="1606"/>
    <s v="US-2016-115819"/>
    <d v="2016-04-19T00:00:00"/>
    <s v="4/24/2016"/>
    <s v="Second Class"/>
    <s v="JO-15280"/>
    <s v="Jas O'Carroll"/>
    <x v="0"/>
    <x v="0"/>
    <x v="22"/>
    <x v="5"/>
    <n v="90049"/>
    <x v="1"/>
    <s v="OFF-AR-10000823"/>
    <x v="2"/>
    <x v="11"/>
    <x v="685"/>
    <x v="3670"/>
    <n v="3"/>
    <n v="0"/>
    <n v="1.5287999999999999"/>
    <n v="0.27999999999999997"/>
    <x v="2"/>
    <x v="2"/>
  </r>
  <r>
    <n v="1607"/>
    <s v="US-2016-115819"/>
    <d v="2016-04-19T00:00:00"/>
    <s v="4/24/2016"/>
    <s v="Second Class"/>
    <s v="JO-15280"/>
    <s v="Jas O'Carroll"/>
    <x v="0"/>
    <x v="0"/>
    <x v="22"/>
    <x v="5"/>
    <n v="90049"/>
    <x v="1"/>
    <s v="OFF-AR-10004456"/>
    <x v="2"/>
    <x v="11"/>
    <x v="1582"/>
    <x v="4675"/>
    <n v="5"/>
    <n v="0"/>
    <n v="21.228000000000002"/>
    <n v="0.29000000000000004"/>
    <x v="2"/>
    <x v="2"/>
  </r>
  <r>
    <n v="1608"/>
    <s v="US-2016-115819"/>
    <d v="2016-04-19T00:00:00"/>
    <s v="4/24/2016"/>
    <s v="Second Class"/>
    <s v="JO-15280"/>
    <s v="Jas O'Carroll"/>
    <x v="0"/>
    <x v="0"/>
    <x v="22"/>
    <x v="5"/>
    <n v="90049"/>
    <x v="1"/>
    <s v="OFF-BI-10000050"/>
    <x v="2"/>
    <x v="9"/>
    <x v="120"/>
    <x v="925"/>
    <n v="1"/>
    <n v="0.2"/>
    <n v="1.9710000000000001"/>
    <n v="0.33750000000000002"/>
    <x v="2"/>
    <x v="2"/>
  </r>
  <r>
    <n v="1609"/>
    <s v="US-2016-115819"/>
    <d v="2016-04-19T00:00:00"/>
    <s v="4/24/2016"/>
    <s v="Second Class"/>
    <s v="JO-15280"/>
    <s v="Jas O'Carroll"/>
    <x v="0"/>
    <x v="0"/>
    <x v="22"/>
    <x v="5"/>
    <n v="90049"/>
    <x v="1"/>
    <s v="OFF-PA-10002377"/>
    <x v="2"/>
    <x v="3"/>
    <x v="1493"/>
    <x v="1661"/>
    <n v="4"/>
    <n v="0"/>
    <n v="10.224"/>
    <n v="0.45"/>
    <x v="2"/>
    <x v="2"/>
  </r>
  <r>
    <n v="1610"/>
    <s v="US-2016-115819"/>
    <d v="2016-04-19T00:00:00"/>
    <s v="4/24/2016"/>
    <s v="Second Class"/>
    <s v="JO-15280"/>
    <s v="Jas O'Carroll"/>
    <x v="0"/>
    <x v="0"/>
    <x v="22"/>
    <x v="5"/>
    <n v="90049"/>
    <x v="1"/>
    <s v="OFF-BI-10000591"/>
    <x v="2"/>
    <x v="9"/>
    <x v="1222"/>
    <x v="4676"/>
    <n v="3"/>
    <n v="0.2"/>
    <n v="3.2675999999999998"/>
    <n v="0.35"/>
    <x v="2"/>
    <x v="2"/>
  </r>
  <r>
    <n v="7108"/>
    <s v="CA-2016-109666"/>
    <d v="2016-04-19T00:00:00"/>
    <s v="4/26/2016"/>
    <s v="Standard Class"/>
    <s v="KM-16720"/>
    <s v="Kunst Miller"/>
    <x v="0"/>
    <x v="0"/>
    <x v="2"/>
    <x v="2"/>
    <n v="10035"/>
    <x v="2"/>
    <s v="TEC-PH-10004774"/>
    <x v="0"/>
    <x v="2"/>
    <x v="1718"/>
    <x v="2654"/>
    <n v="2"/>
    <n v="0"/>
    <n v="0.77939999999999998"/>
    <n v="0.03"/>
    <x v="2"/>
    <x v="2"/>
  </r>
  <r>
    <n v="7109"/>
    <s v="CA-2016-109666"/>
    <d v="2016-04-19T00:00:00"/>
    <s v="4/26/2016"/>
    <s v="Standard Class"/>
    <s v="KM-16720"/>
    <s v="Kunst Miller"/>
    <x v="0"/>
    <x v="0"/>
    <x v="2"/>
    <x v="2"/>
    <n v="10035"/>
    <x v="2"/>
    <s v="OFF-AR-10004582"/>
    <x v="2"/>
    <x v="11"/>
    <x v="1406"/>
    <x v="3966"/>
    <n v="2"/>
    <n v="0"/>
    <n v="1.476"/>
    <n v="0.45"/>
    <x v="2"/>
    <x v="2"/>
  </r>
  <r>
    <n v="7110"/>
    <s v="CA-2016-109666"/>
    <d v="2016-04-19T00:00:00"/>
    <s v="4/26/2016"/>
    <s v="Standard Class"/>
    <s v="KM-16720"/>
    <s v="Kunst Miller"/>
    <x v="0"/>
    <x v="0"/>
    <x v="2"/>
    <x v="2"/>
    <n v="10035"/>
    <x v="2"/>
    <s v="OFF-ST-10000991"/>
    <x v="2"/>
    <x v="6"/>
    <x v="252"/>
    <x v="4677"/>
    <n v="4"/>
    <n v="0"/>
    <n v="13.7964"/>
    <n v="3.0000000000000002E-2"/>
    <x v="2"/>
    <x v="2"/>
  </r>
  <r>
    <n v="7111"/>
    <s v="CA-2016-109666"/>
    <d v="2016-04-19T00:00:00"/>
    <s v="4/26/2016"/>
    <s v="Standard Class"/>
    <s v="KM-16720"/>
    <s v="Kunst Miller"/>
    <x v="0"/>
    <x v="0"/>
    <x v="2"/>
    <x v="2"/>
    <n v="10035"/>
    <x v="2"/>
    <s v="OFF-SU-10002522"/>
    <x v="2"/>
    <x v="15"/>
    <x v="174"/>
    <x v="1382"/>
    <n v="2"/>
    <n v="0"/>
    <n v="2.2504"/>
    <n v="0.28999999999999998"/>
    <x v="2"/>
    <x v="2"/>
  </r>
  <r>
    <n v="7112"/>
    <s v="CA-2016-109666"/>
    <d v="2016-04-19T00:00:00"/>
    <s v="4/26/2016"/>
    <s v="Standard Class"/>
    <s v="KM-16720"/>
    <s v="Kunst Miller"/>
    <x v="0"/>
    <x v="0"/>
    <x v="2"/>
    <x v="2"/>
    <n v="10035"/>
    <x v="2"/>
    <s v="OFF-AR-10004022"/>
    <x v="2"/>
    <x v="11"/>
    <x v="657"/>
    <x v="2533"/>
    <n v="2"/>
    <n v="0"/>
    <n v="17.989999999999998"/>
    <n v="0.25"/>
    <x v="2"/>
    <x v="2"/>
  </r>
  <r>
    <n v="7113"/>
    <s v="CA-2016-109666"/>
    <d v="2016-04-19T00:00:00"/>
    <s v="4/26/2016"/>
    <s v="Standard Class"/>
    <s v="KM-16720"/>
    <s v="Kunst Miller"/>
    <x v="0"/>
    <x v="0"/>
    <x v="2"/>
    <x v="2"/>
    <n v="10035"/>
    <x v="2"/>
    <s v="OFF-SU-10001218"/>
    <x v="2"/>
    <x v="15"/>
    <x v="1631"/>
    <x v="2132"/>
    <n v="5"/>
    <n v="0"/>
    <n v="15.372"/>
    <n v="0.28000000000000003"/>
    <x v="2"/>
    <x v="2"/>
  </r>
  <r>
    <n v="7114"/>
    <s v="CA-2016-109666"/>
    <d v="2016-04-19T00:00:00"/>
    <s v="4/26/2016"/>
    <s v="Standard Class"/>
    <s v="KM-16720"/>
    <s v="Kunst Miller"/>
    <x v="0"/>
    <x v="0"/>
    <x v="2"/>
    <x v="2"/>
    <n v="10035"/>
    <x v="2"/>
    <s v="OFF-BI-10000174"/>
    <x v="2"/>
    <x v="9"/>
    <x v="1314"/>
    <x v="4678"/>
    <n v="2"/>
    <n v="0.2"/>
    <n v="3.2480000000000002"/>
    <n v="0.35000000000000003"/>
    <x v="2"/>
    <x v="2"/>
  </r>
  <r>
    <n v="5076"/>
    <s v="CA-2014-134572"/>
    <d v="2014-04-20T00:00:00"/>
    <s v="4/22/2014"/>
    <s v="Second Class"/>
    <s v="SV-20365"/>
    <s v="Seth Vernon"/>
    <x v="0"/>
    <x v="0"/>
    <x v="5"/>
    <x v="4"/>
    <n v="77070"/>
    <x v="0"/>
    <s v="FUR-TA-10001705"/>
    <x v="1"/>
    <x v="7"/>
    <x v="682"/>
    <x v="4679"/>
    <n v="5"/>
    <n v="0.3"/>
    <n v="-95.67"/>
    <n v="-0.12857142857142856"/>
    <x v="0"/>
    <x v="2"/>
  </r>
  <r>
    <n v="5077"/>
    <s v="CA-2014-134572"/>
    <d v="2014-04-20T00:00:00"/>
    <s v="4/22/2014"/>
    <s v="Second Class"/>
    <s v="SV-20365"/>
    <s v="Seth Vernon"/>
    <x v="0"/>
    <x v="0"/>
    <x v="5"/>
    <x v="4"/>
    <n v="77070"/>
    <x v="0"/>
    <s v="OFF-ST-10004634"/>
    <x v="2"/>
    <x v="6"/>
    <x v="1143"/>
    <x v="4680"/>
    <n v="5"/>
    <n v="0.2"/>
    <n v="5.6050000000000004"/>
    <n v="0.125"/>
    <x v="0"/>
    <x v="2"/>
  </r>
  <r>
    <n v="5078"/>
    <s v="CA-2014-134572"/>
    <d v="2014-04-20T00:00:00"/>
    <s v="4/22/2014"/>
    <s v="Second Class"/>
    <s v="SV-20365"/>
    <s v="Seth Vernon"/>
    <x v="0"/>
    <x v="0"/>
    <x v="5"/>
    <x v="4"/>
    <n v="77070"/>
    <x v="0"/>
    <s v="FUR-TA-10004442"/>
    <x v="1"/>
    <x v="7"/>
    <x v="402"/>
    <x v="4681"/>
    <n v="2"/>
    <n v="0.3"/>
    <n v="-131.95099999999999"/>
    <n v="-0.32857142857142857"/>
    <x v="0"/>
    <x v="2"/>
  </r>
  <r>
    <n v="6850"/>
    <s v="CA-2014-101462"/>
    <d v="2014-04-20T00:00:00"/>
    <s v="4/25/2014"/>
    <s v="Standard Class"/>
    <s v="BP-11230"/>
    <s v="Benjamin Patterson"/>
    <x v="0"/>
    <x v="0"/>
    <x v="22"/>
    <x v="5"/>
    <n v="90045"/>
    <x v="1"/>
    <s v="FUR-FU-10000409"/>
    <x v="1"/>
    <x v="5"/>
    <x v="595"/>
    <x v="2330"/>
    <n v="4"/>
    <n v="0"/>
    <n v="27.563199999999998"/>
    <n v="0.45999999999999996"/>
    <x v="0"/>
    <x v="2"/>
  </r>
  <r>
    <n v="2291"/>
    <s v="CA-2015-149342"/>
    <d v="2015-04-20T00:00:00"/>
    <s v="4/25/2015"/>
    <s v="Standard Class"/>
    <s v="TS-21160"/>
    <s v="Theresa Swint"/>
    <x v="2"/>
    <x v="0"/>
    <x v="28"/>
    <x v="19"/>
    <n v="31907"/>
    <x v="3"/>
    <s v="TEC-PH-10001557"/>
    <x v="0"/>
    <x v="2"/>
    <x v="106"/>
    <x v="2391"/>
    <n v="3"/>
    <n v="0"/>
    <n v="77.751900000000006"/>
    <n v="0.27"/>
    <x v="1"/>
    <x v="2"/>
  </r>
  <r>
    <n v="2292"/>
    <s v="CA-2015-149342"/>
    <d v="2015-04-20T00:00:00"/>
    <s v="4/25/2015"/>
    <s v="Standard Class"/>
    <s v="TS-21160"/>
    <s v="Theresa Swint"/>
    <x v="2"/>
    <x v="0"/>
    <x v="28"/>
    <x v="19"/>
    <n v="31907"/>
    <x v="3"/>
    <s v="FUR-FU-10002937"/>
    <x v="1"/>
    <x v="5"/>
    <x v="748"/>
    <x v="3827"/>
    <n v="6"/>
    <n v="0"/>
    <n v="297.69"/>
    <n v="0.5"/>
    <x v="1"/>
    <x v="2"/>
  </r>
  <r>
    <n v="2293"/>
    <s v="CA-2015-149342"/>
    <d v="2015-04-20T00:00:00"/>
    <s v="4/25/2015"/>
    <s v="Standard Class"/>
    <s v="TS-21160"/>
    <s v="Theresa Swint"/>
    <x v="2"/>
    <x v="0"/>
    <x v="28"/>
    <x v="19"/>
    <n v="31907"/>
    <x v="3"/>
    <s v="OFF-PA-10001166"/>
    <x v="2"/>
    <x v="3"/>
    <x v="1336"/>
    <x v="212"/>
    <n v="2"/>
    <n v="0"/>
    <n v="6.2207999999999997"/>
    <n v="0.47999999999999993"/>
    <x v="1"/>
    <x v="2"/>
  </r>
  <r>
    <n v="6168"/>
    <s v="CA-2015-142433"/>
    <d v="2015-04-20T00:00:00"/>
    <s v="4/25/2015"/>
    <s v="Standard Class"/>
    <s v="ES-14020"/>
    <s v="Erica Smith"/>
    <x v="0"/>
    <x v="0"/>
    <x v="5"/>
    <x v="4"/>
    <n v="77036"/>
    <x v="0"/>
    <s v="OFF-PA-10002377"/>
    <x v="2"/>
    <x v="3"/>
    <x v="31"/>
    <x v="4682"/>
    <n v="3"/>
    <n v="0.2"/>
    <n v="44.045999999999999"/>
    <n v="0.375"/>
    <x v="1"/>
    <x v="2"/>
  </r>
  <r>
    <n v="8301"/>
    <s v="CA-2015-109169"/>
    <d v="2015-04-20T00:00:00"/>
    <s v="4/24/2015"/>
    <s v="Standard Class"/>
    <s v="OT-18730"/>
    <s v="Olvera Toch"/>
    <x v="0"/>
    <x v="0"/>
    <x v="11"/>
    <x v="10"/>
    <n v="48234"/>
    <x v="0"/>
    <s v="OFF-EN-10003296"/>
    <x v="2"/>
    <x v="13"/>
    <x v="789"/>
    <x v="75"/>
    <n v="2"/>
    <n v="0"/>
    <n v="81.432000000000002"/>
    <n v="0.45"/>
    <x v="1"/>
    <x v="2"/>
  </r>
  <r>
    <n v="2239"/>
    <s v="CA-2017-166849"/>
    <d v="2017-04-20T00:00:00"/>
    <s v="4/26/2017"/>
    <s v="Standard Class"/>
    <s v="SJ-20125"/>
    <s v="Sanjit Jacobs"/>
    <x v="1"/>
    <x v="0"/>
    <x v="20"/>
    <x v="3"/>
    <n v="60610"/>
    <x v="0"/>
    <s v="FUR-FU-10004597"/>
    <x v="1"/>
    <x v="5"/>
    <x v="1045"/>
    <x v="52"/>
    <n v="2"/>
    <n v="0.6"/>
    <n v="-52.17"/>
    <n v="-1.175"/>
    <x v="3"/>
    <x v="2"/>
  </r>
  <r>
    <n v="6154"/>
    <s v="CA-2017-151484"/>
    <d v="2017-04-20T00:00:00"/>
    <s v="4/23/2017"/>
    <s v="First Class"/>
    <s v="CV-12805"/>
    <s v="Cynthia Voltz"/>
    <x v="2"/>
    <x v="0"/>
    <x v="15"/>
    <x v="13"/>
    <n v="19120"/>
    <x v="2"/>
    <s v="FUR-FU-10001876"/>
    <x v="1"/>
    <x v="5"/>
    <x v="1115"/>
    <x v="1573"/>
    <n v="2"/>
    <n v="0.2"/>
    <n v="10.393599999999999"/>
    <n v="0.19999999999999998"/>
    <x v="3"/>
    <x v="2"/>
  </r>
  <r>
    <n v="6155"/>
    <s v="CA-2017-151484"/>
    <d v="2017-04-20T00:00:00"/>
    <s v="4/23/2017"/>
    <s v="First Class"/>
    <s v="CV-12805"/>
    <s v="Cynthia Voltz"/>
    <x v="2"/>
    <x v="0"/>
    <x v="15"/>
    <x v="13"/>
    <n v="19120"/>
    <x v="2"/>
    <s v="OFF-ST-10002370"/>
    <x v="2"/>
    <x v="6"/>
    <x v="633"/>
    <x v="4683"/>
    <n v="3"/>
    <n v="0.2"/>
    <n v="5.7752999999999997"/>
    <n v="0.1125"/>
    <x v="3"/>
    <x v="2"/>
  </r>
  <r>
    <n v="6156"/>
    <s v="CA-2017-151484"/>
    <d v="2017-04-20T00:00:00"/>
    <s v="4/23/2017"/>
    <s v="First Class"/>
    <s v="CV-12805"/>
    <s v="Cynthia Voltz"/>
    <x v="2"/>
    <x v="0"/>
    <x v="15"/>
    <x v="13"/>
    <n v="19120"/>
    <x v="2"/>
    <s v="OFF-ST-10000142"/>
    <x v="2"/>
    <x v="6"/>
    <x v="1103"/>
    <x v="4684"/>
    <n v="1"/>
    <n v="0.2"/>
    <n v="33.270400000000002"/>
    <n v="0.1"/>
    <x v="3"/>
    <x v="2"/>
  </r>
  <r>
    <n v="6157"/>
    <s v="CA-2017-151484"/>
    <d v="2017-04-20T00:00:00"/>
    <s v="4/23/2017"/>
    <s v="First Class"/>
    <s v="CV-12805"/>
    <s v="Cynthia Voltz"/>
    <x v="2"/>
    <x v="0"/>
    <x v="15"/>
    <x v="13"/>
    <n v="19120"/>
    <x v="2"/>
    <s v="FUR-FU-10004671"/>
    <x v="1"/>
    <x v="5"/>
    <x v="229"/>
    <x v="4685"/>
    <n v="3"/>
    <n v="0.2"/>
    <n v="9.5418000000000003"/>
    <n v="0.22500000000000001"/>
    <x v="3"/>
    <x v="2"/>
  </r>
  <r>
    <n v="6766"/>
    <s v="CA-2017-100615"/>
    <d v="2017-04-20T00:00:00"/>
    <s v="4/24/2017"/>
    <s v="Standard Class"/>
    <s v="SJ-20215"/>
    <s v="Sarah Jordon"/>
    <x v="0"/>
    <x v="0"/>
    <x v="20"/>
    <x v="3"/>
    <n v="60653"/>
    <x v="0"/>
    <s v="FUR-CH-10002602"/>
    <x v="1"/>
    <x v="1"/>
    <x v="223"/>
    <x v="2249"/>
    <n v="3"/>
    <n v="0.3"/>
    <n v="-18.117599999999999"/>
    <n v="-5.7142857142857141E-2"/>
    <x v="3"/>
    <x v="2"/>
  </r>
  <r>
    <n v="6767"/>
    <s v="CA-2017-100615"/>
    <d v="2017-04-20T00:00:00"/>
    <s v="4/24/2017"/>
    <s v="Standard Class"/>
    <s v="SJ-20215"/>
    <s v="Sarah Jordon"/>
    <x v="0"/>
    <x v="0"/>
    <x v="20"/>
    <x v="3"/>
    <n v="60653"/>
    <x v="0"/>
    <s v="OFF-AR-10001683"/>
    <x v="2"/>
    <x v="11"/>
    <x v="675"/>
    <x v="4686"/>
    <n v="2"/>
    <n v="0.2"/>
    <n v="3.5459999999999998"/>
    <n v="0.22499999999999998"/>
    <x v="3"/>
    <x v="2"/>
  </r>
  <r>
    <n v="6768"/>
    <s v="CA-2017-100615"/>
    <d v="2017-04-20T00:00:00"/>
    <s v="4/24/2017"/>
    <s v="Standard Class"/>
    <s v="SJ-20215"/>
    <s v="Sarah Jordon"/>
    <x v="0"/>
    <x v="0"/>
    <x v="20"/>
    <x v="3"/>
    <n v="60653"/>
    <x v="0"/>
    <s v="FUR-FU-10002456"/>
    <x v="1"/>
    <x v="5"/>
    <x v="488"/>
    <x v="442"/>
    <n v="5"/>
    <n v="0.6"/>
    <n v="-6.1879999999999997"/>
    <n v="-0.42499999999999999"/>
    <x v="3"/>
    <x v="2"/>
  </r>
  <r>
    <n v="7595"/>
    <s v="CA-2017-119655"/>
    <d v="2017-04-20T00:00:00"/>
    <s v="4/24/2017"/>
    <s v="Standard Class"/>
    <s v="CV-12295"/>
    <s v="Christina VanderZanden"/>
    <x v="0"/>
    <x v="0"/>
    <x v="11"/>
    <x v="10"/>
    <n v="48234"/>
    <x v="0"/>
    <s v="OFF-BI-10001989"/>
    <x v="2"/>
    <x v="9"/>
    <x v="1204"/>
    <x v="4687"/>
    <n v="7"/>
    <n v="0"/>
    <n v="70.492800000000003"/>
    <n v="0.48"/>
    <x v="3"/>
    <x v="2"/>
  </r>
  <r>
    <n v="7596"/>
    <s v="CA-2017-119655"/>
    <d v="2017-04-20T00:00:00"/>
    <s v="4/24/2017"/>
    <s v="Standard Class"/>
    <s v="CV-12295"/>
    <s v="Christina VanderZanden"/>
    <x v="0"/>
    <x v="0"/>
    <x v="11"/>
    <x v="10"/>
    <n v="48234"/>
    <x v="0"/>
    <s v="OFF-BI-10001036"/>
    <x v="2"/>
    <x v="9"/>
    <x v="232"/>
    <x v="4688"/>
    <n v="4"/>
    <n v="0"/>
    <n v="18.28"/>
    <n v="0.5"/>
    <x v="3"/>
    <x v="2"/>
  </r>
  <r>
    <n v="9877"/>
    <s v="US-2017-166324"/>
    <d v="2017-04-20T00:00:00"/>
    <s v="4/21/2017"/>
    <s v="First Class"/>
    <s v="BE-11455"/>
    <s v="Brad Eason"/>
    <x v="1"/>
    <x v="0"/>
    <x v="235"/>
    <x v="18"/>
    <n v="44105"/>
    <x v="2"/>
    <s v="OFF-ST-10000078"/>
    <x v="2"/>
    <x v="6"/>
    <x v="485"/>
    <x v="4689"/>
    <n v="4"/>
    <n v="0.2"/>
    <n v="-21.2136"/>
    <n v="-2.5000000000000001E-2"/>
    <x v="3"/>
    <x v="2"/>
  </r>
  <r>
    <n v="9878"/>
    <s v="US-2017-166324"/>
    <d v="2017-04-20T00:00:00"/>
    <s v="4/21/2017"/>
    <s v="First Class"/>
    <s v="BE-11455"/>
    <s v="Brad Eason"/>
    <x v="1"/>
    <x v="0"/>
    <x v="235"/>
    <x v="18"/>
    <n v="44105"/>
    <x v="2"/>
    <s v="OFF-BI-10000174"/>
    <x v="2"/>
    <x v="9"/>
    <x v="1314"/>
    <x v="4690"/>
    <n v="5"/>
    <n v="0.7"/>
    <n v="-6.38"/>
    <n v="-0.73333333333333339"/>
    <x v="3"/>
    <x v="2"/>
  </r>
  <r>
    <n v="9879"/>
    <s v="US-2017-166324"/>
    <d v="2017-04-20T00:00:00"/>
    <s v="4/21/2017"/>
    <s v="First Class"/>
    <s v="BE-11455"/>
    <s v="Brad Eason"/>
    <x v="1"/>
    <x v="0"/>
    <x v="235"/>
    <x v="18"/>
    <n v="44105"/>
    <x v="2"/>
    <s v="TEC-PH-10004080"/>
    <x v="0"/>
    <x v="2"/>
    <x v="1237"/>
    <x v="4691"/>
    <n v="3"/>
    <n v="0.4"/>
    <n v="-24.476400000000002"/>
    <n v="-0.2"/>
    <x v="3"/>
    <x v="2"/>
  </r>
  <r>
    <n v="1173"/>
    <s v="CA-2014-158064"/>
    <d v="2014-04-21T00:00:00"/>
    <s v="4/25/2014"/>
    <s v="Standard Class"/>
    <s v="AA-10375"/>
    <s v="Allen Armold"/>
    <x v="0"/>
    <x v="0"/>
    <x v="22"/>
    <x v="5"/>
    <n v="90008"/>
    <x v="1"/>
    <s v="OFF-BI-10002976"/>
    <x v="2"/>
    <x v="9"/>
    <x v="1748"/>
    <x v="2407"/>
    <n v="5"/>
    <n v="0.2"/>
    <n v="5.5754999999999999"/>
    <n v="0.33750000000000002"/>
    <x v="0"/>
    <x v="2"/>
  </r>
  <r>
    <n v="9075"/>
    <s v="CA-2014-136336"/>
    <d v="2014-04-21T00:00:00"/>
    <s v="4/26/2014"/>
    <s v="Standard Class"/>
    <s v="DB-13555"/>
    <s v="Dorothy Badders"/>
    <x v="2"/>
    <x v="0"/>
    <x v="87"/>
    <x v="17"/>
    <n v="42420"/>
    <x v="3"/>
    <s v="OFF-ST-10002574"/>
    <x v="2"/>
    <x v="6"/>
    <x v="1607"/>
    <x v="4692"/>
    <n v="6"/>
    <n v="0"/>
    <n v="0"/>
    <n v="0"/>
    <x v="0"/>
    <x v="2"/>
  </r>
  <r>
    <n v="6612"/>
    <s v="CA-2015-107678"/>
    <d v="2015-04-21T00:00:00"/>
    <s v="4/28/2015"/>
    <s v="Standard Class"/>
    <s v="JK-16090"/>
    <s v="Juliana Krohn"/>
    <x v="0"/>
    <x v="0"/>
    <x v="146"/>
    <x v="17"/>
    <n v="40214"/>
    <x v="3"/>
    <s v="FUR-CH-10001891"/>
    <x v="1"/>
    <x v="1"/>
    <x v="1448"/>
    <x v="1296"/>
    <n v="2"/>
    <n v="0"/>
    <n v="51.8292"/>
    <n v="0.26999999999999996"/>
    <x v="1"/>
    <x v="2"/>
  </r>
  <r>
    <n v="6613"/>
    <s v="CA-2015-107678"/>
    <d v="2015-04-21T00:00:00"/>
    <s v="4/28/2015"/>
    <s v="Standard Class"/>
    <s v="JK-16090"/>
    <s v="Juliana Krohn"/>
    <x v="0"/>
    <x v="0"/>
    <x v="146"/>
    <x v="17"/>
    <n v="40214"/>
    <x v="3"/>
    <s v="OFF-BI-10002215"/>
    <x v="2"/>
    <x v="9"/>
    <x v="863"/>
    <x v="4693"/>
    <n v="3"/>
    <n v="0"/>
    <n v="9.798"/>
    <n v="0.45999999999999996"/>
    <x v="1"/>
    <x v="2"/>
  </r>
  <r>
    <n v="6614"/>
    <s v="CA-2015-107678"/>
    <d v="2015-04-21T00:00:00"/>
    <s v="4/28/2015"/>
    <s v="Standard Class"/>
    <s v="JK-16090"/>
    <s v="Juliana Krohn"/>
    <x v="0"/>
    <x v="0"/>
    <x v="146"/>
    <x v="17"/>
    <n v="40214"/>
    <x v="3"/>
    <s v="TEC-PH-10002103"/>
    <x v="0"/>
    <x v="2"/>
    <x v="529"/>
    <x v="4694"/>
    <n v="5"/>
    <n v="0"/>
    <n v="131.58600000000001"/>
    <n v="0.28000000000000003"/>
    <x v="1"/>
    <x v="2"/>
  </r>
  <r>
    <n v="6615"/>
    <s v="CA-2015-107678"/>
    <d v="2015-04-21T00:00:00"/>
    <s v="4/28/2015"/>
    <s v="Standard Class"/>
    <s v="JK-16090"/>
    <s v="Juliana Krohn"/>
    <x v="0"/>
    <x v="0"/>
    <x v="146"/>
    <x v="17"/>
    <n v="40214"/>
    <x v="3"/>
    <s v="FUR-FU-10003394"/>
    <x v="1"/>
    <x v="5"/>
    <x v="1122"/>
    <x v="1677"/>
    <n v="3"/>
    <n v="0"/>
    <n v="35.679600000000001"/>
    <n v="0.17"/>
    <x v="1"/>
    <x v="2"/>
  </r>
  <r>
    <n v="1271"/>
    <s v="US-2016-103646"/>
    <d v="2016-04-21T00:00:00"/>
    <s v="4/26/2016"/>
    <s v="Standard Class"/>
    <s v="SP-20545"/>
    <s v="Sibella Parks"/>
    <x v="2"/>
    <x v="0"/>
    <x v="20"/>
    <x v="3"/>
    <n v="60623"/>
    <x v="0"/>
    <s v="OFF-ST-10000563"/>
    <x v="2"/>
    <x v="6"/>
    <x v="263"/>
    <x v="2439"/>
    <n v="4"/>
    <n v="0.2"/>
    <n v="-12.792"/>
    <n v="-0.125"/>
    <x v="2"/>
    <x v="2"/>
  </r>
  <r>
    <n v="1272"/>
    <s v="US-2016-103646"/>
    <d v="2016-04-21T00:00:00"/>
    <s v="4/26/2016"/>
    <s v="Standard Class"/>
    <s v="SP-20545"/>
    <s v="Sibella Parks"/>
    <x v="2"/>
    <x v="0"/>
    <x v="20"/>
    <x v="3"/>
    <n v="60623"/>
    <x v="0"/>
    <s v="OFF-AP-10004487"/>
    <x v="2"/>
    <x v="10"/>
    <x v="990"/>
    <x v="4695"/>
    <n v="3"/>
    <n v="0.8"/>
    <n v="-126.8592"/>
    <n v="-2.6"/>
    <x v="2"/>
    <x v="2"/>
  </r>
  <r>
    <n v="1273"/>
    <s v="US-2016-103646"/>
    <d v="2016-04-21T00:00:00"/>
    <s v="4/26/2016"/>
    <s v="Standard Class"/>
    <s v="SP-20545"/>
    <s v="Sibella Parks"/>
    <x v="2"/>
    <x v="0"/>
    <x v="20"/>
    <x v="3"/>
    <n v="60623"/>
    <x v="0"/>
    <s v="OFF-BI-10002854"/>
    <x v="2"/>
    <x v="9"/>
    <x v="618"/>
    <x v="4696"/>
    <n v="8"/>
    <n v="0.8"/>
    <n v="-67.272000000000006"/>
    <n v="-1.5000000000000002"/>
    <x v="2"/>
    <x v="2"/>
  </r>
  <r>
    <n v="7986"/>
    <s v="CA-2016-151498"/>
    <d v="2016-04-21T00:00:00"/>
    <s v="4/24/2016"/>
    <s v="First Class"/>
    <s v="DN-13690"/>
    <s v="Duane Noonan"/>
    <x v="0"/>
    <x v="0"/>
    <x v="1"/>
    <x v="1"/>
    <n v="98115"/>
    <x v="1"/>
    <s v="OFF-BI-10004967"/>
    <x v="2"/>
    <x v="9"/>
    <x v="1370"/>
    <x v="625"/>
    <n v="5"/>
    <n v="0.2"/>
    <n v="2.8079999999999998"/>
    <n v="0.33749999999999997"/>
    <x v="2"/>
    <x v="2"/>
  </r>
  <r>
    <n v="9206"/>
    <s v="CA-2016-146423"/>
    <d v="2016-04-21T00:00:00"/>
    <s v="4/21/2016"/>
    <s v="Same Day"/>
    <s v="BT-11680"/>
    <s v="Brian Thompson"/>
    <x v="0"/>
    <x v="0"/>
    <x v="292"/>
    <x v="25"/>
    <n v="6460"/>
    <x v="2"/>
    <s v="OFF-AR-10004817"/>
    <x v="2"/>
    <x v="11"/>
    <x v="777"/>
    <x v="938"/>
    <n v="3"/>
    <n v="0"/>
    <n v="4.4892000000000003"/>
    <n v="0.29000000000000004"/>
    <x v="2"/>
    <x v="2"/>
  </r>
  <r>
    <n v="9207"/>
    <s v="CA-2016-146423"/>
    <d v="2016-04-21T00:00:00"/>
    <s v="4/21/2016"/>
    <s v="Same Day"/>
    <s v="BT-11680"/>
    <s v="Brian Thompson"/>
    <x v="0"/>
    <x v="0"/>
    <x v="292"/>
    <x v="25"/>
    <n v="6460"/>
    <x v="2"/>
    <s v="OFF-PA-10003797"/>
    <x v="2"/>
    <x v="3"/>
    <x v="197"/>
    <x v="1392"/>
    <n v="8"/>
    <n v="0"/>
    <n v="24.883199999999999"/>
    <n v="0.47999999999999993"/>
    <x v="2"/>
    <x v="2"/>
  </r>
  <r>
    <n v="177"/>
    <s v="US-2017-152366"/>
    <d v="2017-04-21T00:00:00"/>
    <s v="4/25/2017"/>
    <s v="Second Class"/>
    <s v="SJ-20500"/>
    <s v="Shirley Jackson"/>
    <x v="0"/>
    <x v="0"/>
    <x v="5"/>
    <x v="4"/>
    <n v="77036"/>
    <x v="0"/>
    <s v="OFF-AP-10002684"/>
    <x v="2"/>
    <x v="10"/>
    <x v="944"/>
    <x v="4697"/>
    <n v="4"/>
    <n v="0.8"/>
    <n v="-243.16"/>
    <n v="-2.5"/>
    <x v="3"/>
    <x v="2"/>
  </r>
  <r>
    <n v="1103"/>
    <s v="US-2017-145863"/>
    <d v="2017-04-21T00:00:00"/>
    <s v="4/27/2017"/>
    <s v="Standard Class"/>
    <s v="RP-19390"/>
    <s v="Resi Pölking"/>
    <x v="0"/>
    <x v="0"/>
    <x v="5"/>
    <x v="4"/>
    <n v="77041"/>
    <x v="0"/>
    <s v="OFF-BI-10004140"/>
    <x v="2"/>
    <x v="9"/>
    <x v="194"/>
    <x v="4698"/>
    <n v="3"/>
    <n v="0.8"/>
    <n v="-4.7145000000000001"/>
    <n v="-1.75"/>
    <x v="3"/>
    <x v="2"/>
  </r>
  <r>
    <n v="1104"/>
    <s v="US-2017-145863"/>
    <d v="2017-04-21T00:00:00"/>
    <s v="4/27/2017"/>
    <s v="Standard Class"/>
    <s v="RP-19390"/>
    <s v="Resi Pölking"/>
    <x v="0"/>
    <x v="0"/>
    <x v="5"/>
    <x v="4"/>
    <n v="77041"/>
    <x v="0"/>
    <s v="OFF-BI-10002049"/>
    <x v="2"/>
    <x v="9"/>
    <x v="825"/>
    <x v="1040"/>
    <n v="3"/>
    <n v="0.8"/>
    <n v="-4.9878"/>
    <n v="-1.7"/>
    <x v="3"/>
    <x v="2"/>
  </r>
  <r>
    <n v="3713"/>
    <s v="CA-2017-166198"/>
    <d v="2017-04-21T00:00:00"/>
    <s v="4/24/2017"/>
    <s v="First Class"/>
    <s v="JW-15955"/>
    <s v="Joni Wasserman"/>
    <x v="0"/>
    <x v="0"/>
    <x v="1"/>
    <x v="1"/>
    <n v="98103"/>
    <x v="1"/>
    <s v="TEC-AC-10000521"/>
    <x v="0"/>
    <x v="0"/>
    <x v="1648"/>
    <x v="2286"/>
    <n v="1"/>
    <n v="0"/>
    <n v="3.4620000000000002"/>
    <n v="0.30000000000000004"/>
    <x v="3"/>
    <x v="2"/>
  </r>
  <r>
    <n v="3714"/>
    <s v="CA-2017-166198"/>
    <d v="2017-04-21T00:00:00"/>
    <s v="4/24/2017"/>
    <s v="First Class"/>
    <s v="JW-15955"/>
    <s v="Joni Wasserman"/>
    <x v="0"/>
    <x v="0"/>
    <x v="1"/>
    <x v="1"/>
    <n v="98103"/>
    <x v="1"/>
    <s v="FUR-FU-10004622"/>
    <x v="1"/>
    <x v="5"/>
    <x v="765"/>
    <x v="4699"/>
    <n v="3"/>
    <n v="0"/>
    <n v="34.146000000000001"/>
    <n v="0.21000000000000002"/>
    <x v="3"/>
    <x v="2"/>
  </r>
  <r>
    <n v="7184"/>
    <s v="CA-2017-128853"/>
    <d v="2017-04-21T00:00:00"/>
    <s v="4/23/2017"/>
    <s v="First Class"/>
    <s v="JM-15250"/>
    <s v="Janet Martin"/>
    <x v="0"/>
    <x v="0"/>
    <x v="214"/>
    <x v="24"/>
    <n v="21215"/>
    <x v="2"/>
    <s v="FUR-CH-10004218"/>
    <x v="1"/>
    <x v="1"/>
    <x v="728"/>
    <x v="4700"/>
    <n v="9"/>
    <n v="0"/>
    <n v="227.20500000000001"/>
    <n v="0.25"/>
    <x v="3"/>
    <x v="2"/>
  </r>
  <r>
    <n v="7567"/>
    <s v="CA-2017-140802"/>
    <d v="2017-04-21T00:00:00"/>
    <s v="4/23/2017"/>
    <s v="First Class"/>
    <s v="KN-16390"/>
    <s v="Katherine Nockton"/>
    <x v="2"/>
    <x v="0"/>
    <x v="5"/>
    <x v="4"/>
    <n v="77070"/>
    <x v="0"/>
    <s v="TEC-AC-10001998"/>
    <x v="0"/>
    <x v="0"/>
    <x v="1011"/>
    <x v="818"/>
    <n v="3"/>
    <n v="0.2"/>
    <n v="8.3957999999999995"/>
    <n v="0.17499999999999999"/>
    <x v="3"/>
    <x v="2"/>
  </r>
  <r>
    <n v="7568"/>
    <s v="CA-2017-140802"/>
    <d v="2017-04-21T00:00:00"/>
    <s v="4/23/2017"/>
    <s v="First Class"/>
    <s v="KN-16390"/>
    <s v="Katherine Nockton"/>
    <x v="2"/>
    <x v="0"/>
    <x v="5"/>
    <x v="4"/>
    <n v="77070"/>
    <x v="0"/>
    <s v="OFF-PA-10001534"/>
    <x v="2"/>
    <x v="3"/>
    <x v="1223"/>
    <x v="949"/>
    <n v="4"/>
    <n v="0.2"/>
    <n v="7.2576000000000001"/>
    <n v="0.35"/>
    <x v="3"/>
    <x v="2"/>
  </r>
  <r>
    <n v="7164"/>
    <s v="CA-2014-122070"/>
    <d v="2014-04-22T00:00:00"/>
    <s v="4/24/2014"/>
    <s v="Second Class"/>
    <s v="AH-10030"/>
    <s v="Aaron Hawkins"/>
    <x v="2"/>
    <x v="0"/>
    <x v="173"/>
    <x v="2"/>
    <n v="12180"/>
    <x v="2"/>
    <s v="OFF-EN-10004773"/>
    <x v="2"/>
    <x v="13"/>
    <x v="73"/>
    <x v="4701"/>
    <n v="8"/>
    <n v="0"/>
    <n v="121.44159999999999"/>
    <n v="0.49"/>
    <x v="0"/>
    <x v="2"/>
  </r>
  <r>
    <n v="7165"/>
    <s v="CA-2014-122070"/>
    <d v="2014-04-22T00:00:00"/>
    <s v="4/24/2014"/>
    <s v="Second Class"/>
    <s v="AH-10030"/>
    <s v="Aaron Hawkins"/>
    <x v="2"/>
    <x v="0"/>
    <x v="173"/>
    <x v="2"/>
    <n v="12180"/>
    <x v="2"/>
    <s v="OFF-BI-10004970"/>
    <x v="2"/>
    <x v="9"/>
    <x v="391"/>
    <x v="3447"/>
    <n v="3"/>
    <n v="0.2"/>
    <n v="3.3452999999999999"/>
    <n v="0.33749999999999997"/>
    <x v="0"/>
    <x v="2"/>
  </r>
  <r>
    <n v="6293"/>
    <s v="CA-2015-151253"/>
    <d v="2015-04-22T00:00:00"/>
    <s v="4/26/2015"/>
    <s v="Standard Class"/>
    <s v="AZ-10750"/>
    <s v="Annie Zypern"/>
    <x v="0"/>
    <x v="0"/>
    <x v="22"/>
    <x v="5"/>
    <n v="90008"/>
    <x v="1"/>
    <s v="TEC-PH-10002923"/>
    <x v="0"/>
    <x v="2"/>
    <x v="89"/>
    <x v="116"/>
    <n v="3"/>
    <n v="0.2"/>
    <n v="7.7679"/>
    <n v="8.7500000000000008E-2"/>
    <x v="1"/>
    <x v="2"/>
  </r>
  <r>
    <n v="6294"/>
    <s v="CA-2015-151253"/>
    <d v="2015-04-22T00:00:00"/>
    <s v="4/26/2015"/>
    <s v="Standard Class"/>
    <s v="AZ-10750"/>
    <s v="Annie Zypern"/>
    <x v="0"/>
    <x v="0"/>
    <x v="22"/>
    <x v="5"/>
    <n v="90008"/>
    <x v="1"/>
    <s v="OFF-AR-10004691"/>
    <x v="2"/>
    <x v="11"/>
    <x v="928"/>
    <x v="1790"/>
    <n v="3"/>
    <n v="0"/>
    <n v="16.676400000000001"/>
    <n v="0.26"/>
    <x v="1"/>
    <x v="2"/>
  </r>
  <r>
    <n v="463"/>
    <s v="CA-2016-109869"/>
    <d v="2016-04-22T00:00:00"/>
    <s v="4/29/2016"/>
    <s v="Standard Class"/>
    <s v="TN-21040"/>
    <s v="Tanja Norvell"/>
    <x v="1"/>
    <x v="0"/>
    <x v="122"/>
    <x v="23"/>
    <n v="85023"/>
    <x v="1"/>
    <s v="FUR-FU-10000023"/>
    <x v="1"/>
    <x v="5"/>
    <x v="548"/>
    <x v="4702"/>
    <n v="5"/>
    <n v="0.2"/>
    <n v="7.0679999999999996"/>
    <n v="0.3"/>
    <x v="2"/>
    <x v="2"/>
  </r>
  <r>
    <n v="464"/>
    <s v="CA-2016-109869"/>
    <d v="2016-04-22T00:00:00"/>
    <s v="4/29/2016"/>
    <s v="Standard Class"/>
    <s v="TN-21040"/>
    <s v="Tanja Norvell"/>
    <x v="1"/>
    <x v="0"/>
    <x v="122"/>
    <x v="23"/>
    <n v="85023"/>
    <x v="1"/>
    <s v="FUR-TA-10001889"/>
    <x v="1"/>
    <x v="7"/>
    <x v="964"/>
    <x v="4703"/>
    <n v="6"/>
    <n v="0.5"/>
    <n v="-814.48320000000001"/>
    <n v="-0.6399999999999999"/>
    <x v="2"/>
    <x v="2"/>
  </r>
  <r>
    <n v="465"/>
    <s v="CA-2016-109869"/>
    <d v="2016-04-22T00:00:00"/>
    <s v="4/29/2016"/>
    <s v="Standard Class"/>
    <s v="TN-21040"/>
    <s v="Tanja Norvell"/>
    <x v="1"/>
    <x v="0"/>
    <x v="122"/>
    <x v="23"/>
    <n v="85023"/>
    <x v="1"/>
    <s v="OFF-BI-10000315"/>
    <x v="2"/>
    <x v="9"/>
    <x v="538"/>
    <x v="4704"/>
    <n v="5"/>
    <n v="0.7"/>
    <n v="-20.888999999999999"/>
    <n v="-0.73333333333333328"/>
    <x v="2"/>
    <x v="2"/>
  </r>
  <r>
    <n v="466"/>
    <s v="CA-2016-109869"/>
    <d v="2016-04-22T00:00:00"/>
    <s v="4/29/2016"/>
    <s v="Standard Class"/>
    <s v="TN-21040"/>
    <s v="Tanja Norvell"/>
    <x v="1"/>
    <x v="0"/>
    <x v="122"/>
    <x v="23"/>
    <n v="85023"/>
    <x v="1"/>
    <s v="OFF-SU-10003505"/>
    <x v="2"/>
    <x v="15"/>
    <x v="1168"/>
    <x v="1688"/>
    <n v="2"/>
    <n v="0.2"/>
    <n v="-34.758000000000003"/>
    <n v="-0.1875"/>
    <x v="2"/>
    <x v="2"/>
  </r>
  <r>
    <n v="467"/>
    <s v="CA-2016-109869"/>
    <d v="2016-04-22T00:00:00"/>
    <s v="4/29/2016"/>
    <s v="Standard Class"/>
    <s v="TN-21040"/>
    <s v="Tanja Norvell"/>
    <x v="1"/>
    <x v="0"/>
    <x v="122"/>
    <x v="23"/>
    <n v="85023"/>
    <x v="1"/>
    <s v="OFF-AP-10002578"/>
    <x v="2"/>
    <x v="10"/>
    <x v="550"/>
    <x v="4705"/>
    <n v="2"/>
    <n v="0.2"/>
    <n v="5.8704000000000001"/>
    <n v="7.4999999999999997E-2"/>
    <x v="2"/>
    <x v="2"/>
  </r>
  <r>
    <n v="1037"/>
    <s v="CA-2016-113061"/>
    <d v="2016-04-22T00:00:00"/>
    <s v="4/26/2016"/>
    <s v="Standard Class"/>
    <s v="EL-13735"/>
    <s v="Ed Ludwig"/>
    <x v="1"/>
    <x v="0"/>
    <x v="489"/>
    <x v="22"/>
    <n v="65109"/>
    <x v="0"/>
    <s v="FUR-FU-10003975"/>
    <x v="1"/>
    <x v="5"/>
    <x v="644"/>
    <x v="4706"/>
    <n v="2"/>
    <n v="0"/>
    <n v="8.6620000000000008"/>
    <n v="0.1"/>
    <x v="2"/>
    <x v="2"/>
  </r>
  <r>
    <n v="1577"/>
    <s v="CA-2016-109057"/>
    <d v="2016-04-22T00:00:00"/>
    <s v="4/27/2016"/>
    <s v="Standard Class"/>
    <s v="TT-21460"/>
    <s v="Tonja Turnell"/>
    <x v="1"/>
    <x v="0"/>
    <x v="70"/>
    <x v="3"/>
    <n v="60505"/>
    <x v="0"/>
    <s v="OFF-ST-10002406"/>
    <x v="2"/>
    <x v="6"/>
    <x v="425"/>
    <x v="4707"/>
    <n v="2"/>
    <n v="0.2"/>
    <n v="2.3952"/>
    <n v="9.9999999999999992E-2"/>
    <x v="2"/>
    <x v="2"/>
  </r>
  <r>
    <n v="1886"/>
    <s v="CA-2016-147578"/>
    <d v="2016-04-22T00:00:00"/>
    <s v="4/26/2016"/>
    <s v="Second Class"/>
    <s v="PG-18895"/>
    <s v="Paul Gonzalez"/>
    <x v="0"/>
    <x v="0"/>
    <x v="14"/>
    <x v="5"/>
    <n v="94122"/>
    <x v="1"/>
    <s v="FUR-FU-10001889"/>
    <x v="1"/>
    <x v="5"/>
    <x v="1097"/>
    <x v="1422"/>
    <n v="3"/>
    <n v="0"/>
    <n v="10.4148"/>
    <n v="0.33"/>
    <x v="2"/>
    <x v="2"/>
  </r>
  <r>
    <n v="9503"/>
    <s v="CA-2016-101329"/>
    <d v="2016-04-22T00:00:00"/>
    <s v="4/29/2016"/>
    <s v="Standard Class"/>
    <s v="MM-17920"/>
    <s v="Michael Moore"/>
    <x v="0"/>
    <x v="0"/>
    <x v="175"/>
    <x v="2"/>
    <n v="13440"/>
    <x v="2"/>
    <s v="OFF-AR-10000614"/>
    <x v="2"/>
    <x v="11"/>
    <x v="1782"/>
    <x v="4708"/>
    <n v="9"/>
    <n v="0"/>
    <n v="8.3537999999999997"/>
    <n v="0.25999999999999995"/>
    <x v="2"/>
    <x v="2"/>
  </r>
  <r>
    <n v="9504"/>
    <s v="CA-2016-101329"/>
    <d v="2016-04-22T00:00:00"/>
    <s v="4/29/2016"/>
    <s v="Standard Class"/>
    <s v="MM-17920"/>
    <s v="Michael Moore"/>
    <x v="0"/>
    <x v="0"/>
    <x v="175"/>
    <x v="2"/>
    <n v="13440"/>
    <x v="2"/>
    <s v="OFF-AR-10003190"/>
    <x v="2"/>
    <x v="11"/>
    <x v="395"/>
    <x v="536"/>
    <n v="1"/>
    <n v="0"/>
    <n v="0.80640000000000001"/>
    <n v="0.28000000000000003"/>
    <x v="2"/>
    <x v="2"/>
  </r>
  <r>
    <n v="805"/>
    <s v="CA-2017-135783"/>
    <d v="2017-04-22T00:00:00"/>
    <s v="4/24/2017"/>
    <s v="First Class"/>
    <s v="GM-14440"/>
    <s v="Gary McGarr"/>
    <x v="0"/>
    <x v="0"/>
    <x v="14"/>
    <x v="5"/>
    <n v="94122"/>
    <x v="1"/>
    <s v="FUR-FU-10000794"/>
    <x v="1"/>
    <x v="5"/>
    <x v="1681"/>
    <x v="652"/>
    <n v="2"/>
    <n v="0"/>
    <n v="6.2152000000000003"/>
    <n v="0.33999999999999997"/>
    <x v="3"/>
    <x v="2"/>
  </r>
  <r>
    <n v="3027"/>
    <s v="CA-2017-169054"/>
    <d v="2017-04-22T00:00:00"/>
    <s v="4/26/2017"/>
    <s v="Standard Class"/>
    <s v="MO-17800"/>
    <s v="Meg O'Connel"/>
    <x v="1"/>
    <x v="0"/>
    <x v="15"/>
    <x v="13"/>
    <n v="19140"/>
    <x v="2"/>
    <s v="FUR-FU-10001488"/>
    <x v="1"/>
    <x v="5"/>
    <x v="1268"/>
    <x v="4709"/>
    <n v="3"/>
    <n v="0.2"/>
    <n v="0"/>
    <n v="0"/>
    <x v="3"/>
    <x v="2"/>
  </r>
  <r>
    <n v="8280"/>
    <s v="CA-2017-146192"/>
    <d v="2017-04-22T00:00:00"/>
    <s v="4/26/2017"/>
    <s v="Standard Class"/>
    <s v="BD-11725"/>
    <s v="Bruce Degenhardt"/>
    <x v="0"/>
    <x v="0"/>
    <x v="28"/>
    <x v="19"/>
    <n v="31907"/>
    <x v="3"/>
    <s v="OFF-ST-10003716"/>
    <x v="2"/>
    <x v="6"/>
    <x v="286"/>
    <x v="4710"/>
    <n v="3"/>
    <n v="0"/>
    <n v="87.757800000000003"/>
    <n v="0.13"/>
    <x v="3"/>
    <x v="2"/>
  </r>
  <r>
    <n v="1449"/>
    <s v="US-2014-112564"/>
    <d v="2014-04-23T00:00:00"/>
    <s v="4/24/2014"/>
    <s v="First Class"/>
    <s v="TS-21160"/>
    <s v="Theresa Swint"/>
    <x v="2"/>
    <x v="0"/>
    <x v="15"/>
    <x v="13"/>
    <n v="19134"/>
    <x v="2"/>
    <s v="OFF-BI-10004876"/>
    <x v="2"/>
    <x v="9"/>
    <x v="1570"/>
    <x v="1324"/>
    <n v="3"/>
    <n v="0.7"/>
    <n v="-1.7514000000000001"/>
    <n v="-0.70000000000000007"/>
    <x v="0"/>
    <x v="2"/>
  </r>
  <r>
    <n v="3406"/>
    <s v="US-2014-150119"/>
    <d v="2014-04-23T00:00:00"/>
    <s v="4/27/2014"/>
    <s v="Standard Class"/>
    <s v="LB-16795"/>
    <s v="Laurel Beltran"/>
    <x v="1"/>
    <x v="0"/>
    <x v="28"/>
    <x v="18"/>
    <n v="43229"/>
    <x v="2"/>
    <s v="FUR-CH-10002965"/>
    <x v="1"/>
    <x v="1"/>
    <x v="732"/>
    <x v="4711"/>
    <n v="2"/>
    <n v="0.3"/>
    <n v="-12.0588"/>
    <n v="-4.2857142857142858E-2"/>
    <x v="0"/>
    <x v="2"/>
  </r>
  <r>
    <n v="3407"/>
    <s v="US-2014-150119"/>
    <d v="2014-04-23T00:00:00"/>
    <s v="4/27/2014"/>
    <s v="Standard Class"/>
    <s v="LB-16795"/>
    <s v="Laurel Beltran"/>
    <x v="1"/>
    <x v="0"/>
    <x v="28"/>
    <x v="18"/>
    <n v="43229"/>
    <x v="2"/>
    <s v="FUR-CH-10002965"/>
    <x v="1"/>
    <x v="1"/>
    <x v="732"/>
    <x v="4711"/>
    <n v="2"/>
    <n v="0.3"/>
    <n v="-12.0588"/>
    <n v="-4.2857142857142858E-2"/>
    <x v="0"/>
    <x v="2"/>
  </r>
  <r>
    <n v="3408"/>
    <s v="US-2014-150119"/>
    <d v="2014-04-23T00:00:00"/>
    <s v="4/27/2014"/>
    <s v="Standard Class"/>
    <s v="LB-16795"/>
    <s v="Laurel Beltran"/>
    <x v="1"/>
    <x v="0"/>
    <x v="28"/>
    <x v="18"/>
    <n v="43229"/>
    <x v="2"/>
    <s v="OFF-BI-10000145"/>
    <x v="2"/>
    <x v="9"/>
    <x v="14"/>
    <x v="4712"/>
    <n v="8"/>
    <n v="0.7"/>
    <n v="-5.2416"/>
    <n v="-0.7"/>
    <x v="0"/>
    <x v="2"/>
  </r>
  <r>
    <n v="3409"/>
    <s v="US-2014-150119"/>
    <d v="2014-04-23T00:00:00"/>
    <s v="4/27/2014"/>
    <s v="Standard Class"/>
    <s v="LB-16795"/>
    <s v="Laurel Beltran"/>
    <x v="1"/>
    <x v="0"/>
    <x v="28"/>
    <x v="18"/>
    <n v="43229"/>
    <x v="2"/>
    <s v="FUR-FU-10002191"/>
    <x v="1"/>
    <x v="5"/>
    <x v="207"/>
    <x v="4713"/>
    <n v="4"/>
    <n v="0.2"/>
    <n v="7.8175999999999997"/>
    <n v="0.35000000000000003"/>
    <x v="0"/>
    <x v="2"/>
  </r>
  <r>
    <n v="9290"/>
    <s v="CA-2014-111857"/>
    <d v="2014-04-23T00:00:00"/>
    <s v="4/26/2014"/>
    <s v="Second Class"/>
    <s v="NM-18445"/>
    <s v="Nathan Mautz"/>
    <x v="1"/>
    <x v="0"/>
    <x v="14"/>
    <x v="5"/>
    <n v="94109"/>
    <x v="1"/>
    <s v="OFF-PA-10001878"/>
    <x v="2"/>
    <x v="3"/>
    <x v="241"/>
    <x v="4714"/>
    <n v="1"/>
    <n v="0"/>
    <n v="22.9877"/>
    <n v="0.47000000000000003"/>
    <x v="0"/>
    <x v="2"/>
  </r>
  <r>
    <n v="324"/>
    <s v="CA-2016-162138"/>
    <d v="2016-04-23T00:00:00"/>
    <s v="4/27/2016"/>
    <s v="Standard Class"/>
    <s v="GK-14620"/>
    <s v="Grace Kelly"/>
    <x v="2"/>
    <x v="0"/>
    <x v="484"/>
    <x v="5"/>
    <n v="92345"/>
    <x v="1"/>
    <s v="OFF-BI-10004593"/>
    <x v="2"/>
    <x v="9"/>
    <x v="133"/>
    <x v="4715"/>
    <n v="6"/>
    <n v="0.2"/>
    <n v="81.744"/>
    <n v="0.32500000000000001"/>
    <x v="2"/>
    <x v="2"/>
  </r>
  <r>
    <n v="325"/>
    <s v="CA-2016-162138"/>
    <d v="2016-04-23T00:00:00"/>
    <s v="4/27/2016"/>
    <s v="Standard Class"/>
    <s v="GK-14620"/>
    <s v="Grace Kelly"/>
    <x v="2"/>
    <x v="0"/>
    <x v="484"/>
    <x v="5"/>
    <n v="92345"/>
    <x v="1"/>
    <s v="TEC-AC-10001908"/>
    <x v="0"/>
    <x v="0"/>
    <x v="401"/>
    <x v="2787"/>
    <n v="1"/>
    <n v="0"/>
    <n v="34.996499999999997"/>
    <n v="0.35"/>
    <x v="2"/>
    <x v="2"/>
  </r>
  <r>
    <n v="359"/>
    <s v="CA-2016-130001"/>
    <d v="2016-04-23T00:00:00"/>
    <s v="4/28/2016"/>
    <s v="Standard Class"/>
    <s v="HK-14890"/>
    <s v="Heather Kirkland"/>
    <x v="2"/>
    <x v="0"/>
    <x v="13"/>
    <x v="12"/>
    <n v="28205"/>
    <x v="3"/>
    <s v="OFF-PA-10002666"/>
    <x v="2"/>
    <x v="3"/>
    <x v="1806"/>
    <x v="3932"/>
    <n v="5"/>
    <n v="0.2"/>
    <n v="11.324999999999999"/>
    <n v="0.31249999999999994"/>
    <x v="2"/>
    <x v="2"/>
  </r>
  <r>
    <n v="2829"/>
    <s v="CA-2016-124149"/>
    <d v="2016-04-23T00:00:00"/>
    <s v="4/26/2016"/>
    <s v="First Class"/>
    <s v="MJ-17740"/>
    <s v="Max Jones"/>
    <x v="0"/>
    <x v="0"/>
    <x v="58"/>
    <x v="18"/>
    <n v="43130"/>
    <x v="2"/>
    <s v="OFF-PA-10002421"/>
    <x v="2"/>
    <x v="3"/>
    <x v="1232"/>
    <x v="4716"/>
    <n v="6"/>
    <n v="0.2"/>
    <n v="37.9176"/>
    <n v="0.35000000000000003"/>
    <x v="2"/>
    <x v="2"/>
  </r>
  <r>
    <n v="2830"/>
    <s v="CA-2016-124149"/>
    <d v="2016-04-23T00:00:00"/>
    <s v="4/26/2016"/>
    <s v="First Class"/>
    <s v="MJ-17740"/>
    <s v="Max Jones"/>
    <x v="0"/>
    <x v="0"/>
    <x v="58"/>
    <x v="18"/>
    <n v="43130"/>
    <x v="2"/>
    <s v="OFF-ST-10000760"/>
    <x v="2"/>
    <x v="6"/>
    <x v="1016"/>
    <x v="4717"/>
    <n v="5"/>
    <n v="0.2"/>
    <n v="6.2910000000000004"/>
    <n v="0.1125"/>
    <x v="2"/>
    <x v="2"/>
  </r>
  <r>
    <n v="2831"/>
    <s v="CA-2016-124149"/>
    <d v="2016-04-23T00:00:00"/>
    <s v="4/26/2016"/>
    <s v="First Class"/>
    <s v="MJ-17740"/>
    <s v="Max Jones"/>
    <x v="0"/>
    <x v="0"/>
    <x v="58"/>
    <x v="18"/>
    <n v="43130"/>
    <x v="2"/>
    <s v="OFF-PA-10002923"/>
    <x v="2"/>
    <x v="3"/>
    <x v="127"/>
    <x v="32"/>
    <n v="2"/>
    <n v="0.2"/>
    <n v="29.364000000000001"/>
    <n v="0.375"/>
    <x v="2"/>
    <x v="2"/>
  </r>
  <r>
    <n v="9668"/>
    <s v="CA-2016-126270"/>
    <d v="2016-04-23T00:00:00"/>
    <s v="4/27/2016"/>
    <s v="Standard Class"/>
    <s v="AF-10870"/>
    <s v="Art Ferguson"/>
    <x v="0"/>
    <x v="0"/>
    <x v="490"/>
    <x v="5"/>
    <n v="92672"/>
    <x v="1"/>
    <s v="OFF-BI-10002764"/>
    <x v="2"/>
    <x v="9"/>
    <x v="605"/>
    <x v="693"/>
    <n v="7"/>
    <n v="0.2"/>
    <n v="6.5568999999999997"/>
    <n v="0.36249999999999999"/>
    <x v="2"/>
    <x v="2"/>
  </r>
  <r>
    <n v="9669"/>
    <s v="CA-2016-126270"/>
    <d v="2016-04-23T00:00:00"/>
    <s v="4/27/2016"/>
    <s v="Standard Class"/>
    <s v="AF-10870"/>
    <s v="Art Ferguson"/>
    <x v="0"/>
    <x v="0"/>
    <x v="490"/>
    <x v="5"/>
    <n v="92672"/>
    <x v="1"/>
    <s v="OFF-EN-10004386"/>
    <x v="2"/>
    <x v="13"/>
    <x v="1559"/>
    <x v="2566"/>
    <n v="3"/>
    <n v="0"/>
    <n v="35.984999999999999"/>
    <n v="0.5"/>
    <x v="2"/>
    <x v="2"/>
  </r>
  <r>
    <n v="2600"/>
    <s v="CA-2017-108553"/>
    <d v="2017-04-23T00:00:00"/>
    <s v="4/29/2017"/>
    <s v="Standard Class"/>
    <s v="SK-19990"/>
    <s v="Sally Knutson"/>
    <x v="0"/>
    <x v="0"/>
    <x v="2"/>
    <x v="2"/>
    <n v="10024"/>
    <x v="2"/>
    <s v="OFF-AP-10000026"/>
    <x v="2"/>
    <x v="10"/>
    <x v="1564"/>
    <x v="4718"/>
    <n v="2"/>
    <n v="0"/>
    <n v="35.3626"/>
    <n v="0.29000000000000004"/>
    <x v="3"/>
    <x v="2"/>
  </r>
  <r>
    <n v="2601"/>
    <s v="CA-2017-108553"/>
    <d v="2017-04-23T00:00:00"/>
    <s v="4/29/2017"/>
    <s v="Standard Class"/>
    <s v="SK-19990"/>
    <s v="Sally Knutson"/>
    <x v="0"/>
    <x v="0"/>
    <x v="2"/>
    <x v="2"/>
    <n v="10024"/>
    <x v="2"/>
    <s v="OFF-SU-10002573"/>
    <x v="2"/>
    <x v="15"/>
    <x v="659"/>
    <x v="4719"/>
    <n v="7"/>
    <n v="0"/>
    <n v="36.813000000000002"/>
    <n v="0.30000000000000004"/>
    <x v="3"/>
    <x v="2"/>
  </r>
  <r>
    <n v="3867"/>
    <s v="CA-2017-146360"/>
    <d v="2017-04-23T00:00:00"/>
    <s v="4/25/2017"/>
    <s v="Second Class"/>
    <s v="SC-20305"/>
    <s v="Sean Christensen"/>
    <x v="0"/>
    <x v="0"/>
    <x v="99"/>
    <x v="33"/>
    <n v="46226"/>
    <x v="0"/>
    <s v="TEC-AC-10003590"/>
    <x v="0"/>
    <x v="0"/>
    <x v="743"/>
    <x v="4720"/>
    <n v="6"/>
    <n v="0"/>
    <n v="55.922400000000003"/>
    <n v="0.36"/>
    <x v="3"/>
    <x v="2"/>
  </r>
  <r>
    <n v="6033"/>
    <s v="CA-2017-104010"/>
    <d v="2017-04-23T00:00:00"/>
    <s v="4/25/2017"/>
    <s v="First Class"/>
    <s v="TD-20995"/>
    <s v="Tamara Dahlen"/>
    <x v="0"/>
    <x v="0"/>
    <x v="2"/>
    <x v="2"/>
    <n v="10011"/>
    <x v="2"/>
    <s v="OFF-SU-10001218"/>
    <x v="2"/>
    <x v="15"/>
    <x v="1631"/>
    <x v="2132"/>
    <n v="5"/>
    <n v="0"/>
    <n v="15.372"/>
    <n v="0.28000000000000003"/>
    <x v="3"/>
    <x v="2"/>
  </r>
  <r>
    <n v="6596"/>
    <s v="CA-2017-157112"/>
    <d v="2017-04-23T00:00:00"/>
    <s v="4/26/2017"/>
    <s v="First Class"/>
    <s v="GG-14650"/>
    <s v="Greg Guthrie"/>
    <x v="2"/>
    <x v="0"/>
    <x v="28"/>
    <x v="18"/>
    <n v="43229"/>
    <x v="2"/>
    <s v="OFF-BI-10000285"/>
    <x v="2"/>
    <x v="9"/>
    <x v="1089"/>
    <x v="767"/>
    <n v="5"/>
    <n v="0.7"/>
    <n v="-7.84"/>
    <n v="-0.66666666666666663"/>
    <x v="3"/>
    <x v="2"/>
  </r>
  <r>
    <n v="6597"/>
    <s v="CA-2017-157112"/>
    <d v="2017-04-23T00:00:00"/>
    <s v="4/26/2017"/>
    <s v="First Class"/>
    <s v="GG-14650"/>
    <s v="Greg Guthrie"/>
    <x v="2"/>
    <x v="0"/>
    <x v="28"/>
    <x v="18"/>
    <n v="43229"/>
    <x v="2"/>
    <s v="OFF-PA-10001804"/>
    <x v="2"/>
    <x v="3"/>
    <x v="502"/>
    <x v="2079"/>
    <n v="1"/>
    <n v="0.2"/>
    <n v="1.8704000000000001"/>
    <n v="0.35"/>
    <x v="3"/>
    <x v="2"/>
  </r>
  <r>
    <n v="7241"/>
    <s v="CA-2017-136651"/>
    <d v="2017-04-23T00:00:00"/>
    <s v="4/25/2017"/>
    <s v="Second Class"/>
    <s v="JF-15355"/>
    <s v="Jay Fein"/>
    <x v="0"/>
    <x v="0"/>
    <x v="144"/>
    <x v="5"/>
    <n v="91104"/>
    <x v="1"/>
    <s v="FUR-FU-10002445"/>
    <x v="1"/>
    <x v="5"/>
    <x v="786"/>
    <x v="4721"/>
    <n v="7"/>
    <n v="0"/>
    <n v="26.544"/>
    <n v="0.4"/>
    <x v="3"/>
    <x v="2"/>
  </r>
  <r>
    <n v="7242"/>
    <s v="CA-2017-136651"/>
    <d v="2017-04-23T00:00:00"/>
    <s v="4/25/2017"/>
    <s v="Second Class"/>
    <s v="JF-15355"/>
    <s v="Jay Fein"/>
    <x v="0"/>
    <x v="0"/>
    <x v="144"/>
    <x v="5"/>
    <n v="91104"/>
    <x v="1"/>
    <s v="OFF-BI-10003638"/>
    <x v="2"/>
    <x v="9"/>
    <x v="1399"/>
    <x v="4722"/>
    <n v="6"/>
    <n v="0.2"/>
    <n v="30.186"/>
    <n v="0.32500000000000001"/>
    <x v="3"/>
    <x v="2"/>
  </r>
  <r>
    <n v="7243"/>
    <s v="CA-2017-136651"/>
    <d v="2017-04-23T00:00:00"/>
    <s v="4/25/2017"/>
    <s v="Second Class"/>
    <s v="JF-15355"/>
    <s v="Jay Fein"/>
    <x v="0"/>
    <x v="0"/>
    <x v="144"/>
    <x v="5"/>
    <n v="91104"/>
    <x v="1"/>
    <s v="FUR-FU-10004864"/>
    <x v="1"/>
    <x v="5"/>
    <x v="1063"/>
    <x v="4723"/>
    <n v="2"/>
    <n v="0"/>
    <n v="7.9661999999999997"/>
    <n v="0.32999999999999996"/>
    <x v="3"/>
    <x v="2"/>
  </r>
  <r>
    <n v="8470"/>
    <s v="US-2017-132031"/>
    <d v="2017-04-23T00:00:00"/>
    <s v="4/27/2017"/>
    <s v="Standard Class"/>
    <s v="PN-18775"/>
    <s v="Parhena Norris"/>
    <x v="1"/>
    <x v="0"/>
    <x v="187"/>
    <x v="26"/>
    <n v="37042"/>
    <x v="3"/>
    <s v="FUR-BO-10001972"/>
    <x v="1"/>
    <x v="16"/>
    <x v="139"/>
    <x v="1018"/>
    <n v="4"/>
    <n v="0.2"/>
    <n v="-14.5176"/>
    <n v="-3.7499999999999999E-2"/>
    <x v="3"/>
    <x v="2"/>
  </r>
  <r>
    <n v="8471"/>
    <s v="US-2017-132031"/>
    <d v="2017-04-23T00:00:00"/>
    <s v="4/27/2017"/>
    <s v="Standard Class"/>
    <s v="PN-18775"/>
    <s v="Parhena Norris"/>
    <x v="1"/>
    <x v="0"/>
    <x v="187"/>
    <x v="26"/>
    <n v="37042"/>
    <x v="3"/>
    <s v="TEC-AC-10002473"/>
    <x v="0"/>
    <x v="0"/>
    <x v="218"/>
    <x v="4724"/>
    <n v="2"/>
    <n v="0.2"/>
    <n v="11.919600000000001"/>
    <n v="0.26250000000000001"/>
    <x v="3"/>
    <x v="2"/>
  </r>
  <r>
    <n v="8472"/>
    <s v="US-2017-132031"/>
    <d v="2017-04-23T00:00:00"/>
    <s v="4/27/2017"/>
    <s v="Standard Class"/>
    <s v="PN-18775"/>
    <s v="Parhena Norris"/>
    <x v="1"/>
    <x v="0"/>
    <x v="187"/>
    <x v="26"/>
    <n v="37042"/>
    <x v="3"/>
    <s v="FUR-FU-10000193"/>
    <x v="1"/>
    <x v="5"/>
    <x v="884"/>
    <x v="915"/>
    <n v="3"/>
    <n v="0.2"/>
    <n v="-11.6928"/>
    <n v="-0.15"/>
    <x v="3"/>
    <x v="2"/>
  </r>
  <r>
    <n v="8473"/>
    <s v="US-2017-132031"/>
    <d v="2017-04-23T00:00:00"/>
    <s v="4/27/2017"/>
    <s v="Standard Class"/>
    <s v="PN-18775"/>
    <s v="Parhena Norris"/>
    <x v="1"/>
    <x v="0"/>
    <x v="187"/>
    <x v="26"/>
    <n v="37042"/>
    <x v="3"/>
    <s v="OFF-LA-10000081"/>
    <x v="2"/>
    <x v="8"/>
    <x v="1117"/>
    <x v="4725"/>
    <n v="1"/>
    <n v="0.2"/>
    <n v="1.05"/>
    <n v="0.35000000000000003"/>
    <x v="3"/>
    <x v="2"/>
  </r>
  <r>
    <n v="8592"/>
    <s v="CA-2017-101700"/>
    <d v="2017-04-23T00:00:00"/>
    <s v="4/26/2017"/>
    <s v="First Class"/>
    <s v="SO-20335"/>
    <s v="Sean O'Donnell"/>
    <x v="0"/>
    <x v="0"/>
    <x v="491"/>
    <x v="15"/>
    <n v="80634"/>
    <x v="1"/>
    <s v="OFF-EN-10003134"/>
    <x v="2"/>
    <x v="13"/>
    <x v="73"/>
    <x v="3809"/>
    <n v="2"/>
    <n v="0.2"/>
    <n v="7.008"/>
    <n v="0.375"/>
    <x v="3"/>
    <x v="2"/>
  </r>
  <r>
    <n v="8593"/>
    <s v="CA-2017-101700"/>
    <d v="2017-04-23T00:00:00"/>
    <s v="4/26/2017"/>
    <s v="First Class"/>
    <s v="SO-20335"/>
    <s v="Sean O'Donnell"/>
    <x v="0"/>
    <x v="0"/>
    <x v="491"/>
    <x v="15"/>
    <n v="80634"/>
    <x v="1"/>
    <s v="FUR-FU-10001025"/>
    <x v="1"/>
    <x v="5"/>
    <x v="1679"/>
    <x v="4726"/>
    <n v="3"/>
    <n v="0.2"/>
    <n v="3.3534000000000002"/>
    <n v="0.28750000000000003"/>
    <x v="3"/>
    <x v="2"/>
  </r>
  <r>
    <n v="4766"/>
    <s v="CA-2015-118227"/>
    <d v="2015-04-24T00:00:00"/>
    <s v="4/28/2015"/>
    <s v="Standard Class"/>
    <s v="DB-13270"/>
    <s v="Deborah Brumfield"/>
    <x v="1"/>
    <x v="0"/>
    <x v="2"/>
    <x v="2"/>
    <n v="10009"/>
    <x v="2"/>
    <s v="OFF-AR-10001044"/>
    <x v="2"/>
    <x v="11"/>
    <x v="509"/>
    <x v="4727"/>
    <n v="1"/>
    <n v="0"/>
    <n v="7.5370999999999997"/>
    <n v="0.28999999999999998"/>
    <x v="1"/>
    <x v="2"/>
  </r>
  <r>
    <n v="1180"/>
    <s v="CA-2016-168081"/>
    <d v="2016-04-24T00:00:00"/>
    <s v="4/27/2016"/>
    <s v="Second Class"/>
    <s v="CA-12055"/>
    <s v="Cathy Armstrong"/>
    <x v="1"/>
    <x v="0"/>
    <x v="5"/>
    <x v="4"/>
    <n v="77070"/>
    <x v="0"/>
    <s v="TEC-AC-10003174"/>
    <x v="0"/>
    <x v="0"/>
    <x v="1219"/>
    <x v="2764"/>
    <n v="3"/>
    <n v="0.2"/>
    <n v="64.674000000000007"/>
    <n v="0.25"/>
    <x v="2"/>
    <x v="2"/>
  </r>
  <r>
    <n v="3235"/>
    <s v="CA-2016-138933"/>
    <d v="2016-04-24T00:00:00"/>
    <s v="4/27/2016"/>
    <s v="First Class"/>
    <s v="JL-15130"/>
    <s v="Jack Lebron"/>
    <x v="0"/>
    <x v="0"/>
    <x v="216"/>
    <x v="5"/>
    <n v="92503"/>
    <x v="1"/>
    <s v="OFF-BI-10003355"/>
    <x v="2"/>
    <x v="9"/>
    <x v="25"/>
    <x v="1430"/>
    <n v="1"/>
    <n v="0.2"/>
    <n v="1.3944000000000001"/>
    <n v="0.35000000000000003"/>
    <x v="2"/>
    <x v="2"/>
  </r>
  <r>
    <n v="4987"/>
    <s v="CA-2016-149279"/>
    <d v="2016-04-24T00:00:00"/>
    <s v="4/28/2016"/>
    <s v="Standard Class"/>
    <s v="CL-12700"/>
    <s v="Craig Leslie"/>
    <x v="1"/>
    <x v="0"/>
    <x v="198"/>
    <x v="15"/>
    <n v="80906"/>
    <x v="1"/>
    <s v="OFF-PA-10003441"/>
    <x v="2"/>
    <x v="3"/>
    <x v="357"/>
    <x v="204"/>
    <n v="3"/>
    <n v="0.2"/>
    <n v="5.4432"/>
    <n v="0.35000000000000003"/>
    <x v="2"/>
    <x v="2"/>
  </r>
  <r>
    <n v="4988"/>
    <s v="CA-2016-149279"/>
    <d v="2016-04-24T00:00:00"/>
    <s v="4/28/2016"/>
    <s v="Standard Class"/>
    <s v="CL-12700"/>
    <s v="Craig Leslie"/>
    <x v="1"/>
    <x v="0"/>
    <x v="198"/>
    <x v="15"/>
    <n v="80906"/>
    <x v="1"/>
    <s v="FUR-CH-10004287"/>
    <x v="1"/>
    <x v="1"/>
    <x v="419"/>
    <x v="4076"/>
    <n v="6"/>
    <n v="0.2"/>
    <n v="149.148"/>
    <n v="0.1125"/>
    <x v="2"/>
    <x v="2"/>
  </r>
  <r>
    <n v="4989"/>
    <s v="CA-2016-149279"/>
    <d v="2016-04-24T00:00:00"/>
    <s v="4/28/2016"/>
    <s v="Standard Class"/>
    <s v="CL-12700"/>
    <s v="Craig Leslie"/>
    <x v="1"/>
    <x v="0"/>
    <x v="198"/>
    <x v="15"/>
    <n v="80906"/>
    <x v="1"/>
    <s v="OFF-BI-10004040"/>
    <x v="2"/>
    <x v="9"/>
    <x v="627"/>
    <x v="4728"/>
    <n v="2"/>
    <n v="0.7"/>
    <n v="-2.1756000000000002"/>
    <n v="-0.70000000000000007"/>
    <x v="2"/>
    <x v="2"/>
  </r>
  <r>
    <n v="1685"/>
    <s v="CA-2017-149489"/>
    <d v="2017-04-24T00:00:00"/>
    <s v="4/27/2017"/>
    <s v="First Class"/>
    <s v="DK-12835"/>
    <s v="Damala Kotsonis"/>
    <x v="2"/>
    <x v="0"/>
    <x v="15"/>
    <x v="13"/>
    <n v="19143"/>
    <x v="2"/>
    <s v="OFF-AP-10002495"/>
    <x v="2"/>
    <x v="10"/>
    <x v="414"/>
    <x v="4729"/>
    <n v="2"/>
    <n v="0.2"/>
    <n v="12.41"/>
    <n v="0.125"/>
    <x v="3"/>
    <x v="2"/>
  </r>
  <r>
    <n v="1686"/>
    <s v="CA-2017-149489"/>
    <d v="2017-04-24T00:00:00"/>
    <s v="4/27/2017"/>
    <s v="First Class"/>
    <s v="DK-12835"/>
    <s v="Damala Kotsonis"/>
    <x v="2"/>
    <x v="0"/>
    <x v="15"/>
    <x v="13"/>
    <n v="19143"/>
    <x v="2"/>
    <s v="OFF-BI-10002813"/>
    <x v="2"/>
    <x v="9"/>
    <x v="841"/>
    <x v="4252"/>
    <n v="2"/>
    <n v="0.7"/>
    <n v="-0.99"/>
    <n v="-0.83333333333333337"/>
    <x v="3"/>
    <x v="2"/>
  </r>
  <r>
    <n v="1687"/>
    <s v="CA-2017-149489"/>
    <d v="2017-04-24T00:00:00"/>
    <s v="4/27/2017"/>
    <s v="First Class"/>
    <s v="DK-12835"/>
    <s v="Damala Kotsonis"/>
    <x v="2"/>
    <x v="0"/>
    <x v="15"/>
    <x v="13"/>
    <n v="19143"/>
    <x v="2"/>
    <s v="OFF-BI-10002414"/>
    <x v="2"/>
    <x v="9"/>
    <x v="1779"/>
    <x v="4730"/>
    <n v="2"/>
    <n v="0.7"/>
    <n v="-5.7637999999999998"/>
    <n v="-0.76666666666666661"/>
    <x v="3"/>
    <x v="2"/>
  </r>
  <r>
    <n v="3656"/>
    <s v="CA-2017-168102"/>
    <d v="2017-04-24T00:00:00"/>
    <s v="4/30/2017"/>
    <s v="Standard Class"/>
    <s v="CP-12340"/>
    <s v="Christine Phan"/>
    <x v="2"/>
    <x v="0"/>
    <x v="27"/>
    <x v="11"/>
    <n v="32216"/>
    <x v="3"/>
    <s v="OFF-ST-10001370"/>
    <x v="2"/>
    <x v="6"/>
    <x v="189"/>
    <x v="2723"/>
    <n v="2"/>
    <n v="0.2"/>
    <n v="-21.294"/>
    <n v="-0.1875"/>
    <x v="3"/>
    <x v="2"/>
  </r>
  <r>
    <n v="5527"/>
    <s v="CA-2017-166933"/>
    <d v="2017-04-24T00:00:00"/>
    <s v="4/28/2017"/>
    <s v="Standard Class"/>
    <s v="MG-17890"/>
    <s v="Michael Granlund"/>
    <x v="1"/>
    <x v="0"/>
    <x v="208"/>
    <x v="5"/>
    <n v="93101"/>
    <x v="1"/>
    <s v="OFF-FA-10002676"/>
    <x v="2"/>
    <x v="4"/>
    <x v="167"/>
    <x v="1513"/>
    <n v="1"/>
    <n v="0"/>
    <n v="0.65159999999999996"/>
    <n v="0.36"/>
    <x v="3"/>
    <x v="2"/>
  </r>
  <r>
    <n v="5978"/>
    <s v="CA-2017-116953"/>
    <d v="2017-04-24T00:00:00"/>
    <s v="4/25/2017"/>
    <s v="First Class"/>
    <s v="SV-20935"/>
    <s v="Susan Vittorini"/>
    <x v="0"/>
    <x v="0"/>
    <x v="124"/>
    <x v="23"/>
    <n v="85204"/>
    <x v="1"/>
    <s v="TEC-PH-10004614"/>
    <x v="0"/>
    <x v="2"/>
    <x v="1006"/>
    <x v="4731"/>
    <n v="10"/>
    <n v="0.2"/>
    <n v="34.5"/>
    <n v="6.25E-2"/>
    <x v="3"/>
    <x v="2"/>
  </r>
  <r>
    <n v="6024"/>
    <s v="US-2017-128832"/>
    <d v="2017-04-24T00:00:00"/>
    <s v="4/27/2017"/>
    <s v="First Class"/>
    <s v="LS-16945"/>
    <s v="Linda Southworth"/>
    <x v="2"/>
    <x v="0"/>
    <x v="168"/>
    <x v="40"/>
    <n v="2908"/>
    <x v="2"/>
    <s v="TEC-AC-10004855"/>
    <x v="0"/>
    <x v="0"/>
    <x v="1691"/>
    <x v="1984"/>
    <n v="2"/>
    <n v="0"/>
    <n v="4.8986000000000001"/>
    <n v="6.9999999999999993E-2"/>
    <x v="3"/>
    <x v="2"/>
  </r>
  <r>
    <n v="8200"/>
    <s v="CA-2017-125269"/>
    <d v="2017-04-24T00:00:00"/>
    <s v="4/30/2017"/>
    <s v="Standard Class"/>
    <s v="AF-10870"/>
    <s v="Art Ferguson"/>
    <x v="0"/>
    <x v="0"/>
    <x v="20"/>
    <x v="3"/>
    <n v="60610"/>
    <x v="0"/>
    <s v="OFF-BI-10001628"/>
    <x v="2"/>
    <x v="9"/>
    <x v="1555"/>
    <x v="378"/>
    <n v="5"/>
    <n v="0.8"/>
    <n v="-18.252500000000001"/>
    <n v="-1.7500000000000002"/>
    <x v="3"/>
    <x v="2"/>
  </r>
  <r>
    <n v="8201"/>
    <s v="CA-2017-125269"/>
    <d v="2017-04-24T00:00:00"/>
    <s v="4/30/2017"/>
    <s v="Standard Class"/>
    <s v="AF-10870"/>
    <s v="Art Ferguson"/>
    <x v="0"/>
    <x v="0"/>
    <x v="20"/>
    <x v="3"/>
    <n v="60610"/>
    <x v="0"/>
    <s v="OFF-ST-10004123"/>
    <x v="2"/>
    <x v="6"/>
    <x v="1538"/>
    <x v="4732"/>
    <n v="1"/>
    <n v="0.2"/>
    <n v="-18.196000000000002"/>
    <n v="-0.25"/>
    <x v="3"/>
    <x v="2"/>
  </r>
  <r>
    <n v="1749"/>
    <s v="US-2014-157406"/>
    <d v="2014-04-25T00:00:00"/>
    <s v="4/29/2014"/>
    <s v="Standard Class"/>
    <s v="DA-13450"/>
    <s v="Dianna Arnett"/>
    <x v="1"/>
    <x v="0"/>
    <x v="5"/>
    <x v="4"/>
    <n v="77095"/>
    <x v="0"/>
    <s v="OFF-PA-10003543"/>
    <x v="2"/>
    <x v="3"/>
    <x v="1807"/>
    <x v="506"/>
    <n v="2"/>
    <n v="0.2"/>
    <n v="3.6288"/>
    <n v="0.35"/>
    <x v="0"/>
    <x v="2"/>
  </r>
  <r>
    <n v="1750"/>
    <s v="US-2014-157406"/>
    <d v="2014-04-25T00:00:00"/>
    <s v="4/29/2014"/>
    <s v="Standard Class"/>
    <s v="DA-13450"/>
    <s v="Dianna Arnett"/>
    <x v="1"/>
    <x v="0"/>
    <x v="5"/>
    <x v="4"/>
    <n v="77095"/>
    <x v="0"/>
    <s v="OFF-AR-10002221"/>
    <x v="2"/>
    <x v="11"/>
    <x v="1573"/>
    <x v="14"/>
    <n v="3"/>
    <n v="0.2"/>
    <n v="0.54600000000000004"/>
    <n v="8.7500000000000008E-2"/>
    <x v="0"/>
    <x v="2"/>
  </r>
  <r>
    <n v="2714"/>
    <s v="CA-2014-110100"/>
    <d v="2014-04-25T00:00:00"/>
    <s v="4/29/2014"/>
    <s v="Standard Class"/>
    <s v="LC-16885"/>
    <s v="Lena Creighton"/>
    <x v="0"/>
    <x v="0"/>
    <x v="49"/>
    <x v="12"/>
    <n v="28403"/>
    <x v="3"/>
    <s v="TEC-PH-10004531"/>
    <x v="0"/>
    <x v="2"/>
    <x v="1428"/>
    <x v="2099"/>
    <n v="3"/>
    <n v="0.2"/>
    <n v="37.796999999999997"/>
    <n v="0.125"/>
    <x v="0"/>
    <x v="2"/>
  </r>
  <r>
    <n v="4376"/>
    <s v="CA-2014-166954"/>
    <d v="2014-04-25T00:00:00"/>
    <s v="4/30/2014"/>
    <s v="Standard Class"/>
    <s v="BT-11305"/>
    <s v="Beth Thompson"/>
    <x v="1"/>
    <x v="0"/>
    <x v="492"/>
    <x v="5"/>
    <n v="91776"/>
    <x v="1"/>
    <s v="FUR-FU-10003708"/>
    <x v="1"/>
    <x v="5"/>
    <x v="913"/>
    <x v="4733"/>
    <n v="5"/>
    <n v="0"/>
    <n v="63.682499999999997"/>
    <n v="0.21"/>
    <x v="0"/>
    <x v="2"/>
  </r>
  <r>
    <n v="4377"/>
    <s v="CA-2014-166954"/>
    <d v="2014-04-25T00:00:00"/>
    <s v="4/30/2014"/>
    <s v="Standard Class"/>
    <s v="BT-11305"/>
    <s v="Beth Thompson"/>
    <x v="1"/>
    <x v="0"/>
    <x v="492"/>
    <x v="5"/>
    <n v="91776"/>
    <x v="1"/>
    <s v="OFF-AP-10001391"/>
    <x v="2"/>
    <x v="10"/>
    <x v="1784"/>
    <x v="4734"/>
    <n v="3"/>
    <n v="0"/>
    <n v="78.508799999999994"/>
    <n v="0.28999999999999992"/>
    <x v="0"/>
    <x v="2"/>
  </r>
  <r>
    <n v="4378"/>
    <s v="CA-2014-166954"/>
    <d v="2014-04-25T00:00:00"/>
    <s v="4/30/2014"/>
    <s v="Standard Class"/>
    <s v="BT-11305"/>
    <s v="Beth Thompson"/>
    <x v="1"/>
    <x v="0"/>
    <x v="492"/>
    <x v="5"/>
    <n v="91776"/>
    <x v="1"/>
    <s v="FUR-CH-10003973"/>
    <x v="1"/>
    <x v="1"/>
    <x v="519"/>
    <x v="594"/>
    <n v="5"/>
    <n v="0.2"/>
    <n v="148.70400000000001"/>
    <n v="0.1"/>
    <x v="0"/>
    <x v="2"/>
  </r>
  <r>
    <n v="886"/>
    <s v="CA-2015-143602"/>
    <d v="2015-04-25T00:00:00"/>
    <s v="4/28/2015"/>
    <s v="Second Class"/>
    <s v="JS-15595"/>
    <s v="Jill Stevenson"/>
    <x v="2"/>
    <x v="0"/>
    <x v="22"/>
    <x v="5"/>
    <n v="90045"/>
    <x v="1"/>
    <s v="OFF-BI-10002071"/>
    <x v="2"/>
    <x v="9"/>
    <x v="1138"/>
    <x v="4735"/>
    <n v="3"/>
    <n v="0.2"/>
    <n v="4.5317999999999996"/>
    <n v="0.32499999999999996"/>
    <x v="1"/>
    <x v="2"/>
  </r>
  <r>
    <n v="3141"/>
    <s v="CA-2015-112557"/>
    <d v="2015-04-25T00:00:00"/>
    <s v="4/28/2015"/>
    <s v="First Class"/>
    <s v="JL-15850"/>
    <s v="John Lucas"/>
    <x v="0"/>
    <x v="0"/>
    <x v="2"/>
    <x v="2"/>
    <n v="10035"/>
    <x v="2"/>
    <s v="OFF-AP-10002311"/>
    <x v="2"/>
    <x v="10"/>
    <x v="744"/>
    <x v="4736"/>
    <n v="3"/>
    <n v="0"/>
    <n v="90.8292"/>
    <n v="0.44"/>
    <x v="1"/>
    <x v="2"/>
  </r>
  <r>
    <n v="6051"/>
    <s v="CA-2015-153878"/>
    <d v="2015-04-25T00:00:00"/>
    <s v="4/30/2015"/>
    <s v="Standard Class"/>
    <s v="TS-21655"/>
    <s v="Trudy Schmidt"/>
    <x v="0"/>
    <x v="0"/>
    <x v="151"/>
    <x v="0"/>
    <n v="53209"/>
    <x v="0"/>
    <s v="OFF-AR-10000658"/>
    <x v="2"/>
    <x v="11"/>
    <x v="97"/>
    <x v="101"/>
    <n v="5"/>
    <n v="0"/>
    <n v="16.170000000000002"/>
    <n v="0.28000000000000003"/>
    <x v="1"/>
    <x v="2"/>
  </r>
  <r>
    <n v="6052"/>
    <s v="CA-2015-153878"/>
    <d v="2015-04-25T00:00:00"/>
    <s v="4/30/2015"/>
    <s v="Standard Class"/>
    <s v="TS-21655"/>
    <s v="Trudy Schmidt"/>
    <x v="0"/>
    <x v="0"/>
    <x v="151"/>
    <x v="0"/>
    <n v="53209"/>
    <x v="0"/>
    <s v="OFF-AP-10001205"/>
    <x v="2"/>
    <x v="10"/>
    <x v="927"/>
    <x v="4737"/>
    <n v="5"/>
    <n v="0"/>
    <n v="76.272000000000006"/>
    <n v="0.28000000000000003"/>
    <x v="1"/>
    <x v="2"/>
  </r>
  <r>
    <n v="6948"/>
    <s v="CA-2015-130365"/>
    <d v="2015-04-25T00:00:00"/>
    <s v="4/29/2015"/>
    <s v="Standard Class"/>
    <s v="ZC-21910"/>
    <s v="Zuschuss Carroll"/>
    <x v="0"/>
    <x v="0"/>
    <x v="70"/>
    <x v="3"/>
    <n v="60505"/>
    <x v="0"/>
    <s v="OFF-ST-10002574"/>
    <x v="2"/>
    <x v="6"/>
    <x v="1607"/>
    <x v="3002"/>
    <n v="2"/>
    <n v="0.2"/>
    <n v="-55.256"/>
    <n v="-0.25"/>
    <x v="1"/>
    <x v="2"/>
  </r>
  <r>
    <n v="6949"/>
    <s v="CA-2015-130365"/>
    <d v="2015-04-25T00:00:00"/>
    <s v="4/29/2015"/>
    <s v="Standard Class"/>
    <s v="ZC-21910"/>
    <s v="Zuschuss Carroll"/>
    <x v="0"/>
    <x v="0"/>
    <x v="70"/>
    <x v="3"/>
    <n v="60505"/>
    <x v="0"/>
    <s v="FUR-CH-10003535"/>
    <x v="1"/>
    <x v="1"/>
    <x v="715"/>
    <x v="2686"/>
    <n v="3"/>
    <n v="0.3"/>
    <n v="-23.7822"/>
    <n v="-0.18571428571428572"/>
    <x v="1"/>
    <x v="2"/>
  </r>
  <r>
    <n v="6956"/>
    <s v="CA-2015-115420"/>
    <d v="2015-04-25T00:00:00"/>
    <d v="2015-02-05T00:00:00"/>
    <s v="Standard Class"/>
    <s v="LS-16945"/>
    <s v="Linda Southworth"/>
    <x v="2"/>
    <x v="0"/>
    <x v="22"/>
    <x v="5"/>
    <n v="90004"/>
    <x v="1"/>
    <s v="OFF-EN-10003862"/>
    <x v="2"/>
    <x v="13"/>
    <x v="1160"/>
    <x v="4738"/>
    <n v="2"/>
    <n v="0"/>
    <n v="9.8163999999999998"/>
    <n v="0.46"/>
    <x v="1"/>
    <x v="2"/>
  </r>
  <r>
    <n v="332"/>
    <s v="US-2016-150147"/>
    <d v="2016-04-25T00:00:00"/>
    <s v="4/29/2016"/>
    <s v="Second Class"/>
    <s v="JL-15850"/>
    <s v="John Lucas"/>
    <x v="0"/>
    <x v="0"/>
    <x v="15"/>
    <x v="13"/>
    <n v="19134"/>
    <x v="2"/>
    <s v="TEC-PH-10004614"/>
    <x v="0"/>
    <x v="2"/>
    <x v="1006"/>
    <x v="1725"/>
    <n v="2"/>
    <n v="0.4"/>
    <n v="-20.7"/>
    <n v="-0.25"/>
    <x v="2"/>
    <x v="2"/>
  </r>
  <r>
    <n v="333"/>
    <s v="US-2016-150147"/>
    <d v="2016-04-25T00:00:00"/>
    <s v="4/29/2016"/>
    <s v="Second Class"/>
    <s v="JL-15850"/>
    <s v="John Lucas"/>
    <x v="0"/>
    <x v="0"/>
    <x v="15"/>
    <x v="13"/>
    <n v="19134"/>
    <x v="2"/>
    <s v="OFF-BI-10001153"/>
    <x v="2"/>
    <x v="9"/>
    <x v="1758"/>
    <x v="3776"/>
    <n v="2"/>
    <n v="0.7"/>
    <n v="-13.816000000000001"/>
    <n v="-0.66666666666666674"/>
    <x v="2"/>
    <x v="2"/>
  </r>
  <r>
    <n v="334"/>
    <s v="US-2016-150147"/>
    <d v="2016-04-25T00:00:00"/>
    <s v="4/29/2016"/>
    <s v="Second Class"/>
    <s v="JL-15850"/>
    <s v="John Lucas"/>
    <x v="0"/>
    <x v="0"/>
    <x v="15"/>
    <x v="13"/>
    <n v="19134"/>
    <x v="2"/>
    <s v="OFF-BI-10001982"/>
    <x v="2"/>
    <x v="9"/>
    <x v="1721"/>
    <x v="2645"/>
    <n v="3"/>
    <n v="0.7"/>
    <n v="-3.4272"/>
    <n v="-0.70000000000000007"/>
    <x v="2"/>
    <x v="2"/>
  </r>
  <r>
    <n v="5075"/>
    <s v="CA-2017-151071"/>
    <d v="2017-04-25T00:00:00"/>
    <s v="4/29/2017"/>
    <s v="Second Class"/>
    <s v="MB-18085"/>
    <s v="Mick Brown"/>
    <x v="0"/>
    <x v="0"/>
    <x v="22"/>
    <x v="5"/>
    <n v="90049"/>
    <x v="1"/>
    <s v="OFF-BI-10002103"/>
    <x v="2"/>
    <x v="9"/>
    <x v="1701"/>
    <x v="3409"/>
    <n v="2"/>
    <n v="0.2"/>
    <n v="4.5187999999999997"/>
    <n v="0.32499999999999996"/>
    <x v="3"/>
    <x v="2"/>
  </r>
  <r>
    <n v="5108"/>
    <s v="CA-2017-132213"/>
    <d v="2017-04-25T00:00:00"/>
    <s v="4/26/2017"/>
    <s v="First Class"/>
    <s v="PN-18775"/>
    <s v="Parhena Norris"/>
    <x v="1"/>
    <x v="0"/>
    <x v="60"/>
    <x v="26"/>
    <n v="37211"/>
    <x v="3"/>
    <s v="OFF-AR-10004078"/>
    <x v="2"/>
    <x v="11"/>
    <x v="449"/>
    <x v="1046"/>
    <n v="9"/>
    <n v="0.2"/>
    <n v="5.2560000000000002"/>
    <n v="0.125"/>
    <x v="3"/>
    <x v="2"/>
  </r>
  <r>
    <n v="5109"/>
    <s v="CA-2017-132213"/>
    <d v="2017-04-25T00:00:00"/>
    <s v="4/26/2017"/>
    <s v="First Class"/>
    <s v="PN-18775"/>
    <s v="Parhena Norris"/>
    <x v="1"/>
    <x v="0"/>
    <x v="60"/>
    <x v="26"/>
    <n v="37211"/>
    <x v="3"/>
    <s v="OFF-AR-10001958"/>
    <x v="2"/>
    <x v="11"/>
    <x v="1100"/>
    <x v="4739"/>
    <n v="5"/>
    <n v="0.2"/>
    <n v="6.7919999999999998"/>
    <n v="9.9999999999999992E-2"/>
    <x v="3"/>
    <x v="2"/>
  </r>
  <r>
    <n v="5434"/>
    <s v="CA-2017-129707"/>
    <d v="2017-04-25T00:00:00"/>
    <s v="4/29/2017"/>
    <s v="Standard Class"/>
    <s v="LH-16750"/>
    <s v="Larry Hughes"/>
    <x v="0"/>
    <x v="0"/>
    <x v="106"/>
    <x v="23"/>
    <n v="85224"/>
    <x v="1"/>
    <s v="OFF-AR-10000246"/>
    <x v="2"/>
    <x v="11"/>
    <x v="1307"/>
    <x v="4740"/>
    <n v="4"/>
    <n v="0.2"/>
    <n v="0.66720000000000002"/>
    <n v="7.4999999999999997E-2"/>
    <x v="3"/>
    <x v="2"/>
  </r>
  <r>
    <n v="6888"/>
    <s v="CA-2017-120222"/>
    <d v="2017-04-25T00:00:00"/>
    <d v="2017-02-05T00:00:00"/>
    <s v="Standard Class"/>
    <s v="LL-16840"/>
    <s v="Lauren Leatherbury"/>
    <x v="0"/>
    <x v="0"/>
    <x v="22"/>
    <x v="5"/>
    <n v="90032"/>
    <x v="1"/>
    <s v="OFF-PA-10004675"/>
    <x v="2"/>
    <x v="3"/>
    <x v="1066"/>
    <x v="3064"/>
    <n v="3"/>
    <n v="0"/>
    <n v="8.7629999999999999"/>
    <n v="0.45999999999999996"/>
    <x v="3"/>
    <x v="2"/>
  </r>
  <r>
    <n v="6889"/>
    <s v="CA-2017-120222"/>
    <d v="2017-04-25T00:00:00"/>
    <d v="2017-02-05T00:00:00"/>
    <s v="Standard Class"/>
    <s v="LL-16840"/>
    <s v="Lauren Leatherbury"/>
    <x v="0"/>
    <x v="0"/>
    <x v="22"/>
    <x v="5"/>
    <n v="90032"/>
    <x v="1"/>
    <s v="OFF-BI-10000666"/>
    <x v="2"/>
    <x v="9"/>
    <x v="71"/>
    <x v="4741"/>
    <n v="3"/>
    <n v="0.2"/>
    <n v="27.504000000000001"/>
    <n v="0.37500000000000006"/>
    <x v="3"/>
    <x v="2"/>
  </r>
  <r>
    <n v="7172"/>
    <s v="CA-2017-125381"/>
    <d v="2017-04-25T00:00:00"/>
    <s v="4/27/2017"/>
    <s v="Second Class"/>
    <s v="SG-20605"/>
    <s v="Speros Goranitis"/>
    <x v="0"/>
    <x v="0"/>
    <x v="14"/>
    <x v="5"/>
    <n v="94109"/>
    <x v="1"/>
    <s v="TEC-AC-10000158"/>
    <x v="0"/>
    <x v="0"/>
    <x v="1276"/>
    <x v="3840"/>
    <n v="3"/>
    <n v="0"/>
    <n v="22.6737"/>
    <n v="0.21"/>
    <x v="3"/>
    <x v="2"/>
  </r>
  <r>
    <n v="8974"/>
    <s v="CA-2017-159226"/>
    <d v="2017-04-25T00:00:00"/>
    <s v="4/27/2017"/>
    <s v="Second Class"/>
    <s v="RL-19615"/>
    <s v="Rob Lucas"/>
    <x v="0"/>
    <x v="0"/>
    <x v="22"/>
    <x v="5"/>
    <n v="90008"/>
    <x v="1"/>
    <s v="FUR-BO-10004709"/>
    <x v="1"/>
    <x v="16"/>
    <x v="1076"/>
    <x v="4742"/>
    <n v="7"/>
    <n v="0.15"/>
    <n v="28.4102"/>
    <n v="8.2352941176470587E-2"/>
    <x v="3"/>
    <x v="2"/>
  </r>
  <r>
    <n v="2615"/>
    <s v="CA-2014-147298"/>
    <d v="2014-04-26T00:00:00"/>
    <d v="2014-03-05T00:00:00"/>
    <s v="Standard Class"/>
    <s v="AG-10300"/>
    <s v="Aleksandra Gannaway"/>
    <x v="2"/>
    <x v="0"/>
    <x v="22"/>
    <x v="5"/>
    <n v="90049"/>
    <x v="1"/>
    <s v="FUR-CH-10004886"/>
    <x v="1"/>
    <x v="1"/>
    <x v="1142"/>
    <x v="4214"/>
    <n v="3"/>
    <n v="0.2"/>
    <n v="23.027999999999999"/>
    <n v="9.9999999999999992E-2"/>
    <x v="0"/>
    <x v="2"/>
  </r>
  <r>
    <n v="2616"/>
    <s v="CA-2014-147298"/>
    <d v="2014-04-26T00:00:00"/>
    <d v="2014-03-05T00:00:00"/>
    <s v="Standard Class"/>
    <s v="AG-10300"/>
    <s v="Aleksandra Gannaway"/>
    <x v="2"/>
    <x v="0"/>
    <x v="22"/>
    <x v="5"/>
    <n v="90049"/>
    <x v="1"/>
    <s v="OFF-BI-10001525"/>
    <x v="2"/>
    <x v="9"/>
    <x v="1247"/>
    <x v="2899"/>
    <n v="6"/>
    <n v="0.2"/>
    <n v="5.7149999999999999"/>
    <n v="0.3125"/>
    <x v="0"/>
    <x v="2"/>
  </r>
  <r>
    <n v="7197"/>
    <s v="CA-2014-116785"/>
    <d v="2014-04-26T00:00:00"/>
    <s v="4/30/2014"/>
    <s v="Standard Class"/>
    <s v="MH-17290"/>
    <s v="Marc Harrigan"/>
    <x v="1"/>
    <x v="0"/>
    <x v="22"/>
    <x v="5"/>
    <n v="90036"/>
    <x v="1"/>
    <s v="OFF-AR-10003504"/>
    <x v="2"/>
    <x v="11"/>
    <x v="1591"/>
    <x v="53"/>
    <n v="5"/>
    <n v="0"/>
    <n v="6.2060000000000004"/>
    <n v="0.29000000000000004"/>
    <x v="0"/>
    <x v="2"/>
  </r>
  <r>
    <n v="7198"/>
    <s v="CA-2014-116785"/>
    <d v="2014-04-26T00:00:00"/>
    <s v="4/30/2014"/>
    <s v="Standard Class"/>
    <s v="MH-17290"/>
    <s v="Marc Harrigan"/>
    <x v="1"/>
    <x v="0"/>
    <x v="22"/>
    <x v="5"/>
    <n v="90036"/>
    <x v="1"/>
    <s v="OFF-LA-10000305"/>
    <x v="2"/>
    <x v="8"/>
    <x v="138"/>
    <x v="1033"/>
    <n v="2"/>
    <n v="0"/>
    <n v="5.7960000000000003"/>
    <n v="0.46"/>
    <x v="0"/>
    <x v="2"/>
  </r>
  <r>
    <n v="73"/>
    <s v="US-2015-134026"/>
    <d v="2015-04-26T00:00:00"/>
    <d v="2015-02-05T00:00:00"/>
    <s v="Standard Class"/>
    <s v="JE-15745"/>
    <s v="Joel Eaton"/>
    <x v="0"/>
    <x v="0"/>
    <x v="93"/>
    <x v="26"/>
    <n v="38109"/>
    <x v="3"/>
    <s v="FUR-CH-10000513"/>
    <x v="1"/>
    <x v="1"/>
    <x v="955"/>
    <x v="4743"/>
    <n v="8"/>
    <n v="0.2"/>
    <n v="-114.3912"/>
    <n v="-0.13749999999999998"/>
    <x v="1"/>
    <x v="2"/>
  </r>
  <r>
    <n v="74"/>
    <s v="US-2015-134026"/>
    <d v="2015-04-26T00:00:00"/>
    <d v="2015-02-05T00:00:00"/>
    <s v="Standard Class"/>
    <s v="JE-15745"/>
    <s v="Joel Eaton"/>
    <x v="0"/>
    <x v="0"/>
    <x v="93"/>
    <x v="26"/>
    <n v="38109"/>
    <x v="3"/>
    <s v="FUR-FU-10003708"/>
    <x v="1"/>
    <x v="5"/>
    <x v="913"/>
    <x v="4744"/>
    <n v="2"/>
    <n v="0.2"/>
    <n v="1.2130000000000001"/>
    <n v="1.2500000000000001E-2"/>
    <x v="1"/>
    <x v="2"/>
  </r>
  <r>
    <n v="75"/>
    <s v="US-2015-134026"/>
    <d v="2015-04-26T00:00:00"/>
    <d v="2015-02-05T00:00:00"/>
    <s v="Standard Class"/>
    <s v="JE-15745"/>
    <s v="Joel Eaton"/>
    <x v="0"/>
    <x v="0"/>
    <x v="93"/>
    <x v="26"/>
    <n v="38109"/>
    <x v="3"/>
    <s v="OFF-ST-10004123"/>
    <x v="2"/>
    <x v="6"/>
    <x v="1538"/>
    <x v="4732"/>
    <n v="1"/>
    <n v="0.2"/>
    <n v="-18.196000000000002"/>
    <n v="-0.25"/>
    <x v="1"/>
    <x v="2"/>
  </r>
  <r>
    <n v="2899"/>
    <s v="US-2015-114839"/>
    <d v="2015-04-26T00:00:00"/>
    <s v="4/30/2015"/>
    <s v="Standard Class"/>
    <s v="PW-19240"/>
    <s v="Pierre Wener"/>
    <x v="0"/>
    <x v="0"/>
    <x v="5"/>
    <x v="4"/>
    <n v="77036"/>
    <x v="0"/>
    <s v="FUR-CH-10004086"/>
    <x v="1"/>
    <x v="1"/>
    <x v="698"/>
    <x v="825"/>
    <n v="2"/>
    <n v="0.3"/>
    <n v="-5.8346"/>
    <n v="-1.4285714285714285E-2"/>
    <x v="1"/>
    <x v="2"/>
  </r>
  <r>
    <n v="7829"/>
    <s v="CA-2015-137302"/>
    <d v="2015-04-26T00:00:00"/>
    <d v="2015-01-05T00:00:00"/>
    <s v="Standard Class"/>
    <s v="BW-11110"/>
    <s v="Bart Watters"/>
    <x v="2"/>
    <x v="0"/>
    <x v="30"/>
    <x v="5"/>
    <n v="92105"/>
    <x v="1"/>
    <s v="FUR-CH-10002017"/>
    <x v="1"/>
    <x v="1"/>
    <x v="1502"/>
    <x v="4745"/>
    <n v="3"/>
    <n v="0.2"/>
    <n v="6.3936000000000002"/>
    <n v="0.1"/>
    <x v="1"/>
    <x v="2"/>
  </r>
  <r>
    <n v="7830"/>
    <s v="CA-2015-137302"/>
    <d v="2015-04-26T00:00:00"/>
    <d v="2015-01-05T00:00:00"/>
    <s v="Standard Class"/>
    <s v="BW-11110"/>
    <s v="Bart Watters"/>
    <x v="2"/>
    <x v="0"/>
    <x v="30"/>
    <x v="5"/>
    <n v="92105"/>
    <x v="1"/>
    <s v="OFF-AR-10000588"/>
    <x v="2"/>
    <x v="11"/>
    <x v="237"/>
    <x v="257"/>
    <n v="3"/>
    <n v="0"/>
    <n v="15.475199999999999"/>
    <n v="0.25999999999999995"/>
    <x v="1"/>
    <x v="2"/>
  </r>
  <r>
    <n v="7831"/>
    <s v="CA-2015-137302"/>
    <d v="2015-04-26T00:00:00"/>
    <d v="2015-01-05T00:00:00"/>
    <s v="Standard Class"/>
    <s v="BW-11110"/>
    <s v="Bart Watters"/>
    <x v="2"/>
    <x v="0"/>
    <x v="30"/>
    <x v="5"/>
    <n v="92105"/>
    <x v="1"/>
    <s v="TEC-PH-10003174"/>
    <x v="0"/>
    <x v="2"/>
    <x v="1699"/>
    <x v="4746"/>
    <n v="3"/>
    <n v="0.2"/>
    <n v="38.997"/>
    <n v="0.125"/>
    <x v="1"/>
    <x v="2"/>
  </r>
  <r>
    <n v="7832"/>
    <s v="CA-2015-137302"/>
    <d v="2015-04-26T00:00:00"/>
    <d v="2015-01-05T00:00:00"/>
    <s v="Standard Class"/>
    <s v="BW-11110"/>
    <s v="Bart Watters"/>
    <x v="2"/>
    <x v="0"/>
    <x v="30"/>
    <x v="5"/>
    <n v="92105"/>
    <x v="1"/>
    <s v="OFF-BI-10001524"/>
    <x v="2"/>
    <x v="9"/>
    <x v="717"/>
    <x v="4075"/>
    <n v="3"/>
    <n v="0.2"/>
    <n v="17.623200000000001"/>
    <n v="0.35000000000000003"/>
    <x v="1"/>
    <x v="2"/>
  </r>
  <r>
    <n v="8207"/>
    <s v="CA-2015-122266"/>
    <d v="2015-04-26T00:00:00"/>
    <s v="4/30/2015"/>
    <s v="Standard Class"/>
    <s v="SA-20830"/>
    <s v="Sue Ann Reed"/>
    <x v="0"/>
    <x v="0"/>
    <x v="459"/>
    <x v="11"/>
    <n v="32114"/>
    <x v="3"/>
    <s v="FUR-TA-10000577"/>
    <x v="1"/>
    <x v="7"/>
    <x v="1015"/>
    <x v="4747"/>
    <n v="1"/>
    <n v="0.45"/>
    <n v="-76.606200000000001"/>
    <n v="-0.4"/>
    <x v="1"/>
    <x v="2"/>
  </r>
  <r>
    <n v="8208"/>
    <s v="CA-2015-122266"/>
    <d v="2015-04-26T00:00:00"/>
    <s v="4/30/2015"/>
    <s v="Standard Class"/>
    <s v="SA-20830"/>
    <s v="Sue Ann Reed"/>
    <x v="0"/>
    <x v="0"/>
    <x v="459"/>
    <x v="11"/>
    <n v="32114"/>
    <x v="3"/>
    <s v="OFF-AR-10004757"/>
    <x v="2"/>
    <x v="11"/>
    <x v="243"/>
    <x v="2803"/>
    <n v="1"/>
    <n v="0.2"/>
    <n v="0.4264"/>
    <n v="0.16250000000000001"/>
    <x v="1"/>
    <x v="2"/>
  </r>
  <r>
    <n v="4648"/>
    <s v="CA-2016-139556"/>
    <d v="2016-04-26T00:00:00"/>
    <d v="2016-01-05T00:00:00"/>
    <s v="Standard Class"/>
    <s v="DB-13360"/>
    <s v="Dennis Bolton"/>
    <x v="1"/>
    <x v="0"/>
    <x v="2"/>
    <x v="2"/>
    <n v="10009"/>
    <x v="2"/>
    <s v="FUR-CH-10004983"/>
    <x v="1"/>
    <x v="1"/>
    <x v="756"/>
    <x v="4748"/>
    <n v="3"/>
    <n v="0.1"/>
    <n v="62.782200000000003"/>
    <n v="0.14444444444444446"/>
    <x v="2"/>
    <x v="2"/>
  </r>
  <r>
    <n v="1359"/>
    <s v="CA-2017-160045"/>
    <d v="2017-04-26T00:00:00"/>
    <s v="4/27/2017"/>
    <s v="First Class"/>
    <s v="LB-16735"/>
    <s v="Larry Blacks"/>
    <x v="0"/>
    <x v="0"/>
    <x v="140"/>
    <x v="4"/>
    <n v="76106"/>
    <x v="0"/>
    <s v="FUR-FU-10000010"/>
    <x v="1"/>
    <x v="5"/>
    <x v="542"/>
    <x v="4749"/>
    <n v="1"/>
    <n v="0.6"/>
    <n v="-1.4413"/>
    <n v="-0.72499999999999998"/>
    <x v="3"/>
    <x v="2"/>
  </r>
  <r>
    <n v="2961"/>
    <s v="CA-2017-143665"/>
    <d v="2017-04-26T00:00:00"/>
    <d v="2017-01-05T00:00:00"/>
    <s v="Standard Class"/>
    <s v="PO-19180"/>
    <s v="Philisse Overcash"/>
    <x v="1"/>
    <x v="0"/>
    <x v="1"/>
    <x v="1"/>
    <n v="98115"/>
    <x v="1"/>
    <s v="OFF-PA-10003673"/>
    <x v="2"/>
    <x v="3"/>
    <x v="1451"/>
    <x v="4145"/>
    <n v="3"/>
    <n v="0"/>
    <n v="9.3564000000000007"/>
    <n v="0.46"/>
    <x v="3"/>
    <x v="2"/>
  </r>
  <r>
    <n v="2962"/>
    <s v="CA-2017-143665"/>
    <d v="2017-04-26T00:00:00"/>
    <d v="2017-01-05T00:00:00"/>
    <s v="Standard Class"/>
    <s v="PO-19180"/>
    <s v="Philisse Overcash"/>
    <x v="1"/>
    <x v="0"/>
    <x v="1"/>
    <x v="1"/>
    <n v="98115"/>
    <x v="1"/>
    <s v="OFF-LA-10002034"/>
    <x v="2"/>
    <x v="8"/>
    <x v="1155"/>
    <x v="4750"/>
    <n v="8"/>
    <n v="0"/>
    <n v="19.247199999999999"/>
    <n v="0.49"/>
    <x v="3"/>
    <x v="2"/>
  </r>
  <r>
    <n v="1021"/>
    <s v="CA-2015-124450"/>
    <d v="2015-04-27T00:00:00"/>
    <d v="2015-03-05T00:00:00"/>
    <s v="Standard Class"/>
    <s v="GT-14710"/>
    <s v="Greg Tran"/>
    <x v="0"/>
    <x v="0"/>
    <x v="277"/>
    <x v="44"/>
    <n v="20016"/>
    <x v="2"/>
    <s v="OFF-AR-10001166"/>
    <x v="2"/>
    <x v="11"/>
    <x v="982"/>
    <x v="4751"/>
    <n v="3"/>
    <n v="0"/>
    <n v="8.8686000000000007"/>
    <n v="0.39000000000000007"/>
    <x v="1"/>
    <x v="2"/>
  </r>
  <r>
    <n v="1022"/>
    <s v="CA-2015-124450"/>
    <d v="2015-04-27T00:00:00"/>
    <d v="2015-03-05T00:00:00"/>
    <s v="Standard Class"/>
    <s v="GT-14710"/>
    <s v="Greg Tran"/>
    <x v="0"/>
    <x v="0"/>
    <x v="277"/>
    <x v="44"/>
    <n v="20016"/>
    <x v="2"/>
    <s v="FUR-CH-10000309"/>
    <x v="1"/>
    <x v="1"/>
    <x v="1200"/>
    <x v="4752"/>
    <n v="3"/>
    <n v="0"/>
    <n v="316.88249999999999"/>
    <n v="0.25"/>
    <x v="1"/>
    <x v="2"/>
  </r>
  <r>
    <n v="1023"/>
    <s v="CA-2015-124450"/>
    <d v="2015-04-27T00:00:00"/>
    <d v="2015-03-05T00:00:00"/>
    <s v="Standard Class"/>
    <s v="GT-14710"/>
    <s v="Greg Tran"/>
    <x v="0"/>
    <x v="0"/>
    <x v="277"/>
    <x v="44"/>
    <n v="20016"/>
    <x v="2"/>
    <s v="TEC-MA-10004212"/>
    <x v="0"/>
    <x v="14"/>
    <x v="1808"/>
    <x v="4753"/>
    <n v="8"/>
    <n v="0"/>
    <n v="648.56240000000003"/>
    <n v="0.47"/>
    <x v="1"/>
    <x v="2"/>
  </r>
  <r>
    <n v="3418"/>
    <s v="CA-2015-151841"/>
    <d v="2015-04-27T00:00:00"/>
    <d v="2015-02-05T00:00:00"/>
    <s v="Standard Class"/>
    <s v="TC-21475"/>
    <s v="Tony Chapman"/>
    <x v="1"/>
    <x v="0"/>
    <x v="70"/>
    <x v="15"/>
    <n v="80013"/>
    <x v="1"/>
    <s v="OFF-AP-10003971"/>
    <x v="2"/>
    <x v="10"/>
    <x v="83"/>
    <x v="4636"/>
    <n v="5"/>
    <n v="0.2"/>
    <n v="3.2669999999999999"/>
    <n v="7.4999999999999997E-2"/>
    <x v="1"/>
    <x v="2"/>
  </r>
  <r>
    <n v="3419"/>
    <s v="CA-2015-151841"/>
    <d v="2015-04-27T00:00:00"/>
    <d v="2015-02-05T00:00:00"/>
    <s v="Standard Class"/>
    <s v="TC-21475"/>
    <s v="Tony Chapman"/>
    <x v="1"/>
    <x v="0"/>
    <x v="70"/>
    <x v="15"/>
    <n v="80013"/>
    <x v="1"/>
    <s v="OFF-SU-10001574"/>
    <x v="2"/>
    <x v="15"/>
    <x v="602"/>
    <x v="925"/>
    <n v="2"/>
    <n v="0.2"/>
    <n v="0.73"/>
    <n v="0.125"/>
    <x v="1"/>
    <x v="2"/>
  </r>
  <r>
    <n v="3098"/>
    <s v="CA-2017-135692"/>
    <d v="2017-04-27T00:00:00"/>
    <d v="2017-01-05T00:00:00"/>
    <s v="Standard Class"/>
    <s v="CV-12805"/>
    <s v="Cynthia Voltz"/>
    <x v="2"/>
    <x v="0"/>
    <x v="140"/>
    <x v="4"/>
    <n v="76106"/>
    <x v="0"/>
    <s v="OFF-LA-10001158"/>
    <x v="2"/>
    <x v="8"/>
    <x v="1522"/>
    <x v="4754"/>
    <n v="4"/>
    <n v="0.2"/>
    <n v="11.592000000000001"/>
    <n v="0.35000000000000003"/>
    <x v="3"/>
    <x v="2"/>
  </r>
  <r>
    <n v="3099"/>
    <s v="CA-2017-135692"/>
    <d v="2017-04-27T00:00:00"/>
    <d v="2017-01-05T00:00:00"/>
    <s v="Standard Class"/>
    <s v="CV-12805"/>
    <s v="Cynthia Voltz"/>
    <x v="2"/>
    <x v="0"/>
    <x v="140"/>
    <x v="4"/>
    <n v="76106"/>
    <x v="0"/>
    <s v="FUR-BO-10002268"/>
    <x v="1"/>
    <x v="16"/>
    <x v="1261"/>
    <x v="4755"/>
    <n v="4"/>
    <n v="0.32"/>
    <n v="-42.1096"/>
    <n v="-0.19117647058823528"/>
    <x v="3"/>
    <x v="2"/>
  </r>
  <r>
    <n v="4637"/>
    <s v="CA-2017-168228"/>
    <d v="2017-04-27T00:00:00"/>
    <s v="4/29/2017"/>
    <s v="First Class"/>
    <s v="AP-10915"/>
    <s v="Arthur Prichep"/>
    <x v="0"/>
    <x v="0"/>
    <x v="22"/>
    <x v="5"/>
    <n v="90045"/>
    <x v="1"/>
    <s v="OFF-AR-10003373"/>
    <x v="2"/>
    <x v="11"/>
    <x v="1347"/>
    <x v="497"/>
    <n v="4"/>
    <n v="0"/>
    <n v="33.458399999999997"/>
    <n v="0.26999999999999996"/>
    <x v="3"/>
    <x v="2"/>
  </r>
  <r>
    <n v="4638"/>
    <s v="CA-2017-168228"/>
    <d v="2017-04-27T00:00:00"/>
    <s v="4/29/2017"/>
    <s v="First Class"/>
    <s v="AP-10915"/>
    <s v="Arthur Prichep"/>
    <x v="0"/>
    <x v="0"/>
    <x v="22"/>
    <x v="5"/>
    <n v="90045"/>
    <x v="1"/>
    <s v="OFF-AR-10000390"/>
    <x v="2"/>
    <x v="11"/>
    <x v="350"/>
    <x v="435"/>
    <n v="3"/>
    <n v="0"/>
    <n v="5.6993999999999998"/>
    <n v="0.45999999999999996"/>
    <x v="3"/>
    <x v="2"/>
  </r>
  <r>
    <n v="4639"/>
    <s v="CA-2017-168228"/>
    <d v="2017-04-27T00:00:00"/>
    <s v="4/29/2017"/>
    <s v="First Class"/>
    <s v="AP-10915"/>
    <s v="Arthur Prichep"/>
    <x v="0"/>
    <x v="0"/>
    <x v="22"/>
    <x v="5"/>
    <n v="90045"/>
    <x v="1"/>
    <s v="OFF-AR-10001725"/>
    <x v="2"/>
    <x v="11"/>
    <x v="201"/>
    <x v="4060"/>
    <n v="2"/>
    <n v="0"/>
    <n v="12.298"/>
    <n v="0.26"/>
    <x v="3"/>
    <x v="2"/>
  </r>
  <r>
    <n v="8638"/>
    <s v="CA-2017-151281"/>
    <d v="2017-04-27T00:00:00"/>
    <d v="2017-02-05T00:00:00"/>
    <s v="Standard Class"/>
    <s v="HM-14980"/>
    <s v="Henry MacAllister"/>
    <x v="0"/>
    <x v="0"/>
    <x v="1"/>
    <x v="1"/>
    <n v="98105"/>
    <x v="1"/>
    <s v="FUR-FU-10000397"/>
    <x v="1"/>
    <x v="5"/>
    <x v="448"/>
    <x v="4756"/>
    <n v="7"/>
    <n v="0"/>
    <n v="39.0824"/>
    <n v="0.27999999999999997"/>
    <x v="3"/>
    <x v="2"/>
  </r>
  <r>
    <n v="1774"/>
    <s v="CA-2014-118976"/>
    <d v="2014-04-28T00:00:00"/>
    <d v="2014-03-05T00:00:00"/>
    <s v="Standard Class"/>
    <s v="MY-18295"/>
    <s v="Muhammed Yedwab"/>
    <x v="2"/>
    <x v="0"/>
    <x v="214"/>
    <x v="24"/>
    <n v="21215"/>
    <x v="2"/>
    <s v="OFF-BI-10001628"/>
    <x v="2"/>
    <x v="9"/>
    <x v="1555"/>
    <x v="3270"/>
    <n v="2"/>
    <n v="0"/>
    <n v="9.3870000000000005"/>
    <n v="0.45"/>
    <x v="0"/>
    <x v="2"/>
  </r>
  <r>
    <n v="1775"/>
    <s v="CA-2014-118976"/>
    <d v="2014-04-28T00:00:00"/>
    <d v="2014-03-05T00:00:00"/>
    <s v="Standard Class"/>
    <s v="MY-18295"/>
    <s v="Muhammed Yedwab"/>
    <x v="2"/>
    <x v="0"/>
    <x v="214"/>
    <x v="24"/>
    <n v="21215"/>
    <x v="2"/>
    <s v="OFF-ST-10000877"/>
    <x v="2"/>
    <x v="6"/>
    <x v="151"/>
    <x v="4757"/>
    <n v="9"/>
    <n v="0"/>
    <n v="129.37860000000001"/>
    <n v="0.26"/>
    <x v="0"/>
    <x v="2"/>
  </r>
  <r>
    <n v="1776"/>
    <s v="CA-2014-118976"/>
    <d v="2014-04-28T00:00:00"/>
    <d v="2014-03-05T00:00:00"/>
    <s v="Standard Class"/>
    <s v="MY-18295"/>
    <s v="Muhammed Yedwab"/>
    <x v="2"/>
    <x v="0"/>
    <x v="214"/>
    <x v="24"/>
    <n v="21215"/>
    <x v="2"/>
    <s v="OFF-AR-10004752"/>
    <x v="2"/>
    <x v="11"/>
    <x v="1098"/>
    <x v="4758"/>
    <n v="2"/>
    <n v="0"/>
    <n v="1.4952000000000001"/>
    <n v="0.28000000000000003"/>
    <x v="0"/>
    <x v="2"/>
  </r>
  <r>
    <n v="1777"/>
    <s v="CA-2014-118976"/>
    <d v="2014-04-28T00:00:00"/>
    <d v="2014-03-05T00:00:00"/>
    <s v="Standard Class"/>
    <s v="MY-18295"/>
    <s v="Muhammed Yedwab"/>
    <x v="2"/>
    <x v="0"/>
    <x v="214"/>
    <x v="24"/>
    <n v="21215"/>
    <x v="2"/>
    <s v="OFF-LA-10000452"/>
    <x v="2"/>
    <x v="8"/>
    <x v="820"/>
    <x v="2434"/>
    <n v="1"/>
    <n v="0"/>
    <n v="1.512"/>
    <n v="0.48000000000000004"/>
    <x v="0"/>
    <x v="2"/>
  </r>
  <r>
    <n v="3609"/>
    <s v="CA-2014-140228"/>
    <d v="2014-04-28T00:00:00"/>
    <d v="2014-03-05T00:00:00"/>
    <s v="Standard Class"/>
    <s v="GB-14530"/>
    <s v="George Bell"/>
    <x v="2"/>
    <x v="0"/>
    <x v="164"/>
    <x v="18"/>
    <n v="43055"/>
    <x v="2"/>
    <s v="OFF-LA-10001613"/>
    <x v="2"/>
    <x v="8"/>
    <x v="949"/>
    <x v="632"/>
    <n v="3"/>
    <n v="0.2"/>
    <n v="2.5055999999999998"/>
    <n v="0.36249999999999999"/>
    <x v="0"/>
    <x v="2"/>
  </r>
  <r>
    <n v="3610"/>
    <s v="CA-2014-140228"/>
    <d v="2014-04-28T00:00:00"/>
    <d v="2014-03-05T00:00:00"/>
    <s v="Standard Class"/>
    <s v="GB-14530"/>
    <s v="George Bell"/>
    <x v="2"/>
    <x v="0"/>
    <x v="164"/>
    <x v="18"/>
    <n v="43055"/>
    <x v="2"/>
    <s v="OFF-ST-10002214"/>
    <x v="2"/>
    <x v="6"/>
    <x v="390"/>
    <x v="4759"/>
    <n v="3"/>
    <n v="0.2"/>
    <n v="2.0322"/>
    <n v="7.4999999999999997E-2"/>
    <x v="0"/>
    <x v="2"/>
  </r>
  <r>
    <n v="3611"/>
    <s v="CA-2014-140228"/>
    <d v="2014-04-28T00:00:00"/>
    <d v="2014-03-05T00:00:00"/>
    <s v="Standard Class"/>
    <s v="GB-14530"/>
    <s v="George Bell"/>
    <x v="2"/>
    <x v="0"/>
    <x v="164"/>
    <x v="18"/>
    <n v="43055"/>
    <x v="2"/>
    <s v="OFF-ST-10001128"/>
    <x v="2"/>
    <x v="6"/>
    <x v="42"/>
    <x v="2920"/>
    <n v="2"/>
    <n v="0.2"/>
    <n v="-37.733199999999997"/>
    <n v="-0.21249999999999997"/>
    <x v="0"/>
    <x v="2"/>
  </r>
  <r>
    <n v="8452"/>
    <s v="CA-2014-131387"/>
    <d v="2014-04-28T00:00:00"/>
    <s v="4/30/2014"/>
    <s v="First Class"/>
    <s v="AI-10855"/>
    <s v="Arianne Irving"/>
    <x v="0"/>
    <x v="0"/>
    <x v="14"/>
    <x v="5"/>
    <n v="94122"/>
    <x v="1"/>
    <s v="TEC-PH-10001459"/>
    <x v="0"/>
    <x v="2"/>
    <x v="1225"/>
    <x v="4760"/>
    <n v="5"/>
    <n v="0.2"/>
    <n v="125.997"/>
    <n v="7.4999999999999997E-2"/>
    <x v="0"/>
    <x v="2"/>
  </r>
  <r>
    <n v="8921"/>
    <s v="CA-2014-132983"/>
    <d v="2014-04-28T00:00:00"/>
    <d v="2014-03-05T00:00:00"/>
    <s v="Standard Class"/>
    <s v="DS-13180"/>
    <s v="David Smith"/>
    <x v="2"/>
    <x v="0"/>
    <x v="429"/>
    <x v="2"/>
    <n v="14701"/>
    <x v="2"/>
    <s v="TEC-AC-10000736"/>
    <x v="0"/>
    <x v="0"/>
    <x v="144"/>
    <x v="153"/>
    <n v="2"/>
    <n v="0"/>
    <n v="57.592799999999997"/>
    <n v="0.36"/>
    <x v="0"/>
    <x v="2"/>
  </r>
  <r>
    <n v="379"/>
    <s v="CA-2015-130792"/>
    <d v="2015-04-28T00:00:00"/>
    <d v="2015-05-05T00:00:00"/>
    <s v="Standard Class"/>
    <s v="RA-19915"/>
    <s v="Russell Applegate"/>
    <x v="0"/>
    <x v="0"/>
    <x v="5"/>
    <x v="4"/>
    <n v="77095"/>
    <x v="0"/>
    <s v="OFF-AP-10000696"/>
    <x v="2"/>
    <x v="10"/>
    <x v="204"/>
    <x v="4761"/>
    <n v="3"/>
    <n v="0.8"/>
    <n v="-20.3322"/>
    <n v="-2.35"/>
    <x v="1"/>
    <x v="2"/>
  </r>
  <r>
    <n v="380"/>
    <s v="CA-2015-130792"/>
    <d v="2015-04-28T00:00:00"/>
    <d v="2015-05-05T00:00:00"/>
    <s v="Standard Class"/>
    <s v="RA-19915"/>
    <s v="Russell Applegate"/>
    <x v="0"/>
    <x v="0"/>
    <x v="5"/>
    <x v="4"/>
    <n v="77095"/>
    <x v="0"/>
    <s v="OFF-ST-10003327"/>
    <x v="2"/>
    <x v="6"/>
    <x v="377"/>
    <x v="4475"/>
    <n v="3"/>
    <n v="0.2"/>
    <n v="2.6810999999999998"/>
    <n v="0.11249999999999999"/>
    <x v="1"/>
    <x v="2"/>
  </r>
  <r>
    <n v="381"/>
    <s v="CA-2015-130792"/>
    <d v="2015-04-28T00:00:00"/>
    <d v="2015-05-05T00:00:00"/>
    <s v="Standard Class"/>
    <s v="RA-19915"/>
    <s v="Russell Applegate"/>
    <x v="0"/>
    <x v="0"/>
    <x v="5"/>
    <x v="4"/>
    <n v="77095"/>
    <x v="0"/>
    <s v="OFF-BI-10000309"/>
    <x v="2"/>
    <x v="9"/>
    <x v="658"/>
    <x v="759"/>
    <n v="4"/>
    <n v="0.8"/>
    <n v="-18.872800000000002"/>
    <n v="-1.55"/>
    <x v="1"/>
    <x v="2"/>
  </r>
  <r>
    <n v="7683"/>
    <s v="CA-2015-120782"/>
    <d v="2015-04-28T00:00:00"/>
    <d v="2015-01-05T00:00:00"/>
    <s v="First Class"/>
    <s v="SD-20485"/>
    <s v="Shirley Daniels"/>
    <x v="1"/>
    <x v="0"/>
    <x v="52"/>
    <x v="10"/>
    <n v="48640"/>
    <x v="0"/>
    <s v="OFF-AP-10003779"/>
    <x v="2"/>
    <x v="10"/>
    <x v="1279"/>
    <x v="4762"/>
    <n v="1"/>
    <n v="0.1"/>
    <n v="41.496000000000002"/>
    <n v="0.22222222222222224"/>
    <x v="1"/>
    <x v="2"/>
  </r>
  <r>
    <n v="7684"/>
    <s v="CA-2015-120782"/>
    <d v="2015-04-28T00:00:00"/>
    <d v="2015-01-05T00:00:00"/>
    <s v="First Class"/>
    <s v="SD-20485"/>
    <s v="Shirley Daniels"/>
    <x v="1"/>
    <x v="0"/>
    <x v="52"/>
    <x v="10"/>
    <n v="48640"/>
    <x v="0"/>
    <s v="OFF-BI-10003527"/>
    <x v="2"/>
    <x v="9"/>
    <x v="598"/>
    <x v="4763"/>
    <n v="3"/>
    <n v="0"/>
    <n v="1906.4849999999999"/>
    <n v="0.5"/>
    <x v="1"/>
    <x v="2"/>
  </r>
  <r>
    <n v="611"/>
    <s v="CA-2016-161816"/>
    <d v="2016-04-28T00:00:00"/>
    <d v="2016-01-05T00:00:00"/>
    <s v="First Class"/>
    <s v="NB-18655"/>
    <s v="Nona Balk"/>
    <x v="2"/>
    <x v="0"/>
    <x v="57"/>
    <x v="4"/>
    <n v="75217"/>
    <x v="0"/>
    <s v="TEC-PH-10003012"/>
    <x v="0"/>
    <x v="2"/>
    <x v="897"/>
    <x v="4764"/>
    <n v="3"/>
    <n v="0.2"/>
    <n v="41.577300000000001"/>
    <n v="0.1125"/>
    <x v="2"/>
    <x v="2"/>
  </r>
  <r>
    <n v="612"/>
    <s v="CA-2016-161816"/>
    <d v="2016-04-28T00:00:00"/>
    <d v="2016-01-05T00:00:00"/>
    <s v="First Class"/>
    <s v="NB-18655"/>
    <s v="Nona Balk"/>
    <x v="2"/>
    <x v="0"/>
    <x v="57"/>
    <x v="4"/>
    <n v="75217"/>
    <x v="0"/>
    <s v="OFF-LA-10004345"/>
    <x v="2"/>
    <x v="8"/>
    <x v="1785"/>
    <x v="4765"/>
    <n v="4"/>
    <n v="0.2"/>
    <n v="5.6955999999999998"/>
    <n v="0.36249999999999999"/>
    <x v="2"/>
    <x v="2"/>
  </r>
  <r>
    <n v="1072"/>
    <s v="CA-2016-152814"/>
    <d v="2016-04-28T00:00:00"/>
    <d v="2016-02-05T00:00:00"/>
    <s v="Standard Class"/>
    <s v="EH-14005"/>
    <s v="Erica Hernandez"/>
    <x v="1"/>
    <x v="0"/>
    <x v="18"/>
    <x v="15"/>
    <n v="80219"/>
    <x v="1"/>
    <s v="OFF-PA-10001970"/>
    <x v="2"/>
    <x v="3"/>
    <x v="569"/>
    <x v="3247"/>
    <n v="3"/>
    <n v="0.2"/>
    <n v="9.9467999999999996"/>
    <n v="0.33749999999999997"/>
    <x v="2"/>
    <x v="2"/>
  </r>
  <r>
    <n v="2614"/>
    <s v="CA-2016-137204"/>
    <d v="2016-04-28T00:00:00"/>
    <d v="2016-05-05T00:00:00"/>
    <s v="Standard Class"/>
    <s v="BO-11350"/>
    <s v="Bill Overfelt"/>
    <x v="2"/>
    <x v="0"/>
    <x v="22"/>
    <x v="5"/>
    <n v="90045"/>
    <x v="1"/>
    <s v="FUR-CH-10002304"/>
    <x v="1"/>
    <x v="1"/>
    <x v="1082"/>
    <x v="4766"/>
    <n v="2"/>
    <n v="0.2"/>
    <n v="2.5979999999999999"/>
    <n v="6.25E-2"/>
    <x v="2"/>
    <x v="2"/>
  </r>
  <r>
    <n v="7913"/>
    <s v="CA-2016-167605"/>
    <d v="2016-04-28T00:00:00"/>
    <s v="4/30/2016"/>
    <s v="Second Class"/>
    <s v="RB-19570"/>
    <s v="Rob Beeghly"/>
    <x v="0"/>
    <x v="0"/>
    <x v="191"/>
    <x v="3"/>
    <n v="60174"/>
    <x v="0"/>
    <s v="FUR-FU-10001602"/>
    <x v="1"/>
    <x v="5"/>
    <x v="412"/>
    <x v="4767"/>
    <n v="2"/>
    <n v="0.6"/>
    <n v="-31.8612"/>
    <n v="-1.05"/>
    <x v="2"/>
    <x v="2"/>
  </r>
  <r>
    <n v="5455"/>
    <s v="CA-2017-160962"/>
    <d v="2017-04-28T00:00:00"/>
    <d v="2017-02-05T00:00:00"/>
    <s v="Standard Class"/>
    <s v="MC-17605"/>
    <s v="Matt Connell"/>
    <x v="2"/>
    <x v="0"/>
    <x v="15"/>
    <x v="13"/>
    <n v="19143"/>
    <x v="2"/>
    <s v="OFF-ST-10001325"/>
    <x v="2"/>
    <x v="6"/>
    <x v="742"/>
    <x v="4768"/>
    <n v="1"/>
    <n v="0.2"/>
    <n v="0.73360000000000003"/>
    <n v="8.7499999999999994E-2"/>
    <x v="3"/>
    <x v="2"/>
  </r>
  <r>
    <n v="5456"/>
    <s v="CA-2017-160962"/>
    <d v="2017-04-28T00:00:00"/>
    <d v="2017-02-05T00:00:00"/>
    <s v="Standard Class"/>
    <s v="MC-17605"/>
    <s v="Matt Connell"/>
    <x v="2"/>
    <x v="0"/>
    <x v="15"/>
    <x v="13"/>
    <n v="19143"/>
    <x v="2"/>
    <s v="OFF-AR-10003056"/>
    <x v="2"/>
    <x v="11"/>
    <x v="1288"/>
    <x v="2891"/>
    <n v="2"/>
    <n v="0.2"/>
    <n v="0.77039999999999997"/>
    <n v="0.1125"/>
    <x v="3"/>
    <x v="2"/>
  </r>
  <r>
    <n v="8087"/>
    <s v="CA-2017-120894"/>
    <d v="2017-04-28T00:00:00"/>
    <d v="2017-02-05T00:00:00"/>
    <s v="Standard Class"/>
    <s v="JL-15130"/>
    <s v="Jack Lebron"/>
    <x v="0"/>
    <x v="0"/>
    <x v="49"/>
    <x v="12"/>
    <n v="28403"/>
    <x v="3"/>
    <s v="OFF-AP-10000252"/>
    <x v="2"/>
    <x v="10"/>
    <x v="1334"/>
    <x v="4769"/>
    <n v="3"/>
    <n v="0.2"/>
    <n v="5.2649999999999997"/>
    <n v="0.1875"/>
    <x v="3"/>
    <x v="2"/>
  </r>
  <r>
    <n v="8365"/>
    <s v="CA-2017-137631"/>
    <d v="2017-04-28T00:00:00"/>
    <d v="2017-02-05T00:00:00"/>
    <s v="Standard Class"/>
    <s v="JL-15235"/>
    <s v="Janet Lee"/>
    <x v="0"/>
    <x v="0"/>
    <x v="493"/>
    <x v="11"/>
    <n v="34741"/>
    <x v="3"/>
    <s v="TEC-PH-10002624"/>
    <x v="0"/>
    <x v="2"/>
    <x v="1256"/>
    <x v="4770"/>
    <n v="2"/>
    <n v="0.2"/>
    <n v="84.598200000000006"/>
    <n v="0.1125"/>
    <x v="3"/>
    <x v="2"/>
  </r>
  <r>
    <n v="885"/>
    <s v="CA-2014-134061"/>
    <d v="2014-04-29T00:00:00"/>
    <d v="2014-04-05T00:00:00"/>
    <s v="Standard Class"/>
    <s v="LL-16840"/>
    <s v="Lauren Leatherbury"/>
    <x v="0"/>
    <x v="0"/>
    <x v="90"/>
    <x v="2"/>
    <n v="14609"/>
    <x v="2"/>
    <s v="FUR-FU-10001424"/>
    <x v="1"/>
    <x v="5"/>
    <x v="1365"/>
    <x v="621"/>
    <n v="2"/>
    <n v="0"/>
    <n v="5.9363999999999999"/>
    <n v="0.33999999999999997"/>
    <x v="0"/>
    <x v="2"/>
  </r>
  <r>
    <n v="2891"/>
    <s v="CA-2014-142727"/>
    <d v="2014-04-29T00:00:00"/>
    <d v="2014-01-05T00:00:00"/>
    <s v="Second Class"/>
    <s v="HG-14845"/>
    <s v="Harry Greene"/>
    <x v="0"/>
    <x v="0"/>
    <x v="382"/>
    <x v="30"/>
    <n v="70601"/>
    <x v="3"/>
    <s v="FUR-CH-10002304"/>
    <x v="1"/>
    <x v="1"/>
    <x v="1082"/>
    <x v="4771"/>
    <n v="2"/>
    <n v="0"/>
    <n v="12.99"/>
    <n v="0.25"/>
    <x v="0"/>
    <x v="2"/>
  </r>
  <r>
    <n v="2892"/>
    <s v="CA-2014-142727"/>
    <d v="2014-04-29T00:00:00"/>
    <d v="2014-01-05T00:00:00"/>
    <s v="Second Class"/>
    <s v="HG-14845"/>
    <s v="Harry Greene"/>
    <x v="0"/>
    <x v="0"/>
    <x v="382"/>
    <x v="30"/>
    <n v="70601"/>
    <x v="3"/>
    <s v="OFF-BI-10000136"/>
    <x v="2"/>
    <x v="9"/>
    <x v="1642"/>
    <x v="381"/>
    <n v="3"/>
    <n v="0"/>
    <n v="8.6112000000000002"/>
    <n v="0.48"/>
    <x v="0"/>
    <x v="2"/>
  </r>
  <r>
    <n v="6375"/>
    <s v="CA-2014-107811"/>
    <d v="2014-04-29T00:00:00"/>
    <d v="2014-03-05T00:00:00"/>
    <s v="Standard Class"/>
    <s v="LA-16780"/>
    <s v="Laura Armstrong"/>
    <x v="2"/>
    <x v="0"/>
    <x v="93"/>
    <x v="26"/>
    <n v="38109"/>
    <x v="3"/>
    <s v="FUR-CH-10001394"/>
    <x v="1"/>
    <x v="1"/>
    <x v="1583"/>
    <x v="4772"/>
    <n v="2"/>
    <n v="0.2"/>
    <n v="70.197999999999993"/>
    <n v="0.125"/>
    <x v="0"/>
    <x v="2"/>
  </r>
  <r>
    <n v="6376"/>
    <s v="CA-2014-107811"/>
    <d v="2014-04-29T00:00:00"/>
    <d v="2014-03-05T00:00:00"/>
    <s v="Standard Class"/>
    <s v="LA-16780"/>
    <s v="Laura Armstrong"/>
    <x v="2"/>
    <x v="0"/>
    <x v="93"/>
    <x v="26"/>
    <n v="38109"/>
    <x v="3"/>
    <s v="OFF-ST-10000798"/>
    <x v="2"/>
    <x v="6"/>
    <x v="1645"/>
    <x v="4773"/>
    <n v="5"/>
    <n v="0.2"/>
    <n v="-1.2490000000000001"/>
    <n v="-1.2500000000000001E-2"/>
    <x v="0"/>
    <x v="2"/>
  </r>
  <r>
    <n v="8267"/>
    <s v="CA-2014-118304"/>
    <d v="2014-04-29T00:00:00"/>
    <d v="2014-04-05T00:00:00"/>
    <s v="Standard Class"/>
    <s v="KH-16360"/>
    <s v="Katherine Hughes"/>
    <x v="0"/>
    <x v="0"/>
    <x v="134"/>
    <x v="37"/>
    <n v="19901"/>
    <x v="2"/>
    <s v="TEC-PH-10000376"/>
    <x v="0"/>
    <x v="2"/>
    <x v="459"/>
    <x v="2121"/>
    <n v="2"/>
    <n v="0"/>
    <n v="5.1947999999999999"/>
    <n v="0.26"/>
    <x v="0"/>
    <x v="2"/>
  </r>
  <r>
    <n v="5861"/>
    <s v="CA-2015-157434"/>
    <d v="2015-04-29T00:00:00"/>
    <d v="2015-04-05T00:00:00"/>
    <s v="Second Class"/>
    <s v="JK-15640"/>
    <s v="Jim Kriz"/>
    <x v="1"/>
    <x v="0"/>
    <x v="15"/>
    <x v="13"/>
    <n v="19120"/>
    <x v="2"/>
    <s v="OFF-PA-10001526"/>
    <x v="2"/>
    <x v="3"/>
    <x v="614"/>
    <x v="873"/>
    <n v="2"/>
    <n v="0.2"/>
    <n v="2.8883999999999999"/>
    <n v="0.36249999999999999"/>
    <x v="1"/>
    <x v="2"/>
  </r>
  <r>
    <n v="1728"/>
    <s v="US-2017-164056"/>
    <d v="2017-04-29T00:00:00"/>
    <d v="2017-04-05T00:00:00"/>
    <s v="Second Class"/>
    <s v="FM-14215"/>
    <s v="Filia McAdams"/>
    <x v="2"/>
    <x v="0"/>
    <x v="313"/>
    <x v="18"/>
    <n v="43017"/>
    <x v="2"/>
    <s v="FUR-TA-10001307"/>
    <x v="1"/>
    <x v="7"/>
    <x v="278"/>
    <x v="4774"/>
    <n v="5"/>
    <n v="0.4"/>
    <n v="-69.89"/>
    <n v="-6.666666666666668E-2"/>
    <x v="3"/>
    <x v="2"/>
  </r>
  <r>
    <n v="7157"/>
    <s v="CA-2017-126718"/>
    <d v="2017-04-29T00:00:00"/>
    <d v="2017-04-05T00:00:00"/>
    <s v="Standard Class"/>
    <s v="KT-16480"/>
    <s v="Kean Thornton"/>
    <x v="0"/>
    <x v="0"/>
    <x v="24"/>
    <x v="8"/>
    <n v="7050"/>
    <x v="2"/>
    <s v="OFF-LA-10004055"/>
    <x v="2"/>
    <x v="8"/>
    <x v="1545"/>
    <x v="3651"/>
    <n v="1"/>
    <n v="0"/>
    <n v="2.4058999999999999"/>
    <n v="0.49"/>
    <x v="3"/>
    <x v="2"/>
  </r>
  <r>
    <n v="5005"/>
    <s v="CA-2014-156006"/>
    <d v="2014-04-30T00:00:00"/>
    <d v="2014-02-05T00:00:00"/>
    <s v="Second Class"/>
    <s v="TM-21010"/>
    <s v="Tamara Manning"/>
    <x v="0"/>
    <x v="0"/>
    <x v="68"/>
    <x v="32"/>
    <n v="39212"/>
    <x v="3"/>
    <s v="TEC-AC-10002550"/>
    <x v="0"/>
    <x v="0"/>
    <x v="284"/>
    <x v="301"/>
    <n v="3"/>
    <n v="0"/>
    <n v="16.2486"/>
    <n v="0.34"/>
    <x v="0"/>
    <x v="2"/>
  </r>
  <r>
    <n v="8636"/>
    <s v="CA-2014-160094"/>
    <d v="2014-04-30T00:00:00"/>
    <d v="2014-02-05T00:00:00"/>
    <s v="First Class"/>
    <s v="JM-16195"/>
    <s v="Justin MacKendrick"/>
    <x v="0"/>
    <x v="0"/>
    <x v="146"/>
    <x v="17"/>
    <n v="40214"/>
    <x v="3"/>
    <s v="OFF-AR-10004010"/>
    <x v="2"/>
    <x v="11"/>
    <x v="164"/>
    <x v="2702"/>
    <n v="5"/>
    <n v="0"/>
    <n v="45.487000000000002"/>
    <n v="0.26"/>
    <x v="0"/>
    <x v="2"/>
  </r>
  <r>
    <n v="8637"/>
    <s v="CA-2014-160094"/>
    <d v="2014-04-30T00:00:00"/>
    <d v="2014-02-05T00:00:00"/>
    <s v="First Class"/>
    <s v="JM-16195"/>
    <s v="Justin MacKendrick"/>
    <x v="0"/>
    <x v="0"/>
    <x v="146"/>
    <x v="17"/>
    <n v="40214"/>
    <x v="3"/>
    <s v="OFF-ST-10000585"/>
    <x v="2"/>
    <x v="6"/>
    <x v="279"/>
    <x v="4775"/>
    <n v="5"/>
    <n v="0"/>
    <n v="214.76"/>
    <n v="0.26"/>
    <x v="0"/>
    <x v="2"/>
  </r>
  <r>
    <n v="67"/>
    <s v="US-2015-164175"/>
    <d v="2015-04-30T00:00:00"/>
    <d v="2015-05-05T00:00:00"/>
    <s v="Standard Class"/>
    <s v="PS-18970"/>
    <s v="Paul Stevenson"/>
    <x v="1"/>
    <x v="0"/>
    <x v="20"/>
    <x v="3"/>
    <n v="60610"/>
    <x v="0"/>
    <s v="FUR-CH-10001146"/>
    <x v="1"/>
    <x v="1"/>
    <x v="256"/>
    <x v="4776"/>
    <n v="5"/>
    <n v="0.3"/>
    <n v="-15.2225"/>
    <n v="-7.1428571428571425E-2"/>
    <x v="1"/>
    <x v="2"/>
  </r>
  <r>
    <n v="3045"/>
    <s v="CA-2015-135174"/>
    <d v="2015-04-30T00:00:00"/>
    <d v="2015-02-05T00:00:00"/>
    <s v="Second Class"/>
    <s v="BP-11230"/>
    <s v="Benjamin Patterson"/>
    <x v="0"/>
    <x v="0"/>
    <x v="173"/>
    <x v="18"/>
    <n v="45373"/>
    <x v="2"/>
    <s v="TEC-PH-10001530"/>
    <x v="0"/>
    <x v="2"/>
    <x v="476"/>
    <x v="4777"/>
    <n v="5"/>
    <n v="0.4"/>
    <n v="-255.74250000000001"/>
    <n v="-0.25"/>
    <x v="1"/>
    <x v="2"/>
  </r>
  <r>
    <n v="6592"/>
    <s v="CA-2015-103716"/>
    <d v="2015-04-30T00:00:00"/>
    <d v="2015-06-05T00:00:00"/>
    <s v="Standard Class"/>
    <s v="KB-16585"/>
    <s v="Ken Black"/>
    <x v="2"/>
    <x v="0"/>
    <x v="14"/>
    <x v="5"/>
    <n v="94110"/>
    <x v="1"/>
    <s v="OFF-AR-10000658"/>
    <x v="2"/>
    <x v="11"/>
    <x v="97"/>
    <x v="2340"/>
    <n v="3"/>
    <n v="0"/>
    <n v="9.702"/>
    <n v="0.28000000000000003"/>
    <x v="1"/>
    <x v="2"/>
  </r>
  <r>
    <n v="6593"/>
    <s v="CA-2015-103716"/>
    <d v="2015-04-30T00:00:00"/>
    <d v="2015-06-05T00:00:00"/>
    <s v="Standard Class"/>
    <s v="KB-16585"/>
    <s v="Ken Black"/>
    <x v="2"/>
    <x v="0"/>
    <x v="14"/>
    <x v="5"/>
    <n v="94110"/>
    <x v="1"/>
    <s v="TEC-PH-10000347"/>
    <x v="0"/>
    <x v="2"/>
    <x v="671"/>
    <x v="4778"/>
    <n v="5"/>
    <n v="0.2"/>
    <n v="1.7324999999999999"/>
    <n v="8.7499999999999994E-2"/>
    <x v="1"/>
    <x v="2"/>
  </r>
  <r>
    <n v="8347"/>
    <s v="US-2015-115238"/>
    <d v="2015-04-30T00:00:00"/>
    <d v="2015-04-05T00:00:00"/>
    <s v="Standard Class"/>
    <s v="JW-15220"/>
    <s v="Jane Waco"/>
    <x v="2"/>
    <x v="0"/>
    <x v="99"/>
    <x v="6"/>
    <n v="1841"/>
    <x v="2"/>
    <s v="FUR-FU-10002960"/>
    <x v="1"/>
    <x v="5"/>
    <x v="1402"/>
    <x v="3313"/>
    <n v="5"/>
    <n v="0"/>
    <n v="13.188000000000001"/>
    <n v="0.42000000000000004"/>
    <x v="1"/>
    <x v="2"/>
  </r>
  <r>
    <n v="8348"/>
    <s v="US-2015-115238"/>
    <d v="2015-04-30T00:00:00"/>
    <d v="2015-04-05T00:00:00"/>
    <s v="Standard Class"/>
    <s v="JW-15220"/>
    <s v="Jane Waco"/>
    <x v="2"/>
    <x v="0"/>
    <x v="99"/>
    <x v="6"/>
    <n v="1841"/>
    <x v="2"/>
    <s v="FUR-FU-10002445"/>
    <x v="1"/>
    <x v="5"/>
    <x v="786"/>
    <x v="4779"/>
    <n v="1"/>
    <n v="0"/>
    <n v="3.7919999999999998"/>
    <n v="0.39999999999999997"/>
    <x v="1"/>
    <x v="2"/>
  </r>
  <r>
    <n v="8349"/>
    <s v="US-2015-115238"/>
    <d v="2015-04-30T00:00:00"/>
    <d v="2015-04-05T00:00:00"/>
    <s v="Standard Class"/>
    <s v="JW-15220"/>
    <s v="Jane Waco"/>
    <x v="2"/>
    <x v="0"/>
    <x v="99"/>
    <x v="6"/>
    <n v="1841"/>
    <x v="2"/>
    <s v="TEC-PH-10001300"/>
    <x v="0"/>
    <x v="2"/>
    <x v="662"/>
    <x v="4780"/>
    <n v="10"/>
    <n v="0"/>
    <n v="58.66"/>
    <n v="0.27999999999999997"/>
    <x v="1"/>
    <x v="2"/>
  </r>
  <r>
    <n v="8350"/>
    <s v="US-2015-115238"/>
    <d v="2015-04-30T00:00:00"/>
    <d v="2015-04-05T00:00:00"/>
    <s v="Standard Class"/>
    <s v="JW-15220"/>
    <s v="Jane Waco"/>
    <x v="2"/>
    <x v="0"/>
    <x v="99"/>
    <x v="6"/>
    <n v="1841"/>
    <x v="2"/>
    <s v="FUR-FU-10001025"/>
    <x v="1"/>
    <x v="5"/>
    <x v="1679"/>
    <x v="4781"/>
    <n v="5"/>
    <n v="0"/>
    <n v="10.449"/>
    <n v="0.43"/>
    <x v="1"/>
    <x v="2"/>
  </r>
  <r>
    <n v="8351"/>
    <s v="US-2015-115238"/>
    <d v="2015-04-30T00:00:00"/>
    <d v="2015-04-05T00:00:00"/>
    <s v="Standard Class"/>
    <s v="JW-15220"/>
    <s v="Jane Waco"/>
    <x v="2"/>
    <x v="0"/>
    <x v="99"/>
    <x v="6"/>
    <n v="1841"/>
    <x v="2"/>
    <s v="OFF-PA-10002689"/>
    <x v="2"/>
    <x v="3"/>
    <x v="454"/>
    <x v="1083"/>
    <n v="1"/>
    <n v="0"/>
    <n v="3.1103999999999998"/>
    <n v="0.47999999999999993"/>
    <x v="1"/>
    <x v="2"/>
  </r>
  <r>
    <n v="1716"/>
    <s v="CA-2016-154788"/>
    <d v="2016-04-30T00:00:00"/>
    <d v="2016-04-05T00:00:00"/>
    <s v="Standard Class"/>
    <s v="JL-15835"/>
    <s v="John Lee"/>
    <x v="0"/>
    <x v="0"/>
    <x v="2"/>
    <x v="2"/>
    <n v="10011"/>
    <x v="2"/>
    <s v="OFF-BI-10003314"/>
    <x v="2"/>
    <x v="9"/>
    <x v="517"/>
    <x v="698"/>
    <n v="2"/>
    <n v="0.2"/>
    <n v="2.7955999999999999"/>
    <n v="0.36249999999999999"/>
    <x v="2"/>
    <x v="2"/>
  </r>
  <r>
    <n v="2155"/>
    <s v="US-2016-120460"/>
    <d v="2016-04-30T00:00:00"/>
    <d v="2016-05-05T00:00:00"/>
    <s v="Standard Class"/>
    <s v="BF-11170"/>
    <s v="Ben Ferrer"/>
    <x v="1"/>
    <x v="0"/>
    <x v="57"/>
    <x v="4"/>
    <n v="75081"/>
    <x v="0"/>
    <s v="FUR-FU-10004973"/>
    <x v="1"/>
    <x v="5"/>
    <x v="1246"/>
    <x v="4782"/>
    <n v="3"/>
    <n v="0.6"/>
    <n v="-10.1736"/>
    <n v="-0.45"/>
    <x v="2"/>
    <x v="2"/>
  </r>
  <r>
    <n v="2542"/>
    <s v="CA-2016-144792"/>
    <d v="2016-04-30T00:00:00"/>
    <d v="2016-04-05T00:00:00"/>
    <s v="Standard Class"/>
    <s v="KD-16615"/>
    <s v="Ken Dana"/>
    <x v="2"/>
    <x v="0"/>
    <x v="205"/>
    <x v="23"/>
    <n v="85254"/>
    <x v="1"/>
    <s v="FUR-FU-10002759"/>
    <x v="1"/>
    <x v="5"/>
    <x v="123"/>
    <x v="4783"/>
    <n v="7"/>
    <n v="0.2"/>
    <n v="22.377600000000001"/>
    <n v="0.2"/>
    <x v="2"/>
    <x v="2"/>
  </r>
  <r>
    <n v="1491"/>
    <s v="CA-2017-151911"/>
    <d v="2017-04-30T00:00:00"/>
    <d v="2017-05-05T00:00:00"/>
    <s v="Second Class"/>
    <s v="DL-13495"/>
    <s v="Dionis Lloyd"/>
    <x v="2"/>
    <x v="0"/>
    <x v="2"/>
    <x v="2"/>
    <n v="10024"/>
    <x v="2"/>
    <s v="OFF-EN-10002986"/>
    <x v="2"/>
    <x v="13"/>
    <x v="1774"/>
    <x v="4784"/>
    <n v="4"/>
    <n v="0"/>
    <n v="28.332000000000001"/>
    <n v="0.45"/>
    <x v="3"/>
    <x v="2"/>
  </r>
  <r>
    <n v="1662"/>
    <s v="CA-2017-144526"/>
    <d v="2017-04-30T00:00:00"/>
    <d v="2017-06-05T00:00:00"/>
    <s v="Standard Class"/>
    <s v="QJ-19255"/>
    <s v="Quincy Jones"/>
    <x v="2"/>
    <x v="0"/>
    <x v="15"/>
    <x v="13"/>
    <n v="19143"/>
    <x v="2"/>
    <s v="TEC-PH-10002549"/>
    <x v="0"/>
    <x v="2"/>
    <x v="489"/>
    <x v="4601"/>
    <n v="5"/>
    <n v="0.4"/>
    <n v="-158.102"/>
    <n v="-0.23333333333333334"/>
    <x v="3"/>
    <x v="2"/>
  </r>
  <r>
    <n v="1663"/>
    <s v="CA-2017-144526"/>
    <d v="2017-04-30T00:00:00"/>
    <d v="2017-06-05T00:00:00"/>
    <s v="Standard Class"/>
    <s v="QJ-19255"/>
    <s v="Quincy Jones"/>
    <x v="2"/>
    <x v="0"/>
    <x v="15"/>
    <x v="13"/>
    <n v="19143"/>
    <x v="2"/>
    <s v="OFF-BI-10002353"/>
    <x v="2"/>
    <x v="9"/>
    <x v="1101"/>
    <x v="4785"/>
    <n v="3"/>
    <n v="0.7"/>
    <n v="-9.2639999999999993"/>
    <n v="-0.66666666666666663"/>
    <x v="3"/>
    <x v="2"/>
  </r>
  <r>
    <n v="1915"/>
    <s v="CA-2017-124597"/>
    <d v="2017-04-30T00:00:00"/>
    <d v="2017-05-05T00:00:00"/>
    <s v="Standard Class"/>
    <s v="AS-10630"/>
    <s v="Ann Steele"/>
    <x v="1"/>
    <x v="0"/>
    <x v="340"/>
    <x v="11"/>
    <n v="33437"/>
    <x v="3"/>
    <s v="OFF-LA-10003190"/>
    <x v="2"/>
    <x v="8"/>
    <x v="1008"/>
    <x v="1203"/>
    <n v="2"/>
    <n v="0.2"/>
    <n v="1.6704000000000001"/>
    <n v="0.36250000000000004"/>
    <x v="3"/>
    <x v="2"/>
  </r>
  <r>
    <n v="1916"/>
    <s v="CA-2017-124597"/>
    <d v="2017-04-30T00:00:00"/>
    <d v="2017-05-05T00:00:00"/>
    <s v="Standard Class"/>
    <s v="AS-10630"/>
    <s v="Ann Steele"/>
    <x v="1"/>
    <x v="0"/>
    <x v="340"/>
    <x v="11"/>
    <n v="33437"/>
    <x v="3"/>
    <s v="OFF-AR-10002280"/>
    <x v="2"/>
    <x v="11"/>
    <x v="982"/>
    <x v="1697"/>
    <n v="3"/>
    <n v="0.2"/>
    <n v="4.8525"/>
    <n v="0.3125"/>
    <x v="3"/>
    <x v="2"/>
  </r>
  <r>
    <n v="1917"/>
    <s v="CA-2017-124597"/>
    <d v="2017-04-30T00:00:00"/>
    <d v="2017-05-05T00:00:00"/>
    <s v="Standard Class"/>
    <s v="AS-10630"/>
    <s v="Ann Steele"/>
    <x v="1"/>
    <x v="0"/>
    <x v="340"/>
    <x v="11"/>
    <n v="33437"/>
    <x v="3"/>
    <s v="OFF-LA-10001569"/>
    <x v="2"/>
    <x v="8"/>
    <x v="108"/>
    <x v="830"/>
    <n v="3"/>
    <n v="0.2"/>
    <n v="3.8843999999999999"/>
    <n v="0.32500000000000001"/>
    <x v="3"/>
    <x v="2"/>
  </r>
  <r>
    <n v="2779"/>
    <s v="CA-2017-108322"/>
    <d v="2017-04-30T00:00:00"/>
    <d v="2017-05-05T00:00:00"/>
    <s v="Standard Class"/>
    <s v="SS-20140"/>
    <s v="Saphhira Shifley"/>
    <x v="2"/>
    <x v="0"/>
    <x v="478"/>
    <x v="11"/>
    <n v="33068"/>
    <x v="3"/>
    <s v="FUR-FU-10001935"/>
    <x v="1"/>
    <x v="5"/>
    <x v="21"/>
    <x v="806"/>
    <n v="8"/>
    <n v="0.2"/>
    <n v="6.2160000000000002"/>
    <n v="0.26250000000000001"/>
    <x v="3"/>
    <x v="2"/>
  </r>
  <r>
    <n v="2780"/>
    <s v="CA-2017-108322"/>
    <d v="2017-04-30T00:00:00"/>
    <d v="2017-05-05T00:00:00"/>
    <s v="Standard Class"/>
    <s v="SS-20140"/>
    <s v="Saphhira Shifley"/>
    <x v="2"/>
    <x v="0"/>
    <x v="478"/>
    <x v="11"/>
    <n v="33068"/>
    <x v="3"/>
    <s v="TEC-AC-10003433"/>
    <x v="0"/>
    <x v="0"/>
    <x v="902"/>
    <x v="1148"/>
    <n v="3"/>
    <n v="0.2"/>
    <n v="0.74250000000000005"/>
    <n v="0.31250000000000006"/>
    <x v="3"/>
    <x v="2"/>
  </r>
  <r>
    <n v="3410"/>
    <s v="US-2017-150847"/>
    <d v="2017-04-30T00:00:00"/>
    <d v="2017-06-05T00:00:00"/>
    <s v="Standard Class"/>
    <s v="JF-15490"/>
    <s v="Jeremy Farry"/>
    <x v="0"/>
    <x v="0"/>
    <x v="28"/>
    <x v="18"/>
    <n v="43229"/>
    <x v="2"/>
    <s v="OFF-PA-10004451"/>
    <x v="2"/>
    <x v="3"/>
    <x v="995"/>
    <x v="506"/>
    <n v="2"/>
    <n v="0.2"/>
    <n v="3.6288"/>
    <n v="0.35"/>
    <x v="3"/>
    <x v="2"/>
  </r>
  <r>
    <n v="4551"/>
    <s v="US-2017-107636"/>
    <d v="2017-04-30T00:00:00"/>
    <d v="2017-02-05T00:00:00"/>
    <s v="First Class"/>
    <s v="NM-18520"/>
    <s v="Neoma Murray"/>
    <x v="0"/>
    <x v="0"/>
    <x v="366"/>
    <x v="25"/>
    <n v="6040"/>
    <x v="2"/>
    <s v="OFF-LA-10003388"/>
    <x v="2"/>
    <x v="8"/>
    <x v="1809"/>
    <x v="193"/>
    <n v="2"/>
    <n v="0"/>
    <n v="2.8224"/>
    <n v="0.49000000000000005"/>
    <x v="3"/>
    <x v="2"/>
  </r>
  <r>
    <n v="4758"/>
    <s v="US-2017-144582"/>
    <d v="2017-04-30T00:00:00"/>
    <d v="2017-05-05T00:00:00"/>
    <s v="Standard Class"/>
    <s v="TC-21475"/>
    <s v="Tony Chapman"/>
    <x v="1"/>
    <x v="0"/>
    <x v="322"/>
    <x v="3"/>
    <n v="61832"/>
    <x v="0"/>
    <s v="OFF-BI-10001575"/>
    <x v="2"/>
    <x v="9"/>
    <x v="734"/>
    <x v="4786"/>
    <n v="7"/>
    <n v="0.8"/>
    <n v="-69.395200000000003"/>
    <n v="-1.6"/>
    <x v="3"/>
    <x v="2"/>
  </r>
  <r>
    <n v="5289"/>
    <s v="US-2017-136784"/>
    <d v="2017-04-30T00:00:00"/>
    <d v="2017-05-05T00:00:00"/>
    <s v="Standard Class"/>
    <s v="AD-10180"/>
    <s v="Alan Dominguez"/>
    <x v="1"/>
    <x v="0"/>
    <x v="14"/>
    <x v="5"/>
    <n v="94122"/>
    <x v="1"/>
    <s v="OFF-PA-10000675"/>
    <x v="2"/>
    <x v="3"/>
    <x v="1641"/>
    <x v="2281"/>
    <n v="4"/>
    <n v="0"/>
    <n v="80.340400000000002"/>
    <n v="0.49"/>
    <x v="3"/>
    <x v="2"/>
  </r>
  <r>
    <n v="5314"/>
    <s v="CA-2017-137876"/>
    <d v="2017-04-30T00:00:00"/>
    <d v="2017-05-05T00:00:00"/>
    <s v="Standard Class"/>
    <s v="DJ-13510"/>
    <s v="Don Jones"/>
    <x v="2"/>
    <x v="0"/>
    <x v="14"/>
    <x v="5"/>
    <n v="94110"/>
    <x v="1"/>
    <s v="FUR-FU-10000222"/>
    <x v="1"/>
    <x v="5"/>
    <x v="382"/>
    <x v="379"/>
    <n v="2"/>
    <n v="0"/>
    <n v="21.436800000000002"/>
    <n v="0.33000000000000007"/>
    <x v="3"/>
    <x v="2"/>
  </r>
  <r>
    <n v="5315"/>
    <s v="CA-2017-137876"/>
    <d v="2017-04-30T00:00:00"/>
    <d v="2017-05-05T00:00:00"/>
    <s v="Standard Class"/>
    <s v="DJ-13510"/>
    <s v="Don Jones"/>
    <x v="2"/>
    <x v="0"/>
    <x v="14"/>
    <x v="5"/>
    <n v="94110"/>
    <x v="1"/>
    <s v="OFF-EN-10001219"/>
    <x v="2"/>
    <x v="13"/>
    <x v="522"/>
    <x v="2119"/>
    <n v="4"/>
    <n v="0"/>
    <n v="14.974399999999999"/>
    <n v="0.49"/>
    <x v="3"/>
    <x v="2"/>
  </r>
  <r>
    <n v="5526"/>
    <s v="CA-2017-154501"/>
    <d v="2017-04-30T00:00:00"/>
    <d v="2017-05-05T00:00:00"/>
    <s v="Standard Class"/>
    <s v="EA-14035"/>
    <s v="Erin Ashbrook"/>
    <x v="2"/>
    <x v="0"/>
    <x v="22"/>
    <x v="5"/>
    <n v="90008"/>
    <x v="1"/>
    <s v="OFF-AR-10002804"/>
    <x v="2"/>
    <x v="11"/>
    <x v="967"/>
    <x v="2951"/>
    <n v="2"/>
    <n v="0"/>
    <n v="4.0098000000000003"/>
    <n v="0.41000000000000003"/>
    <x v="3"/>
    <x v="2"/>
  </r>
  <r>
    <n v="7183"/>
    <s v="CA-2017-150609"/>
    <d v="2017-04-30T00:00:00"/>
    <d v="2017-04-05T00:00:00"/>
    <s v="Standard Class"/>
    <s v="NZ-18565"/>
    <s v="Nick Zandusky"/>
    <x v="1"/>
    <x v="0"/>
    <x v="22"/>
    <x v="5"/>
    <n v="90032"/>
    <x v="1"/>
    <s v="OFF-BI-10002071"/>
    <x v="2"/>
    <x v="9"/>
    <x v="1138"/>
    <x v="4787"/>
    <n v="5"/>
    <n v="0.2"/>
    <n v="7.5529999999999999"/>
    <n v="0.32500000000000001"/>
    <x v="3"/>
    <x v="2"/>
  </r>
  <r>
    <n v="8564"/>
    <s v="US-2017-108315"/>
    <d v="2017-04-30T00:00:00"/>
    <d v="2017-04-05T00:00:00"/>
    <s v="Standard Class"/>
    <s v="MH-18115"/>
    <s v="Mick Hernandez"/>
    <x v="1"/>
    <x v="0"/>
    <x v="494"/>
    <x v="11"/>
    <n v="32771"/>
    <x v="3"/>
    <s v="OFF-BI-10000822"/>
    <x v="2"/>
    <x v="9"/>
    <x v="436"/>
    <x v="4788"/>
    <n v="3"/>
    <n v="0.7"/>
    <n v="-3.5508000000000002"/>
    <n v="-0.73333333333333339"/>
    <x v="3"/>
    <x v="2"/>
  </r>
  <r>
    <n v="8565"/>
    <s v="US-2017-108315"/>
    <d v="2017-04-30T00:00:00"/>
    <d v="2017-04-05T00:00:00"/>
    <s v="Standard Class"/>
    <s v="MH-18115"/>
    <s v="Mick Hernandez"/>
    <x v="1"/>
    <x v="0"/>
    <x v="494"/>
    <x v="11"/>
    <n v="32771"/>
    <x v="3"/>
    <s v="FUR-FU-10000747"/>
    <x v="1"/>
    <x v="5"/>
    <x v="315"/>
    <x v="4789"/>
    <n v="6"/>
    <n v="0.2"/>
    <n v="-8.2764000000000006"/>
    <n v="-3.7499999999999999E-2"/>
    <x v="3"/>
    <x v="2"/>
  </r>
  <r>
    <n v="18"/>
    <s v="CA-2014-167164"/>
    <d v="2014-05-13T00:00:00"/>
    <s v="5/15/2014"/>
    <s v="Second Class"/>
    <s v="AG-10270"/>
    <s v="Alejandro Grove"/>
    <x v="0"/>
    <x v="0"/>
    <x v="225"/>
    <x v="21"/>
    <n v="84084"/>
    <x v="1"/>
    <s v="OFF-ST-10000107"/>
    <x v="2"/>
    <x v="6"/>
    <x v="452"/>
    <x v="4790"/>
    <n v="2"/>
    <n v="0"/>
    <n v="9.99"/>
    <n v="0.18"/>
    <x v="0"/>
    <x v="10"/>
  </r>
  <r>
    <n v="1887"/>
    <s v="CA-2014-140165"/>
    <d v="2014-05-13T00:00:00"/>
    <s v="5/15/2014"/>
    <s v="First Class"/>
    <s v="EH-14005"/>
    <s v="Erica Hernandez"/>
    <x v="1"/>
    <x v="0"/>
    <x v="249"/>
    <x v="11"/>
    <n v="33012"/>
    <x v="3"/>
    <s v="OFF-FA-10002815"/>
    <x v="2"/>
    <x v="4"/>
    <x v="44"/>
    <x v="977"/>
    <n v="2"/>
    <n v="0.2"/>
    <n v="2.3976000000000002"/>
    <n v="0.33750000000000002"/>
    <x v="0"/>
    <x v="10"/>
  </r>
  <r>
    <n v="1888"/>
    <s v="CA-2014-140165"/>
    <d v="2014-05-13T00:00:00"/>
    <s v="5/15/2014"/>
    <s v="First Class"/>
    <s v="EH-14005"/>
    <s v="Erica Hernandez"/>
    <x v="1"/>
    <x v="0"/>
    <x v="249"/>
    <x v="11"/>
    <n v="33012"/>
    <x v="3"/>
    <s v="OFF-BI-10004519"/>
    <x v="2"/>
    <x v="9"/>
    <x v="629"/>
    <x v="3435"/>
    <n v="8"/>
    <n v="0.7"/>
    <n v="-331.96"/>
    <n v="-0.83333333333333337"/>
    <x v="0"/>
    <x v="10"/>
  </r>
  <r>
    <n v="3217"/>
    <s v="CA-2014-114433"/>
    <d v="2014-05-13T00:00:00"/>
    <s v="5/17/2014"/>
    <s v="Standard Class"/>
    <s v="NP-18325"/>
    <s v="Naresj Patel"/>
    <x v="0"/>
    <x v="0"/>
    <x v="158"/>
    <x v="5"/>
    <n v="94601"/>
    <x v="1"/>
    <s v="TEC-AC-10002800"/>
    <x v="0"/>
    <x v="0"/>
    <x v="282"/>
    <x v="866"/>
    <n v="3"/>
    <n v="0"/>
    <n v="52.4895"/>
    <n v="0.35"/>
    <x v="0"/>
    <x v="10"/>
  </r>
  <r>
    <n v="5355"/>
    <s v="CA-2014-113768"/>
    <d v="2014-05-13T00:00:00"/>
    <s v="5/19/2014"/>
    <s v="Standard Class"/>
    <s v="AH-10030"/>
    <s v="Aaron Hawkins"/>
    <x v="2"/>
    <x v="0"/>
    <x v="22"/>
    <x v="5"/>
    <n v="90004"/>
    <x v="1"/>
    <s v="FUR-CH-10002439"/>
    <x v="1"/>
    <x v="1"/>
    <x v="1666"/>
    <x v="4791"/>
    <n v="6"/>
    <n v="0.2"/>
    <n v="20.959199999999999"/>
    <n v="7.4999999999999997E-2"/>
    <x v="0"/>
    <x v="10"/>
  </r>
  <r>
    <n v="5356"/>
    <s v="CA-2014-113768"/>
    <d v="2014-05-13T00:00:00"/>
    <s v="5/19/2014"/>
    <s v="Standard Class"/>
    <s v="AH-10030"/>
    <s v="Aaron Hawkins"/>
    <x v="2"/>
    <x v="0"/>
    <x v="22"/>
    <x v="5"/>
    <n v="90004"/>
    <x v="1"/>
    <s v="OFF-PA-10003063"/>
    <x v="2"/>
    <x v="3"/>
    <x v="1796"/>
    <x v="1950"/>
    <n v="2"/>
    <n v="0"/>
    <n v="3.84"/>
    <n v="0.48"/>
    <x v="0"/>
    <x v="10"/>
  </r>
  <r>
    <n v="7160"/>
    <s v="CA-2015-145835"/>
    <d v="2015-05-13T00:00:00"/>
    <s v="5/18/2015"/>
    <s v="Second Class"/>
    <s v="BF-11170"/>
    <s v="Ben Ferrer"/>
    <x v="1"/>
    <x v="0"/>
    <x v="20"/>
    <x v="3"/>
    <n v="60623"/>
    <x v="0"/>
    <s v="TEC-PH-10004447"/>
    <x v="0"/>
    <x v="2"/>
    <x v="439"/>
    <x v="2659"/>
    <n v="2"/>
    <n v="0.2"/>
    <n v="16.678799999999999"/>
    <n v="7.4999999999999997E-2"/>
    <x v="1"/>
    <x v="10"/>
  </r>
  <r>
    <n v="7161"/>
    <s v="CA-2015-145835"/>
    <d v="2015-05-13T00:00:00"/>
    <s v="5/18/2015"/>
    <s v="Second Class"/>
    <s v="BF-11170"/>
    <s v="Ben Ferrer"/>
    <x v="1"/>
    <x v="0"/>
    <x v="20"/>
    <x v="3"/>
    <n v="60623"/>
    <x v="0"/>
    <s v="OFF-FA-10002280"/>
    <x v="2"/>
    <x v="4"/>
    <x v="299"/>
    <x v="2296"/>
    <n v="4"/>
    <n v="0.2"/>
    <n v="5.6"/>
    <n v="0.35"/>
    <x v="1"/>
    <x v="10"/>
  </r>
  <r>
    <n v="2431"/>
    <s v="CA-2017-100748"/>
    <d v="2017-05-13T00:00:00"/>
    <s v="5/20/2017"/>
    <s v="Standard Class"/>
    <s v="RB-19795"/>
    <s v="Ross Baird"/>
    <x v="1"/>
    <x v="0"/>
    <x v="14"/>
    <x v="5"/>
    <n v="94110"/>
    <x v="1"/>
    <s v="OFF-LA-10000240"/>
    <x v="2"/>
    <x v="8"/>
    <x v="28"/>
    <x v="361"/>
    <n v="8"/>
    <n v="0"/>
    <n v="27.485600000000002"/>
    <n v="0.47000000000000003"/>
    <x v="3"/>
    <x v="10"/>
  </r>
  <r>
    <n v="2595"/>
    <s v="CA-2017-149048"/>
    <d v="2017-05-13T00:00:00"/>
    <s v="5/17/2017"/>
    <s v="Standard Class"/>
    <s v="BM-11650"/>
    <s v="Brian Moss"/>
    <x v="2"/>
    <x v="0"/>
    <x v="28"/>
    <x v="33"/>
    <n v="47201"/>
    <x v="0"/>
    <s v="OFF-EN-10003296"/>
    <x v="2"/>
    <x v="13"/>
    <x v="789"/>
    <x v="75"/>
    <n v="2"/>
    <n v="0"/>
    <n v="81.432000000000002"/>
    <n v="0.45"/>
    <x v="3"/>
    <x v="10"/>
  </r>
  <r>
    <n v="2596"/>
    <s v="CA-2017-149048"/>
    <d v="2017-05-13T00:00:00"/>
    <s v="5/17/2017"/>
    <s v="Standard Class"/>
    <s v="BM-11650"/>
    <s v="Brian Moss"/>
    <x v="2"/>
    <x v="0"/>
    <x v="28"/>
    <x v="33"/>
    <n v="47201"/>
    <x v="0"/>
    <s v="OFF-BI-10004632"/>
    <x v="2"/>
    <x v="9"/>
    <x v="303"/>
    <x v="4792"/>
    <n v="3"/>
    <n v="0"/>
    <n v="411.73649999999998"/>
    <n v="0.44999999999999996"/>
    <x v="3"/>
    <x v="10"/>
  </r>
  <r>
    <n v="2597"/>
    <s v="CA-2017-149048"/>
    <d v="2017-05-13T00:00:00"/>
    <s v="5/17/2017"/>
    <s v="Standard Class"/>
    <s v="BM-11650"/>
    <s v="Brian Moss"/>
    <x v="2"/>
    <x v="0"/>
    <x v="28"/>
    <x v="33"/>
    <n v="47201"/>
    <x v="0"/>
    <s v="TEC-PH-10002310"/>
    <x v="0"/>
    <x v="2"/>
    <x v="1233"/>
    <x v="630"/>
    <n v="3"/>
    <n v="0"/>
    <n v="158.75190000000001"/>
    <n v="0.27"/>
    <x v="3"/>
    <x v="10"/>
  </r>
  <r>
    <n v="2598"/>
    <s v="CA-2017-149048"/>
    <d v="2017-05-13T00:00:00"/>
    <s v="5/17/2017"/>
    <s v="Standard Class"/>
    <s v="BM-11650"/>
    <s v="Brian Moss"/>
    <x v="2"/>
    <x v="0"/>
    <x v="28"/>
    <x v="33"/>
    <n v="47201"/>
    <x v="0"/>
    <s v="OFF-ST-10000078"/>
    <x v="2"/>
    <x v="6"/>
    <x v="485"/>
    <x v="4793"/>
    <n v="2"/>
    <n v="0"/>
    <n v="95.461200000000005"/>
    <n v="0.18"/>
    <x v="3"/>
    <x v="10"/>
  </r>
  <r>
    <n v="2599"/>
    <s v="CA-2017-149048"/>
    <d v="2017-05-13T00:00:00"/>
    <s v="5/17/2017"/>
    <s v="Standard Class"/>
    <s v="BM-11650"/>
    <s v="Brian Moss"/>
    <x v="2"/>
    <x v="0"/>
    <x v="28"/>
    <x v="33"/>
    <n v="47201"/>
    <x v="0"/>
    <s v="OFF-PA-10001752"/>
    <x v="2"/>
    <x v="3"/>
    <x v="1463"/>
    <x v="102"/>
    <n v="3"/>
    <n v="0"/>
    <n v="7.3205999999999998"/>
    <n v="0.49"/>
    <x v="3"/>
    <x v="10"/>
  </r>
  <r>
    <n v="8336"/>
    <s v="CA-2017-161655"/>
    <d v="2017-05-13T00:00:00"/>
    <s v="5/18/2017"/>
    <s v="Second Class"/>
    <s v="CW-11905"/>
    <s v="Carl Weiss"/>
    <x v="1"/>
    <x v="0"/>
    <x v="164"/>
    <x v="37"/>
    <n v="19711"/>
    <x v="2"/>
    <s v="OFF-BI-10002082"/>
    <x v="2"/>
    <x v="9"/>
    <x v="1206"/>
    <x v="4794"/>
    <n v="9"/>
    <n v="0"/>
    <n v="149.76"/>
    <n v="0.5"/>
    <x v="3"/>
    <x v="10"/>
  </r>
  <r>
    <n v="8622"/>
    <s v="CA-2017-104318"/>
    <d v="2017-05-13T00:00:00"/>
    <s v="5/18/2017"/>
    <s v="Standard Class"/>
    <s v="FH-14275"/>
    <s v="Frank Hawley"/>
    <x v="2"/>
    <x v="0"/>
    <x v="152"/>
    <x v="26"/>
    <n v="37064"/>
    <x v="3"/>
    <s v="OFF-AP-10000358"/>
    <x v="2"/>
    <x v="10"/>
    <x v="1228"/>
    <x v="4795"/>
    <n v="2"/>
    <n v="0.2"/>
    <n v="2.3363999999999998"/>
    <n v="0.11249999999999999"/>
    <x v="3"/>
    <x v="10"/>
  </r>
  <r>
    <n v="9000"/>
    <s v="CA-2017-137785"/>
    <d v="2017-05-13T00:00:00"/>
    <s v="5/17/2017"/>
    <s v="Standard Class"/>
    <s v="MH-18115"/>
    <s v="Mick Hernandez"/>
    <x v="1"/>
    <x v="0"/>
    <x v="15"/>
    <x v="13"/>
    <n v="19140"/>
    <x v="2"/>
    <s v="FUR-CH-10001482"/>
    <x v="1"/>
    <x v="1"/>
    <x v="781"/>
    <x v="2103"/>
    <n v="5"/>
    <n v="0.3"/>
    <n v="-124.431"/>
    <n v="-0.27142857142857141"/>
    <x v="3"/>
    <x v="10"/>
  </r>
  <r>
    <n v="769"/>
    <s v="CA-2014-106810"/>
    <d v="2014-05-14T00:00:00"/>
    <s v="5/20/2014"/>
    <s v="Standard Class"/>
    <s v="AJ-10795"/>
    <s v="Anthony Johnson"/>
    <x v="2"/>
    <x v="0"/>
    <x v="31"/>
    <x v="11"/>
    <n v="33710"/>
    <x v="3"/>
    <s v="FUR-FU-10004306"/>
    <x v="1"/>
    <x v="5"/>
    <x v="1226"/>
    <x v="2869"/>
    <n v="2"/>
    <n v="0.2"/>
    <n v="23.315999999999999"/>
    <n v="7.4999999999999997E-2"/>
    <x v="0"/>
    <x v="10"/>
  </r>
  <r>
    <n v="695"/>
    <s v="CA-2015-119291"/>
    <d v="2015-05-14T00:00:00"/>
    <s v="5/17/2015"/>
    <s v="First Class"/>
    <s v="JO-15550"/>
    <s v="Jesus Ocampo"/>
    <x v="1"/>
    <x v="0"/>
    <x v="373"/>
    <x v="13"/>
    <n v="19013"/>
    <x v="2"/>
    <s v="OFF-AR-10003373"/>
    <x v="2"/>
    <x v="11"/>
    <x v="1347"/>
    <x v="1076"/>
    <n v="8"/>
    <n v="0.2"/>
    <n v="17.348800000000001"/>
    <n v="8.7500000000000008E-2"/>
    <x v="1"/>
    <x v="10"/>
  </r>
  <r>
    <n v="696"/>
    <s v="CA-2015-119291"/>
    <d v="2015-05-14T00:00:00"/>
    <s v="5/17/2015"/>
    <s v="First Class"/>
    <s v="JO-15550"/>
    <s v="Jesus Ocampo"/>
    <x v="1"/>
    <x v="0"/>
    <x v="373"/>
    <x v="13"/>
    <n v="19013"/>
    <x v="2"/>
    <s v="OFF-LA-10002312"/>
    <x v="2"/>
    <x v="8"/>
    <x v="11"/>
    <x v="4796"/>
    <n v="4"/>
    <n v="0.2"/>
    <n v="17.760000000000002"/>
    <n v="0.37500000000000006"/>
    <x v="1"/>
    <x v="10"/>
  </r>
  <r>
    <n v="697"/>
    <s v="CA-2015-119291"/>
    <d v="2015-05-14T00:00:00"/>
    <s v="5/17/2015"/>
    <s v="First Class"/>
    <s v="JO-15550"/>
    <s v="Jesus Ocampo"/>
    <x v="1"/>
    <x v="0"/>
    <x v="373"/>
    <x v="13"/>
    <n v="19013"/>
    <x v="2"/>
    <s v="OFF-EN-10000927"/>
    <x v="2"/>
    <x v="13"/>
    <x v="739"/>
    <x v="887"/>
    <n v="7"/>
    <n v="0.2"/>
    <n v="62.807499999999997"/>
    <n v="0.3125"/>
    <x v="1"/>
    <x v="10"/>
  </r>
  <r>
    <n v="698"/>
    <s v="CA-2015-119291"/>
    <d v="2015-05-14T00:00:00"/>
    <s v="5/17/2015"/>
    <s v="First Class"/>
    <s v="JO-15550"/>
    <s v="Jesus Ocampo"/>
    <x v="1"/>
    <x v="0"/>
    <x v="373"/>
    <x v="13"/>
    <n v="19013"/>
    <x v="2"/>
    <s v="OFF-LA-10003510"/>
    <x v="2"/>
    <x v="8"/>
    <x v="1490"/>
    <x v="4797"/>
    <n v="4"/>
    <n v="0.2"/>
    <n v="31.751200000000001"/>
    <n v="0.32500000000000001"/>
    <x v="1"/>
    <x v="10"/>
  </r>
  <r>
    <n v="699"/>
    <s v="CA-2015-119291"/>
    <d v="2015-05-14T00:00:00"/>
    <s v="5/17/2015"/>
    <s v="First Class"/>
    <s v="JO-15550"/>
    <s v="Jesus Ocampo"/>
    <x v="1"/>
    <x v="0"/>
    <x v="373"/>
    <x v="13"/>
    <n v="19013"/>
    <x v="2"/>
    <s v="OFF-AR-10001118"/>
    <x v="2"/>
    <x v="11"/>
    <x v="1771"/>
    <x v="4798"/>
    <n v="1"/>
    <n v="0.2"/>
    <n v="0.80879999999999996"/>
    <n v="0.3"/>
    <x v="1"/>
    <x v="10"/>
  </r>
  <r>
    <n v="700"/>
    <s v="CA-2015-119291"/>
    <d v="2015-05-14T00:00:00"/>
    <s v="5/17/2015"/>
    <s v="First Class"/>
    <s v="JO-15550"/>
    <s v="Jesus Ocampo"/>
    <x v="1"/>
    <x v="0"/>
    <x v="373"/>
    <x v="13"/>
    <n v="19013"/>
    <x v="2"/>
    <s v="OFF-BI-10001575"/>
    <x v="2"/>
    <x v="9"/>
    <x v="734"/>
    <x v="3038"/>
    <n v="2"/>
    <n v="0.7"/>
    <n v="-13.6312"/>
    <n v="-0.73333333333333328"/>
    <x v="1"/>
    <x v="10"/>
  </r>
  <r>
    <n v="701"/>
    <s v="CA-2015-119291"/>
    <d v="2015-05-14T00:00:00"/>
    <s v="5/17/2015"/>
    <s v="First Class"/>
    <s v="JO-15550"/>
    <s v="Jesus Ocampo"/>
    <x v="1"/>
    <x v="0"/>
    <x v="373"/>
    <x v="13"/>
    <n v="19013"/>
    <x v="2"/>
    <s v="OFF-BI-10001982"/>
    <x v="2"/>
    <x v="9"/>
    <x v="1721"/>
    <x v="2645"/>
    <n v="3"/>
    <n v="0.7"/>
    <n v="-3.4272"/>
    <n v="-0.70000000000000007"/>
    <x v="1"/>
    <x v="10"/>
  </r>
  <r>
    <n v="6688"/>
    <s v="CA-2015-165162"/>
    <d v="2015-05-14T00:00:00"/>
    <s v="5/21/2015"/>
    <s v="Standard Class"/>
    <s v="HG-15025"/>
    <s v="Hunter Glantz"/>
    <x v="0"/>
    <x v="0"/>
    <x v="22"/>
    <x v="5"/>
    <n v="90032"/>
    <x v="1"/>
    <s v="OFF-ST-10003470"/>
    <x v="2"/>
    <x v="6"/>
    <x v="406"/>
    <x v="3575"/>
    <n v="4"/>
    <n v="0"/>
    <n v="55.896000000000001"/>
    <n v="4.9999999999999996E-2"/>
    <x v="1"/>
    <x v="10"/>
  </r>
  <r>
    <n v="7404"/>
    <s v="CA-2015-100146"/>
    <d v="2015-05-14T00:00:00"/>
    <s v="5/19/2015"/>
    <s v="Standard Class"/>
    <s v="CB-12535"/>
    <s v="Claudia Bergmann"/>
    <x v="2"/>
    <x v="0"/>
    <x v="404"/>
    <x v="5"/>
    <n v="93010"/>
    <x v="1"/>
    <s v="FUR-BO-10004015"/>
    <x v="1"/>
    <x v="16"/>
    <x v="1178"/>
    <x v="4799"/>
    <n v="5"/>
    <n v="0.15"/>
    <n v="41.996499999999997"/>
    <n v="8.2352941176470587E-2"/>
    <x v="1"/>
    <x v="10"/>
  </r>
  <r>
    <n v="7405"/>
    <s v="CA-2015-100146"/>
    <d v="2015-05-14T00:00:00"/>
    <s v="5/19/2015"/>
    <s v="Standard Class"/>
    <s v="CB-12535"/>
    <s v="Claudia Bergmann"/>
    <x v="2"/>
    <x v="0"/>
    <x v="404"/>
    <x v="5"/>
    <n v="93010"/>
    <x v="1"/>
    <s v="FUR-FU-10001979"/>
    <x v="1"/>
    <x v="5"/>
    <x v="411"/>
    <x v="4800"/>
    <n v="3"/>
    <n v="0"/>
    <n v="34.4148"/>
    <n v="0.28000000000000003"/>
    <x v="1"/>
    <x v="10"/>
  </r>
  <r>
    <n v="7406"/>
    <s v="CA-2015-100146"/>
    <d v="2015-05-14T00:00:00"/>
    <s v="5/19/2015"/>
    <s v="Standard Class"/>
    <s v="CB-12535"/>
    <s v="Claudia Bergmann"/>
    <x v="2"/>
    <x v="0"/>
    <x v="404"/>
    <x v="5"/>
    <n v="93010"/>
    <x v="1"/>
    <s v="FUR-CH-10003833"/>
    <x v="1"/>
    <x v="1"/>
    <x v="1002"/>
    <x v="3416"/>
    <n v="2"/>
    <n v="0.2"/>
    <n v="-6.0979999999999999"/>
    <n v="-6.25E-2"/>
    <x v="1"/>
    <x v="10"/>
  </r>
  <r>
    <n v="7407"/>
    <s v="CA-2015-100146"/>
    <d v="2015-05-14T00:00:00"/>
    <s v="5/19/2015"/>
    <s v="Standard Class"/>
    <s v="CB-12535"/>
    <s v="Claudia Bergmann"/>
    <x v="2"/>
    <x v="0"/>
    <x v="404"/>
    <x v="5"/>
    <n v="93010"/>
    <x v="1"/>
    <s v="FUR-CH-10004495"/>
    <x v="1"/>
    <x v="1"/>
    <x v="353"/>
    <x v="1800"/>
    <n v="3"/>
    <n v="0.2"/>
    <n v="81.264600000000002"/>
    <n v="0.1125"/>
    <x v="1"/>
    <x v="10"/>
  </r>
  <r>
    <n v="2161"/>
    <s v="CA-2016-141019"/>
    <d v="2016-05-14T00:00:00"/>
    <s v="5/14/2016"/>
    <s v="Same Day"/>
    <s v="LH-17155"/>
    <s v="Logan Haushalter"/>
    <x v="0"/>
    <x v="0"/>
    <x v="194"/>
    <x v="18"/>
    <n v="45231"/>
    <x v="2"/>
    <s v="FUR-FU-10002937"/>
    <x v="1"/>
    <x v="5"/>
    <x v="748"/>
    <x v="4801"/>
    <n v="1"/>
    <n v="0.2"/>
    <n v="29.768999999999998"/>
    <n v="0.375"/>
    <x v="2"/>
    <x v="10"/>
  </r>
  <r>
    <n v="4797"/>
    <s v="US-2016-148901"/>
    <d v="2016-05-14T00:00:00"/>
    <s v="5/19/2016"/>
    <s v="Standard Class"/>
    <s v="MK-17905"/>
    <s v="Michael Kennedy"/>
    <x v="2"/>
    <x v="0"/>
    <x v="27"/>
    <x v="11"/>
    <n v="32216"/>
    <x v="3"/>
    <s v="OFF-BI-10001718"/>
    <x v="2"/>
    <x v="9"/>
    <x v="762"/>
    <x v="4802"/>
    <n v="3"/>
    <n v="0.7"/>
    <n v="-44.1462"/>
    <n v="-0.76666666666666661"/>
    <x v="2"/>
    <x v="10"/>
  </r>
  <r>
    <n v="4798"/>
    <s v="US-2016-148901"/>
    <d v="2016-05-14T00:00:00"/>
    <s v="5/19/2016"/>
    <s v="Standard Class"/>
    <s v="MK-17905"/>
    <s v="Michael Kennedy"/>
    <x v="2"/>
    <x v="0"/>
    <x v="27"/>
    <x v="11"/>
    <n v="32216"/>
    <x v="3"/>
    <s v="OFF-PA-10004983"/>
    <x v="2"/>
    <x v="3"/>
    <x v="1252"/>
    <x v="37"/>
    <n v="6"/>
    <n v="0.2"/>
    <n v="10.8864"/>
    <n v="0.35000000000000003"/>
    <x v="2"/>
    <x v="10"/>
  </r>
  <r>
    <n v="4799"/>
    <s v="US-2016-148901"/>
    <d v="2016-05-14T00:00:00"/>
    <s v="5/19/2016"/>
    <s v="Standard Class"/>
    <s v="MK-17905"/>
    <s v="Michael Kennedy"/>
    <x v="2"/>
    <x v="0"/>
    <x v="27"/>
    <x v="11"/>
    <n v="32216"/>
    <x v="3"/>
    <s v="FUR-FU-10002396"/>
    <x v="1"/>
    <x v="5"/>
    <x v="1513"/>
    <x v="4803"/>
    <n v="3"/>
    <n v="0.2"/>
    <n v="8.3027999999999995"/>
    <n v="0.27499999999999997"/>
    <x v="2"/>
    <x v="10"/>
  </r>
  <r>
    <n v="4800"/>
    <s v="US-2016-148901"/>
    <d v="2016-05-14T00:00:00"/>
    <s v="5/19/2016"/>
    <s v="Standard Class"/>
    <s v="MK-17905"/>
    <s v="Michael Kennedy"/>
    <x v="2"/>
    <x v="0"/>
    <x v="27"/>
    <x v="11"/>
    <n v="32216"/>
    <x v="3"/>
    <s v="TEC-PH-10003988"/>
    <x v="0"/>
    <x v="2"/>
    <x v="511"/>
    <x v="585"/>
    <n v="5"/>
    <n v="0.2"/>
    <n v="4.3600000000000003"/>
    <n v="0.1"/>
    <x v="2"/>
    <x v="10"/>
  </r>
  <r>
    <n v="4801"/>
    <s v="US-2016-148901"/>
    <d v="2016-05-14T00:00:00"/>
    <s v="5/19/2016"/>
    <s v="Standard Class"/>
    <s v="MK-17905"/>
    <s v="Michael Kennedy"/>
    <x v="2"/>
    <x v="0"/>
    <x v="27"/>
    <x v="11"/>
    <n v="32216"/>
    <x v="3"/>
    <s v="OFF-AR-10002467"/>
    <x v="2"/>
    <x v="11"/>
    <x v="800"/>
    <x v="3127"/>
    <n v="2"/>
    <n v="0.2"/>
    <n v="0.41720000000000002"/>
    <n v="8.7500000000000008E-2"/>
    <x v="2"/>
    <x v="10"/>
  </r>
  <r>
    <n v="4802"/>
    <s v="US-2016-148901"/>
    <d v="2016-05-14T00:00:00"/>
    <s v="5/19/2016"/>
    <s v="Standard Class"/>
    <s v="MK-17905"/>
    <s v="Michael Kennedy"/>
    <x v="2"/>
    <x v="0"/>
    <x v="27"/>
    <x v="11"/>
    <n v="32216"/>
    <x v="3"/>
    <s v="OFF-BI-10004002"/>
    <x v="2"/>
    <x v="9"/>
    <x v="1250"/>
    <x v="4804"/>
    <n v="2"/>
    <n v="0.7"/>
    <n v="-7.6120000000000001"/>
    <n v="-0.73333333333333328"/>
    <x v="2"/>
    <x v="10"/>
  </r>
  <r>
    <n v="4803"/>
    <s v="US-2016-148901"/>
    <d v="2016-05-14T00:00:00"/>
    <s v="5/19/2016"/>
    <s v="Standard Class"/>
    <s v="MK-17905"/>
    <s v="Michael Kennedy"/>
    <x v="2"/>
    <x v="0"/>
    <x v="27"/>
    <x v="11"/>
    <n v="32216"/>
    <x v="3"/>
    <s v="OFF-BI-10002309"/>
    <x v="2"/>
    <x v="9"/>
    <x v="1362"/>
    <x v="2501"/>
    <n v="8"/>
    <n v="0.7"/>
    <n v="-9.8208000000000002"/>
    <n v="-0.73333333333333339"/>
    <x v="2"/>
    <x v="10"/>
  </r>
  <r>
    <n v="7280"/>
    <s v="CA-2016-108224"/>
    <d v="2016-05-14T00:00:00"/>
    <s v="5/14/2016"/>
    <s v="Same Day"/>
    <s v="TH-21235"/>
    <s v="Tiffany House"/>
    <x v="2"/>
    <x v="0"/>
    <x v="298"/>
    <x v="23"/>
    <n v="85364"/>
    <x v="1"/>
    <s v="TEC-AC-10003832"/>
    <x v="0"/>
    <x v="0"/>
    <x v="639"/>
    <x v="4805"/>
    <n v="7"/>
    <n v="0.2"/>
    <n v="48.701099999999997"/>
    <n v="0.26250000000000001"/>
    <x v="2"/>
    <x v="10"/>
  </r>
  <r>
    <n v="814"/>
    <s v="CA-2017-143686"/>
    <d v="2017-05-14T00:00:00"/>
    <s v="5/14/2017"/>
    <s v="Same Day"/>
    <s v="PJ-19015"/>
    <s v="Pauline Johnson"/>
    <x v="0"/>
    <x v="0"/>
    <x v="288"/>
    <x v="5"/>
    <n v="92704"/>
    <x v="1"/>
    <s v="FUR-FU-10000794"/>
    <x v="1"/>
    <x v="5"/>
    <x v="1681"/>
    <x v="652"/>
    <n v="2"/>
    <n v="0"/>
    <n v="6.2152000000000003"/>
    <n v="0.33999999999999997"/>
    <x v="3"/>
    <x v="10"/>
  </r>
  <r>
    <n v="815"/>
    <s v="CA-2017-143686"/>
    <d v="2017-05-14T00:00:00"/>
    <s v="5/14/2017"/>
    <s v="Same Day"/>
    <s v="PJ-19015"/>
    <s v="Pauline Johnson"/>
    <x v="0"/>
    <x v="0"/>
    <x v="288"/>
    <x v="5"/>
    <n v="92704"/>
    <x v="1"/>
    <s v="TEC-AC-10001838"/>
    <x v="0"/>
    <x v="0"/>
    <x v="674"/>
    <x v="788"/>
    <n v="7"/>
    <n v="0"/>
    <n v="601.96990000000005"/>
    <n v="0.43"/>
    <x v="3"/>
    <x v="10"/>
  </r>
  <r>
    <n v="1245"/>
    <s v="CA-2017-133641"/>
    <d v="2017-05-14T00:00:00"/>
    <s v="5/21/2017"/>
    <s v="Standard Class"/>
    <s v="EJ-14155"/>
    <s v="Eva Jacobs"/>
    <x v="0"/>
    <x v="0"/>
    <x v="397"/>
    <x v="32"/>
    <n v="39503"/>
    <x v="3"/>
    <s v="OFF-EN-10004955"/>
    <x v="2"/>
    <x v="13"/>
    <x v="1728"/>
    <x v="4806"/>
    <n v="9"/>
    <n v="0"/>
    <n v="23.8581"/>
    <n v="0.49000000000000005"/>
    <x v="3"/>
    <x v="10"/>
  </r>
  <r>
    <n v="4161"/>
    <s v="CA-2017-115546"/>
    <d v="2017-05-14T00:00:00"/>
    <s v="5/18/2017"/>
    <s v="Standard Class"/>
    <s v="AH-10465"/>
    <s v="Amy Hunt"/>
    <x v="0"/>
    <x v="0"/>
    <x v="2"/>
    <x v="2"/>
    <n v="10035"/>
    <x v="2"/>
    <s v="TEC-PH-10002834"/>
    <x v="0"/>
    <x v="2"/>
    <x v="1234"/>
    <x v="4807"/>
    <n v="3"/>
    <n v="0"/>
    <n v="134.99250000000001"/>
    <n v="0.25"/>
    <x v="3"/>
    <x v="10"/>
  </r>
  <r>
    <n v="4162"/>
    <s v="CA-2017-115546"/>
    <d v="2017-05-14T00:00:00"/>
    <s v="5/18/2017"/>
    <s v="Standard Class"/>
    <s v="AH-10465"/>
    <s v="Amy Hunt"/>
    <x v="0"/>
    <x v="0"/>
    <x v="2"/>
    <x v="2"/>
    <n v="10035"/>
    <x v="2"/>
    <s v="OFF-ST-10002214"/>
    <x v="2"/>
    <x v="6"/>
    <x v="390"/>
    <x v="434"/>
    <n v="2"/>
    <n v="0"/>
    <n v="5.8708"/>
    <n v="0.26"/>
    <x v="3"/>
    <x v="10"/>
  </r>
  <r>
    <n v="4649"/>
    <s v="CA-2017-129357"/>
    <d v="2017-05-14T00:00:00"/>
    <s v="5/19/2017"/>
    <s v="Standard Class"/>
    <s v="KB-16585"/>
    <s v="Ken Black"/>
    <x v="2"/>
    <x v="0"/>
    <x v="1"/>
    <x v="1"/>
    <n v="98103"/>
    <x v="1"/>
    <s v="OFF-PA-10003228"/>
    <x v="2"/>
    <x v="3"/>
    <x v="1649"/>
    <x v="4808"/>
    <n v="9"/>
    <n v="0"/>
    <n v="206.88929999999999"/>
    <n v="0.47"/>
    <x v="3"/>
    <x v="10"/>
  </r>
  <r>
    <n v="4650"/>
    <s v="CA-2017-129357"/>
    <d v="2017-05-14T00:00:00"/>
    <s v="5/19/2017"/>
    <s v="Standard Class"/>
    <s v="KB-16585"/>
    <s v="Ken Black"/>
    <x v="2"/>
    <x v="0"/>
    <x v="1"/>
    <x v="1"/>
    <n v="98103"/>
    <x v="1"/>
    <s v="OFF-SU-10004498"/>
    <x v="2"/>
    <x v="15"/>
    <x v="312"/>
    <x v="4809"/>
    <n v="5"/>
    <n v="0"/>
    <n v="1.9319999999999999"/>
    <n v="2.9999999999999995E-2"/>
    <x v="3"/>
    <x v="10"/>
  </r>
  <r>
    <n v="6408"/>
    <s v="CA-2017-161774"/>
    <d v="2017-05-14T00:00:00"/>
    <s v="5/15/2017"/>
    <s v="First Class"/>
    <s v="GT-14710"/>
    <s v="Greg Tran"/>
    <x v="0"/>
    <x v="0"/>
    <x v="5"/>
    <x v="4"/>
    <n v="77041"/>
    <x v="0"/>
    <s v="FUR-CH-10003981"/>
    <x v="1"/>
    <x v="1"/>
    <x v="976"/>
    <x v="4346"/>
    <n v="5"/>
    <n v="0.3"/>
    <n v="-12.849"/>
    <n v="-1.4285714285714287E-2"/>
    <x v="3"/>
    <x v="10"/>
  </r>
  <r>
    <n v="6409"/>
    <s v="CA-2017-161774"/>
    <d v="2017-05-14T00:00:00"/>
    <s v="5/15/2017"/>
    <s v="First Class"/>
    <s v="GT-14710"/>
    <s v="Greg Tran"/>
    <x v="0"/>
    <x v="0"/>
    <x v="5"/>
    <x v="4"/>
    <n v="77041"/>
    <x v="0"/>
    <s v="OFF-AR-10001446"/>
    <x v="2"/>
    <x v="11"/>
    <x v="1344"/>
    <x v="1011"/>
    <n v="5"/>
    <n v="0.2"/>
    <n v="5.7750000000000004"/>
    <n v="0.125"/>
    <x v="3"/>
    <x v="10"/>
  </r>
  <r>
    <n v="6410"/>
    <s v="CA-2017-161774"/>
    <d v="2017-05-14T00:00:00"/>
    <s v="5/15/2017"/>
    <s v="First Class"/>
    <s v="GT-14710"/>
    <s v="Greg Tran"/>
    <x v="0"/>
    <x v="0"/>
    <x v="5"/>
    <x v="4"/>
    <n v="77041"/>
    <x v="0"/>
    <s v="OFF-PA-10000300"/>
    <x v="2"/>
    <x v="3"/>
    <x v="1671"/>
    <x v="1050"/>
    <n v="3"/>
    <n v="0.2"/>
    <n v="16.183800000000002"/>
    <n v="0.33750000000000002"/>
    <x v="3"/>
    <x v="10"/>
  </r>
  <r>
    <n v="6411"/>
    <s v="CA-2017-161774"/>
    <d v="2017-05-14T00:00:00"/>
    <s v="5/15/2017"/>
    <s v="First Class"/>
    <s v="GT-14710"/>
    <s v="Greg Tran"/>
    <x v="0"/>
    <x v="0"/>
    <x v="5"/>
    <x v="4"/>
    <n v="77041"/>
    <x v="0"/>
    <s v="TEC-PH-10004071"/>
    <x v="0"/>
    <x v="2"/>
    <x v="1657"/>
    <x v="526"/>
    <n v="1"/>
    <n v="0.2"/>
    <n v="0.69930000000000003"/>
    <n v="8.7500000000000008E-2"/>
    <x v="3"/>
    <x v="10"/>
  </r>
  <r>
    <n v="6412"/>
    <s v="CA-2017-161774"/>
    <d v="2017-05-14T00:00:00"/>
    <s v="5/15/2017"/>
    <s v="First Class"/>
    <s v="GT-14710"/>
    <s v="Greg Tran"/>
    <x v="0"/>
    <x v="0"/>
    <x v="5"/>
    <x v="4"/>
    <n v="77041"/>
    <x v="0"/>
    <s v="OFF-PA-10003134"/>
    <x v="2"/>
    <x v="3"/>
    <x v="1598"/>
    <x v="4810"/>
    <n v="2"/>
    <n v="0.2"/>
    <n v="26.9024"/>
    <n v="0.35"/>
    <x v="3"/>
    <x v="10"/>
  </r>
  <r>
    <n v="6459"/>
    <s v="US-2017-133361"/>
    <d v="2017-05-14T00:00:00"/>
    <s v="5/17/2017"/>
    <s v="First Class"/>
    <s v="AJ-10780"/>
    <s v="Anthony Jacobs"/>
    <x v="2"/>
    <x v="0"/>
    <x v="214"/>
    <x v="24"/>
    <n v="21215"/>
    <x v="2"/>
    <s v="OFF-AR-10001919"/>
    <x v="2"/>
    <x v="11"/>
    <x v="50"/>
    <x v="2898"/>
    <n v="2"/>
    <n v="0"/>
    <n v="1.0904"/>
    <n v="0.29000000000000004"/>
    <x v="3"/>
    <x v="10"/>
  </r>
  <r>
    <n v="6460"/>
    <s v="US-2017-133361"/>
    <d v="2017-05-14T00:00:00"/>
    <s v="5/17/2017"/>
    <s v="First Class"/>
    <s v="AJ-10780"/>
    <s v="Anthony Jacobs"/>
    <x v="2"/>
    <x v="0"/>
    <x v="214"/>
    <x v="24"/>
    <n v="21215"/>
    <x v="2"/>
    <s v="OFF-AR-10003045"/>
    <x v="2"/>
    <x v="11"/>
    <x v="298"/>
    <x v="2040"/>
    <n v="5"/>
    <n v="0"/>
    <n v="6.6150000000000002"/>
    <n v="0.45"/>
    <x v="3"/>
    <x v="10"/>
  </r>
  <r>
    <n v="6461"/>
    <s v="US-2017-133361"/>
    <d v="2017-05-14T00:00:00"/>
    <s v="5/17/2017"/>
    <s v="First Class"/>
    <s v="AJ-10780"/>
    <s v="Anthony Jacobs"/>
    <x v="2"/>
    <x v="0"/>
    <x v="214"/>
    <x v="24"/>
    <n v="21215"/>
    <x v="2"/>
    <s v="OFF-AR-10003338"/>
    <x v="2"/>
    <x v="11"/>
    <x v="1284"/>
    <x v="4811"/>
    <n v="5"/>
    <n v="0"/>
    <n v="9.3000000000000007"/>
    <n v="0.25"/>
    <x v="3"/>
    <x v="10"/>
  </r>
  <r>
    <n v="6462"/>
    <s v="US-2017-133361"/>
    <d v="2017-05-14T00:00:00"/>
    <s v="5/17/2017"/>
    <s v="First Class"/>
    <s v="AJ-10780"/>
    <s v="Anthony Jacobs"/>
    <x v="2"/>
    <x v="0"/>
    <x v="214"/>
    <x v="24"/>
    <n v="21215"/>
    <x v="2"/>
    <s v="TEC-AC-10003280"/>
    <x v="0"/>
    <x v="0"/>
    <x v="180"/>
    <x v="194"/>
    <n v="3"/>
    <n v="0"/>
    <n v="18.893699999999999"/>
    <n v="0.21"/>
    <x v="3"/>
    <x v="10"/>
  </r>
  <r>
    <n v="6463"/>
    <s v="US-2017-133361"/>
    <d v="2017-05-14T00:00:00"/>
    <s v="5/17/2017"/>
    <s v="First Class"/>
    <s v="AJ-10780"/>
    <s v="Anthony Jacobs"/>
    <x v="2"/>
    <x v="0"/>
    <x v="214"/>
    <x v="24"/>
    <n v="21215"/>
    <x v="2"/>
    <s v="FUR-CH-10003298"/>
    <x v="1"/>
    <x v="1"/>
    <x v="222"/>
    <x v="1928"/>
    <n v="2"/>
    <n v="0"/>
    <n v="23.5764"/>
    <n v="9.0000000000000011E-2"/>
    <x v="3"/>
    <x v="10"/>
  </r>
  <r>
    <n v="6464"/>
    <s v="US-2017-133361"/>
    <d v="2017-05-14T00:00:00"/>
    <s v="5/17/2017"/>
    <s v="First Class"/>
    <s v="AJ-10780"/>
    <s v="Anthony Jacobs"/>
    <x v="2"/>
    <x v="0"/>
    <x v="214"/>
    <x v="24"/>
    <n v="21215"/>
    <x v="2"/>
    <s v="OFF-LA-10004544"/>
    <x v="2"/>
    <x v="8"/>
    <x v="686"/>
    <x v="2295"/>
    <n v="5"/>
    <n v="0"/>
    <n v="37"/>
    <n v="0.5"/>
    <x v="3"/>
    <x v="10"/>
  </r>
  <r>
    <n v="6545"/>
    <s v="US-2017-154872"/>
    <d v="2017-05-14T00:00:00"/>
    <s v="5/18/2017"/>
    <s v="Standard Class"/>
    <s v="DP-13000"/>
    <s v="Darren Powers"/>
    <x v="0"/>
    <x v="0"/>
    <x v="235"/>
    <x v="18"/>
    <n v="44105"/>
    <x v="2"/>
    <s v="OFF-BI-10003007"/>
    <x v="2"/>
    <x v="9"/>
    <x v="1338"/>
    <x v="4812"/>
    <n v="5"/>
    <n v="0.7"/>
    <n v="-46.536000000000001"/>
    <n v="-0.8"/>
    <x v="3"/>
    <x v="10"/>
  </r>
  <r>
    <n v="6546"/>
    <s v="US-2017-154872"/>
    <d v="2017-05-14T00:00:00"/>
    <s v="5/18/2017"/>
    <s v="Standard Class"/>
    <s v="DP-13000"/>
    <s v="Darren Powers"/>
    <x v="0"/>
    <x v="0"/>
    <x v="235"/>
    <x v="18"/>
    <n v="44105"/>
    <x v="2"/>
    <s v="OFF-LA-10000973"/>
    <x v="2"/>
    <x v="8"/>
    <x v="1084"/>
    <x v="1167"/>
    <n v="2"/>
    <n v="0.2"/>
    <n v="1.764"/>
    <n v="0.35"/>
    <x v="3"/>
    <x v="10"/>
  </r>
  <r>
    <n v="6547"/>
    <s v="US-2017-154872"/>
    <d v="2017-05-14T00:00:00"/>
    <s v="5/18/2017"/>
    <s v="Standard Class"/>
    <s v="DP-13000"/>
    <s v="Darren Powers"/>
    <x v="0"/>
    <x v="0"/>
    <x v="235"/>
    <x v="18"/>
    <n v="44105"/>
    <x v="2"/>
    <s v="OFF-PA-10000483"/>
    <x v="2"/>
    <x v="3"/>
    <x v="1611"/>
    <x v="3761"/>
    <n v="1"/>
    <n v="0.2"/>
    <n v="7.7450000000000001"/>
    <n v="0.3125"/>
    <x v="3"/>
    <x v="10"/>
  </r>
  <r>
    <n v="5644"/>
    <s v="CA-2015-166604"/>
    <d v="2015-05-15T00:00:00"/>
    <s v="5/20/2015"/>
    <s v="Second Class"/>
    <s v="AH-10690"/>
    <s v="Anna Häberlin"/>
    <x v="2"/>
    <x v="0"/>
    <x v="36"/>
    <x v="19"/>
    <n v="30076"/>
    <x v="3"/>
    <s v="OFF-EN-10004147"/>
    <x v="2"/>
    <x v="13"/>
    <x v="787"/>
    <x v="381"/>
    <n v="3"/>
    <n v="0"/>
    <n v="8.7905999999999995"/>
    <n v="0.48999999999999994"/>
    <x v="1"/>
    <x v="10"/>
  </r>
  <r>
    <n v="8589"/>
    <s v="CA-2015-138492"/>
    <d v="2015-05-15T00:00:00"/>
    <s v="5/22/2015"/>
    <s v="Standard Class"/>
    <s v="FC-14335"/>
    <s v="Fred Chung"/>
    <x v="2"/>
    <x v="0"/>
    <x v="15"/>
    <x v="13"/>
    <n v="19140"/>
    <x v="2"/>
    <s v="OFF-ST-10002583"/>
    <x v="2"/>
    <x v="6"/>
    <x v="547"/>
    <x v="1573"/>
    <n v="2"/>
    <n v="0.2"/>
    <n v="-10.393599999999999"/>
    <n v="-0.19999999999999998"/>
    <x v="1"/>
    <x v="10"/>
  </r>
  <r>
    <n v="2096"/>
    <s v="US-2016-146570"/>
    <d v="2016-05-15T00:00:00"/>
    <s v="5/20/2016"/>
    <s v="Standard Class"/>
    <s v="SN-20710"/>
    <s v="Steve Nguyen"/>
    <x v="1"/>
    <x v="0"/>
    <x v="68"/>
    <x v="32"/>
    <n v="39212"/>
    <x v="3"/>
    <s v="OFF-BI-10001718"/>
    <x v="2"/>
    <x v="9"/>
    <x v="762"/>
    <x v="4813"/>
    <n v="8"/>
    <n v="0"/>
    <n v="240.56479999999999"/>
    <n v="0.47000000000000003"/>
    <x v="2"/>
    <x v="10"/>
  </r>
  <r>
    <n v="2097"/>
    <s v="US-2016-146570"/>
    <d v="2016-05-15T00:00:00"/>
    <s v="5/20/2016"/>
    <s v="Standard Class"/>
    <s v="SN-20710"/>
    <s v="Steve Nguyen"/>
    <x v="1"/>
    <x v="0"/>
    <x v="68"/>
    <x v="32"/>
    <n v="39212"/>
    <x v="3"/>
    <s v="OFF-AR-10004602"/>
    <x v="2"/>
    <x v="11"/>
    <x v="273"/>
    <x v="339"/>
    <n v="4"/>
    <n v="0"/>
    <n v="25.748799999999999"/>
    <n v="0.28000000000000003"/>
    <x v="2"/>
    <x v="10"/>
  </r>
  <r>
    <n v="2098"/>
    <s v="US-2016-146570"/>
    <d v="2016-05-15T00:00:00"/>
    <s v="5/20/2016"/>
    <s v="Standard Class"/>
    <s v="SN-20710"/>
    <s v="Steve Nguyen"/>
    <x v="1"/>
    <x v="0"/>
    <x v="68"/>
    <x v="32"/>
    <n v="39212"/>
    <x v="3"/>
    <s v="OFF-AR-10003856"/>
    <x v="2"/>
    <x v="11"/>
    <x v="906"/>
    <x v="3123"/>
    <n v="3"/>
    <n v="0"/>
    <n v="2.1684000000000001"/>
    <n v="0.26"/>
    <x v="2"/>
    <x v="10"/>
  </r>
  <r>
    <n v="4830"/>
    <s v="CA-2016-152408"/>
    <d v="2016-05-15T00:00:00"/>
    <s v="5/21/2016"/>
    <s v="Standard Class"/>
    <s v="TT-21220"/>
    <s v="Thomas Thornton"/>
    <x v="0"/>
    <x v="0"/>
    <x v="2"/>
    <x v="2"/>
    <n v="10035"/>
    <x v="2"/>
    <s v="OFF-BI-10002393"/>
    <x v="2"/>
    <x v="9"/>
    <x v="958"/>
    <x v="4460"/>
    <n v="3"/>
    <n v="0.2"/>
    <n v="4.4771999999999998"/>
    <n v="0.32500000000000001"/>
    <x v="2"/>
    <x v="10"/>
  </r>
  <r>
    <n v="4965"/>
    <s v="CA-2016-141180"/>
    <d v="2016-05-15T00:00:00"/>
    <s v="5/19/2016"/>
    <s v="Second Class"/>
    <s v="DP-13000"/>
    <s v="Darren Powers"/>
    <x v="0"/>
    <x v="0"/>
    <x v="45"/>
    <x v="11"/>
    <n v="33311"/>
    <x v="3"/>
    <s v="OFF-BI-10000301"/>
    <x v="2"/>
    <x v="9"/>
    <x v="1174"/>
    <x v="4814"/>
    <n v="4"/>
    <n v="0.7"/>
    <n v="-5.1760000000000002"/>
    <n v="-0.66666666666666663"/>
    <x v="2"/>
    <x v="10"/>
  </r>
  <r>
    <n v="7734"/>
    <s v="CA-2016-165673"/>
    <d v="2016-05-15T00:00:00"/>
    <s v="5/19/2016"/>
    <s v="Second Class"/>
    <s v="MN-17935"/>
    <s v="Michael Nguyen"/>
    <x v="0"/>
    <x v="0"/>
    <x v="38"/>
    <x v="18"/>
    <n v="45503"/>
    <x v="2"/>
    <s v="OFF-PA-10000697"/>
    <x v="2"/>
    <x v="3"/>
    <x v="1594"/>
    <x v="2158"/>
    <n v="4"/>
    <n v="0.2"/>
    <n v="5.5216000000000003"/>
    <n v="0.36250000000000004"/>
    <x v="2"/>
    <x v="10"/>
  </r>
  <r>
    <n v="957"/>
    <s v="CA-2017-102414"/>
    <d v="2017-05-15T00:00:00"/>
    <s v="5/18/2017"/>
    <s v="Second Class"/>
    <s v="JA-15970"/>
    <s v="Joseph Airdo"/>
    <x v="0"/>
    <x v="0"/>
    <x v="122"/>
    <x v="23"/>
    <n v="85023"/>
    <x v="1"/>
    <s v="TEC-PH-10002923"/>
    <x v="0"/>
    <x v="2"/>
    <x v="89"/>
    <x v="4815"/>
    <n v="1"/>
    <n v="0.2"/>
    <n v="2.5893000000000002"/>
    <n v="8.7500000000000008E-2"/>
    <x v="3"/>
    <x v="10"/>
  </r>
  <r>
    <n v="958"/>
    <s v="CA-2017-102414"/>
    <d v="2017-05-15T00:00:00"/>
    <s v="5/18/2017"/>
    <s v="Second Class"/>
    <s v="JA-15970"/>
    <s v="Joseph Airdo"/>
    <x v="0"/>
    <x v="0"/>
    <x v="122"/>
    <x v="23"/>
    <n v="85023"/>
    <x v="1"/>
    <s v="OFF-BI-10004465"/>
    <x v="2"/>
    <x v="9"/>
    <x v="1303"/>
    <x v="769"/>
    <n v="2"/>
    <n v="0.7"/>
    <n v="-3.1680000000000001"/>
    <n v="-0.66666666666666674"/>
    <x v="3"/>
    <x v="10"/>
  </r>
  <r>
    <n v="959"/>
    <s v="CA-2017-102414"/>
    <d v="2017-05-15T00:00:00"/>
    <s v="5/18/2017"/>
    <s v="Second Class"/>
    <s v="JA-15970"/>
    <s v="Joseph Airdo"/>
    <x v="0"/>
    <x v="0"/>
    <x v="122"/>
    <x v="23"/>
    <n v="85023"/>
    <x v="1"/>
    <s v="OFF-PA-10002333"/>
    <x v="2"/>
    <x v="3"/>
    <x v="1810"/>
    <x v="204"/>
    <n v="3"/>
    <n v="0.2"/>
    <n v="5.6375999999999999"/>
    <n v="0.36249999999999999"/>
    <x v="3"/>
    <x v="10"/>
  </r>
  <r>
    <n v="2632"/>
    <s v="US-2017-110604"/>
    <d v="2017-05-15T00:00:00"/>
    <s v="5/20/2017"/>
    <s v="Standard Class"/>
    <s v="JF-15295"/>
    <s v="Jason Fortune-"/>
    <x v="0"/>
    <x v="0"/>
    <x v="1"/>
    <x v="1"/>
    <n v="98103"/>
    <x v="1"/>
    <s v="FUR-FU-10000076"/>
    <x v="1"/>
    <x v="5"/>
    <x v="701"/>
    <x v="130"/>
    <n v="2"/>
    <n v="0"/>
    <n v="17.1828"/>
    <n v="0.43"/>
    <x v="3"/>
    <x v="10"/>
  </r>
  <r>
    <n v="2633"/>
    <s v="US-2017-110604"/>
    <d v="2017-05-15T00:00:00"/>
    <s v="5/20/2017"/>
    <s v="Standard Class"/>
    <s v="JF-15295"/>
    <s v="Jason Fortune-"/>
    <x v="0"/>
    <x v="0"/>
    <x v="1"/>
    <x v="1"/>
    <n v="98103"/>
    <x v="1"/>
    <s v="FUR-CH-10002017"/>
    <x v="1"/>
    <x v="1"/>
    <x v="1502"/>
    <x v="4816"/>
    <n v="2"/>
    <n v="0.2"/>
    <n v="4.2624000000000004"/>
    <n v="0.1"/>
    <x v="3"/>
    <x v="10"/>
  </r>
  <r>
    <n v="2634"/>
    <s v="US-2017-110604"/>
    <d v="2017-05-15T00:00:00"/>
    <s v="5/20/2017"/>
    <s v="Standard Class"/>
    <s v="JF-15295"/>
    <s v="Jason Fortune-"/>
    <x v="0"/>
    <x v="0"/>
    <x v="1"/>
    <x v="1"/>
    <n v="98103"/>
    <x v="1"/>
    <s v="FUR-CH-10004287"/>
    <x v="1"/>
    <x v="1"/>
    <x v="419"/>
    <x v="4817"/>
    <n v="1"/>
    <n v="0.2"/>
    <n v="24.858000000000001"/>
    <n v="0.1125"/>
    <x v="3"/>
    <x v="10"/>
  </r>
  <r>
    <n v="5510"/>
    <s v="US-2017-152569"/>
    <d v="2017-05-15T00:00:00"/>
    <s v="5/20/2017"/>
    <s v="Standard Class"/>
    <s v="JD-16015"/>
    <s v="Joy Daniels"/>
    <x v="0"/>
    <x v="0"/>
    <x v="20"/>
    <x v="3"/>
    <n v="60653"/>
    <x v="0"/>
    <s v="OFF-PA-10001736"/>
    <x v="2"/>
    <x v="3"/>
    <x v="1236"/>
    <x v="1058"/>
    <n v="2"/>
    <n v="0.2"/>
    <n v="19.137599999999999"/>
    <n v="0.33749999999999997"/>
    <x v="3"/>
    <x v="10"/>
  </r>
  <r>
    <n v="5511"/>
    <s v="US-2017-152569"/>
    <d v="2017-05-15T00:00:00"/>
    <s v="5/20/2017"/>
    <s v="Standard Class"/>
    <s v="JD-16015"/>
    <s v="Joy Daniels"/>
    <x v="0"/>
    <x v="0"/>
    <x v="20"/>
    <x v="3"/>
    <n v="60653"/>
    <x v="0"/>
    <s v="TEC-PH-10002185"/>
    <x v="0"/>
    <x v="2"/>
    <x v="1467"/>
    <x v="1054"/>
    <n v="2"/>
    <n v="0.2"/>
    <n v="3.4750000000000001"/>
    <n v="0.31250000000000006"/>
    <x v="3"/>
    <x v="10"/>
  </r>
  <r>
    <n v="7825"/>
    <s v="CA-2014-125150"/>
    <d v="2014-05-16T00:00:00"/>
    <s v="5/23/2014"/>
    <s v="Standard Class"/>
    <s v="PW-19030"/>
    <s v="Pauline Webber"/>
    <x v="2"/>
    <x v="0"/>
    <x v="22"/>
    <x v="5"/>
    <n v="90036"/>
    <x v="1"/>
    <s v="FUR-CH-10002439"/>
    <x v="1"/>
    <x v="1"/>
    <x v="1666"/>
    <x v="4160"/>
    <n v="5"/>
    <n v="0.2"/>
    <n v="17.466000000000001"/>
    <n v="7.5000000000000011E-2"/>
    <x v="0"/>
    <x v="10"/>
  </r>
  <r>
    <n v="8536"/>
    <s v="US-2014-163146"/>
    <d v="2014-05-16T00:00:00"/>
    <s v="5/20/2014"/>
    <s v="Standard Class"/>
    <s v="CC-12475"/>
    <s v="Cindy Chapman"/>
    <x v="0"/>
    <x v="0"/>
    <x v="14"/>
    <x v="5"/>
    <n v="94122"/>
    <x v="1"/>
    <s v="TEC-AC-10002217"/>
    <x v="0"/>
    <x v="0"/>
    <x v="1106"/>
    <x v="4818"/>
    <n v="3"/>
    <n v="0"/>
    <n v="3.3839999999999999"/>
    <n v="0.06"/>
    <x v="0"/>
    <x v="10"/>
  </r>
  <r>
    <n v="1468"/>
    <s v="CA-2015-100769"/>
    <d v="2015-05-16T00:00:00"/>
    <s v="5/16/2015"/>
    <s v="Same Day"/>
    <s v="TH-21550"/>
    <s v="Tracy Hopkins"/>
    <x v="1"/>
    <x v="0"/>
    <x v="27"/>
    <x v="11"/>
    <n v="32216"/>
    <x v="3"/>
    <s v="TEC-AC-10002402"/>
    <x v="0"/>
    <x v="0"/>
    <x v="856"/>
    <x v="2502"/>
    <n v="4"/>
    <n v="0.2"/>
    <n v="31.995999999999999"/>
    <n v="0.125"/>
    <x v="1"/>
    <x v="10"/>
  </r>
  <r>
    <n v="1336"/>
    <s v="CA-2016-122133"/>
    <d v="2016-05-16T00:00:00"/>
    <s v="5/23/2016"/>
    <s v="Standard Class"/>
    <s v="JR-15670"/>
    <s v="Jim Radford"/>
    <x v="0"/>
    <x v="0"/>
    <x v="69"/>
    <x v="25"/>
    <n v="6457"/>
    <x v="2"/>
    <s v="OFF-ST-10002574"/>
    <x v="2"/>
    <x v="6"/>
    <x v="1607"/>
    <x v="4403"/>
    <n v="4"/>
    <n v="0"/>
    <n v="0"/>
    <n v="0"/>
    <x v="2"/>
    <x v="10"/>
  </r>
  <r>
    <n v="3945"/>
    <s v="CA-2016-133144"/>
    <d v="2016-05-16T00:00:00"/>
    <s v="5/21/2016"/>
    <s v="Second Class"/>
    <s v="DO-13435"/>
    <s v="Denny Ordway"/>
    <x v="0"/>
    <x v="0"/>
    <x v="22"/>
    <x v="5"/>
    <n v="90036"/>
    <x v="1"/>
    <s v="OFF-PA-10004971"/>
    <x v="2"/>
    <x v="3"/>
    <x v="1197"/>
    <x v="1252"/>
    <n v="3"/>
    <n v="0"/>
    <n v="8.4966000000000008"/>
    <n v="0.49000000000000005"/>
    <x v="2"/>
    <x v="10"/>
  </r>
  <r>
    <n v="9610"/>
    <s v="CA-2016-130638"/>
    <d v="2016-05-16T00:00:00"/>
    <s v="5/19/2016"/>
    <s v="Second Class"/>
    <s v="SC-20095"/>
    <s v="Sanjit Chand"/>
    <x v="0"/>
    <x v="0"/>
    <x v="22"/>
    <x v="5"/>
    <n v="90045"/>
    <x v="1"/>
    <s v="FUR-FU-10002116"/>
    <x v="1"/>
    <x v="5"/>
    <x v="95"/>
    <x v="4819"/>
    <n v="4"/>
    <n v="0"/>
    <n v="19.7988"/>
    <n v="7.0000000000000007E-2"/>
    <x v="2"/>
    <x v="10"/>
  </r>
  <r>
    <n v="9611"/>
    <s v="CA-2016-130638"/>
    <d v="2016-05-16T00:00:00"/>
    <s v="5/19/2016"/>
    <s v="Second Class"/>
    <s v="SC-20095"/>
    <s v="Sanjit Chand"/>
    <x v="0"/>
    <x v="0"/>
    <x v="22"/>
    <x v="5"/>
    <n v="90045"/>
    <x v="1"/>
    <s v="OFF-LA-10002195"/>
    <x v="2"/>
    <x v="8"/>
    <x v="145"/>
    <x v="2080"/>
    <n v="9"/>
    <n v="0"/>
    <n v="13.3056"/>
    <n v="0.48000000000000004"/>
    <x v="2"/>
    <x v="10"/>
  </r>
  <r>
    <n v="4093"/>
    <s v="CA-2017-166576"/>
    <d v="2017-05-16T00:00:00"/>
    <s v="5/18/2017"/>
    <s v="First Class"/>
    <s v="JM-15865"/>
    <s v="John Murray"/>
    <x v="0"/>
    <x v="0"/>
    <x v="338"/>
    <x v="18"/>
    <n v="44312"/>
    <x v="2"/>
    <s v="OFF-ST-10002574"/>
    <x v="2"/>
    <x v="6"/>
    <x v="1607"/>
    <x v="3002"/>
    <n v="2"/>
    <n v="0.2"/>
    <n v="-55.256"/>
    <n v="-0.25"/>
    <x v="3"/>
    <x v="10"/>
  </r>
  <r>
    <n v="3006"/>
    <s v="CA-2014-148761"/>
    <d v="2014-05-17T00:00:00"/>
    <s v="5/21/2014"/>
    <s v="Standard Class"/>
    <s v="PA-19060"/>
    <s v="Pete Armstrong"/>
    <x v="1"/>
    <x v="0"/>
    <x v="291"/>
    <x v="0"/>
    <n v="54703"/>
    <x v="0"/>
    <s v="OFF-BI-10000666"/>
    <x v="2"/>
    <x v="9"/>
    <x v="71"/>
    <x v="1170"/>
    <n v="3"/>
    <n v="0"/>
    <n v="45.84"/>
    <n v="0.5"/>
    <x v="0"/>
    <x v="10"/>
  </r>
  <r>
    <n v="4289"/>
    <s v="US-2015-117184"/>
    <d v="2015-05-17T00:00:00"/>
    <s v="5/21/2015"/>
    <s v="Standard Class"/>
    <s v="ON-18715"/>
    <s v="Odella Nelson"/>
    <x v="2"/>
    <x v="0"/>
    <x v="5"/>
    <x v="4"/>
    <n v="77095"/>
    <x v="0"/>
    <s v="OFF-BI-10002082"/>
    <x v="2"/>
    <x v="9"/>
    <x v="1206"/>
    <x v="4820"/>
    <n v="5"/>
    <n v="0.8"/>
    <n v="-49.92"/>
    <n v="-1.5"/>
    <x v="1"/>
    <x v="10"/>
  </r>
  <r>
    <n v="4290"/>
    <s v="US-2015-117184"/>
    <d v="2015-05-17T00:00:00"/>
    <s v="5/21/2015"/>
    <s v="Standard Class"/>
    <s v="ON-18715"/>
    <s v="Odella Nelson"/>
    <x v="2"/>
    <x v="0"/>
    <x v="5"/>
    <x v="4"/>
    <n v="77095"/>
    <x v="0"/>
    <s v="OFF-PA-10002250"/>
    <x v="2"/>
    <x v="3"/>
    <x v="702"/>
    <x v="4821"/>
    <n v="3"/>
    <n v="0.2"/>
    <n v="4.9307999999999996"/>
    <n v="0.35"/>
    <x v="1"/>
    <x v="10"/>
  </r>
  <r>
    <n v="9985"/>
    <s v="CA-2015-100251"/>
    <d v="2015-05-17T00:00:00"/>
    <s v="5/23/2015"/>
    <s v="Standard Class"/>
    <s v="DV-13465"/>
    <s v="Dianna Vittorini"/>
    <x v="0"/>
    <x v="0"/>
    <x v="23"/>
    <x v="2"/>
    <n v="11561"/>
    <x v="2"/>
    <s v="OFF-LA-10003766"/>
    <x v="2"/>
    <x v="8"/>
    <x v="1486"/>
    <x v="3253"/>
    <n v="10"/>
    <n v="0"/>
    <n v="15.12"/>
    <n v="0.48"/>
    <x v="1"/>
    <x v="10"/>
  </r>
  <r>
    <n v="9986"/>
    <s v="CA-2015-100251"/>
    <d v="2015-05-17T00:00:00"/>
    <s v="5/23/2015"/>
    <s v="Standard Class"/>
    <s v="DV-13465"/>
    <s v="Dianna Vittorini"/>
    <x v="0"/>
    <x v="0"/>
    <x v="23"/>
    <x v="2"/>
    <n v="11561"/>
    <x v="2"/>
    <s v="OFF-SU-10000898"/>
    <x v="2"/>
    <x v="15"/>
    <x v="634"/>
    <x v="4822"/>
    <n v="4"/>
    <n v="0"/>
    <n v="16.123999999999999"/>
    <n v="0.28999999999999998"/>
    <x v="1"/>
    <x v="10"/>
  </r>
  <r>
    <n v="1907"/>
    <s v="US-2016-150567"/>
    <d v="2016-05-17T00:00:00"/>
    <s v="5/21/2016"/>
    <s v="Standard Class"/>
    <s v="RP-19855"/>
    <s v="Roy Phan"/>
    <x v="2"/>
    <x v="0"/>
    <x v="302"/>
    <x v="11"/>
    <n v="32712"/>
    <x v="3"/>
    <s v="OFF-BI-10001757"/>
    <x v="2"/>
    <x v="9"/>
    <x v="709"/>
    <x v="716"/>
    <n v="2"/>
    <n v="0.7"/>
    <n v="-2.1648000000000001"/>
    <n v="-0.73333333333333339"/>
    <x v="2"/>
    <x v="10"/>
  </r>
  <r>
    <n v="1908"/>
    <s v="US-2016-150567"/>
    <d v="2016-05-17T00:00:00"/>
    <s v="5/21/2016"/>
    <s v="Standard Class"/>
    <s v="RP-19855"/>
    <s v="Roy Phan"/>
    <x v="2"/>
    <x v="0"/>
    <x v="302"/>
    <x v="11"/>
    <n v="32712"/>
    <x v="3"/>
    <s v="OFF-BI-10000069"/>
    <x v="2"/>
    <x v="9"/>
    <x v="1315"/>
    <x v="4823"/>
    <n v="6"/>
    <n v="0.7"/>
    <n v="-21.6144"/>
    <n v="-0.79999999999999993"/>
    <x v="2"/>
    <x v="10"/>
  </r>
  <r>
    <n v="4705"/>
    <s v="CA-2016-158435"/>
    <d v="2016-05-17T00:00:00"/>
    <s v="5/18/2016"/>
    <s v="First Class"/>
    <s v="AG-10900"/>
    <s v="Arthur Gainer"/>
    <x v="0"/>
    <x v="0"/>
    <x v="375"/>
    <x v="25"/>
    <n v="6708"/>
    <x v="2"/>
    <s v="OFF-SU-10000381"/>
    <x v="2"/>
    <x v="15"/>
    <x v="239"/>
    <x v="4824"/>
    <n v="7"/>
    <n v="0"/>
    <n v="18.8993"/>
    <n v="0.28999999999999998"/>
    <x v="2"/>
    <x v="10"/>
  </r>
  <r>
    <n v="4706"/>
    <s v="CA-2016-158435"/>
    <d v="2016-05-17T00:00:00"/>
    <s v="5/18/2016"/>
    <s v="First Class"/>
    <s v="AG-10900"/>
    <s v="Arthur Gainer"/>
    <x v="0"/>
    <x v="0"/>
    <x v="375"/>
    <x v="25"/>
    <n v="6708"/>
    <x v="2"/>
    <s v="OFF-LA-10002475"/>
    <x v="2"/>
    <x v="8"/>
    <x v="221"/>
    <x v="278"/>
    <n v="2"/>
    <n v="0"/>
    <n v="6.8714000000000004"/>
    <n v="0.47000000000000003"/>
    <x v="2"/>
    <x v="10"/>
  </r>
  <r>
    <n v="4707"/>
    <s v="CA-2016-158435"/>
    <d v="2016-05-17T00:00:00"/>
    <s v="5/18/2016"/>
    <s v="First Class"/>
    <s v="AG-10900"/>
    <s v="Arthur Gainer"/>
    <x v="0"/>
    <x v="0"/>
    <x v="375"/>
    <x v="25"/>
    <n v="6708"/>
    <x v="2"/>
    <s v="FUR-FU-10003975"/>
    <x v="1"/>
    <x v="5"/>
    <x v="644"/>
    <x v="4825"/>
    <n v="4"/>
    <n v="0"/>
    <n v="17.324000000000002"/>
    <n v="0.1"/>
    <x v="2"/>
    <x v="10"/>
  </r>
  <r>
    <n v="7787"/>
    <s v="US-2016-117037"/>
    <d v="2016-05-17T00:00:00"/>
    <s v="5/20/2016"/>
    <s v="First Class"/>
    <s v="LW-17215"/>
    <s v="Luke Weiss"/>
    <x v="0"/>
    <x v="0"/>
    <x v="20"/>
    <x v="3"/>
    <n v="60653"/>
    <x v="0"/>
    <s v="OFF-BI-10000279"/>
    <x v="2"/>
    <x v="9"/>
    <x v="1487"/>
    <x v="579"/>
    <n v="1"/>
    <n v="0.8"/>
    <n v="-4.7685000000000004"/>
    <n v="-1.6500000000000001"/>
    <x v="2"/>
    <x v="10"/>
  </r>
  <r>
    <n v="7788"/>
    <s v="US-2016-117037"/>
    <d v="2016-05-17T00:00:00"/>
    <s v="5/20/2016"/>
    <s v="First Class"/>
    <s v="LW-17215"/>
    <s v="Luke Weiss"/>
    <x v="0"/>
    <x v="0"/>
    <x v="20"/>
    <x v="3"/>
    <n v="60653"/>
    <x v="0"/>
    <s v="OFF-FA-10000936"/>
    <x v="2"/>
    <x v="4"/>
    <x v="380"/>
    <x v="4826"/>
    <n v="3"/>
    <n v="0.2"/>
    <n v="2.4674999999999998"/>
    <n v="0.3125"/>
    <x v="2"/>
    <x v="10"/>
  </r>
  <r>
    <n v="7789"/>
    <s v="US-2016-117037"/>
    <d v="2016-05-17T00:00:00"/>
    <s v="5/20/2016"/>
    <s v="First Class"/>
    <s v="LW-17215"/>
    <s v="Luke Weiss"/>
    <x v="0"/>
    <x v="0"/>
    <x v="20"/>
    <x v="3"/>
    <n v="60653"/>
    <x v="0"/>
    <s v="FUR-FU-10004973"/>
    <x v="1"/>
    <x v="5"/>
    <x v="1246"/>
    <x v="4782"/>
    <n v="3"/>
    <n v="0.6"/>
    <n v="-10.1736"/>
    <n v="-0.45"/>
    <x v="2"/>
    <x v="10"/>
  </r>
  <r>
    <n v="7790"/>
    <s v="US-2016-117037"/>
    <d v="2016-05-17T00:00:00"/>
    <s v="5/20/2016"/>
    <s v="First Class"/>
    <s v="LW-17215"/>
    <s v="Luke Weiss"/>
    <x v="0"/>
    <x v="0"/>
    <x v="20"/>
    <x v="3"/>
    <n v="60653"/>
    <x v="0"/>
    <s v="OFF-PA-10000791"/>
    <x v="2"/>
    <x v="3"/>
    <x v="892"/>
    <x v="4827"/>
    <n v="8"/>
    <n v="0.2"/>
    <n v="9.5399999999999991"/>
    <n v="0.3125"/>
    <x v="2"/>
    <x v="10"/>
  </r>
  <r>
    <n v="1830"/>
    <s v="CA-2014-103373"/>
    <d v="2014-05-18T00:00:00"/>
    <s v="5/24/2014"/>
    <s v="Standard Class"/>
    <s v="BS-11755"/>
    <s v="Bruce Stewart"/>
    <x v="0"/>
    <x v="0"/>
    <x v="235"/>
    <x v="18"/>
    <n v="44105"/>
    <x v="2"/>
    <s v="TEC-PH-10002885"/>
    <x v="0"/>
    <x v="2"/>
    <x v="1062"/>
    <x v="4828"/>
    <n v="2"/>
    <n v="0.4"/>
    <n v="-168.95580000000001"/>
    <n v="-0.21666666666666667"/>
    <x v="0"/>
    <x v="10"/>
  </r>
  <r>
    <n v="3201"/>
    <s v="CA-2014-164224"/>
    <d v="2014-05-18T00:00:00"/>
    <s v="5/20/2014"/>
    <s v="Second Class"/>
    <s v="TT-21070"/>
    <s v="Ted Trevino"/>
    <x v="0"/>
    <x v="0"/>
    <x v="338"/>
    <x v="18"/>
    <n v="44312"/>
    <x v="2"/>
    <s v="FUR-FU-10000308"/>
    <x v="1"/>
    <x v="5"/>
    <x v="665"/>
    <x v="4829"/>
    <n v="3"/>
    <n v="0.2"/>
    <n v="3.7307999999999999"/>
    <n v="2.4999999999999998E-2"/>
    <x v="0"/>
    <x v="10"/>
  </r>
  <r>
    <n v="3202"/>
    <s v="CA-2014-164224"/>
    <d v="2014-05-18T00:00:00"/>
    <s v="5/20/2014"/>
    <s v="Second Class"/>
    <s v="TT-21070"/>
    <s v="Ted Trevino"/>
    <x v="0"/>
    <x v="0"/>
    <x v="338"/>
    <x v="18"/>
    <n v="44312"/>
    <x v="2"/>
    <s v="OFF-PA-10001526"/>
    <x v="2"/>
    <x v="3"/>
    <x v="614"/>
    <x v="159"/>
    <n v="4"/>
    <n v="0.2"/>
    <n v="5.7767999999999997"/>
    <n v="0.36249999999999999"/>
    <x v="0"/>
    <x v="10"/>
  </r>
  <r>
    <n v="9833"/>
    <s v="CA-2014-133963"/>
    <d v="2014-05-18T00:00:00"/>
    <s v="5/22/2014"/>
    <s v="Second Class"/>
    <s v="GA-14515"/>
    <s v="George Ashbrook"/>
    <x v="0"/>
    <x v="0"/>
    <x v="57"/>
    <x v="4"/>
    <n v="75220"/>
    <x v="0"/>
    <s v="OFF-PA-10001526"/>
    <x v="2"/>
    <x v="3"/>
    <x v="614"/>
    <x v="1430"/>
    <n v="1"/>
    <n v="0.2"/>
    <n v="1.4441999999999999"/>
    <n v="0.36249999999999999"/>
    <x v="0"/>
    <x v="10"/>
  </r>
  <r>
    <n v="9051"/>
    <s v="CA-2015-165554"/>
    <d v="2015-05-18T00:00:00"/>
    <s v="5/22/2015"/>
    <s v="Standard Class"/>
    <s v="AJ-10780"/>
    <s v="Anthony Jacobs"/>
    <x v="2"/>
    <x v="0"/>
    <x v="22"/>
    <x v="5"/>
    <n v="90004"/>
    <x v="1"/>
    <s v="OFF-PA-10003724"/>
    <x v="2"/>
    <x v="3"/>
    <x v="590"/>
    <x v="2344"/>
    <n v="2"/>
    <n v="0"/>
    <n v="5.3213999999999997"/>
    <n v="0.49"/>
    <x v="1"/>
    <x v="10"/>
  </r>
  <r>
    <n v="1677"/>
    <s v="CA-2016-122728"/>
    <d v="2016-05-18T00:00:00"/>
    <s v="5/24/2016"/>
    <s v="Standard Class"/>
    <s v="EB-13930"/>
    <s v="Eric Barreto"/>
    <x v="0"/>
    <x v="0"/>
    <x v="14"/>
    <x v="5"/>
    <n v="94110"/>
    <x v="1"/>
    <s v="OFF-ST-10000604"/>
    <x v="2"/>
    <x v="6"/>
    <x v="1549"/>
    <x v="2748"/>
    <n v="3"/>
    <n v="0"/>
    <n v="26.07"/>
    <n v="0.25"/>
    <x v="2"/>
    <x v="10"/>
  </r>
  <r>
    <n v="1678"/>
    <s v="CA-2016-122728"/>
    <d v="2016-05-18T00:00:00"/>
    <s v="5/24/2016"/>
    <s v="Standard Class"/>
    <s v="EB-13930"/>
    <s v="Eric Barreto"/>
    <x v="0"/>
    <x v="0"/>
    <x v="14"/>
    <x v="5"/>
    <n v="94110"/>
    <x v="1"/>
    <s v="OFF-PA-10004040"/>
    <x v="2"/>
    <x v="3"/>
    <x v="1071"/>
    <x v="381"/>
    <n v="3"/>
    <n v="0"/>
    <n v="8.7905999999999995"/>
    <n v="0.48999999999999994"/>
    <x v="2"/>
    <x v="10"/>
  </r>
  <r>
    <n v="2844"/>
    <s v="CA-2017-112865"/>
    <d v="2017-05-18T00:00:00"/>
    <s v="5/22/2017"/>
    <s v="Standard Class"/>
    <s v="BH-11710"/>
    <s v="Brosina Hoffman"/>
    <x v="0"/>
    <x v="0"/>
    <x v="15"/>
    <x v="13"/>
    <n v="19140"/>
    <x v="2"/>
    <s v="TEC-AC-10000387"/>
    <x v="0"/>
    <x v="0"/>
    <x v="1732"/>
    <x v="4830"/>
    <n v="3"/>
    <n v="0.2"/>
    <n v="-0.9012"/>
    <n v="-2.4999999999999998E-2"/>
    <x v="3"/>
    <x v="10"/>
  </r>
  <r>
    <n v="3941"/>
    <s v="CA-2017-117863"/>
    <d v="2017-05-18T00:00:00"/>
    <s v="5/23/2017"/>
    <s v="Standard Class"/>
    <s v="TS-21340"/>
    <s v="Toby Swindell"/>
    <x v="0"/>
    <x v="0"/>
    <x v="2"/>
    <x v="2"/>
    <n v="10024"/>
    <x v="2"/>
    <s v="FUR-FU-10002456"/>
    <x v="1"/>
    <x v="5"/>
    <x v="488"/>
    <x v="442"/>
    <n v="2"/>
    <n v="0"/>
    <n v="6.2607999999999997"/>
    <n v="0.42999999999999994"/>
    <x v="3"/>
    <x v="10"/>
  </r>
  <r>
    <n v="3942"/>
    <s v="CA-2017-117863"/>
    <d v="2017-05-18T00:00:00"/>
    <s v="5/23/2017"/>
    <s v="Standard Class"/>
    <s v="TS-21340"/>
    <s v="Toby Swindell"/>
    <x v="0"/>
    <x v="0"/>
    <x v="2"/>
    <x v="2"/>
    <n v="10024"/>
    <x v="2"/>
    <s v="OFF-BI-10000605"/>
    <x v="2"/>
    <x v="9"/>
    <x v="875"/>
    <x v="1445"/>
    <n v="1"/>
    <n v="0.2"/>
    <n v="1.0286999999999999"/>
    <n v="0.33749999999999997"/>
    <x v="3"/>
    <x v="10"/>
  </r>
  <r>
    <n v="4187"/>
    <s v="CA-2017-112536"/>
    <d v="2017-05-18T00:00:00"/>
    <s v="5/23/2017"/>
    <s v="Standard Class"/>
    <s v="SG-20890"/>
    <s v="Susan Gilcrest"/>
    <x v="2"/>
    <x v="0"/>
    <x v="407"/>
    <x v="4"/>
    <n v="78501"/>
    <x v="0"/>
    <s v="OFF-BI-10003712"/>
    <x v="2"/>
    <x v="9"/>
    <x v="173"/>
    <x v="4831"/>
    <n v="7"/>
    <n v="0.8"/>
    <n v="-10.6547"/>
    <n v="-1.55"/>
    <x v="3"/>
    <x v="10"/>
  </r>
  <r>
    <n v="4188"/>
    <s v="CA-2017-112536"/>
    <d v="2017-05-18T00:00:00"/>
    <s v="5/23/2017"/>
    <s v="Standard Class"/>
    <s v="SG-20890"/>
    <s v="Susan Gilcrest"/>
    <x v="2"/>
    <x v="0"/>
    <x v="407"/>
    <x v="4"/>
    <n v="78501"/>
    <x v="0"/>
    <s v="OFF-BI-10002571"/>
    <x v="2"/>
    <x v="9"/>
    <x v="1231"/>
    <x v="4832"/>
    <n v="1"/>
    <n v="0.8"/>
    <n v="-3.2934000000000001"/>
    <n v="-1.6500000000000001"/>
    <x v="3"/>
    <x v="10"/>
  </r>
  <r>
    <n v="4189"/>
    <s v="CA-2017-112536"/>
    <d v="2017-05-18T00:00:00"/>
    <s v="5/23/2017"/>
    <s v="Standard Class"/>
    <s v="SG-20890"/>
    <s v="Susan Gilcrest"/>
    <x v="2"/>
    <x v="0"/>
    <x v="407"/>
    <x v="4"/>
    <n v="78501"/>
    <x v="0"/>
    <s v="OFF-ST-10004835"/>
    <x v="2"/>
    <x v="6"/>
    <x v="1507"/>
    <x v="4833"/>
    <n v="2"/>
    <n v="0.2"/>
    <n v="0.66959999999999997"/>
    <n v="7.4999999999999983E-2"/>
    <x v="3"/>
    <x v="10"/>
  </r>
  <r>
    <n v="4423"/>
    <s v="CA-2017-159464"/>
    <d v="2017-05-18T00:00:00"/>
    <s v="5/19/2017"/>
    <s v="First Class"/>
    <s v="TB-21355"/>
    <s v="Todd Boyes"/>
    <x v="2"/>
    <x v="0"/>
    <x v="48"/>
    <x v="19"/>
    <n v="30328"/>
    <x v="3"/>
    <s v="OFF-AP-10001492"/>
    <x v="2"/>
    <x v="10"/>
    <x v="865"/>
    <x v="4834"/>
    <n v="2"/>
    <n v="0"/>
    <n v="4.4824000000000002"/>
    <n v="0.26"/>
    <x v="3"/>
    <x v="10"/>
  </r>
  <r>
    <n v="4424"/>
    <s v="CA-2017-159464"/>
    <d v="2017-05-18T00:00:00"/>
    <s v="5/19/2017"/>
    <s v="First Class"/>
    <s v="TB-21355"/>
    <s v="Todd Boyes"/>
    <x v="2"/>
    <x v="0"/>
    <x v="48"/>
    <x v="19"/>
    <n v="30328"/>
    <x v="3"/>
    <s v="FUR-BO-10003546"/>
    <x v="1"/>
    <x v="16"/>
    <x v="1425"/>
    <x v="2507"/>
    <n v="3"/>
    <n v="0"/>
    <n v="75.734999999999999"/>
    <n v="0.25"/>
    <x v="3"/>
    <x v="10"/>
  </r>
  <r>
    <n v="4425"/>
    <s v="CA-2017-159464"/>
    <d v="2017-05-18T00:00:00"/>
    <s v="5/19/2017"/>
    <s v="First Class"/>
    <s v="TB-21355"/>
    <s v="Todd Boyes"/>
    <x v="2"/>
    <x v="0"/>
    <x v="48"/>
    <x v="19"/>
    <n v="30328"/>
    <x v="3"/>
    <s v="TEC-PH-10002185"/>
    <x v="0"/>
    <x v="2"/>
    <x v="1467"/>
    <x v="4835"/>
    <n v="5"/>
    <n v="0"/>
    <n v="15.637499999999999"/>
    <n v="0.44999999999999996"/>
    <x v="3"/>
    <x v="10"/>
  </r>
  <r>
    <n v="4426"/>
    <s v="CA-2017-159464"/>
    <d v="2017-05-18T00:00:00"/>
    <s v="5/19/2017"/>
    <s v="First Class"/>
    <s v="TB-21355"/>
    <s v="Todd Boyes"/>
    <x v="2"/>
    <x v="0"/>
    <x v="48"/>
    <x v="19"/>
    <n v="30328"/>
    <x v="3"/>
    <s v="OFF-BI-10000315"/>
    <x v="2"/>
    <x v="9"/>
    <x v="538"/>
    <x v="1665"/>
    <n v="6"/>
    <n v="0"/>
    <n v="54.691200000000002"/>
    <n v="0.48000000000000004"/>
    <x v="3"/>
    <x v="10"/>
  </r>
  <r>
    <n v="4427"/>
    <s v="CA-2017-159464"/>
    <d v="2017-05-18T00:00:00"/>
    <s v="5/19/2017"/>
    <s v="First Class"/>
    <s v="TB-21355"/>
    <s v="Todd Boyes"/>
    <x v="2"/>
    <x v="0"/>
    <x v="48"/>
    <x v="19"/>
    <n v="30328"/>
    <x v="3"/>
    <s v="TEC-PH-10002350"/>
    <x v="0"/>
    <x v="2"/>
    <x v="1302"/>
    <x v="2721"/>
    <n v="2"/>
    <n v="0"/>
    <n v="15.6744"/>
    <n v="0.28000000000000003"/>
    <x v="3"/>
    <x v="10"/>
  </r>
  <r>
    <n v="4715"/>
    <s v="CA-2017-121643"/>
    <d v="2017-05-18T00:00:00"/>
    <s v="5/20/2017"/>
    <s v="First Class"/>
    <s v="AB-10105"/>
    <s v="Adrian Barton"/>
    <x v="0"/>
    <x v="0"/>
    <x v="19"/>
    <x v="16"/>
    <n v="97206"/>
    <x v="1"/>
    <s v="TEC-PH-10002200"/>
    <x v="0"/>
    <x v="2"/>
    <x v="720"/>
    <x v="860"/>
    <n v="2"/>
    <n v="0.2"/>
    <n v="38.779200000000003"/>
    <n v="0.1125"/>
    <x v="3"/>
    <x v="10"/>
  </r>
  <r>
    <n v="5222"/>
    <s v="CA-2017-117401"/>
    <d v="2017-05-18T00:00:00"/>
    <s v="5/22/2017"/>
    <s v="Second Class"/>
    <s v="PP-18955"/>
    <s v="Paul Prost"/>
    <x v="1"/>
    <x v="0"/>
    <x v="38"/>
    <x v="22"/>
    <n v="65807"/>
    <x v="0"/>
    <s v="OFF-AP-10000938"/>
    <x v="2"/>
    <x v="10"/>
    <x v="1119"/>
    <x v="1577"/>
    <n v="7"/>
    <n v="0"/>
    <n v="197.92080000000001"/>
    <n v="0.28000000000000003"/>
    <x v="3"/>
    <x v="10"/>
  </r>
  <r>
    <n v="5223"/>
    <s v="CA-2017-117401"/>
    <d v="2017-05-18T00:00:00"/>
    <s v="5/22/2017"/>
    <s v="Second Class"/>
    <s v="PP-18955"/>
    <s v="Paul Prost"/>
    <x v="1"/>
    <x v="0"/>
    <x v="38"/>
    <x v="22"/>
    <n v="65807"/>
    <x v="0"/>
    <s v="TEC-PH-10003555"/>
    <x v="0"/>
    <x v="2"/>
    <x v="1287"/>
    <x v="1932"/>
    <n v="5"/>
    <n v="0"/>
    <n v="2.2989999999999999"/>
    <n v="0.02"/>
    <x v="3"/>
    <x v="10"/>
  </r>
  <r>
    <n v="5224"/>
    <s v="CA-2017-117401"/>
    <d v="2017-05-18T00:00:00"/>
    <s v="5/22/2017"/>
    <s v="Second Class"/>
    <s v="PP-18955"/>
    <s v="Paul Prost"/>
    <x v="1"/>
    <x v="0"/>
    <x v="38"/>
    <x v="22"/>
    <n v="65807"/>
    <x v="0"/>
    <s v="OFF-BI-10001267"/>
    <x v="2"/>
    <x v="9"/>
    <x v="588"/>
    <x v="4836"/>
    <n v="7"/>
    <n v="0"/>
    <n v="20.731200000000001"/>
    <n v="0.48000000000000004"/>
    <x v="3"/>
    <x v="10"/>
  </r>
  <r>
    <n v="8183"/>
    <s v="CA-2017-155642"/>
    <d v="2017-05-18T00:00:00"/>
    <s v="5/22/2017"/>
    <s v="Standard Class"/>
    <s v="BM-11575"/>
    <s v="Brendan Murry"/>
    <x v="2"/>
    <x v="0"/>
    <x v="20"/>
    <x v="3"/>
    <n v="60653"/>
    <x v="0"/>
    <s v="FUR-FU-10004973"/>
    <x v="1"/>
    <x v="5"/>
    <x v="1246"/>
    <x v="4782"/>
    <n v="3"/>
    <n v="0.6"/>
    <n v="-10.1736"/>
    <n v="-0.45"/>
    <x v="3"/>
    <x v="10"/>
  </r>
  <r>
    <n v="8184"/>
    <s v="CA-2017-155642"/>
    <d v="2017-05-18T00:00:00"/>
    <s v="5/22/2017"/>
    <s v="Standard Class"/>
    <s v="BM-11575"/>
    <s v="Brendan Murry"/>
    <x v="2"/>
    <x v="0"/>
    <x v="20"/>
    <x v="3"/>
    <n v="60653"/>
    <x v="0"/>
    <s v="FUR-FU-10001918"/>
    <x v="1"/>
    <x v="5"/>
    <x v="316"/>
    <x v="4837"/>
    <n v="1"/>
    <n v="0.6"/>
    <n v="-0.99329999999999996"/>
    <n v="-0.52500000000000002"/>
    <x v="3"/>
    <x v="10"/>
  </r>
  <r>
    <n v="4143"/>
    <s v="US-2014-107699"/>
    <d v="2014-05-19T00:00:00"/>
    <s v="5/23/2014"/>
    <s v="Standard Class"/>
    <s v="JH-15820"/>
    <s v="John Huston"/>
    <x v="0"/>
    <x v="0"/>
    <x v="52"/>
    <x v="10"/>
    <n v="48640"/>
    <x v="0"/>
    <s v="OFF-BI-10001249"/>
    <x v="2"/>
    <x v="9"/>
    <x v="381"/>
    <x v="4838"/>
    <n v="9"/>
    <n v="0"/>
    <n v="26.4132"/>
    <n v="0.45999999999999996"/>
    <x v="0"/>
    <x v="10"/>
  </r>
  <r>
    <n v="9603"/>
    <s v="CA-2014-130155"/>
    <d v="2014-05-19T00:00:00"/>
    <s v="5/22/2014"/>
    <s v="First Class"/>
    <s v="TD-20995"/>
    <s v="Tamara Dahlen"/>
    <x v="0"/>
    <x v="0"/>
    <x v="33"/>
    <x v="20"/>
    <n v="23464"/>
    <x v="3"/>
    <s v="OFF-SU-10004737"/>
    <x v="2"/>
    <x v="15"/>
    <x v="514"/>
    <x v="4839"/>
    <n v="5"/>
    <n v="0"/>
    <n v="9.234"/>
    <n v="0.26999999999999996"/>
    <x v="0"/>
    <x v="10"/>
  </r>
  <r>
    <n v="770"/>
    <s v="CA-2016-157245"/>
    <d v="2016-05-19T00:00:00"/>
    <s v="5/24/2016"/>
    <s v="Standard Class"/>
    <s v="LE-16810"/>
    <s v="Laurel Elliston"/>
    <x v="0"/>
    <x v="0"/>
    <x v="78"/>
    <x v="20"/>
    <n v="22204"/>
    <x v="3"/>
    <s v="FUR-CH-10003746"/>
    <x v="1"/>
    <x v="1"/>
    <x v="68"/>
    <x v="4840"/>
    <n v="2"/>
    <n v="0"/>
    <n v="179.74879999999999"/>
    <n v="0.27999999999999997"/>
    <x v="2"/>
    <x v="10"/>
  </r>
  <r>
    <n v="1717"/>
    <s v="CA-2016-169943"/>
    <d v="2016-05-19T00:00:00"/>
    <s v="5/24/2016"/>
    <s v="Standard Class"/>
    <s v="BN-11515"/>
    <s v="Bradley Nguyen"/>
    <x v="0"/>
    <x v="0"/>
    <x v="2"/>
    <x v="2"/>
    <n v="10011"/>
    <x v="2"/>
    <s v="OFF-AP-10001563"/>
    <x v="2"/>
    <x v="10"/>
    <x v="1503"/>
    <x v="4841"/>
    <n v="5"/>
    <n v="0"/>
    <n v="70.441000000000003"/>
    <n v="0.28999999999999998"/>
    <x v="2"/>
    <x v="10"/>
  </r>
  <r>
    <n v="1718"/>
    <s v="CA-2016-169943"/>
    <d v="2016-05-19T00:00:00"/>
    <s v="5/24/2016"/>
    <s v="Standard Class"/>
    <s v="BN-11515"/>
    <s v="Bradley Nguyen"/>
    <x v="0"/>
    <x v="0"/>
    <x v="2"/>
    <x v="2"/>
    <n v="10011"/>
    <x v="2"/>
    <s v="OFF-ST-10004123"/>
    <x v="2"/>
    <x v="6"/>
    <x v="1538"/>
    <x v="4842"/>
    <n v="5"/>
    <n v="0"/>
    <n v="0"/>
    <n v="0"/>
    <x v="2"/>
    <x v="10"/>
  </r>
  <r>
    <n v="1719"/>
    <s v="CA-2016-169943"/>
    <d v="2016-05-19T00:00:00"/>
    <s v="5/24/2016"/>
    <s v="Standard Class"/>
    <s v="BN-11515"/>
    <s v="Bradley Nguyen"/>
    <x v="0"/>
    <x v="0"/>
    <x v="2"/>
    <x v="2"/>
    <n v="10011"/>
    <x v="2"/>
    <s v="FUR-FU-10002088"/>
    <x v="1"/>
    <x v="5"/>
    <x v="338"/>
    <x v="4843"/>
    <n v="4"/>
    <n v="0"/>
    <n v="15.086399999999999"/>
    <n v="0.42"/>
    <x v="2"/>
    <x v="10"/>
  </r>
  <r>
    <n v="1720"/>
    <s v="CA-2016-169943"/>
    <d v="2016-05-19T00:00:00"/>
    <s v="5/24/2016"/>
    <s v="Standard Class"/>
    <s v="BN-11515"/>
    <s v="Bradley Nguyen"/>
    <x v="0"/>
    <x v="0"/>
    <x v="2"/>
    <x v="2"/>
    <n v="10011"/>
    <x v="2"/>
    <s v="FUR-FU-10000010"/>
    <x v="1"/>
    <x v="5"/>
    <x v="542"/>
    <x v="4155"/>
    <n v="8"/>
    <n v="0"/>
    <n v="12.3256"/>
    <n v="0.31"/>
    <x v="2"/>
    <x v="10"/>
  </r>
  <r>
    <n v="1721"/>
    <s v="CA-2016-169943"/>
    <d v="2016-05-19T00:00:00"/>
    <s v="5/24/2016"/>
    <s v="Standard Class"/>
    <s v="BN-11515"/>
    <s v="Bradley Nguyen"/>
    <x v="0"/>
    <x v="0"/>
    <x v="2"/>
    <x v="2"/>
    <n v="10011"/>
    <x v="2"/>
    <s v="OFF-BI-10002824"/>
    <x v="2"/>
    <x v="9"/>
    <x v="1198"/>
    <x v="4844"/>
    <n v="4"/>
    <n v="0.2"/>
    <n v="14.92"/>
    <n v="0.3125"/>
    <x v="2"/>
    <x v="10"/>
  </r>
  <r>
    <n v="2499"/>
    <s v="CA-2016-126935"/>
    <d v="2016-05-19T00:00:00"/>
    <s v="5/24/2016"/>
    <s v="Standard Class"/>
    <s v="BT-11395"/>
    <s v="Bill Tyler"/>
    <x v="2"/>
    <x v="0"/>
    <x v="14"/>
    <x v="5"/>
    <n v="94109"/>
    <x v="1"/>
    <s v="OFF-BI-10004817"/>
    <x v="2"/>
    <x v="9"/>
    <x v="525"/>
    <x v="635"/>
    <n v="1"/>
    <n v="0.2"/>
    <n v="3.3544"/>
    <n v="0.35000000000000003"/>
    <x v="2"/>
    <x v="10"/>
  </r>
  <r>
    <n v="3531"/>
    <s v="US-2016-152835"/>
    <d v="2016-05-19T00:00:00"/>
    <s v="5/23/2016"/>
    <s v="Standard Class"/>
    <s v="RP-19855"/>
    <s v="Roy Phan"/>
    <x v="2"/>
    <x v="0"/>
    <x v="67"/>
    <x v="33"/>
    <n v="47905"/>
    <x v="0"/>
    <s v="OFF-AR-10003056"/>
    <x v="2"/>
    <x v="11"/>
    <x v="1288"/>
    <x v="53"/>
    <n v="5"/>
    <n v="0"/>
    <n v="6.2060000000000004"/>
    <n v="0.29000000000000004"/>
    <x v="2"/>
    <x v="10"/>
  </r>
  <r>
    <n v="7467"/>
    <s v="CA-2016-138282"/>
    <d v="2016-05-19T00:00:00"/>
    <s v="5/23/2016"/>
    <s v="Standard Class"/>
    <s v="AH-10690"/>
    <s v="Anna Häberlin"/>
    <x v="2"/>
    <x v="0"/>
    <x v="22"/>
    <x v="5"/>
    <n v="90008"/>
    <x v="1"/>
    <s v="OFF-AP-10001366"/>
    <x v="2"/>
    <x v="10"/>
    <x v="125"/>
    <x v="4845"/>
    <n v="8"/>
    <n v="0"/>
    <n v="23.716799999999999"/>
    <n v="0.26999999999999996"/>
    <x v="2"/>
    <x v="10"/>
  </r>
  <r>
    <n v="628"/>
    <s v="CA-2017-153787"/>
    <d v="2017-05-19T00:00:00"/>
    <s v="5/23/2017"/>
    <s v="Standard Class"/>
    <s v="AT-10735"/>
    <s v="Annie Thurman"/>
    <x v="0"/>
    <x v="0"/>
    <x v="1"/>
    <x v="1"/>
    <n v="98115"/>
    <x v="1"/>
    <s v="OFF-AP-10001563"/>
    <x v="2"/>
    <x v="10"/>
    <x v="1503"/>
    <x v="4846"/>
    <n v="2"/>
    <n v="0"/>
    <n v="28.176400000000001"/>
    <n v="0.29000000000000004"/>
    <x v="3"/>
    <x v="10"/>
  </r>
  <r>
    <n v="713"/>
    <s v="US-2017-100048"/>
    <d v="2017-05-19T00:00:00"/>
    <s v="5/24/2017"/>
    <s v="Standard Class"/>
    <s v="RS-19765"/>
    <s v="Roland Schwarz"/>
    <x v="2"/>
    <x v="0"/>
    <x v="402"/>
    <x v="2"/>
    <n v="10550"/>
    <x v="2"/>
    <s v="OFF-AP-10001154"/>
    <x v="2"/>
    <x v="10"/>
    <x v="1792"/>
    <x v="4847"/>
    <n v="6"/>
    <n v="0"/>
    <n v="109.7226"/>
    <n v="0.39"/>
    <x v="3"/>
    <x v="10"/>
  </r>
  <r>
    <n v="714"/>
    <s v="US-2017-100048"/>
    <d v="2017-05-19T00:00:00"/>
    <s v="5/24/2017"/>
    <s v="Standard Class"/>
    <s v="RS-19765"/>
    <s v="Roland Schwarz"/>
    <x v="2"/>
    <x v="0"/>
    <x v="402"/>
    <x v="2"/>
    <n v="10550"/>
    <x v="2"/>
    <s v="TEC-PH-10003012"/>
    <x v="0"/>
    <x v="2"/>
    <x v="897"/>
    <x v="1227"/>
    <n v="2"/>
    <n v="0"/>
    <n v="89.3142"/>
    <n v="0.28999999999999998"/>
    <x v="3"/>
    <x v="10"/>
  </r>
  <r>
    <n v="715"/>
    <s v="US-2017-100048"/>
    <d v="2017-05-19T00:00:00"/>
    <s v="5/24/2017"/>
    <s v="Standard Class"/>
    <s v="RS-19765"/>
    <s v="Roland Schwarz"/>
    <x v="2"/>
    <x v="0"/>
    <x v="402"/>
    <x v="2"/>
    <n v="10550"/>
    <x v="2"/>
    <s v="TEC-AC-10001606"/>
    <x v="0"/>
    <x v="0"/>
    <x v="98"/>
    <x v="343"/>
    <n v="3"/>
    <n v="0"/>
    <n v="113.98860000000001"/>
    <n v="0.38"/>
    <x v="3"/>
    <x v="10"/>
  </r>
  <r>
    <n v="2859"/>
    <s v="CA-2017-138975"/>
    <d v="2017-05-19T00:00:00"/>
    <s v="5/23/2017"/>
    <s v="Standard Class"/>
    <s v="SC-20380"/>
    <s v="Shahid Collister"/>
    <x v="0"/>
    <x v="0"/>
    <x v="307"/>
    <x v="19"/>
    <n v="30318"/>
    <x v="3"/>
    <s v="TEC-AC-10003441"/>
    <x v="0"/>
    <x v="0"/>
    <x v="314"/>
    <x v="514"/>
    <n v="4"/>
    <n v="0"/>
    <n v="4.0679999999999996"/>
    <n v="0.06"/>
    <x v="3"/>
    <x v="10"/>
  </r>
  <r>
    <n v="2860"/>
    <s v="CA-2017-138975"/>
    <d v="2017-05-19T00:00:00"/>
    <s v="5/23/2017"/>
    <s v="Standard Class"/>
    <s v="SC-20380"/>
    <s v="Shahid Collister"/>
    <x v="0"/>
    <x v="0"/>
    <x v="307"/>
    <x v="19"/>
    <n v="30318"/>
    <x v="3"/>
    <s v="TEC-PH-10004389"/>
    <x v="0"/>
    <x v="2"/>
    <x v="1686"/>
    <x v="409"/>
    <n v="3"/>
    <n v="0"/>
    <n v="98.272199999999998"/>
    <n v="0.25999999999999995"/>
    <x v="3"/>
    <x v="10"/>
  </r>
  <r>
    <n v="2861"/>
    <s v="CA-2017-138975"/>
    <d v="2017-05-19T00:00:00"/>
    <s v="5/23/2017"/>
    <s v="Standard Class"/>
    <s v="SC-20380"/>
    <s v="Shahid Collister"/>
    <x v="0"/>
    <x v="0"/>
    <x v="307"/>
    <x v="19"/>
    <n v="30318"/>
    <x v="3"/>
    <s v="FUR-BO-10004695"/>
    <x v="1"/>
    <x v="16"/>
    <x v="687"/>
    <x v="3187"/>
    <n v="9"/>
    <n v="0"/>
    <n v="374.62860000000001"/>
    <n v="0.23"/>
    <x v="3"/>
    <x v="10"/>
  </r>
  <r>
    <n v="2862"/>
    <s v="CA-2017-138975"/>
    <d v="2017-05-19T00:00:00"/>
    <s v="5/23/2017"/>
    <s v="Standard Class"/>
    <s v="SC-20380"/>
    <s v="Shahid Collister"/>
    <x v="0"/>
    <x v="0"/>
    <x v="307"/>
    <x v="19"/>
    <n v="30318"/>
    <x v="3"/>
    <s v="OFF-PA-10000100"/>
    <x v="2"/>
    <x v="3"/>
    <x v="356"/>
    <x v="2569"/>
    <n v="7"/>
    <n v="0"/>
    <n v="140.59569999999999"/>
    <n v="0.49"/>
    <x v="3"/>
    <x v="10"/>
  </r>
  <r>
    <n v="3625"/>
    <s v="CA-2017-113530"/>
    <d v="2017-05-19T00:00:00"/>
    <s v="5/21/2017"/>
    <s v="Second Class"/>
    <s v="BC-11125"/>
    <s v="Becky Castell"/>
    <x v="1"/>
    <x v="0"/>
    <x v="14"/>
    <x v="5"/>
    <n v="94109"/>
    <x v="1"/>
    <s v="FUR-CH-10002647"/>
    <x v="1"/>
    <x v="1"/>
    <x v="404"/>
    <x v="3908"/>
    <n v="12"/>
    <n v="0.2"/>
    <n v="42.588000000000001"/>
    <n v="6.25E-2"/>
    <x v="3"/>
    <x v="10"/>
  </r>
  <r>
    <n v="3626"/>
    <s v="CA-2017-113530"/>
    <d v="2017-05-19T00:00:00"/>
    <s v="5/21/2017"/>
    <s v="Second Class"/>
    <s v="BC-11125"/>
    <s v="Becky Castell"/>
    <x v="1"/>
    <x v="0"/>
    <x v="14"/>
    <x v="5"/>
    <n v="94109"/>
    <x v="1"/>
    <s v="OFF-AR-10001315"/>
    <x v="2"/>
    <x v="11"/>
    <x v="822"/>
    <x v="494"/>
    <n v="2"/>
    <n v="0"/>
    <n v="1.0207999999999999"/>
    <n v="0.28999999999999998"/>
    <x v="3"/>
    <x v="10"/>
  </r>
  <r>
    <n v="3627"/>
    <s v="CA-2017-113530"/>
    <d v="2017-05-19T00:00:00"/>
    <s v="5/21/2017"/>
    <s v="Second Class"/>
    <s v="BC-11125"/>
    <s v="Becky Castell"/>
    <x v="1"/>
    <x v="0"/>
    <x v="14"/>
    <x v="5"/>
    <n v="94109"/>
    <x v="1"/>
    <s v="OFF-AR-10000122"/>
    <x v="2"/>
    <x v="11"/>
    <x v="918"/>
    <x v="94"/>
    <n v="1"/>
    <n v="0"/>
    <n v="1.395"/>
    <n v="0.25"/>
    <x v="3"/>
    <x v="10"/>
  </r>
  <r>
    <n v="3628"/>
    <s v="CA-2017-113530"/>
    <d v="2017-05-19T00:00:00"/>
    <s v="5/21/2017"/>
    <s v="Second Class"/>
    <s v="BC-11125"/>
    <s v="Becky Castell"/>
    <x v="1"/>
    <x v="0"/>
    <x v="14"/>
    <x v="5"/>
    <n v="94109"/>
    <x v="1"/>
    <s v="TEC-AC-10001465"/>
    <x v="0"/>
    <x v="0"/>
    <x v="560"/>
    <x v="4848"/>
    <n v="1"/>
    <n v="0"/>
    <n v="10.896000000000001"/>
    <n v="0.30000000000000004"/>
    <x v="3"/>
    <x v="10"/>
  </r>
  <r>
    <n v="5053"/>
    <s v="US-2017-120607"/>
    <d v="2017-05-19T00:00:00"/>
    <s v="5/19/2017"/>
    <s v="Same Day"/>
    <s v="JC-15775"/>
    <s v="John Castell"/>
    <x v="0"/>
    <x v="0"/>
    <x v="307"/>
    <x v="19"/>
    <n v="30318"/>
    <x v="3"/>
    <s v="OFF-PA-10003129"/>
    <x v="2"/>
    <x v="3"/>
    <x v="1745"/>
    <x v="1572"/>
    <n v="4"/>
    <n v="0"/>
    <n v="91.950800000000001"/>
    <n v="0.47000000000000003"/>
    <x v="3"/>
    <x v="10"/>
  </r>
  <r>
    <n v="5454"/>
    <s v="US-2017-108700"/>
    <d v="2017-05-19T00:00:00"/>
    <s v="5/23/2017"/>
    <s v="Standard Class"/>
    <s v="PJ-18835"/>
    <s v="Patrick Jones"/>
    <x v="2"/>
    <x v="0"/>
    <x v="389"/>
    <x v="3"/>
    <n v="61107"/>
    <x v="0"/>
    <s v="OFF-PA-10004733"/>
    <x v="2"/>
    <x v="3"/>
    <x v="398"/>
    <x v="4849"/>
    <n v="6"/>
    <n v="0.2"/>
    <n v="13.780799999999999"/>
    <n v="0.36249999999999999"/>
    <x v="3"/>
    <x v="10"/>
  </r>
  <r>
    <n v="5939"/>
    <s v="CA-2017-122077"/>
    <d v="2017-05-19T00:00:00"/>
    <s v="5/25/2017"/>
    <s v="Standard Class"/>
    <s v="JF-15295"/>
    <s v="Jason Fortune-"/>
    <x v="0"/>
    <x v="0"/>
    <x v="326"/>
    <x v="4"/>
    <n v="75023"/>
    <x v="0"/>
    <s v="TEC-PH-10003811"/>
    <x v="0"/>
    <x v="2"/>
    <x v="182"/>
    <x v="4850"/>
    <n v="1"/>
    <n v="0.2"/>
    <n v="9.5991999999999997"/>
    <n v="9.9999999999999992E-2"/>
    <x v="3"/>
    <x v="10"/>
  </r>
  <r>
    <n v="5940"/>
    <s v="CA-2017-122077"/>
    <d v="2017-05-19T00:00:00"/>
    <s v="5/25/2017"/>
    <s v="Standard Class"/>
    <s v="JF-15295"/>
    <s v="Jason Fortune-"/>
    <x v="0"/>
    <x v="0"/>
    <x v="326"/>
    <x v="4"/>
    <n v="75023"/>
    <x v="0"/>
    <s v="OFF-LA-10004178"/>
    <x v="2"/>
    <x v="8"/>
    <x v="663"/>
    <x v="2021"/>
    <n v="4"/>
    <n v="0.2"/>
    <n v="4.2952000000000004"/>
    <n v="0.32500000000000007"/>
    <x v="3"/>
    <x v="10"/>
  </r>
  <r>
    <n v="6044"/>
    <s v="CA-2017-145702"/>
    <d v="2017-05-19T00:00:00"/>
    <s v="5/24/2017"/>
    <s v="Second Class"/>
    <s v="AH-10075"/>
    <s v="Adam Hart"/>
    <x v="2"/>
    <x v="0"/>
    <x v="79"/>
    <x v="26"/>
    <n v="37918"/>
    <x v="3"/>
    <s v="FUR-CH-10001482"/>
    <x v="1"/>
    <x v="1"/>
    <x v="781"/>
    <x v="2211"/>
    <n v="3"/>
    <n v="0.2"/>
    <n v="-35.364600000000003"/>
    <n v="-0.11250000000000002"/>
    <x v="3"/>
    <x v="10"/>
  </r>
  <r>
    <n v="6045"/>
    <s v="CA-2017-145702"/>
    <d v="2017-05-19T00:00:00"/>
    <s v="5/24/2017"/>
    <s v="Second Class"/>
    <s v="AH-10075"/>
    <s v="Adam Hart"/>
    <x v="2"/>
    <x v="0"/>
    <x v="79"/>
    <x v="26"/>
    <n v="37918"/>
    <x v="3"/>
    <s v="OFF-PA-10001526"/>
    <x v="2"/>
    <x v="3"/>
    <x v="614"/>
    <x v="500"/>
    <n v="7"/>
    <n v="0.2"/>
    <n v="10.109400000000001"/>
    <n v="0.36249999999999999"/>
    <x v="3"/>
    <x v="10"/>
  </r>
  <r>
    <n v="6369"/>
    <s v="US-2017-147998"/>
    <d v="2017-05-19T00:00:00"/>
    <s v="5/24/2017"/>
    <s v="Standard Class"/>
    <s v="SA-20830"/>
    <s v="Sue Ann Reed"/>
    <x v="0"/>
    <x v="0"/>
    <x v="128"/>
    <x v="5"/>
    <n v="95123"/>
    <x v="1"/>
    <s v="OFF-BI-10002082"/>
    <x v="2"/>
    <x v="9"/>
    <x v="1206"/>
    <x v="4851"/>
    <n v="5"/>
    <n v="0.2"/>
    <n v="49.92"/>
    <n v="0.375"/>
    <x v="3"/>
    <x v="10"/>
  </r>
  <r>
    <n v="9011"/>
    <s v="CA-2017-127803"/>
    <d v="2017-05-19T00:00:00"/>
    <s v="5/23/2017"/>
    <s v="Standard Class"/>
    <s v="ND-18460"/>
    <s v="Neil Ducich"/>
    <x v="2"/>
    <x v="0"/>
    <x v="94"/>
    <x v="34"/>
    <n v="35810"/>
    <x v="3"/>
    <s v="OFF-BI-10001787"/>
    <x v="2"/>
    <x v="9"/>
    <x v="267"/>
    <x v="4114"/>
    <n v="4"/>
    <n v="0"/>
    <n v="12.8184"/>
    <n v="0.49"/>
    <x v="3"/>
    <x v="10"/>
  </r>
  <r>
    <n v="2130"/>
    <s v="US-2014-114188"/>
    <d v="2014-05-20T00:00:00"/>
    <s v="5/22/2014"/>
    <s v="Second Class"/>
    <s v="RF-19345"/>
    <s v="Randy Ferguson"/>
    <x v="2"/>
    <x v="0"/>
    <x v="134"/>
    <x v="41"/>
    <n v="3820"/>
    <x v="2"/>
    <s v="OFF-AP-10000124"/>
    <x v="2"/>
    <x v="10"/>
    <x v="1811"/>
    <x v="4820"/>
    <n v="4"/>
    <n v="0"/>
    <n v="9.3184000000000005"/>
    <n v="0.28000000000000003"/>
    <x v="0"/>
    <x v="10"/>
  </r>
  <r>
    <n v="2131"/>
    <s v="US-2014-114188"/>
    <d v="2014-05-20T00:00:00"/>
    <s v="5/22/2014"/>
    <s v="Second Class"/>
    <s v="RF-19345"/>
    <s v="Randy Ferguson"/>
    <x v="2"/>
    <x v="0"/>
    <x v="134"/>
    <x v="41"/>
    <n v="3820"/>
    <x v="2"/>
    <s v="OFF-AR-10004511"/>
    <x v="2"/>
    <x v="11"/>
    <x v="86"/>
    <x v="1211"/>
    <n v="9"/>
    <n v="0"/>
    <n v="11.9412"/>
    <n v="0.31"/>
    <x v="0"/>
    <x v="10"/>
  </r>
  <r>
    <n v="2132"/>
    <s v="US-2014-114188"/>
    <d v="2014-05-20T00:00:00"/>
    <s v="5/22/2014"/>
    <s v="Second Class"/>
    <s v="RF-19345"/>
    <s v="Randy Ferguson"/>
    <x v="2"/>
    <x v="0"/>
    <x v="134"/>
    <x v="41"/>
    <n v="3820"/>
    <x v="2"/>
    <s v="FUR-FU-10000076"/>
    <x v="1"/>
    <x v="5"/>
    <x v="701"/>
    <x v="2419"/>
    <n v="7"/>
    <n v="0"/>
    <n v="60.139800000000001"/>
    <n v="0.42999999999999994"/>
    <x v="0"/>
    <x v="10"/>
  </r>
  <r>
    <n v="8581"/>
    <s v="CA-2014-130673"/>
    <d v="2014-05-20T00:00:00"/>
    <s v="5/22/2014"/>
    <s v="Second Class"/>
    <s v="MC-17590"/>
    <s v="Matt Collister"/>
    <x v="2"/>
    <x v="0"/>
    <x v="495"/>
    <x v="4"/>
    <n v="78666"/>
    <x v="0"/>
    <s v="FUR-FU-10003489"/>
    <x v="1"/>
    <x v="5"/>
    <x v="1753"/>
    <x v="1359"/>
    <n v="3"/>
    <n v="0.6"/>
    <n v="-5.9409000000000001"/>
    <n v="-0.57499999999999996"/>
    <x v="0"/>
    <x v="10"/>
  </r>
  <r>
    <n v="8582"/>
    <s v="CA-2014-130673"/>
    <d v="2014-05-20T00:00:00"/>
    <s v="5/22/2014"/>
    <s v="Second Class"/>
    <s v="MC-17590"/>
    <s v="Matt Collister"/>
    <x v="2"/>
    <x v="0"/>
    <x v="495"/>
    <x v="4"/>
    <n v="78666"/>
    <x v="0"/>
    <s v="OFF-PA-10000289"/>
    <x v="2"/>
    <x v="3"/>
    <x v="607"/>
    <x v="506"/>
    <n v="2"/>
    <n v="0.2"/>
    <n v="3.6288"/>
    <n v="0.35"/>
    <x v="0"/>
    <x v="10"/>
  </r>
  <r>
    <n v="8583"/>
    <s v="CA-2014-130673"/>
    <d v="2014-05-20T00:00:00"/>
    <s v="5/22/2014"/>
    <s v="Second Class"/>
    <s v="MC-17590"/>
    <s v="Matt Collister"/>
    <x v="2"/>
    <x v="0"/>
    <x v="495"/>
    <x v="4"/>
    <n v="78666"/>
    <x v="0"/>
    <s v="TEC-AC-10004227"/>
    <x v="0"/>
    <x v="0"/>
    <x v="444"/>
    <x v="4852"/>
    <n v="2"/>
    <n v="0.2"/>
    <n v="-3.6372"/>
    <n v="-0.17500000000000002"/>
    <x v="0"/>
    <x v="10"/>
  </r>
  <r>
    <n v="8584"/>
    <s v="CA-2014-130673"/>
    <d v="2014-05-20T00:00:00"/>
    <s v="5/22/2014"/>
    <s v="Second Class"/>
    <s v="MC-17590"/>
    <s v="Matt Collister"/>
    <x v="2"/>
    <x v="0"/>
    <x v="495"/>
    <x v="4"/>
    <n v="78666"/>
    <x v="0"/>
    <s v="OFF-ST-10000636"/>
    <x v="2"/>
    <x v="6"/>
    <x v="13"/>
    <x v="13"/>
    <n v="5"/>
    <n v="0.2"/>
    <n v="-13.391999999999999"/>
    <n v="-0.2"/>
    <x v="0"/>
    <x v="10"/>
  </r>
  <r>
    <n v="6702"/>
    <s v="CA-2015-153535"/>
    <d v="2015-05-20T00:00:00"/>
    <s v="5/24/2015"/>
    <s v="Standard Class"/>
    <s v="SG-20470"/>
    <s v="Sheri Gordon"/>
    <x v="0"/>
    <x v="0"/>
    <x v="169"/>
    <x v="12"/>
    <n v="27893"/>
    <x v="3"/>
    <s v="FUR-FU-10001986"/>
    <x v="1"/>
    <x v="5"/>
    <x v="521"/>
    <x v="4853"/>
    <n v="4"/>
    <n v="0.2"/>
    <n v="20.391999999999999"/>
    <n v="0.125"/>
    <x v="1"/>
    <x v="10"/>
  </r>
  <r>
    <n v="6703"/>
    <s v="CA-2015-153535"/>
    <d v="2015-05-20T00:00:00"/>
    <s v="5/24/2015"/>
    <s v="Standard Class"/>
    <s v="SG-20470"/>
    <s v="Sheri Gordon"/>
    <x v="0"/>
    <x v="0"/>
    <x v="169"/>
    <x v="12"/>
    <n v="27893"/>
    <x v="3"/>
    <s v="OFF-BI-10001031"/>
    <x v="2"/>
    <x v="9"/>
    <x v="888"/>
    <x v="1371"/>
    <n v="4"/>
    <n v="0.7"/>
    <n v="-4.9127999999999998"/>
    <n v="-0.76666666666666661"/>
    <x v="1"/>
    <x v="10"/>
  </r>
  <r>
    <n v="639"/>
    <s v="CA-2016-115917"/>
    <d v="2016-05-20T00:00:00"/>
    <s v="5/25/2016"/>
    <s v="Standard Class"/>
    <s v="RB-19465"/>
    <s v="Rick Bensley"/>
    <x v="1"/>
    <x v="0"/>
    <x v="6"/>
    <x v="5"/>
    <n v="94591"/>
    <x v="1"/>
    <s v="FUR-FU-10000576"/>
    <x v="1"/>
    <x v="5"/>
    <x v="1148"/>
    <x v="3889"/>
    <n v="5"/>
    <n v="0"/>
    <n v="272.79199999999997"/>
    <n v="0.25999999999999995"/>
    <x v="2"/>
    <x v="10"/>
  </r>
  <r>
    <n v="640"/>
    <s v="CA-2016-115917"/>
    <d v="2016-05-20T00:00:00"/>
    <s v="5/25/2016"/>
    <s v="Standard Class"/>
    <s v="RB-19465"/>
    <s v="Rick Bensley"/>
    <x v="1"/>
    <x v="0"/>
    <x v="6"/>
    <x v="5"/>
    <n v="94591"/>
    <x v="1"/>
    <s v="OFF-BI-10004728"/>
    <x v="2"/>
    <x v="9"/>
    <x v="544"/>
    <x v="4854"/>
    <n v="4"/>
    <n v="0.2"/>
    <n v="5.0128000000000004"/>
    <n v="0.32500000000000001"/>
    <x v="2"/>
    <x v="10"/>
  </r>
  <r>
    <n v="793"/>
    <s v="CA-2016-105256"/>
    <d v="2016-05-20T00:00:00"/>
    <s v="5/20/2016"/>
    <s v="Same Day"/>
    <s v="JK-15730"/>
    <s v="Joe Kamberova"/>
    <x v="0"/>
    <x v="0"/>
    <x v="156"/>
    <x v="12"/>
    <n v="28806"/>
    <x v="3"/>
    <s v="TEC-PH-10001530"/>
    <x v="0"/>
    <x v="2"/>
    <x v="476"/>
    <x v="1875"/>
    <n v="5"/>
    <n v="0.2"/>
    <n v="85.247500000000002"/>
    <n v="6.25E-2"/>
    <x v="2"/>
    <x v="10"/>
  </r>
  <r>
    <n v="3688"/>
    <s v="CA-2016-108567"/>
    <d v="2016-05-20T00:00:00"/>
    <s v="5/24/2016"/>
    <s v="Standard Class"/>
    <s v="DB-13210"/>
    <s v="Dean Braden"/>
    <x v="0"/>
    <x v="0"/>
    <x v="496"/>
    <x v="11"/>
    <n v="34952"/>
    <x v="3"/>
    <s v="OFF-BI-10004140"/>
    <x v="2"/>
    <x v="9"/>
    <x v="194"/>
    <x v="4698"/>
    <n v="2"/>
    <n v="0.7"/>
    <n v="-2.2450000000000001"/>
    <n v="-0.83333333333333337"/>
    <x v="2"/>
    <x v="10"/>
  </r>
  <r>
    <n v="3968"/>
    <s v="CA-2016-146010"/>
    <d v="2016-05-20T00:00:00"/>
    <s v="5/23/2016"/>
    <s v="First Class"/>
    <s v="EH-14125"/>
    <s v="Eugene Hildebrand"/>
    <x v="1"/>
    <x v="0"/>
    <x v="198"/>
    <x v="15"/>
    <n v="80906"/>
    <x v="1"/>
    <s v="OFF-BI-10003638"/>
    <x v="2"/>
    <x v="9"/>
    <x v="1399"/>
    <x v="4855"/>
    <n v="7"/>
    <n v="0.7"/>
    <n v="-32.508000000000003"/>
    <n v="-0.80000000000000016"/>
    <x v="2"/>
    <x v="10"/>
  </r>
  <r>
    <n v="4363"/>
    <s v="CA-2017-111332"/>
    <d v="2017-05-20T00:00:00"/>
    <s v="5/22/2017"/>
    <s v="Second Class"/>
    <s v="NC-18340"/>
    <s v="Nat Carroll"/>
    <x v="0"/>
    <x v="0"/>
    <x v="464"/>
    <x v="48"/>
    <n v="58103"/>
    <x v="0"/>
    <s v="OFF-AR-10001953"/>
    <x v="2"/>
    <x v="11"/>
    <x v="461"/>
    <x v="4856"/>
    <n v="3"/>
    <n v="0"/>
    <n v="35.623800000000003"/>
    <n v="0.27"/>
    <x v="3"/>
    <x v="10"/>
  </r>
  <r>
    <n v="4364"/>
    <s v="CA-2017-111332"/>
    <d v="2017-05-20T00:00:00"/>
    <s v="5/22/2017"/>
    <s v="Second Class"/>
    <s v="NC-18340"/>
    <s v="Nat Carroll"/>
    <x v="0"/>
    <x v="0"/>
    <x v="464"/>
    <x v="48"/>
    <n v="58103"/>
    <x v="0"/>
    <s v="OFF-AR-10001374"/>
    <x v="2"/>
    <x v="11"/>
    <x v="190"/>
    <x v="19"/>
    <n v="4"/>
    <n v="0"/>
    <n v="8.2943999999999996"/>
    <n v="0.31999999999999995"/>
    <x v="3"/>
    <x v="10"/>
  </r>
  <r>
    <n v="4365"/>
    <s v="CA-2017-111332"/>
    <d v="2017-05-20T00:00:00"/>
    <s v="5/22/2017"/>
    <s v="Second Class"/>
    <s v="NC-18340"/>
    <s v="Nat Carroll"/>
    <x v="0"/>
    <x v="0"/>
    <x v="464"/>
    <x v="48"/>
    <n v="58103"/>
    <x v="0"/>
    <s v="OFF-ST-10003816"/>
    <x v="2"/>
    <x v="6"/>
    <x v="577"/>
    <x v="4857"/>
    <n v="4"/>
    <n v="0"/>
    <n v="162.09479999999999"/>
    <n v="0.22999999999999998"/>
    <x v="3"/>
    <x v="10"/>
  </r>
  <r>
    <n v="4366"/>
    <s v="CA-2017-111332"/>
    <d v="2017-05-20T00:00:00"/>
    <s v="5/22/2017"/>
    <s v="Second Class"/>
    <s v="NC-18340"/>
    <s v="Nat Carroll"/>
    <x v="0"/>
    <x v="0"/>
    <x v="464"/>
    <x v="48"/>
    <n v="58103"/>
    <x v="0"/>
    <s v="OFF-FA-10001843"/>
    <x v="2"/>
    <x v="4"/>
    <x v="44"/>
    <x v="4858"/>
    <n v="3"/>
    <n v="0"/>
    <n v="3.4826999999999999"/>
    <n v="0.47"/>
    <x v="3"/>
    <x v="10"/>
  </r>
  <r>
    <n v="4367"/>
    <s v="CA-2017-111332"/>
    <d v="2017-05-20T00:00:00"/>
    <s v="5/22/2017"/>
    <s v="Second Class"/>
    <s v="NC-18340"/>
    <s v="Nat Carroll"/>
    <x v="0"/>
    <x v="0"/>
    <x v="464"/>
    <x v="48"/>
    <n v="58103"/>
    <x v="0"/>
    <s v="OFF-AR-10000657"/>
    <x v="2"/>
    <x v="11"/>
    <x v="912"/>
    <x v="4859"/>
    <n v="10"/>
    <n v="0"/>
    <n v="7.0949999999999998"/>
    <n v="0.33"/>
    <x v="3"/>
    <x v="10"/>
  </r>
  <r>
    <n v="6068"/>
    <s v="CA-2017-166695"/>
    <d v="2017-05-20T00:00:00"/>
    <s v="5/24/2017"/>
    <s v="Standard Class"/>
    <s v="CC-12430"/>
    <s v="Chuck Clark"/>
    <x v="1"/>
    <x v="0"/>
    <x v="9"/>
    <x v="5"/>
    <n v="90712"/>
    <x v="1"/>
    <s v="FUR-CH-10000225"/>
    <x v="1"/>
    <x v="1"/>
    <x v="603"/>
    <x v="4860"/>
    <n v="8"/>
    <n v="0.2"/>
    <n v="-97.176000000000002"/>
    <n v="-0.1875"/>
    <x v="3"/>
    <x v="10"/>
  </r>
  <r>
    <n v="6069"/>
    <s v="CA-2017-166695"/>
    <d v="2017-05-20T00:00:00"/>
    <s v="5/24/2017"/>
    <s v="Standard Class"/>
    <s v="CC-12430"/>
    <s v="Chuck Clark"/>
    <x v="1"/>
    <x v="0"/>
    <x v="9"/>
    <x v="5"/>
    <n v="90712"/>
    <x v="1"/>
    <s v="FUR-FU-10002191"/>
    <x v="1"/>
    <x v="5"/>
    <x v="207"/>
    <x v="4861"/>
    <n v="1"/>
    <n v="0"/>
    <n v="3.3504"/>
    <n v="0.48"/>
    <x v="3"/>
    <x v="10"/>
  </r>
  <r>
    <n v="6070"/>
    <s v="CA-2017-166695"/>
    <d v="2017-05-20T00:00:00"/>
    <s v="5/24/2017"/>
    <s v="Standard Class"/>
    <s v="CC-12430"/>
    <s v="Chuck Clark"/>
    <x v="1"/>
    <x v="0"/>
    <x v="9"/>
    <x v="5"/>
    <n v="90712"/>
    <x v="1"/>
    <s v="TEC-MA-10003176"/>
    <x v="0"/>
    <x v="14"/>
    <x v="1169"/>
    <x v="4862"/>
    <n v="1"/>
    <n v="0.2"/>
    <n v="38.61"/>
    <n v="0.1125"/>
    <x v="3"/>
    <x v="10"/>
  </r>
  <r>
    <n v="6907"/>
    <s v="CA-2017-149468"/>
    <d v="2017-05-20T00:00:00"/>
    <s v="5/20/2017"/>
    <s v="Same Day"/>
    <s v="AR-10405"/>
    <s v="Allen Rosenblatt"/>
    <x v="2"/>
    <x v="0"/>
    <x v="112"/>
    <x v="10"/>
    <n v="48183"/>
    <x v="0"/>
    <s v="OFF-BI-10002225"/>
    <x v="2"/>
    <x v="9"/>
    <x v="1277"/>
    <x v="1300"/>
    <n v="2"/>
    <n v="0"/>
    <n v="19.814399999999999"/>
    <n v="0.48"/>
    <x v="3"/>
    <x v="10"/>
  </r>
  <r>
    <n v="9143"/>
    <s v="US-2017-166688"/>
    <d v="2017-05-20T00:00:00"/>
    <s v="5/26/2017"/>
    <s v="Standard Class"/>
    <s v="RD-19480"/>
    <s v="Rick Duston"/>
    <x v="0"/>
    <x v="0"/>
    <x v="244"/>
    <x v="14"/>
    <n v="89115"/>
    <x v="1"/>
    <s v="OFF-BI-10004040"/>
    <x v="2"/>
    <x v="9"/>
    <x v="627"/>
    <x v="3169"/>
    <n v="2"/>
    <n v="0.2"/>
    <n v="3.0044"/>
    <n v="0.36249999999999999"/>
    <x v="3"/>
    <x v="10"/>
  </r>
  <r>
    <n v="9144"/>
    <s v="US-2017-166688"/>
    <d v="2017-05-20T00:00:00"/>
    <s v="5/26/2017"/>
    <s v="Standard Class"/>
    <s v="RD-19480"/>
    <s v="Rick Duston"/>
    <x v="0"/>
    <x v="0"/>
    <x v="244"/>
    <x v="14"/>
    <n v="89115"/>
    <x v="1"/>
    <s v="TEC-PH-10004094"/>
    <x v="0"/>
    <x v="2"/>
    <x v="1241"/>
    <x v="4863"/>
    <n v="9"/>
    <n v="0.2"/>
    <n v="70.195499999999996"/>
    <n v="6.25E-2"/>
    <x v="3"/>
    <x v="10"/>
  </r>
  <r>
    <n v="9145"/>
    <s v="US-2017-166688"/>
    <d v="2017-05-20T00:00:00"/>
    <s v="5/26/2017"/>
    <s v="Standard Class"/>
    <s v="RD-19480"/>
    <s v="Rick Duston"/>
    <x v="0"/>
    <x v="0"/>
    <x v="244"/>
    <x v="14"/>
    <n v="89115"/>
    <x v="1"/>
    <s v="OFF-AP-10000358"/>
    <x v="2"/>
    <x v="10"/>
    <x v="1228"/>
    <x v="4864"/>
    <n v="5"/>
    <n v="0"/>
    <n v="18.821000000000002"/>
    <n v="0.28999999999999998"/>
    <x v="3"/>
    <x v="10"/>
  </r>
  <r>
    <n v="995"/>
    <s v="CA-2014-117639"/>
    <d v="2014-05-21T00:00:00"/>
    <s v="5/25/2014"/>
    <s v="Standard Class"/>
    <s v="MW-18235"/>
    <s v="Mitch Willingham"/>
    <x v="2"/>
    <x v="0"/>
    <x v="33"/>
    <x v="20"/>
    <n v="23464"/>
    <x v="3"/>
    <s v="OFF-BI-10003925"/>
    <x v="2"/>
    <x v="9"/>
    <x v="1572"/>
    <x v="4865"/>
    <n v="7"/>
    <n v="0"/>
    <n v="1276.4871000000001"/>
    <n v="0.47000000000000003"/>
    <x v="0"/>
    <x v="10"/>
  </r>
  <r>
    <n v="996"/>
    <s v="CA-2014-117639"/>
    <d v="2014-05-21T00:00:00"/>
    <s v="5/25/2014"/>
    <s v="Standard Class"/>
    <s v="MW-18235"/>
    <s v="Mitch Willingham"/>
    <x v="2"/>
    <x v="0"/>
    <x v="33"/>
    <x v="20"/>
    <n v="23464"/>
    <x v="3"/>
    <s v="TEC-PH-10001530"/>
    <x v="0"/>
    <x v="2"/>
    <x v="1756"/>
    <x v="4866"/>
    <n v="3"/>
    <n v="0"/>
    <n v="173.0316"/>
    <n v="0.27999999999999997"/>
    <x v="0"/>
    <x v="10"/>
  </r>
  <r>
    <n v="3079"/>
    <s v="CA-2014-104780"/>
    <d v="2014-05-21T00:00:00"/>
    <s v="5/25/2014"/>
    <s v="Standard Class"/>
    <s v="BT-11530"/>
    <s v="Bradley Talbott"/>
    <x v="1"/>
    <x v="0"/>
    <x v="30"/>
    <x v="5"/>
    <n v="92037"/>
    <x v="1"/>
    <s v="OFF-AR-10003514"/>
    <x v="2"/>
    <x v="11"/>
    <x v="1040"/>
    <x v="4867"/>
    <n v="8"/>
    <n v="0"/>
    <n v="10.507199999999999"/>
    <n v="0.32999999999999996"/>
    <x v="0"/>
    <x v="10"/>
  </r>
  <r>
    <n v="5877"/>
    <s v="CA-2014-152443"/>
    <d v="2014-05-21T00:00:00"/>
    <s v="5/26/2014"/>
    <s v="Standard Class"/>
    <s v="FG-14260"/>
    <s v="Frank Gastineau"/>
    <x v="1"/>
    <x v="0"/>
    <x v="99"/>
    <x v="6"/>
    <n v="1841"/>
    <x v="2"/>
    <s v="OFF-BI-10001071"/>
    <x v="2"/>
    <x v="9"/>
    <x v="422"/>
    <x v="1158"/>
    <n v="7"/>
    <n v="0"/>
    <n v="219.45140000000001"/>
    <n v="0.49"/>
    <x v="0"/>
    <x v="10"/>
  </r>
  <r>
    <n v="5878"/>
    <s v="CA-2014-152443"/>
    <d v="2014-05-21T00:00:00"/>
    <s v="5/26/2014"/>
    <s v="Standard Class"/>
    <s v="FG-14260"/>
    <s v="Frank Gastineau"/>
    <x v="1"/>
    <x v="0"/>
    <x v="99"/>
    <x v="6"/>
    <n v="1841"/>
    <x v="2"/>
    <s v="OFF-PA-10003022"/>
    <x v="2"/>
    <x v="3"/>
    <x v="1450"/>
    <x v="381"/>
    <n v="3"/>
    <n v="0"/>
    <n v="8.7905999999999995"/>
    <n v="0.48999999999999994"/>
    <x v="0"/>
    <x v="10"/>
  </r>
  <r>
    <n v="5879"/>
    <s v="CA-2014-152443"/>
    <d v="2014-05-21T00:00:00"/>
    <s v="5/26/2014"/>
    <s v="Standard Class"/>
    <s v="FG-14260"/>
    <s v="Frank Gastineau"/>
    <x v="1"/>
    <x v="0"/>
    <x v="99"/>
    <x v="6"/>
    <n v="1841"/>
    <x v="2"/>
    <s v="OFF-AP-10001293"/>
    <x v="2"/>
    <x v="10"/>
    <x v="388"/>
    <x v="432"/>
    <n v="6"/>
    <n v="0"/>
    <n v="68.846400000000003"/>
    <n v="0.28000000000000003"/>
    <x v="0"/>
    <x v="10"/>
  </r>
  <r>
    <n v="9792"/>
    <s v="CA-2014-127166"/>
    <d v="2014-05-21T00:00:00"/>
    <s v="5/23/2014"/>
    <s v="Second Class"/>
    <s v="KH-16360"/>
    <s v="Katherine Hughes"/>
    <x v="0"/>
    <x v="0"/>
    <x v="5"/>
    <x v="4"/>
    <n v="77070"/>
    <x v="0"/>
    <s v="OFF-EN-10003134"/>
    <x v="2"/>
    <x v="13"/>
    <x v="73"/>
    <x v="3049"/>
    <n v="6"/>
    <n v="0.2"/>
    <n v="21.024000000000001"/>
    <n v="0.375"/>
    <x v="0"/>
    <x v="10"/>
  </r>
  <r>
    <n v="9793"/>
    <s v="CA-2014-127166"/>
    <d v="2014-05-21T00:00:00"/>
    <s v="5/23/2014"/>
    <s v="Second Class"/>
    <s v="KH-16360"/>
    <s v="Katherine Hughes"/>
    <x v="0"/>
    <x v="0"/>
    <x v="5"/>
    <x v="4"/>
    <n v="77070"/>
    <x v="0"/>
    <s v="FUR-CH-10003396"/>
    <x v="1"/>
    <x v="1"/>
    <x v="650"/>
    <x v="4525"/>
    <n v="2"/>
    <n v="0.3"/>
    <n v="-29.252400000000002"/>
    <n v="-0.27142857142857141"/>
    <x v="0"/>
    <x v="10"/>
  </r>
  <r>
    <n v="9794"/>
    <s v="CA-2014-127166"/>
    <d v="2014-05-21T00:00:00"/>
    <s v="5/23/2014"/>
    <s v="Second Class"/>
    <s v="KH-16360"/>
    <s v="Katherine Hughes"/>
    <x v="0"/>
    <x v="0"/>
    <x v="5"/>
    <x v="4"/>
    <n v="77070"/>
    <x v="0"/>
    <s v="OFF-PA-10001560"/>
    <x v="2"/>
    <x v="3"/>
    <x v="1471"/>
    <x v="4868"/>
    <n v="1"/>
    <n v="0.2"/>
    <n v="1.6308"/>
    <n v="0.33750000000000002"/>
    <x v="0"/>
    <x v="10"/>
  </r>
  <r>
    <n v="9795"/>
    <s v="CA-2014-127166"/>
    <d v="2014-05-21T00:00:00"/>
    <s v="5/23/2014"/>
    <s v="Second Class"/>
    <s v="KH-16360"/>
    <s v="Katherine Hughes"/>
    <x v="0"/>
    <x v="0"/>
    <x v="5"/>
    <x v="4"/>
    <n v="77070"/>
    <x v="0"/>
    <s v="OFF-BI-10000977"/>
    <x v="2"/>
    <x v="9"/>
    <x v="1161"/>
    <x v="2322"/>
    <n v="3"/>
    <n v="0.8"/>
    <n v="-31.007999999999999"/>
    <n v="-1.7000000000000002"/>
    <x v="0"/>
    <x v="10"/>
  </r>
  <r>
    <n v="5248"/>
    <s v="US-2015-168914"/>
    <d v="2015-05-21T00:00:00"/>
    <s v="5/27/2015"/>
    <s v="Standard Class"/>
    <s v="JE-15745"/>
    <s v="Joel Eaton"/>
    <x v="0"/>
    <x v="0"/>
    <x v="497"/>
    <x v="3"/>
    <n v="60423"/>
    <x v="0"/>
    <s v="OFF-AP-10000358"/>
    <x v="2"/>
    <x v="10"/>
    <x v="1228"/>
    <x v="4795"/>
    <n v="8"/>
    <n v="0.8"/>
    <n v="-52.958399999999997"/>
    <n v="-2.5499999999999998"/>
    <x v="1"/>
    <x v="10"/>
  </r>
  <r>
    <n v="5337"/>
    <s v="CA-2015-169278"/>
    <d v="2015-05-21T00:00:00"/>
    <s v="5/25/2015"/>
    <s v="Standard Class"/>
    <s v="ME-18010"/>
    <s v="Michelle Ellison"/>
    <x v="2"/>
    <x v="0"/>
    <x v="1"/>
    <x v="1"/>
    <n v="98105"/>
    <x v="1"/>
    <s v="OFF-BI-10001636"/>
    <x v="2"/>
    <x v="9"/>
    <x v="1235"/>
    <x v="1858"/>
    <n v="4"/>
    <n v="0.2"/>
    <n v="8.7672000000000008"/>
    <n v="0.32500000000000007"/>
    <x v="1"/>
    <x v="10"/>
  </r>
  <r>
    <n v="6920"/>
    <s v="CA-2015-102806"/>
    <d v="2015-05-21T00:00:00"/>
    <s v="5/28/2015"/>
    <s v="Standard Class"/>
    <s v="HG-14965"/>
    <s v="Henry Goldwyn"/>
    <x v="2"/>
    <x v="0"/>
    <x v="15"/>
    <x v="13"/>
    <n v="19143"/>
    <x v="2"/>
    <s v="OFF-BI-10001597"/>
    <x v="2"/>
    <x v="9"/>
    <x v="408"/>
    <x v="351"/>
    <n v="2"/>
    <n v="0.7"/>
    <n v="-18.031199999999998"/>
    <n v="-0.73333333333333328"/>
    <x v="1"/>
    <x v="10"/>
  </r>
  <r>
    <n v="524"/>
    <s v="US-2016-139486"/>
    <d v="2016-05-21T00:00:00"/>
    <s v="5/23/2016"/>
    <s v="First Class"/>
    <s v="LH-17155"/>
    <s v="Logan Haushalter"/>
    <x v="0"/>
    <x v="0"/>
    <x v="22"/>
    <x v="5"/>
    <n v="90032"/>
    <x v="1"/>
    <s v="TEC-PH-10003555"/>
    <x v="0"/>
    <x v="2"/>
    <x v="1287"/>
    <x v="3087"/>
    <n v="3"/>
    <n v="0.2"/>
    <n v="-12.4146"/>
    <n v="-0.22500000000000001"/>
    <x v="2"/>
    <x v="10"/>
  </r>
  <r>
    <n v="525"/>
    <s v="US-2016-139486"/>
    <d v="2016-05-21T00:00:00"/>
    <s v="5/23/2016"/>
    <s v="First Class"/>
    <s v="LH-17155"/>
    <s v="Logan Haushalter"/>
    <x v="0"/>
    <x v="0"/>
    <x v="22"/>
    <x v="5"/>
    <n v="90032"/>
    <x v="1"/>
    <s v="TEC-AC-10003832"/>
    <x v="0"/>
    <x v="0"/>
    <x v="639"/>
    <x v="4869"/>
    <n v="2"/>
    <n v="0"/>
    <n v="27.166599999999999"/>
    <n v="0.41"/>
    <x v="2"/>
    <x v="10"/>
  </r>
  <r>
    <n v="2419"/>
    <s v="CA-2016-107202"/>
    <d v="2016-05-21T00:00:00"/>
    <s v="5/28/2016"/>
    <s v="Standard Class"/>
    <s v="LC-16930"/>
    <s v="Linda Cazamias"/>
    <x v="2"/>
    <x v="0"/>
    <x v="413"/>
    <x v="14"/>
    <n v="89431"/>
    <x v="1"/>
    <s v="TEC-MA-10000112"/>
    <x v="0"/>
    <x v="14"/>
    <x v="1812"/>
    <x v="4870"/>
    <n v="10"/>
    <n v="0.2"/>
    <n v="179.73"/>
    <n v="7.4999999999999997E-2"/>
    <x v="2"/>
    <x v="10"/>
  </r>
  <r>
    <n v="4361"/>
    <s v="CA-2016-127642"/>
    <d v="2016-05-21T00:00:00"/>
    <s v="5/23/2016"/>
    <s v="First Class"/>
    <s v="CP-12340"/>
    <s v="Christine Phan"/>
    <x v="2"/>
    <x v="0"/>
    <x v="352"/>
    <x v="40"/>
    <n v="2886"/>
    <x v="2"/>
    <s v="OFF-PA-10000565"/>
    <x v="2"/>
    <x v="3"/>
    <x v="52"/>
    <x v="2822"/>
    <n v="2"/>
    <n v="0"/>
    <n v="54.860399999999998"/>
    <n v="0.49"/>
    <x v="2"/>
    <x v="10"/>
  </r>
  <r>
    <n v="7068"/>
    <s v="CA-2016-114209"/>
    <d v="2016-05-21T00:00:00"/>
    <s v="5/26/2016"/>
    <s v="Standard Class"/>
    <s v="AS-10285"/>
    <s v="Alejandro Savely"/>
    <x v="2"/>
    <x v="0"/>
    <x v="57"/>
    <x v="4"/>
    <n v="75081"/>
    <x v="0"/>
    <s v="OFF-BI-10000343"/>
    <x v="2"/>
    <x v="9"/>
    <x v="1156"/>
    <x v="4871"/>
    <n v="2"/>
    <n v="0.8"/>
    <n v="-3.2406000000000001"/>
    <n v="-1.6500000000000001"/>
    <x v="2"/>
    <x v="10"/>
  </r>
  <r>
    <n v="7069"/>
    <s v="CA-2016-114209"/>
    <d v="2016-05-21T00:00:00"/>
    <s v="5/26/2016"/>
    <s v="Standard Class"/>
    <s v="AS-10285"/>
    <s v="Alejandro Savely"/>
    <x v="2"/>
    <x v="0"/>
    <x v="57"/>
    <x v="4"/>
    <n v="75081"/>
    <x v="0"/>
    <s v="OFF-PA-10003591"/>
    <x v="2"/>
    <x v="3"/>
    <x v="1651"/>
    <x v="4872"/>
    <n v="9"/>
    <n v="0.2"/>
    <n v="30.995999999999999"/>
    <n v="0.37499999999999994"/>
    <x v="2"/>
    <x v="10"/>
  </r>
  <r>
    <n v="9796"/>
    <s v="CA-2016-125920"/>
    <d v="2016-05-21T00:00:00"/>
    <s v="5/28/2016"/>
    <s v="Standard Class"/>
    <s v="SH-19975"/>
    <s v="Sally Hughsby"/>
    <x v="2"/>
    <x v="0"/>
    <x v="20"/>
    <x v="3"/>
    <n v="60610"/>
    <x v="0"/>
    <s v="OFF-BI-10003429"/>
    <x v="2"/>
    <x v="9"/>
    <x v="137"/>
    <x v="2212"/>
    <n v="3"/>
    <n v="0.8"/>
    <n v="-5.8868999999999998"/>
    <n v="-1.5499999999999998"/>
    <x v="2"/>
    <x v="10"/>
  </r>
  <r>
    <n v="989"/>
    <s v="CA-2017-167899"/>
    <d v="2017-05-21T00:00:00"/>
    <s v="5/26/2017"/>
    <s v="Standard Class"/>
    <s v="JG-15805"/>
    <s v="John Grady"/>
    <x v="2"/>
    <x v="0"/>
    <x v="241"/>
    <x v="2"/>
    <n v="13021"/>
    <x v="2"/>
    <s v="FUR-FU-10004071"/>
    <x v="1"/>
    <x v="5"/>
    <x v="1306"/>
    <x v="4873"/>
    <n v="5"/>
    <n v="0"/>
    <n v="72.807000000000002"/>
    <n v="0.14000000000000001"/>
    <x v="3"/>
    <x v="10"/>
  </r>
  <r>
    <n v="990"/>
    <s v="CA-2017-167899"/>
    <d v="2017-05-21T00:00:00"/>
    <s v="5/26/2017"/>
    <s v="Standard Class"/>
    <s v="JG-15805"/>
    <s v="John Grady"/>
    <x v="2"/>
    <x v="0"/>
    <x v="241"/>
    <x v="2"/>
    <n v="13021"/>
    <x v="2"/>
    <s v="OFF-AR-10001988"/>
    <x v="2"/>
    <x v="11"/>
    <x v="1762"/>
    <x v="4874"/>
    <n v="3"/>
    <n v="0"/>
    <n v="5.2112999999999996"/>
    <n v="0.28999999999999998"/>
    <x v="3"/>
    <x v="10"/>
  </r>
  <r>
    <n v="3268"/>
    <s v="CA-2014-143840"/>
    <d v="2014-05-22T00:00:00"/>
    <s v="5/29/2014"/>
    <s v="Standard Class"/>
    <s v="EH-14185"/>
    <s v="Evan Henry"/>
    <x v="0"/>
    <x v="0"/>
    <x v="53"/>
    <x v="34"/>
    <n v="35601"/>
    <x v="3"/>
    <s v="TEC-PH-10002660"/>
    <x v="0"/>
    <x v="2"/>
    <x v="1194"/>
    <x v="4875"/>
    <n v="2"/>
    <n v="0"/>
    <n v="33.994999999999997"/>
    <n v="0.25"/>
    <x v="0"/>
    <x v="10"/>
  </r>
  <r>
    <n v="3269"/>
    <s v="CA-2014-143840"/>
    <d v="2014-05-22T00:00:00"/>
    <s v="5/29/2014"/>
    <s v="Standard Class"/>
    <s v="EH-14185"/>
    <s v="Evan Henry"/>
    <x v="0"/>
    <x v="0"/>
    <x v="53"/>
    <x v="34"/>
    <n v="35601"/>
    <x v="3"/>
    <s v="TEC-PH-10003171"/>
    <x v="0"/>
    <x v="2"/>
    <x v="1109"/>
    <x v="4876"/>
    <n v="1"/>
    <n v="0"/>
    <n v="12.586"/>
    <n v="0.27999999999999997"/>
    <x v="0"/>
    <x v="10"/>
  </r>
  <r>
    <n v="8102"/>
    <s v="CA-2015-149846"/>
    <d v="2015-05-22T00:00:00"/>
    <s v="5/26/2015"/>
    <s v="Standard Class"/>
    <s v="SB-20185"/>
    <s v="Sarah Brown"/>
    <x v="0"/>
    <x v="0"/>
    <x v="22"/>
    <x v="5"/>
    <n v="90045"/>
    <x v="1"/>
    <s v="OFF-LA-10004484"/>
    <x v="2"/>
    <x v="8"/>
    <x v="813"/>
    <x v="1514"/>
    <n v="2"/>
    <n v="0"/>
    <n v="3.7995999999999999"/>
    <n v="0.46"/>
    <x v="1"/>
    <x v="10"/>
  </r>
  <r>
    <n v="8103"/>
    <s v="CA-2015-149846"/>
    <d v="2015-05-22T00:00:00"/>
    <s v="5/26/2015"/>
    <s v="Standard Class"/>
    <s v="SB-20185"/>
    <s v="Sarah Brown"/>
    <x v="0"/>
    <x v="0"/>
    <x v="22"/>
    <x v="5"/>
    <n v="90045"/>
    <x v="1"/>
    <s v="TEC-MA-10004002"/>
    <x v="0"/>
    <x v="14"/>
    <x v="1780"/>
    <x v="4877"/>
    <n v="7"/>
    <n v="0.2"/>
    <n v="334.49849999999998"/>
    <n v="0.11249999999999999"/>
    <x v="1"/>
    <x v="10"/>
  </r>
  <r>
    <n v="8104"/>
    <s v="CA-2015-149846"/>
    <d v="2015-05-22T00:00:00"/>
    <s v="5/26/2015"/>
    <s v="Standard Class"/>
    <s v="SB-20185"/>
    <s v="Sarah Brown"/>
    <x v="0"/>
    <x v="0"/>
    <x v="22"/>
    <x v="5"/>
    <n v="90045"/>
    <x v="1"/>
    <s v="OFF-ST-10002406"/>
    <x v="2"/>
    <x v="6"/>
    <x v="425"/>
    <x v="3285"/>
    <n v="7"/>
    <n v="0"/>
    <n v="29.341200000000001"/>
    <n v="0.27999999999999997"/>
    <x v="1"/>
    <x v="10"/>
  </r>
  <r>
    <n v="8105"/>
    <s v="CA-2015-149846"/>
    <d v="2015-05-22T00:00:00"/>
    <s v="5/26/2015"/>
    <s v="Standard Class"/>
    <s v="SB-20185"/>
    <s v="Sarah Brown"/>
    <x v="0"/>
    <x v="0"/>
    <x v="22"/>
    <x v="5"/>
    <n v="90045"/>
    <x v="1"/>
    <s v="TEC-PH-10003645"/>
    <x v="0"/>
    <x v="2"/>
    <x v="310"/>
    <x v="4878"/>
    <n v="6"/>
    <n v="0.2"/>
    <n v="58.179600000000001"/>
    <n v="7.5000000000000011E-2"/>
    <x v="1"/>
    <x v="10"/>
  </r>
  <r>
    <n v="2441"/>
    <s v="CA-2016-146934"/>
    <d v="2016-05-22T00:00:00"/>
    <s v="5/27/2016"/>
    <s v="Standard Class"/>
    <s v="AF-10870"/>
    <s v="Art Ferguson"/>
    <x v="0"/>
    <x v="0"/>
    <x v="498"/>
    <x v="8"/>
    <n v="7055"/>
    <x v="2"/>
    <s v="TEC-PH-10004614"/>
    <x v="0"/>
    <x v="2"/>
    <x v="1006"/>
    <x v="660"/>
    <n v="5"/>
    <n v="0"/>
    <n v="86.25"/>
    <n v="0.25"/>
    <x v="2"/>
    <x v="10"/>
  </r>
  <r>
    <n v="2442"/>
    <s v="CA-2016-146934"/>
    <d v="2016-05-22T00:00:00"/>
    <s v="5/27/2016"/>
    <s v="Standard Class"/>
    <s v="AF-10870"/>
    <s v="Art Ferguson"/>
    <x v="0"/>
    <x v="0"/>
    <x v="498"/>
    <x v="8"/>
    <n v="7055"/>
    <x v="2"/>
    <s v="FUR-TA-10003748"/>
    <x v="1"/>
    <x v="7"/>
    <x v="400"/>
    <x v="4879"/>
    <n v="2"/>
    <n v="0.3"/>
    <n v="-19.918399999999998"/>
    <n v="-0.11428571428571428"/>
    <x v="2"/>
    <x v="10"/>
  </r>
  <r>
    <n v="2443"/>
    <s v="CA-2016-146934"/>
    <d v="2016-05-22T00:00:00"/>
    <s v="5/27/2016"/>
    <s v="Standard Class"/>
    <s v="AF-10870"/>
    <s v="Art Ferguson"/>
    <x v="0"/>
    <x v="0"/>
    <x v="498"/>
    <x v="8"/>
    <n v="7055"/>
    <x v="2"/>
    <s v="OFF-AP-10003217"/>
    <x v="2"/>
    <x v="10"/>
    <x v="1764"/>
    <x v="4880"/>
    <n v="4"/>
    <n v="0"/>
    <n v="172.33840000000001"/>
    <n v="0.26"/>
    <x v="2"/>
    <x v="10"/>
  </r>
  <r>
    <n v="2444"/>
    <s v="CA-2016-146934"/>
    <d v="2016-05-22T00:00:00"/>
    <s v="5/27/2016"/>
    <s v="Standard Class"/>
    <s v="AF-10870"/>
    <s v="Art Ferguson"/>
    <x v="0"/>
    <x v="0"/>
    <x v="498"/>
    <x v="8"/>
    <n v="7055"/>
    <x v="2"/>
    <s v="TEC-AC-10002399"/>
    <x v="0"/>
    <x v="0"/>
    <x v="626"/>
    <x v="4881"/>
    <n v="5"/>
    <n v="0"/>
    <n v="30.431999999999999"/>
    <n v="0.32"/>
    <x v="2"/>
    <x v="10"/>
  </r>
  <r>
    <n v="2445"/>
    <s v="CA-2016-146934"/>
    <d v="2016-05-22T00:00:00"/>
    <s v="5/27/2016"/>
    <s v="Standard Class"/>
    <s v="AF-10870"/>
    <s v="Art Ferguson"/>
    <x v="0"/>
    <x v="0"/>
    <x v="498"/>
    <x v="8"/>
    <n v="7055"/>
    <x v="2"/>
    <s v="OFF-EN-10002973"/>
    <x v="2"/>
    <x v="13"/>
    <x v="1265"/>
    <x v="2372"/>
    <n v="6"/>
    <n v="0"/>
    <n v="12.9024"/>
    <n v="0.48000000000000004"/>
    <x v="2"/>
    <x v="10"/>
  </r>
  <r>
    <n v="2446"/>
    <s v="CA-2016-146934"/>
    <d v="2016-05-22T00:00:00"/>
    <s v="5/27/2016"/>
    <s v="Standard Class"/>
    <s v="AF-10870"/>
    <s v="Art Ferguson"/>
    <x v="0"/>
    <x v="0"/>
    <x v="498"/>
    <x v="8"/>
    <n v="7055"/>
    <x v="2"/>
    <s v="TEC-PH-10001336"/>
    <x v="0"/>
    <x v="2"/>
    <x v="890"/>
    <x v="2084"/>
    <n v="2"/>
    <n v="0"/>
    <n v="74.8142"/>
    <n v="0.28999999999999998"/>
    <x v="2"/>
    <x v="10"/>
  </r>
  <r>
    <n v="4724"/>
    <s v="CA-2016-159653"/>
    <d v="2016-05-22T00:00:00"/>
    <s v="5/22/2016"/>
    <s v="Same Day"/>
    <s v="JF-15490"/>
    <s v="Jeremy Farry"/>
    <x v="0"/>
    <x v="0"/>
    <x v="32"/>
    <x v="19"/>
    <n v="30605"/>
    <x v="3"/>
    <s v="OFF-LA-10004345"/>
    <x v="2"/>
    <x v="8"/>
    <x v="1785"/>
    <x v="1707"/>
    <n v="3"/>
    <n v="0"/>
    <n v="7.2176999999999998"/>
    <n v="0.49"/>
    <x v="2"/>
    <x v="10"/>
  </r>
  <r>
    <n v="8456"/>
    <s v="CA-2016-154081"/>
    <d v="2016-05-22T00:00:00"/>
    <s v="5/29/2016"/>
    <s v="Standard Class"/>
    <s v="JE-15610"/>
    <s v="Jim Epp"/>
    <x v="2"/>
    <x v="0"/>
    <x v="22"/>
    <x v="5"/>
    <n v="90049"/>
    <x v="1"/>
    <s v="TEC-PH-10001918"/>
    <x v="0"/>
    <x v="2"/>
    <x v="1088"/>
    <x v="2659"/>
    <n v="2"/>
    <n v="0.2"/>
    <n v="22.238399999999999"/>
    <n v="0.1"/>
    <x v="2"/>
    <x v="10"/>
  </r>
  <r>
    <n v="5540"/>
    <s v="US-2017-150595"/>
    <d v="2017-05-22T00:00:00"/>
    <s v="5/26/2017"/>
    <s v="Standard Class"/>
    <s v="LE-16810"/>
    <s v="Laurel Elliston"/>
    <x v="0"/>
    <x v="0"/>
    <x v="20"/>
    <x v="3"/>
    <n v="60653"/>
    <x v="0"/>
    <s v="FUR-CH-10000513"/>
    <x v="1"/>
    <x v="1"/>
    <x v="955"/>
    <x v="3116"/>
    <n v="2"/>
    <n v="0.3"/>
    <n v="-54.595799999999997"/>
    <n v="-0.3"/>
    <x v="3"/>
    <x v="10"/>
  </r>
  <r>
    <n v="5541"/>
    <s v="US-2017-150595"/>
    <d v="2017-05-22T00:00:00"/>
    <s v="5/26/2017"/>
    <s v="Standard Class"/>
    <s v="LE-16810"/>
    <s v="Laurel Elliston"/>
    <x v="0"/>
    <x v="0"/>
    <x v="20"/>
    <x v="3"/>
    <n v="60653"/>
    <x v="0"/>
    <s v="OFF-BI-10003274"/>
    <x v="2"/>
    <x v="9"/>
    <x v="747"/>
    <x v="4882"/>
    <n v="2"/>
    <n v="0.8"/>
    <n v="-2.6267999999999998"/>
    <n v="-1.6499999999999997"/>
    <x v="3"/>
    <x v="10"/>
  </r>
  <r>
    <n v="5542"/>
    <s v="US-2017-150595"/>
    <d v="2017-05-22T00:00:00"/>
    <s v="5/26/2017"/>
    <s v="Standard Class"/>
    <s v="LE-16810"/>
    <s v="Laurel Elliston"/>
    <x v="0"/>
    <x v="0"/>
    <x v="20"/>
    <x v="3"/>
    <n v="60653"/>
    <x v="0"/>
    <s v="OFF-SU-10000381"/>
    <x v="2"/>
    <x v="15"/>
    <x v="239"/>
    <x v="4883"/>
    <n v="3"/>
    <n v="0.2"/>
    <n v="2.5137"/>
    <n v="0.1125"/>
    <x v="3"/>
    <x v="10"/>
  </r>
  <r>
    <n v="6467"/>
    <s v="CA-2017-153080"/>
    <d v="2017-05-22T00:00:00"/>
    <s v="5/25/2017"/>
    <s v="Second Class"/>
    <s v="EH-13945"/>
    <s v="Eric Hoffmann"/>
    <x v="0"/>
    <x v="0"/>
    <x v="22"/>
    <x v="5"/>
    <n v="90008"/>
    <x v="1"/>
    <s v="TEC-AC-10002331"/>
    <x v="0"/>
    <x v="0"/>
    <x v="437"/>
    <x v="4273"/>
    <n v="7"/>
    <n v="0"/>
    <n v="25.330200000000001"/>
    <n v="0.37000000000000005"/>
    <x v="3"/>
    <x v="10"/>
  </r>
  <r>
    <n v="7245"/>
    <s v="US-2017-151127"/>
    <d v="2017-05-22T00:00:00"/>
    <s v="5/25/2017"/>
    <s v="First Class"/>
    <s v="RL-19615"/>
    <s v="Rob Lucas"/>
    <x v="0"/>
    <x v="0"/>
    <x v="22"/>
    <x v="5"/>
    <n v="90049"/>
    <x v="1"/>
    <s v="OFF-AR-10002445"/>
    <x v="2"/>
    <x v="11"/>
    <x v="96"/>
    <x v="4884"/>
    <n v="7"/>
    <n v="0"/>
    <n v="18.832799999999999"/>
    <n v="0.37999999999999995"/>
    <x v="3"/>
    <x v="10"/>
  </r>
  <r>
    <n v="9247"/>
    <s v="CA-2017-130106"/>
    <d v="2017-05-22T00:00:00"/>
    <s v="5/26/2017"/>
    <s v="Standard Class"/>
    <s v="VF-21715"/>
    <s v="Vicky Freymann"/>
    <x v="1"/>
    <x v="0"/>
    <x v="14"/>
    <x v="5"/>
    <n v="94109"/>
    <x v="1"/>
    <s v="OFF-AR-10003651"/>
    <x v="2"/>
    <x v="11"/>
    <x v="254"/>
    <x v="812"/>
    <n v="3"/>
    <n v="0"/>
    <n v="2.8536000000000001"/>
    <n v="0.29000000000000004"/>
    <x v="3"/>
    <x v="10"/>
  </r>
  <r>
    <n v="9248"/>
    <s v="CA-2017-130106"/>
    <d v="2017-05-22T00:00:00"/>
    <s v="5/26/2017"/>
    <s v="Standard Class"/>
    <s v="VF-21715"/>
    <s v="Vicky Freymann"/>
    <x v="1"/>
    <x v="0"/>
    <x v="14"/>
    <x v="5"/>
    <n v="94109"/>
    <x v="1"/>
    <s v="OFF-AR-10003732"/>
    <x v="2"/>
    <x v="11"/>
    <x v="832"/>
    <x v="2531"/>
    <n v="1"/>
    <n v="0"/>
    <n v="0.7228"/>
    <n v="0.26"/>
    <x v="3"/>
    <x v="10"/>
  </r>
  <r>
    <n v="608"/>
    <s v="US-2014-105767"/>
    <d v="2014-05-23T00:00:00"/>
    <s v="5/27/2014"/>
    <s v="Standard Class"/>
    <s v="AR-10510"/>
    <s v="Andrew Roberts"/>
    <x v="0"/>
    <x v="0"/>
    <x v="15"/>
    <x v="13"/>
    <n v="19134"/>
    <x v="2"/>
    <s v="OFF-BI-10000848"/>
    <x v="2"/>
    <x v="9"/>
    <x v="872"/>
    <x v="4885"/>
    <n v="2"/>
    <n v="0.7"/>
    <n v="-2.6255999999999999"/>
    <n v="-0.79999999999999993"/>
    <x v="0"/>
    <x v="10"/>
  </r>
  <r>
    <n v="609"/>
    <s v="US-2014-105767"/>
    <d v="2014-05-23T00:00:00"/>
    <s v="5/27/2014"/>
    <s v="Standard Class"/>
    <s v="AR-10510"/>
    <s v="Andrew Roberts"/>
    <x v="0"/>
    <x v="0"/>
    <x v="15"/>
    <x v="13"/>
    <n v="19134"/>
    <x v="2"/>
    <s v="OFF-AR-10001246"/>
    <x v="2"/>
    <x v="11"/>
    <x v="723"/>
    <x v="4886"/>
    <n v="9"/>
    <n v="0.2"/>
    <n v="2.3814000000000002"/>
    <n v="0.11250000000000002"/>
    <x v="0"/>
    <x v="10"/>
  </r>
  <r>
    <n v="610"/>
    <s v="US-2014-105767"/>
    <d v="2014-05-23T00:00:00"/>
    <s v="5/27/2014"/>
    <s v="Standard Class"/>
    <s v="AR-10510"/>
    <s v="Andrew Roberts"/>
    <x v="0"/>
    <x v="0"/>
    <x v="15"/>
    <x v="13"/>
    <n v="19134"/>
    <x v="2"/>
    <s v="TEC-PH-10003092"/>
    <x v="0"/>
    <x v="2"/>
    <x v="1458"/>
    <x v="4887"/>
    <n v="2"/>
    <n v="0.4"/>
    <n v="-10.117800000000001"/>
    <n v="-0.18333333333333335"/>
    <x v="0"/>
    <x v="10"/>
  </r>
  <r>
    <n v="6628"/>
    <s v="CA-2014-138513"/>
    <d v="2014-05-23T00:00:00"/>
    <s v="5/27/2014"/>
    <s v="Standard Class"/>
    <s v="EH-13990"/>
    <s v="Erica Hackney"/>
    <x v="0"/>
    <x v="0"/>
    <x v="199"/>
    <x v="1"/>
    <n v="98006"/>
    <x v="1"/>
    <s v="OFF-PA-10003177"/>
    <x v="2"/>
    <x v="3"/>
    <x v="1628"/>
    <x v="212"/>
    <n v="2"/>
    <n v="0"/>
    <n v="6.2207999999999997"/>
    <n v="0.47999999999999993"/>
    <x v="0"/>
    <x v="10"/>
  </r>
  <r>
    <n v="7011"/>
    <s v="US-2014-135881"/>
    <d v="2014-05-23T00:00:00"/>
    <s v="5/27/2014"/>
    <s v="Standard Class"/>
    <s v="GT-14710"/>
    <s v="Greg Tran"/>
    <x v="0"/>
    <x v="0"/>
    <x v="2"/>
    <x v="2"/>
    <n v="10035"/>
    <x v="2"/>
    <s v="OFF-BI-10000829"/>
    <x v="2"/>
    <x v="9"/>
    <x v="194"/>
    <x v="4888"/>
    <n v="5"/>
    <n v="0.2"/>
    <n v="5.8369999999999997"/>
    <n v="0.32499999999999996"/>
    <x v="0"/>
    <x v="10"/>
  </r>
  <r>
    <n v="7012"/>
    <s v="US-2014-135881"/>
    <d v="2014-05-23T00:00:00"/>
    <s v="5/27/2014"/>
    <s v="Standard Class"/>
    <s v="GT-14710"/>
    <s v="Greg Tran"/>
    <x v="0"/>
    <x v="0"/>
    <x v="2"/>
    <x v="2"/>
    <n v="10035"/>
    <x v="2"/>
    <s v="OFF-SU-10003002"/>
    <x v="2"/>
    <x v="15"/>
    <x v="1813"/>
    <x v="1167"/>
    <n v="2"/>
    <n v="0"/>
    <n v="0.1512"/>
    <n v="0.03"/>
    <x v="0"/>
    <x v="10"/>
  </r>
  <r>
    <n v="7013"/>
    <s v="US-2014-135881"/>
    <d v="2014-05-23T00:00:00"/>
    <s v="5/27/2014"/>
    <s v="Standard Class"/>
    <s v="GT-14710"/>
    <s v="Greg Tran"/>
    <x v="0"/>
    <x v="0"/>
    <x v="2"/>
    <x v="2"/>
    <n v="10035"/>
    <x v="2"/>
    <s v="OFF-AP-10002118"/>
    <x v="2"/>
    <x v="10"/>
    <x v="1361"/>
    <x v="2135"/>
    <n v="1"/>
    <n v="0"/>
    <n v="56.203200000000002"/>
    <n v="0.27"/>
    <x v="0"/>
    <x v="10"/>
  </r>
  <r>
    <n v="786"/>
    <s v="CA-2015-154921"/>
    <d v="2015-05-23T00:00:00"/>
    <s v="5/28/2015"/>
    <s v="Standard Class"/>
    <s v="EA-14035"/>
    <s v="Erin Ashbrook"/>
    <x v="2"/>
    <x v="0"/>
    <x v="65"/>
    <x v="29"/>
    <n v="29203"/>
    <x v="3"/>
    <s v="OFF-EN-10000056"/>
    <x v="2"/>
    <x v="13"/>
    <x v="293"/>
    <x v="4889"/>
    <n v="3"/>
    <n v="0"/>
    <n v="87.744299999999996"/>
    <n v="0.47"/>
    <x v="1"/>
    <x v="10"/>
  </r>
  <r>
    <n v="3297"/>
    <s v="US-2015-110569"/>
    <d v="2015-05-23T00:00:00"/>
    <s v="5/30/2015"/>
    <s v="Standard Class"/>
    <s v="EB-13870"/>
    <s v="Emily Burns"/>
    <x v="0"/>
    <x v="0"/>
    <x v="122"/>
    <x v="23"/>
    <n v="85023"/>
    <x v="1"/>
    <s v="OFF-BI-10001036"/>
    <x v="2"/>
    <x v="9"/>
    <x v="232"/>
    <x v="4890"/>
    <n v="7"/>
    <n v="0.7"/>
    <n v="-12.795999999999999"/>
    <n v="-0.66666666666666663"/>
    <x v="1"/>
    <x v="10"/>
  </r>
  <r>
    <n v="3298"/>
    <s v="US-2015-110569"/>
    <d v="2015-05-23T00:00:00"/>
    <s v="5/30/2015"/>
    <s v="Standard Class"/>
    <s v="EB-13870"/>
    <s v="Emily Burns"/>
    <x v="0"/>
    <x v="0"/>
    <x v="122"/>
    <x v="23"/>
    <n v="85023"/>
    <x v="1"/>
    <s v="OFF-AP-10004708"/>
    <x v="2"/>
    <x v="10"/>
    <x v="56"/>
    <x v="3279"/>
    <n v="4"/>
    <n v="0.2"/>
    <n v="13.701599999999999"/>
    <n v="0.11249999999999999"/>
    <x v="1"/>
    <x v="10"/>
  </r>
  <r>
    <n v="5093"/>
    <s v="CA-2015-119102"/>
    <d v="2015-05-23T00:00:00"/>
    <s v="5/27/2015"/>
    <s v="Standard Class"/>
    <s v="KH-16690"/>
    <s v="Kristen Hastings"/>
    <x v="2"/>
    <x v="0"/>
    <x v="388"/>
    <x v="40"/>
    <n v="2895"/>
    <x v="2"/>
    <s v="OFF-ST-10004507"/>
    <x v="2"/>
    <x v="6"/>
    <x v="700"/>
    <x v="3090"/>
    <n v="3"/>
    <n v="0"/>
    <n v="13.891500000000001"/>
    <n v="0.27"/>
    <x v="1"/>
    <x v="10"/>
  </r>
  <r>
    <n v="7625"/>
    <s v="CA-2015-136805"/>
    <d v="2015-05-23T00:00:00"/>
    <s v="5/27/2015"/>
    <s v="Second Class"/>
    <s v="NM-18445"/>
    <s v="Nathan Mautz"/>
    <x v="1"/>
    <x v="0"/>
    <x v="11"/>
    <x v="10"/>
    <n v="48234"/>
    <x v="0"/>
    <s v="OFF-AP-10001394"/>
    <x v="2"/>
    <x v="10"/>
    <x v="1562"/>
    <x v="4891"/>
    <n v="5"/>
    <n v="0.1"/>
    <n v="245.7"/>
    <n v="0.28888888888888886"/>
    <x v="1"/>
    <x v="10"/>
  </r>
  <r>
    <n v="7626"/>
    <s v="CA-2015-136805"/>
    <d v="2015-05-23T00:00:00"/>
    <s v="5/27/2015"/>
    <s v="Second Class"/>
    <s v="NM-18445"/>
    <s v="Nathan Mautz"/>
    <x v="1"/>
    <x v="0"/>
    <x v="11"/>
    <x v="10"/>
    <n v="48234"/>
    <x v="0"/>
    <s v="FUR-FU-10003724"/>
    <x v="1"/>
    <x v="5"/>
    <x v="523"/>
    <x v="4892"/>
    <n v="9"/>
    <n v="0"/>
    <n v="19.585799999999999"/>
    <n v="0.26"/>
    <x v="1"/>
    <x v="10"/>
  </r>
  <r>
    <n v="1330"/>
    <s v="CA-2016-142762"/>
    <d v="2016-05-23T00:00:00"/>
    <s v="5/27/2016"/>
    <s v="Standard Class"/>
    <s v="LD-17005"/>
    <s v="Lisa DeCherney"/>
    <x v="0"/>
    <x v="0"/>
    <x v="14"/>
    <x v="5"/>
    <n v="94109"/>
    <x v="1"/>
    <s v="FUR-FU-10003691"/>
    <x v="1"/>
    <x v="5"/>
    <x v="572"/>
    <x v="4893"/>
    <n v="3"/>
    <n v="0"/>
    <n v="16.302"/>
    <n v="0.44"/>
    <x v="2"/>
    <x v="10"/>
  </r>
  <r>
    <n v="1445"/>
    <s v="CA-2016-133725"/>
    <d v="2016-05-23T00:00:00"/>
    <s v="5/28/2016"/>
    <s v="Standard Class"/>
    <s v="KL-16645"/>
    <s v="Ken Lonsdale"/>
    <x v="0"/>
    <x v="0"/>
    <x v="20"/>
    <x v="3"/>
    <n v="60623"/>
    <x v="0"/>
    <s v="TEC-PH-10004165"/>
    <x v="0"/>
    <x v="2"/>
    <x v="776"/>
    <x v="4894"/>
    <n v="9"/>
    <n v="0.2"/>
    <n v="148.49459999999999"/>
    <n v="7.4999999999999997E-2"/>
    <x v="2"/>
    <x v="10"/>
  </r>
  <r>
    <n v="1578"/>
    <s v="CA-2016-154403"/>
    <d v="2016-05-23T00:00:00"/>
    <s v="5/27/2016"/>
    <s v="Standard Class"/>
    <s v="AP-10720"/>
    <s v="Anne Pryor"/>
    <x v="1"/>
    <x v="0"/>
    <x v="311"/>
    <x v="34"/>
    <n v="35630"/>
    <x v="3"/>
    <s v="OFF-PA-10001526"/>
    <x v="2"/>
    <x v="3"/>
    <x v="614"/>
    <x v="1770"/>
    <n v="1"/>
    <n v="0"/>
    <n v="2.4401999999999999"/>
    <n v="0.48999999999999994"/>
    <x v="2"/>
    <x v="10"/>
  </r>
  <r>
    <n v="6426"/>
    <s v="CA-2016-143714"/>
    <d v="2016-05-23T00:00:00"/>
    <s v="5/27/2016"/>
    <s v="Standard Class"/>
    <s v="CC-12370"/>
    <s v="Christopher Conant"/>
    <x v="0"/>
    <x v="0"/>
    <x v="15"/>
    <x v="13"/>
    <n v="19120"/>
    <x v="2"/>
    <s v="TEC-CO-10004722"/>
    <x v="0"/>
    <x v="12"/>
    <x v="1099"/>
    <x v="4895"/>
    <n v="4"/>
    <n v="0.4"/>
    <n v="1119.9967999999999"/>
    <n v="0.1333333333333333"/>
    <x v="2"/>
    <x v="10"/>
  </r>
  <r>
    <n v="6427"/>
    <s v="CA-2016-143714"/>
    <d v="2016-05-23T00:00:00"/>
    <s v="5/27/2016"/>
    <s v="Standard Class"/>
    <s v="CC-12370"/>
    <s v="Christopher Conant"/>
    <x v="0"/>
    <x v="0"/>
    <x v="15"/>
    <x v="13"/>
    <n v="19120"/>
    <x v="2"/>
    <s v="OFF-BI-10004308"/>
    <x v="2"/>
    <x v="9"/>
    <x v="379"/>
    <x v="4896"/>
    <n v="1"/>
    <n v="0.7"/>
    <n v="-4.1959999999999997"/>
    <n v="-0.66666666666666663"/>
    <x v="2"/>
    <x v="10"/>
  </r>
  <r>
    <n v="6428"/>
    <s v="CA-2016-143714"/>
    <d v="2016-05-23T00:00:00"/>
    <s v="5/27/2016"/>
    <s v="Standard Class"/>
    <s v="CC-12370"/>
    <s v="Christopher Conant"/>
    <x v="0"/>
    <x v="0"/>
    <x v="15"/>
    <x v="13"/>
    <n v="19120"/>
    <x v="2"/>
    <s v="OFF-PA-10000029"/>
    <x v="2"/>
    <x v="3"/>
    <x v="554"/>
    <x v="506"/>
    <n v="2"/>
    <n v="0.2"/>
    <n v="3.6288"/>
    <n v="0.35"/>
    <x v="2"/>
    <x v="10"/>
  </r>
  <r>
    <n v="6429"/>
    <s v="CA-2016-143714"/>
    <d v="2016-05-23T00:00:00"/>
    <s v="5/27/2016"/>
    <s v="Standard Class"/>
    <s v="CC-12370"/>
    <s v="Christopher Conant"/>
    <x v="0"/>
    <x v="0"/>
    <x v="15"/>
    <x v="13"/>
    <n v="19120"/>
    <x v="2"/>
    <s v="TEC-PH-10004080"/>
    <x v="0"/>
    <x v="2"/>
    <x v="1237"/>
    <x v="4691"/>
    <n v="3"/>
    <n v="0.4"/>
    <n v="-24.476400000000002"/>
    <n v="-0.2"/>
    <x v="2"/>
    <x v="10"/>
  </r>
  <r>
    <n v="4510"/>
    <s v="CA-2017-167003"/>
    <d v="2017-05-23T00:00:00"/>
    <s v="5/29/2017"/>
    <s v="Standard Class"/>
    <s v="VS-21820"/>
    <s v="Vivek Sundaresam"/>
    <x v="0"/>
    <x v="0"/>
    <x v="22"/>
    <x v="5"/>
    <n v="90036"/>
    <x v="1"/>
    <s v="FUR-TA-10001520"/>
    <x v="1"/>
    <x v="7"/>
    <x v="1004"/>
    <x v="2416"/>
    <n v="3"/>
    <n v="0.2"/>
    <n v="-6.4233000000000002"/>
    <n v="-3.7499999999999999E-2"/>
    <x v="3"/>
    <x v="10"/>
  </r>
  <r>
    <n v="4872"/>
    <s v="CA-2017-164042"/>
    <d v="2017-05-23T00:00:00"/>
    <s v="5/27/2017"/>
    <s v="Standard Class"/>
    <s v="KL-16645"/>
    <s v="Ken Lonsdale"/>
    <x v="0"/>
    <x v="0"/>
    <x v="5"/>
    <x v="4"/>
    <n v="77095"/>
    <x v="0"/>
    <s v="OFF-FA-10000840"/>
    <x v="2"/>
    <x v="4"/>
    <x v="202"/>
    <x v="3537"/>
    <n v="2"/>
    <n v="0.2"/>
    <n v="0.61560000000000004"/>
    <n v="0.33750000000000002"/>
    <x v="3"/>
    <x v="10"/>
  </r>
  <r>
    <n v="4873"/>
    <s v="CA-2017-164042"/>
    <d v="2017-05-23T00:00:00"/>
    <s v="5/27/2017"/>
    <s v="Standard Class"/>
    <s v="KL-16645"/>
    <s v="Ken Lonsdale"/>
    <x v="0"/>
    <x v="0"/>
    <x v="5"/>
    <x v="4"/>
    <n v="77095"/>
    <x v="0"/>
    <s v="OFF-AP-10001947"/>
    <x v="2"/>
    <x v="10"/>
    <x v="1418"/>
    <x v="4897"/>
    <n v="5"/>
    <n v="0.8"/>
    <n v="-46.716000000000001"/>
    <n v="-2.5499999999999998"/>
    <x v="3"/>
    <x v="10"/>
  </r>
  <r>
    <n v="4874"/>
    <s v="CA-2017-164042"/>
    <d v="2017-05-23T00:00:00"/>
    <s v="5/27/2017"/>
    <s v="Standard Class"/>
    <s v="KL-16645"/>
    <s v="Ken Lonsdale"/>
    <x v="0"/>
    <x v="0"/>
    <x v="5"/>
    <x v="4"/>
    <n v="77095"/>
    <x v="0"/>
    <s v="OFF-ST-10002301"/>
    <x v="2"/>
    <x v="6"/>
    <x v="1498"/>
    <x v="4898"/>
    <n v="3"/>
    <n v="0.2"/>
    <n v="-11.5938"/>
    <n v="-0.23749999999999999"/>
    <x v="3"/>
    <x v="10"/>
  </r>
  <r>
    <n v="4875"/>
    <s v="CA-2017-164042"/>
    <d v="2017-05-23T00:00:00"/>
    <s v="5/27/2017"/>
    <s v="Standard Class"/>
    <s v="KL-16645"/>
    <s v="Ken Lonsdale"/>
    <x v="0"/>
    <x v="0"/>
    <x v="5"/>
    <x v="4"/>
    <n v="77095"/>
    <x v="0"/>
    <s v="OFF-BI-10001922"/>
    <x v="2"/>
    <x v="9"/>
    <x v="258"/>
    <x v="4252"/>
    <n v="1"/>
    <n v="0.8"/>
    <n v="-1.9601999999999999"/>
    <n v="-1.6500000000000001"/>
    <x v="3"/>
    <x v="10"/>
  </r>
  <r>
    <n v="2704"/>
    <s v="CA-2014-143413"/>
    <d v="2014-05-24T00:00:00"/>
    <s v="5/30/2014"/>
    <s v="Standard Class"/>
    <s v="RP-19390"/>
    <s v="Resi Pölking"/>
    <x v="0"/>
    <x v="0"/>
    <x v="214"/>
    <x v="24"/>
    <n v="21215"/>
    <x v="2"/>
    <s v="OFF-PA-10002319"/>
    <x v="2"/>
    <x v="3"/>
    <x v="327"/>
    <x v="1606"/>
    <n v="3"/>
    <n v="0"/>
    <n v="56.977200000000003"/>
    <n v="0.49000000000000005"/>
    <x v="0"/>
    <x v="10"/>
  </r>
  <r>
    <n v="6899"/>
    <s v="US-2015-165512"/>
    <d v="2015-05-24T00:00:00"/>
    <s v="5/26/2015"/>
    <s v="Second Class"/>
    <s v="VS-21820"/>
    <s v="Vivek Sundaresam"/>
    <x v="0"/>
    <x v="0"/>
    <x v="64"/>
    <x v="3"/>
    <n v="60540"/>
    <x v="0"/>
    <s v="FUR-CH-10002880"/>
    <x v="1"/>
    <x v="1"/>
    <x v="160"/>
    <x v="4899"/>
    <n v="7"/>
    <n v="0.3"/>
    <n v="-163.57669999999999"/>
    <n v="-0.27142857142857141"/>
    <x v="1"/>
    <x v="10"/>
  </r>
  <r>
    <n v="6900"/>
    <s v="US-2015-165512"/>
    <d v="2015-05-24T00:00:00"/>
    <s v="5/26/2015"/>
    <s v="Second Class"/>
    <s v="VS-21820"/>
    <s v="Vivek Sundaresam"/>
    <x v="0"/>
    <x v="0"/>
    <x v="64"/>
    <x v="3"/>
    <n v="60540"/>
    <x v="0"/>
    <s v="OFF-BI-10001249"/>
    <x v="2"/>
    <x v="9"/>
    <x v="381"/>
    <x v="945"/>
    <n v="6"/>
    <n v="0.8"/>
    <n v="-13.0152"/>
    <n v="-1.7000000000000002"/>
    <x v="1"/>
    <x v="10"/>
  </r>
  <r>
    <n v="5002"/>
    <s v="CA-2016-136126"/>
    <d v="2016-05-24T00:00:00"/>
    <s v="5/24/2016"/>
    <s v="Same Day"/>
    <s v="EH-14125"/>
    <s v="Eugene Hildebrand"/>
    <x v="1"/>
    <x v="0"/>
    <x v="300"/>
    <x v="20"/>
    <n v="23602"/>
    <x v="3"/>
    <s v="OFF-SU-10000898"/>
    <x v="2"/>
    <x v="15"/>
    <x v="634"/>
    <x v="4086"/>
    <n v="5"/>
    <n v="0"/>
    <n v="20.155000000000001"/>
    <n v="0.29000000000000004"/>
    <x v="2"/>
    <x v="10"/>
  </r>
  <r>
    <n v="5003"/>
    <s v="CA-2016-136126"/>
    <d v="2016-05-24T00:00:00"/>
    <s v="5/24/2016"/>
    <s v="Same Day"/>
    <s v="EH-14125"/>
    <s v="Eugene Hildebrand"/>
    <x v="1"/>
    <x v="0"/>
    <x v="300"/>
    <x v="20"/>
    <n v="23602"/>
    <x v="3"/>
    <s v="OFF-PA-10004327"/>
    <x v="2"/>
    <x v="3"/>
    <x v="1299"/>
    <x v="2741"/>
    <n v="4"/>
    <n v="0"/>
    <n v="91.968000000000004"/>
    <n v="0.48000000000000004"/>
    <x v="2"/>
    <x v="10"/>
  </r>
  <r>
    <n v="8482"/>
    <s v="CA-2016-138583"/>
    <d v="2016-05-24T00:00:00"/>
    <s v="5/28/2016"/>
    <s v="Standard Class"/>
    <s v="DP-13390"/>
    <s v="Dennis Pardue"/>
    <x v="1"/>
    <x v="0"/>
    <x v="15"/>
    <x v="13"/>
    <n v="19120"/>
    <x v="2"/>
    <s v="OFF-AR-10001860"/>
    <x v="2"/>
    <x v="11"/>
    <x v="1561"/>
    <x v="736"/>
    <n v="3"/>
    <n v="0.2"/>
    <n v="3.3311999999999999"/>
    <n v="0.2"/>
    <x v="2"/>
    <x v="10"/>
  </r>
  <r>
    <n v="1819"/>
    <s v="US-2014-130379"/>
    <d v="2014-05-25T00:00:00"/>
    <s v="5/29/2014"/>
    <s v="Standard Class"/>
    <s v="JL-15235"/>
    <s v="Janet Lee"/>
    <x v="0"/>
    <x v="0"/>
    <x v="20"/>
    <x v="3"/>
    <n v="60623"/>
    <x v="0"/>
    <s v="OFF-AP-10001394"/>
    <x v="2"/>
    <x v="10"/>
    <x v="1562"/>
    <x v="4900"/>
    <n v="2"/>
    <n v="0.8"/>
    <n v="-166.32"/>
    <n v="-2.2000000000000002"/>
    <x v="0"/>
    <x v="10"/>
  </r>
  <r>
    <n v="1820"/>
    <s v="US-2014-130379"/>
    <d v="2014-05-25T00:00:00"/>
    <s v="5/29/2014"/>
    <s v="Standard Class"/>
    <s v="JL-15235"/>
    <s v="Janet Lee"/>
    <x v="0"/>
    <x v="0"/>
    <x v="20"/>
    <x v="3"/>
    <n v="60623"/>
    <x v="0"/>
    <s v="FUR-FU-10002553"/>
    <x v="1"/>
    <x v="5"/>
    <x v="1755"/>
    <x v="4901"/>
    <n v="2"/>
    <n v="0.6"/>
    <n v="-24.189"/>
    <n v="-0.82499999999999996"/>
    <x v="0"/>
    <x v="10"/>
  </r>
  <r>
    <n v="9441"/>
    <s v="CA-2014-100391"/>
    <d v="2014-05-25T00:00:00"/>
    <s v="5/29/2014"/>
    <s v="Standard Class"/>
    <s v="BW-11065"/>
    <s v="Barry Weirich"/>
    <x v="0"/>
    <x v="0"/>
    <x v="2"/>
    <x v="2"/>
    <n v="10035"/>
    <x v="2"/>
    <s v="OFF-PA-10001471"/>
    <x v="2"/>
    <x v="3"/>
    <x v="1759"/>
    <x v="278"/>
    <n v="2"/>
    <n v="0"/>
    <n v="6.7252000000000001"/>
    <n v="0.46"/>
    <x v="0"/>
    <x v="10"/>
  </r>
  <r>
    <n v="1296"/>
    <s v="CA-2015-138898"/>
    <d v="2015-05-25T00:00:00"/>
    <s v="5/29/2015"/>
    <s v="Standard Class"/>
    <s v="JH-16180"/>
    <s v="Justin Hirsh"/>
    <x v="0"/>
    <x v="0"/>
    <x v="219"/>
    <x v="15"/>
    <n v="81001"/>
    <x v="1"/>
    <s v="OFF-AP-10004487"/>
    <x v="2"/>
    <x v="10"/>
    <x v="990"/>
    <x v="4902"/>
    <n v="13"/>
    <n v="0.2"/>
    <n v="84.572800000000001"/>
    <n v="0.1"/>
    <x v="1"/>
    <x v="10"/>
  </r>
  <r>
    <n v="1937"/>
    <s v="CA-2015-141768"/>
    <d v="2015-05-25T00:00:00"/>
    <s v="5/27/2015"/>
    <s v="Second Class"/>
    <s v="NP-18685"/>
    <s v="Nora Pelletier"/>
    <x v="1"/>
    <x v="0"/>
    <x v="14"/>
    <x v="5"/>
    <n v="94109"/>
    <x v="1"/>
    <s v="FUR-FU-10002268"/>
    <x v="1"/>
    <x v="5"/>
    <x v="70"/>
    <x v="1707"/>
    <n v="3"/>
    <n v="0"/>
    <n v="4.8609"/>
    <n v="0.33"/>
    <x v="1"/>
    <x v="10"/>
  </r>
  <r>
    <n v="4571"/>
    <s v="US-2015-152128"/>
    <d v="2015-05-25T00:00:00"/>
    <s v="5/27/2015"/>
    <s v="Second Class"/>
    <s v="NM-18445"/>
    <s v="Nathan Mautz"/>
    <x v="1"/>
    <x v="0"/>
    <x v="301"/>
    <x v="39"/>
    <n v="67212"/>
    <x v="0"/>
    <s v="OFF-AR-10002445"/>
    <x v="2"/>
    <x v="11"/>
    <x v="96"/>
    <x v="100"/>
    <n v="3"/>
    <n v="0"/>
    <n v="8.0711999999999993"/>
    <n v="0.38"/>
    <x v="1"/>
    <x v="10"/>
  </r>
  <r>
    <n v="4572"/>
    <s v="US-2015-152128"/>
    <d v="2015-05-25T00:00:00"/>
    <s v="5/27/2015"/>
    <s v="Second Class"/>
    <s v="NM-18445"/>
    <s v="Nathan Mautz"/>
    <x v="1"/>
    <x v="0"/>
    <x v="301"/>
    <x v="39"/>
    <n v="67212"/>
    <x v="0"/>
    <s v="OFF-BI-10001718"/>
    <x v="2"/>
    <x v="9"/>
    <x v="762"/>
    <x v="2514"/>
    <n v="2"/>
    <n v="0"/>
    <n v="60.141199999999998"/>
    <n v="0.47000000000000003"/>
    <x v="1"/>
    <x v="10"/>
  </r>
  <r>
    <n v="4966"/>
    <s v="CA-2015-109708"/>
    <d v="2015-05-25T00:00:00"/>
    <s v="5/28/2015"/>
    <s v="Second Class"/>
    <s v="CY-12745"/>
    <s v="Craig Yedwab"/>
    <x v="2"/>
    <x v="0"/>
    <x v="65"/>
    <x v="26"/>
    <n v="38401"/>
    <x v="3"/>
    <s v="TEC-PH-10001944"/>
    <x v="0"/>
    <x v="2"/>
    <x v="1743"/>
    <x v="4903"/>
    <n v="4"/>
    <n v="0.2"/>
    <n v="58.38"/>
    <n v="0.125"/>
    <x v="1"/>
    <x v="10"/>
  </r>
  <r>
    <n v="9108"/>
    <s v="CA-2015-132941"/>
    <d v="2015-05-25T00:00:00"/>
    <s v="5/28/2015"/>
    <s v="First Class"/>
    <s v="MM-18280"/>
    <s v="Muhammed MacIntyre"/>
    <x v="2"/>
    <x v="0"/>
    <x v="179"/>
    <x v="4"/>
    <n v="76117"/>
    <x v="0"/>
    <s v="OFF-SU-10002557"/>
    <x v="2"/>
    <x v="15"/>
    <x v="1765"/>
    <x v="1342"/>
    <n v="2"/>
    <n v="0.2"/>
    <n v="1.6776"/>
    <n v="7.4999999999999997E-2"/>
    <x v="1"/>
    <x v="10"/>
  </r>
  <r>
    <n v="9109"/>
    <s v="CA-2015-132941"/>
    <d v="2015-05-25T00:00:00"/>
    <s v="5/28/2015"/>
    <s v="First Class"/>
    <s v="MM-18280"/>
    <s v="Muhammed MacIntyre"/>
    <x v="2"/>
    <x v="0"/>
    <x v="179"/>
    <x v="4"/>
    <n v="76117"/>
    <x v="0"/>
    <s v="OFF-PA-10002160"/>
    <x v="2"/>
    <x v="3"/>
    <x v="960"/>
    <x v="4904"/>
    <n v="7"/>
    <n v="0.2"/>
    <n v="11.7334"/>
    <n v="0.36249999999999999"/>
    <x v="1"/>
    <x v="10"/>
  </r>
  <r>
    <n v="9110"/>
    <s v="CA-2015-132941"/>
    <d v="2015-05-25T00:00:00"/>
    <s v="5/28/2015"/>
    <s v="First Class"/>
    <s v="MM-18280"/>
    <s v="Muhammed MacIntyre"/>
    <x v="2"/>
    <x v="0"/>
    <x v="179"/>
    <x v="4"/>
    <n v="76117"/>
    <x v="0"/>
    <s v="TEC-AC-10003095"/>
    <x v="0"/>
    <x v="0"/>
    <x v="1337"/>
    <x v="1811"/>
    <n v="2"/>
    <n v="0.2"/>
    <n v="36.397199999999998"/>
    <n v="0.17499999999999999"/>
    <x v="1"/>
    <x v="10"/>
  </r>
  <r>
    <n v="2986"/>
    <s v="CA-2016-139269"/>
    <d v="2016-05-25T00:00:00"/>
    <s v="5/30/2016"/>
    <s v="Standard Class"/>
    <s v="JB-16045"/>
    <s v="Julia Barnett"/>
    <x v="1"/>
    <x v="0"/>
    <x v="28"/>
    <x v="19"/>
    <n v="31907"/>
    <x v="3"/>
    <s v="FUR-FU-10000755"/>
    <x v="1"/>
    <x v="5"/>
    <x v="1814"/>
    <x v="3168"/>
    <n v="4"/>
    <n v="0"/>
    <n v="6.24"/>
    <n v="0.25"/>
    <x v="2"/>
    <x v="10"/>
  </r>
  <r>
    <n v="2987"/>
    <s v="CA-2016-139269"/>
    <d v="2016-05-25T00:00:00"/>
    <s v="5/30/2016"/>
    <s v="Standard Class"/>
    <s v="JB-16045"/>
    <s v="Julia Barnett"/>
    <x v="1"/>
    <x v="0"/>
    <x v="28"/>
    <x v="19"/>
    <n v="31907"/>
    <x v="3"/>
    <s v="OFF-PA-10002893"/>
    <x v="2"/>
    <x v="3"/>
    <x v="1536"/>
    <x v="3062"/>
    <n v="2"/>
    <n v="0"/>
    <n v="9.2927999999999997"/>
    <n v="0.48"/>
    <x v="2"/>
    <x v="10"/>
  </r>
  <r>
    <n v="2988"/>
    <s v="CA-2016-139269"/>
    <d v="2016-05-25T00:00:00"/>
    <s v="5/30/2016"/>
    <s v="Standard Class"/>
    <s v="JB-16045"/>
    <s v="Julia Barnett"/>
    <x v="1"/>
    <x v="0"/>
    <x v="28"/>
    <x v="19"/>
    <n v="31907"/>
    <x v="3"/>
    <s v="OFF-ST-10000689"/>
    <x v="2"/>
    <x v="6"/>
    <x v="793"/>
    <x v="4905"/>
    <n v="9"/>
    <n v="0"/>
    <n v="152.11799999999999"/>
    <n v="0.11999999999999998"/>
    <x v="2"/>
    <x v="10"/>
  </r>
  <r>
    <n v="6671"/>
    <s v="CA-2017-161088"/>
    <d v="2017-05-25T00:00:00"/>
    <s v="5/29/2017"/>
    <s v="Standard Class"/>
    <s v="MH-18115"/>
    <s v="Mick Hernandez"/>
    <x v="1"/>
    <x v="0"/>
    <x v="28"/>
    <x v="19"/>
    <n v="31907"/>
    <x v="3"/>
    <s v="OFF-BI-10002824"/>
    <x v="2"/>
    <x v="9"/>
    <x v="1198"/>
    <x v="4906"/>
    <n v="2"/>
    <n v="0"/>
    <n v="13.428000000000001"/>
    <n v="0.45"/>
    <x v="3"/>
    <x v="10"/>
  </r>
  <r>
    <n v="8013"/>
    <s v="CA-2017-120168"/>
    <d v="2017-05-25T00:00:00"/>
    <s v="5/25/2017"/>
    <s v="Same Day"/>
    <s v="TB-21625"/>
    <s v="Trudy Brown"/>
    <x v="0"/>
    <x v="0"/>
    <x v="2"/>
    <x v="2"/>
    <n v="10009"/>
    <x v="2"/>
    <s v="OFF-BI-10004519"/>
    <x v="2"/>
    <x v="9"/>
    <x v="629"/>
    <x v="4907"/>
    <n v="5"/>
    <n v="0.2"/>
    <n v="207.47499999999999"/>
    <n v="0.3125"/>
    <x v="3"/>
    <x v="10"/>
  </r>
  <r>
    <n v="8014"/>
    <s v="CA-2017-120168"/>
    <d v="2017-05-25T00:00:00"/>
    <s v="5/25/2017"/>
    <s v="Same Day"/>
    <s v="TB-21625"/>
    <s v="Trudy Brown"/>
    <x v="0"/>
    <x v="0"/>
    <x v="2"/>
    <x v="2"/>
    <n v="10009"/>
    <x v="2"/>
    <s v="TEC-AC-10002167"/>
    <x v="0"/>
    <x v="0"/>
    <x v="750"/>
    <x v="2133"/>
    <n v="8"/>
    <n v="0"/>
    <n v="13.2"/>
    <n v="0.11"/>
    <x v="3"/>
    <x v="10"/>
  </r>
  <r>
    <n v="8015"/>
    <s v="CA-2017-120168"/>
    <d v="2017-05-25T00:00:00"/>
    <s v="5/25/2017"/>
    <s v="Same Day"/>
    <s v="TB-21625"/>
    <s v="Trudy Brown"/>
    <x v="0"/>
    <x v="0"/>
    <x v="2"/>
    <x v="2"/>
    <n v="10009"/>
    <x v="2"/>
    <s v="OFF-FA-10000936"/>
    <x v="2"/>
    <x v="4"/>
    <x v="380"/>
    <x v="4908"/>
    <n v="1"/>
    <n v="0"/>
    <n v="1.4804999999999999"/>
    <n v="0.44999999999999996"/>
    <x v="3"/>
    <x v="10"/>
  </r>
  <r>
    <n v="8016"/>
    <s v="CA-2017-120168"/>
    <d v="2017-05-25T00:00:00"/>
    <s v="5/25/2017"/>
    <s v="Same Day"/>
    <s v="TB-21625"/>
    <s v="Trudy Brown"/>
    <x v="0"/>
    <x v="0"/>
    <x v="2"/>
    <x v="2"/>
    <n v="10009"/>
    <x v="2"/>
    <s v="FUR-FU-10000732"/>
    <x v="1"/>
    <x v="5"/>
    <x v="1085"/>
    <x v="5"/>
    <n v="3"/>
    <n v="0"/>
    <n v="6.0288000000000004"/>
    <n v="0.32"/>
    <x v="3"/>
    <x v="10"/>
  </r>
  <r>
    <n v="9128"/>
    <s v="CA-2017-112473"/>
    <d v="2017-05-25T00:00:00"/>
    <d v="2017-01-06T00:00:00"/>
    <s v="Standard Class"/>
    <s v="JL-15505"/>
    <s v="Jeremy Lonsdale"/>
    <x v="0"/>
    <x v="0"/>
    <x v="5"/>
    <x v="4"/>
    <n v="77070"/>
    <x v="0"/>
    <s v="OFF-ST-10002182"/>
    <x v="2"/>
    <x v="6"/>
    <x v="1751"/>
    <x v="4909"/>
    <n v="3"/>
    <n v="0.2"/>
    <n v="-11.2806"/>
    <n v="-0.22499999999999998"/>
    <x v="3"/>
    <x v="10"/>
  </r>
  <r>
    <n v="1611"/>
    <s v="CA-2014-156349"/>
    <d v="2014-05-26T00:00:00"/>
    <s v="5/30/2014"/>
    <s v="Standard Class"/>
    <s v="ML-17395"/>
    <s v="Marina Lichtenstein"/>
    <x v="2"/>
    <x v="0"/>
    <x v="22"/>
    <x v="5"/>
    <n v="90008"/>
    <x v="1"/>
    <s v="FUR-BO-10000362"/>
    <x v="1"/>
    <x v="16"/>
    <x v="1152"/>
    <x v="3149"/>
    <n v="2"/>
    <n v="0.15"/>
    <n v="27.3568"/>
    <n v="9.4117647058823528E-2"/>
    <x v="0"/>
    <x v="10"/>
  </r>
  <r>
    <n v="1612"/>
    <s v="CA-2014-156349"/>
    <d v="2014-05-26T00:00:00"/>
    <s v="5/30/2014"/>
    <s v="Standard Class"/>
    <s v="ML-17395"/>
    <s v="Marina Lichtenstein"/>
    <x v="2"/>
    <x v="0"/>
    <x v="22"/>
    <x v="5"/>
    <n v="90008"/>
    <x v="1"/>
    <s v="TEC-PH-10000441"/>
    <x v="0"/>
    <x v="2"/>
    <x v="900"/>
    <x v="1374"/>
    <n v="2"/>
    <n v="0.2"/>
    <n v="20.1584"/>
    <n v="0.1"/>
    <x v="0"/>
    <x v="10"/>
  </r>
  <r>
    <n v="1613"/>
    <s v="CA-2014-156349"/>
    <d v="2014-05-26T00:00:00"/>
    <s v="5/30/2014"/>
    <s v="Standard Class"/>
    <s v="ML-17395"/>
    <s v="Marina Lichtenstein"/>
    <x v="2"/>
    <x v="0"/>
    <x v="22"/>
    <x v="5"/>
    <n v="90008"/>
    <x v="1"/>
    <s v="TEC-PH-10002726"/>
    <x v="0"/>
    <x v="2"/>
    <x v="290"/>
    <x v="4910"/>
    <n v="2"/>
    <n v="0.2"/>
    <n v="31.494"/>
    <n v="0.375"/>
    <x v="0"/>
    <x v="10"/>
  </r>
  <r>
    <n v="2752"/>
    <s v="CA-2014-158029"/>
    <d v="2014-05-26T00:00:00"/>
    <s v="5/30/2014"/>
    <s v="Standard Class"/>
    <s v="HF-14995"/>
    <s v="Herbert Flentye"/>
    <x v="0"/>
    <x v="0"/>
    <x v="22"/>
    <x v="5"/>
    <n v="90008"/>
    <x v="1"/>
    <s v="FUR-CH-10000988"/>
    <x v="1"/>
    <x v="1"/>
    <x v="594"/>
    <x v="4911"/>
    <n v="2"/>
    <n v="0.2"/>
    <n v="22.529599999999999"/>
    <n v="9.9999999999999992E-2"/>
    <x v="0"/>
    <x v="10"/>
  </r>
  <r>
    <n v="2761"/>
    <s v="CA-2014-129574"/>
    <d v="2014-05-26T00:00:00"/>
    <s v="5/29/2014"/>
    <s v="First Class"/>
    <s v="Dp-13240"/>
    <s v="Dean percer"/>
    <x v="1"/>
    <x v="0"/>
    <x v="276"/>
    <x v="21"/>
    <n v="84107"/>
    <x v="1"/>
    <s v="OFF-PA-10002893"/>
    <x v="2"/>
    <x v="3"/>
    <x v="1536"/>
    <x v="4912"/>
    <n v="5"/>
    <n v="0"/>
    <n v="23.231999999999999"/>
    <n v="0.48"/>
    <x v="0"/>
    <x v="10"/>
  </r>
  <r>
    <n v="6740"/>
    <s v="CA-2014-144029"/>
    <d v="2014-05-26T00:00:00"/>
    <s v="5/31/2014"/>
    <s v="Standard Class"/>
    <s v="MM-18055"/>
    <s v="Michelle Moray"/>
    <x v="0"/>
    <x v="0"/>
    <x v="20"/>
    <x v="3"/>
    <n v="60623"/>
    <x v="0"/>
    <s v="OFF-ST-10001837"/>
    <x v="2"/>
    <x v="6"/>
    <x v="690"/>
    <x v="4913"/>
    <n v="3"/>
    <n v="0.2"/>
    <n v="7.6967999999999996"/>
    <n v="7.4999999999999997E-2"/>
    <x v="0"/>
    <x v="10"/>
  </r>
  <r>
    <n v="6741"/>
    <s v="CA-2014-144029"/>
    <d v="2014-05-26T00:00:00"/>
    <s v="5/31/2014"/>
    <s v="Standard Class"/>
    <s v="MM-18055"/>
    <s v="Michelle Moray"/>
    <x v="0"/>
    <x v="0"/>
    <x v="20"/>
    <x v="3"/>
    <n v="60623"/>
    <x v="0"/>
    <s v="FUR-CH-10003981"/>
    <x v="1"/>
    <x v="1"/>
    <x v="976"/>
    <x v="4914"/>
    <n v="2"/>
    <n v="0.3"/>
    <n v="-5.1395999999999997"/>
    <n v="-1.4285714285714285E-2"/>
    <x v="0"/>
    <x v="10"/>
  </r>
  <r>
    <n v="6742"/>
    <s v="CA-2014-144029"/>
    <d v="2014-05-26T00:00:00"/>
    <s v="5/31/2014"/>
    <s v="Standard Class"/>
    <s v="MM-18055"/>
    <s v="Michelle Moray"/>
    <x v="0"/>
    <x v="0"/>
    <x v="20"/>
    <x v="3"/>
    <n v="60623"/>
    <x v="0"/>
    <s v="OFF-AR-10000716"/>
    <x v="2"/>
    <x v="11"/>
    <x v="90"/>
    <x v="2501"/>
    <n v="3"/>
    <n v="0.2"/>
    <n v="3.1806000000000001"/>
    <n v="0.23750000000000002"/>
    <x v="0"/>
    <x v="10"/>
  </r>
  <r>
    <n v="4603"/>
    <s v="US-2015-113327"/>
    <d v="2015-05-26T00:00:00"/>
    <s v="5/29/2015"/>
    <s v="Second Class"/>
    <s v="BF-11170"/>
    <s v="Ben Ferrer"/>
    <x v="1"/>
    <x v="0"/>
    <x v="27"/>
    <x v="12"/>
    <n v="28540"/>
    <x v="3"/>
    <s v="OFF-PA-10003790"/>
    <x v="2"/>
    <x v="3"/>
    <x v="1368"/>
    <x v="4915"/>
    <n v="1"/>
    <n v="0.2"/>
    <n v="5.9383999999999997"/>
    <n v="0.32500000000000001"/>
    <x v="1"/>
    <x v="10"/>
  </r>
  <r>
    <n v="4604"/>
    <s v="US-2015-113327"/>
    <d v="2015-05-26T00:00:00"/>
    <s v="5/29/2015"/>
    <s v="Second Class"/>
    <s v="BF-11170"/>
    <s v="Ben Ferrer"/>
    <x v="1"/>
    <x v="0"/>
    <x v="27"/>
    <x v="12"/>
    <n v="28540"/>
    <x v="3"/>
    <s v="OFF-PA-10003134"/>
    <x v="2"/>
    <x v="3"/>
    <x v="1598"/>
    <x v="4916"/>
    <n v="4"/>
    <n v="0.2"/>
    <n v="53.8048"/>
    <n v="0.35"/>
    <x v="1"/>
    <x v="10"/>
  </r>
  <r>
    <n v="4605"/>
    <s v="US-2015-113327"/>
    <d v="2015-05-26T00:00:00"/>
    <s v="5/29/2015"/>
    <s v="Second Class"/>
    <s v="BF-11170"/>
    <s v="Ben Ferrer"/>
    <x v="1"/>
    <x v="0"/>
    <x v="27"/>
    <x v="12"/>
    <n v="28540"/>
    <x v="3"/>
    <s v="OFF-EN-10004459"/>
    <x v="2"/>
    <x v="13"/>
    <x v="149"/>
    <x v="1035"/>
    <n v="2"/>
    <n v="0.2"/>
    <n v="4.4311999999999996"/>
    <n v="0.36249999999999993"/>
    <x v="1"/>
    <x v="10"/>
  </r>
  <r>
    <n v="4606"/>
    <s v="US-2015-113327"/>
    <d v="2015-05-26T00:00:00"/>
    <s v="5/29/2015"/>
    <s v="Second Class"/>
    <s v="BF-11170"/>
    <s v="Ben Ferrer"/>
    <x v="1"/>
    <x v="0"/>
    <x v="27"/>
    <x v="12"/>
    <n v="28540"/>
    <x v="3"/>
    <s v="TEC-AC-10003628"/>
    <x v="0"/>
    <x v="0"/>
    <x v="118"/>
    <x v="4917"/>
    <n v="7"/>
    <n v="0.2"/>
    <n v="50.383200000000002"/>
    <n v="0.30000000000000004"/>
    <x v="1"/>
    <x v="10"/>
  </r>
  <r>
    <n v="7295"/>
    <s v="CA-2015-148964"/>
    <d v="2015-05-26T00:00:00"/>
    <s v="5/31/2015"/>
    <s v="Standard Class"/>
    <s v="RD-19900"/>
    <s v="Ruben Dartt"/>
    <x v="0"/>
    <x v="0"/>
    <x v="199"/>
    <x v="1"/>
    <n v="98006"/>
    <x v="1"/>
    <s v="FUR-FU-10003849"/>
    <x v="1"/>
    <x v="5"/>
    <x v="126"/>
    <x v="4561"/>
    <n v="1"/>
    <n v="0"/>
    <n v="7.8936000000000002"/>
    <n v="0.39"/>
    <x v="1"/>
    <x v="10"/>
  </r>
  <r>
    <n v="9576"/>
    <s v="CA-2015-143147"/>
    <d v="2015-05-26T00:00:00"/>
    <s v="5/28/2015"/>
    <s v="Second Class"/>
    <s v="PS-18760"/>
    <s v="Pamela Stobb"/>
    <x v="0"/>
    <x v="0"/>
    <x v="76"/>
    <x v="4"/>
    <n v="78207"/>
    <x v="0"/>
    <s v="FUR-CH-10000863"/>
    <x v="1"/>
    <x v="1"/>
    <x v="3"/>
    <x v="4918"/>
    <n v="1"/>
    <n v="0.3"/>
    <n v="-28.686199999999999"/>
    <n v="-0.27142857142857141"/>
    <x v="1"/>
    <x v="10"/>
  </r>
  <r>
    <n v="9577"/>
    <s v="CA-2015-143147"/>
    <d v="2015-05-26T00:00:00"/>
    <s v="5/28/2015"/>
    <s v="Second Class"/>
    <s v="PS-18760"/>
    <s v="Pamela Stobb"/>
    <x v="0"/>
    <x v="0"/>
    <x v="76"/>
    <x v="4"/>
    <n v="78207"/>
    <x v="0"/>
    <s v="TEC-MA-10004679"/>
    <x v="0"/>
    <x v="14"/>
    <x v="365"/>
    <x v="404"/>
    <n v="2"/>
    <n v="0.4"/>
    <n v="-79.908000000000001"/>
    <n v="-0.19999999999999998"/>
    <x v="1"/>
    <x v="10"/>
  </r>
  <r>
    <n v="9578"/>
    <s v="CA-2015-143147"/>
    <d v="2015-05-26T00:00:00"/>
    <s v="5/28/2015"/>
    <s v="Second Class"/>
    <s v="PS-18760"/>
    <s v="Pamela Stobb"/>
    <x v="0"/>
    <x v="0"/>
    <x v="76"/>
    <x v="4"/>
    <n v="78207"/>
    <x v="0"/>
    <s v="FUR-CH-10004754"/>
    <x v="1"/>
    <x v="1"/>
    <x v="128"/>
    <x v="4919"/>
    <n v="5"/>
    <n v="0.3"/>
    <n v="-4.4969999999999999"/>
    <n v="-4.2857142857142851E-2"/>
    <x v="1"/>
    <x v="10"/>
  </r>
  <r>
    <n v="1274"/>
    <s v="CA-2016-119186"/>
    <d v="2016-05-26T00:00:00"/>
    <s v="5/26/2016"/>
    <s v="Same Day"/>
    <s v="MS-17710"/>
    <s v="Maurice Satty"/>
    <x v="0"/>
    <x v="0"/>
    <x v="140"/>
    <x v="4"/>
    <n v="76106"/>
    <x v="0"/>
    <s v="OFF-PA-10004621"/>
    <x v="2"/>
    <x v="3"/>
    <x v="1239"/>
    <x v="506"/>
    <n v="2"/>
    <n v="0.2"/>
    <n v="3.6288"/>
    <n v="0.35"/>
    <x v="2"/>
    <x v="10"/>
  </r>
  <r>
    <n v="1275"/>
    <s v="CA-2016-119186"/>
    <d v="2016-05-26T00:00:00"/>
    <s v="5/26/2016"/>
    <s v="Same Day"/>
    <s v="MS-17710"/>
    <s v="Maurice Satty"/>
    <x v="0"/>
    <x v="0"/>
    <x v="140"/>
    <x v="4"/>
    <n v="76106"/>
    <x v="0"/>
    <s v="FUR-CH-10001973"/>
    <x v="1"/>
    <x v="1"/>
    <x v="706"/>
    <x v="4920"/>
    <n v="5"/>
    <n v="0.3"/>
    <n v="-88.784000000000006"/>
    <n v="-0.22857142857142859"/>
    <x v="2"/>
    <x v="10"/>
  </r>
  <r>
    <n v="1276"/>
    <s v="CA-2016-119186"/>
    <d v="2016-05-26T00:00:00"/>
    <s v="5/26/2016"/>
    <s v="Same Day"/>
    <s v="MS-17710"/>
    <s v="Maurice Satty"/>
    <x v="0"/>
    <x v="0"/>
    <x v="140"/>
    <x v="4"/>
    <n v="76106"/>
    <x v="0"/>
    <s v="OFF-PA-10004040"/>
    <x v="2"/>
    <x v="3"/>
    <x v="1071"/>
    <x v="535"/>
    <n v="3"/>
    <n v="0.2"/>
    <n v="5.2026000000000003"/>
    <n v="0.36249999999999999"/>
    <x v="2"/>
    <x v="10"/>
  </r>
  <r>
    <n v="1277"/>
    <s v="CA-2016-119186"/>
    <d v="2016-05-26T00:00:00"/>
    <s v="5/26/2016"/>
    <s v="Same Day"/>
    <s v="MS-17710"/>
    <s v="Maurice Satty"/>
    <x v="0"/>
    <x v="0"/>
    <x v="140"/>
    <x v="4"/>
    <n v="76106"/>
    <x v="0"/>
    <s v="TEC-AC-10000580"/>
    <x v="0"/>
    <x v="0"/>
    <x v="1401"/>
    <x v="4921"/>
    <n v="1"/>
    <n v="0.2"/>
    <n v="-7.1990999999999996"/>
    <n v="-0.1125"/>
    <x v="2"/>
    <x v="10"/>
  </r>
  <r>
    <n v="1639"/>
    <s v="CA-2016-157266"/>
    <d v="2016-05-26T00:00:00"/>
    <d v="2016-01-06T00:00:00"/>
    <s v="Standard Class"/>
    <s v="TB-21280"/>
    <s v="Toby Braunhardt"/>
    <x v="0"/>
    <x v="0"/>
    <x v="277"/>
    <x v="44"/>
    <n v="20016"/>
    <x v="2"/>
    <s v="OFF-PA-10002689"/>
    <x v="2"/>
    <x v="3"/>
    <x v="454"/>
    <x v="211"/>
    <n v="3"/>
    <n v="0"/>
    <n v="9.3312000000000008"/>
    <n v="0.48000000000000004"/>
    <x v="2"/>
    <x v="10"/>
  </r>
  <r>
    <n v="1640"/>
    <s v="CA-2016-157266"/>
    <d v="2016-05-26T00:00:00"/>
    <d v="2016-01-06T00:00:00"/>
    <s v="Standard Class"/>
    <s v="TB-21280"/>
    <s v="Toby Braunhardt"/>
    <x v="0"/>
    <x v="0"/>
    <x v="277"/>
    <x v="44"/>
    <n v="20016"/>
    <x v="2"/>
    <s v="OFF-BI-10004728"/>
    <x v="2"/>
    <x v="9"/>
    <x v="544"/>
    <x v="592"/>
    <n v="2"/>
    <n v="0"/>
    <n v="4.4344000000000001"/>
    <n v="0.45999999999999996"/>
    <x v="2"/>
    <x v="10"/>
  </r>
  <r>
    <n v="1641"/>
    <s v="CA-2016-157266"/>
    <d v="2016-05-26T00:00:00"/>
    <d v="2016-01-06T00:00:00"/>
    <s v="Standard Class"/>
    <s v="TB-21280"/>
    <s v="Toby Braunhardt"/>
    <x v="0"/>
    <x v="0"/>
    <x v="277"/>
    <x v="44"/>
    <n v="20016"/>
    <x v="2"/>
    <s v="OFF-PA-10004675"/>
    <x v="2"/>
    <x v="3"/>
    <x v="1066"/>
    <x v="3033"/>
    <n v="2"/>
    <n v="0"/>
    <n v="5.8419999999999996"/>
    <n v="0.46"/>
    <x v="2"/>
    <x v="10"/>
  </r>
  <r>
    <n v="1642"/>
    <s v="CA-2016-157266"/>
    <d v="2016-05-26T00:00:00"/>
    <d v="2016-01-06T00:00:00"/>
    <s v="Standard Class"/>
    <s v="TB-21280"/>
    <s v="Toby Braunhardt"/>
    <x v="0"/>
    <x v="0"/>
    <x v="277"/>
    <x v="44"/>
    <n v="20016"/>
    <x v="2"/>
    <s v="FUR-FU-10000629"/>
    <x v="1"/>
    <x v="5"/>
    <x v="29"/>
    <x v="2421"/>
    <n v="3"/>
    <n v="0"/>
    <n v="17.375399999999999"/>
    <n v="0.42"/>
    <x v="2"/>
    <x v="10"/>
  </r>
  <r>
    <n v="3214"/>
    <s v="CA-2016-132409"/>
    <d v="2016-05-26T00:00:00"/>
    <d v="2016-01-06T00:00:00"/>
    <s v="Standard Class"/>
    <s v="TH-21235"/>
    <s v="Tiffany House"/>
    <x v="2"/>
    <x v="0"/>
    <x v="15"/>
    <x v="13"/>
    <n v="19134"/>
    <x v="2"/>
    <s v="OFF-AR-10001919"/>
    <x v="2"/>
    <x v="11"/>
    <x v="50"/>
    <x v="4922"/>
    <n v="1"/>
    <n v="0.2"/>
    <n v="0.16919999999999999"/>
    <n v="0.11249999999999999"/>
    <x v="2"/>
    <x v="10"/>
  </r>
  <r>
    <n v="3215"/>
    <s v="CA-2016-132409"/>
    <d v="2016-05-26T00:00:00"/>
    <d v="2016-01-06T00:00:00"/>
    <s v="Standard Class"/>
    <s v="TH-21235"/>
    <s v="Tiffany House"/>
    <x v="2"/>
    <x v="0"/>
    <x v="15"/>
    <x v="13"/>
    <n v="19134"/>
    <x v="2"/>
    <s v="OFF-AP-10002082"/>
    <x v="2"/>
    <x v="10"/>
    <x v="1333"/>
    <x v="4923"/>
    <n v="2"/>
    <n v="0.2"/>
    <n v="6.5339999999999998"/>
    <n v="0.1875"/>
    <x v="2"/>
    <x v="10"/>
  </r>
  <r>
    <n v="6605"/>
    <s v="CA-2016-148852"/>
    <d v="2016-05-26T00:00:00"/>
    <s v="5/31/2016"/>
    <s v="Standard Class"/>
    <s v="SV-20785"/>
    <s v="Stewart Visinsky"/>
    <x v="0"/>
    <x v="0"/>
    <x v="288"/>
    <x v="5"/>
    <n v="92704"/>
    <x v="1"/>
    <s v="OFF-FA-10003467"/>
    <x v="2"/>
    <x v="4"/>
    <x v="887"/>
    <x v="2"/>
    <n v="3"/>
    <n v="0"/>
    <n v="0"/>
    <n v="0"/>
    <x v="2"/>
    <x v="10"/>
  </r>
  <r>
    <n v="6606"/>
    <s v="CA-2016-148852"/>
    <d v="2016-05-26T00:00:00"/>
    <s v="5/31/2016"/>
    <s v="Standard Class"/>
    <s v="SV-20785"/>
    <s v="Stewart Visinsky"/>
    <x v="0"/>
    <x v="0"/>
    <x v="288"/>
    <x v="5"/>
    <n v="92704"/>
    <x v="1"/>
    <s v="OFF-PA-10001293"/>
    <x v="2"/>
    <x v="3"/>
    <x v="784"/>
    <x v="518"/>
    <n v="7"/>
    <n v="0"/>
    <n v="21.7728"/>
    <n v="0.48"/>
    <x v="2"/>
    <x v="10"/>
  </r>
  <r>
    <n v="6607"/>
    <s v="CA-2016-148852"/>
    <d v="2016-05-26T00:00:00"/>
    <s v="5/31/2016"/>
    <s v="Standard Class"/>
    <s v="SV-20785"/>
    <s v="Stewart Visinsky"/>
    <x v="0"/>
    <x v="0"/>
    <x v="288"/>
    <x v="5"/>
    <n v="92704"/>
    <x v="1"/>
    <s v="TEC-PH-10003885"/>
    <x v="0"/>
    <x v="2"/>
    <x v="565"/>
    <x v="1797"/>
    <n v="4"/>
    <n v="0.2"/>
    <n v="23.756399999999999"/>
    <n v="0.11249999999999999"/>
    <x v="2"/>
    <x v="10"/>
  </r>
  <r>
    <n v="6608"/>
    <s v="CA-2016-148852"/>
    <d v="2016-05-26T00:00:00"/>
    <s v="5/31/2016"/>
    <s v="Standard Class"/>
    <s v="SV-20785"/>
    <s v="Stewart Visinsky"/>
    <x v="0"/>
    <x v="0"/>
    <x v="288"/>
    <x v="5"/>
    <n v="92704"/>
    <x v="1"/>
    <s v="FUR-CH-10004860"/>
    <x v="1"/>
    <x v="1"/>
    <x v="846"/>
    <x v="4924"/>
    <n v="6"/>
    <n v="0.2"/>
    <n v="-84.8232"/>
    <n v="-0.17499999999999999"/>
    <x v="2"/>
    <x v="10"/>
  </r>
  <r>
    <n v="6609"/>
    <s v="CA-2016-148852"/>
    <d v="2016-05-26T00:00:00"/>
    <s v="5/31/2016"/>
    <s v="Standard Class"/>
    <s v="SV-20785"/>
    <s v="Stewart Visinsky"/>
    <x v="0"/>
    <x v="0"/>
    <x v="288"/>
    <x v="5"/>
    <n v="92704"/>
    <x v="1"/>
    <s v="TEC-MA-10002428"/>
    <x v="0"/>
    <x v="14"/>
    <x v="937"/>
    <x v="4925"/>
    <n v="3"/>
    <n v="0.2"/>
    <n v="116.24250000000001"/>
    <n v="0.3125"/>
    <x v="2"/>
    <x v="10"/>
  </r>
  <r>
    <n v="9276"/>
    <s v="CA-2016-113236"/>
    <d v="2016-05-26T00:00:00"/>
    <s v="5/29/2016"/>
    <s v="Second Class"/>
    <s v="CP-12085"/>
    <s v="Cathy Prescott"/>
    <x v="2"/>
    <x v="0"/>
    <x v="480"/>
    <x v="11"/>
    <n v="33445"/>
    <x v="3"/>
    <s v="OFF-ST-10000532"/>
    <x v="2"/>
    <x v="6"/>
    <x v="162"/>
    <x v="4926"/>
    <n v="6"/>
    <n v="0.2"/>
    <n v="13.8528"/>
    <n v="7.4999999999999997E-2"/>
    <x v="2"/>
    <x v="10"/>
  </r>
  <r>
    <n v="9277"/>
    <s v="CA-2016-113236"/>
    <d v="2016-05-26T00:00:00"/>
    <s v="5/29/2016"/>
    <s v="Second Class"/>
    <s v="CP-12085"/>
    <s v="Cathy Prescott"/>
    <x v="2"/>
    <x v="0"/>
    <x v="480"/>
    <x v="11"/>
    <n v="33445"/>
    <x v="3"/>
    <s v="TEC-AC-10001267"/>
    <x v="0"/>
    <x v="0"/>
    <x v="124"/>
    <x v="4927"/>
    <n v="2"/>
    <n v="0.2"/>
    <n v="11.98"/>
    <n v="0.25"/>
    <x v="2"/>
    <x v="10"/>
  </r>
  <r>
    <n v="9501"/>
    <s v="CA-2016-149237"/>
    <d v="2016-05-26T00:00:00"/>
    <s v="5/30/2016"/>
    <s v="Standard Class"/>
    <s v="CM-12235"/>
    <s v="Chris McAfee"/>
    <x v="0"/>
    <x v="0"/>
    <x v="151"/>
    <x v="0"/>
    <n v="53209"/>
    <x v="0"/>
    <s v="FUR-FU-10002088"/>
    <x v="1"/>
    <x v="5"/>
    <x v="338"/>
    <x v="4928"/>
    <n v="3"/>
    <n v="0"/>
    <n v="11.3148"/>
    <n v="0.42"/>
    <x v="2"/>
    <x v="10"/>
  </r>
  <r>
    <n v="7000"/>
    <s v="CA-2017-123687"/>
    <d v="2017-05-26T00:00:00"/>
    <s v="5/29/2017"/>
    <s v="First Class"/>
    <s v="KC-16675"/>
    <s v="Kimberly Carter"/>
    <x v="2"/>
    <x v="0"/>
    <x v="146"/>
    <x v="17"/>
    <n v="40214"/>
    <x v="3"/>
    <s v="OFF-AP-10002670"/>
    <x v="2"/>
    <x v="10"/>
    <x v="1541"/>
    <x v="4929"/>
    <n v="3"/>
    <n v="0"/>
    <n v="62.531999999999996"/>
    <n v="0.3"/>
    <x v="3"/>
    <x v="10"/>
  </r>
  <r>
    <n v="7001"/>
    <s v="CA-2017-123687"/>
    <d v="2017-05-26T00:00:00"/>
    <s v="5/29/2017"/>
    <s v="First Class"/>
    <s v="KC-16675"/>
    <s v="Kimberly Carter"/>
    <x v="2"/>
    <x v="0"/>
    <x v="146"/>
    <x v="17"/>
    <n v="40214"/>
    <x v="3"/>
    <s v="OFF-SU-10004498"/>
    <x v="2"/>
    <x v="15"/>
    <x v="312"/>
    <x v="1414"/>
    <n v="2"/>
    <n v="0"/>
    <n v="0.77280000000000004"/>
    <n v="0.03"/>
    <x v="3"/>
    <x v="10"/>
  </r>
  <r>
    <n v="9067"/>
    <s v="CA-2017-152968"/>
    <d v="2017-05-26T00:00:00"/>
    <s v="5/30/2017"/>
    <s v="Standard Class"/>
    <s v="BM-11785"/>
    <s v="Bryan Mills"/>
    <x v="0"/>
    <x v="0"/>
    <x v="120"/>
    <x v="20"/>
    <n v="22801"/>
    <x v="3"/>
    <s v="TEC-AC-10000521"/>
    <x v="0"/>
    <x v="0"/>
    <x v="1648"/>
    <x v="4930"/>
    <n v="2"/>
    <n v="0"/>
    <n v="6.9240000000000004"/>
    <n v="0.30000000000000004"/>
    <x v="3"/>
    <x v="10"/>
  </r>
  <r>
    <n v="9438"/>
    <s v="CA-2017-107853"/>
    <d v="2017-05-26T00:00:00"/>
    <s v="5/31/2017"/>
    <s v="Standard Class"/>
    <s v="CD-11920"/>
    <s v="Carlos Daly"/>
    <x v="0"/>
    <x v="0"/>
    <x v="229"/>
    <x v="5"/>
    <n v="92054"/>
    <x v="1"/>
    <s v="OFF-PA-10000520"/>
    <x v="2"/>
    <x v="3"/>
    <x v="983"/>
    <x v="212"/>
    <n v="2"/>
    <n v="0"/>
    <n v="6.2207999999999997"/>
    <n v="0.47999999999999993"/>
    <x v="3"/>
    <x v="10"/>
  </r>
  <r>
    <n v="747"/>
    <s v="CA-2014-124429"/>
    <d v="2014-05-27T00:00:00"/>
    <s v="5/27/2014"/>
    <s v="Same Day"/>
    <s v="MH-17785"/>
    <s v="Maya Herman"/>
    <x v="2"/>
    <x v="0"/>
    <x v="30"/>
    <x v="5"/>
    <n v="92105"/>
    <x v="1"/>
    <s v="FUR-TA-10002607"/>
    <x v="1"/>
    <x v="7"/>
    <x v="946"/>
    <x v="4931"/>
    <n v="10"/>
    <n v="0.2"/>
    <n v="-28.356000000000002"/>
    <n v="-0.05"/>
    <x v="0"/>
    <x v="10"/>
  </r>
  <r>
    <n v="748"/>
    <s v="CA-2014-124429"/>
    <d v="2014-05-27T00:00:00"/>
    <s v="5/27/2014"/>
    <s v="Same Day"/>
    <s v="MH-17785"/>
    <s v="Maya Herman"/>
    <x v="2"/>
    <x v="0"/>
    <x v="30"/>
    <x v="5"/>
    <n v="92105"/>
    <x v="1"/>
    <s v="OFF-ST-10001809"/>
    <x v="2"/>
    <x v="6"/>
    <x v="1551"/>
    <x v="4513"/>
    <n v="4"/>
    <n v="0"/>
    <n v="7.1863999999999999"/>
    <n v="0.02"/>
    <x v="0"/>
    <x v="10"/>
  </r>
  <r>
    <n v="1049"/>
    <s v="CA-2014-139192"/>
    <d v="2014-05-27T00:00:00"/>
    <d v="2014-01-06T00:00:00"/>
    <s v="Second Class"/>
    <s v="LC-16885"/>
    <s v="Lena Creighton"/>
    <x v="0"/>
    <x v="0"/>
    <x v="14"/>
    <x v="5"/>
    <n v="94109"/>
    <x v="1"/>
    <s v="TEC-PH-10000486"/>
    <x v="0"/>
    <x v="2"/>
    <x v="1674"/>
    <x v="4932"/>
    <n v="12"/>
    <n v="0.2"/>
    <n v="125.2692"/>
    <n v="0.1125"/>
    <x v="0"/>
    <x v="10"/>
  </r>
  <r>
    <n v="1050"/>
    <s v="CA-2014-139192"/>
    <d v="2014-05-27T00:00:00"/>
    <d v="2014-01-06T00:00:00"/>
    <s v="Second Class"/>
    <s v="LC-16885"/>
    <s v="Lena Creighton"/>
    <x v="0"/>
    <x v="0"/>
    <x v="14"/>
    <x v="5"/>
    <n v="94109"/>
    <x v="1"/>
    <s v="TEC-AC-10001606"/>
    <x v="0"/>
    <x v="0"/>
    <x v="98"/>
    <x v="2787"/>
    <n v="1"/>
    <n v="0"/>
    <n v="37.996200000000002"/>
    <n v="0.38000000000000006"/>
    <x v="0"/>
    <x v="10"/>
  </r>
  <r>
    <n v="1326"/>
    <s v="US-2014-117058"/>
    <d v="2014-05-27T00:00:00"/>
    <s v="5/30/2014"/>
    <s v="First Class"/>
    <s v="LE-16810"/>
    <s v="Laurel Elliston"/>
    <x v="0"/>
    <x v="0"/>
    <x v="20"/>
    <x v="3"/>
    <n v="60653"/>
    <x v="0"/>
    <s v="OFF-BI-10004139"/>
    <x v="2"/>
    <x v="9"/>
    <x v="1781"/>
    <x v="621"/>
    <n v="6"/>
    <n v="0.8"/>
    <n v="-30.555"/>
    <n v="-1.75"/>
    <x v="0"/>
    <x v="10"/>
  </r>
  <r>
    <n v="5171"/>
    <s v="CA-2016-122903"/>
    <d v="2016-05-27T00:00:00"/>
    <s v="5/29/2016"/>
    <s v="Second Class"/>
    <s v="LA-16780"/>
    <s v="Laura Armstrong"/>
    <x v="2"/>
    <x v="0"/>
    <x v="11"/>
    <x v="10"/>
    <n v="48205"/>
    <x v="0"/>
    <s v="FUR-CH-10002024"/>
    <x v="1"/>
    <x v="1"/>
    <x v="631"/>
    <x v="4933"/>
    <n v="5"/>
    <n v="0"/>
    <n v="700.98"/>
    <n v="0.2"/>
    <x v="2"/>
    <x v="10"/>
  </r>
  <r>
    <n v="5172"/>
    <s v="CA-2016-122903"/>
    <d v="2016-05-27T00:00:00"/>
    <s v="5/29/2016"/>
    <s v="Second Class"/>
    <s v="LA-16780"/>
    <s v="Laura Armstrong"/>
    <x v="2"/>
    <x v="0"/>
    <x v="11"/>
    <x v="10"/>
    <n v="48205"/>
    <x v="0"/>
    <s v="OFF-PA-10001790"/>
    <x v="2"/>
    <x v="3"/>
    <x v="1678"/>
    <x v="1238"/>
    <n v="3"/>
    <n v="0"/>
    <n v="69.177599999999998"/>
    <n v="0.48"/>
    <x v="2"/>
    <x v="10"/>
  </r>
  <r>
    <n v="5173"/>
    <s v="CA-2016-122903"/>
    <d v="2016-05-27T00:00:00"/>
    <s v="5/29/2016"/>
    <s v="Second Class"/>
    <s v="LA-16780"/>
    <s v="Laura Armstrong"/>
    <x v="2"/>
    <x v="0"/>
    <x v="11"/>
    <x v="10"/>
    <n v="48205"/>
    <x v="0"/>
    <s v="OFF-PA-10000994"/>
    <x v="2"/>
    <x v="3"/>
    <x v="1175"/>
    <x v="1608"/>
    <n v="3"/>
    <n v="0"/>
    <n v="150.98400000000001"/>
    <n v="0.48000000000000004"/>
    <x v="2"/>
    <x v="10"/>
  </r>
  <r>
    <n v="7605"/>
    <s v="CA-2016-101791"/>
    <d v="2016-05-27T00:00:00"/>
    <s v="5/31/2016"/>
    <s v="Standard Class"/>
    <s v="BS-11665"/>
    <s v="Brian Stugart"/>
    <x v="0"/>
    <x v="0"/>
    <x v="20"/>
    <x v="3"/>
    <n v="60623"/>
    <x v="0"/>
    <s v="FUR-FU-10003247"/>
    <x v="1"/>
    <x v="5"/>
    <x v="795"/>
    <x v="4934"/>
    <n v="3"/>
    <n v="0.6"/>
    <n v="-33.358199999999997"/>
    <n v="-1.325"/>
    <x v="2"/>
    <x v="10"/>
  </r>
  <r>
    <n v="7606"/>
    <s v="CA-2016-101791"/>
    <d v="2016-05-27T00:00:00"/>
    <s v="5/31/2016"/>
    <s v="Standard Class"/>
    <s v="BS-11665"/>
    <s v="Brian Stugart"/>
    <x v="0"/>
    <x v="0"/>
    <x v="20"/>
    <x v="3"/>
    <n v="60623"/>
    <x v="0"/>
    <s v="FUR-FU-10002191"/>
    <x v="1"/>
    <x v="5"/>
    <x v="207"/>
    <x v="4147"/>
    <n v="2"/>
    <n v="0.6"/>
    <n v="-1.6752"/>
    <n v="-0.30000000000000004"/>
    <x v="2"/>
    <x v="10"/>
  </r>
  <r>
    <n v="7607"/>
    <s v="CA-2016-101791"/>
    <d v="2016-05-27T00:00:00"/>
    <s v="5/31/2016"/>
    <s v="Standard Class"/>
    <s v="BS-11665"/>
    <s v="Brian Stugart"/>
    <x v="0"/>
    <x v="0"/>
    <x v="20"/>
    <x v="3"/>
    <n v="60623"/>
    <x v="0"/>
    <s v="OFF-ST-10001496"/>
    <x v="2"/>
    <x v="6"/>
    <x v="341"/>
    <x v="4935"/>
    <n v="9"/>
    <n v="0.2"/>
    <n v="97.302599999999998"/>
    <n v="7.4999999999999997E-2"/>
    <x v="2"/>
    <x v="10"/>
  </r>
  <r>
    <n v="7869"/>
    <s v="CA-2016-136994"/>
    <d v="2016-05-27T00:00:00"/>
    <d v="2016-02-06T00:00:00"/>
    <s v="Standard Class"/>
    <s v="LS-17245"/>
    <s v="Lynn Smith"/>
    <x v="0"/>
    <x v="0"/>
    <x v="22"/>
    <x v="5"/>
    <n v="90045"/>
    <x v="1"/>
    <s v="OFF-PA-10000575"/>
    <x v="2"/>
    <x v="3"/>
    <x v="1321"/>
    <x v="4936"/>
    <n v="2"/>
    <n v="0"/>
    <n v="6.1547999999999998"/>
    <n v="0.45999999999999996"/>
    <x v="2"/>
    <x v="10"/>
  </r>
  <r>
    <n v="3082"/>
    <s v="US-2017-132297"/>
    <d v="2017-05-27T00:00:00"/>
    <d v="2017-02-06T00:00:00"/>
    <s v="Standard Class"/>
    <s v="DW-13480"/>
    <s v="Dianna Wilson"/>
    <x v="1"/>
    <x v="0"/>
    <x v="146"/>
    <x v="17"/>
    <n v="40214"/>
    <x v="3"/>
    <s v="OFF-BI-10003364"/>
    <x v="2"/>
    <x v="9"/>
    <x v="1058"/>
    <x v="1435"/>
    <n v="2"/>
    <n v="0"/>
    <n v="28.0032"/>
    <n v="0.48"/>
    <x v="3"/>
    <x v="10"/>
  </r>
  <r>
    <n v="3083"/>
    <s v="US-2017-132297"/>
    <d v="2017-05-27T00:00:00"/>
    <d v="2017-02-06T00:00:00"/>
    <s v="Standard Class"/>
    <s v="DW-13480"/>
    <s v="Dianna Wilson"/>
    <x v="1"/>
    <x v="0"/>
    <x v="146"/>
    <x v="17"/>
    <n v="40214"/>
    <x v="3"/>
    <s v="TEC-PH-10002834"/>
    <x v="0"/>
    <x v="2"/>
    <x v="1234"/>
    <x v="4807"/>
    <n v="3"/>
    <n v="0"/>
    <n v="134.99250000000001"/>
    <n v="0.25"/>
    <x v="3"/>
    <x v="10"/>
  </r>
  <r>
    <n v="3943"/>
    <s v="CA-2017-160458"/>
    <d v="2017-05-27T00:00:00"/>
    <s v="5/29/2017"/>
    <s v="Second Class"/>
    <s v="EH-13945"/>
    <s v="Eric Hoffmann"/>
    <x v="0"/>
    <x v="0"/>
    <x v="93"/>
    <x v="26"/>
    <n v="38109"/>
    <x v="3"/>
    <s v="OFF-PA-10001166"/>
    <x v="2"/>
    <x v="3"/>
    <x v="1336"/>
    <x v="19"/>
    <n v="5"/>
    <n v="0.2"/>
    <n v="9.0719999999999992"/>
    <n v="0.34999999999999992"/>
    <x v="3"/>
    <x v="10"/>
  </r>
  <r>
    <n v="5376"/>
    <s v="CA-2017-134152"/>
    <d v="2017-05-27T00:00:00"/>
    <s v="5/31/2017"/>
    <s v="Standard Class"/>
    <s v="RP-19855"/>
    <s v="Roy Phan"/>
    <x v="2"/>
    <x v="0"/>
    <x v="1"/>
    <x v="1"/>
    <n v="98103"/>
    <x v="1"/>
    <s v="TEC-AC-10004510"/>
    <x v="0"/>
    <x v="0"/>
    <x v="271"/>
    <x v="3287"/>
    <n v="6"/>
    <n v="0"/>
    <n v="9.8160000000000007"/>
    <n v="0.1"/>
    <x v="3"/>
    <x v="10"/>
  </r>
  <r>
    <n v="5377"/>
    <s v="CA-2017-134152"/>
    <d v="2017-05-27T00:00:00"/>
    <s v="5/31/2017"/>
    <s v="Standard Class"/>
    <s v="RP-19855"/>
    <s v="Roy Phan"/>
    <x v="2"/>
    <x v="0"/>
    <x v="1"/>
    <x v="1"/>
    <n v="98103"/>
    <x v="1"/>
    <s v="OFF-AR-10004062"/>
    <x v="2"/>
    <x v="11"/>
    <x v="982"/>
    <x v="891"/>
    <n v="3"/>
    <n v="0"/>
    <n v="7.86"/>
    <n v="0.25"/>
    <x v="3"/>
    <x v="10"/>
  </r>
  <r>
    <n v="6436"/>
    <s v="US-2017-116897"/>
    <d v="2017-05-27T00:00:00"/>
    <s v="5/29/2017"/>
    <s v="First Class"/>
    <s v="JG-15160"/>
    <s v="James Galang"/>
    <x v="0"/>
    <x v="0"/>
    <x v="228"/>
    <x v="36"/>
    <n v="83201"/>
    <x v="1"/>
    <s v="FUR-FU-10004963"/>
    <x v="1"/>
    <x v="5"/>
    <x v="1325"/>
    <x v="3337"/>
    <n v="4"/>
    <n v="0"/>
    <n v="14.7"/>
    <n v="0.42"/>
    <x v="3"/>
    <x v="10"/>
  </r>
  <r>
    <n v="6437"/>
    <s v="US-2017-116897"/>
    <d v="2017-05-27T00:00:00"/>
    <s v="5/29/2017"/>
    <s v="First Class"/>
    <s v="JG-15160"/>
    <s v="James Galang"/>
    <x v="0"/>
    <x v="0"/>
    <x v="228"/>
    <x v="36"/>
    <n v="83201"/>
    <x v="1"/>
    <s v="OFF-ST-10000025"/>
    <x v="2"/>
    <x v="6"/>
    <x v="1432"/>
    <x v="4937"/>
    <n v="5"/>
    <n v="0"/>
    <n v="28.629000000000001"/>
    <n v="6.0000000000000005E-2"/>
    <x v="3"/>
    <x v="10"/>
  </r>
  <r>
    <n v="6438"/>
    <s v="US-2017-116897"/>
    <d v="2017-05-27T00:00:00"/>
    <s v="5/29/2017"/>
    <s v="First Class"/>
    <s v="JG-15160"/>
    <s v="James Galang"/>
    <x v="0"/>
    <x v="0"/>
    <x v="228"/>
    <x v="36"/>
    <n v="83201"/>
    <x v="1"/>
    <s v="TEC-PH-10004389"/>
    <x v="0"/>
    <x v="2"/>
    <x v="1686"/>
    <x v="2099"/>
    <n v="3"/>
    <n v="0.2"/>
    <n v="22.6782"/>
    <n v="7.5000000000000011E-2"/>
    <x v="3"/>
    <x v="10"/>
  </r>
  <r>
    <n v="9448"/>
    <s v="CA-2017-136882"/>
    <d v="2017-05-27T00:00:00"/>
    <d v="2017-03-06T00:00:00"/>
    <s v="Standard Class"/>
    <s v="DN-13690"/>
    <s v="Duane Noonan"/>
    <x v="0"/>
    <x v="0"/>
    <x v="101"/>
    <x v="28"/>
    <n v="74133"/>
    <x v="0"/>
    <s v="FUR-FU-10003664"/>
    <x v="1"/>
    <x v="5"/>
    <x v="1286"/>
    <x v="4938"/>
    <n v="5"/>
    <n v="0"/>
    <n v="138.417"/>
    <n v="0.28999999999999998"/>
    <x v="3"/>
    <x v="10"/>
  </r>
  <r>
    <n v="9457"/>
    <s v="CA-2017-151855"/>
    <d v="2017-05-27T00:00:00"/>
    <d v="2017-03-06T00:00:00"/>
    <s v="Standard Class"/>
    <s v="BW-11110"/>
    <s v="Bart Watters"/>
    <x v="2"/>
    <x v="0"/>
    <x v="253"/>
    <x v="12"/>
    <n v="27405"/>
    <x v="3"/>
    <s v="TEC-AC-10002380"/>
    <x v="0"/>
    <x v="0"/>
    <x v="1815"/>
    <x v="4939"/>
    <n v="3"/>
    <n v="0.2"/>
    <n v="0.33989999999999998"/>
    <n v="1.2499999999999999E-2"/>
    <x v="3"/>
    <x v="10"/>
  </r>
  <r>
    <n v="9458"/>
    <s v="CA-2017-151855"/>
    <d v="2017-05-27T00:00:00"/>
    <d v="2017-03-06T00:00:00"/>
    <s v="Standard Class"/>
    <s v="BW-11110"/>
    <s v="Bart Watters"/>
    <x v="2"/>
    <x v="0"/>
    <x v="253"/>
    <x v="12"/>
    <n v="27405"/>
    <x v="3"/>
    <s v="OFF-BI-10004209"/>
    <x v="2"/>
    <x v="9"/>
    <x v="250"/>
    <x v="4940"/>
    <n v="5"/>
    <n v="0.7"/>
    <n v="-10.050000000000001"/>
    <n v="-0.83333333333333337"/>
    <x v="3"/>
    <x v="10"/>
  </r>
  <r>
    <n v="5676"/>
    <s v="CA-2014-135993"/>
    <d v="2014-05-28T00:00:00"/>
    <d v="2014-02-06T00:00:00"/>
    <s v="Standard Class"/>
    <s v="PJ-18835"/>
    <s v="Patrick Jones"/>
    <x v="2"/>
    <x v="0"/>
    <x v="1"/>
    <x v="1"/>
    <n v="98115"/>
    <x v="1"/>
    <s v="TEC-PH-10001552"/>
    <x v="0"/>
    <x v="2"/>
    <x v="111"/>
    <x v="4941"/>
    <n v="6"/>
    <n v="0.2"/>
    <n v="5.7408000000000001"/>
    <n v="0.1"/>
    <x v="0"/>
    <x v="10"/>
  </r>
  <r>
    <n v="5677"/>
    <s v="CA-2014-135993"/>
    <d v="2014-05-28T00:00:00"/>
    <d v="2014-02-06T00:00:00"/>
    <s v="Standard Class"/>
    <s v="PJ-18835"/>
    <s v="Patrick Jones"/>
    <x v="2"/>
    <x v="0"/>
    <x v="1"/>
    <x v="1"/>
    <n v="98115"/>
    <x v="1"/>
    <s v="TEC-AC-10004877"/>
    <x v="0"/>
    <x v="0"/>
    <x v="1291"/>
    <x v="4942"/>
    <n v="4"/>
    <n v="0"/>
    <n v="2.2080000000000002"/>
    <n v="0.08"/>
    <x v="0"/>
    <x v="10"/>
  </r>
  <r>
    <n v="8439"/>
    <s v="CA-2014-108861"/>
    <d v="2014-05-28T00:00:00"/>
    <d v="2014-01-06T00:00:00"/>
    <s v="Standard Class"/>
    <s v="MM-17260"/>
    <s v="Magdelene Morse"/>
    <x v="0"/>
    <x v="0"/>
    <x v="1"/>
    <x v="1"/>
    <n v="98105"/>
    <x v="1"/>
    <s v="OFF-BI-10003876"/>
    <x v="2"/>
    <x v="9"/>
    <x v="405"/>
    <x v="4943"/>
    <n v="4"/>
    <n v="0.2"/>
    <n v="51.36"/>
    <n v="0.375"/>
    <x v="0"/>
    <x v="10"/>
  </r>
  <r>
    <n v="157"/>
    <s v="CA-2015-118948"/>
    <d v="2015-05-28T00:00:00"/>
    <d v="2015-03-06T00:00:00"/>
    <s v="Standard Class"/>
    <s v="NK-18490"/>
    <s v="Neil Knudson"/>
    <x v="1"/>
    <x v="0"/>
    <x v="1"/>
    <x v="1"/>
    <n v="98105"/>
    <x v="1"/>
    <s v="OFF-AR-10001547"/>
    <x v="2"/>
    <x v="11"/>
    <x v="1043"/>
    <x v="2417"/>
    <n v="3"/>
    <n v="0"/>
    <n v="1.7901"/>
    <n v="0.27"/>
    <x v="1"/>
    <x v="10"/>
  </r>
  <r>
    <n v="1344"/>
    <s v="CA-2015-131758"/>
    <d v="2015-05-28T00:00:00"/>
    <d v="2015-01-06T00:00:00"/>
    <s v="Standard Class"/>
    <s v="KB-16315"/>
    <s v="Karl Braun"/>
    <x v="0"/>
    <x v="0"/>
    <x v="77"/>
    <x v="2"/>
    <n v="11520"/>
    <x v="2"/>
    <s v="OFF-AR-10000411"/>
    <x v="2"/>
    <x v="11"/>
    <x v="1816"/>
    <x v="4944"/>
    <n v="3"/>
    <n v="0"/>
    <n v="14.346"/>
    <n v="0.3"/>
    <x v="1"/>
    <x v="10"/>
  </r>
  <r>
    <n v="1345"/>
    <s v="CA-2015-131758"/>
    <d v="2015-05-28T00:00:00"/>
    <d v="2015-01-06T00:00:00"/>
    <s v="Standard Class"/>
    <s v="KB-16315"/>
    <s v="Karl Braun"/>
    <x v="0"/>
    <x v="0"/>
    <x v="77"/>
    <x v="2"/>
    <n v="11520"/>
    <x v="2"/>
    <s v="OFF-LA-10000262"/>
    <x v="2"/>
    <x v="8"/>
    <x v="475"/>
    <x v="3212"/>
    <n v="5"/>
    <n v="0"/>
    <n v="6.0030000000000001"/>
    <n v="0.45999999999999996"/>
    <x v="1"/>
    <x v="10"/>
  </r>
  <r>
    <n v="4607"/>
    <s v="CA-2015-135020"/>
    <d v="2015-05-28T00:00:00"/>
    <d v="2015-02-06T00:00:00"/>
    <s v="Standard Class"/>
    <s v="MS-17770"/>
    <s v="Maxwell Schwartz"/>
    <x v="0"/>
    <x v="0"/>
    <x v="90"/>
    <x v="2"/>
    <n v="14609"/>
    <x v="2"/>
    <s v="TEC-PH-10004093"/>
    <x v="0"/>
    <x v="2"/>
    <x v="225"/>
    <x v="4945"/>
    <n v="1"/>
    <n v="0"/>
    <n v="13.3371"/>
    <n v="0.28999999999999998"/>
    <x v="1"/>
    <x v="10"/>
  </r>
  <r>
    <n v="4608"/>
    <s v="CA-2015-135020"/>
    <d v="2015-05-28T00:00:00"/>
    <d v="2015-02-06T00:00:00"/>
    <s v="Standard Class"/>
    <s v="MS-17770"/>
    <s v="Maxwell Schwartz"/>
    <x v="0"/>
    <x v="0"/>
    <x v="90"/>
    <x v="2"/>
    <n v="14609"/>
    <x v="2"/>
    <s v="OFF-ST-10001490"/>
    <x v="2"/>
    <x v="6"/>
    <x v="88"/>
    <x v="614"/>
    <n v="3"/>
    <n v="0"/>
    <n v="160.62299999999999"/>
    <n v="0.3"/>
    <x v="1"/>
    <x v="10"/>
  </r>
  <r>
    <n v="4609"/>
    <s v="CA-2015-135020"/>
    <d v="2015-05-28T00:00:00"/>
    <d v="2015-02-06T00:00:00"/>
    <s v="Standard Class"/>
    <s v="MS-17770"/>
    <s v="Maxwell Schwartz"/>
    <x v="0"/>
    <x v="0"/>
    <x v="90"/>
    <x v="2"/>
    <n v="14609"/>
    <x v="2"/>
    <s v="OFF-BI-10000605"/>
    <x v="2"/>
    <x v="9"/>
    <x v="875"/>
    <x v="1060"/>
    <n v="2"/>
    <n v="0.2"/>
    <n v="2.0573999999999999"/>
    <n v="0.33749999999999997"/>
    <x v="1"/>
    <x v="10"/>
  </r>
  <r>
    <n v="4610"/>
    <s v="CA-2015-135020"/>
    <d v="2015-05-28T00:00:00"/>
    <d v="2015-02-06T00:00:00"/>
    <s v="Standard Class"/>
    <s v="MS-17770"/>
    <s v="Maxwell Schwartz"/>
    <x v="0"/>
    <x v="0"/>
    <x v="90"/>
    <x v="2"/>
    <n v="14609"/>
    <x v="2"/>
    <s v="OFF-PA-10004255"/>
    <x v="2"/>
    <x v="3"/>
    <x v="681"/>
    <x v="518"/>
    <n v="7"/>
    <n v="0"/>
    <n v="21.7728"/>
    <n v="0.48"/>
    <x v="1"/>
    <x v="10"/>
  </r>
  <r>
    <n v="8387"/>
    <s v="CA-2015-149601"/>
    <d v="2015-05-28T00:00:00"/>
    <d v="2015-03-06T00:00:00"/>
    <s v="Standard Class"/>
    <s v="TB-21625"/>
    <s v="Trudy Brown"/>
    <x v="0"/>
    <x v="0"/>
    <x v="366"/>
    <x v="25"/>
    <n v="6040"/>
    <x v="2"/>
    <s v="OFF-ST-10001558"/>
    <x v="2"/>
    <x v="6"/>
    <x v="176"/>
    <x v="4946"/>
    <n v="1"/>
    <n v="0"/>
    <n v="2.4359999999999999"/>
    <n v="0.15000000000000002"/>
    <x v="1"/>
    <x v="10"/>
  </r>
  <r>
    <n v="8388"/>
    <s v="CA-2015-149601"/>
    <d v="2015-05-28T00:00:00"/>
    <d v="2015-03-06T00:00:00"/>
    <s v="Standard Class"/>
    <s v="TB-21625"/>
    <s v="Trudy Brown"/>
    <x v="0"/>
    <x v="0"/>
    <x v="366"/>
    <x v="25"/>
    <n v="6040"/>
    <x v="2"/>
    <s v="OFF-ST-10001328"/>
    <x v="2"/>
    <x v="6"/>
    <x v="635"/>
    <x v="1013"/>
    <n v="5"/>
    <n v="0"/>
    <n v="21.713999999999999"/>
    <n v="0.27999999999999997"/>
    <x v="1"/>
    <x v="10"/>
  </r>
  <r>
    <n v="853"/>
    <s v="CA-2016-113747"/>
    <d v="2016-05-28T00:00:00"/>
    <d v="2016-04-06T00:00:00"/>
    <s v="Standard Class"/>
    <s v="VD-21670"/>
    <s v="Valerie Dominguez"/>
    <x v="0"/>
    <x v="0"/>
    <x v="68"/>
    <x v="32"/>
    <n v="39212"/>
    <x v="3"/>
    <s v="OFF-AR-10003373"/>
    <x v="2"/>
    <x v="11"/>
    <x v="1347"/>
    <x v="2143"/>
    <n v="6"/>
    <n v="0"/>
    <n v="50.187600000000003"/>
    <n v="0.27"/>
    <x v="2"/>
    <x v="10"/>
  </r>
  <r>
    <n v="3169"/>
    <s v="CA-2016-138695"/>
    <d v="2016-05-28T00:00:00"/>
    <d v="2016-03-06T00:00:00"/>
    <s v="Standard Class"/>
    <s v="KC-16675"/>
    <s v="Kimberly Carter"/>
    <x v="2"/>
    <x v="0"/>
    <x v="185"/>
    <x v="11"/>
    <n v="32303"/>
    <x v="3"/>
    <s v="FUR-CH-10003833"/>
    <x v="1"/>
    <x v="1"/>
    <x v="1002"/>
    <x v="4947"/>
    <n v="8"/>
    <n v="0.2"/>
    <n v="-24.391999999999999"/>
    <n v="-6.25E-2"/>
    <x v="2"/>
    <x v="10"/>
  </r>
  <r>
    <n v="3170"/>
    <s v="CA-2016-138695"/>
    <d v="2016-05-28T00:00:00"/>
    <d v="2016-03-06T00:00:00"/>
    <s v="Standard Class"/>
    <s v="KC-16675"/>
    <s v="Kimberly Carter"/>
    <x v="2"/>
    <x v="0"/>
    <x v="185"/>
    <x v="11"/>
    <n v="32303"/>
    <x v="3"/>
    <s v="OFF-PA-10001667"/>
    <x v="2"/>
    <x v="3"/>
    <x v="479"/>
    <x v="4948"/>
    <n v="13"/>
    <n v="0.2"/>
    <n v="19.434999999999999"/>
    <n v="0.3125"/>
    <x v="2"/>
    <x v="10"/>
  </r>
  <r>
    <n v="3421"/>
    <s v="CA-2016-134803"/>
    <d v="2016-05-28T00:00:00"/>
    <d v="2016-03-06T00:00:00"/>
    <s v="Standard Class"/>
    <s v="CL-12565"/>
    <s v="Clay Ludtke"/>
    <x v="0"/>
    <x v="0"/>
    <x v="22"/>
    <x v="5"/>
    <n v="90004"/>
    <x v="1"/>
    <s v="OFF-AP-10000891"/>
    <x v="2"/>
    <x v="10"/>
    <x v="1480"/>
    <x v="2516"/>
    <n v="2"/>
    <n v="0"/>
    <n v="78.671999999999997"/>
    <n v="0.3"/>
    <x v="2"/>
    <x v="10"/>
  </r>
  <r>
    <n v="3422"/>
    <s v="CA-2016-134803"/>
    <d v="2016-05-28T00:00:00"/>
    <d v="2016-03-06T00:00:00"/>
    <s v="Standard Class"/>
    <s v="CL-12565"/>
    <s v="Clay Ludtke"/>
    <x v="0"/>
    <x v="0"/>
    <x v="22"/>
    <x v="5"/>
    <n v="90004"/>
    <x v="1"/>
    <s v="OFF-PA-10003790"/>
    <x v="2"/>
    <x v="3"/>
    <x v="1368"/>
    <x v="1614"/>
    <n v="8"/>
    <n v="0"/>
    <n v="84.051199999999994"/>
    <n v="0.45999999999999996"/>
    <x v="2"/>
    <x v="10"/>
  </r>
  <r>
    <n v="3423"/>
    <s v="CA-2016-134803"/>
    <d v="2016-05-28T00:00:00"/>
    <d v="2016-03-06T00:00:00"/>
    <s v="Standard Class"/>
    <s v="CL-12565"/>
    <s v="Clay Ludtke"/>
    <x v="0"/>
    <x v="0"/>
    <x v="22"/>
    <x v="5"/>
    <n v="90004"/>
    <x v="1"/>
    <s v="TEC-AC-10002217"/>
    <x v="0"/>
    <x v="0"/>
    <x v="1106"/>
    <x v="4949"/>
    <n v="7"/>
    <n v="0"/>
    <n v="7.8959999999999999"/>
    <n v="6.0000000000000005E-2"/>
    <x v="2"/>
    <x v="10"/>
  </r>
  <r>
    <n v="3424"/>
    <s v="CA-2016-134803"/>
    <d v="2016-05-28T00:00:00"/>
    <d v="2016-03-06T00:00:00"/>
    <s v="Standard Class"/>
    <s v="CL-12565"/>
    <s v="Clay Ludtke"/>
    <x v="0"/>
    <x v="0"/>
    <x v="22"/>
    <x v="5"/>
    <n v="90004"/>
    <x v="1"/>
    <s v="OFF-BI-10002215"/>
    <x v="2"/>
    <x v="9"/>
    <x v="863"/>
    <x v="1661"/>
    <n v="4"/>
    <n v="0.2"/>
    <n v="7.3840000000000003"/>
    <n v="0.32500000000000001"/>
    <x v="2"/>
    <x v="10"/>
  </r>
  <r>
    <n v="3425"/>
    <s v="CA-2016-134803"/>
    <d v="2016-05-28T00:00:00"/>
    <d v="2016-03-06T00:00:00"/>
    <s v="Standard Class"/>
    <s v="CL-12565"/>
    <s v="Clay Ludtke"/>
    <x v="0"/>
    <x v="0"/>
    <x v="22"/>
    <x v="5"/>
    <n v="90004"/>
    <x v="1"/>
    <s v="TEC-MA-10001972"/>
    <x v="0"/>
    <x v="14"/>
    <x v="704"/>
    <x v="836"/>
    <n v="2"/>
    <n v="0.2"/>
    <n v="41.88"/>
    <n v="7.5000000000000011E-2"/>
    <x v="2"/>
    <x v="10"/>
  </r>
  <r>
    <n v="3532"/>
    <s v="CA-2016-155565"/>
    <d v="2016-05-28T00:00:00"/>
    <s v="5/28/2016"/>
    <s v="Same Day"/>
    <s v="EH-13765"/>
    <s v="Edward Hooks"/>
    <x v="2"/>
    <x v="0"/>
    <x v="2"/>
    <x v="2"/>
    <n v="10035"/>
    <x v="2"/>
    <s v="OFF-SU-10001218"/>
    <x v="2"/>
    <x v="15"/>
    <x v="1631"/>
    <x v="2132"/>
    <n v="5"/>
    <n v="0"/>
    <n v="15.372"/>
    <n v="0.28000000000000003"/>
    <x v="2"/>
    <x v="10"/>
  </r>
  <r>
    <n v="7315"/>
    <s v="CA-2016-121377"/>
    <d v="2016-05-28T00:00:00"/>
    <d v="2016-02-06T00:00:00"/>
    <s v="Standard Class"/>
    <s v="TN-21040"/>
    <s v="Tanja Norvell"/>
    <x v="1"/>
    <x v="0"/>
    <x v="370"/>
    <x v="3"/>
    <n v="60068"/>
    <x v="0"/>
    <s v="TEC-PH-10001817"/>
    <x v="0"/>
    <x v="2"/>
    <x v="513"/>
    <x v="4950"/>
    <n v="1"/>
    <n v="0.2"/>
    <n v="25.06"/>
    <n v="8.7500000000000008E-2"/>
    <x v="2"/>
    <x v="10"/>
  </r>
  <r>
    <n v="86"/>
    <s v="CA-2017-140088"/>
    <d v="2017-05-28T00:00:00"/>
    <s v="5/30/2017"/>
    <s v="Second Class"/>
    <s v="PO-18865"/>
    <s v="Patrick O'Donnell"/>
    <x v="0"/>
    <x v="0"/>
    <x v="65"/>
    <x v="29"/>
    <n v="29203"/>
    <x v="3"/>
    <s v="FUR-CH-10000863"/>
    <x v="1"/>
    <x v="1"/>
    <x v="3"/>
    <x v="791"/>
    <n v="2"/>
    <n v="0"/>
    <n v="33.215600000000002"/>
    <n v="0.11000000000000001"/>
    <x v="3"/>
    <x v="10"/>
  </r>
  <r>
    <n v="2434"/>
    <s v="US-2017-112613"/>
    <d v="2017-05-28T00:00:00"/>
    <d v="2017-01-06T00:00:00"/>
    <s v="Standard Class"/>
    <s v="JH-15910"/>
    <s v="Jonathan Howell"/>
    <x v="0"/>
    <x v="0"/>
    <x v="5"/>
    <x v="4"/>
    <n v="77070"/>
    <x v="0"/>
    <s v="TEC-PH-10001536"/>
    <x v="0"/>
    <x v="2"/>
    <x v="1668"/>
    <x v="4951"/>
    <n v="4"/>
    <n v="0.2"/>
    <n v="4.0776000000000003"/>
    <n v="7.4999999999999997E-2"/>
    <x v="3"/>
    <x v="10"/>
  </r>
  <r>
    <n v="6242"/>
    <s v="CA-2017-141572"/>
    <d v="2017-05-28T00:00:00"/>
    <s v="5/31/2017"/>
    <s v="Second Class"/>
    <s v="LO-17170"/>
    <s v="Lori Olson"/>
    <x v="2"/>
    <x v="0"/>
    <x v="107"/>
    <x v="41"/>
    <n v="3301"/>
    <x v="2"/>
    <s v="FUR-FU-10001185"/>
    <x v="1"/>
    <x v="5"/>
    <x v="905"/>
    <x v="4952"/>
    <n v="8"/>
    <n v="0"/>
    <n v="101.4504"/>
    <n v="0.41000000000000003"/>
    <x v="3"/>
    <x v="10"/>
  </r>
  <r>
    <n v="8457"/>
    <s v="US-2017-118556"/>
    <d v="2017-05-28T00:00:00"/>
    <d v="2017-02-06T00:00:00"/>
    <s v="Second Class"/>
    <s v="TH-21235"/>
    <s v="Tiffany House"/>
    <x v="2"/>
    <x v="0"/>
    <x v="20"/>
    <x v="3"/>
    <n v="60653"/>
    <x v="0"/>
    <s v="FUR-CH-10001146"/>
    <x v="1"/>
    <x v="1"/>
    <x v="1199"/>
    <x v="4953"/>
    <n v="3"/>
    <n v="0.3"/>
    <n v="-29.007300000000001"/>
    <n v="-0.27142857142857146"/>
    <x v="3"/>
    <x v="10"/>
  </r>
  <r>
    <n v="8458"/>
    <s v="US-2017-118556"/>
    <d v="2017-05-28T00:00:00"/>
    <d v="2017-02-06T00:00:00"/>
    <s v="Second Class"/>
    <s v="TH-21235"/>
    <s v="Tiffany House"/>
    <x v="2"/>
    <x v="0"/>
    <x v="20"/>
    <x v="3"/>
    <n v="60653"/>
    <x v="0"/>
    <s v="OFF-BI-10004364"/>
    <x v="2"/>
    <x v="9"/>
    <x v="258"/>
    <x v="1748"/>
    <n v="3"/>
    <n v="0.8"/>
    <n v="-6.2370000000000001"/>
    <n v="-1.75"/>
    <x v="3"/>
    <x v="10"/>
  </r>
  <r>
    <n v="8786"/>
    <s v="CA-2017-145765"/>
    <d v="2017-05-28T00:00:00"/>
    <d v="2017-02-06T00:00:00"/>
    <s v="Standard Class"/>
    <s v="CM-11815"/>
    <s v="Candace McMahon"/>
    <x v="2"/>
    <x v="0"/>
    <x v="122"/>
    <x v="23"/>
    <n v="85023"/>
    <x v="1"/>
    <s v="TEC-PH-10001305"/>
    <x v="0"/>
    <x v="2"/>
    <x v="1650"/>
    <x v="3737"/>
    <n v="5"/>
    <n v="0.2"/>
    <n v="19.596"/>
    <n v="9.9999999999999992E-2"/>
    <x v="3"/>
    <x v="10"/>
  </r>
  <r>
    <n v="8787"/>
    <s v="CA-2017-145765"/>
    <d v="2017-05-28T00:00:00"/>
    <d v="2017-02-06T00:00:00"/>
    <s v="Standard Class"/>
    <s v="CM-11815"/>
    <s v="Candace McMahon"/>
    <x v="2"/>
    <x v="0"/>
    <x v="122"/>
    <x v="23"/>
    <n v="85023"/>
    <x v="1"/>
    <s v="OFF-PA-10001534"/>
    <x v="2"/>
    <x v="3"/>
    <x v="1223"/>
    <x v="204"/>
    <n v="3"/>
    <n v="0.2"/>
    <n v="5.4432"/>
    <n v="0.35000000000000003"/>
    <x v="3"/>
    <x v="10"/>
  </r>
  <r>
    <n v="8788"/>
    <s v="CA-2017-145765"/>
    <d v="2017-05-28T00:00:00"/>
    <d v="2017-02-06T00:00:00"/>
    <s v="Standard Class"/>
    <s v="CM-11815"/>
    <s v="Candace McMahon"/>
    <x v="2"/>
    <x v="0"/>
    <x v="122"/>
    <x v="23"/>
    <n v="85023"/>
    <x v="1"/>
    <s v="TEC-AC-10000844"/>
    <x v="0"/>
    <x v="0"/>
    <x v="101"/>
    <x v="4954"/>
    <n v="4"/>
    <n v="0.2"/>
    <n v="54.393599999999999"/>
    <n v="0.19999999999999998"/>
    <x v="3"/>
    <x v="10"/>
  </r>
  <r>
    <n v="9132"/>
    <s v="CA-2017-100055"/>
    <d v="2017-05-28T00:00:00"/>
    <d v="2017-01-06T00:00:00"/>
    <s v="Standard Class"/>
    <s v="MD-17860"/>
    <s v="Michael Dominguez"/>
    <x v="2"/>
    <x v="0"/>
    <x v="499"/>
    <x v="24"/>
    <n v="20707"/>
    <x v="2"/>
    <s v="FUR-FU-10001473"/>
    <x v="1"/>
    <x v="5"/>
    <x v="200"/>
    <x v="214"/>
    <n v="2"/>
    <n v="0"/>
    <n v="9.8856000000000002"/>
    <n v="0.36"/>
    <x v="3"/>
    <x v="10"/>
  </r>
  <r>
    <n v="9133"/>
    <s v="CA-2017-100055"/>
    <d v="2017-05-28T00:00:00"/>
    <d v="2017-01-06T00:00:00"/>
    <s v="Standard Class"/>
    <s v="MD-17860"/>
    <s v="Michael Dominguez"/>
    <x v="2"/>
    <x v="0"/>
    <x v="499"/>
    <x v="24"/>
    <n v="20707"/>
    <x v="2"/>
    <s v="OFF-AP-10001469"/>
    <x v="2"/>
    <x v="10"/>
    <x v="300"/>
    <x v="4955"/>
    <n v="3"/>
    <n v="0"/>
    <n v="36.287700000000001"/>
    <n v="0.29000000000000004"/>
    <x v="3"/>
    <x v="10"/>
  </r>
  <r>
    <n v="9295"/>
    <s v="CA-2017-161340"/>
    <d v="2017-05-28T00:00:00"/>
    <d v="2017-01-06T00:00:00"/>
    <s v="Standard Class"/>
    <s v="AM-10360"/>
    <s v="Alice McCarthy"/>
    <x v="2"/>
    <x v="0"/>
    <x v="235"/>
    <x v="18"/>
    <n v="44105"/>
    <x v="2"/>
    <s v="OFF-PA-10002464"/>
    <x v="2"/>
    <x v="3"/>
    <x v="1037"/>
    <x v="4624"/>
    <n v="3"/>
    <n v="0.2"/>
    <n v="5.0286"/>
    <n v="0.36249999999999999"/>
    <x v="3"/>
    <x v="10"/>
  </r>
  <r>
    <n v="9296"/>
    <s v="CA-2017-161340"/>
    <d v="2017-05-28T00:00:00"/>
    <d v="2017-01-06T00:00:00"/>
    <s v="Standard Class"/>
    <s v="AM-10360"/>
    <s v="Alice McCarthy"/>
    <x v="2"/>
    <x v="0"/>
    <x v="235"/>
    <x v="18"/>
    <n v="44105"/>
    <x v="2"/>
    <s v="FUR-BO-10004709"/>
    <x v="1"/>
    <x v="16"/>
    <x v="1076"/>
    <x v="4956"/>
    <n v="4"/>
    <n v="0.5"/>
    <n v="-64.937600000000003"/>
    <n v="-0.56000000000000005"/>
    <x v="3"/>
    <x v="10"/>
  </r>
  <r>
    <n v="944"/>
    <s v="CA-2015-120880"/>
    <d v="2015-05-29T00:00:00"/>
    <d v="2015-03-06T00:00:00"/>
    <s v="Standard Class"/>
    <s v="JL-15850"/>
    <s v="John Lucas"/>
    <x v="0"/>
    <x v="0"/>
    <x v="1"/>
    <x v="1"/>
    <n v="98105"/>
    <x v="1"/>
    <s v="OFF-PA-10004101"/>
    <x v="2"/>
    <x v="3"/>
    <x v="977"/>
    <x v="542"/>
    <n v="5"/>
    <n v="0"/>
    <n v="15.552"/>
    <n v="0.48"/>
    <x v="1"/>
    <x v="10"/>
  </r>
  <r>
    <n v="945"/>
    <s v="CA-2015-120880"/>
    <d v="2015-05-29T00:00:00"/>
    <d v="2015-03-06T00:00:00"/>
    <s v="Standard Class"/>
    <s v="JL-15850"/>
    <s v="John Lucas"/>
    <x v="0"/>
    <x v="0"/>
    <x v="1"/>
    <x v="1"/>
    <n v="98105"/>
    <x v="1"/>
    <s v="OFF-ST-10001496"/>
    <x v="2"/>
    <x v="6"/>
    <x v="341"/>
    <x v="4957"/>
    <n v="3"/>
    <n v="0"/>
    <n v="140.54820000000001"/>
    <n v="0.26"/>
    <x v="1"/>
    <x v="10"/>
  </r>
  <r>
    <n v="946"/>
    <s v="CA-2015-120880"/>
    <d v="2015-05-29T00:00:00"/>
    <d v="2015-03-06T00:00:00"/>
    <s v="Standard Class"/>
    <s v="JL-15850"/>
    <s v="John Lucas"/>
    <x v="0"/>
    <x v="0"/>
    <x v="1"/>
    <x v="1"/>
    <n v="98105"/>
    <x v="1"/>
    <s v="OFF-BI-10002931"/>
    <x v="2"/>
    <x v="9"/>
    <x v="1469"/>
    <x v="4958"/>
    <n v="5"/>
    <n v="0.2"/>
    <n v="62.91"/>
    <n v="0.375"/>
    <x v="1"/>
    <x v="10"/>
  </r>
  <r>
    <n v="9371"/>
    <s v="CA-2015-111339"/>
    <d v="2015-05-29T00:00:00"/>
    <s v="5/31/2015"/>
    <s v="First Class"/>
    <s v="VP-21760"/>
    <s v="Victoria Pisteka"/>
    <x v="2"/>
    <x v="0"/>
    <x v="28"/>
    <x v="18"/>
    <n v="43229"/>
    <x v="2"/>
    <s v="FUR-FU-10002506"/>
    <x v="1"/>
    <x v="5"/>
    <x v="1477"/>
    <x v="4766"/>
    <n v="4"/>
    <n v="0.2"/>
    <n v="-4.1567999999999996"/>
    <n v="-9.9999999999999992E-2"/>
    <x v="1"/>
    <x v="10"/>
  </r>
  <r>
    <n v="9372"/>
    <s v="CA-2015-111339"/>
    <d v="2015-05-29T00:00:00"/>
    <s v="5/31/2015"/>
    <s v="First Class"/>
    <s v="VP-21760"/>
    <s v="Victoria Pisteka"/>
    <x v="2"/>
    <x v="0"/>
    <x v="28"/>
    <x v="18"/>
    <n v="43229"/>
    <x v="2"/>
    <s v="FUR-CH-10000863"/>
    <x v="1"/>
    <x v="1"/>
    <x v="3"/>
    <x v="2249"/>
    <n v="3"/>
    <n v="0.3"/>
    <n v="-86.058599999999998"/>
    <n v="-0.27142857142857141"/>
    <x v="1"/>
    <x v="10"/>
  </r>
  <r>
    <n v="9373"/>
    <s v="CA-2015-111339"/>
    <d v="2015-05-29T00:00:00"/>
    <s v="5/31/2015"/>
    <s v="First Class"/>
    <s v="VP-21760"/>
    <s v="Victoria Pisteka"/>
    <x v="2"/>
    <x v="0"/>
    <x v="28"/>
    <x v="18"/>
    <n v="43229"/>
    <x v="2"/>
    <s v="OFF-FA-10002988"/>
    <x v="2"/>
    <x v="4"/>
    <x v="426"/>
    <x v="3094"/>
    <n v="5"/>
    <n v="0.2"/>
    <n v="2.9144999999999999"/>
    <n v="0.36250000000000004"/>
    <x v="1"/>
    <x v="10"/>
  </r>
  <r>
    <n v="9446"/>
    <s v="CA-2015-168277"/>
    <d v="2015-05-29T00:00:00"/>
    <d v="2015-03-06T00:00:00"/>
    <s v="Standard Class"/>
    <s v="KB-16315"/>
    <s v="Karl Braun"/>
    <x v="0"/>
    <x v="0"/>
    <x v="92"/>
    <x v="33"/>
    <n v="46203"/>
    <x v="0"/>
    <s v="OFF-LA-10004484"/>
    <x v="2"/>
    <x v="8"/>
    <x v="813"/>
    <x v="435"/>
    <n v="3"/>
    <n v="0"/>
    <n v="5.6993999999999998"/>
    <n v="0.45999999999999996"/>
    <x v="1"/>
    <x v="10"/>
  </r>
  <r>
    <n v="9881"/>
    <s v="CA-2015-104297"/>
    <d v="2015-05-29T00:00:00"/>
    <s v="5/31/2015"/>
    <s v="First Class"/>
    <s v="CC-12100"/>
    <s v="Chad Cunningham"/>
    <x v="1"/>
    <x v="0"/>
    <x v="235"/>
    <x v="18"/>
    <n v="44105"/>
    <x v="2"/>
    <s v="OFF-PA-10000474"/>
    <x v="2"/>
    <x v="3"/>
    <x v="52"/>
    <x v="1357"/>
    <n v="3"/>
    <n v="0.2"/>
    <n v="28.706399999999999"/>
    <n v="0.33749999999999997"/>
    <x v="1"/>
    <x v="10"/>
  </r>
  <r>
    <n v="534"/>
    <s v="CA-2016-168753"/>
    <d v="2016-05-29T00:00:00"/>
    <d v="2016-01-06T00:00:00"/>
    <s v="Second Class"/>
    <s v="RL-19615"/>
    <s v="Rob Lucas"/>
    <x v="0"/>
    <x v="0"/>
    <x v="224"/>
    <x v="34"/>
    <n v="36116"/>
    <x v="3"/>
    <s v="TEC-PH-10000984"/>
    <x v="0"/>
    <x v="2"/>
    <x v="172"/>
    <x v="1232"/>
    <n v="5"/>
    <n v="0"/>
    <n v="274.38600000000002"/>
    <n v="0.28000000000000003"/>
    <x v="2"/>
    <x v="10"/>
  </r>
  <r>
    <n v="535"/>
    <s v="CA-2016-168753"/>
    <d v="2016-05-29T00:00:00"/>
    <d v="2016-01-06T00:00:00"/>
    <s v="Second Class"/>
    <s v="RL-19615"/>
    <s v="Rob Lucas"/>
    <x v="0"/>
    <x v="0"/>
    <x v="224"/>
    <x v="34"/>
    <n v="36116"/>
    <x v="3"/>
    <s v="OFF-BI-10002557"/>
    <x v="2"/>
    <x v="9"/>
    <x v="326"/>
    <x v="2949"/>
    <n v="5"/>
    <n v="0"/>
    <n v="11.375"/>
    <n v="0.5"/>
    <x v="2"/>
    <x v="10"/>
  </r>
  <r>
    <n v="3958"/>
    <s v="CA-2016-156573"/>
    <d v="2016-05-29T00:00:00"/>
    <d v="2016-02-06T00:00:00"/>
    <s v="Standard Class"/>
    <s v="RB-19360"/>
    <s v="Raymond Buch"/>
    <x v="0"/>
    <x v="0"/>
    <x v="60"/>
    <x v="26"/>
    <n v="37211"/>
    <x v="3"/>
    <s v="OFF-BI-10002414"/>
    <x v="2"/>
    <x v="9"/>
    <x v="1779"/>
    <x v="4959"/>
    <n v="3"/>
    <n v="0.7"/>
    <n v="-8.6456999999999997"/>
    <n v="-0.76666666666666672"/>
    <x v="2"/>
    <x v="10"/>
  </r>
  <r>
    <n v="3959"/>
    <s v="CA-2016-156573"/>
    <d v="2016-05-29T00:00:00"/>
    <d v="2016-02-06T00:00:00"/>
    <s v="Standard Class"/>
    <s v="RB-19360"/>
    <s v="Raymond Buch"/>
    <x v="0"/>
    <x v="0"/>
    <x v="60"/>
    <x v="26"/>
    <n v="37211"/>
    <x v="3"/>
    <s v="OFF-AR-10003732"/>
    <x v="2"/>
    <x v="11"/>
    <x v="832"/>
    <x v="1153"/>
    <n v="2"/>
    <n v="0.2"/>
    <n v="0.33360000000000001"/>
    <n v="7.4999999999999997E-2"/>
    <x v="2"/>
    <x v="10"/>
  </r>
  <r>
    <n v="3960"/>
    <s v="CA-2016-156573"/>
    <d v="2016-05-29T00:00:00"/>
    <d v="2016-02-06T00:00:00"/>
    <s v="Standard Class"/>
    <s v="RB-19360"/>
    <s v="Raymond Buch"/>
    <x v="0"/>
    <x v="0"/>
    <x v="60"/>
    <x v="26"/>
    <n v="37211"/>
    <x v="3"/>
    <s v="FUR-FU-10001085"/>
    <x v="1"/>
    <x v="5"/>
    <x v="1144"/>
    <x v="4960"/>
    <n v="3"/>
    <n v="0.2"/>
    <n v="14.547000000000001"/>
    <n v="0.32500000000000001"/>
    <x v="2"/>
    <x v="10"/>
  </r>
  <r>
    <n v="371"/>
    <s v="CA-2017-104745"/>
    <d v="2017-05-29T00:00:00"/>
    <d v="2017-04-06T00:00:00"/>
    <s v="Standard Class"/>
    <s v="GT-14755"/>
    <s v="Guy Thornton"/>
    <x v="0"/>
    <x v="0"/>
    <x v="472"/>
    <x v="4"/>
    <n v="78550"/>
    <x v="0"/>
    <s v="OFF-PA-10002036"/>
    <x v="2"/>
    <x v="3"/>
    <x v="1046"/>
    <x v="19"/>
    <n v="5"/>
    <n v="0.2"/>
    <n v="9.3960000000000008"/>
    <n v="0.36249999999999999"/>
    <x v="3"/>
    <x v="10"/>
  </r>
  <r>
    <n v="372"/>
    <s v="CA-2017-104745"/>
    <d v="2017-05-29T00:00:00"/>
    <d v="2017-04-06T00:00:00"/>
    <s v="Standard Class"/>
    <s v="GT-14755"/>
    <s v="Guy Thornton"/>
    <x v="0"/>
    <x v="0"/>
    <x v="472"/>
    <x v="4"/>
    <n v="78550"/>
    <x v="0"/>
    <s v="OFF-ST-10002205"/>
    <x v="2"/>
    <x v="6"/>
    <x v="335"/>
    <x v="367"/>
    <n v="3"/>
    <n v="0.2"/>
    <n v="4.6745999999999999"/>
    <n v="8.7499999999999994E-2"/>
    <x v="3"/>
    <x v="10"/>
  </r>
  <r>
    <n v="3404"/>
    <s v="CA-2017-168739"/>
    <d v="2017-05-29T00:00:00"/>
    <d v="2017-05-06T00:00:00"/>
    <s v="Standard Class"/>
    <s v="HZ-14950"/>
    <s v="Henia Zydlo"/>
    <x v="0"/>
    <x v="0"/>
    <x v="5"/>
    <x v="4"/>
    <n v="77095"/>
    <x v="0"/>
    <s v="FUR-FU-10003919"/>
    <x v="1"/>
    <x v="5"/>
    <x v="1817"/>
    <x v="4961"/>
    <n v="4"/>
    <n v="0.6"/>
    <n v="-52.339199999999998"/>
    <n v="-0.79999999999999993"/>
    <x v="3"/>
    <x v="10"/>
  </r>
  <r>
    <n v="3717"/>
    <s v="CA-2017-144568"/>
    <d v="2017-05-29T00:00:00"/>
    <d v="2017-02-06T00:00:00"/>
    <s v="Standard Class"/>
    <s v="JO-15550"/>
    <s v="Jesus Ocampo"/>
    <x v="1"/>
    <x v="0"/>
    <x v="61"/>
    <x v="27"/>
    <n v="68104"/>
    <x v="0"/>
    <s v="OFF-FA-10004395"/>
    <x v="2"/>
    <x v="4"/>
    <x v="5"/>
    <x v="4962"/>
    <n v="5"/>
    <n v="0"/>
    <n v="1.1775"/>
    <n v="4.9999999999999996E-2"/>
    <x v="3"/>
    <x v="10"/>
  </r>
  <r>
    <n v="6248"/>
    <s v="CA-2017-121580"/>
    <d v="2017-05-29T00:00:00"/>
    <d v="2017-04-06T00:00:00"/>
    <s v="Standard Class"/>
    <s v="ML-17410"/>
    <s v="Maris LaWare"/>
    <x v="0"/>
    <x v="0"/>
    <x v="28"/>
    <x v="33"/>
    <n v="47201"/>
    <x v="0"/>
    <s v="OFF-BI-10000632"/>
    <x v="2"/>
    <x v="9"/>
    <x v="384"/>
    <x v="4963"/>
    <n v="1"/>
    <n v="0"/>
    <n v="19.968599999999999"/>
    <n v="0.46"/>
    <x v="3"/>
    <x v="10"/>
  </r>
  <r>
    <n v="6249"/>
    <s v="CA-2017-121580"/>
    <d v="2017-05-29T00:00:00"/>
    <d v="2017-04-06T00:00:00"/>
    <s v="Standard Class"/>
    <s v="ML-17410"/>
    <s v="Maris LaWare"/>
    <x v="0"/>
    <x v="0"/>
    <x v="28"/>
    <x v="33"/>
    <n v="47201"/>
    <x v="0"/>
    <s v="FUR-FU-10003981"/>
    <x v="1"/>
    <x v="5"/>
    <x v="548"/>
    <x v="14"/>
    <n v="3"/>
    <n v="0"/>
    <n v="2.6208"/>
    <n v="0.42"/>
    <x v="3"/>
    <x v="10"/>
  </r>
  <r>
    <n v="6250"/>
    <s v="CA-2017-121580"/>
    <d v="2017-05-29T00:00:00"/>
    <d v="2017-04-06T00:00:00"/>
    <s v="Standard Class"/>
    <s v="ML-17410"/>
    <s v="Maris LaWare"/>
    <x v="0"/>
    <x v="0"/>
    <x v="28"/>
    <x v="33"/>
    <n v="47201"/>
    <x v="0"/>
    <s v="OFF-AP-10001564"/>
    <x v="2"/>
    <x v="10"/>
    <x v="1789"/>
    <x v="4413"/>
    <n v="2"/>
    <n v="0"/>
    <n v="120.94159999999999"/>
    <n v="0.25999999999999995"/>
    <x v="3"/>
    <x v="10"/>
  </r>
  <r>
    <n v="6251"/>
    <s v="CA-2017-121580"/>
    <d v="2017-05-29T00:00:00"/>
    <d v="2017-04-06T00:00:00"/>
    <s v="Standard Class"/>
    <s v="ML-17410"/>
    <s v="Maris LaWare"/>
    <x v="0"/>
    <x v="0"/>
    <x v="28"/>
    <x v="33"/>
    <n v="47201"/>
    <x v="0"/>
    <s v="OFF-PA-10004082"/>
    <x v="2"/>
    <x v="3"/>
    <x v="16"/>
    <x v="631"/>
    <n v="1"/>
    <n v="0"/>
    <n v="3.99"/>
    <n v="0.5"/>
    <x v="3"/>
    <x v="10"/>
  </r>
  <r>
    <n v="4647"/>
    <s v="CA-2014-146885"/>
    <d v="2014-05-30T00:00:00"/>
    <d v="2014-05-06T00:00:00"/>
    <s v="Standard Class"/>
    <s v="EB-13840"/>
    <s v="Ellis Ballard"/>
    <x v="2"/>
    <x v="0"/>
    <x v="21"/>
    <x v="20"/>
    <n v="23223"/>
    <x v="3"/>
    <s v="OFF-PA-10001622"/>
    <x v="2"/>
    <x v="3"/>
    <x v="492"/>
    <x v="4964"/>
    <n v="3"/>
    <n v="0"/>
    <n v="6.1289999999999996"/>
    <n v="0.45"/>
    <x v="0"/>
    <x v="10"/>
  </r>
  <r>
    <n v="5751"/>
    <s v="CA-2014-145800"/>
    <d v="2014-05-30T00:00:00"/>
    <d v="2014-05-06T00:00:00"/>
    <s v="Standard Class"/>
    <s v="SS-20410"/>
    <s v="Shahid Shariari"/>
    <x v="0"/>
    <x v="0"/>
    <x v="41"/>
    <x v="3"/>
    <n v="60089"/>
    <x v="0"/>
    <s v="FUR-TA-10001539"/>
    <x v="1"/>
    <x v="7"/>
    <x v="457"/>
    <x v="4965"/>
    <n v="3"/>
    <n v="0.5"/>
    <n v="-184.8366"/>
    <n v="-0.52"/>
    <x v="0"/>
    <x v="10"/>
  </r>
  <r>
    <n v="7737"/>
    <s v="CA-2014-105872"/>
    <d v="2014-05-30T00:00:00"/>
    <d v="2014-06-06T00:00:00"/>
    <s v="Standard Class"/>
    <s v="JG-15160"/>
    <s v="James Galang"/>
    <x v="0"/>
    <x v="0"/>
    <x v="2"/>
    <x v="2"/>
    <n v="10024"/>
    <x v="2"/>
    <s v="OFF-BI-10003684"/>
    <x v="2"/>
    <x v="9"/>
    <x v="285"/>
    <x v="528"/>
    <n v="4"/>
    <n v="0.2"/>
    <n v="26.388000000000002"/>
    <n v="0.37500000000000006"/>
    <x v="0"/>
    <x v="10"/>
  </r>
  <r>
    <n v="7857"/>
    <s v="CA-2014-103429"/>
    <d v="2014-05-30T00:00:00"/>
    <d v="2014-01-06T00:00:00"/>
    <s v="First Class"/>
    <s v="LW-16825"/>
    <s v="Laurel Workman"/>
    <x v="2"/>
    <x v="0"/>
    <x v="2"/>
    <x v="2"/>
    <n v="10024"/>
    <x v="2"/>
    <s v="OFF-BI-10004233"/>
    <x v="2"/>
    <x v="9"/>
    <x v="679"/>
    <x v="4095"/>
    <n v="2"/>
    <n v="0.2"/>
    <n v="8.9543999999999997"/>
    <n v="0.35"/>
    <x v="0"/>
    <x v="10"/>
  </r>
  <r>
    <n v="7858"/>
    <s v="CA-2014-103429"/>
    <d v="2014-05-30T00:00:00"/>
    <d v="2014-01-06T00:00:00"/>
    <s v="First Class"/>
    <s v="LW-16825"/>
    <s v="Laurel Workman"/>
    <x v="2"/>
    <x v="0"/>
    <x v="2"/>
    <x v="2"/>
    <n v="10024"/>
    <x v="2"/>
    <s v="TEC-PH-10003505"/>
    <x v="0"/>
    <x v="2"/>
    <x v="591"/>
    <x v="4966"/>
    <n v="5"/>
    <n v="0"/>
    <n v="134.56"/>
    <n v="0.28999999999999998"/>
    <x v="0"/>
    <x v="10"/>
  </r>
  <r>
    <n v="7859"/>
    <s v="CA-2014-103429"/>
    <d v="2014-05-30T00:00:00"/>
    <d v="2014-01-06T00:00:00"/>
    <s v="First Class"/>
    <s v="LW-16825"/>
    <s v="Laurel Workman"/>
    <x v="2"/>
    <x v="0"/>
    <x v="2"/>
    <x v="2"/>
    <n v="10024"/>
    <x v="2"/>
    <s v="OFF-AP-10001005"/>
    <x v="2"/>
    <x v="10"/>
    <x v="30"/>
    <x v="4967"/>
    <n v="3"/>
    <n v="0"/>
    <n v="77.863500000000002"/>
    <n v="0.33"/>
    <x v="0"/>
    <x v="10"/>
  </r>
  <r>
    <n v="7860"/>
    <s v="CA-2014-103429"/>
    <d v="2014-05-30T00:00:00"/>
    <d v="2014-01-06T00:00:00"/>
    <s v="First Class"/>
    <s v="LW-16825"/>
    <s v="Laurel Workman"/>
    <x v="2"/>
    <x v="0"/>
    <x v="2"/>
    <x v="2"/>
    <n v="10024"/>
    <x v="2"/>
    <s v="OFF-PA-10001712"/>
    <x v="2"/>
    <x v="3"/>
    <x v="1589"/>
    <x v="130"/>
    <n v="4"/>
    <n v="0"/>
    <n v="17.981999999999999"/>
    <n v="0.44999999999999996"/>
    <x v="0"/>
    <x v="10"/>
  </r>
  <r>
    <n v="8553"/>
    <s v="CA-2014-140473"/>
    <d v="2014-05-30T00:00:00"/>
    <d v="2014-03-06T00:00:00"/>
    <s v="Standard Class"/>
    <s v="MC-17425"/>
    <s v="Mark Cousins"/>
    <x v="2"/>
    <x v="0"/>
    <x v="20"/>
    <x v="3"/>
    <n v="60623"/>
    <x v="0"/>
    <s v="TEC-CO-10004202"/>
    <x v="0"/>
    <x v="12"/>
    <x v="84"/>
    <x v="4968"/>
    <n v="3"/>
    <n v="0.2"/>
    <n v="134.99549999999999"/>
    <n v="0.1875"/>
    <x v="0"/>
    <x v="10"/>
  </r>
  <r>
    <n v="5514"/>
    <s v="CA-2015-103177"/>
    <d v="2015-05-30T00:00:00"/>
    <d v="2015-01-06T00:00:00"/>
    <s v="First Class"/>
    <s v="EN-13780"/>
    <s v="Edward Nazzal"/>
    <x v="0"/>
    <x v="0"/>
    <x v="2"/>
    <x v="2"/>
    <n v="10009"/>
    <x v="2"/>
    <s v="TEC-PH-10001795"/>
    <x v="0"/>
    <x v="2"/>
    <x v="1818"/>
    <x v="91"/>
    <n v="3"/>
    <n v="0"/>
    <n v="2.3997000000000002"/>
    <n v="0.01"/>
    <x v="1"/>
    <x v="10"/>
  </r>
  <r>
    <n v="5515"/>
    <s v="CA-2015-103177"/>
    <d v="2015-05-30T00:00:00"/>
    <d v="2015-01-06T00:00:00"/>
    <s v="First Class"/>
    <s v="EN-13780"/>
    <s v="Edward Nazzal"/>
    <x v="0"/>
    <x v="0"/>
    <x v="2"/>
    <x v="2"/>
    <n v="10009"/>
    <x v="2"/>
    <s v="OFF-AP-10004540"/>
    <x v="2"/>
    <x v="10"/>
    <x v="1519"/>
    <x v="4394"/>
    <n v="2"/>
    <n v="0"/>
    <n v="44.889600000000002"/>
    <n v="0.28000000000000003"/>
    <x v="1"/>
    <x v="10"/>
  </r>
  <r>
    <n v="5516"/>
    <s v="CA-2015-103177"/>
    <d v="2015-05-30T00:00:00"/>
    <d v="2015-01-06T00:00:00"/>
    <s v="First Class"/>
    <s v="EN-13780"/>
    <s v="Edward Nazzal"/>
    <x v="0"/>
    <x v="0"/>
    <x v="2"/>
    <x v="2"/>
    <n v="10009"/>
    <x v="2"/>
    <s v="TEC-PH-10001527"/>
    <x v="0"/>
    <x v="2"/>
    <x v="673"/>
    <x v="837"/>
    <n v="3"/>
    <n v="0"/>
    <n v="3.8654999999999999"/>
    <n v="3.0000000000000002E-2"/>
    <x v="1"/>
    <x v="10"/>
  </r>
  <r>
    <n v="9553"/>
    <s v="CA-2015-163923"/>
    <d v="2015-05-30T00:00:00"/>
    <d v="2015-03-06T00:00:00"/>
    <s v="Standard Class"/>
    <s v="BD-11560"/>
    <s v="Brendan Dodson"/>
    <x v="1"/>
    <x v="0"/>
    <x v="38"/>
    <x v="20"/>
    <n v="22153"/>
    <x v="3"/>
    <s v="TEC-AC-10000358"/>
    <x v="0"/>
    <x v="0"/>
    <x v="1689"/>
    <x v="3872"/>
    <n v="4"/>
    <n v="0"/>
    <n v="36.470399999999998"/>
    <n v="0.23999999999999996"/>
    <x v="1"/>
    <x v="10"/>
  </r>
  <r>
    <n v="501"/>
    <s v="US-2016-105578"/>
    <d v="2016-05-30T00:00:00"/>
    <d v="2016-04-06T00:00:00"/>
    <s v="Standard Class"/>
    <s v="MY-17380"/>
    <s v="Maribeth Yedwab"/>
    <x v="2"/>
    <x v="0"/>
    <x v="455"/>
    <x v="15"/>
    <n v="80134"/>
    <x v="1"/>
    <s v="OFF-BI-10001670"/>
    <x v="2"/>
    <x v="9"/>
    <x v="264"/>
    <x v="4969"/>
    <n v="2"/>
    <n v="0.7"/>
    <n v="-15.08"/>
    <n v="-0.66666666666666663"/>
    <x v="2"/>
    <x v="10"/>
  </r>
  <r>
    <n v="502"/>
    <s v="US-2016-105578"/>
    <d v="2016-05-30T00:00:00"/>
    <d v="2016-04-06T00:00:00"/>
    <s v="Standard Class"/>
    <s v="MY-17380"/>
    <s v="Maribeth Yedwab"/>
    <x v="2"/>
    <x v="0"/>
    <x v="455"/>
    <x v="15"/>
    <n v="80134"/>
    <x v="1"/>
    <s v="OFF-BI-10001658"/>
    <x v="2"/>
    <x v="9"/>
    <x v="59"/>
    <x v="2942"/>
    <n v="2"/>
    <n v="0.7"/>
    <n v="-11.961600000000001"/>
    <n v="-0.8"/>
    <x v="2"/>
    <x v="10"/>
  </r>
  <r>
    <n v="503"/>
    <s v="US-2016-105578"/>
    <d v="2016-05-30T00:00:00"/>
    <d v="2016-04-06T00:00:00"/>
    <s v="Standard Class"/>
    <s v="MY-17380"/>
    <s v="Maribeth Yedwab"/>
    <x v="2"/>
    <x v="0"/>
    <x v="455"/>
    <x v="15"/>
    <n v="80134"/>
    <x v="1"/>
    <s v="FUR-CH-10001215"/>
    <x v="1"/>
    <x v="1"/>
    <x v="680"/>
    <x v="4970"/>
    <n v="2"/>
    <n v="0.2"/>
    <n v="50.097999999999999"/>
    <n v="6.25E-2"/>
    <x v="2"/>
    <x v="10"/>
  </r>
  <r>
    <n v="504"/>
    <s v="US-2016-105578"/>
    <d v="2016-05-30T00:00:00"/>
    <d v="2016-04-06T00:00:00"/>
    <s v="Standard Class"/>
    <s v="MY-17380"/>
    <s v="Maribeth Yedwab"/>
    <x v="2"/>
    <x v="0"/>
    <x v="455"/>
    <x v="15"/>
    <n v="80134"/>
    <x v="1"/>
    <s v="OFF-BI-10000831"/>
    <x v="2"/>
    <x v="9"/>
    <x v="1294"/>
    <x v="1148"/>
    <n v="3"/>
    <n v="0.7"/>
    <n v="-1.9008"/>
    <n v="-0.8"/>
    <x v="2"/>
    <x v="10"/>
  </r>
  <r>
    <n v="505"/>
    <s v="US-2016-105578"/>
    <d v="2016-05-30T00:00:00"/>
    <d v="2016-04-06T00:00:00"/>
    <s v="Standard Class"/>
    <s v="MY-17380"/>
    <s v="Maribeth Yedwab"/>
    <x v="2"/>
    <x v="0"/>
    <x v="455"/>
    <x v="15"/>
    <n v="80134"/>
    <x v="1"/>
    <s v="OFF-PA-10000357"/>
    <x v="2"/>
    <x v="3"/>
    <x v="1180"/>
    <x v="4971"/>
    <n v="1"/>
    <n v="0.2"/>
    <n v="11.8871"/>
    <n v="0.36249999999999999"/>
    <x v="2"/>
    <x v="10"/>
  </r>
  <r>
    <n v="979"/>
    <s v="CA-2016-145499"/>
    <d v="2016-05-30T00:00:00"/>
    <s v="5/31/2016"/>
    <s v="First Class"/>
    <s v="RW-19690"/>
    <s v="Robert Waldorf"/>
    <x v="0"/>
    <x v="0"/>
    <x v="49"/>
    <x v="12"/>
    <n v="28403"/>
    <x v="3"/>
    <s v="OFF-BI-10000848"/>
    <x v="2"/>
    <x v="9"/>
    <x v="872"/>
    <x v="4885"/>
    <n v="2"/>
    <n v="0.7"/>
    <n v="-2.6255999999999999"/>
    <n v="-0.79999999999999993"/>
    <x v="2"/>
    <x v="10"/>
  </r>
  <r>
    <n v="1234"/>
    <s v="CA-2016-153682"/>
    <d v="2016-05-30T00:00:00"/>
    <d v="2016-01-06T00:00:00"/>
    <s v="First Class"/>
    <s v="BG-11695"/>
    <s v="Brooke Gillingham"/>
    <x v="2"/>
    <x v="0"/>
    <x v="194"/>
    <x v="18"/>
    <n v="45231"/>
    <x v="2"/>
    <s v="TEC-CO-10001046"/>
    <x v="0"/>
    <x v="12"/>
    <x v="328"/>
    <x v="4972"/>
    <n v="2"/>
    <n v="0.4"/>
    <n v="69.998999999999995"/>
    <n v="8.3333333333333329E-2"/>
    <x v="2"/>
    <x v="10"/>
  </r>
  <r>
    <n v="5301"/>
    <s v="CA-2016-113831"/>
    <d v="2016-05-30T00:00:00"/>
    <d v="2016-03-06T00:00:00"/>
    <s v="Standard Class"/>
    <s v="AH-10690"/>
    <s v="Anna Häberlin"/>
    <x v="2"/>
    <x v="0"/>
    <x v="38"/>
    <x v="20"/>
    <n v="22153"/>
    <x v="3"/>
    <s v="FUR-TA-10002645"/>
    <x v="1"/>
    <x v="7"/>
    <x v="1757"/>
    <x v="4973"/>
    <n v="10"/>
    <n v="0"/>
    <n v="386.83499999999998"/>
    <n v="0.16999999999999998"/>
    <x v="2"/>
    <x v="10"/>
  </r>
  <r>
    <n v="5302"/>
    <s v="CA-2016-113831"/>
    <d v="2016-05-30T00:00:00"/>
    <d v="2016-03-06T00:00:00"/>
    <s v="Standard Class"/>
    <s v="AH-10690"/>
    <s v="Anna Häberlin"/>
    <x v="2"/>
    <x v="0"/>
    <x v="38"/>
    <x v="20"/>
    <n v="22153"/>
    <x v="3"/>
    <s v="TEC-AC-10003033"/>
    <x v="0"/>
    <x v="0"/>
    <x v="1508"/>
    <x v="4974"/>
    <n v="6"/>
    <n v="0"/>
    <n v="653.30100000000004"/>
    <n v="0.33"/>
    <x v="2"/>
    <x v="10"/>
  </r>
  <r>
    <n v="5303"/>
    <s v="CA-2016-113831"/>
    <d v="2016-05-30T00:00:00"/>
    <d v="2016-03-06T00:00:00"/>
    <s v="Standard Class"/>
    <s v="AH-10690"/>
    <s v="Anna Häberlin"/>
    <x v="2"/>
    <x v="0"/>
    <x v="38"/>
    <x v="20"/>
    <n v="22153"/>
    <x v="3"/>
    <s v="OFF-LA-10001297"/>
    <x v="2"/>
    <x v="8"/>
    <x v="1053"/>
    <x v="4975"/>
    <n v="6"/>
    <n v="0"/>
    <n v="29.808"/>
    <n v="0.48"/>
    <x v="2"/>
    <x v="10"/>
  </r>
  <r>
    <n v="5471"/>
    <s v="CA-2016-158547"/>
    <d v="2016-05-30T00:00:00"/>
    <d v="2016-04-06T00:00:00"/>
    <s v="Standard Class"/>
    <s v="JM-16195"/>
    <s v="Justin MacKendrick"/>
    <x v="0"/>
    <x v="0"/>
    <x v="456"/>
    <x v="18"/>
    <n v="45011"/>
    <x v="2"/>
    <s v="OFF-AP-10003842"/>
    <x v="2"/>
    <x v="10"/>
    <x v="79"/>
    <x v="497"/>
    <n v="5"/>
    <n v="0.2"/>
    <n v="9.2940000000000005"/>
    <n v="7.4999999999999997E-2"/>
    <x v="2"/>
    <x v="10"/>
  </r>
  <r>
    <n v="7067"/>
    <s v="CA-2016-147473"/>
    <d v="2016-05-30T00:00:00"/>
    <d v="2016-03-06T00:00:00"/>
    <s v="Standard Class"/>
    <s v="NL-18310"/>
    <s v="Nancy Lomonaco"/>
    <x v="1"/>
    <x v="0"/>
    <x v="22"/>
    <x v="5"/>
    <n v="90049"/>
    <x v="1"/>
    <s v="OFF-PA-10004782"/>
    <x v="2"/>
    <x v="3"/>
    <x v="1364"/>
    <x v="1340"/>
    <n v="6"/>
    <n v="0"/>
    <n v="18.662400000000002"/>
    <n v="0.48000000000000004"/>
    <x v="2"/>
    <x v="10"/>
  </r>
  <r>
    <n v="7254"/>
    <s v="CA-2016-152730"/>
    <d v="2016-05-30T00:00:00"/>
    <d v="2016-04-06T00:00:00"/>
    <s v="Standard Class"/>
    <s v="EM-14140"/>
    <s v="Eugene Moren"/>
    <x v="1"/>
    <x v="0"/>
    <x v="460"/>
    <x v="0"/>
    <n v="54880"/>
    <x v="0"/>
    <s v="OFF-AP-10002684"/>
    <x v="2"/>
    <x v="10"/>
    <x v="944"/>
    <x v="4976"/>
    <n v="3"/>
    <n v="0"/>
    <n v="109.422"/>
    <n v="0.3"/>
    <x v="2"/>
    <x v="10"/>
  </r>
  <r>
    <n v="7255"/>
    <s v="CA-2016-152730"/>
    <d v="2016-05-30T00:00:00"/>
    <d v="2016-04-06T00:00:00"/>
    <s v="Standard Class"/>
    <s v="EM-14140"/>
    <s v="Eugene Moren"/>
    <x v="1"/>
    <x v="0"/>
    <x v="460"/>
    <x v="0"/>
    <n v="54880"/>
    <x v="0"/>
    <s v="FUR-FU-10001037"/>
    <x v="1"/>
    <x v="5"/>
    <x v="799"/>
    <x v="4977"/>
    <n v="5"/>
    <n v="0"/>
    <n v="21.33"/>
    <n v="0.44999999999999996"/>
    <x v="2"/>
    <x v="10"/>
  </r>
  <r>
    <n v="7256"/>
    <s v="CA-2016-152730"/>
    <d v="2016-05-30T00:00:00"/>
    <d v="2016-04-06T00:00:00"/>
    <s v="Standard Class"/>
    <s v="EM-14140"/>
    <s v="Eugene Moren"/>
    <x v="1"/>
    <x v="0"/>
    <x v="460"/>
    <x v="0"/>
    <n v="54880"/>
    <x v="0"/>
    <s v="OFF-ST-10000876"/>
    <x v="2"/>
    <x v="6"/>
    <x v="557"/>
    <x v="4978"/>
    <n v="4"/>
    <n v="0"/>
    <n v="13.9328"/>
    <n v="0.28000000000000003"/>
    <x v="2"/>
    <x v="10"/>
  </r>
  <r>
    <n v="7257"/>
    <s v="CA-2016-152730"/>
    <d v="2016-05-30T00:00:00"/>
    <d v="2016-04-06T00:00:00"/>
    <s v="Standard Class"/>
    <s v="EM-14140"/>
    <s v="Eugene Moren"/>
    <x v="1"/>
    <x v="0"/>
    <x v="460"/>
    <x v="0"/>
    <n v="54880"/>
    <x v="0"/>
    <s v="OFF-AR-10003732"/>
    <x v="2"/>
    <x v="11"/>
    <x v="832"/>
    <x v="541"/>
    <n v="2"/>
    <n v="0"/>
    <n v="1.4456"/>
    <n v="0.26"/>
    <x v="2"/>
    <x v="10"/>
  </r>
  <r>
    <n v="7258"/>
    <s v="CA-2016-152730"/>
    <d v="2016-05-30T00:00:00"/>
    <d v="2016-04-06T00:00:00"/>
    <s v="Standard Class"/>
    <s v="EM-14140"/>
    <s v="Eugene Moren"/>
    <x v="1"/>
    <x v="0"/>
    <x v="460"/>
    <x v="0"/>
    <n v="54880"/>
    <x v="0"/>
    <s v="OFF-PA-10000994"/>
    <x v="2"/>
    <x v="3"/>
    <x v="1175"/>
    <x v="3668"/>
    <n v="6"/>
    <n v="0"/>
    <n v="301.96800000000002"/>
    <n v="0.48000000000000004"/>
    <x v="2"/>
    <x v="10"/>
  </r>
  <r>
    <n v="7259"/>
    <s v="CA-2016-152730"/>
    <d v="2016-05-30T00:00:00"/>
    <d v="2016-04-06T00:00:00"/>
    <s v="Standard Class"/>
    <s v="EM-14140"/>
    <s v="Eugene Moren"/>
    <x v="1"/>
    <x v="0"/>
    <x v="460"/>
    <x v="0"/>
    <n v="54880"/>
    <x v="0"/>
    <s v="OFF-AR-10000940"/>
    <x v="2"/>
    <x v="11"/>
    <x v="122"/>
    <x v="2040"/>
    <n v="5"/>
    <n v="0"/>
    <n v="3.9689999999999999"/>
    <n v="0.27"/>
    <x v="2"/>
    <x v="10"/>
  </r>
  <r>
    <n v="7260"/>
    <s v="CA-2016-152730"/>
    <d v="2016-05-30T00:00:00"/>
    <d v="2016-04-06T00:00:00"/>
    <s v="Standard Class"/>
    <s v="EM-14140"/>
    <s v="Eugene Moren"/>
    <x v="1"/>
    <x v="0"/>
    <x v="460"/>
    <x v="0"/>
    <n v="54880"/>
    <x v="0"/>
    <s v="OFF-PA-10004888"/>
    <x v="2"/>
    <x v="3"/>
    <x v="1494"/>
    <x v="518"/>
    <n v="7"/>
    <n v="0"/>
    <n v="21.7728"/>
    <n v="0.48"/>
    <x v="2"/>
    <x v="10"/>
  </r>
  <r>
    <n v="7261"/>
    <s v="CA-2016-152730"/>
    <d v="2016-05-30T00:00:00"/>
    <d v="2016-04-06T00:00:00"/>
    <s v="Standard Class"/>
    <s v="EM-14140"/>
    <s v="Eugene Moren"/>
    <x v="1"/>
    <x v="0"/>
    <x v="460"/>
    <x v="0"/>
    <n v="54880"/>
    <x v="0"/>
    <s v="TEC-PH-10000441"/>
    <x v="0"/>
    <x v="2"/>
    <x v="900"/>
    <x v="1362"/>
    <n v="1"/>
    <n v="0"/>
    <n v="35.277200000000001"/>
    <n v="0.28000000000000003"/>
    <x v="2"/>
    <x v="10"/>
  </r>
  <r>
    <n v="7409"/>
    <s v="CA-2016-129728"/>
    <d v="2016-05-30T00:00:00"/>
    <d v="2016-06-06T00:00:00"/>
    <s v="Standard Class"/>
    <s v="JG-15310"/>
    <s v="Jason Gross"/>
    <x v="2"/>
    <x v="0"/>
    <x v="22"/>
    <x v="5"/>
    <n v="90032"/>
    <x v="1"/>
    <s v="FUR-FU-10003247"/>
    <x v="1"/>
    <x v="5"/>
    <x v="795"/>
    <x v="4979"/>
    <n v="8"/>
    <n v="0"/>
    <n v="11.748799999999999"/>
    <n v="6.9999999999999993E-2"/>
    <x v="2"/>
    <x v="10"/>
  </r>
  <r>
    <n v="8296"/>
    <s v="CA-2016-166380"/>
    <d v="2016-05-30T00:00:00"/>
    <d v="2016-03-06T00:00:00"/>
    <s v="Standard Class"/>
    <s v="EB-13750"/>
    <s v="Edward Becker"/>
    <x v="2"/>
    <x v="0"/>
    <x v="78"/>
    <x v="20"/>
    <n v="22204"/>
    <x v="3"/>
    <s v="OFF-EN-10002600"/>
    <x v="2"/>
    <x v="13"/>
    <x v="840"/>
    <x v="4980"/>
    <n v="9"/>
    <n v="0"/>
    <n v="12.744"/>
    <n v="0.48"/>
    <x v="2"/>
    <x v="10"/>
  </r>
  <r>
    <n v="8297"/>
    <s v="CA-2016-166380"/>
    <d v="2016-05-30T00:00:00"/>
    <d v="2016-03-06T00:00:00"/>
    <s v="Standard Class"/>
    <s v="EB-13750"/>
    <s v="Edward Becker"/>
    <x v="2"/>
    <x v="0"/>
    <x v="78"/>
    <x v="20"/>
    <n v="22204"/>
    <x v="3"/>
    <s v="TEC-AC-10000109"/>
    <x v="0"/>
    <x v="0"/>
    <x v="451"/>
    <x v="4981"/>
    <n v="2"/>
    <n v="0"/>
    <n v="26.8752"/>
    <n v="0.24"/>
    <x v="2"/>
    <x v="10"/>
  </r>
  <r>
    <n v="9718"/>
    <s v="CA-2016-108210"/>
    <d v="2016-05-30T00:00:00"/>
    <s v="5/31/2016"/>
    <s v="Same Day"/>
    <s v="AT-10735"/>
    <s v="Annie Thurman"/>
    <x v="0"/>
    <x v="0"/>
    <x v="5"/>
    <x v="4"/>
    <n v="77041"/>
    <x v="0"/>
    <s v="TEC-PH-10002293"/>
    <x v="0"/>
    <x v="2"/>
    <x v="1067"/>
    <x v="2525"/>
    <n v="5"/>
    <n v="0.2"/>
    <n v="7.9960000000000004"/>
    <n v="0.10000000000000002"/>
    <x v="2"/>
    <x v="10"/>
  </r>
  <r>
    <n v="9719"/>
    <s v="CA-2016-108210"/>
    <d v="2016-05-30T00:00:00"/>
    <s v="5/31/2016"/>
    <s v="Same Day"/>
    <s v="AT-10735"/>
    <s v="Annie Thurman"/>
    <x v="0"/>
    <x v="0"/>
    <x v="5"/>
    <x v="4"/>
    <n v="77041"/>
    <x v="0"/>
    <s v="TEC-AC-10000109"/>
    <x v="0"/>
    <x v="0"/>
    <x v="451"/>
    <x v="4982"/>
    <n v="5"/>
    <n v="0.2"/>
    <n v="11.198"/>
    <n v="0.05"/>
    <x v="2"/>
    <x v="10"/>
  </r>
  <r>
    <n v="6402"/>
    <s v="CA-2017-125472"/>
    <d v="2017-05-30T00:00:00"/>
    <s v="5/31/2017"/>
    <s v="First Class"/>
    <s v="BD-11725"/>
    <s v="Bruce Degenhardt"/>
    <x v="0"/>
    <x v="0"/>
    <x v="67"/>
    <x v="30"/>
    <n v="70506"/>
    <x v="3"/>
    <s v="FUR-BO-10000330"/>
    <x v="1"/>
    <x v="16"/>
    <x v="806"/>
    <x v="2231"/>
    <n v="2"/>
    <n v="0"/>
    <n v="33.874400000000001"/>
    <n v="0.14000000000000001"/>
    <x v="3"/>
    <x v="10"/>
  </r>
  <r>
    <n v="6403"/>
    <s v="CA-2017-125472"/>
    <d v="2017-05-30T00:00:00"/>
    <s v="5/31/2017"/>
    <s v="First Class"/>
    <s v="BD-11725"/>
    <s v="Bruce Degenhardt"/>
    <x v="0"/>
    <x v="0"/>
    <x v="67"/>
    <x v="30"/>
    <n v="70506"/>
    <x v="3"/>
    <s v="OFF-BI-10000591"/>
    <x v="2"/>
    <x v="9"/>
    <x v="1222"/>
    <x v="4983"/>
    <n v="1"/>
    <n v="0"/>
    <n v="1.8672"/>
    <n v="0.48"/>
    <x v="3"/>
    <x v="10"/>
  </r>
  <r>
    <n v="6404"/>
    <s v="CA-2017-125472"/>
    <d v="2017-05-30T00:00:00"/>
    <s v="5/31/2017"/>
    <s v="First Class"/>
    <s v="BD-11725"/>
    <s v="Bruce Degenhardt"/>
    <x v="0"/>
    <x v="0"/>
    <x v="67"/>
    <x v="30"/>
    <n v="70506"/>
    <x v="3"/>
    <s v="FUR-FU-10001731"/>
    <x v="1"/>
    <x v="5"/>
    <x v="911"/>
    <x v="4984"/>
    <n v="3"/>
    <n v="0"/>
    <n v="3.0438000000000001"/>
    <n v="0.38"/>
    <x v="3"/>
    <x v="10"/>
  </r>
  <r>
    <n v="7412"/>
    <s v="CA-2017-121125"/>
    <d v="2017-05-30T00:00:00"/>
    <d v="2017-03-06T00:00:00"/>
    <s v="Standard Class"/>
    <s v="MG-17890"/>
    <s v="Michael Granlund"/>
    <x v="1"/>
    <x v="0"/>
    <x v="441"/>
    <x v="16"/>
    <n v="97224"/>
    <x v="1"/>
    <s v="TEC-PH-10001619"/>
    <x v="0"/>
    <x v="2"/>
    <x v="854"/>
    <x v="1815"/>
    <n v="1"/>
    <n v="0.2"/>
    <n v="17.639099999999999"/>
    <n v="0.11249999999999999"/>
    <x v="3"/>
    <x v="10"/>
  </r>
  <r>
    <n v="7413"/>
    <s v="CA-2017-121125"/>
    <d v="2017-05-30T00:00:00"/>
    <d v="2017-03-06T00:00:00"/>
    <s v="Standard Class"/>
    <s v="MG-17890"/>
    <s v="Michael Granlund"/>
    <x v="1"/>
    <x v="0"/>
    <x v="441"/>
    <x v="16"/>
    <n v="97224"/>
    <x v="1"/>
    <s v="TEC-AC-10002323"/>
    <x v="0"/>
    <x v="0"/>
    <x v="669"/>
    <x v="782"/>
    <n v="2"/>
    <n v="0.2"/>
    <n v="-3.0939999999999999"/>
    <n v="-8.7499999999999994E-2"/>
    <x v="3"/>
    <x v="10"/>
  </r>
  <r>
    <n v="7414"/>
    <s v="CA-2017-121125"/>
    <d v="2017-05-30T00:00:00"/>
    <d v="2017-03-06T00:00:00"/>
    <s v="Standard Class"/>
    <s v="MG-17890"/>
    <s v="Michael Granlund"/>
    <x v="1"/>
    <x v="0"/>
    <x v="441"/>
    <x v="16"/>
    <n v="97224"/>
    <x v="1"/>
    <s v="FUR-FU-10000820"/>
    <x v="1"/>
    <x v="5"/>
    <x v="809"/>
    <x v="2437"/>
    <n v="1"/>
    <n v="0.2"/>
    <n v="-0.33979999999999999"/>
    <n v="-2.4999999999999998E-2"/>
    <x v="3"/>
    <x v="10"/>
  </r>
  <r>
    <n v="8811"/>
    <s v="CA-2017-120614"/>
    <d v="2017-05-30T00:00:00"/>
    <d v="2017-04-06T00:00:00"/>
    <s v="Standard Class"/>
    <s v="SM-20950"/>
    <s v="Suzanne McNair"/>
    <x v="2"/>
    <x v="0"/>
    <x v="22"/>
    <x v="5"/>
    <n v="90004"/>
    <x v="1"/>
    <s v="OFF-PA-10004911"/>
    <x v="2"/>
    <x v="3"/>
    <x v="1569"/>
    <x v="2070"/>
    <n v="4"/>
    <n v="0"/>
    <n v="18.009599999999999"/>
    <n v="0.47999999999999993"/>
    <x v="3"/>
    <x v="10"/>
  </r>
  <r>
    <n v="9513"/>
    <s v="CA-2017-142461"/>
    <d v="2017-05-30T00:00:00"/>
    <d v="2017-03-06T00:00:00"/>
    <s v="Second Class"/>
    <s v="KT-16480"/>
    <s v="Kean Thornton"/>
    <x v="0"/>
    <x v="0"/>
    <x v="57"/>
    <x v="4"/>
    <n v="75217"/>
    <x v="0"/>
    <s v="FUR-BO-10001811"/>
    <x v="1"/>
    <x v="16"/>
    <x v="653"/>
    <x v="4985"/>
    <n v="1"/>
    <n v="0.32"/>
    <n v="-6.0195999999999996"/>
    <n v="-2.9411764705882349E-2"/>
    <x v="3"/>
    <x v="10"/>
  </r>
  <r>
    <n v="9687"/>
    <s v="CA-2017-116498"/>
    <d v="2017-05-30T00:00:00"/>
    <d v="2017-03-06T00:00:00"/>
    <s v="Standard Class"/>
    <s v="KA-16525"/>
    <s v="Kelly Andreada"/>
    <x v="0"/>
    <x v="0"/>
    <x v="30"/>
    <x v="5"/>
    <n v="92037"/>
    <x v="1"/>
    <s v="OFF-AR-10003405"/>
    <x v="2"/>
    <x v="11"/>
    <x v="1734"/>
    <x v="2050"/>
    <n v="6"/>
    <n v="0"/>
    <n v="10.179"/>
    <n v="0.28999999999999998"/>
    <x v="3"/>
    <x v="10"/>
  </r>
  <r>
    <n v="7978"/>
    <s v="CA-2014-166051"/>
    <d v="2014-05-31T00:00:00"/>
    <d v="2014-05-06T00:00:00"/>
    <s v="Standard Class"/>
    <s v="JK-15625"/>
    <s v="Jim Karlsson"/>
    <x v="0"/>
    <x v="0"/>
    <x v="68"/>
    <x v="32"/>
    <n v="39212"/>
    <x v="3"/>
    <s v="TEC-PH-10002680"/>
    <x v="0"/>
    <x v="2"/>
    <x v="495"/>
    <x v="4986"/>
    <n v="3"/>
    <n v="0"/>
    <n v="197.99100000000001"/>
    <n v="0.3"/>
    <x v="0"/>
    <x v="10"/>
  </r>
  <r>
    <n v="7979"/>
    <s v="CA-2014-166051"/>
    <d v="2014-05-31T00:00:00"/>
    <d v="2014-05-06T00:00:00"/>
    <s v="Standard Class"/>
    <s v="JK-15625"/>
    <s v="Jim Karlsson"/>
    <x v="0"/>
    <x v="0"/>
    <x v="68"/>
    <x v="32"/>
    <n v="39212"/>
    <x v="3"/>
    <s v="TEC-PH-10002538"/>
    <x v="0"/>
    <x v="2"/>
    <x v="1213"/>
    <x v="4987"/>
    <n v="3"/>
    <n v="0"/>
    <n v="32.981699999999996"/>
    <n v="0.28999999999999998"/>
    <x v="0"/>
    <x v="10"/>
  </r>
  <r>
    <n v="154"/>
    <s v="CA-2015-124919"/>
    <d v="2015-05-31T00:00:00"/>
    <d v="2015-02-06T00:00:00"/>
    <s v="First Class"/>
    <s v="SP-20650"/>
    <s v="Stephanie Phelps"/>
    <x v="2"/>
    <x v="0"/>
    <x v="128"/>
    <x v="5"/>
    <n v="95123"/>
    <x v="1"/>
    <s v="OFF-PA-10001950"/>
    <x v="2"/>
    <x v="3"/>
    <x v="1061"/>
    <x v="4988"/>
    <n v="7"/>
    <n v="0"/>
    <n v="26.271000000000001"/>
    <n v="0.45"/>
    <x v="1"/>
    <x v="10"/>
  </r>
  <r>
    <n v="155"/>
    <s v="CA-2015-124919"/>
    <d v="2015-05-31T00:00:00"/>
    <d v="2015-02-06T00:00:00"/>
    <s v="First Class"/>
    <s v="SP-20650"/>
    <s v="Stephanie Phelps"/>
    <x v="2"/>
    <x v="0"/>
    <x v="128"/>
    <x v="5"/>
    <n v="95123"/>
    <x v="1"/>
    <s v="OFF-PA-10002254"/>
    <x v="2"/>
    <x v="3"/>
    <x v="987"/>
    <x v="439"/>
    <n v="4"/>
    <n v="0"/>
    <n v="48.539200000000001"/>
    <n v="0.46"/>
    <x v="1"/>
    <x v="10"/>
  </r>
  <r>
    <n v="156"/>
    <s v="CA-2015-124919"/>
    <d v="2015-05-31T00:00:00"/>
    <d v="2015-02-06T00:00:00"/>
    <s v="First Class"/>
    <s v="SP-20650"/>
    <s v="Stephanie Phelps"/>
    <x v="2"/>
    <x v="0"/>
    <x v="128"/>
    <x v="5"/>
    <n v="95123"/>
    <x v="1"/>
    <s v="OFF-ST-10001590"/>
    <x v="2"/>
    <x v="6"/>
    <x v="782"/>
    <x v="4989"/>
    <n v="6"/>
    <n v="0"/>
    <n v="21.0288"/>
    <n v="0.26"/>
    <x v="1"/>
    <x v="10"/>
  </r>
  <r>
    <n v="913"/>
    <s v="CA-2015-133627"/>
    <d v="2015-05-31T00:00:00"/>
    <d v="2015-07-06T00:00:00"/>
    <s v="Standard Class"/>
    <s v="SC-20050"/>
    <s v="Sample Company A"/>
    <x v="1"/>
    <x v="0"/>
    <x v="227"/>
    <x v="25"/>
    <n v="6360"/>
    <x v="2"/>
    <s v="FUR-FU-10001935"/>
    <x v="1"/>
    <x v="5"/>
    <x v="21"/>
    <x v="22"/>
    <n v="6"/>
    <n v="0"/>
    <n v="9.1020000000000003"/>
    <n v="0.41000000000000003"/>
    <x v="1"/>
    <x v="10"/>
  </r>
  <r>
    <n v="2559"/>
    <s v="CA-2015-147788"/>
    <d v="2015-05-31T00:00:00"/>
    <d v="2015-04-06T00:00:00"/>
    <s v="Standard Class"/>
    <s v="TM-21010"/>
    <s v="Tamara Manning"/>
    <x v="0"/>
    <x v="0"/>
    <x v="35"/>
    <x v="21"/>
    <n v="84057"/>
    <x v="1"/>
    <s v="FUR-BO-10004357"/>
    <x v="1"/>
    <x v="16"/>
    <x v="718"/>
    <x v="4990"/>
    <n v="7"/>
    <n v="0"/>
    <n v="140.68600000000001"/>
    <n v="0.1"/>
    <x v="1"/>
    <x v="10"/>
  </r>
  <r>
    <n v="2560"/>
    <s v="CA-2015-147788"/>
    <d v="2015-05-31T00:00:00"/>
    <d v="2015-04-06T00:00:00"/>
    <s v="Standard Class"/>
    <s v="TM-21010"/>
    <s v="Tamara Manning"/>
    <x v="0"/>
    <x v="0"/>
    <x v="35"/>
    <x v="21"/>
    <n v="84057"/>
    <x v="1"/>
    <s v="OFF-LA-10003766"/>
    <x v="2"/>
    <x v="8"/>
    <x v="1486"/>
    <x v="4991"/>
    <n v="5"/>
    <n v="0"/>
    <n v="7.56"/>
    <n v="0.48"/>
    <x v="1"/>
    <x v="10"/>
  </r>
  <r>
    <n v="2561"/>
    <s v="CA-2015-147788"/>
    <d v="2015-05-31T00:00:00"/>
    <d v="2015-04-06T00:00:00"/>
    <s v="Standard Class"/>
    <s v="TM-21010"/>
    <s v="Tamara Manning"/>
    <x v="0"/>
    <x v="0"/>
    <x v="35"/>
    <x v="21"/>
    <n v="84057"/>
    <x v="1"/>
    <s v="OFF-ST-10000046"/>
    <x v="2"/>
    <x v="6"/>
    <x v="904"/>
    <x v="4235"/>
    <n v="2"/>
    <n v="0"/>
    <n v="61.389000000000003"/>
    <n v="0.19"/>
    <x v="1"/>
    <x v="10"/>
  </r>
  <r>
    <n v="6885"/>
    <s v="CA-2015-120677"/>
    <d v="2015-05-31T00:00:00"/>
    <d v="2015-04-06T00:00:00"/>
    <s v="Standard Class"/>
    <s v="BD-11320"/>
    <s v="Bill Donatelli"/>
    <x v="0"/>
    <x v="0"/>
    <x v="221"/>
    <x v="7"/>
    <n v="55407"/>
    <x v="0"/>
    <s v="FUR-CH-10002320"/>
    <x v="1"/>
    <x v="1"/>
    <x v="515"/>
    <x v="4992"/>
    <n v="8"/>
    <n v="0"/>
    <n v="770.35199999999998"/>
    <n v="0.3"/>
    <x v="1"/>
    <x v="10"/>
  </r>
  <r>
    <n v="7379"/>
    <s v="CA-2015-136224"/>
    <d v="2015-05-31T00:00:00"/>
    <s v="5/31/2015"/>
    <s v="Same Day"/>
    <s v="ML-18265"/>
    <s v="Muhammed Lee"/>
    <x v="0"/>
    <x v="0"/>
    <x v="40"/>
    <x v="12"/>
    <n v="28314"/>
    <x v="3"/>
    <s v="OFF-AR-10003504"/>
    <x v="2"/>
    <x v="11"/>
    <x v="1591"/>
    <x v="46"/>
    <n v="3"/>
    <n v="0.2"/>
    <n v="1.1556"/>
    <n v="0.11249999999999999"/>
    <x v="1"/>
    <x v="10"/>
  </r>
  <r>
    <n v="7748"/>
    <s v="CA-2015-156153"/>
    <d v="2015-05-31T00:00:00"/>
    <d v="2015-02-06T00:00:00"/>
    <s v="Second Class"/>
    <s v="CW-11905"/>
    <s v="Carl Weiss"/>
    <x v="1"/>
    <x v="0"/>
    <x v="23"/>
    <x v="2"/>
    <n v="11561"/>
    <x v="2"/>
    <s v="OFF-FA-10003472"/>
    <x v="2"/>
    <x v="4"/>
    <x v="1612"/>
    <x v="1721"/>
    <n v="6"/>
    <n v="0"/>
    <n v="0.3024"/>
    <n v="0.04"/>
    <x v="1"/>
    <x v="10"/>
  </r>
  <r>
    <n v="9475"/>
    <s v="CA-2015-100818"/>
    <d v="2015-05-31T00:00:00"/>
    <d v="2015-05-06T00:00:00"/>
    <s v="Second Class"/>
    <s v="JM-15265"/>
    <s v="Janet Molinari"/>
    <x v="2"/>
    <x v="0"/>
    <x v="20"/>
    <x v="3"/>
    <n v="60653"/>
    <x v="0"/>
    <s v="OFF-LA-10000443"/>
    <x v="2"/>
    <x v="8"/>
    <x v="623"/>
    <x v="2961"/>
    <n v="2"/>
    <n v="0.2"/>
    <n v="1.9925999999999999"/>
    <n v="0.33749999999999997"/>
    <x v="1"/>
    <x v="10"/>
  </r>
  <r>
    <n v="9476"/>
    <s v="CA-2015-100818"/>
    <d v="2015-05-31T00:00:00"/>
    <d v="2015-05-06T00:00:00"/>
    <s v="Second Class"/>
    <s v="JM-15265"/>
    <s v="Janet Molinari"/>
    <x v="2"/>
    <x v="0"/>
    <x v="20"/>
    <x v="3"/>
    <n v="60653"/>
    <x v="0"/>
    <s v="OFF-PA-10001125"/>
    <x v="2"/>
    <x v="3"/>
    <x v="916"/>
    <x v="1150"/>
    <n v="7"/>
    <n v="0.2"/>
    <n v="54.215000000000003"/>
    <n v="0.3125"/>
    <x v="1"/>
    <x v="10"/>
  </r>
  <r>
    <n v="9477"/>
    <s v="CA-2015-100818"/>
    <d v="2015-05-31T00:00:00"/>
    <d v="2015-05-06T00:00:00"/>
    <s v="Second Class"/>
    <s v="JM-15265"/>
    <s v="Janet Molinari"/>
    <x v="2"/>
    <x v="0"/>
    <x v="20"/>
    <x v="3"/>
    <n v="60653"/>
    <x v="0"/>
    <s v="FUR-FU-10002703"/>
    <x v="1"/>
    <x v="5"/>
    <x v="1539"/>
    <x v="305"/>
    <n v="2"/>
    <n v="0.6"/>
    <n v="-61.872"/>
    <n v="-1.2"/>
    <x v="1"/>
    <x v="10"/>
  </r>
  <r>
    <n v="9478"/>
    <s v="CA-2015-100818"/>
    <d v="2015-05-31T00:00:00"/>
    <d v="2015-05-06T00:00:00"/>
    <s v="Second Class"/>
    <s v="JM-15265"/>
    <s v="Janet Molinari"/>
    <x v="2"/>
    <x v="0"/>
    <x v="20"/>
    <x v="3"/>
    <n v="60653"/>
    <x v="0"/>
    <s v="OFF-BI-10004364"/>
    <x v="2"/>
    <x v="9"/>
    <x v="258"/>
    <x v="1748"/>
    <n v="3"/>
    <n v="0.8"/>
    <n v="-6.2370000000000001"/>
    <n v="-1.75"/>
    <x v="1"/>
    <x v="10"/>
  </r>
  <r>
    <n v="9783"/>
    <s v="CA-2015-149748"/>
    <d v="2015-05-31T00:00:00"/>
    <d v="2015-02-06T00:00:00"/>
    <s v="Second Class"/>
    <s v="EM-13825"/>
    <s v="Elizabeth Moffitt"/>
    <x v="2"/>
    <x v="0"/>
    <x v="237"/>
    <x v="8"/>
    <n v="7501"/>
    <x v="2"/>
    <s v="OFF-PA-10002120"/>
    <x v="2"/>
    <x v="3"/>
    <x v="1791"/>
    <x v="2757"/>
    <n v="5"/>
    <n v="0"/>
    <n v="134.65199999999999"/>
    <n v="0.48999999999999994"/>
    <x v="1"/>
    <x v="10"/>
  </r>
  <r>
    <n v="9784"/>
    <s v="CA-2015-149748"/>
    <d v="2015-05-31T00:00:00"/>
    <d v="2015-02-06T00:00:00"/>
    <s v="Second Class"/>
    <s v="EM-13825"/>
    <s v="Elizabeth Moffitt"/>
    <x v="2"/>
    <x v="0"/>
    <x v="237"/>
    <x v="8"/>
    <n v="7501"/>
    <x v="2"/>
    <s v="OFF-ST-10004340"/>
    <x v="2"/>
    <x v="6"/>
    <x v="1182"/>
    <x v="4993"/>
    <n v="1"/>
    <n v="0"/>
    <n v="16.788599999999999"/>
    <n v="0.26999999999999996"/>
    <x v="1"/>
    <x v="10"/>
  </r>
  <r>
    <n v="9785"/>
    <s v="CA-2015-149748"/>
    <d v="2015-05-31T00:00:00"/>
    <d v="2015-02-06T00:00:00"/>
    <s v="Second Class"/>
    <s v="EM-13825"/>
    <s v="Elizabeth Moffitt"/>
    <x v="2"/>
    <x v="0"/>
    <x v="237"/>
    <x v="8"/>
    <n v="7501"/>
    <x v="2"/>
    <s v="FUR-FU-10001847"/>
    <x v="1"/>
    <x v="5"/>
    <x v="1421"/>
    <x v="3874"/>
    <n v="2"/>
    <n v="0"/>
    <n v="2.9807999999999999"/>
    <n v="0.36000000000000004"/>
    <x v="1"/>
    <x v="10"/>
  </r>
  <r>
    <n v="8901"/>
    <s v="CA-2016-150483"/>
    <d v="2016-05-31T00:00:00"/>
    <d v="2016-04-06T00:00:00"/>
    <s v="Standard Class"/>
    <s v="BP-11290"/>
    <s v="Beth Paige"/>
    <x v="0"/>
    <x v="0"/>
    <x v="53"/>
    <x v="3"/>
    <n v="62521"/>
    <x v="0"/>
    <s v="FUR-FU-10001379"/>
    <x v="1"/>
    <x v="5"/>
    <x v="1578"/>
    <x v="473"/>
    <n v="3"/>
    <n v="0.6"/>
    <n v="-12.8256"/>
    <n v="-0.39999999999999997"/>
    <x v="2"/>
    <x v="10"/>
  </r>
  <r>
    <n v="8902"/>
    <s v="CA-2016-150483"/>
    <d v="2016-05-31T00:00:00"/>
    <d v="2016-04-06T00:00:00"/>
    <s v="Standard Class"/>
    <s v="BP-11290"/>
    <s v="Beth Paige"/>
    <x v="0"/>
    <x v="0"/>
    <x v="53"/>
    <x v="3"/>
    <n v="62521"/>
    <x v="0"/>
    <s v="OFF-PA-10001846"/>
    <x v="2"/>
    <x v="3"/>
    <x v="1606"/>
    <x v="3642"/>
    <n v="4"/>
    <n v="0.2"/>
    <n v="6.7047999999999996"/>
    <n v="0.36249999999999999"/>
    <x v="2"/>
    <x v="10"/>
  </r>
  <r>
    <n v="8903"/>
    <s v="CA-2016-150483"/>
    <d v="2016-05-31T00:00:00"/>
    <d v="2016-04-06T00:00:00"/>
    <s v="Standard Class"/>
    <s v="BP-11290"/>
    <s v="Beth Paige"/>
    <x v="0"/>
    <x v="0"/>
    <x v="53"/>
    <x v="3"/>
    <n v="62521"/>
    <x v="0"/>
    <s v="FUR-CH-10000422"/>
    <x v="1"/>
    <x v="1"/>
    <x v="677"/>
    <x v="4994"/>
    <n v="3"/>
    <n v="0.3"/>
    <n v="-38.215800000000002"/>
    <n v="-0.2"/>
    <x v="2"/>
    <x v="10"/>
  </r>
  <r>
    <n v="8904"/>
    <s v="CA-2016-150483"/>
    <d v="2016-05-31T00:00:00"/>
    <d v="2016-04-06T00:00:00"/>
    <s v="Standard Class"/>
    <s v="BP-11290"/>
    <s v="Beth Paige"/>
    <x v="0"/>
    <x v="0"/>
    <x v="53"/>
    <x v="3"/>
    <n v="62521"/>
    <x v="0"/>
    <s v="OFF-PA-10004621"/>
    <x v="2"/>
    <x v="3"/>
    <x v="1239"/>
    <x v="506"/>
    <n v="2"/>
    <n v="0.2"/>
    <n v="3.6288"/>
    <n v="0.35"/>
    <x v="2"/>
    <x v="10"/>
  </r>
  <r>
    <n v="9631"/>
    <s v="CA-2016-168844"/>
    <d v="2016-05-31T00:00:00"/>
    <d v="2016-06-06T00:00:00"/>
    <s v="Standard Class"/>
    <s v="NM-18520"/>
    <s v="Neoma Murray"/>
    <x v="0"/>
    <x v="0"/>
    <x v="2"/>
    <x v="2"/>
    <n v="10011"/>
    <x v="2"/>
    <s v="OFF-BI-10002609"/>
    <x v="2"/>
    <x v="9"/>
    <x v="170"/>
    <x v="3265"/>
    <n v="3"/>
    <n v="0.2"/>
    <n v="2.3243999999999998"/>
    <n v="0.32499999999999996"/>
    <x v="2"/>
    <x v="10"/>
  </r>
  <r>
    <n v="9632"/>
    <s v="CA-2016-168844"/>
    <d v="2016-05-31T00:00:00"/>
    <d v="2016-06-06T00:00:00"/>
    <s v="Standard Class"/>
    <s v="NM-18520"/>
    <s v="Neoma Murray"/>
    <x v="0"/>
    <x v="0"/>
    <x v="2"/>
    <x v="2"/>
    <n v="10011"/>
    <x v="2"/>
    <s v="TEC-PH-10003215"/>
    <x v="0"/>
    <x v="2"/>
    <x v="654"/>
    <x v="4995"/>
    <n v="6"/>
    <n v="0"/>
    <n v="88.052999999999997"/>
    <n v="0.49"/>
    <x v="2"/>
    <x v="10"/>
  </r>
  <r>
    <n v="1856"/>
    <s v="CA-2014-114643"/>
    <d v="2014-06-13T00:00:00"/>
    <s v="6/17/2014"/>
    <s v="Standard Class"/>
    <s v="FM-14215"/>
    <s v="Filia McAdams"/>
    <x v="2"/>
    <x v="0"/>
    <x v="22"/>
    <x v="5"/>
    <n v="90032"/>
    <x v="1"/>
    <s v="OFF-AR-10003631"/>
    <x v="2"/>
    <x v="11"/>
    <x v="982"/>
    <x v="1540"/>
    <n v="3"/>
    <n v="0"/>
    <n v="4.7915999999999999"/>
    <n v="0.33"/>
    <x v="0"/>
    <x v="3"/>
  </r>
  <r>
    <n v="1038"/>
    <s v="CA-2015-127418"/>
    <d v="2015-06-13T00:00:00"/>
    <s v="6/14/2015"/>
    <s v="First Class"/>
    <s v="JJ-15445"/>
    <s v="Jennifer Jackson"/>
    <x v="0"/>
    <x v="0"/>
    <x v="22"/>
    <x v="5"/>
    <n v="90004"/>
    <x v="1"/>
    <s v="OFF-BI-10003707"/>
    <x v="2"/>
    <x v="9"/>
    <x v="696"/>
    <x v="2128"/>
    <n v="3"/>
    <n v="0.2"/>
    <n v="13.734"/>
    <n v="0.375"/>
    <x v="1"/>
    <x v="3"/>
  </r>
  <r>
    <n v="3703"/>
    <s v="CA-2015-104941"/>
    <d v="2015-06-13T00:00:00"/>
    <s v="6/19/2015"/>
    <s v="Standard Class"/>
    <s v="DH-13075"/>
    <s v="Dave Hallsten"/>
    <x v="2"/>
    <x v="0"/>
    <x v="53"/>
    <x v="34"/>
    <n v="35601"/>
    <x v="3"/>
    <s v="OFF-AR-10004269"/>
    <x v="2"/>
    <x v="11"/>
    <x v="1677"/>
    <x v="4996"/>
    <n v="6"/>
    <n v="0"/>
    <n v="6.9383999999999997"/>
    <n v="0.27999999999999997"/>
    <x v="1"/>
    <x v="3"/>
  </r>
  <r>
    <n v="3704"/>
    <s v="CA-2015-104941"/>
    <d v="2015-06-13T00:00:00"/>
    <s v="6/19/2015"/>
    <s v="Standard Class"/>
    <s v="DH-13075"/>
    <s v="Dave Hallsten"/>
    <x v="2"/>
    <x v="0"/>
    <x v="53"/>
    <x v="34"/>
    <n v="35601"/>
    <x v="3"/>
    <s v="OFF-BI-10001249"/>
    <x v="2"/>
    <x v="9"/>
    <x v="381"/>
    <x v="4997"/>
    <n v="3"/>
    <n v="0"/>
    <n v="8.8043999999999993"/>
    <n v="0.45999999999999996"/>
    <x v="1"/>
    <x v="3"/>
  </r>
  <r>
    <n v="3705"/>
    <s v="CA-2015-104941"/>
    <d v="2015-06-13T00:00:00"/>
    <s v="6/19/2015"/>
    <s v="Standard Class"/>
    <s v="DH-13075"/>
    <s v="Dave Hallsten"/>
    <x v="2"/>
    <x v="0"/>
    <x v="53"/>
    <x v="34"/>
    <n v="35601"/>
    <x v="3"/>
    <s v="TEC-CO-10004202"/>
    <x v="0"/>
    <x v="12"/>
    <x v="84"/>
    <x v="4998"/>
    <n v="3"/>
    <n v="0"/>
    <n v="314.98950000000002"/>
    <n v="0.35000000000000003"/>
    <x v="1"/>
    <x v="3"/>
  </r>
  <r>
    <n v="3706"/>
    <s v="CA-2015-104941"/>
    <d v="2015-06-13T00:00:00"/>
    <s v="6/19/2015"/>
    <s v="Standard Class"/>
    <s v="DH-13075"/>
    <s v="Dave Hallsten"/>
    <x v="2"/>
    <x v="0"/>
    <x v="53"/>
    <x v="34"/>
    <n v="35601"/>
    <x v="3"/>
    <s v="OFF-PA-10003363"/>
    <x v="2"/>
    <x v="3"/>
    <x v="901"/>
    <x v="542"/>
    <n v="5"/>
    <n v="0"/>
    <n v="15.552"/>
    <n v="0.48"/>
    <x v="1"/>
    <x v="3"/>
  </r>
  <r>
    <n v="4736"/>
    <s v="CA-2015-155054"/>
    <d v="2015-06-13T00:00:00"/>
    <s v="6/19/2015"/>
    <s v="Standard Class"/>
    <s v="PS-19045"/>
    <s v="Penelope Sewall"/>
    <x v="1"/>
    <x v="0"/>
    <x v="137"/>
    <x v="31"/>
    <n v="4240"/>
    <x v="2"/>
    <s v="OFF-BI-10004970"/>
    <x v="2"/>
    <x v="9"/>
    <x v="391"/>
    <x v="1514"/>
    <n v="2"/>
    <n v="0"/>
    <n v="3.8822000000000001"/>
    <n v="0.47000000000000003"/>
    <x v="1"/>
    <x v="3"/>
  </r>
  <r>
    <n v="4737"/>
    <s v="CA-2015-155054"/>
    <d v="2015-06-13T00:00:00"/>
    <s v="6/19/2015"/>
    <s v="Standard Class"/>
    <s v="PS-19045"/>
    <s v="Penelope Sewall"/>
    <x v="1"/>
    <x v="0"/>
    <x v="137"/>
    <x v="31"/>
    <n v="4240"/>
    <x v="2"/>
    <s v="OFF-BI-10002824"/>
    <x v="2"/>
    <x v="9"/>
    <x v="1198"/>
    <x v="4906"/>
    <n v="2"/>
    <n v="0"/>
    <n v="13.428000000000001"/>
    <n v="0.45"/>
    <x v="1"/>
    <x v="3"/>
  </r>
  <r>
    <n v="4738"/>
    <s v="CA-2015-155054"/>
    <d v="2015-06-13T00:00:00"/>
    <s v="6/19/2015"/>
    <s v="Standard Class"/>
    <s v="PS-19045"/>
    <s v="Penelope Sewall"/>
    <x v="1"/>
    <x v="0"/>
    <x v="137"/>
    <x v="31"/>
    <n v="4240"/>
    <x v="2"/>
    <s v="TEC-AC-10003657"/>
    <x v="0"/>
    <x v="0"/>
    <x v="668"/>
    <x v="4999"/>
    <n v="2"/>
    <n v="0"/>
    <n v="14.9556"/>
    <n v="0.22"/>
    <x v="1"/>
    <x v="3"/>
  </r>
  <r>
    <n v="6089"/>
    <s v="CA-2015-137281"/>
    <d v="2015-06-13T00:00:00"/>
    <s v="6/17/2015"/>
    <s v="Standard Class"/>
    <s v="BF-10975"/>
    <s v="Barbara Fisher"/>
    <x v="2"/>
    <x v="0"/>
    <x v="36"/>
    <x v="19"/>
    <n v="30076"/>
    <x v="3"/>
    <s v="OFF-PA-10001870"/>
    <x v="2"/>
    <x v="3"/>
    <x v="711"/>
    <x v="1083"/>
    <n v="1"/>
    <n v="0"/>
    <n v="3.1103999999999998"/>
    <n v="0.47999999999999993"/>
    <x v="1"/>
    <x v="3"/>
  </r>
  <r>
    <n v="8274"/>
    <s v="CA-2015-104059"/>
    <d v="2015-06-13T00:00:00"/>
    <s v="6/15/2015"/>
    <s v="Second Class"/>
    <s v="FC-14245"/>
    <s v="Frank Carlisle"/>
    <x v="1"/>
    <x v="0"/>
    <x v="38"/>
    <x v="18"/>
    <n v="45503"/>
    <x v="2"/>
    <s v="OFF-AR-10000634"/>
    <x v="2"/>
    <x v="11"/>
    <x v="45"/>
    <x v="78"/>
    <n v="1"/>
    <n v="0.2"/>
    <n v="0.29959999999999998"/>
    <n v="8.7499999999999994E-2"/>
    <x v="1"/>
    <x v="3"/>
  </r>
  <r>
    <n v="3662"/>
    <s v="CA-2016-155005"/>
    <d v="2016-06-13T00:00:00"/>
    <s v="6/15/2016"/>
    <s v="Second Class"/>
    <s v="SC-20050"/>
    <s v="Sample Company A"/>
    <x v="1"/>
    <x v="0"/>
    <x v="68"/>
    <x v="10"/>
    <n v="49201"/>
    <x v="0"/>
    <s v="TEC-PH-10003484"/>
    <x v="0"/>
    <x v="2"/>
    <x v="1407"/>
    <x v="409"/>
    <n v="3"/>
    <n v="0"/>
    <n v="94.492500000000007"/>
    <n v="0.25"/>
    <x v="2"/>
    <x v="3"/>
  </r>
  <r>
    <n v="4142"/>
    <s v="CA-2016-136287"/>
    <d v="2016-06-13T00:00:00"/>
    <s v="6/17/2016"/>
    <s v="Standard Class"/>
    <s v="SS-20590"/>
    <s v="Sonia Sunley"/>
    <x v="0"/>
    <x v="0"/>
    <x v="301"/>
    <x v="39"/>
    <n v="67212"/>
    <x v="0"/>
    <s v="OFF-LA-10003148"/>
    <x v="2"/>
    <x v="8"/>
    <x v="1694"/>
    <x v="205"/>
    <n v="3"/>
    <n v="0"/>
    <n v="8.6940000000000008"/>
    <n v="0.46000000000000008"/>
    <x v="2"/>
    <x v="3"/>
  </r>
  <r>
    <n v="6594"/>
    <s v="CA-2016-126795"/>
    <d v="2016-06-13T00:00:00"/>
    <s v="6/16/2016"/>
    <s v="Second Class"/>
    <s v="GT-14710"/>
    <s v="Greg Tran"/>
    <x v="0"/>
    <x v="0"/>
    <x v="2"/>
    <x v="2"/>
    <n v="10024"/>
    <x v="2"/>
    <s v="OFF-BI-10001989"/>
    <x v="2"/>
    <x v="9"/>
    <x v="1204"/>
    <x v="976"/>
    <n v="2"/>
    <n v="0.2"/>
    <n v="11.748799999999999"/>
    <n v="0.35"/>
    <x v="2"/>
    <x v="3"/>
  </r>
  <r>
    <n v="1446"/>
    <s v="CA-2017-102337"/>
    <d v="2017-06-13T00:00:00"/>
    <s v="6/16/2017"/>
    <s v="First Class"/>
    <s v="SD-20485"/>
    <s v="Shirley Daniels"/>
    <x v="1"/>
    <x v="0"/>
    <x v="20"/>
    <x v="3"/>
    <n v="60653"/>
    <x v="0"/>
    <s v="OFF-ST-10004804"/>
    <x v="2"/>
    <x v="6"/>
    <x v="844"/>
    <x v="5000"/>
    <n v="4"/>
    <n v="0.2"/>
    <n v="-39.1248"/>
    <n v="-0.23750000000000002"/>
    <x v="3"/>
    <x v="3"/>
  </r>
  <r>
    <n v="1447"/>
    <s v="CA-2017-102337"/>
    <d v="2017-06-13T00:00:00"/>
    <s v="6/16/2017"/>
    <s v="First Class"/>
    <s v="SD-20485"/>
    <s v="Shirley Daniels"/>
    <x v="1"/>
    <x v="0"/>
    <x v="20"/>
    <x v="3"/>
    <n v="60653"/>
    <x v="0"/>
    <s v="FUR-CH-10004289"/>
    <x v="1"/>
    <x v="1"/>
    <x v="434"/>
    <x v="5001"/>
    <n v="7"/>
    <n v="0.3"/>
    <n v="-87.341800000000006"/>
    <n v="-0.18571428571428572"/>
    <x v="3"/>
    <x v="3"/>
  </r>
  <r>
    <n v="1448"/>
    <s v="CA-2017-102337"/>
    <d v="2017-06-13T00:00:00"/>
    <s v="6/16/2017"/>
    <s v="First Class"/>
    <s v="SD-20485"/>
    <s v="Shirley Daniels"/>
    <x v="1"/>
    <x v="0"/>
    <x v="20"/>
    <x v="3"/>
    <n v="60653"/>
    <x v="0"/>
    <s v="TEC-PH-10002564"/>
    <x v="0"/>
    <x v="2"/>
    <x v="1154"/>
    <x v="902"/>
    <n v="2"/>
    <n v="0.2"/>
    <n v="5.9980000000000002"/>
    <n v="0.125"/>
    <x v="3"/>
    <x v="3"/>
  </r>
  <r>
    <n v="7265"/>
    <s v="CA-2017-122056"/>
    <d v="2017-06-13T00:00:00"/>
    <s v="6/17/2017"/>
    <s v="Standard Class"/>
    <s v="PG-18895"/>
    <s v="Paul Gonzalez"/>
    <x v="0"/>
    <x v="0"/>
    <x v="38"/>
    <x v="20"/>
    <n v="22153"/>
    <x v="3"/>
    <s v="OFF-AR-10004260"/>
    <x v="2"/>
    <x v="11"/>
    <x v="1515"/>
    <x v="2930"/>
    <n v="7"/>
    <n v="0"/>
    <n v="50.9208"/>
    <n v="0.27999999999999997"/>
    <x v="3"/>
    <x v="3"/>
  </r>
  <r>
    <n v="7731"/>
    <s v="CA-2017-104850"/>
    <d v="2017-06-13T00:00:00"/>
    <s v="6/19/2017"/>
    <s v="Standard Class"/>
    <s v="TW-21025"/>
    <s v="Tamara Willingham"/>
    <x v="1"/>
    <x v="0"/>
    <x v="1"/>
    <x v="1"/>
    <n v="98103"/>
    <x v="1"/>
    <s v="FUR-CH-10003774"/>
    <x v="1"/>
    <x v="1"/>
    <x v="699"/>
    <x v="5002"/>
    <n v="4"/>
    <n v="0.2"/>
    <n v="-25.474399999999999"/>
    <n v="-8.7499999999999994E-2"/>
    <x v="3"/>
    <x v="3"/>
  </r>
  <r>
    <n v="5221"/>
    <s v="CA-2014-140487"/>
    <d v="2014-06-14T00:00:00"/>
    <s v="6/20/2014"/>
    <s v="Standard Class"/>
    <s v="SR-20425"/>
    <s v="Sharelle Roach"/>
    <x v="1"/>
    <x v="0"/>
    <x v="11"/>
    <x v="10"/>
    <n v="48234"/>
    <x v="0"/>
    <s v="FUR-BO-10000711"/>
    <x v="1"/>
    <x v="16"/>
    <x v="1819"/>
    <x v="1101"/>
    <n v="3"/>
    <n v="0"/>
    <n v="57.4938"/>
    <n v="0.27"/>
    <x v="0"/>
    <x v="3"/>
  </r>
  <r>
    <n v="1327"/>
    <s v="CA-2015-120439"/>
    <d v="2015-06-14T00:00:00"/>
    <s v="6/18/2015"/>
    <s v="Standard Class"/>
    <s v="AD-10180"/>
    <s v="Alan Dominguez"/>
    <x v="1"/>
    <x v="0"/>
    <x v="15"/>
    <x v="13"/>
    <n v="19120"/>
    <x v="2"/>
    <s v="FUR-FU-10001867"/>
    <x v="1"/>
    <x v="5"/>
    <x v="531"/>
    <x v="5003"/>
    <n v="6"/>
    <n v="0.2"/>
    <n v="5.1071999999999997"/>
    <n v="9.9999999999999992E-2"/>
    <x v="1"/>
    <x v="3"/>
  </r>
  <r>
    <n v="1099"/>
    <s v="CA-2016-107216"/>
    <d v="2016-06-14T00:00:00"/>
    <s v="6/17/2016"/>
    <s v="First Class"/>
    <s v="PV-18985"/>
    <s v="Paul Van Hugh"/>
    <x v="1"/>
    <x v="0"/>
    <x v="14"/>
    <x v="5"/>
    <n v="94122"/>
    <x v="1"/>
    <s v="OFF-AR-10001545"/>
    <x v="2"/>
    <x v="11"/>
    <x v="1020"/>
    <x v="1428"/>
    <n v="4"/>
    <n v="0"/>
    <n v="2.0415999999999999"/>
    <n v="0.28999999999999998"/>
    <x v="2"/>
    <x v="3"/>
  </r>
  <r>
    <n v="1100"/>
    <s v="CA-2016-107216"/>
    <d v="2016-06-14T00:00:00"/>
    <s v="6/17/2016"/>
    <s v="First Class"/>
    <s v="PV-18985"/>
    <s v="Paul Van Hugh"/>
    <x v="1"/>
    <x v="0"/>
    <x v="14"/>
    <x v="5"/>
    <n v="94122"/>
    <x v="1"/>
    <s v="FUR-FU-10000206"/>
    <x v="1"/>
    <x v="5"/>
    <x v="1709"/>
    <x v="2594"/>
    <n v="3"/>
    <n v="0"/>
    <n v="4.1031000000000004"/>
    <n v="0.47000000000000003"/>
    <x v="2"/>
    <x v="3"/>
  </r>
  <r>
    <n v="1101"/>
    <s v="CA-2016-107216"/>
    <d v="2016-06-14T00:00:00"/>
    <s v="6/17/2016"/>
    <s v="First Class"/>
    <s v="PV-18985"/>
    <s v="Paul Van Hugh"/>
    <x v="1"/>
    <x v="0"/>
    <x v="14"/>
    <x v="5"/>
    <n v="94122"/>
    <x v="1"/>
    <s v="TEC-AC-10001013"/>
    <x v="0"/>
    <x v="0"/>
    <x v="563"/>
    <x v="5004"/>
    <n v="1"/>
    <n v="0"/>
    <n v="9.6656999999999993"/>
    <n v="0.32999999999999996"/>
    <x v="2"/>
    <x v="3"/>
  </r>
  <r>
    <n v="1102"/>
    <s v="CA-2016-107216"/>
    <d v="2016-06-14T00:00:00"/>
    <s v="6/17/2016"/>
    <s v="First Class"/>
    <s v="PV-18985"/>
    <s v="Paul Van Hugh"/>
    <x v="1"/>
    <x v="0"/>
    <x v="14"/>
    <x v="5"/>
    <n v="94122"/>
    <x v="1"/>
    <s v="OFF-AR-10002255"/>
    <x v="2"/>
    <x v="11"/>
    <x v="1462"/>
    <x v="395"/>
    <n v="3"/>
    <n v="0"/>
    <n v="2.5055999999999998"/>
    <n v="0.28999999999999998"/>
    <x v="2"/>
    <x v="3"/>
  </r>
  <r>
    <n v="5428"/>
    <s v="US-2016-108497"/>
    <d v="2016-06-14T00:00:00"/>
    <s v="6/14/2016"/>
    <s v="Same Day"/>
    <s v="MH-17290"/>
    <s v="Marc Harrigan"/>
    <x v="1"/>
    <x v="0"/>
    <x v="22"/>
    <x v="5"/>
    <n v="90036"/>
    <x v="1"/>
    <s v="FUR-BO-10004218"/>
    <x v="1"/>
    <x v="16"/>
    <x v="471"/>
    <x v="5005"/>
    <n v="5"/>
    <n v="0.15"/>
    <n v="35.244999999999997"/>
    <n v="5.8823529411764705E-2"/>
    <x v="2"/>
    <x v="3"/>
  </r>
  <r>
    <n v="5871"/>
    <s v="CA-2016-128223"/>
    <d v="2016-06-14T00:00:00"/>
    <s v="6/14/2016"/>
    <s v="Same Day"/>
    <s v="EB-13705"/>
    <s v="Ed Braxton"/>
    <x v="2"/>
    <x v="0"/>
    <x v="306"/>
    <x v="5"/>
    <n v="92804"/>
    <x v="1"/>
    <s v="FUR-TA-10001771"/>
    <x v="1"/>
    <x v="7"/>
    <x v="1301"/>
    <x v="5006"/>
    <n v="7"/>
    <n v="0.2"/>
    <n v="80.843000000000004"/>
    <n v="6.25E-2"/>
    <x v="2"/>
    <x v="3"/>
  </r>
  <r>
    <n v="7880"/>
    <s v="CA-2016-155747"/>
    <d v="2016-06-14T00:00:00"/>
    <s v="6/21/2016"/>
    <s v="Standard Class"/>
    <s v="JS-15685"/>
    <s v="Jim Sink"/>
    <x v="2"/>
    <x v="0"/>
    <x v="15"/>
    <x v="13"/>
    <n v="19140"/>
    <x v="2"/>
    <s v="FUR-TA-10003392"/>
    <x v="1"/>
    <x v="7"/>
    <x v="1135"/>
    <x v="5007"/>
    <n v="2"/>
    <n v="0.4"/>
    <n v="-118.0116"/>
    <n v="-0.35000000000000003"/>
    <x v="2"/>
    <x v="3"/>
  </r>
  <r>
    <n v="7992"/>
    <s v="CA-2016-133872"/>
    <d v="2016-06-14T00:00:00"/>
    <s v="6/17/2016"/>
    <s v="First Class"/>
    <s v="VM-21835"/>
    <s v="Vivian Mathis"/>
    <x v="0"/>
    <x v="0"/>
    <x v="500"/>
    <x v="11"/>
    <n v="33433"/>
    <x v="3"/>
    <s v="OFF-BI-10002082"/>
    <x v="2"/>
    <x v="9"/>
    <x v="1206"/>
    <x v="5008"/>
    <n v="4"/>
    <n v="0.7"/>
    <n v="-26.623999999999999"/>
    <n v="-0.66666666666666663"/>
    <x v="2"/>
    <x v="3"/>
  </r>
  <r>
    <n v="7993"/>
    <s v="CA-2016-133872"/>
    <d v="2016-06-14T00:00:00"/>
    <s v="6/17/2016"/>
    <s v="First Class"/>
    <s v="VM-21835"/>
    <s v="Vivian Mathis"/>
    <x v="0"/>
    <x v="0"/>
    <x v="500"/>
    <x v="11"/>
    <n v="33433"/>
    <x v="3"/>
    <s v="TEC-AC-10000521"/>
    <x v="0"/>
    <x v="0"/>
    <x v="1648"/>
    <x v="5009"/>
    <n v="2"/>
    <n v="0.2"/>
    <n v="2.3079999999999998"/>
    <n v="0.125"/>
    <x v="2"/>
    <x v="3"/>
  </r>
  <r>
    <n v="9060"/>
    <s v="CA-2016-132304"/>
    <d v="2016-06-14T00:00:00"/>
    <s v="6/18/2016"/>
    <s v="Standard Class"/>
    <s v="AR-10825"/>
    <s v="Anthony Rawles"/>
    <x v="2"/>
    <x v="0"/>
    <x v="1"/>
    <x v="1"/>
    <n v="98103"/>
    <x v="1"/>
    <s v="FUR-TA-10004619"/>
    <x v="1"/>
    <x v="7"/>
    <x v="642"/>
    <x v="5010"/>
    <n v="7"/>
    <n v="0"/>
    <n v="334.55099999999999"/>
    <n v="0.3"/>
    <x v="2"/>
    <x v="3"/>
  </r>
  <r>
    <n v="916"/>
    <s v="US-2014-141215"/>
    <d v="2014-06-15T00:00:00"/>
    <s v="6/21/2014"/>
    <s v="Standard Class"/>
    <s v="KL-16555"/>
    <s v="Kelly Lampkin"/>
    <x v="2"/>
    <x v="0"/>
    <x v="76"/>
    <x v="4"/>
    <n v="78207"/>
    <x v="0"/>
    <s v="FUR-TA-10001520"/>
    <x v="1"/>
    <x v="7"/>
    <x v="1004"/>
    <x v="5011"/>
    <n v="2"/>
    <n v="0.3"/>
    <n v="-18.5562"/>
    <n v="-0.18571428571428572"/>
    <x v="0"/>
    <x v="3"/>
  </r>
  <r>
    <n v="917"/>
    <s v="US-2014-141215"/>
    <d v="2014-06-15T00:00:00"/>
    <s v="6/21/2014"/>
    <s v="Standard Class"/>
    <s v="KL-16555"/>
    <s v="Kelly Lampkin"/>
    <x v="2"/>
    <x v="0"/>
    <x v="76"/>
    <x v="4"/>
    <n v="78207"/>
    <x v="0"/>
    <s v="FUR-CH-10003379"/>
    <x v="1"/>
    <x v="1"/>
    <x v="566"/>
    <x v="686"/>
    <n v="4"/>
    <n v="0.3"/>
    <n v="-56.996000000000002"/>
    <n v="-7.1428571428571438E-2"/>
    <x v="0"/>
    <x v="3"/>
  </r>
  <r>
    <n v="918"/>
    <s v="US-2014-141215"/>
    <d v="2014-06-15T00:00:00"/>
    <s v="6/21/2014"/>
    <s v="Standard Class"/>
    <s v="KL-16555"/>
    <s v="Kelly Lampkin"/>
    <x v="2"/>
    <x v="0"/>
    <x v="76"/>
    <x v="4"/>
    <n v="78207"/>
    <x v="0"/>
    <s v="OFF-BI-10002706"/>
    <x v="2"/>
    <x v="9"/>
    <x v="778"/>
    <x v="1140"/>
    <n v="3"/>
    <n v="0.8"/>
    <n v="-14.5656"/>
    <n v="-1.7"/>
    <x v="0"/>
    <x v="3"/>
  </r>
  <r>
    <n v="6938"/>
    <s v="CA-2014-126963"/>
    <d v="2014-06-15T00:00:00"/>
    <s v="6/15/2014"/>
    <s v="Same Day"/>
    <s v="PS-18760"/>
    <s v="Pamela Stobb"/>
    <x v="0"/>
    <x v="0"/>
    <x v="4"/>
    <x v="4"/>
    <n v="79907"/>
    <x v="0"/>
    <s v="OFF-PA-10001952"/>
    <x v="2"/>
    <x v="3"/>
    <x v="860"/>
    <x v="5012"/>
    <n v="2"/>
    <n v="0.2"/>
    <n v="11.876799999999999"/>
    <n v="0.32500000000000001"/>
    <x v="0"/>
    <x v="3"/>
  </r>
  <r>
    <n v="3881"/>
    <s v="CA-2015-129896"/>
    <d v="2015-06-15T00:00:00"/>
    <s v="6/20/2015"/>
    <s v="Standard Class"/>
    <s v="PF-19120"/>
    <s v="Peter Fuller"/>
    <x v="0"/>
    <x v="0"/>
    <x v="86"/>
    <x v="23"/>
    <n v="85234"/>
    <x v="1"/>
    <s v="OFF-PA-10002245"/>
    <x v="2"/>
    <x v="3"/>
    <x v="467"/>
    <x v="2077"/>
    <n v="2"/>
    <n v="0.2"/>
    <n v="2.99"/>
    <n v="0.31250000000000006"/>
    <x v="1"/>
    <x v="3"/>
  </r>
  <r>
    <n v="3882"/>
    <s v="CA-2015-129896"/>
    <d v="2015-06-15T00:00:00"/>
    <s v="6/20/2015"/>
    <s v="Standard Class"/>
    <s v="PF-19120"/>
    <s v="Peter Fuller"/>
    <x v="0"/>
    <x v="0"/>
    <x v="86"/>
    <x v="23"/>
    <n v="85234"/>
    <x v="1"/>
    <s v="OFF-ST-10004804"/>
    <x v="2"/>
    <x v="6"/>
    <x v="844"/>
    <x v="2131"/>
    <n v="2"/>
    <n v="0.2"/>
    <n v="-19.5624"/>
    <n v="-0.23750000000000002"/>
    <x v="1"/>
    <x v="3"/>
  </r>
  <r>
    <n v="3883"/>
    <s v="CA-2015-129896"/>
    <d v="2015-06-15T00:00:00"/>
    <s v="6/20/2015"/>
    <s v="Standard Class"/>
    <s v="PF-19120"/>
    <s v="Peter Fuller"/>
    <x v="0"/>
    <x v="0"/>
    <x v="86"/>
    <x v="23"/>
    <n v="85234"/>
    <x v="1"/>
    <s v="FUR-FU-10004904"/>
    <x v="1"/>
    <x v="5"/>
    <x v="1746"/>
    <x v="5013"/>
    <n v="6"/>
    <n v="0.2"/>
    <n v="-36.470399999999998"/>
    <n v="-9.9999999999999992E-2"/>
    <x v="1"/>
    <x v="3"/>
  </r>
  <r>
    <n v="3884"/>
    <s v="CA-2015-129896"/>
    <d v="2015-06-15T00:00:00"/>
    <s v="6/20/2015"/>
    <s v="Standard Class"/>
    <s v="PF-19120"/>
    <s v="Peter Fuller"/>
    <x v="0"/>
    <x v="0"/>
    <x v="86"/>
    <x v="23"/>
    <n v="85234"/>
    <x v="1"/>
    <s v="FUR-FU-10002396"/>
    <x v="1"/>
    <x v="5"/>
    <x v="1513"/>
    <x v="5014"/>
    <n v="4"/>
    <n v="0.2"/>
    <n v="11.070399999999999"/>
    <n v="0.27499999999999997"/>
    <x v="1"/>
    <x v="3"/>
  </r>
  <r>
    <n v="5815"/>
    <s v="US-2015-106495"/>
    <d v="2015-06-15T00:00:00"/>
    <s v="6/17/2015"/>
    <s v="First Class"/>
    <s v="AC-10450"/>
    <s v="Amy Cox"/>
    <x v="0"/>
    <x v="0"/>
    <x v="160"/>
    <x v="11"/>
    <n v="33614"/>
    <x v="3"/>
    <s v="TEC-AC-10002718"/>
    <x v="0"/>
    <x v="0"/>
    <x v="373"/>
    <x v="5015"/>
    <n v="1"/>
    <n v="0.2"/>
    <n v="-0.72950000000000004"/>
    <n v="-6.25E-2"/>
    <x v="1"/>
    <x v="3"/>
  </r>
  <r>
    <n v="7597"/>
    <s v="CA-2015-164567"/>
    <d v="2015-06-15T00:00:00"/>
    <s v="6/19/2015"/>
    <s v="Standard Class"/>
    <s v="GK-14620"/>
    <s v="Grace Kelly"/>
    <x v="2"/>
    <x v="0"/>
    <x v="22"/>
    <x v="5"/>
    <n v="90004"/>
    <x v="1"/>
    <s v="TEC-PH-10002103"/>
    <x v="0"/>
    <x v="2"/>
    <x v="529"/>
    <x v="5016"/>
    <n v="3"/>
    <n v="0.2"/>
    <n v="22.557600000000001"/>
    <n v="0.1"/>
    <x v="1"/>
    <x v="3"/>
  </r>
  <r>
    <n v="6050"/>
    <s v="CA-2016-152765"/>
    <d v="2016-06-15T00:00:00"/>
    <s v="6/18/2016"/>
    <s v="First Class"/>
    <s v="LS-17245"/>
    <s v="Lynn Smith"/>
    <x v="0"/>
    <x v="0"/>
    <x v="5"/>
    <x v="4"/>
    <n v="77036"/>
    <x v="0"/>
    <s v="OFF-PA-10000483"/>
    <x v="2"/>
    <x v="3"/>
    <x v="1611"/>
    <x v="1150"/>
    <n v="7"/>
    <n v="0.2"/>
    <n v="54.215000000000003"/>
    <n v="0.3125"/>
    <x v="2"/>
    <x v="3"/>
  </r>
  <r>
    <n v="346"/>
    <s v="CA-2017-169901"/>
    <d v="2017-06-15T00:00:00"/>
    <s v="6/19/2017"/>
    <s v="Standard Class"/>
    <s v="CC-12550"/>
    <s v="Clay Cheatham"/>
    <x v="0"/>
    <x v="0"/>
    <x v="14"/>
    <x v="5"/>
    <n v="94122"/>
    <x v="1"/>
    <s v="TEC-PH-10002293"/>
    <x v="0"/>
    <x v="2"/>
    <x v="1067"/>
    <x v="818"/>
    <n v="3"/>
    <n v="0.2"/>
    <n v="4.7976000000000001"/>
    <n v="0.1"/>
    <x v="3"/>
    <x v="3"/>
  </r>
  <r>
    <n v="673"/>
    <s v="CA-2017-111178"/>
    <d v="2017-06-15T00:00:00"/>
    <s v="6/22/2017"/>
    <s v="Standard Class"/>
    <s v="TD-20995"/>
    <s v="Tamara Dahlen"/>
    <x v="0"/>
    <x v="0"/>
    <x v="162"/>
    <x v="3"/>
    <n v="62301"/>
    <x v="0"/>
    <s v="OFF-AR-10001954"/>
    <x v="2"/>
    <x v="11"/>
    <x v="857"/>
    <x v="4519"/>
    <n v="5"/>
    <n v="0.2"/>
    <n v="1.7115"/>
    <n v="8.7500000000000008E-2"/>
    <x v="3"/>
    <x v="3"/>
  </r>
  <r>
    <n v="2873"/>
    <s v="CA-2017-135167"/>
    <d v="2017-06-15T00:00:00"/>
    <s v="6/20/2017"/>
    <s v="Standard Class"/>
    <s v="SC-20800"/>
    <s v="Stuart Calhoun"/>
    <x v="0"/>
    <x v="0"/>
    <x v="22"/>
    <x v="5"/>
    <n v="90036"/>
    <x v="1"/>
    <s v="OFF-AR-10002399"/>
    <x v="2"/>
    <x v="11"/>
    <x v="302"/>
    <x v="5017"/>
    <n v="1"/>
    <n v="0"/>
    <n v="1.7465999999999999"/>
    <n v="0.41000000000000003"/>
    <x v="3"/>
    <x v="3"/>
  </r>
  <r>
    <n v="5476"/>
    <s v="CA-2017-169691"/>
    <d v="2017-06-15T00:00:00"/>
    <s v="6/18/2017"/>
    <s v="First Class"/>
    <s v="Dp-13240"/>
    <s v="Dean percer"/>
    <x v="1"/>
    <x v="0"/>
    <x v="501"/>
    <x v="7"/>
    <n v="55369"/>
    <x v="0"/>
    <s v="OFF-LA-10002312"/>
    <x v="2"/>
    <x v="8"/>
    <x v="11"/>
    <x v="52"/>
    <n v="3"/>
    <n v="0"/>
    <n v="22.2"/>
    <n v="0.5"/>
    <x v="3"/>
    <x v="3"/>
  </r>
  <r>
    <n v="5477"/>
    <s v="CA-2017-169691"/>
    <d v="2017-06-15T00:00:00"/>
    <s v="6/18/2017"/>
    <s v="First Class"/>
    <s v="Dp-13240"/>
    <s v="Dean percer"/>
    <x v="1"/>
    <x v="0"/>
    <x v="501"/>
    <x v="7"/>
    <n v="55369"/>
    <x v="0"/>
    <s v="OFF-ST-10001291"/>
    <x v="2"/>
    <x v="6"/>
    <x v="1459"/>
    <x v="5018"/>
    <n v="5"/>
    <n v="0"/>
    <n v="22.828499999999998"/>
    <n v="0.26999999999999996"/>
    <x v="3"/>
    <x v="3"/>
  </r>
  <r>
    <n v="5478"/>
    <s v="CA-2017-169691"/>
    <d v="2017-06-15T00:00:00"/>
    <s v="6/18/2017"/>
    <s v="First Class"/>
    <s v="Dp-13240"/>
    <s v="Dean percer"/>
    <x v="1"/>
    <x v="0"/>
    <x v="501"/>
    <x v="7"/>
    <n v="55369"/>
    <x v="0"/>
    <s v="OFF-PA-10003022"/>
    <x v="2"/>
    <x v="3"/>
    <x v="1450"/>
    <x v="381"/>
    <n v="3"/>
    <n v="0"/>
    <n v="8.7905999999999995"/>
    <n v="0.48999999999999994"/>
    <x v="3"/>
    <x v="3"/>
  </r>
  <r>
    <n v="7090"/>
    <s v="CA-2017-118864"/>
    <d v="2017-06-15T00:00:00"/>
    <s v="6/19/2017"/>
    <s v="Second Class"/>
    <s v="KH-16690"/>
    <s v="Kristen Hastings"/>
    <x v="2"/>
    <x v="0"/>
    <x v="22"/>
    <x v="5"/>
    <n v="90032"/>
    <x v="1"/>
    <s v="TEC-PH-10001809"/>
    <x v="0"/>
    <x v="2"/>
    <x v="297"/>
    <x v="125"/>
    <n v="1"/>
    <n v="0.2"/>
    <n v="7.4974999999999996"/>
    <n v="6.25E-2"/>
    <x v="3"/>
    <x v="3"/>
  </r>
  <r>
    <n v="8697"/>
    <s v="CA-2017-119284"/>
    <d v="2017-06-15T00:00:00"/>
    <s v="6/20/2017"/>
    <s v="Standard Class"/>
    <s v="TS-21205"/>
    <s v="Thomas Seio"/>
    <x v="2"/>
    <x v="0"/>
    <x v="60"/>
    <x v="26"/>
    <n v="37211"/>
    <x v="3"/>
    <s v="TEC-PH-10001051"/>
    <x v="0"/>
    <x v="2"/>
    <x v="1693"/>
    <x v="103"/>
    <n v="3"/>
    <n v="0.2"/>
    <n v="26.997299999999999"/>
    <n v="0.1125"/>
    <x v="3"/>
    <x v="3"/>
  </r>
  <r>
    <n v="8698"/>
    <s v="CA-2017-119284"/>
    <d v="2017-06-15T00:00:00"/>
    <s v="6/20/2017"/>
    <s v="Standard Class"/>
    <s v="TS-21205"/>
    <s v="Thomas Seio"/>
    <x v="2"/>
    <x v="0"/>
    <x v="60"/>
    <x v="26"/>
    <n v="37211"/>
    <x v="3"/>
    <s v="FUR-FU-10004351"/>
    <x v="1"/>
    <x v="5"/>
    <x v="771"/>
    <x v="5019"/>
    <n v="4"/>
    <n v="0.2"/>
    <n v="9.3504000000000005"/>
    <n v="0.30000000000000004"/>
    <x v="3"/>
    <x v="3"/>
  </r>
  <r>
    <n v="8699"/>
    <s v="CA-2017-119284"/>
    <d v="2017-06-15T00:00:00"/>
    <s v="6/20/2017"/>
    <s v="Standard Class"/>
    <s v="TS-21205"/>
    <s v="Thomas Seio"/>
    <x v="2"/>
    <x v="0"/>
    <x v="60"/>
    <x v="26"/>
    <n v="37211"/>
    <x v="3"/>
    <s v="FUR-TA-10004152"/>
    <x v="1"/>
    <x v="7"/>
    <x v="1787"/>
    <x v="5020"/>
    <n v="2"/>
    <n v="0.4"/>
    <n v="-28.224"/>
    <n v="-0.23333333333333334"/>
    <x v="3"/>
    <x v="3"/>
  </r>
  <r>
    <n v="8700"/>
    <s v="CA-2017-119284"/>
    <d v="2017-06-15T00:00:00"/>
    <s v="6/20/2017"/>
    <s v="Standard Class"/>
    <s v="TS-21205"/>
    <s v="Thomas Seio"/>
    <x v="2"/>
    <x v="0"/>
    <x v="60"/>
    <x v="26"/>
    <n v="37211"/>
    <x v="3"/>
    <s v="TEC-PH-10000560"/>
    <x v="0"/>
    <x v="2"/>
    <x v="586"/>
    <x v="5021"/>
    <n v="8"/>
    <n v="0.2"/>
    <n v="223.99359999999999"/>
    <n v="9.9999999999999992E-2"/>
    <x v="3"/>
    <x v="3"/>
  </r>
  <r>
    <n v="8701"/>
    <s v="CA-2017-119284"/>
    <d v="2017-06-15T00:00:00"/>
    <s v="6/20/2017"/>
    <s v="Standard Class"/>
    <s v="TS-21205"/>
    <s v="Thomas Seio"/>
    <x v="2"/>
    <x v="0"/>
    <x v="60"/>
    <x v="26"/>
    <n v="37211"/>
    <x v="3"/>
    <s v="OFF-AP-10004249"/>
    <x v="2"/>
    <x v="10"/>
    <x v="125"/>
    <x v="5022"/>
    <n v="8"/>
    <n v="0.2"/>
    <n v="6.7031999999999998"/>
    <n v="8.7499999999999994E-2"/>
    <x v="3"/>
    <x v="3"/>
  </r>
  <r>
    <n v="8702"/>
    <s v="CA-2017-119284"/>
    <d v="2017-06-15T00:00:00"/>
    <s v="6/20/2017"/>
    <s v="Standard Class"/>
    <s v="TS-21205"/>
    <s v="Thomas Seio"/>
    <x v="2"/>
    <x v="0"/>
    <x v="60"/>
    <x v="26"/>
    <n v="37211"/>
    <x v="3"/>
    <s v="OFF-ST-10001490"/>
    <x v="2"/>
    <x v="6"/>
    <x v="88"/>
    <x v="4424"/>
    <n v="1"/>
    <n v="0.2"/>
    <n v="17.847000000000001"/>
    <n v="0.125"/>
    <x v="3"/>
    <x v="3"/>
  </r>
  <r>
    <n v="8703"/>
    <s v="CA-2017-119284"/>
    <d v="2017-06-15T00:00:00"/>
    <s v="6/20/2017"/>
    <s v="Standard Class"/>
    <s v="TS-21205"/>
    <s v="Thomas Seio"/>
    <x v="2"/>
    <x v="0"/>
    <x v="60"/>
    <x v="26"/>
    <n v="37211"/>
    <x v="3"/>
    <s v="OFF-PA-10000312"/>
    <x v="2"/>
    <x v="3"/>
    <x v="1820"/>
    <x v="617"/>
    <n v="5"/>
    <n v="0.2"/>
    <n v="29.692"/>
    <n v="0.32500000000000001"/>
    <x v="3"/>
    <x v="3"/>
  </r>
  <r>
    <n v="8789"/>
    <s v="CA-2017-126914"/>
    <d v="2017-06-15T00:00:00"/>
    <s v="6/19/2017"/>
    <s v="Standard Class"/>
    <s v="JE-15715"/>
    <s v="Joe Elijah"/>
    <x v="0"/>
    <x v="0"/>
    <x v="195"/>
    <x v="12"/>
    <n v="28110"/>
    <x v="3"/>
    <s v="FUR-CH-10000847"/>
    <x v="1"/>
    <x v="1"/>
    <x v="1080"/>
    <x v="699"/>
    <n v="3"/>
    <n v="0.2"/>
    <n v="52.376399999999997"/>
    <n v="7.4999999999999997E-2"/>
    <x v="3"/>
    <x v="3"/>
  </r>
  <r>
    <n v="8790"/>
    <s v="CA-2017-126914"/>
    <d v="2017-06-15T00:00:00"/>
    <s v="6/19/2017"/>
    <s v="Standard Class"/>
    <s v="JE-15715"/>
    <s v="Joe Elijah"/>
    <x v="0"/>
    <x v="0"/>
    <x v="195"/>
    <x v="12"/>
    <n v="28110"/>
    <x v="3"/>
    <s v="FUR-BO-10000468"/>
    <x v="1"/>
    <x v="16"/>
    <x v="416"/>
    <x v="5023"/>
    <n v="2"/>
    <n v="0.2"/>
    <n v="-3.8864000000000001"/>
    <n v="-0.05"/>
    <x v="3"/>
    <x v="3"/>
  </r>
  <r>
    <n v="2496"/>
    <s v="CA-2014-136644"/>
    <d v="2014-06-16T00:00:00"/>
    <s v="6/22/2014"/>
    <s v="Standard Class"/>
    <s v="SC-20575"/>
    <s v="Sonia Cooley"/>
    <x v="0"/>
    <x v="0"/>
    <x v="264"/>
    <x v="33"/>
    <n v="46544"/>
    <x v="0"/>
    <s v="FUR-CH-10000225"/>
    <x v="1"/>
    <x v="1"/>
    <x v="603"/>
    <x v="2676"/>
    <n v="8"/>
    <n v="0"/>
    <n v="32.392000000000003"/>
    <n v="0.05"/>
    <x v="0"/>
    <x v="3"/>
  </r>
  <r>
    <n v="2912"/>
    <s v="CA-2014-113929"/>
    <d v="2014-06-16T00:00:00"/>
    <s v="6/21/2014"/>
    <s v="Standard Class"/>
    <s v="CK-12205"/>
    <s v="Chloris Kastensmidt"/>
    <x v="0"/>
    <x v="0"/>
    <x v="186"/>
    <x v="2"/>
    <n v="11550"/>
    <x v="2"/>
    <s v="OFF-EN-10003286"/>
    <x v="2"/>
    <x v="13"/>
    <x v="73"/>
    <x v="1272"/>
    <n v="5"/>
    <n v="0"/>
    <n v="19.457999999999998"/>
    <n v="0.47"/>
    <x v="0"/>
    <x v="3"/>
  </r>
  <r>
    <n v="2913"/>
    <s v="CA-2014-113929"/>
    <d v="2014-06-16T00:00:00"/>
    <s v="6/21/2014"/>
    <s v="Standard Class"/>
    <s v="CK-12205"/>
    <s v="Chloris Kastensmidt"/>
    <x v="0"/>
    <x v="0"/>
    <x v="186"/>
    <x v="2"/>
    <n v="11550"/>
    <x v="2"/>
    <s v="OFF-AR-10003772"/>
    <x v="2"/>
    <x v="11"/>
    <x v="1134"/>
    <x v="3337"/>
    <n v="4"/>
    <n v="0"/>
    <n v="10.5"/>
    <n v="0.3"/>
    <x v="0"/>
    <x v="3"/>
  </r>
  <r>
    <n v="2914"/>
    <s v="CA-2014-113929"/>
    <d v="2014-06-16T00:00:00"/>
    <s v="6/21/2014"/>
    <s v="Standard Class"/>
    <s v="CK-12205"/>
    <s v="Chloris Kastensmidt"/>
    <x v="0"/>
    <x v="0"/>
    <x v="186"/>
    <x v="2"/>
    <n v="11550"/>
    <x v="2"/>
    <s v="OFF-BI-10002852"/>
    <x v="2"/>
    <x v="9"/>
    <x v="215"/>
    <x v="5024"/>
    <n v="3"/>
    <n v="0.2"/>
    <n v="14.3376"/>
    <n v="0.36249999999999999"/>
    <x v="0"/>
    <x v="3"/>
  </r>
  <r>
    <n v="1024"/>
    <s v="CA-2015-167269"/>
    <d v="2015-06-16T00:00:00"/>
    <s v="6/20/2015"/>
    <s v="Standard Class"/>
    <s v="PB-19150"/>
    <s v="Philip Brown"/>
    <x v="0"/>
    <x v="0"/>
    <x v="15"/>
    <x v="13"/>
    <n v="19134"/>
    <x v="2"/>
    <s v="OFF-EN-10003072"/>
    <x v="2"/>
    <x v="13"/>
    <x v="518"/>
    <x v="5025"/>
    <n v="2"/>
    <n v="0.2"/>
    <n v="2.1728000000000001"/>
    <n v="0.35"/>
    <x v="1"/>
    <x v="3"/>
  </r>
  <r>
    <n v="3937"/>
    <s v="CA-2015-118955"/>
    <d v="2015-06-16T00:00:00"/>
    <s v="6/20/2015"/>
    <s v="Standard Class"/>
    <s v="LS-17230"/>
    <s v="Lycoris Saunders"/>
    <x v="0"/>
    <x v="0"/>
    <x v="259"/>
    <x v="4"/>
    <n v="75051"/>
    <x v="0"/>
    <s v="OFF-EN-10001028"/>
    <x v="2"/>
    <x v="13"/>
    <x v="73"/>
    <x v="1003"/>
    <n v="3"/>
    <n v="0.2"/>
    <n v="9.3444000000000003"/>
    <n v="0.32500000000000001"/>
    <x v="1"/>
    <x v="3"/>
  </r>
  <r>
    <n v="3938"/>
    <s v="CA-2015-118955"/>
    <d v="2015-06-16T00:00:00"/>
    <s v="6/20/2015"/>
    <s v="Standard Class"/>
    <s v="LS-17230"/>
    <s v="Lycoris Saunders"/>
    <x v="0"/>
    <x v="0"/>
    <x v="259"/>
    <x v="4"/>
    <n v="75051"/>
    <x v="0"/>
    <s v="OFF-PA-10004156"/>
    <x v="2"/>
    <x v="3"/>
    <x v="819"/>
    <x v="1055"/>
    <n v="3"/>
    <n v="0.2"/>
    <n v="9.8658000000000001"/>
    <n v="0.36249999999999999"/>
    <x v="1"/>
    <x v="3"/>
  </r>
  <r>
    <n v="3939"/>
    <s v="CA-2015-118955"/>
    <d v="2015-06-16T00:00:00"/>
    <s v="6/20/2015"/>
    <s v="Standard Class"/>
    <s v="LS-17230"/>
    <s v="Lycoris Saunders"/>
    <x v="0"/>
    <x v="0"/>
    <x v="259"/>
    <x v="4"/>
    <n v="75051"/>
    <x v="0"/>
    <s v="FUR-CH-10001708"/>
    <x v="1"/>
    <x v="1"/>
    <x v="539"/>
    <x v="5026"/>
    <n v="2"/>
    <n v="0.3"/>
    <n v="-25.3764"/>
    <n v="-0.12857142857142856"/>
    <x v="1"/>
    <x v="3"/>
  </r>
  <r>
    <n v="8750"/>
    <s v="US-2015-163825"/>
    <d v="2015-06-16T00:00:00"/>
    <s v="6/19/2015"/>
    <s v="First Class"/>
    <s v="LC-16885"/>
    <s v="Lena Creighton"/>
    <x v="0"/>
    <x v="0"/>
    <x v="2"/>
    <x v="2"/>
    <n v="10009"/>
    <x v="2"/>
    <s v="OFF-BI-10003527"/>
    <x v="2"/>
    <x v="9"/>
    <x v="598"/>
    <x v="5027"/>
    <n v="3"/>
    <n v="0.2"/>
    <n v="1143.8910000000001"/>
    <n v="0.375"/>
    <x v="1"/>
    <x v="3"/>
  </r>
  <r>
    <n v="8751"/>
    <s v="US-2015-163825"/>
    <d v="2015-06-16T00:00:00"/>
    <s v="6/19/2015"/>
    <s v="First Class"/>
    <s v="LC-16885"/>
    <s v="Lena Creighton"/>
    <x v="0"/>
    <x v="0"/>
    <x v="2"/>
    <x v="2"/>
    <n v="10009"/>
    <x v="2"/>
    <s v="TEC-PH-10004922"/>
    <x v="0"/>
    <x v="2"/>
    <x v="358"/>
    <x v="5028"/>
    <n v="2"/>
    <n v="0"/>
    <n v="33.494999999999997"/>
    <n v="0.25"/>
    <x v="1"/>
    <x v="3"/>
  </r>
  <r>
    <n v="4179"/>
    <s v="CA-2016-148593"/>
    <d v="2016-06-16T00:00:00"/>
    <s v="6/18/2016"/>
    <s v="Second Class"/>
    <s v="BD-11320"/>
    <s v="Bill Donatelli"/>
    <x v="0"/>
    <x v="0"/>
    <x v="22"/>
    <x v="5"/>
    <n v="90045"/>
    <x v="1"/>
    <s v="OFF-PA-10001776"/>
    <x v="2"/>
    <x v="3"/>
    <x v="600"/>
    <x v="687"/>
    <n v="5"/>
    <n v="0"/>
    <n v="21.784500000000001"/>
    <n v="0.47000000000000003"/>
    <x v="2"/>
    <x v="3"/>
  </r>
  <r>
    <n v="9456"/>
    <s v="CA-2016-140977"/>
    <d v="2016-06-16T00:00:00"/>
    <s v="6/19/2016"/>
    <s v="Second Class"/>
    <s v="JL-15175"/>
    <s v="James Lanier"/>
    <x v="1"/>
    <x v="0"/>
    <x v="273"/>
    <x v="26"/>
    <n v="37421"/>
    <x v="3"/>
    <s v="TEC-MA-10003493"/>
    <x v="0"/>
    <x v="14"/>
    <x v="1821"/>
    <x v="5029"/>
    <n v="1"/>
    <n v="0.5"/>
    <n v="-1.8294999999999999"/>
    <n v="-0.02"/>
    <x v="2"/>
    <x v="3"/>
  </r>
  <r>
    <n v="9744"/>
    <s v="CA-2016-137127"/>
    <d v="2016-06-16T00:00:00"/>
    <s v="6/22/2016"/>
    <s v="Standard Class"/>
    <s v="JJ-15445"/>
    <s v="Jennifer Jackson"/>
    <x v="0"/>
    <x v="0"/>
    <x v="164"/>
    <x v="37"/>
    <n v="19711"/>
    <x v="2"/>
    <s v="OFF-LA-10001641"/>
    <x v="2"/>
    <x v="8"/>
    <x v="191"/>
    <x v="517"/>
    <n v="3"/>
    <n v="0"/>
    <n v="4.5359999999999996"/>
    <n v="0.48"/>
    <x v="2"/>
    <x v="3"/>
  </r>
  <r>
    <n v="267"/>
    <s v="CA-2017-136826"/>
    <d v="2017-06-16T00:00:00"/>
    <s v="6/20/2017"/>
    <s v="Standard Class"/>
    <s v="CB-12535"/>
    <s v="Claudia Bergmann"/>
    <x v="2"/>
    <x v="0"/>
    <x v="502"/>
    <x v="12"/>
    <n v="27514"/>
    <x v="3"/>
    <s v="OFF-AR-10003602"/>
    <x v="2"/>
    <x v="11"/>
    <x v="1509"/>
    <x v="369"/>
    <n v="3"/>
    <n v="0.2"/>
    <n v="4.7304000000000004"/>
    <n v="0.33750000000000002"/>
    <x v="3"/>
    <x v="3"/>
  </r>
  <r>
    <n v="830"/>
    <s v="CA-2017-129462"/>
    <d v="2017-06-16T00:00:00"/>
    <s v="6/21/2017"/>
    <s v="Second Class"/>
    <s v="JE-15745"/>
    <s v="Joel Eaton"/>
    <x v="0"/>
    <x v="0"/>
    <x v="311"/>
    <x v="17"/>
    <n v="41042"/>
    <x v="3"/>
    <s v="FUR-CH-10000665"/>
    <x v="1"/>
    <x v="1"/>
    <x v="587"/>
    <x v="791"/>
    <n v="2"/>
    <n v="0"/>
    <n v="90.587999999999994"/>
    <n v="0.3"/>
    <x v="3"/>
    <x v="3"/>
  </r>
  <r>
    <n v="831"/>
    <s v="CA-2017-129462"/>
    <d v="2017-06-16T00:00:00"/>
    <s v="6/21/2017"/>
    <s v="Second Class"/>
    <s v="JE-15745"/>
    <s v="Joel Eaton"/>
    <x v="0"/>
    <x v="0"/>
    <x v="311"/>
    <x v="17"/>
    <n v="41042"/>
    <x v="3"/>
    <s v="OFF-AP-10003884"/>
    <x v="2"/>
    <x v="10"/>
    <x v="1822"/>
    <x v="5030"/>
    <n v="3"/>
    <n v="0"/>
    <n v="50.584800000000001"/>
    <n v="0.28000000000000003"/>
    <x v="3"/>
    <x v="3"/>
  </r>
  <r>
    <n v="832"/>
    <s v="CA-2017-129462"/>
    <d v="2017-06-16T00:00:00"/>
    <s v="6/21/2017"/>
    <s v="Second Class"/>
    <s v="JE-15745"/>
    <s v="Joel Eaton"/>
    <x v="0"/>
    <x v="0"/>
    <x v="311"/>
    <x v="17"/>
    <n v="41042"/>
    <x v="3"/>
    <s v="TEC-PH-10001557"/>
    <x v="0"/>
    <x v="2"/>
    <x v="106"/>
    <x v="3269"/>
    <n v="2"/>
    <n v="0"/>
    <n v="51.834600000000002"/>
    <n v="0.27"/>
    <x v="3"/>
    <x v="3"/>
  </r>
  <r>
    <n v="833"/>
    <s v="CA-2017-129462"/>
    <d v="2017-06-16T00:00:00"/>
    <s v="6/21/2017"/>
    <s v="Second Class"/>
    <s v="JE-15745"/>
    <s v="Joel Eaton"/>
    <x v="0"/>
    <x v="0"/>
    <x v="311"/>
    <x v="17"/>
    <n v="41042"/>
    <x v="3"/>
    <s v="TEC-PH-10002085"/>
    <x v="0"/>
    <x v="2"/>
    <x v="1603"/>
    <x v="2309"/>
    <n v="1"/>
    <n v="0"/>
    <n v="17.157399999999999"/>
    <n v="0.26"/>
    <x v="3"/>
    <x v="3"/>
  </r>
  <r>
    <n v="2258"/>
    <s v="CA-2017-105214"/>
    <d v="2017-06-16T00:00:00"/>
    <s v="6/19/2017"/>
    <s v="First Class"/>
    <s v="TS-21610"/>
    <s v="Troy Staebel"/>
    <x v="0"/>
    <x v="0"/>
    <x v="14"/>
    <x v="5"/>
    <n v="94122"/>
    <x v="1"/>
    <s v="FUR-CH-10000015"/>
    <x v="1"/>
    <x v="1"/>
    <x v="67"/>
    <x v="645"/>
    <n v="7"/>
    <n v="0.2"/>
    <n v="90.971999999999994"/>
    <n v="7.4999999999999997E-2"/>
    <x v="3"/>
    <x v="3"/>
  </r>
  <r>
    <n v="2259"/>
    <s v="CA-2017-105214"/>
    <d v="2017-06-16T00:00:00"/>
    <s v="6/19/2017"/>
    <s v="First Class"/>
    <s v="TS-21610"/>
    <s v="Troy Staebel"/>
    <x v="0"/>
    <x v="0"/>
    <x v="14"/>
    <x v="5"/>
    <n v="94122"/>
    <x v="1"/>
    <s v="OFF-PA-10001776"/>
    <x v="2"/>
    <x v="3"/>
    <x v="600"/>
    <x v="805"/>
    <n v="2"/>
    <n v="0"/>
    <n v="8.7138000000000009"/>
    <n v="0.47000000000000008"/>
    <x v="3"/>
    <x v="3"/>
  </r>
  <r>
    <n v="2706"/>
    <s v="CA-2017-155873"/>
    <d v="2017-06-16T00:00:00"/>
    <s v="6/21/2017"/>
    <s v="Standard Class"/>
    <s v="AB-10255"/>
    <s v="Alejandro Ballentine"/>
    <x v="1"/>
    <x v="0"/>
    <x v="424"/>
    <x v="35"/>
    <n v="88220"/>
    <x v="1"/>
    <s v="OFF-SU-10001165"/>
    <x v="2"/>
    <x v="15"/>
    <x v="1715"/>
    <x v="3107"/>
    <n v="2"/>
    <n v="0"/>
    <n v="4.3368000000000002"/>
    <n v="0.26"/>
    <x v="3"/>
    <x v="3"/>
  </r>
  <r>
    <n v="2707"/>
    <s v="CA-2017-155873"/>
    <d v="2017-06-16T00:00:00"/>
    <s v="6/21/2017"/>
    <s v="Standard Class"/>
    <s v="AB-10255"/>
    <s v="Alejandro Ballentine"/>
    <x v="1"/>
    <x v="0"/>
    <x v="424"/>
    <x v="35"/>
    <n v="88220"/>
    <x v="1"/>
    <s v="OFF-PA-10001246"/>
    <x v="2"/>
    <x v="3"/>
    <x v="1744"/>
    <x v="211"/>
    <n v="3"/>
    <n v="0"/>
    <n v="9.3312000000000008"/>
    <n v="0.48000000000000004"/>
    <x v="3"/>
    <x v="3"/>
  </r>
  <r>
    <n v="2708"/>
    <s v="CA-2017-155873"/>
    <d v="2017-06-16T00:00:00"/>
    <s v="6/21/2017"/>
    <s v="Standard Class"/>
    <s v="AB-10255"/>
    <s v="Alejandro Ballentine"/>
    <x v="1"/>
    <x v="0"/>
    <x v="424"/>
    <x v="35"/>
    <n v="88220"/>
    <x v="1"/>
    <s v="OFF-PA-10001815"/>
    <x v="2"/>
    <x v="3"/>
    <x v="951"/>
    <x v="1739"/>
    <n v="4"/>
    <n v="0"/>
    <n v="92.236800000000002"/>
    <n v="0.48000000000000004"/>
    <x v="3"/>
    <x v="3"/>
  </r>
  <r>
    <n v="4542"/>
    <s v="US-2017-132206"/>
    <d v="2017-06-16T00:00:00"/>
    <s v="6/21/2017"/>
    <s v="Standard Class"/>
    <s v="MK-17905"/>
    <s v="Michael Kennedy"/>
    <x v="2"/>
    <x v="0"/>
    <x v="20"/>
    <x v="3"/>
    <n v="60653"/>
    <x v="0"/>
    <s v="OFF-BI-10000756"/>
    <x v="2"/>
    <x v="9"/>
    <x v="1516"/>
    <x v="5031"/>
    <n v="7"/>
    <n v="0.8"/>
    <n v="-8.9039999999999999"/>
    <n v="-1.5"/>
    <x v="3"/>
    <x v="3"/>
  </r>
  <r>
    <n v="6745"/>
    <s v="CA-2017-111269"/>
    <d v="2017-06-16T00:00:00"/>
    <s v="6/18/2017"/>
    <s v="Second Class"/>
    <s v="CS-12355"/>
    <s v="Christine Sundaresam"/>
    <x v="0"/>
    <x v="0"/>
    <x v="313"/>
    <x v="18"/>
    <n v="43017"/>
    <x v="2"/>
    <s v="TEC-AC-10001606"/>
    <x v="0"/>
    <x v="0"/>
    <x v="98"/>
    <x v="1200"/>
    <n v="6"/>
    <n v="0.2"/>
    <n v="107.9892"/>
    <n v="0.22500000000000001"/>
    <x v="3"/>
    <x v="3"/>
  </r>
  <r>
    <n v="6746"/>
    <s v="CA-2017-111269"/>
    <d v="2017-06-16T00:00:00"/>
    <s v="6/18/2017"/>
    <s v="Second Class"/>
    <s v="CS-12355"/>
    <s v="Christine Sundaresam"/>
    <x v="0"/>
    <x v="0"/>
    <x v="313"/>
    <x v="18"/>
    <n v="43017"/>
    <x v="2"/>
    <s v="OFF-AR-10001427"/>
    <x v="2"/>
    <x v="11"/>
    <x v="347"/>
    <x v="538"/>
    <n v="5"/>
    <n v="0.2"/>
    <n v="1.794"/>
    <n v="7.4999999999999997E-2"/>
    <x v="3"/>
    <x v="3"/>
  </r>
  <r>
    <n v="6324"/>
    <s v="CA-2014-104402"/>
    <d v="2014-06-17T00:00:00"/>
    <s v="6/23/2014"/>
    <s v="Standard Class"/>
    <s v="DB-13660"/>
    <s v="Duane Benoit"/>
    <x v="0"/>
    <x v="0"/>
    <x v="164"/>
    <x v="37"/>
    <n v="19711"/>
    <x v="2"/>
    <s v="TEC-MA-10000423"/>
    <x v="0"/>
    <x v="14"/>
    <x v="1731"/>
    <x v="5032"/>
    <n v="3"/>
    <n v="0"/>
    <n v="31.0059"/>
    <n v="0.47000000000000003"/>
    <x v="0"/>
    <x v="3"/>
  </r>
  <r>
    <n v="6816"/>
    <s v="CA-2014-144414"/>
    <d v="2014-06-17T00:00:00"/>
    <s v="6/21/2014"/>
    <s v="Standard Class"/>
    <s v="GH-14425"/>
    <s v="Gary Hwang"/>
    <x v="0"/>
    <x v="0"/>
    <x v="1"/>
    <x v="1"/>
    <n v="98105"/>
    <x v="1"/>
    <s v="FUR-FU-10003981"/>
    <x v="1"/>
    <x v="5"/>
    <x v="548"/>
    <x v="14"/>
    <n v="3"/>
    <n v="0"/>
    <n v="2.6208"/>
    <n v="0.42"/>
    <x v="0"/>
    <x v="3"/>
  </r>
  <r>
    <n v="6817"/>
    <s v="CA-2014-144414"/>
    <d v="2014-06-17T00:00:00"/>
    <s v="6/21/2014"/>
    <s v="Standard Class"/>
    <s v="GH-14425"/>
    <s v="Gary Hwang"/>
    <x v="0"/>
    <x v="0"/>
    <x v="1"/>
    <x v="1"/>
    <n v="98105"/>
    <x v="1"/>
    <s v="OFF-FA-10000624"/>
    <x v="2"/>
    <x v="4"/>
    <x v="922"/>
    <x v="892"/>
    <n v="5"/>
    <n v="0"/>
    <n v="8.9499999999999993"/>
    <n v="0.5"/>
    <x v="0"/>
    <x v="3"/>
  </r>
  <r>
    <n v="6818"/>
    <s v="CA-2014-144414"/>
    <d v="2014-06-17T00:00:00"/>
    <s v="6/21/2014"/>
    <s v="Standard Class"/>
    <s v="GH-14425"/>
    <s v="Gary Hwang"/>
    <x v="0"/>
    <x v="0"/>
    <x v="1"/>
    <x v="1"/>
    <n v="98105"/>
    <x v="1"/>
    <s v="OFF-BI-10004995"/>
    <x v="2"/>
    <x v="9"/>
    <x v="1065"/>
    <x v="5033"/>
    <n v="3"/>
    <n v="0.2"/>
    <n v="1061.5722000000001"/>
    <n v="0.32500000000000001"/>
    <x v="0"/>
    <x v="3"/>
  </r>
  <r>
    <n v="9897"/>
    <s v="CA-2014-156342"/>
    <d v="2014-06-17T00:00:00"/>
    <s v="6/20/2014"/>
    <s v="Second Class"/>
    <s v="JF-15415"/>
    <s v="Jennifer Ferguson"/>
    <x v="0"/>
    <x v="0"/>
    <x v="20"/>
    <x v="3"/>
    <n v="60653"/>
    <x v="0"/>
    <s v="OFF-PA-10001725"/>
    <x v="2"/>
    <x v="3"/>
    <x v="1137"/>
    <x v="355"/>
    <n v="2"/>
    <n v="0.2"/>
    <n v="22.480799999999999"/>
    <n v="0.36249999999999999"/>
    <x v="0"/>
    <x v="3"/>
  </r>
  <r>
    <n v="56"/>
    <s v="CA-2016-111682"/>
    <d v="2016-06-17T00:00:00"/>
    <s v="6/18/2016"/>
    <s v="First Class"/>
    <s v="TB-21055"/>
    <s v="Ted Butterfield"/>
    <x v="0"/>
    <x v="0"/>
    <x v="173"/>
    <x v="2"/>
    <n v="12180"/>
    <x v="2"/>
    <s v="OFF-ST-10000604"/>
    <x v="2"/>
    <x v="6"/>
    <x v="1549"/>
    <x v="5034"/>
    <n v="6"/>
    <n v="0"/>
    <n v="52.14"/>
    <n v="0.25"/>
    <x v="2"/>
    <x v="3"/>
  </r>
  <r>
    <n v="57"/>
    <s v="CA-2016-111682"/>
    <d v="2016-06-17T00:00:00"/>
    <s v="6/18/2016"/>
    <s v="First Class"/>
    <s v="TB-21055"/>
    <s v="Ted Butterfield"/>
    <x v="0"/>
    <x v="0"/>
    <x v="173"/>
    <x v="2"/>
    <n v="12180"/>
    <x v="2"/>
    <s v="OFF-PA-10001569"/>
    <x v="2"/>
    <x v="3"/>
    <x v="446"/>
    <x v="542"/>
    <n v="5"/>
    <n v="0"/>
    <n v="15.552"/>
    <n v="0.48"/>
    <x v="2"/>
    <x v="3"/>
  </r>
  <r>
    <n v="58"/>
    <s v="CA-2016-111682"/>
    <d v="2016-06-17T00:00:00"/>
    <s v="6/18/2016"/>
    <s v="First Class"/>
    <s v="TB-21055"/>
    <s v="Ted Butterfield"/>
    <x v="0"/>
    <x v="0"/>
    <x v="173"/>
    <x v="2"/>
    <n v="12180"/>
    <x v="2"/>
    <s v="FUR-CH-10003968"/>
    <x v="1"/>
    <x v="1"/>
    <x v="831"/>
    <x v="5035"/>
    <n v="5"/>
    <n v="0.1"/>
    <n v="7.0979999999999999"/>
    <n v="2.222222222222222E-2"/>
    <x v="2"/>
    <x v="3"/>
  </r>
  <r>
    <n v="59"/>
    <s v="CA-2016-111682"/>
    <d v="2016-06-17T00:00:00"/>
    <s v="6/18/2016"/>
    <s v="First Class"/>
    <s v="TB-21055"/>
    <s v="Ted Butterfield"/>
    <x v="0"/>
    <x v="0"/>
    <x v="173"/>
    <x v="2"/>
    <n v="12180"/>
    <x v="2"/>
    <s v="OFF-PA-10000587"/>
    <x v="2"/>
    <x v="3"/>
    <x v="74"/>
    <x v="442"/>
    <n v="2"/>
    <n v="0"/>
    <n v="6.9888000000000003"/>
    <n v="0.48"/>
    <x v="2"/>
    <x v="3"/>
  </r>
  <r>
    <n v="60"/>
    <s v="CA-2016-111682"/>
    <d v="2016-06-17T00:00:00"/>
    <s v="6/18/2016"/>
    <s v="First Class"/>
    <s v="TB-21055"/>
    <s v="Ted Butterfield"/>
    <x v="0"/>
    <x v="0"/>
    <x v="173"/>
    <x v="2"/>
    <n v="12180"/>
    <x v="2"/>
    <s v="TEC-AC-10002167"/>
    <x v="0"/>
    <x v="0"/>
    <x v="750"/>
    <x v="1895"/>
    <n v="2"/>
    <n v="0"/>
    <n v="3.3"/>
    <n v="0.11"/>
    <x v="2"/>
    <x v="3"/>
  </r>
  <r>
    <n v="61"/>
    <s v="CA-2016-111682"/>
    <d v="2016-06-17T00:00:00"/>
    <s v="6/18/2016"/>
    <s v="First Class"/>
    <s v="TB-21055"/>
    <s v="Ted Butterfield"/>
    <x v="0"/>
    <x v="0"/>
    <x v="173"/>
    <x v="2"/>
    <n v="12180"/>
    <x v="2"/>
    <s v="OFF-BI-10001460"/>
    <x v="2"/>
    <x v="9"/>
    <x v="1157"/>
    <x v="5036"/>
    <n v="4"/>
    <n v="0.2"/>
    <n v="16.361999999999998"/>
    <n v="0.33749999999999997"/>
    <x v="2"/>
    <x v="3"/>
  </r>
  <r>
    <n v="62"/>
    <s v="CA-2016-111682"/>
    <d v="2016-06-17T00:00:00"/>
    <s v="6/18/2016"/>
    <s v="First Class"/>
    <s v="TB-21055"/>
    <s v="Ted Butterfield"/>
    <x v="0"/>
    <x v="0"/>
    <x v="173"/>
    <x v="2"/>
    <n v="12180"/>
    <x v="2"/>
    <s v="OFF-AR-10001868"/>
    <x v="2"/>
    <x v="11"/>
    <x v="181"/>
    <x v="4254"/>
    <n v="1"/>
    <n v="0"/>
    <n v="0.84"/>
    <n v="0.5"/>
    <x v="2"/>
    <x v="3"/>
  </r>
  <r>
    <n v="1552"/>
    <s v="CA-2016-159345"/>
    <d v="2016-06-17T00:00:00"/>
    <s v="6/22/2016"/>
    <s v="Standard Class"/>
    <s v="IG-15085"/>
    <s v="Ivan Gibson"/>
    <x v="0"/>
    <x v="0"/>
    <x v="30"/>
    <x v="5"/>
    <n v="92024"/>
    <x v="1"/>
    <s v="OFF-PA-10000806"/>
    <x v="2"/>
    <x v="3"/>
    <x v="54"/>
    <x v="2822"/>
    <n v="2"/>
    <n v="0"/>
    <n v="54.860399999999998"/>
    <n v="0.49"/>
    <x v="2"/>
    <x v="3"/>
  </r>
  <r>
    <n v="3537"/>
    <s v="CA-2016-145842"/>
    <d v="2016-06-17T00:00:00"/>
    <s v="6/20/2016"/>
    <s v="Second Class"/>
    <s v="FM-14380"/>
    <s v="Fred McMath"/>
    <x v="0"/>
    <x v="0"/>
    <x v="2"/>
    <x v="2"/>
    <n v="10024"/>
    <x v="2"/>
    <s v="OFF-ST-10000419"/>
    <x v="2"/>
    <x v="6"/>
    <x v="1030"/>
    <x v="1372"/>
    <n v="3"/>
    <n v="0"/>
    <n v="0.40739999999999998"/>
    <n v="9.9999999999999985E-3"/>
    <x v="2"/>
    <x v="3"/>
  </r>
  <r>
    <n v="6616"/>
    <s v="CA-2016-123512"/>
    <d v="2016-06-17T00:00:00"/>
    <s v="6/19/2016"/>
    <s v="First Class"/>
    <s v="MV-18190"/>
    <s v="Mike Vittorini"/>
    <x v="0"/>
    <x v="0"/>
    <x v="22"/>
    <x v="5"/>
    <n v="90045"/>
    <x v="1"/>
    <s v="FUR-BO-10004218"/>
    <x v="1"/>
    <x v="16"/>
    <x v="471"/>
    <x v="2414"/>
    <n v="2"/>
    <n v="0.15"/>
    <n v="14.098000000000001"/>
    <n v="5.8823529411764712E-2"/>
    <x v="2"/>
    <x v="3"/>
  </r>
  <r>
    <n v="6617"/>
    <s v="CA-2016-123512"/>
    <d v="2016-06-17T00:00:00"/>
    <s v="6/19/2016"/>
    <s v="First Class"/>
    <s v="MV-18190"/>
    <s v="Mike Vittorini"/>
    <x v="0"/>
    <x v="0"/>
    <x v="22"/>
    <x v="5"/>
    <n v="90045"/>
    <x v="1"/>
    <s v="OFF-LA-10000081"/>
    <x v="2"/>
    <x v="8"/>
    <x v="1117"/>
    <x v="3597"/>
    <n v="6"/>
    <n v="0"/>
    <n v="10.8"/>
    <n v="0.48000000000000004"/>
    <x v="2"/>
    <x v="3"/>
  </r>
  <r>
    <n v="6618"/>
    <s v="CA-2016-123512"/>
    <d v="2016-06-17T00:00:00"/>
    <s v="6/19/2016"/>
    <s v="First Class"/>
    <s v="MV-18190"/>
    <s v="Mike Vittorini"/>
    <x v="0"/>
    <x v="0"/>
    <x v="22"/>
    <x v="5"/>
    <n v="90045"/>
    <x v="1"/>
    <s v="OFF-PA-10001497"/>
    <x v="2"/>
    <x v="3"/>
    <x v="1056"/>
    <x v="5037"/>
    <n v="4"/>
    <n v="0"/>
    <n v="107.7216"/>
    <n v="0.49"/>
    <x v="2"/>
    <x v="3"/>
  </r>
  <r>
    <n v="7532"/>
    <s v="CA-2016-107146"/>
    <d v="2016-06-17T00:00:00"/>
    <s v="6/19/2016"/>
    <s v="First Class"/>
    <s v="LC-16885"/>
    <s v="Lena Creighton"/>
    <x v="0"/>
    <x v="0"/>
    <x v="254"/>
    <x v="15"/>
    <n v="80501"/>
    <x v="1"/>
    <s v="FUR-FU-10002298"/>
    <x v="1"/>
    <x v="5"/>
    <x v="545"/>
    <x v="3956"/>
    <n v="3"/>
    <n v="0.2"/>
    <n v="-13.317600000000001"/>
    <n v="-5.000000000000001E-2"/>
    <x v="2"/>
    <x v="3"/>
  </r>
  <r>
    <n v="7533"/>
    <s v="CA-2016-107146"/>
    <d v="2016-06-17T00:00:00"/>
    <s v="6/19/2016"/>
    <s v="First Class"/>
    <s v="LC-16885"/>
    <s v="Lena Creighton"/>
    <x v="0"/>
    <x v="0"/>
    <x v="254"/>
    <x v="15"/>
    <n v="80501"/>
    <x v="1"/>
    <s v="FUR-CH-10004853"/>
    <x v="1"/>
    <x v="1"/>
    <x v="1324"/>
    <x v="5038"/>
    <n v="4"/>
    <n v="0.2"/>
    <n v="54.352800000000002"/>
    <n v="0.1125"/>
    <x v="2"/>
    <x v="3"/>
  </r>
  <r>
    <n v="7744"/>
    <s v="CA-2016-133613"/>
    <d v="2016-06-17T00:00:00"/>
    <s v="6/22/2016"/>
    <s v="Standard Class"/>
    <s v="CP-12340"/>
    <s v="Christine Phan"/>
    <x v="2"/>
    <x v="0"/>
    <x v="375"/>
    <x v="25"/>
    <n v="6708"/>
    <x v="2"/>
    <s v="OFF-BI-10002003"/>
    <x v="2"/>
    <x v="9"/>
    <x v="703"/>
    <x v="4330"/>
    <n v="2"/>
    <n v="0"/>
    <n v="3.7412000000000001"/>
    <n v="0.47000000000000003"/>
    <x v="2"/>
    <x v="3"/>
  </r>
  <r>
    <n v="7745"/>
    <s v="CA-2016-133613"/>
    <d v="2016-06-17T00:00:00"/>
    <s v="6/22/2016"/>
    <s v="Standard Class"/>
    <s v="CP-12340"/>
    <s v="Christine Phan"/>
    <x v="2"/>
    <x v="0"/>
    <x v="375"/>
    <x v="25"/>
    <n v="6708"/>
    <x v="2"/>
    <s v="TEC-PH-10004539"/>
    <x v="0"/>
    <x v="2"/>
    <x v="306"/>
    <x v="5039"/>
    <n v="3"/>
    <n v="0"/>
    <n v="153.08189999999999"/>
    <n v="0.26999999999999996"/>
    <x v="2"/>
    <x v="3"/>
  </r>
  <r>
    <n v="7746"/>
    <s v="CA-2016-133613"/>
    <d v="2016-06-17T00:00:00"/>
    <s v="6/22/2016"/>
    <s v="Standard Class"/>
    <s v="CP-12340"/>
    <s v="Christine Phan"/>
    <x v="2"/>
    <x v="0"/>
    <x v="375"/>
    <x v="25"/>
    <n v="6708"/>
    <x v="2"/>
    <s v="OFF-AR-10003829"/>
    <x v="2"/>
    <x v="11"/>
    <x v="1553"/>
    <x v="812"/>
    <n v="3"/>
    <n v="0"/>
    <n v="2.8536000000000001"/>
    <n v="0.29000000000000004"/>
    <x v="2"/>
    <x v="3"/>
  </r>
  <r>
    <n v="9604"/>
    <s v="CA-2016-129861"/>
    <d v="2016-06-17T00:00:00"/>
    <s v="6/23/2016"/>
    <s v="Standard Class"/>
    <s v="DM-13345"/>
    <s v="Denise Monton"/>
    <x v="2"/>
    <x v="0"/>
    <x v="90"/>
    <x v="2"/>
    <n v="14609"/>
    <x v="2"/>
    <s v="FUR-TA-10003715"/>
    <x v="1"/>
    <x v="7"/>
    <x v="407"/>
    <x v="5040"/>
    <n v="3"/>
    <n v="0.4"/>
    <n v="-213.5574"/>
    <n v="-0.56666666666666665"/>
    <x v="2"/>
    <x v="3"/>
  </r>
  <r>
    <n v="98"/>
    <s v="CA-2017-157833"/>
    <d v="2017-06-17T00:00:00"/>
    <s v="6/20/2017"/>
    <s v="First Class"/>
    <s v="KD-16345"/>
    <s v="Katherine Ducich"/>
    <x v="0"/>
    <x v="0"/>
    <x v="14"/>
    <x v="5"/>
    <n v="94122"/>
    <x v="1"/>
    <s v="OFF-BI-10001721"/>
    <x v="2"/>
    <x v="9"/>
    <x v="1221"/>
    <x v="3968"/>
    <n v="3"/>
    <n v="0.2"/>
    <n v="17.959199999999999"/>
    <n v="0.35"/>
    <x v="3"/>
    <x v="3"/>
  </r>
  <r>
    <n v="1012"/>
    <s v="CA-2017-118437"/>
    <d v="2017-06-17T00:00:00"/>
    <s v="6/21/2017"/>
    <s v="Second Class"/>
    <s v="PF-19165"/>
    <s v="Philip Fox"/>
    <x v="0"/>
    <x v="0"/>
    <x v="118"/>
    <x v="1"/>
    <n v="98502"/>
    <x v="1"/>
    <s v="FUR-FU-10004848"/>
    <x v="1"/>
    <x v="5"/>
    <x v="1000"/>
    <x v="5041"/>
    <n v="3"/>
    <n v="0"/>
    <n v="46.575000000000003"/>
    <n v="0.30000000000000004"/>
    <x v="3"/>
    <x v="3"/>
  </r>
  <r>
    <n v="1013"/>
    <s v="CA-2017-118437"/>
    <d v="2017-06-17T00:00:00"/>
    <s v="6/21/2017"/>
    <s v="Second Class"/>
    <s v="PF-19165"/>
    <s v="Philip Fox"/>
    <x v="0"/>
    <x v="0"/>
    <x v="118"/>
    <x v="1"/>
    <n v="98502"/>
    <x v="1"/>
    <s v="OFF-ST-10003722"/>
    <x v="2"/>
    <x v="6"/>
    <x v="942"/>
    <x v="4267"/>
    <n v="1"/>
    <n v="0"/>
    <n v="4.0686999999999998"/>
    <n v="0.28999999999999998"/>
    <x v="3"/>
    <x v="3"/>
  </r>
  <r>
    <n v="2501"/>
    <s v="CA-2017-131618"/>
    <d v="2017-06-17T00:00:00"/>
    <s v="6/20/2017"/>
    <s v="First Class"/>
    <s v="LS-17200"/>
    <s v="Luke Schmidt"/>
    <x v="2"/>
    <x v="0"/>
    <x v="360"/>
    <x v="3"/>
    <n v="60076"/>
    <x v="0"/>
    <s v="OFF-PA-10001892"/>
    <x v="2"/>
    <x v="3"/>
    <x v="1108"/>
    <x v="1035"/>
    <n v="2"/>
    <n v="0.2"/>
    <n v="4.4311999999999996"/>
    <n v="0.36249999999999993"/>
    <x v="3"/>
    <x v="3"/>
  </r>
  <r>
    <n v="2502"/>
    <s v="CA-2017-131618"/>
    <d v="2017-06-17T00:00:00"/>
    <s v="6/20/2017"/>
    <s v="First Class"/>
    <s v="LS-17200"/>
    <s v="Luke Schmidt"/>
    <x v="2"/>
    <x v="0"/>
    <x v="360"/>
    <x v="3"/>
    <n v="60076"/>
    <x v="0"/>
    <s v="OFF-BI-10000546"/>
    <x v="2"/>
    <x v="9"/>
    <x v="27"/>
    <x v="1562"/>
    <n v="4"/>
    <n v="0.8"/>
    <n v="-3.5712000000000002"/>
    <n v="-1.5500000000000003"/>
    <x v="3"/>
    <x v="3"/>
  </r>
  <r>
    <n v="2503"/>
    <s v="CA-2017-131618"/>
    <d v="2017-06-17T00:00:00"/>
    <s v="6/20/2017"/>
    <s v="First Class"/>
    <s v="LS-17200"/>
    <s v="Luke Schmidt"/>
    <x v="2"/>
    <x v="0"/>
    <x v="360"/>
    <x v="3"/>
    <n v="60076"/>
    <x v="0"/>
    <s v="OFF-BI-10001294"/>
    <x v="2"/>
    <x v="9"/>
    <x v="199"/>
    <x v="5042"/>
    <n v="4"/>
    <n v="0.8"/>
    <n v="-16.38"/>
    <n v="-1.75"/>
    <x v="3"/>
    <x v="3"/>
  </r>
  <r>
    <n v="6604"/>
    <s v="CA-2017-146346"/>
    <d v="2017-06-17T00:00:00"/>
    <s v="6/20/2017"/>
    <s v="First Class"/>
    <s v="RA-19945"/>
    <s v="Ryan Akin"/>
    <x v="0"/>
    <x v="0"/>
    <x v="503"/>
    <x v="15"/>
    <n v="80022"/>
    <x v="1"/>
    <s v="OFF-ST-10001418"/>
    <x v="2"/>
    <x v="6"/>
    <x v="1171"/>
    <x v="1883"/>
    <n v="3"/>
    <n v="0.2"/>
    <n v="-32.929200000000002"/>
    <n v="-0.22500000000000001"/>
    <x v="3"/>
    <x v="3"/>
  </r>
  <r>
    <n v="7915"/>
    <s v="CA-2017-165323"/>
    <d v="2017-06-17T00:00:00"/>
    <s v="6/21/2017"/>
    <s v="Standard Class"/>
    <s v="SR-20740"/>
    <s v="Steven Roelle"/>
    <x v="1"/>
    <x v="0"/>
    <x v="2"/>
    <x v="2"/>
    <n v="10024"/>
    <x v="2"/>
    <s v="TEC-MA-10003673"/>
    <x v="0"/>
    <x v="14"/>
    <x v="1823"/>
    <x v="5043"/>
    <n v="5"/>
    <n v="0"/>
    <n v="1668.2049999999999"/>
    <n v="0.49"/>
    <x v="3"/>
    <x v="3"/>
  </r>
  <r>
    <n v="7916"/>
    <s v="CA-2017-165323"/>
    <d v="2017-06-17T00:00:00"/>
    <s v="6/21/2017"/>
    <s v="Standard Class"/>
    <s v="SR-20740"/>
    <s v="Steven Roelle"/>
    <x v="1"/>
    <x v="0"/>
    <x v="2"/>
    <x v="2"/>
    <n v="10024"/>
    <x v="2"/>
    <s v="TEC-AC-10004992"/>
    <x v="0"/>
    <x v="0"/>
    <x v="1824"/>
    <x v="5044"/>
    <n v="3"/>
    <n v="0"/>
    <n v="8.1072000000000006"/>
    <n v="0.08"/>
    <x v="3"/>
    <x v="3"/>
  </r>
  <r>
    <n v="9765"/>
    <s v="CA-2014-123855"/>
    <d v="2014-06-18T00:00:00"/>
    <s v="6/23/2014"/>
    <s v="Standard Class"/>
    <s v="MC-18100"/>
    <s v="Mick Crebagga"/>
    <x v="0"/>
    <x v="0"/>
    <x v="22"/>
    <x v="5"/>
    <n v="90036"/>
    <x v="1"/>
    <s v="TEC-PH-10000215"/>
    <x v="0"/>
    <x v="2"/>
    <x v="369"/>
    <x v="5045"/>
    <n v="5"/>
    <n v="0.2"/>
    <n v="12.2325"/>
    <n v="8.7499999999999994E-2"/>
    <x v="0"/>
    <x v="3"/>
  </r>
  <r>
    <n v="2039"/>
    <s v="CA-2015-122287"/>
    <d v="2015-06-18T00:00:00"/>
    <s v="6/23/2015"/>
    <s v="Standard Class"/>
    <s v="SN-20560"/>
    <s v="Skye Norling"/>
    <x v="1"/>
    <x v="0"/>
    <x v="100"/>
    <x v="23"/>
    <n v="85345"/>
    <x v="1"/>
    <s v="OFF-PA-10001661"/>
    <x v="2"/>
    <x v="3"/>
    <x v="1825"/>
    <x v="830"/>
    <n v="3"/>
    <n v="0.2"/>
    <n v="4.3326000000000002"/>
    <n v="0.36250000000000004"/>
    <x v="1"/>
    <x v="3"/>
  </r>
  <r>
    <n v="2040"/>
    <s v="CA-2015-122287"/>
    <d v="2015-06-18T00:00:00"/>
    <s v="6/23/2015"/>
    <s v="Standard Class"/>
    <s v="SN-20560"/>
    <s v="Skye Norling"/>
    <x v="1"/>
    <x v="0"/>
    <x v="100"/>
    <x v="23"/>
    <n v="85345"/>
    <x v="1"/>
    <s v="OFF-BI-10004656"/>
    <x v="2"/>
    <x v="9"/>
    <x v="1170"/>
    <x v="5046"/>
    <n v="7"/>
    <n v="0.7"/>
    <n v="-3.3264"/>
    <n v="-0.73333333333333339"/>
    <x v="1"/>
    <x v="3"/>
  </r>
  <r>
    <n v="2041"/>
    <s v="CA-2015-122287"/>
    <d v="2015-06-18T00:00:00"/>
    <s v="6/23/2015"/>
    <s v="Standard Class"/>
    <s v="SN-20560"/>
    <s v="Skye Norling"/>
    <x v="1"/>
    <x v="0"/>
    <x v="100"/>
    <x v="23"/>
    <n v="85345"/>
    <x v="1"/>
    <s v="OFF-BI-10003707"/>
    <x v="2"/>
    <x v="9"/>
    <x v="696"/>
    <x v="819"/>
    <n v="2"/>
    <n v="0.7"/>
    <n v="-6.1040000000000001"/>
    <n v="-0.66666666666666663"/>
    <x v="1"/>
    <x v="3"/>
  </r>
  <r>
    <n v="2042"/>
    <s v="CA-2015-122287"/>
    <d v="2015-06-18T00:00:00"/>
    <s v="6/23/2015"/>
    <s v="Standard Class"/>
    <s v="SN-20560"/>
    <s v="Skye Norling"/>
    <x v="1"/>
    <x v="0"/>
    <x v="100"/>
    <x v="23"/>
    <n v="85345"/>
    <x v="1"/>
    <s v="FUR-FU-10004973"/>
    <x v="1"/>
    <x v="5"/>
    <x v="1246"/>
    <x v="5047"/>
    <n v="5"/>
    <n v="0.2"/>
    <n v="20.724"/>
    <n v="0.27500000000000002"/>
    <x v="1"/>
    <x v="3"/>
  </r>
  <r>
    <n v="4195"/>
    <s v="CA-2015-154200"/>
    <d v="2015-06-18T00:00:00"/>
    <s v="6/22/2015"/>
    <s v="Standard Class"/>
    <s v="BG-11740"/>
    <s v="Bruce Geld"/>
    <x v="0"/>
    <x v="0"/>
    <x v="30"/>
    <x v="5"/>
    <n v="92105"/>
    <x v="1"/>
    <s v="OFF-AR-10001044"/>
    <x v="2"/>
    <x v="11"/>
    <x v="509"/>
    <x v="5048"/>
    <n v="2"/>
    <n v="0"/>
    <n v="15.074199999999999"/>
    <n v="0.28999999999999998"/>
    <x v="1"/>
    <x v="3"/>
  </r>
  <r>
    <n v="6106"/>
    <s v="CA-2015-147011"/>
    <d v="2015-06-18T00:00:00"/>
    <s v="6/22/2015"/>
    <s v="Standard Class"/>
    <s v="HR-14830"/>
    <s v="Harold Ryan"/>
    <x v="2"/>
    <x v="0"/>
    <x v="136"/>
    <x v="11"/>
    <n v="33178"/>
    <x v="3"/>
    <s v="OFF-AR-10002399"/>
    <x v="2"/>
    <x v="11"/>
    <x v="302"/>
    <x v="5049"/>
    <n v="4"/>
    <n v="0.2"/>
    <n v="3.5783999999999998"/>
    <n v="0.26250000000000001"/>
    <x v="1"/>
    <x v="3"/>
  </r>
  <r>
    <n v="6730"/>
    <s v="CA-2015-156734"/>
    <d v="2015-06-18T00:00:00"/>
    <s v="6/20/2015"/>
    <s v="First Class"/>
    <s v="BV-11245"/>
    <s v="Benjamin Venier"/>
    <x v="2"/>
    <x v="0"/>
    <x v="270"/>
    <x v="26"/>
    <n v="37167"/>
    <x v="3"/>
    <s v="OFF-BI-10002982"/>
    <x v="2"/>
    <x v="9"/>
    <x v="178"/>
    <x v="5050"/>
    <n v="3"/>
    <n v="0.7"/>
    <n v="-4.4946000000000002"/>
    <n v="-0.73333333333333339"/>
    <x v="1"/>
    <x v="3"/>
  </r>
  <r>
    <n v="6731"/>
    <s v="CA-2015-156734"/>
    <d v="2015-06-18T00:00:00"/>
    <s v="6/20/2015"/>
    <s v="First Class"/>
    <s v="BV-11245"/>
    <s v="Benjamin Venier"/>
    <x v="2"/>
    <x v="0"/>
    <x v="270"/>
    <x v="26"/>
    <n v="37167"/>
    <x v="3"/>
    <s v="FUR-CH-10002965"/>
    <x v="1"/>
    <x v="1"/>
    <x v="732"/>
    <x v="5051"/>
    <n v="4"/>
    <n v="0.2"/>
    <n v="56.2744"/>
    <n v="8.7500000000000008E-2"/>
    <x v="1"/>
    <x v="3"/>
  </r>
  <r>
    <n v="6732"/>
    <s v="CA-2015-156734"/>
    <d v="2015-06-18T00:00:00"/>
    <s v="6/20/2015"/>
    <s v="First Class"/>
    <s v="BV-11245"/>
    <s v="Benjamin Venier"/>
    <x v="2"/>
    <x v="0"/>
    <x v="270"/>
    <x v="26"/>
    <n v="37167"/>
    <x v="3"/>
    <s v="OFF-PA-10001937"/>
    <x v="2"/>
    <x v="3"/>
    <x v="474"/>
    <x v="949"/>
    <n v="4"/>
    <n v="0.2"/>
    <n v="7.2576000000000001"/>
    <n v="0.35"/>
    <x v="1"/>
    <x v="3"/>
  </r>
  <r>
    <n v="7749"/>
    <s v="CA-2015-133242"/>
    <d v="2015-06-18T00:00:00"/>
    <s v="6/24/2015"/>
    <s v="Standard Class"/>
    <s v="KH-16510"/>
    <s v="Keith Herrera"/>
    <x v="0"/>
    <x v="0"/>
    <x v="78"/>
    <x v="20"/>
    <n v="22204"/>
    <x v="3"/>
    <s v="FUR-FU-10003464"/>
    <x v="1"/>
    <x v="5"/>
    <x v="630"/>
    <x v="4555"/>
    <n v="3"/>
    <n v="0"/>
    <n v="19.468800000000002"/>
    <n v="0.32"/>
    <x v="1"/>
    <x v="3"/>
  </r>
  <r>
    <n v="7750"/>
    <s v="CA-2015-133242"/>
    <d v="2015-06-18T00:00:00"/>
    <s v="6/24/2015"/>
    <s v="Standard Class"/>
    <s v="KH-16510"/>
    <s v="Keith Herrera"/>
    <x v="0"/>
    <x v="0"/>
    <x v="78"/>
    <x v="20"/>
    <n v="22204"/>
    <x v="3"/>
    <s v="OFF-ST-10003716"/>
    <x v="2"/>
    <x v="6"/>
    <x v="286"/>
    <x v="5052"/>
    <n v="2"/>
    <n v="0"/>
    <n v="58.505200000000002"/>
    <n v="0.13"/>
    <x v="1"/>
    <x v="3"/>
  </r>
  <r>
    <n v="7751"/>
    <s v="CA-2015-133242"/>
    <d v="2015-06-18T00:00:00"/>
    <s v="6/24/2015"/>
    <s v="Standard Class"/>
    <s v="KH-16510"/>
    <s v="Keith Herrera"/>
    <x v="0"/>
    <x v="0"/>
    <x v="78"/>
    <x v="20"/>
    <n v="22204"/>
    <x v="3"/>
    <s v="OFF-BI-10004002"/>
    <x v="2"/>
    <x v="9"/>
    <x v="1250"/>
    <x v="5053"/>
    <n v="2"/>
    <n v="0"/>
    <n v="16.608000000000001"/>
    <n v="0.48"/>
    <x v="1"/>
    <x v="3"/>
  </r>
  <r>
    <n v="7752"/>
    <s v="CA-2015-133242"/>
    <d v="2015-06-18T00:00:00"/>
    <s v="6/24/2015"/>
    <s v="Standard Class"/>
    <s v="KH-16510"/>
    <s v="Keith Herrera"/>
    <x v="0"/>
    <x v="0"/>
    <x v="78"/>
    <x v="20"/>
    <n v="22204"/>
    <x v="3"/>
    <s v="TEC-PH-10002496"/>
    <x v="0"/>
    <x v="2"/>
    <x v="666"/>
    <x v="5054"/>
    <n v="3"/>
    <n v="0"/>
    <n v="140.39099999999999"/>
    <n v="0.3"/>
    <x v="1"/>
    <x v="3"/>
  </r>
  <r>
    <n v="7753"/>
    <s v="CA-2015-133242"/>
    <d v="2015-06-18T00:00:00"/>
    <s v="6/24/2015"/>
    <s v="Standard Class"/>
    <s v="KH-16510"/>
    <s v="Keith Herrera"/>
    <x v="0"/>
    <x v="0"/>
    <x v="78"/>
    <x v="20"/>
    <n v="22204"/>
    <x v="3"/>
    <s v="OFF-BI-10004826"/>
    <x v="2"/>
    <x v="9"/>
    <x v="1322"/>
    <x v="5055"/>
    <n v="2"/>
    <n v="0"/>
    <n v="15.849600000000001"/>
    <n v="0.48"/>
    <x v="1"/>
    <x v="3"/>
  </r>
  <r>
    <n v="6849"/>
    <s v="US-2016-163461"/>
    <d v="2016-06-18T00:00:00"/>
    <s v="6/21/2016"/>
    <s v="First Class"/>
    <s v="BT-11440"/>
    <s v="Bobby Trafton"/>
    <x v="0"/>
    <x v="0"/>
    <x v="497"/>
    <x v="3"/>
    <n v="60423"/>
    <x v="0"/>
    <s v="OFF-PA-10003134"/>
    <x v="2"/>
    <x v="3"/>
    <x v="1598"/>
    <x v="4810"/>
    <n v="2"/>
    <n v="0.2"/>
    <n v="26.9024"/>
    <n v="0.35"/>
    <x v="2"/>
    <x v="3"/>
  </r>
  <r>
    <n v="9548"/>
    <s v="CA-2016-131744"/>
    <d v="2016-06-18T00:00:00"/>
    <s v="6/20/2016"/>
    <s v="Second Class"/>
    <s v="SC-20770"/>
    <s v="Stewart Carmichael"/>
    <x v="2"/>
    <x v="0"/>
    <x v="15"/>
    <x v="13"/>
    <n v="19134"/>
    <x v="2"/>
    <s v="OFF-PA-10004610"/>
    <x v="2"/>
    <x v="3"/>
    <x v="1128"/>
    <x v="2891"/>
    <n v="2"/>
    <n v="0.2"/>
    <n v="2.14"/>
    <n v="0.3125"/>
    <x v="2"/>
    <x v="3"/>
  </r>
  <r>
    <n v="9549"/>
    <s v="CA-2016-131744"/>
    <d v="2016-06-18T00:00:00"/>
    <s v="6/20/2016"/>
    <s v="Second Class"/>
    <s v="SC-20770"/>
    <s v="Stewart Carmichael"/>
    <x v="2"/>
    <x v="0"/>
    <x v="15"/>
    <x v="13"/>
    <n v="19134"/>
    <x v="2"/>
    <s v="OFF-BI-10003910"/>
    <x v="2"/>
    <x v="9"/>
    <x v="456"/>
    <x v="5056"/>
    <n v="2"/>
    <n v="0.7"/>
    <n v="-3.855"/>
    <n v="-0.83333333333333326"/>
    <x v="2"/>
    <x v="3"/>
  </r>
  <r>
    <n v="9550"/>
    <s v="CA-2016-131744"/>
    <d v="2016-06-18T00:00:00"/>
    <s v="6/20/2016"/>
    <s v="Second Class"/>
    <s v="SC-20770"/>
    <s v="Stewart Carmichael"/>
    <x v="2"/>
    <x v="0"/>
    <x v="15"/>
    <x v="13"/>
    <n v="19134"/>
    <x v="2"/>
    <s v="OFF-AP-10001394"/>
    <x v="2"/>
    <x v="10"/>
    <x v="1562"/>
    <x v="5057"/>
    <n v="3"/>
    <n v="0.2"/>
    <n v="90.72"/>
    <n v="0.19999999999999998"/>
    <x v="2"/>
    <x v="3"/>
  </r>
  <r>
    <n v="4496"/>
    <s v="CA-2017-112753"/>
    <d v="2017-06-18T00:00:00"/>
    <s v="6/23/2017"/>
    <s v="Standard Class"/>
    <s v="CC-12670"/>
    <s v="Craig Carreira"/>
    <x v="0"/>
    <x v="0"/>
    <x v="22"/>
    <x v="5"/>
    <n v="90032"/>
    <x v="1"/>
    <s v="FUR-BO-10004015"/>
    <x v="1"/>
    <x v="16"/>
    <x v="1178"/>
    <x v="5058"/>
    <n v="9"/>
    <n v="0.15"/>
    <n v="75.593699999999998"/>
    <n v="8.2352941176470587E-2"/>
    <x v="3"/>
    <x v="3"/>
  </r>
  <r>
    <n v="4497"/>
    <s v="CA-2017-112753"/>
    <d v="2017-06-18T00:00:00"/>
    <s v="6/23/2017"/>
    <s v="Standard Class"/>
    <s v="CC-12670"/>
    <s v="Craig Carreira"/>
    <x v="0"/>
    <x v="0"/>
    <x v="22"/>
    <x v="5"/>
    <n v="90032"/>
    <x v="1"/>
    <s v="OFF-PA-10002036"/>
    <x v="2"/>
    <x v="3"/>
    <x v="1046"/>
    <x v="1340"/>
    <n v="6"/>
    <n v="0"/>
    <n v="19.051200000000001"/>
    <n v="0.49"/>
    <x v="3"/>
    <x v="3"/>
  </r>
  <r>
    <n v="6304"/>
    <s v="CA-2017-162712"/>
    <d v="2017-06-18T00:00:00"/>
    <s v="6/20/2017"/>
    <s v="Second Class"/>
    <s v="NK-18490"/>
    <s v="Neil Knudson"/>
    <x v="1"/>
    <x v="0"/>
    <x v="46"/>
    <x v="4"/>
    <n v="78415"/>
    <x v="0"/>
    <s v="OFF-PA-10000167"/>
    <x v="2"/>
    <x v="3"/>
    <x v="1120"/>
    <x v="427"/>
    <n v="3"/>
    <n v="0.2"/>
    <n v="23.234999999999999"/>
    <n v="0.3125"/>
    <x v="3"/>
    <x v="3"/>
  </r>
  <r>
    <n v="4449"/>
    <s v="CA-2015-121965"/>
    <d v="2015-06-19T00:00:00"/>
    <s v="6/23/2015"/>
    <s v="Standard Class"/>
    <s v="LH-17155"/>
    <s v="Logan Haushalter"/>
    <x v="0"/>
    <x v="0"/>
    <x v="22"/>
    <x v="5"/>
    <n v="90032"/>
    <x v="1"/>
    <s v="FUR-FU-10000732"/>
    <x v="1"/>
    <x v="5"/>
    <x v="1085"/>
    <x v="1395"/>
    <n v="2"/>
    <n v="0"/>
    <n v="4.0191999999999997"/>
    <n v="0.31999999999999995"/>
    <x v="1"/>
    <x v="3"/>
  </r>
  <r>
    <n v="4450"/>
    <s v="CA-2015-121965"/>
    <d v="2015-06-19T00:00:00"/>
    <s v="6/23/2015"/>
    <s v="Standard Class"/>
    <s v="LH-17155"/>
    <s v="Logan Haushalter"/>
    <x v="0"/>
    <x v="0"/>
    <x v="22"/>
    <x v="5"/>
    <n v="90032"/>
    <x v="1"/>
    <s v="OFF-PA-10004355"/>
    <x v="2"/>
    <x v="3"/>
    <x v="1635"/>
    <x v="1083"/>
    <n v="1"/>
    <n v="0"/>
    <n v="3.1103999999999998"/>
    <n v="0.47999999999999993"/>
    <x v="1"/>
    <x v="3"/>
  </r>
  <r>
    <n v="4451"/>
    <s v="CA-2015-121965"/>
    <d v="2015-06-19T00:00:00"/>
    <s v="6/23/2015"/>
    <s v="Standard Class"/>
    <s v="LH-17155"/>
    <s v="Logan Haushalter"/>
    <x v="0"/>
    <x v="0"/>
    <x v="22"/>
    <x v="5"/>
    <n v="90032"/>
    <x v="1"/>
    <s v="OFF-EN-10000056"/>
    <x v="2"/>
    <x v="13"/>
    <x v="293"/>
    <x v="4889"/>
    <n v="3"/>
    <n v="0"/>
    <n v="87.744299999999996"/>
    <n v="0.47"/>
    <x v="1"/>
    <x v="3"/>
  </r>
  <r>
    <n v="5086"/>
    <s v="CA-2015-144302"/>
    <d v="2015-06-19T00:00:00"/>
    <s v="6/23/2015"/>
    <s v="Standard Class"/>
    <s v="ME-17320"/>
    <s v="Maria Etezadi"/>
    <x v="1"/>
    <x v="0"/>
    <x v="57"/>
    <x v="4"/>
    <n v="75081"/>
    <x v="0"/>
    <s v="OFF-BI-10001107"/>
    <x v="2"/>
    <x v="9"/>
    <x v="818"/>
    <x v="5059"/>
    <n v="2"/>
    <n v="0.8"/>
    <n v="-9.5568000000000008"/>
    <n v="-1.6500000000000001"/>
    <x v="1"/>
    <x v="3"/>
  </r>
  <r>
    <n v="9391"/>
    <s v="CA-2015-163734"/>
    <d v="2015-06-19T00:00:00"/>
    <s v="6/24/2015"/>
    <s v="Standard Class"/>
    <s v="KM-16375"/>
    <s v="Katherine Murray"/>
    <x v="1"/>
    <x v="0"/>
    <x v="5"/>
    <x v="4"/>
    <n v="77070"/>
    <x v="0"/>
    <s v="OFF-ST-10003692"/>
    <x v="2"/>
    <x v="6"/>
    <x v="9"/>
    <x v="2755"/>
    <n v="5"/>
    <n v="0.2"/>
    <n v="14.307499999999999"/>
    <n v="6.25E-2"/>
    <x v="1"/>
    <x v="3"/>
  </r>
  <r>
    <n v="9432"/>
    <s v="CA-2015-111864"/>
    <d v="2015-06-19T00:00:00"/>
    <s v="6/19/2015"/>
    <s v="Same Day"/>
    <s v="PP-18955"/>
    <s v="Paul Prost"/>
    <x v="1"/>
    <x v="0"/>
    <x v="15"/>
    <x v="13"/>
    <n v="19134"/>
    <x v="2"/>
    <s v="OFF-LA-10004677"/>
    <x v="2"/>
    <x v="8"/>
    <x v="1826"/>
    <x v="2961"/>
    <n v="2"/>
    <n v="0.2"/>
    <n v="1.9925999999999999"/>
    <n v="0.33749999999999997"/>
    <x v="1"/>
    <x v="3"/>
  </r>
  <r>
    <n v="941"/>
    <s v="CA-2016-105760"/>
    <d v="2016-06-19T00:00:00"/>
    <s v="6/20/2016"/>
    <s v="First Class"/>
    <s v="KC-16255"/>
    <s v="Karen Carlisle"/>
    <x v="2"/>
    <x v="0"/>
    <x v="14"/>
    <x v="5"/>
    <n v="94110"/>
    <x v="1"/>
    <s v="OFF-PA-10000350"/>
    <x v="2"/>
    <x v="3"/>
    <x v="187"/>
    <x v="2293"/>
    <n v="2"/>
    <n v="0"/>
    <n v="8.0464000000000002"/>
    <n v="0.47"/>
    <x v="2"/>
    <x v="3"/>
  </r>
  <r>
    <n v="653"/>
    <s v="CA-2017-140844"/>
    <d v="2017-06-19T00:00:00"/>
    <s v="6/23/2017"/>
    <s v="Standard Class"/>
    <s v="AR-10405"/>
    <s v="Allen Rosenblatt"/>
    <x v="2"/>
    <x v="0"/>
    <x v="2"/>
    <x v="2"/>
    <n v="10035"/>
    <x v="2"/>
    <s v="OFF-PA-10003892"/>
    <x v="2"/>
    <x v="3"/>
    <x v="1181"/>
    <x v="261"/>
    <n v="2"/>
    <n v="0"/>
    <n v="45.9754"/>
    <n v="0.47000000000000003"/>
    <x v="3"/>
    <x v="3"/>
  </r>
  <r>
    <n v="654"/>
    <s v="CA-2017-140844"/>
    <d v="2017-06-19T00:00:00"/>
    <s v="6/23/2017"/>
    <s v="Standard Class"/>
    <s v="AR-10405"/>
    <s v="Allen Rosenblatt"/>
    <x v="2"/>
    <x v="0"/>
    <x v="2"/>
    <x v="2"/>
    <n v="10035"/>
    <x v="2"/>
    <s v="TEC-AC-10001101"/>
    <x v="0"/>
    <x v="0"/>
    <x v="287"/>
    <x v="5060"/>
    <n v="8"/>
    <n v="0"/>
    <n v="10.311999999999999"/>
    <n v="9.9999999999999992E-2"/>
    <x v="3"/>
    <x v="3"/>
  </r>
  <r>
    <n v="2480"/>
    <s v="CA-2017-141992"/>
    <d v="2017-06-19T00:00:00"/>
    <s v="6/25/2017"/>
    <s v="Standard Class"/>
    <s v="FO-14305"/>
    <s v="Frank Olsen"/>
    <x v="0"/>
    <x v="0"/>
    <x v="57"/>
    <x v="4"/>
    <n v="75220"/>
    <x v="0"/>
    <s v="OFF-SU-10002557"/>
    <x v="2"/>
    <x v="15"/>
    <x v="1765"/>
    <x v="5061"/>
    <n v="1"/>
    <n v="0.2"/>
    <n v="0.83879999999999999"/>
    <n v="7.4999999999999997E-2"/>
    <x v="3"/>
    <x v="3"/>
  </r>
  <r>
    <n v="2481"/>
    <s v="CA-2017-141992"/>
    <d v="2017-06-19T00:00:00"/>
    <s v="6/25/2017"/>
    <s v="Standard Class"/>
    <s v="FO-14305"/>
    <s v="Frank Olsen"/>
    <x v="0"/>
    <x v="0"/>
    <x v="57"/>
    <x v="4"/>
    <n v="75220"/>
    <x v="0"/>
    <s v="OFF-ST-10003656"/>
    <x v="2"/>
    <x v="6"/>
    <x v="868"/>
    <x v="2911"/>
    <n v="2"/>
    <n v="0.2"/>
    <n v="-32.636600000000001"/>
    <n v="-0.21249999999999999"/>
    <x v="3"/>
    <x v="3"/>
  </r>
  <r>
    <n v="4101"/>
    <s v="US-2017-102288"/>
    <d v="2017-06-19T00:00:00"/>
    <s v="6/23/2017"/>
    <s v="Standard Class"/>
    <s v="ZC-21910"/>
    <s v="Zuschuss Carroll"/>
    <x v="0"/>
    <x v="0"/>
    <x v="5"/>
    <x v="4"/>
    <n v="77095"/>
    <x v="0"/>
    <s v="OFF-AP-10004655"/>
    <x v="2"/>
    <x v="10"/>
    <x v="1747"/>
    <x v="5062"/>
    <n v="1"/>
    <n v="0.8"/>
    <n v="-5.2072000000000003"/>
    <n v="-2.3000000000000003"/>
    <x v="3"/>
    <x v="3"/>
  </r>
  <r>
    <n v="4102"/>
    <s v="US-2017-102288"/>
    <d v="2017-06-19T00:00:00"/>
    <s v="6/23/2017"/>
    <s v="Standard Class"/>
    <s v="ZC-21910"/>
    <s v="Zuschuss Carroll"/>
    <x v="0"/>
    <x v="0"/>
    <x v="5"/>
    <x v="4"/>
    <n v="77095"/>
    <x v="0"/>
    <s v="OFF-AP-10002906"/>
    <x v="2"/>
    <x v="10"/>
    <x v="651"/>
    <x v="5063"/>
    <n v="1"/>
    <n v="0.8"/>
    <n v="-1.1100000000000001"/>
    <n v="-2.5"/>
    <x v="3"/>
    <x v="3"/>
  </r>
  <r>
    <n v="4103"/>
    <s v="US-2017-102288"/>
    <d v="2017-06-19T00:00:00"/>
    <s v="6/23/2017"/>
    <s v="Standard Class"/>
    <s v="ZC-21910"/>
    <s v="Zuschuss Carroll"/>
    <x v="0"/>
    <x v="0"/>
    <x v="5"/>
    <x v="4"/>
    <n v="77095"/>
    <x v="0"/>
    <s v="OFF-PA-10000740"/>
    <x v="2"/>
    <x v="3"/>
    <x v="1639"/>
    <x v="5064"/>
    <n v="8"/>
    <n v="0.2"/>
    <n v="47.507199999999997"/>
    <n v="0.32500000000000001"/>
    <x v="3"/>
    <x v="3"/>
  </r>
  <r>
    <n v="7105"/>
    <s v="CA-2017-128944"/>
    <d v="2017-06-19T00:00:00"/>
    <s v="6/21/2017"/>
    <s v="Second Class"/>
    <s v="KH-16330"/>
    <s v="Katharine Harms"/>
    <x v="2"/>
    <x v="0"/>
    <x v="164"/>
    <x v="18"/>
    <n v="43055"/>
    <x v="2"/>
    <s v="FUR-CH-10000785"/>
    <x v="1"/>
    <x v="1"/>
    <x v="908"/>
    <x v="5065"/>
    <n v="6"/>
    <n v="0.3"/>
    <n v="-43.435200000000002"/>
    <n v="-5.7142857142857148E-2"/>
    <x v="3"/>
    <x v="3"/>
  </r>
  <r>
    <n v="7106"/>
    <s v="CA-2017-128944"/>
    <d v="2017-06-19T00:00:00"/>
    <s v="6/21/2017"/>
    <s v="Second Class"/>
    <s v="KH-16330"/>
    <s v="Katharine Harms"/>
    <x v="2"/>
    <x v="0"/>
    <x v="164"/>
    <x v="18"/>
    <n v="43055"/>
    <x v="2"/>
    <s v="FUR-FU-10004909"/>
    <x v="1"/>
    <x v="5"/>
    <x v="716"/>
    <x v="5066"/>
    <n v="3"/>
    <n v="0.2"/>
    <n v="7.2720000000000002"/>
    <n v="0.1875"/>
    <x v="3"/>
    <x v="3"/>
  </r>
  <r>
    <n v="7107"/>
    <s v="CA-2017-128944"/>
    <d v="2017-06-19T00:00:00"/>
    <s v="6/21/2017"/>
    <s v="Second Class"/>
    <s v="KH-16330"/>
    <s v="Katharine Harms"/>
    <x v="2"/>
    <x v="0"/>
    <x v="164"/>
    <x v="18"/>
    <n v="43055"/>
    <x v="2"/>
    <s v="TEC-AC-10001553"/>
    <x v="0"/>
    <x v="0"/>
    <x v="984"/>
    <x v="5067"/>
    <n v="9"/>
    <n v="0.2"/>
    <n v="1.5290999999999999"/>
    <n v="1.2499999999999999E-2"/>
    <x v="3"/>
    <x v="3"/>
  </r>
  <r>
    <n v="9287"/>
    <s v="CA-2017-154011"/>
    <d v="2017-06-19T00:00:00"/>
    <s v="6/26/2017"/>
    <s v="Standard Class"/>
    <s v="DB-13270"/>
    <s v="Deborah Brumfield"/>
    <x v="1"/>
    <x v="0"/>
    <x v="57"/>
    <x v="4"/>
    <n v="75081"/>
    <x v="0"/>
    <s v="OFF-BI-10003166"/>
    <x v="2"/>
    <x v="9"/>
    <x v="838"/>
    <x v="3882"/>
    <n v="3"/>
    <n v="0.8"/>
    <n v="-11.020799999999999"/>
    <n v="-1.5999999999999999"/>
    <x v="3"/>
    <x v="3"/>
  </r>
  <r>
    <n v="9288"/>
    <s v="CA-2017-154011"/>
    <d v="2017-06-19T00:00:00"/>
    <s v="6/26/2017"/>
    <s v="Standard Class"/>
    <s v="DB-13270"/>
    <s v="Deborah Brumfield"/>
    <x v="1"/>
    <x v="0"/>
    <x v="57"/>
    <x v="4"/>
    <n v="75081"/>
    <x v="0"/>
    <s v="FUR-TA-10000688"/>
    <x v="1"/>
    <x v="7"/>
    <x v="313"/>
    <x v="5068"/>
    <n v="3"/>
    <n v="0.3"/>
    <n v="-84.961500000000001"/>
    <n v="-0.18571428571428572"/>
    <x v="3"/>
    <x v="3"/>
  </r>
  <r>
    <n v="9828"/>
    <s v="CA-2017-169999"/>
    <d v="2017-06-19T00:00:00"/>
    <s v="6/26/2017"/>
    <s v="Standard Class"/>
    <s v="JS-15685"/>
    <s v="Jim Sink"/>
    <x v="2"/>
    <x v="0"/>
    <x v="2"/>
    <x v="2"/>
    <n v="10035"/>
    <x v="2"/>
    <s v="OFF-ST-10001511"/>
    <x v="2"/>
    <x v="6"/>
    <x v="1420"/>
    <x v="3143"/>
    <n v="2"/>
    <n v="0"/>
    <n v="6.4649999999999999"/>
    <n v="4.9999999999999996E-2"/>
    <x v="3"/>
    <x v="3"/>
  </r>
  <r>
    <n v="9829"/>
    <s v="CA-2017-169999"/>
    <d v="2017-06-19T00:00:00"/>
    <s v="6/26/2017"/>
    <s v="Standard Class"/>
    <s v="JS-15685"/>
    <s v="Jim Sink"/>
    <x v="2"/>
    <x v="0"/>
    <x v="2"/>
    <x v="2"/>
    <n v="10035"/>
    <x v="2"/>
    <s v="OFF-BI-10004728"/>
    <x v="2"/>
    <x v="9"/>
    <x v="544"/>
    <x v="1676"/>
    <n v="3"/>
    <n v="0.2"/>
    <n v="3.7595999999999998"/>
    <n v="0.32500000000000001"/>
    <x v="3"/>
    <x v="3"/>
  </r>
  <r>
    <n v="9855"/>
    <s v="CA-2017-138870"/>
    <d v="2017-06-19T00:00:00"/>
    <s v="6/23/2017"/>
    <s v="Standard Class"/>
    <s v="GA-14515"/>
    <s v="George Ashbrook"/>
    <x v="0"/>
    <x v="0"/>
    <x v="14"/>
    <x v="5"/>
    <n v="94109"/>
    <x v="1"/>
    <s v="FUR-FU-10002396"/>
    <x v="1"/>
    <x v="5"/>
    <x v="1513"/>
    <x v="5069"/>
    <n v="4"/>
    <n v="0"/>
    <n v="21.134399999999999"/>
    <n v="0.42"/>
    <x v="3"/>
    <x v="3"/>
  </r>
  <r>
    <n v="9856"/>
    <s v="CA-2017-138870"/>
    <d v="2017-06-19T00:00:00"/>
    <s v="6/23/2017"/>
    <s v="Standard Class"/>
    <s v="GA-14515"/>
    <s v="George Ashbrook"/>
    <x v="0"/>
    <x v="0"/>
    <x v="14"/>
    <x v="5"/>
    <n v="94109"/>
    <x v="1"/>
    <s v="OFF-PA-10004438"/>
    <x v="2"/>
    <x v="3"/>
    <x v="1374"/>
    <x v="273"/>
    <n v="2"/>
    <n v="0"/>
    <n v="11.543200000000001"/>
    <n v="0.47000000000000003"/>
    <x v="3"/>
    <x v="3"/>
  </r>
  <r>
    <n v="3506"/>
    <s v="CA-2014-166863"/>
    <d v="2014-06-20T00:00:00"/>
    <s v="6/24/2014"/>
    <s v="Standard Class"/>
    <s v="SC-20020"/>
    <s v="Sam Craven"/>
    <x v="0"/>
    <x v="0"/>
    <x v="326"/>
    <x v="4"/>
    <n v="75023"/>
    <x v="0"/>
    <s v="TEC-PH-10000369"/>
    <x v="0"/>
    <x v="2"/>
    <x v="710"/>
    <x v="1374"/>
    <n v="2"/>
    <n v="0.2"/>
    <n v="20.1584"/>
    <n v="0.1"/>
    <x v="0"/>
    <x v="3"/>
  </r>
  <r>
    <n v="3507"/>
    <s v="CA-2014-166863"/>
    <d v="2014-06-20T00:00:00"/>
    <s v="6/24/2014"/>
    <s v="Standard Class"/>
    <s v="SC-20020"/>
    <s v="Sam Craven"/>
    <x v="0"/>
    <x v="0"/>
    <x v="326"/>
    <x v="4"/>
    <n v="75023"/>
    <x v="0"/>
    <s v="OFF-BI-10000756"/>
    <x v="2"/>
    <x v="9"/>
    <x v="1516"/>
    <x v="667"/>
    <n v="4"/>
    <n v="0.8"/>
    <n v="-5.0880000000000001"/>
    <n v="-1.5"/>
    <x v="0"/>
    <x v="3"/>
  </r>
  <r>
    <n v="3508"/>
    <s v="CA-2014-166863"/>
    <d v="2014-06-20T00:00:00"/>
    <s v="6/24/2014"/>
    <s v="Standard Class"/>
    <s v="SC-20020"/>
    <s v="Sam Craven"/>
    <x v="0"/>
    <x v="0"/>
    <x v="326"/>
    <x v="4"/>
    <n v="75023"/>
    <x v="0"/>
    <s v="FUR-BO-10001608"/>
    <x v="1"/>
    <x v="16"/>
    <x v="1266"/>
    <x v="5070"/>
    <n v="4"/>
    <n v="0.32"/>
    <n v="-19.874400000000001"/>
    <n v="-0.10294117647058824"/>
    <x v="0"/>
    <x v="3"/>
  </r>
  <r>
    <n v="3509"/>
    <s v="CA-2014-166863"/>
    <d v="2014-06-20T00:00:00"/>
    <s v="6/24/2014"/>
    <s v="Standard Class"/>
    <s v="SC-20020"/>
    <s v="Sam Craven"/>
    <x v="0"/>
    <x v="0"/>
    <x v="326"/>
    <x v="4"/>
    <n v="75023"/>
    <x v="0"/>
    <s v="OFF-PA-10001166"/>
    <x v="2"/>
    <x v="3"/>
    <x v="1336"/>
    <x v="204"/>
    <n v="3"/>
    <n v="0.2"/>
    <n v="5.4432"/>
    <n v="0.35000000000000003"/>
    <x v="0"/>
    <x v="3"/>
  </r>
  <r>
    <n v="3510"/>
    <s v="CA-2014-166863"/>
    <d v="2014-06-20T00:00:00"/>
    <s v="6/24/2014"/>
    <s v="Standard Class"/>
    <s v="SC-20020"/>
    <s v="Sam Craven"/>
    <x v="0"/>
    <x v="0"/>
    <x v="326"/>
    <x v="4"/>
    <n v="75023"/>
    <x v="0"/>
    <s v="OFF-PA-10000587"/>
    <x v="2"/>
    <x v="3"/>
    <x v="74"/>
    <x v="1475"/>
    <n v="2"/>
    <n v="0.2"/>
    <n v="4.0768000000000004"/>
    <n v="0.35000000000000003"/>
    <x v="0"/>
    <x v="3"/>
  </r>
  <r>
    <n v="3511"/>
    <s v="CA-2014-166863"/>
    <d v="2014-06-20T00:00:00"/>
    <s v="6/24/2014"/>
    <s v="Standard Class"/>
    <s v="SC-20020"/>
    <s v="Sam Craven"/>
    <x v="0"/>
    <x v="0"/>
    <x v="326"/>
    <x v="4"/>
    <n v="75023"/>
    <x v="0"/>
    <s v="TEC-MA-10001972"/>
    <x v="0"/>
    <x v="14"/>
    <x v="704"/>
    <x v="5071"/>
    <n v="2"/>
    <n v="0.4"/>
    <n v="-97.72"/>
    <n v="-0.23333333333333334"/>
    <x v="0"/>
    <x v="3"/>
  </r>
  <r>
    <n v="3512"/>
    <s v="CA-2014-166863"/>
    <d v="2014-06-20T00:00:00"/>
    <s v="6/24/2014"/>
    <s v="Standard Class"/>
    <s v="SC-20020"/>
    <s v="Sam Craven"/>
    <x v="0"/>
    <x v="0"/>
    <x v="326"/>
    <x v="4"/>
    <n v="75023"/>
    <x v="0"/>
    <s v="OFF-ST-10004123"/>
    <x v="2"/>
    <x v="6"/>
    <x v="1538"/>
    <x v="5072"/>
    <n v="7"/>
    <n v="0.2"/>
    <n v="-127.372"/>
    <n v="-0.25"/>
    <x v="0"/>
    <x v="3"/>
  </r>
  <r>
    <n v="8146"/>
    <s v="US-2014-112949"/>
    <d v="2014-06-20T00:00:00"/>
    <s v="6/27/2014"/>
    <s v="Standard Class"/>
    <s v="Co-12640"/>
    <s v="Corey-Lock"/>
    <x v="0"/>
    <x v="0"/>
    <x v="410"/>
    <x v="28"/>
    <n v="73505"/>
    <x v="0"/>
    <s v="OFF-AP-10001005"/>
    <x v="2"/>
    <x v="10"/>
    <x v="30"/>
    <x v="5073"/>
    <n v="6"/>
    <n v="0"/>
    <n v="155.727"/>
    <n v="0.33"/>
    <x v="0"/>
    <x v="3"/>
  </r>
  <r>
    <n v="8147"/>
    <s v="US-2014-112949"/>
    <d v="2014-06-20T00:00:00"/>
    <s v="6/27/2014"/>
    <s v="Standard Class"/>
    <s v="Co-12640"/>
    <s v="Corey-Lock"/>
    <x v="0"/>
    <x v="0"/>
    <x v="410"/>
    <x v="28"/>
    <n v="73505"/>
    <x v="0"/>
    <s v="OFF-AR-10003469"/>
    <x v="2"/>
    <x v="11"/>
    <x v="435"/>
    <x v="494"/>
    <n v="2"/>
    <n v="0"/>
    <n v="1.6896"/>
    <n v="0.48"/>
    <x v="0"/>
    <x v="3"/>
  </r>
  <r>
    <n v="2744"/>
    <s v="CA-2015-140144"/>
    <d v="2015-06-20T00:00:00"/>
    <s v="6/25/2015"/>
    <s v="Second Class"/>
    <s v="SC-20770"/>
    <s v="Stewart Carmichael"/>
    <x v="2"/>
    <x v="0"/>
    <x v="14"/>
    <x v="5"/>
    <n v="94122"/>
    <x v="1"/>
    <s v="FUR-FU-10002253"/>
    <x v="1"/>
    <x v="5"/>
    <x v="57"/>
    <x v="5074"/>
    <n v="6"/>
    <n v="0"/>
    <n v="100.4796"/>
    <n v="0.39"/>
    <x v="1"/>
    <x v="3"/>
  </r>
  <r>
    <n v="2745"/>
    <s v="CA-2015-140144"/>
    <d v="2015-06-20T00:00:00"/>
    <s v="6/25/2015"/>
    <s v="Second Class"/>
    <s v="SC-20770"/>
    <s v="Stewart Carmichael"/>
    <x v="2"/>
    <x v="0"/>
    <x v="14"/>
    <x v="5"/>
    <n v="94122"/>
    <x v="1"/>
    <s v="TEC-PH-10002726"/>
    <x v="0"/>
    <x v="2"/>
    <x v="290"/>
    <x v="5075"/>
    <n v="3"/>
    <n v="0.2"/>
    <n v="47.241"/>
    <n v="0.375"/>
    <x v="1"/>
    <x v="3"/>
  </r>
  <r>
    <n v="8012"/>
    <s v="US-2015-136427"/>
    <d v="2015-06-20T00:00:00"/>
    <s v="6/23/2015"/>
    <s v="First Class"/>
    <s v="JM-16195"/>
    <s v="Justin MacKendrick"/>
    <x v="0"/>
    <x v="0"/>
    <x v="70"/>
    <x v="15"/>
    <n v="80013"/>
    <x v="1"/>
    <s v="TEC-PH-10002070"/>
    <x v="0"/>
    <x v="2"/>
    <x v="1827"/>
    <x v="5076"/>
    <n v="7"/>
    <n v="0.2"/>
    <n v="15.743"/>
    <n v="0.125"/>
    <x v="1"/>
    <x v="3"/>
  </r>
  <r>
    <n v="9483"/>
    <s v="CA-2015-158351"/>
    <d v="2015-06-20T00:00:00"/>
    <s v="6/24/2015"/>
    <s v="Second Class"/>
    <s v="BC-11125"/>
    <s v="Becky Castell"/>
    <x v="1"/>
    <x v="0"/>
    <x v="15"/>
    <x v="13"/>
    <n v="19134"/>
    <x v="2"/>
    <s v="TEC-AC-10001838"/>
    <x v="0"/>
    <x v="0"/>
    <x v="674"/>
    <x v="2708"/>
    <n v="2"/>
    <n v="0.2"/>
    <n v="91.995400000000004"/>
    <n v="0.28750000000000003"/>
    <x v="1"/>
    <x v="3"/>
  </r>
  <r>
    <n v="48"/>
    <s v="CA-2016-169194"/>
    <d v="2016-06-20T00:00:00"/>
    <s v="6/25/2016"/>
    <s v="Standard Class"/>
    <s v="LH-16900"/>
    <s v="Lena Hernandez"/>
    <x v="0"/>
    <x v="0"/>
    <x v="134"/>
    <x v="37"/>
    <n v="19901"/>
    <x v="2"/>
    <s v="TEC-AC-10002167"/>
    <x v="0"/>
    <x v="0"/>
    <x v="750"/>
    <x v="483"/>
    <n v="3"/>
    <n v="0"/>
    <n v="4.95"/>
    <n v="0.11"/>
    <x v="2"/>
    <x v="3"/>
  </r>
  <r>
    <n v="49"/>
    <s v="CA-2016-169194"/>
    <d v="2016-06-20T00:00:00"/>
    <s v="6/25/2016"/>
    <s v="Standard Class"/>
    <s v="LH-16900"/>
    <s v="Lena Hernandez"/>
    <x v="0"/>
    <x v="0"/>
    <x v="134"/>
    <x v="37"/>
    <n v="19901"/>
    <x v="2"/>
    <s v="TEC-PH-10003988"/>
    <x v="0"/>
    <x v="2"/>
    <x v="511"/>
    <x v="1462"/>
    <n v="2"/>
    <n v="0"/>
    <n v="6.1040000000000001"/>
    <n v="0.27999999999999997"/>
    <x v="2"/>
    <x v="3"/>
  </r>
  <r>
    <n v="851"/>
    <s v="CA-2016-152534"/>
    <d v="2016-06-20T00:00:00"/>
    <s v="6/25/2016"/>
    <s v="Second Class"/>
    <s v="DP-13105"/>
    <s v="Dave Poirier"/>
    <x v="2"/>
    <x v="0"/>
    <x v="314"/>
    <x v="5"/>
    <n v="93905"/>
    <x v="1"/>
    <s v="OFF-AR-10002335"/>
    <x v="2"/>
    <x v="11"/>
    <x v="163"/>
    <x v="1215"/>
    <n v="2"/>
    <n v="0"/>
    <n v="1.3415999999999999"/>
    <n v="0.25999999999999995"/>
    <x v="2"/>
    <x v="3"/>
  </r>
  <r>
    <n v="852"/>
    <s v="CA-2016-152534"/>
    <d v="2016-06-20T00:00:00"/>
    <s v="6/25/2016"/>
    <s v="Second Class"/>
    <s v="DP-13105"/>
    <s v="Dave Poirier"/>
    <x v="2"/>
    <x v="0"/>
    <x v="314"/>
    <x v="5"/>
    <n v="93905"/>
    <x v="1"/>
    <s v="OFF-PA-10001870"/>
    <x v="2"/>
    <x v="3"/>
    <x v="711"/>
    <x v="1340"/>
    <n v="6"/>
    <n v="0"/>
    <n v="18.662400000000002"/>
    <n v="0.48000000000000004"/>
    <x v="2"/>
    <x v="3"/>
  </r>
  <r>
    <n v="934"/>
    <s v="CA-2016-140081"/>
    <d v="2016-06-20T00:00:00"/>
    <s v="6/24/2016"/>
    <s v="Standard Class"/>
    <s v="CG-12040"/>
    <s v="Catherine Glotzbach"/>
    <x v="1"/>
    <x v="0"/>
    <x v="15"/>
    <x v="13"/>
    <n v="19120"/>
    <x v="2"/>
    <s v="OFF-PA-10001745"/>
    <x v="2"/>
    <x v="3"/>
    <x v="1558"/>
    <x v="5077"/>
    <n v="8"/>
    <n v="0.2"/>
    <n v="15.2064"/>
    <n v="0.33750000000000002"/>
    <x v="2"/>
    <x v="3"/>
  </r>
  <r>
    <n v="935"/>
    <s v="CA-2016-140081"/>
    <d v="2016-06-20T00:00:00"/>
    <s v="6/24/2016"/>
    <s v="Standard Class"/>
    <s v="CG-12040"/>
    <s v="Catherine Glotzbach"/>
    <x v="1"/>
    <x v="0"/>
    <x v="15"/>
    <x v="13"/>
    <n v="19120"/>
    <x v="2"/>
    <s v="OFF-BI-10004826"/>
    <x v="2"/>
    <x v="9"/>
    <x v="1322"/>
    <x v="5078"/>
    <n v="6"/>
    <n v="0.7"/>
    <n v="-21.793199999999999"/>
    <n v="-0.73333333333333328"/>
    <x v="2"/>
    <x v="3"/>
  </r>
  <r>
    <n v="936"/>
    <s v="CA-2016-140081"/>
    <d v="2016-06-20T00:00:00"/>
    <s v="6/24/2016"/>
    <s v="Standard Class"/>
    <s v="CG-12040"/>
    <s v="Catherine Glotzbach"/>
    <x v="1"/>
    <x v="0"/>
    <x v="15"/>
    <x v="13"/>
    <n v="19120"/>
    <x v="2"/>
    <s v="OFF-PA-10001870"/>
    <x v="2"/>
    <x v="3"/>
    <x v="711"/>
    <x v="204"/>
    <n v="3"/>
    <n v="0.2"/>
    <n v="5.4432"/>
    <n v="0.35000000000000003"/>
    <x v="2"/>
    <x v="3"/>
  </r>
  <r>
    <n v="937"/>
    <s v="CA-2016-140081"/>
    <d v="2016-06-20T00:00:00"/>
    <s v="6/24/2016"/>
    <s v="Standard Class"/>
    <s v="CG-12040"/>
    <s v="Catherine Glotzbach"/>
    <x v="1"/>
    <x v="0"/>
    <x v="15"/>
    <x v="13"/>
    <n v="19120"/>
    <x v="2"/>
    <s v="OFF-AP-10001058"/>
    <x v="2"/>
    <x v="10"/>
    <x v="1346"/>
    <x v="5079"/>
    <n v="2"/>
    <n v="0.2"/>
    <n v="33.577199999999998"/>
    <n v="7.4999999999999997E-2"/>
    <x v="2"/>
    <x v="3"/>
  </r>
  <r>
    <n v="1307"/>
    <s v="CA-2016-141397"/>
    <d v="2016-06-20T00:00:00"/>
    <s v="6/21/2016"/>
    <s v="First Class"/>
    <s v="RC-19825"/>
    <s v="Roy Collins"/>
    <x v="0"/>
    <x v="0"/>
    <x v="144"/>
    <x v="5"/>
    <n v="91104"/>
    <x v="1"/>
    <s v="OFF-PA-10002986"/>
    <x v="2"/>
    <x v="3"/>
    <x v="80"/>
    <x v="3660"/>
    <n v="7"/>
    <n v="0"/>
    <n v="22.444800000000001"/>
    <n v="0.48000000000000004"/>
    <x v="2"/>
    <x v="3"/>
  </r>
  <r>
    <n v="1308"/>
    <s v="CA-2016-141397"/>
    <d v="2016-06-20T00:00:00"/>
    <s v="6/21/2016"/>
    <s v="First Class"/>
    <s v="RC-19825"/>
    <s v="Roy Collins"/>
    <x v="0"/>
    <x v="0"/>
    <x v="144"/>
    <x v="5"/>
    <n v="91104"/>
    <x v="1"/>
    <s v="OFF-BI-10000320"/>
    <x v="2"/>
    <x v="9"/>
    <x v="712"/>
    <x v="2773"/>
    <n v="3"/>
    <n v="0.2"/>
    <n v="6.4206000000000003"/>
    <n v="0.36250000000000004"/>
    <x v="2"/>
    <x v="3"/>
  </r>
  <r>
    <n v="1309"/>
    <s v="CA-2016-141397"/>
    <d v="2016-06-20T00:00:00"/>
    <s v="6/21/2016"/>
    <s v="First Class"/>
    <s v="RC-19825"/>
    <s v="Roy Collins"/>
    <x v="0"/>
    <x v="0"/>
    <x v="144"/>
    <x v="5"/>
    <n v="91104"/>
    <x v="1"/>
    <s v="OFF-AP-10003971"/>
    <x v="2"/>
    <x v="10"/>
    <x v="83"/>
    <x v="5080"/>
    <n v="2"/>
    <n v="0"/>
    <n v="5.6627999999999998"/>
    <n v="0.25999999999999995"/>
    <x v="2"/>
    <x v="3"/>
  </r>
  <r>
    <n v="1310"/>
    <s v="CA-2016-141397"/>
    <d v="2016-06-20T00:00:00"/>
    <s v="6/21/2016"/>
    <s v="First Class"/>
    <s v="RC-19825"/>
    <s v="Roy Collins"/>
    <x v="0"/>
    <x v="0"/>
    <x v="144"/>
    <x v="5"/>
    <n v="91104"/>
    <x v="1"/>
    <s v="OFF-ST-10001469"/>
    <x v="2"/>
    <x v="6"/>
    <x v="8"/>
    <x v="1419"/>
    <n v="3"/>
    <n v="0"/>
    <n v="9.7164000000000001"/>
    <n v="6.0000000000000005E-2"/>
    <x v="2"/>
    <x v="3"/>
  </r>
  <r>
    <n v="1311"/>
    <s v="CA-2016-141397"/>
    <d v="2016-06-20T00:00:00"/>
    <s v="6/21/2016"/>
    <s v="First Class"/>
    <s v="RC-19825"/>
    <s v="Roy Collins"/>
    <x v="0"/>
    <x v="0"/>
    <x v="144"/>
    <x v="5"/>
    <n v="91104"/>
    <x v="1"/>
    <s v="FUR-CH-10003846"/>
    <x v="1"/>
    <x v="1"/>
    <x v="1763"/>
    <x v="2650"/>
    <n v="2"/>
    <n v="0.2"/>
    <n v="-8.0784000000000002"/>
    <n v="-4.9999999999999996E-2"/>
    <x v="2"/>
    <x v="3"/>
  </r>
  <r>
    <n v="1945"/>
    <s v="CA-2016-108581"/>
    <d v="2016-06-20T00:00:00"/>
    <s v="6/26/2016"/>
    <s v="Standard Class"/>
    <s v="EA-14035"/>
    <s v="Erin Ashbrook"/>
    <x v="2"/>
    <x v="0"/>
    <x v="157"/>
    <x v="4"/>
    <n v="75007"/>
    <x v="0"/>
    <s v="TEC-AC-10001109"/>
    <x v="0"/>
    <x v="0"/>
    <x v="754"/>
    <x v="64"/>
    <n v="4"/>
    <n v="0.2"/>
    <n v="26.391200000000001"/>
    <n v="0.27500000000000002"/>
    <x v="2"/>
    <x v="3"/>
  </r>
  <r>
    <n v="1946"/>
    <s v="CA-2016-108581"/>
    <d v="2016-06-20T00:00:00"/>
    <s v="6/26/2016"/>
    <s v="Standard Class"/>
    <s v="EA-14035"/>
    <s v="Erin Ashbrook"/>
    <x v="2"/>
    <x v="0"/>
    <x v="157"/>
    <x v="4"/>
    <n v="75007"/>
    <x v="0"/>
    <s v="OFF-PA-10000809"/>
    <x v="2"/>
    <x v="3"/>
    <x v="1357"/>
    <x v="506"/>
    <n v="2"/>
    <n v="0.2"/>
    <n v="3.6288"/>
    <n v="0.35"/>
    <x v="2"/>
    <x v="3"/>
  </r>
  <r>
    <n v="7287"/>
    <s v="CA-2016-149965"/>
    <d v="2016-06-20T00:00:00"/>
    <s v="6/25/2016"/>
    <s v="Standard Class"/>
    <s v="BS-11365"/>
    <s v="Bill Shonely"/>
    <x v="2"/>
    <x v="0"/>
    <x v="62"/>
    <x v="28"/>
    <n v="73120"/>
    <x v="0"/>
    <s v="TEC-AC-10004877"/>
    <x v="0"/>
    <x v="0"/>
    <x v="1291"/>
    <x v="1048"/>
    <n v="1"/>
    <n v="0"/>
    <n v="0.55200000000000005"/>
    <n v="0.08"/>
    <x v="2"/>
    <x v="3"/>
  </r>
  <r>
    <n v="7288"/>
    <s v="CA-2016-149965"/>
    <d v="2016-06-20T00:00:00"/>
    <s v="6/25/2016"/>
    <s v="Standard Class"/>
    <s v="BS-11365"/>
    <s v="Bill Shonely"/>
    <x v="2"/>
    <x v="0"/>
    <x v="62"/>
    <x v="28"/>
    <n v="73120"/>
    <x v="0"/>
    <s v="FUR-FU-10004270"/>
    <x v="1"/>
    <x v="5"/>
    <x v="366"/>
    <x v="405"/>
    <n v="3"/>
    <n v="0"/>
    <n v="23.652899999999999"/>
    <n v="0.41"/>
    <x v="2"/>
    <x v="3"/>
  </r>
  <r>
    <n v="823"/>
    <s v="CA-2017-101434"/>
    <d v="2017-06-20T00:00:00"/>
    <s v="6/27/2017"/>
    <s v="Standard Class"/>
    <s v="TR-21325"/>
    <s v="Toby Ritter"/>
    <x v="0"/>
    <x v="0"/>
    <x v="350"/>
    <x v="8"/>
    <n v="7109"/>
    <x v="2"/>
    <s v="TEC-AC-10002402"/>
    <x v="0"/>
    <x v="0"/>
    <x v="856"/>
    <x v="91"/>
    <n v="3"/>
    <n v="0"/>
    <n v="71.991"/>
    <n v="0.3"/>
    <x v="3"/>
    <x v="3"/>
  </r>
  <r>
    <n v="824"/>
    <s v="CA-2017-101434"/>
    <d v="2017-06-20T00:00:00"/>
    <s v="6/27/2017"/>
    <s v="Standard Class"/>
    <s v="TR-21325"/>
    <s v="Toby Ritter"/>
    <x v="0"/>
    <x v="0"/>
    <x v="350"/>
    <x v="8"/>
    <n v="7109"/>
    <x v="2"/>
    <s v="OFF-LA-10003223"/>
    <x v="2"/>
    <x v="8"/>
    <x v="183"/>
    <x v="72"/>
    <n v="2"/>
    <n v="0"/>
    <n v="4.8117999999999999"/>
    <n v="0.49"/>
    <x v="3"/>
    <x v="3"/>
  </r>
  <r>
    <n v="890"/>
    <s v="CA-2017-132934"/>
    <d v="2017-06-20T00:00:00"/>
    <s v="6/26/2017"/>
    <s v="Standard Class"/>
    <s v="JE-15475"/>
    <s v="Jeremy Ellison"/>
    <x v="0"/>
    <x v="0"/>
    <x v="148"/>
    <x v="2"/>
    <n v="10801"/>
    <x v="2"/>
    <s v="TEC-AC-10000927"/>
    <x v="0"/>
    <x v="0"/>
    <x v="1623"/>
    <x v="3025"/>
    <n v="5"/>
    <n v="0"/>
    <n v="14.994999999999999"/>
    <n v="0.1"/>
    <x v="3"/>
    <x v="3"/>
  </r>
  <r>
    <n v="891"/>
    <s v="CA-2017-132934"/>
    <d v="2017-06-20T00:00:00"/>
    <s v="6/26/2017"/>
    <s v="Standard Class"/>
    <s v="JE-15475"/>
    <s v="Jeremy Ellison"/>
    <x v="0"/>
    <x v="0"/>
    <x v="148"/>
    <x v="2"/>
    <n v="10801"/>
    <x v="2"/>
    <s v="OFF-BI-10001098"/>
    <x v="2"/>
    <x v="9"/>
    <x v="112"/>
    <x v="3968"/>
    <n v="3"/>
    <n v="0.2"/>
    <n v="18.6006"/>
    <n v="0.36250000000000004"/>
    <x v="3"/>
    <x v="3"/>
  </r>
  <r>
    <n v="1436"/>
    <s v="CA-2017-106852"/>
    <d v="2017-06-20T00:00:00"/>
    <s v="6/27/2017"/>
    <s v="Standard Class"/>
    <s v="ST-20530"/>
    <s v="Shui Tom"/>
    <x v="0"/>
    <x v="0"/>
    <x v="310"/>
    <x v="18"/>
    <n v="44134"/>
    <x v="2"/>
    <s v="OFF-PA-10001639"/>
    <x v="2"/>
    <x v="3"/>
    <x v="1596"/>
    <x v="37"/>
    <n v="6"/>
    <n v="0.2"/>
    <n v="10.8864"/>
    <n v="0.35000000000000003"/>
    <x v="3"/>
    <x v="3"/>
  </r>
  <r>
    <n v="1437"/>
    <s v="CA-2017-106852"/>
    <d v="2017-06-20T00:00:00"/>
    <s v="6/27/2017"/>
    <s v="Standard Class"/>
    <s v="ST-20530"/>
    <s v="Shui Tom"/>
    <x v="0"/>
    <x v="0"/>
    <x v="310"/>
    <x v="18"/>
    <n v="44134"/>
    <x v="2"/>
    <s v="OFF-AR-10003829"/>
    <x v="2"/>
    <x v="11"/>
    <x v="1553"/>
    <x v="1142"/>
    <n v="2"/>
    <n v="0.2"/>
    <n v="0.59040000000000004"/>
    <n v="0.1125"/>
    <x v="3"/>
    <x v="3"/>
  </r>
  <r>
    <n v="5293"/>
    <s v="CA-2017-151218"/>
    <d v="2017-06-20T00:00:00"/>
    <s v="6/23/2017"/>
    <s v="First Class"/>
    <s v="PJ-19015"/>
    <s v="Pauline Johnson"/>
    <x v="0"/>
    <x v="0"/>
    <x v="136"/>
    <x v="11"/>
    <n v="33180"/>
    <x v="3"/>
    <s v="OFF-ST-10004835"/>
    <x v="2"/>
    <x v="6"/>
    <x v="1507"/>
    <x v="549"/>
    <n v="1"/>
    <n v="0.2"/>
    <n v="0.33479999999999999"/>
    <n v="7.4999999999999983E-2"/>
    <x v="3"/>
    <x v="3"/>
  </r>
  <r>
    <n v="9689"/>
    <s v="US-2017-135986"/>
    <d v="2017-06-20T00:00:00"/>
    <s v="6/27/2017"/>
    <s v="Standard Class"/>
    <s v="PG-18895"/>
    <s v="Paul Gonzalez"/>
    <x v="0"/>
    <x v="0"/>
    <x v="21"/>
    <x v="20"/>
    <n v="23223"/>
    <x v="3"/>
    <s v="OFF-PA-10001534"/>
    <x v="2"/>
    <x v="3"/>
    <x v="1223"/>
    <x v="542"/>
    <n v="5"/>
    <n v="0"/>
    <n v="15.552"/>
    <n v="0.48"/>
    <x v="3"/>
    <x v="3"/>
  </r>
  <r>
    <n v="9690"/>
    <s v="US-2017-135986"/>
    <d v="2017-06-20T00:00:00"/>
    <s v="6/27/2017"/>
    <s v="Standard Class"/>
    <s v="PG-18895"/>
    <s v="Paul Gonzalez"/>
    <x v="0"/>
    <x v="0"/>
    <x v="21"/>
    <x v="20"/>
    <n v="23223"/>
    <x v="3"/>
    <s v="TEC-PH-10003691"/>
    <x v="0"/>
    <x v="2"/>
    <x v="619"/>
    <x v="789"/>
    <n v="4"/>
    <n v="0"/>
    <n v="125.99"/>
    <n v="0.25"/>
    <x v="3"/>
    <x v="3"/>
  </r>
  <r>
    <n v="690"/>
    <s v="US-2014-117135"/>
    <d v="2014-06-21T00:00:00"/>
    <s v="6/23/2014"/>
    <s v="Second Class"/>
    <s v="NP-18325"/>
    <s v="Naresj Patel"/>
    <x v="0"/>
    <x v="0"/>
    <x v="470"/>
    <x v="20"/>
    <n v="22980"/>
    <x v="3"/>
    <s v="FUR-FU-10004071"/>
    <x v="1"/>
    <x v="5"/>
    <x v="1306"/>
    <x v="5081"/>
    <n v="1"/>
    <n v="0"/>
    <n v="14.561400000000001"/>
    <n v="0.14000000000000001"/>
    <x v="0"/>
    <x v="3"/>
  </r>
  <r>
    <n v="691"/>
    <s v="US-2014-117135"/>
    <d v="2014-06-21T00:00:00"/>
    <s v="6/23/2014"/>
    <s v="Second Class"/>
    <s v="NP-18325"/>
    <s v="Naresj Patel"/>
    <x v="0"/>
    <x v="0"/>
    <x v="470"/>
    <x v="20"/>
    <n v="22980"/>
    <x v="3"/>
    <s v="TEC-PH-10002033"/>
    <x v="0"/>
    <x v="2"/>
    <x v="458"/>
    <x v="5082"/>
    <n v="1"/>
    <n v="0"/>
    <n v="74.053200000000004"/>
    <n v="0.26"/>
    <x v="0"/>
    <x v="3"/>
  </r>
  <r>
    <n v="692"/>
    <s v="US-2014-117135"/>
    <d v="2014-06-21T00:00:00"/>
    <s v="6/23/2014"/>
    <s v="Second Class"/>
    <s v="NP-18325"/>
    <s v="Naresj Patel"/>
    <x v="0"/>
    <x v="0"/>
    <x v="470"/>
    <x v="20"/>
    <n v="22980"/>
    <x v="3"/>
    <s v="OFF-ST-10002444"/>
    <x v="2"/>
    <x v="6"/>
    <x v="292"/>
    <x v="1009"/>
    <n v="3"/>
    <n v="0"/>
    <n v="10.315200000000001"/>
    <n v="0.27999999999999997"/>
    <x v="0"/>
    <x v="3"/>
  </r>
  <r>
    <n v="1181"/>
    <s v="CA-2014-128146"/>
    <d v="2014-06-21T00:00:00"/>
    <s v="6/25/2014"/>
    <s v="Standard Class"/>
    <s v="DB-13060"/>
    <s v="Dave Brooks"/>
    <x v="0"/>
    <x v="0"/>
    <x v="9"/>
    <x v="8"/>
    <n v="8701"/>
    <x v="2"/>
    <s v="TEC-PH-10004539"/>
    <x v="0"/>
    <x v="2"/>
    <x v="306"/>
    <x v="5083"/>
    <n v="7"/>
    <n v="0"/>
    <n v="357.19110000000001"/>
    <n v="0.27"/>
    <x v="0"/>
    <x v="3"/>
  </r>
  <r>
    <n v="1182"/>
    <s v="CA-2014-128146"/>
    <d v="2014-06-21T00:00:00"/>
    <s v="6/25/2014"/>
    <s v="Standard Class"/>
    <s v="DB-13060"/>
    <s v="Dave Brooks"/>
    <x v="0"/>
    <x v="0"/>
    <x v="9"/>
    <x v="8"/>
    <n v="8701"/>
    <x v="2"/>
    <s v="OFF-AR-10001919"/>
    <x v="2"/>
    <x v="11"/>
    <x v="50"/>
    <x v="2898"/>
    <n v="2"/>
    <n v="0"/>
    <n v="1.0904"/>
    <n v="0.29000000000000004"/>
    <x v="0"/>
    <x v="3"/>
  </r>
  <r>
    <n v="1836"/>
    <s v="CA-2014-141278"/>
    <d v="2014-06-21T00:00:00"/>
    <s v="6/24/2014"/>
    <s v="First Class"/>
    <s v="RM-19375"/>
    <s v="Raymond Messe"/>
    <x v="0"/>
    <x v="0"/>
    <x v="81"/>
    <x v="25"/>
    <n v="6450"/>
    <x v="2"/>
    <s v="OFF-AR-10003056"/>
    <x v="2"/>
    <x v="11"/>
    <x v="1288"/>
    <x v="53"/>
    <n v="5"/>
    <n v="0"/>
    <n v="6.2060000000000004"/>
    <n v="0.29000000000000004"/>
    <x v="0"/>
    <x v="3"/>
  </r>
  <r>
    <n v="2678"/>
    <s v="US-2014-160780"/>
    <d v="2014-06-21T00:00:00"/>
    <s v="6/21/2014"/>
    <s v="Same Day"/>
    <s v="SV-20785"/>
    <s v="Stewart Visinsky"/>
    <x v="0"/>
    <x v="0"/>
    <x v="219"/>
    <x v="15"/>
    <n v="81001"/>
    <x v="1"/>
    <s v="OFF-BI-10001116"/>
    <x v="2"/>
    <x v="9"/>
    <x v="812"/>
    <x v="2816"/>
    <n v="7"/>
    <n v="0.7"/>
    <n v="-8.1311999999999998"/>
    <n v="-0.73333333333333339"/>
    <x v="0"/>
    <x v="3"/>
  </r>
  <r>
    <n v="2679"/>
    <s v="US-2014-160780"/>
    <d v="2014-06-21T00:00:00"/>
    <s v="6/21/2014"/>
    <s v="Same Day"/>
    <s v="SV-20785"/>
    <s v="Stewart Visinsky"/>
    <x v="0"/>
    <x v="0"/>
    <x v="219"/>
    <x v="15"/>
    <n v="81001"/>
    <x v="1"/>
    <s v="OFF-BI-10002931"/>
    <x v="2"/>
    <x v="9"/>
    <x v="1469"/>
    <x v="5084"/>
    <n v="2"/>
    <n v="0.7"/>
    <n v="-16.776"/>
    <n v="-0.66666666666666663"/>
    <x v="0"/>
    <x v="3"/>
  </r>
  <r>
    <n v="2997"/>
    <s v="CA-2014-138317"/>
    <d v="2014-06-21T00:00:00"/>
    <s v="6/25/2014"/>
    <s v="Standard Class"/>
    <s v="NW-18400"/>
    <s v="Natalie Webber"/>
    <x v="0"/>
    <x v="0"/>
    <x v="15"/>
    <x v="13"/>
    <n v="19120"/>
    <x v="2"/>
    <s v="OFF-EN-10001539"/>
    <x v="2"/>
    <x v="13"/>
    <x v="73"/>
    <x v="3507"/>
    <n v="4"/>
    <n v="0.2"/>
    <n v="8.4024000000000001"/>
    <n v="0.33749999999999997"/>
    <x v="0"/>
    <x v="3"/>
  </r>
  <r>
    <n v="2998"/>
    <s v="CA-2014-138317"/>
    <d v="2014-06-21T00:00:00"/>
    <s v="6/25/2014"/>
    <s v="Standard Class"/>
    <s v="NW-18400"/>
    <s v="Natalie Webber"/>
    <x v="0"/>
    <x v="0"/>
    <x v="15"/>
    <x v="13"/>
    <n v="19120"/>
    <x v="2"/>
    <s v="FUR-FU-10000550"/>
    <x v="1"/>
    <x v="5"/>
    <x v="1544"/>
    <x v="1430"/>
    <n v="1"/>
    <n v="0.2"/>
    <n v="0.64739999999999998"/>
    <n v="0.16250000000000001"/>
    <x v="0"/>
    <x v="3"/>
  </r>
  <r>
    <n v="2999"/>
    <s v="CA-2014-138317"/>
    <d v="2014-06-21T00:00:00"/>
    <s v="6/25/2014"/>
    <s v="Standard Class"/>
    <s v="NW-18400"/>
    <s v="Natalie Webber"/>
    <x v="0"/>
    <x v="0"/>
    <x v="15"/>
    <x v="13"/>
    <n v="19120"/>
    <x v="2"/>
    <s v="TEC-AC-10003628"/>
    <x v="0"/>
    <x v="0"/>
    <x v="118"/>
    <x v="64"/>
    <n v="4"/>
    <n v="0.2"/>
    <n v="28.790400000000002"/>
    <n v="0.3"/>
    <x v="0"/>
    <x v="3"/>
  </r>
  <r>
    <n v="3000"/>
    <s v="CA-2014-138317"/>
    <d v="2014-06-21T00:00:00"/>
    <s v="6/25/2014"/>
    <s v="Standard Class"/>
    <s v="NW-18400"/>
    <s v="Natalie Webber"/>
    <x v="0"/>
    <x v="0"/>
    <x v="15"/>
    <x v="13"/>
    <n v="19120"/>
    <x v="2"/>
    <s v="TEC-MA-10004521"/>
    <x v="0"/>
    <x v="14"/>
    <x v="1828"/>
    <x v="5085"/>
    <n v="3"/>
    <n v="0.7"/>
    <n v="-172.49250000000001"/>
    <n v="-0.83333333333333326"/>
    <x v="0"/>
    <x v="3"/>
  </r>
  <r>
    <n v="3001"/>
    <s v="CA-2014-138317"/>
    <d v="2014-06-21T00:00:00"/>
    <s v="6/25/2014"/>
    <s v="Standard Class"/>
    <s v="NW-18400"/>
    <s v="Natalie Webber"/>
    <x v="0"/>
    <x v="0"/>
    <x v="15"/>
    <x v="13"/>
    <n v="19120"/>
    <x v="2"/>
    <s v="OFF-AP-10003860"/>
    <x v="2"/>
    <x v="10"/>
    <x v="1013"/>
    <x v="5086"/>
    <n v="2"/>
    <n v="0.2"/>
    <n v="3.8864000000000001"/>
    <n v="8.7500000000000008E-2"/>
    <x v="0"/>
    <x v="3"/>
  </r>
  <r>
    <n v="3002"/>
    <s v="CA-2014-138317"/>
    <d v="2014-06-21T00:00:00"/>
    <s v="6/25/2014"/>
    <s v="Standard Class"/>
    <s v="NW-18400"/>
    <s v="Natalie Webber"/>
    <x v="0"/>
    <x v="0"/>
    <x v="15"/>
    <x v="13"/>
    <n v="19120"/>
    <x v="2"/>
    <s v="OFF-BI-10000069"/>
    <x v="2"/>
    <x v="9"/>
    <x v="1315"/>
    <x v="5087"/>
    <n v="2"/>
    <n v="0.7"/>
    <n v="-7.2047999999999996"/>
    <n v="-0.79999999999999993"/>
    <x v="0"/>
    <x v="3"/>
  </r>
  <r>
    <n v="4412"/>
    <s v="CA-2014-130624"/>
    <d v="2014-06-21T00:00:00"/>
    <s v="6/24/2014"/>
    <s v="First Class"/>
    <s v="TB-21280"/>
    <s v="Toby Braunhardt"/>
    <x v="0"/>
    <x v="0"/>
    <x v="2"/>
    <x v="2"/>
    <n v="10024"/>
    <x v="2"/>
    <s v="OFF-PA-10003883"/>
    <x v="2"/>
    <x v="3"/>
    <x v="847"/>
    <x v="3627"/>
    <n v="3"/>
    <n v="0"/>
    <n v="9.0389999999999997"/>
    <n v="0.46"/>
    <x v="0"/>
    <x v="3"/>
  </r>
  <r>
    <n v="4413"/>
    <s v="CA-2014-130624"/>
    <d v="2014-06-21T00:00:00"/>
    <s v="6/24/2014"/>
    <s v="First Class"/>
    <s v="TB-21280"/>
    <s v="Toby Braunhardt"/>
    <x v="0"/>
    <x v="0"/>
    <x v="2"/>
    <x v="2"/>
    <n v="10024"/>
    <x v="2"/>
    <s v="TEC-PH-10003963"/>
    <x v="0"/>
    <x v="2"/>
    <x v="1034"/>
    <x v="4866"/>
    <n v="3"/>
    <n v="0"/>
    <n v="160.6722"/>
    <n v="0.26"/>
    <x v="0"/>
    <x v="3"/>
  </r>
  <r>
    <n v="4414"/>
    <s v="CA-2014-130624"/>
    <d v="2014-06-21T00:00:00"/>
    <s v="6/24/2014"/>
    <s v="First Class"/>
    <s v="TB-21280"/>
    <s v="Toby Braunhardt"/>
    <x v="0"/>
    <x v="0"/>
    <x v="2"/>
    <x v="2"/>
    <n v="10024"/>
    <x v="2"/>
    <s v="OFF-AP-10001303"/>
    <x v="2"/>
    <x v="10"/>
    <x v="94"/>
    <x v="1539"/>
    <n v="3"/>
    <n v="0"/>
    <n v="26.864999999999998"/>
    <n v="0.44999999999999996"/>
    <x v="0"/>
    <x v="3"/>
  </r>
  <r>
    <n v="5150"/>
    <s v="CA-2014-141796"/>
    <d v="2014-06-21T00:00:00"/>
    <s v="6/21/2014"/>
    <s v="Same Day"/>
    <s v="JG-15160"/>
    <s v="James Galang"/>
    <x v="0"/>
    <x v="0"/>
    <x v="23"/>
    <x v="2"/>
    <n v="11561"/>
    <x v="2"/>
    <s v="TEC-PH-10001578"/>
    <x v="0"/>
    <x v="2"/>
    <x v="845"/>
    <x v="5088"/>
    <n v="3"/>
    <n v="0"/>
    <n v="352.30650000000003"/>
    <n v="0.29000000000000004"/>
    <x v="0"/>
    <x v="3"/>
  </r>
  <r>
    <n v="5133"/>
    <s v="CA-2015-123330"/>
    <d v="2015-06-21T00:00:00"/>
    <s v="6/27/2015"/>
    <s v="Standard Class"/>
    <s v="EP-13915"/>
    <s v="Emily Phan"/>
    <x v="0"/>
    <x v="0"/>
    <x v="12"/>
    <x v="11"/>
    <n v="32725"/>
    <x v="3"/>
    <s v="TEC-PH-10001819"/>
    <x v="0"/>
    <x v="2"/>
    <x v="1460"/>
    <x v="5089"/>
    <n v="3"/>
    <n v="0.2"/>
    <n v="37.791600000000003"/>
    <n v="0.35000000000000003"/>
    <x v="1"/>
    <x v="3"/>
  </r>
  <r>
    <n v="5226"/>
    <s v="CA-2016-119865"/>
    <d v="2016-06-21T00:00:00"/>
    <s v="6/26/2016"/>
    <s v="Standard Class"/>
    <s v="AS-10090"/>
    <s v="Adam Shillingsburg"/>
    <x v="0"/>
    <x v="0"/>
    <x v="2"/>
    <x v="2"/>
    <n v="10011"/>
    <x v="2"/>
    <s v="OFF-BI-10001553"/>
    <x v="2"/>
    <x v="9"/>
    <x v="785"/>
    <x v="4688"/>
    <n v="5"/>
    <n v="0.2"/>
    <n v="12.795999999999999"/>
    <n v="0.35"/>
    <x v="2"/>
    <x v="3"/>
  </r>
  <r>
    <n v="5227"/>
    <s v="CA-2016-119865"/>
    <d v="2016-06-21T00:00:00"/>
    <s v="6/26/2016"/>
    <s v="Standard Class"/>
    <s v="AS-10090"/>
    <s v="Adam Shillingsburg"/>
    <x v="0"/>
    <x v="0"/>
    <x v="2"/>
    <x v="2"/>
    <n v="10011"/>
    <x v="2"/>
    <s v="OFF-BI-10003007"/>
    <x v="2"/>
    <x v="9"/>
    <x v="1338"/>
    <x v="5090"/>
    <n v="6"/>
    <n v="0.2"/>
    <n v="60.4968"/>
    <n v="0.32500000000000001"/>
    <x v="2"/>
    <x v="3"/>
  </r>
  <r>
    <n v="5228"/>
    <s v="CA-2016-119865"/>
    <d v="2016-06-21T00:00:00"/>
    <s v="6/26/2016"/>
    <s v="Standard Class"/>
    <s v="AS-10090"/>
    <s v="Adam Shillingsburg"/>
    <x v="0"/>
    <x v="0"/>
    <x v="2"/>
    <x v="2"/>
    <n v="10011"/>
    <x v="2"/>
    <s v="FUR-BO-10003272"/>
    <x v="1"/>
    <x v="16"/>
    <x v="119"/>
    <x v="222"/>
    <n v="2"/>
    <n v="0.2"/>
    <n v="-44.195999999999998"/>
    <n v="-0.125"/>
    <x v="2"/>
    <x v="3"/>
  </r>
  <r>
    <n v="8659"/>
    <s v="CA-2016-168361"/>
    <d v="2016-06-21T00:00:00"/>
    <s v="6/25/2016"/>
    <s v="Standard Class"/>
    <s v="KB-16600"/>
    <s v="Ken Brennan"/>
    <x v="2"/>
    <x v="0"/>
    <x v="20"/>
    <x v="3"/>
    <n v="60623"/>
    <x v="0"/>
    <s v="OFF-BI-10003727"/>
    <x v="2"/>
    <x v="9"/>
    <x v="889"/>
    <x v="5091"/>
    <n v="1"/>
    <n v="0.8"/>
    <n v="-1.3375999999999999"/>
    <n v="-1.5999999999999999"/>
    <x v="2"/>
    <x v="3"/>
  </r>
  <r>
    <n v="1629"/>
    <s v="CA-2017-101049"/>
    <d v="2017-06-21T00:00:00"/>
    <s v="6/25/2017"/>
    <s v="Second Class"/>
    <s v="AS-10240"/>
    <s v="Alan Shonely"/>
    <x v="0"/>
    <x v="0"/>
    <x v="235"/>
    <x v="18"/>
    <n v="44105"/>
    <x v="2"/>
    <s v="FUR-FU-10004415"/>
    <x v="1"/>
    <x v="5"/>
    <x v="354"/>
    <x v="1894"/>
    <n v="5"/>
    <n v="0.2"/>
    <n v="2.464"/>
    <n v="0.13749999999999998"/>
    <x v="3"/>
    <x v="3"/>
  </r>
  <r>
    <n v="1630"/>
    <s v="CA-2017-101049"/>
    <d v="2017-06-21T00:00:00"/>
    <s v="6/25/2017"/>
    <s v="Second Class"/>
    <s v="AS-10240"/>
    <s v="Alan Shonely"/>
    <x v="0"/>
    <x v="0"/>
    <x v="235"/>
    <x v="18"/>
    <n v="44105"/>
    <x v="2"/>
    <s v="OFF-BI-10001510"/>
    <x v="2"/>
    <x v="9"/>
    <x v="664"/>
    <x v="5092"/>
    <n v="6"/>
    <n v="0.7"/>
    <n v="-34.380000000000003"/>
    <n v="-0.83333333333333337"/>
    <x v="3"/>
    <x v="3"/>
  </r>
  <r>
    <n v="7895"/>
    <s v="CA-2017-124744"/>
    <d v="2017-06-21T00:00:00"/>
    <s v="6/25/2017"/>
    <s v="Standard Class"/>
    <s v="EH-14125"/>
    <s v="Eugene Hildebrand"/>
    <x v="1"/>
    <x v="0"/>
    <x v="287"/>
    <x v="47"/>
    <n v="26003"/>
    <x v="2"/>
    <s v="OFF-BI-10002852"/>
    <x v="2"/>
    <x v="9"/>
    <x v="215"/>
    <x v="5093"/>
    <n v="5"/>
    <n v="0"/>
    <n v="40.375999999999998"/>
    <n v="0.48999999999999994"/>
    <x v="3"/>
    <x v="3"/>
  </r>
  <r>
    <n v="7896"/>
    <s v="CA-2017-124744"/>
    <d v="2017-06-21T00:00:00"/>
    <s v="6/25/2017"/>
    <s v="Standard Class"/>
    <s v="EH-14125"/>
    <s v="Eugene Hildebrand"/>
    <x v="1"/>
    <x v="0"/>
    <x v="287"/>
    <x v="47"/>
    <n v="26003"/>
    <x v="2"/>
    <s v="OFF-BI-10000145"/>
    <x v="2"/>
    <x v="9"/>
    <x v="14"/>
    <x v="14"/>
    <n v="2"/>
    <n v="0"/>
    <n v="3.0575999999999999"/>
    <n v="0.48999999999999994"/>
    <x v="3"/>
    <x v="3"/>
  </r>
  <r>
    <n v="7897"/>
    <s v="CA-2017-124744"/>
    <d v="2017-06-21T00:00:00"/>
    <s v="6/25/2017"/>
    <s v="Standard Class"/>
    <s v="EH-14125"/>
    <s v="Eugene Hildebrand"/>
    <x v="1"/>
    <x v="0"/>
    <x v="287"/>
    <x v="47"/>
    <n v="26003"/>
    <x v="2"/>
    <s v="OFF-PA-10001970"/>
    <x v="2"/>
    <x v="3"/>
    <x v="779"/>
    <x v="229"/>
    <n v="8"/>
    <n v="0"/>
    <n v="219.44159999999999"/>
    <n v="0.49"/>
    <x v="3"/>
    <x v="3"/>
  </r>
  <r>
    <n v="422"/>
    <s v="CA-2014-142048"/>
    <d v="2014-06-22T00:00:00"/>
    <s v="6/25/2014"/>
    <s v="First Class"/>
    <s v="JE-15745"/>
    <s v="Joel Eaton"/>
    <x v="0"/>
    <x v="0"/>
    <x v="146"/>
    <x v="15"/>
    <n v="80027"/>
    <x v="1"/>
    <s v="TEC-AC-10004114"/>
    <x v="0"/>
    <x v="0"/>
    <x v="1684"/>
    <x v="5094"/>
    <n v="6"/>
    <n v="0.2"/>
    <n v="56.566200000000002"/>
    <n v="0.28749999999999998"/>
    <x v="0"/>
    <x v="3"/>
  </r>
  <r>
    <n v="2157"/>
    <s v="CA-2014-124646"/>
    <d v="2014-06-22T00:00:00"/>
    <s v="6/24/2014"/>
    <s v="First Class"/>
    <s v="DV-13465"/>
    <s v="Dianna Vittorini"/>
    <x v="0"/>
    <x v="0"/>
    <x v="221"/>
    <x v="7"/>
    <n v="55407"/>
    <x v="0"/>
    <s v="OFF-ST-10001097"/>
    <x v="2"/>
    <x v="6"/>
    <x v="1547"/>
    <x v="2742"/>
    <n v="3"/>
    <n v="0"/>
    <n v="0"/>
    <n v="0"/>
    <x v="0"/>
    <x v="3"/>
  </r>
  <r>
    <n v="2158"/>
    <s v="CA-2014-124646"/>
    <d v="2014-06-22T00:00:00"/>
    <s v="6/24/2014"/>
    <s v="First Class"/>
    <s v="DV-13465"/>
    <s v="Dianna Vittorini"/>
    <x v="0"/>
    <x v="0"/>
    <x v="221"/>
    <x v="7"/>
    <n v="55407"/>
    <x v="0"/>
    <s v="OFF-ST-10001469"/>
    <x v="2"/>
    <x v="6"/>
    <x v="8"/>
    <x v="1419"/>
    <n v="3"/>
    <n v="0"/>
    <n v="9.7164000000000001"/>
    <n v="6.0000000000000005E-2"/>
    <x v="0"/>
    <x v="3"/>
  </r>
  <r>
    <n v="4021"/>
    <s v="CA-2014-154963"/>
    <d v="2014-06-22T00:00:00"/>
    <s v="6/27/2014"/>
    <s v="Standard Class"/>
    <s v="AA-10645"/>
    <s v="Anna Andreadi"/>
    <x v="0"/>
    <x v="0"/>
    <x v="373"/>
    <x v="13"/>
    <n v="19013"/>
    <x v="2"/>
    <s v="FUR-CH-10004698"/>
    <x v="1"/>
    <x v="1"/>
    <x v="376"/>
    <x v="5095"/>
    <n v="3"/>
    <n v="0.3"/>
    <n v="-4.8587999999999996"/>
    <n v="-2.8571428571428571E-2"/>
    <x v="0"/>
    <x v="3"/>
  </r>
  <r>
    <n v="4022"/>
    <s v="CA-2014-154963"/>
    <d v="2014-06-22T00:00:00"/>
    <s v="6/27/2014"/>
    <s v="Standard Class"/>
    <s v="AA-10645"/>
    <s v="Anna Andreadi"/>
    <x v="0"/>
    <x v="0"/>
    <x v="373"/>
    <x v="13"/>
    <n v="19013"/>
    <x v="2"/>
    <s v="TEC-PH-10004093"/>
    <x v="0"/>
    <x v="2"/>
    <x v="225"/>
    <x v="5096"/>
    <n v="3"/>
    <n v="0.4"/>
    <n v="-15.1767"/>
    <n v="-0.18333333333333335"/>
    <x v="0"/>
    <x v="3"/>
  </r>
  <r>
    <n v="4023"/>
    <s v="CA-2014-154963"/>
    <d v="2014-06-22T00:00:00"/>
    <s v="6/27/2014"/>
    <s v="Standard Class"/>
    <s v="AA-10645"/>
    <s v="Anna Andreadi"/>
    <x v="0"/>
    <x v="0"/>
    <x v="373"/>
    <x v="13"/>
    <n v="19013"/>
    <x v="2"/>
    <s v="FUR-CH-10000454"/>
    <x v="1"/>
    <x v="1"/>
    <x v="429"/>
    <x v="3808"/>
    <n v="5"/>
    <n v="0.3"/>
    <n v="0"/>
    <n v="0"/>
    <x v="0"/>
    <x v="3"/>
  </r>
  <r>
    <n v="9001"/>
    <s v="CA-2014-133389"/>
    <d v="2014-06-22T00:00:00"/>
    <s v="6/22/2014"/>
    <s v="Same Day"/>
    <s v="TB-21280"/>
    <s v="Toby Braunhardt"/>
    <x v="0"/>
    <x v="0"/>
    <x v="122"/>
    <x v="23"/>
    <n v="85023"/>
    <x v="1"/>
    <s v="OFF-BI-10001553"/>
    <x v="2"/>
    <x v="9"/>
    <x v="785"/>
    <x v="950"/>
    <n v="3"/>
    <n v="0.7"/>
    <n v="-6.0324"/>
    <n v="-0.73333333333333328"/>
    <x v="0"/>
    <x v="3"/>
  </r>
  <r>
    <n v="340"/>
    <s v="CA-2015-128167"/>
    <d v="2015-06-22T00:00:00"/>
    <s v="6/26/2015"/>
    <s v="Second Class"/>
    <s v="KL-16645"/>
    <s v="Ken Lonsdale"/>
    <x v="0"/>
    <x v="0"/>
    <x v="504"/>
    <x v="21"/>
    <n v="84041"/>
    <x v="1"/>
    <s v="OFF-FA-10000490"/>
    <x v="2"/>
    <x v="4"/>
    <x v="963"/>
    <x v="5097"/>
    <n v="4"/>
    <n v="0"/>
    <n v="2.3311999999999999"/>
    <n v="0.47"/>
    <x v="1"/>
    <x v="3"/>
  </r>
  <r>
    <n v="3520"/>
    <s v="CA-2015-124975"/>
    <d v="2015-06-22T00:00:00"/>
    <s v="6/25/2015"/>
    <s v="First Class"/>
    <s v="MG-17875"/>
    <s v="Michael Grace"/>
    <x v="1"/>
    <x v="0"/>
    <x v="70"/>
    <x v="3"/>
    <n v="60505"/>
    <x v="0"/>
    <s v="FUR-TA-10002645"/>
    <x v="1"/>
    <x v="7"/>
    <x v="1757"/>
    <x v="5098"/>
    <n v="7"/>
    <n v="0.5"/>
    <n v="-525.64049999999997"/>
    <n v="-0.66"/>
    <x v="1"/>
    <x v="3"/>
  </r>
  <r>
    <n v="8833"/>
    <s v="CA-2015-153423"/>
    <d v="2015-06-22T00:00:00"/>
    <s v="6/27/2015"/>
    <s v="Standard Class"/>
    <s v="SW-20455"/>
    <s v="Shaun Weien"/>
    <x v="0"/>
    <x v="0"/>
    <x v="90"/>
    <x v="2"/>
    <n v="14609"/>
    <x v="2"/>
    <s v="OFF-BI-10000545"/>
    <x v="2"/>
    <x v="9"/>
    <x v="788"/>
    <x v="1230"/>
    <n v="2"/>
    <n v="0.2"/>
    <n v="456.58800000000002"/>
    <n v="0.375"/>
    <x v="1"/>
    <x v="3"/>
  </r>
  <r>
    <n v="2500"/>
    <s v="US-2017-133781"/>
    <d v="2017-06-22T00:00:00"/>
    <s v="6/23/2017"/>
    <s v="First Class"/>
    <s v="DC-12850"/>
    <s v="Dan Campbell"/>
    <x v="0"/>
    <x v="0"/>
    <x v="136"/>
    <x v="11"/>
    <n v="33178"/>
    <x v="3"/>
    <s v="OFF-EN-10004483"/>
    <x v="2"/>
    <x v="13"/>
    <x v="1212"/>
    <x v="5099"/>
    <n v="3"/>
    <n v="0.2"/>
    <n v="12.6927"/>
    <n v="0.33750000000000002"/>
    <x v="3"/>
    <x v="3"/>
  </r>
  <r>
    <n v="2764"/>
    <s v="CA-2017-165757"/>
    <d v="2017-06-22T00:00:00"/>
    <s v="6/28/2017"/>
    <s v="Standard Class"/>
    <s v="PL-18925"/>
    <s v="Paul Lucas"/>
    <x v="1"/>
    <x v="0"/>
    <x v="15"/>
    <x v="13"/>
    <n v="19140"/>
    <x v="2"/>
    <s v="OFF-BI-10003166"/>
    <x v="2"/>
    <x v="9"/>
    <x v="838"/>
    <x v="1359"/>
    <n v="3"/>
    <n v="0.7"/>
    <n v="-7.5768000000000004"/>
    <n v="-0.73333333333333328"/>
    <x v="3"/>
    <x v="3"/>
  </r>
  <r>
    <n v="2765"/>
    <s v="CA-2017-165757"/>
    <d v="2017-06-22T00:00:00"/>
    <s v="6/28/2017"/>
    <s v="Standard Class"/>
    <s v="PL-18925"/>
    <s v="Paul Lucas"/>
    <x v="1"/>
    <x v="0"/>
    <x v="15"/>
    <x v="13"/>
    <n v="19140"/>
    <x v="2"/>
    <s v="OFF-BI-10003982"/>
    <x v="2"/>
    <x v="9"/>
    <x v="321"/>
    <x v="5100"/>
    <n v="5"/>
    <n v="0.7"/>
    <n v="-23.8855"/>
    <n v="-0.76666666666666661"/>
    <x v="3"/>
    <x v="3"/>
  </r>
  <r>
    <n v="2766"/>
    <s v="CA-2017-165757"/>
    <d v="2017-06-22T00:00:00"/>
    <s v="6/28/2017"/>
    <s v="Standard Class"/>
    <s v="PL-18925"/>
    <s v="Paul Lucas"/>
    <x v="1"/>
    <x v="0"/>
    <x v="15"/>
    <x v="13"/>
    <n v="19140"/>
    <x v="2"/>
    <s v="OFF-ST-10004835"/>
    <x v="2"/>
    <x v="6"/>
    <x v="1507"/>
    <x v="4833"/>
    <n v="2"/>
    <n v="0.2"/>
    <n v="0.66959999999999997"/>
    <n v="7.4999999999999983E-2"/>
    <x v="3"/>
    <x v="3"/>
  </r>
  <r>
    <n v="7283"/>
    <s v="CA-2017-155936"/>
    <d v="2017-06-22T00:00:00"/>
    <s v="6/29/2017"/>
    <s v="Standard Class"/>
    <s v="JK-15730"/>
    <s v="Joe Kamberova"/>
    <x v="0"/>
    <x v="0"/>
    <x v="20"/>
    <x v="3"/>
    <n v="60653"/>
    <x v="0"/>
    <s v="OFF-BI-10002432"/>
    <x v="2"/>
    <x v="9"/>
    <x v="727"/>
    <x v="2760"/>
    <n v="3"/>
    <n v="0.8"/>
    <n v="-5.0094000000000003"/>
    <n v="-1.6500000000000001"/>
    <x v="3"/>
    <x v="3"/>
  </r>
  <r>
    <n v="9033"/>
    <s v="CA-2017-105823"/>
    <d v="2017-06-22T00:00:00"/>
    <s v="6/26/2017"/>
    <s v="Standard Class"/>
    <s v="RB-19465"/>
    <s v="Rick Bensley"/>
    <x v="1"/>
    <x v="0"/>
    <x v="11"/>
    <x v="10"/>
    <n v="48227"/>
    <x v="0"/>
    <s v="FUR-CH-10000454"/>
    <x v="1"/>
    <x v="1"/>
    <x v="429"/>
    <x v="5101"/>
    <n v="2"/>
    <n v="0"/>
    <n v="146.38800000000001"/>
    <n v="0.30000000000000004"/>
    <x v="3"/>
    <x v="3"/>
  </r>
  <r>
    <n v="2127"/>
    <s v="CA-2014-126032"/>
    <d v="2014-06-23T00:00:00"/>
    <s v="6/28/2014"/>
    <s v="Standard Class"/>
    <s v="BS-11665"/>
    <s v="Brian Stugart"/>
    <x v="0"/>
    <x v="0"/>
    <x v="15"/>
    <x v="13"/>
    <n v="19143"/>
    <x v="2"/>
    <s v="TEC-AC-10000158"/>
    <x v="0"/>
    <x v="0"/>
    <x v="1276"/>
    <x v="2700"/>
    <n v="3"/>
    <n v="0.2"/>
    <n v="1.0797000000000001"/>
    <n v="1.2500000000000001E-2"/>
    <x v="0"/>
    <x v="3"/>
  </r>
  <r>
    <n v="4064"/>
    <s v="US-2014-130358"/>
    <d v="2014-06-23T00:00:00"/>
    <s v="6/26/2014"/>
    <s v="First Class"/>
    <s v="DL-13330"/>
    <s v="Denise Leinenbach"/>
    <x v="0"/>
    <x v="0"/>
    <x v="107"/>
    <x v="12"/>
    <n v="28027"/>
    <x v="3"/>
    <s v="OFF-AR-10002766"/>
    <x v="2"/>
    <x v="11"/>
    <x v="472"/>
    <x v="4478"/>
    <n v="9"/>
    <n v="0.2"/>
    <n v="1.7514000000000001"/>
    <n v="8.7500000000000008E-2"/>
    <x v="0"/>
    <x v="3"/>
  </r>
  <r>
    <n v="4065"/>
    <s v="US-2014-130358"/>
    <d v="2014-06-23T00:00:00"/>
    <s v="6/26/2014"/>
    <s v="First Class"/>
    <s v="DL-13330"/>
    <s v="Denise Leinenbach"/>
    <x v="0"/>
    <x v="0"/>
    <x v="107"/>
    <x v="12"/>
    <n v="28027"/>
    <x v="3"/>
    <s v="OFF-SU-10002522"/>
    <x v="2"/>
    <x v="15"/>
    <x v="174"/>
    <x v="5102"/>
    <n v="1"/>
    <n v="0.2"/>
    <n v="0.34920000000000001"/>
    <n v="0.1125"/>
    <x v="0"/>
    <x v="3"/>
  </r>
  <r>
    <n v="1593"/>
    <s v="CA-2015-122826"/>
    <d v="2015-06-23T00:00:00"/>
    <s v="6/25/2015"/>
    <s v="Second Class"/>
    <s v="RD-19480"/>
    <s v="Rick Duston"/>
    <x v="0"/>
    <x v="0"/>
    <x v="118"/>
    <x v="1"/>
    <n v="98502"/>
    <x v="1"/>
    <s v="TEC-PH-10004830"/>
    <x v="0"/>
    <x v="2"/>
    <x v="1829"/>
    <x v="5103"/>
    <n v="4"/>
    <n v="0.2"/>
    <n v="22.676400000000001"/>
    <n v="0.1125"/>
    <x v="1"/>
    <x v="3"/>
  </r>
  <r>
    <n v="6704"/>
    <s v="CA-2015-139164"/>
    <d v="2015-06-23T00:00:00"/>
    <s v="6/28/2015"/>
    <s v="Standard Class"/>
    <s v="CS-12355"/>
    <s v="Christine Sundaresam"/>
    <x v="0"/>
    <x v="0"/>
    <x v="23"/>
    <x v="5"/>
    <n v="90805"/>
    <x v="1"/>
    <s v="TEC-PH-10002468"/>
    <x v="0"/>
    <x v="2"/>
    <x v="277"/>
    <x v="1596"/>
    <n v="2"/>
    <n v="0.2"/>
    <n v="19.038599999999999"/>
    <n v="8.7499999999999994E-2"/>
    <x v="1"/>
    <x v="3"/>
  </r>
  <r>
    <n v="6705"/>
    <s v="CA-2015-139164"/>
    <d v="2015-06-23T00:00:00"/>
    <s v="6/28/2015"/>
    <s v="Standard Class"/>
    <s v="CS-12355"/>
    <s v="Christine Sundaresam"/>
    <x v="0"/>
    <x v="0"/>
    <x v="23"/>
    <x v="5"/>
    <n v="90805"/>
    <x v="1"/>
    <s v="OFF-FA-10003059"/>
    <x v="2"/>
    <x v="4"/>
    <x v="837"/>
    <x v="5104"/>
    <n v="3"/>
    <n v="0"/>
    <n v="1.7919"/>
    <n v="0.33"/>
    <x v="1"/>
    <x v="3"/>
  </r>
  <r>
    <n v="6706"/>
    <s v="CA-2015-139164"/>
    <d v="2015-06-23T00:00:00"/>
    <s v="6/28/2015"/>
    <s v="Standard Class"/>
    <s v="CS-12355"/>
    <s v="Christine Sundaresam"/>
    <x v="0"/>
    <x v="0"/>
    <x v="23"/>
    <x v="5"/>
    <n v="90805"/>
    <x v="1"/>
    <s v="TEC-PH-10003931"/>
    <x v="0"/>
    <x v="2"/>
    <x v="420"/>
    <x v="475"/>
    <n v="3"/>
    <n v="0.2"/>
    <n v="8.9984999999999999"/>
    <n v="6.25E-2"/>
    <x v="1"/>
    <x v="3"/>
  </r>
  <r>
    <n v="8077"/>
    <s v="CA-2015-106187"/>
    <d v="2015-06-23T00:00:00"/>
    <s v="6/29/2015"/>
    <s v="Standard Class"/>
    <s v="RF-19345"/>
    <s v="Randy Ferguson"/>
    <x v="2"/>
    <x v="0"/>
    <x v="505"/>
    <x v="19"/>
    <n v="30344"/>
    <x v="3"/>
    <s v="FUR-FU-10000794"/>
    <x v="1"/>
    <x v="5"/>
    <x v="1681"/>
    <x v="3693"/>
    <n v="3"/>
    <n v="0"/>
    <n v="9.3228000000000009"/>
    <n v="0.34"/>
    <x v="1"/>
    <x v="3"/>
  </r>
  <r>
    <n v="8078"/>
    <s v="CA-2015-106187"/>
    <d v="2015-06-23T00:00:00"/>
    <s v="6/29/2015"/>
    <s v="Standard Class"/>
    <s v="RF-19345"/>
    <s v="Randy Ferguson"/>
    <x v="2"/>
    <x v="0"/>
    <x v="505"/>
    <x v="19"/>
    <n v="30344"/>
    <x v="3"/>
    <s v="OFF-BI-10004519"/>
    <x v="2"/>
    <x v="9"/>
    <x v="629"/>
    <x v="5105"/>
    <n v="1"/>
    <n v="0"/>
    <n v="74.691000000000003"/>
    <n v="0.45000000000000007"/>
    <x v="1"/>
    <x v="3"/>
  </r>
  <r>
    <n v="8079"/>
    <s v="CA-2015-106187"/>
    <d v="2015-06-23T00:00:00"/>
    <s v="6/29/2015"/>
    <s v="Standard Class"/>
    <s v="RF-19345"/>
    <s v="Randy Ferguson"/>
    <x v="2"/>
    <x v="0"/>
    <x v="505"/>
    <x v="19"/>
    <n v="30344"/>
    <x v="3"/>
    <s v="TEC-AC-10001590"/>
    <x v="0"/>
    <x v="0"/>
    <x v="1830"/>
    <x v="5106"/>
    <n v="3"/>
    <n v="0"/>
    <n v="18"/>
    <n v="0.24"/>
    <x v="1"/>
    <x v="3"/>
  </r>
  <r>
    <n v="2085"/>
    <s v="CA-2016-140501"/>
    <d v="2016-06-23T00:00:00"/>
    <s v="6/28/2016"/>
    <s v="Standard Class"/>
    <s v="IM-15070"/>
    <s v="Irene Maddox"/>
    <x v="0"/>
    <x v="0"/>
    <x v="2"/>
    <x v="2"/>
    <n v="10009"/>
    <x v="2"/>
    <s v="OFF-LA-10003510"/>
    <x v="2"/>
    <x v="8"/>
    <x v="1490"/>
    <x v="1971"/>
    <n v="4"/>
    <n v="0"/>
    <n v="56.175199999999997"/>
    <n v="0.45999999999999996"/>
    <x v="2"/>
    <x v="3"/>
  </r>
  <r>
    <n v="2086"/>
    <s v="CA-2016-140501"/>
    <d v="2016-06-23T00:00:00"/>
    <s v="6/28/2016"/>
    <s v="Standard Class"/>
    <s v="IM-15070"/>
    <s v="Irene Maddox"/>
    <x v="0"/>
    <x v="0"/>
    <x v="2"/>
    <x v="2"/>
    <n v="10009"/>
    <x v="2"/>
    <s v="OFF-LA-10000248"/>
    <x v="2"/>
    <x v="8"/>
    <x v="1278"/>
    <x v="4103"/>
    <n v="5"/>
    <n v="0"/>
    <n v="8.6715"/>
    <n v="0.47000000000000003"/>
    <x v="2"/>
    <x v="3"/>
  </r>
  <r>
    <n v="2087"/>
    <s v="CA-2016-140501"/>
    <d v="2016-06-23T00:00:00"/>
    <s v="6/28/2016"/>
    <s v="Standard Class"/>
    <s v="IM-15070"/>
    <s v="Irene Maddox"/>
    <x v="0"/>
    <x v="0"/>
    <x v="2"/>
    <x v="2"/>
    <n v="10009"/>
    <x v="2"/>
    <s v="OFF-ST-10000060"/>
    <x v="2"/>
    <x v="6"/>
    <x v="1191"/>
    <x v="2872"/>
    <n v="5"/>
    <n v="0"/>
    <n v="38.988"/>
    <n v="0.12000000000000001"/>
    <x v="2"/>
    <x v="3"/>
  </r>
  <r>
    <n v="2088"/>
    <s v="CA-2016-140501"/>
    <d v="2016-06-23T00:00:00"/>
    <s v="6/28/2016"/>
    <s v="Standard Class"/>
    <s v="IM-15070"/>
    <s v="Irene Maddox"/>
    <x v="0"/>
    <x v="0"/>
    <x v="2"/>
    <x v="2"/>
    <n v="10009"/>
    <x v="2"/>
    <s v="OFF-PA-10003129"/>
    <x v="2"/>
    <x v="3"/>
    <x v="1745"/>
    <x v="801"/>
    <n v="3"/>
    <n v="0"/>
    <n v="68.963099999999997"/>
    <n v="0.47000000000000003"/>
    <x v="2"/>
    <x v="3"/>
  </r>
  <r>
    <n v="2089"/>
    <s v="CA-2016-140501"/>
    <d v="2016-06-23T00:00:00"/>
    <s v="6/28/2016"/>
    <s v="Standard Class"/>
    <s v="IM-15070"/>
    <s v="Irene Maddox"/>
    <x v="0"/>
    <x v="0"/>
    <x v="2"/>
    <x v="2"/>
    <n v="10009"/>
    <x v="2"/>
    <s v="OFF-FA-10004076"/>
    <x v="2"/>
    <x v="4"/>
    <x v="1749"/>
    <x v="1127"/>
    <n v="2"/>
    <n v="0"/>
    <n v="1.4652000000000001"/>
    <n v="0.37"/>
    <x v="2"/>
    <x v="3"/>
  </r>
  <r>
    <n v="3944"/>
    <s v="US-2016-142685"/>
    <d v="2016-06-23T00:00:00"/>
    <s v="6/30/2016"/>
    <s v="Standard Class"/>
    <s v="MG-17695"/>
    <s v="Maureen Gnade"/>
    <x v="0"/>
    <x v="0"/>
    <x v="110"/>
    <x v="2"/>
    <n v="14215"/>
    <x v="2"/>
    <s v="OFF-SU-10000157"/>
    <x v="2"/>
    <x v="15"/>
    <x v="171"/>
    <x v="5107"/>
    <n v="7"/>
    <n v="0"/>
    <n v="16.703399999999998"/>
    <n v="0.02"/>
    <x v="2"/>
    <x v="3"/>
  </r>
  <r>
    <n v="6928"/>
    <s v="CA-2016-140382"/>
    <d v="2016-06-23T00:00:00"/>
    <s v="6/25/2016"/>
    <s v="Second Class"/>
    <s v="RD-19900"/>
    <s v="Ruben Dartt"/>
    <x v="0"/>
    <x v="0"/>
    <x v="14"/>
    <x v="5"/>
    <n v="94109"/>
    <x v="1"/>
    <s v="OFF-ST-10003638"/>
    <x v="2"/>
    <x v="6"/>
    <x v="873"/>
    <x v="5108"/>
    <n v="4"/>
    <n v="0"/>
    <n v="25.293600000000001"/>
    <n v="0.27"/>
    <x v="2"/>
    <x v="3"/>
  </r>
  <r>
    <n v="6929"/>
    <s v="CA-2016-140382"/>
    <d v="2016-06-23T00:00:00"/>
    <s v="6/25/2016"/>
    <s v="Second Class"/>
    <s v="RD-19900"/>
    <s v="Ruben Dartt"/>
    <x v="0"/>
    <x v="0"/>
    <x v="14"/>
    <x v="5"/>
    <n v="94109"/>
    <x v="1"/>
    <s v="OFF-LA-10001934"/>
    <x v="2"/>
    <x v="8"/>
    <x v="260"/>
    <x v="3394"/>
    <n v="3"/>
    <n v="0"/>
    <n v="10.3071"/>
    <n v="0.47000000000000003"/>
    <x v="2"/>
    <x v="3"/>
  </r>
  <r>
    <n v="6930"/>
    <s v="CA-2016-140382"/>
    <d v="2016-06-23T00:00:00"/>
    <s v="6/25/2016"/>
    <s v="Second Class"/>
    <s v="RD-19900"/>
    <s v="Ruben Dartt"/>
    <x v="0"/>
    <x v="0"/>
    <x v="14"/>
    <x v="5"/>
    <n v="94109"/>
    <x v="1"/>
    <s v="TEC-PH-10003012"/>
    <x v="0"/>
    <x v="2"/>
    <x v="897"/>
    <x v="5109"/>
    <n v="7"/>
    <n v="0.2"/>
    <n v="97.0137"/>
    <n v="0.11249999999999999"/>
    <x v="2"/>
    <x v="3"/>
  </r>
  <r>
    <n v="6931"/>
    <s v="CA-2016-140382"/>
    <d v="2016-06-23T00:00:00"/>
    <s v="6/25/2016"/>
    <s v="Second Class"/>
    <s v="RD-19900"/>
    <s v="Ruben Dartt"/>
    <x v="0"/>
    <x v="0"/>
    <x v="14"/>
    <x v="5"/>
    <n v="94109"/>
    <x v="1"/>
    <s v="OFF-PA-10001019"/>
    <x v="2"/>
    <x v="3"/>
    <x v="154"/>
    <x v="2121"/>
    <n v="1"/>
    <n v="0"/>
    <n v="9.3905999999999992"/>
    <n v="0.47"/>
    <x v="2"/>
    <x v="3"/>
  </r>
  <r>
    <n v="7019"/>
    <s v="US-2016-154256"/>
    <d v="2016-06-23T00:00:00"/>
    <s v="6/27/2016"/>
    <s v="Second Class"/>
    <s v="SM-20005"/>
    <s v="Sally Matthias"/>
    <x v="0"/>
    <x v="0"/>
    <x v="2"/>
    <x v="2"/>
    <n v="10035"/>
    <x v="2"/>
    <s v="OFF-LA-10003720"/>
    <x v="2"/>
    <x v="8"/>
    <x v="1318"/>
    <x v="3923"/>
    <n v="7"/>
    <n v="0"/>
    <n v="12.1401"/>
    <n v="0.47000000000000003"/>
    <x v="2"/>
    <x v="3"/>
  </r>
  <r>
    <n v="9402"/>
    <s v="CA-2014-159814"/>
    <d v="2014-06-24T00:00:00"/>
    <s v="6/28/2014"/>
    <s v="Standard Class"/>
    <s v="LP-17080"/>
    <s v="Liz Pelletier"/>
    <x v="0"/>
    <x v="0"/>
    <x v="177"/>
    <x v="23"/>
    <n v="85705"/>
    <x v="1"/>
    <s v="FUR-FU-10001731"/>
    <x v="1"/>
    <x v="5"/>
    <x v="911"/>
    <x v="5110"/>
    <n v="2"/>
    <n v="0.2"/>
    <n v="0.96120000000000005"/>
    <n v="0.22500000000000001"/>
    <x v="0"/>
    <x v="3"/>
  </r>
  <r>
    <n v="3529"/>
    <s v="CA-2016-130680"/>
    <d v="2016-06-24T00:00:00"/>
    <s v="6/29/2016"/>
    <s v="Standard Class"/>
    <s v="BD-11320"/>
    <s v="Bill Donatelli"/>
    <x v="0"/>
    <x v="0"/>
    <x v="30"/>
    <x v="5"/>
    <n v="92024"/>
    <x v="1"/>
    <s v="TEC-PH-10004833"/>
    <x v="0"/>
    <x v="2"/>
    <x v="1427"/>
    <x v="5111"/>
    <n v="4"/>
    <n v="0.2"/>
    <n v="-9.56"/>
    <n v="-0.25"/>
    <x v="2"/>
    <x v="3"/>
  </r>
  <r>
    <n v="4688"/>
    <s v="CA-2016-101987"/>
    <d v="2016-06-24T00:00:00"/>
    <s v="6/30/2016"/>
    <s v="Standard Class"/>
    <s v="HL-15040"/>
    <s v="Hunter Lopez"/>
    <x v="0"/>
    <x v="0"/>
    <x v="21"/>
    <x v="33"/>
    <n v="47374"/>
    <x v="0"/>
    <s v="TEC-PH-10001305"/>
    <x v="0"/>
    <x v="2"/>
    <x v="1650"/>
    <x v="5112"/>
    <n v="9"/>
    <n v="0"/>
    <n v="123.45480000000001"/>
    <n v="0.27999999999999997"/>
    <x v="2"/>
    <x v="3"/>
  </r>
  <r>
    <n v="4704"/>
    <s v="CA-2016-166240"/>
    <d v="2016-06-24T00:00:00"/>
    <s v="6/28/2016"/>
    <s v="Standard Class"/>
    <s v="DH-13075"/>
    <s v="Dave Hallsten"/>
    <x v="2"/>
    <x v="0"/>
    <x v="5"/>
    <x v="4"/>
    <n v="77095"/>
    <x v="0"/>
    <s v="OFF-AP-10002082"/>
    <x v="2"/>
    <x v="10"/>
    <x v="1333"/>
    <x v="5113"/>
    <n v="2"/>
    <n v="0.8"/>
    <n v="-19.602"/>
    <n v="-2.25"/>
    <x v="2"/>
    <x v="3"/>
  </r>
  <r>
    <n v="9166"/>
    <s v="CA-2016-100300"/>
    <d v="2016-06-24T00:00:00"/>
    <s v="6/26/2016"/>
    <s v="Second Class"/>
    <s v="MJ-17740"/>
    <s v="Max Jones"/>
    <x v="0"/>
    <x v="0"/>
    <x v="30"/>
    <x v="5"/>
    <n v="92037"/>
    <x v="1"/>
    <s v="TEC-MA-10000984"/>
    <x v="0"/>
    <x v="14"/>
    <x v="1312"/>
    <x v="5114"/>
    <n v="4"/>
    <n v="0.2"/>
    <n v="503.64"/>
    <n v="0.11249999999999999"/>
    <x v="2"/>
    <x v="3"/>
  </r>
  <r>
    <n v="9167"/>
    <s v="CA-2016-100300"/>
    <d v="2016-06-24T00:00:00"/>
    <s v="6/26/2016"/>
    <s v="Second Class"/>
    <s v="MJ-17740"/>
    <s v="Max Jones"/>
    <x v="0"/>
    <x v="0"/>
    <x v="30"/>
    <x v="5"/>
    <n v="92037"/>
    <x v="1"/>
    <s v="OFF-PA-10000418"/>
    <x v="2"/>
    <x v="3"/>
    <x v="1430"/>
    <x v="408"/>
    <n v="1"/>
    <n v="0"/>
    <n v="50.328000000000003"/>
    <n v="0.48000000000000004"/>
    <x v="2"/>
    <x v="3"/>
  </r>
  <r>
    <n v="9168"/>
    <s v="CA-2016-100300"/>
    <d v="2016-06-24T00:00:00"/>
    <s v="6/26/2016"/>
    <s v="Second Class"/>
    <s v="MJ-17740"/>
    <s v="Max Jones"/>
    <x v="0"/>
    <x v="0"/>
    <x v="30"/>
    <x v="5"/>
    <n v="92037"/>
    <x v="1"/>
    <s v="OFF-AP-10001242"/>
    <x v="2"/>
    <x v="10"/>
    <x v="694"/>
    <x v="3544"/>
    <n v="3"/>
    <n v="0"/>
    <n v="72.432000000000002"/>
    <n v="0.3"/>
    <x v="2"/>
    <x v="3"/>
  </r>
  <r>
    <n v="201"/>
    <s v="CA-2017-105074"/>
    <d v="2017-06-24T00:00:00"/>
    <s v="6/29/2017"/>
    <s v="Standard Class"/>
    <s v="MB-17305"/>
    <s v="Maria Bertelson"/>
    <x v="0"/>
    <x v="0"/>
    <x v="338"/>
    <x v="18"/>
    <n v="44312"/>
    <x v="2"/>
    <s v="OFF-PA-10002666"/>
    <x v="2"/>
    <x v="3"/>
    <x v="1806"/>
    <x v="3014"/>
    <n v="3"/>
    <n v="0.2"/>
    <n v="6.7949999999999999"/>
    <n v="0.3125"/>
    <x v="3"/>
    <x v="3"/>
  </r>
  <r>
    <n v="417"/>
    <s v="CA-2017-122105"/>
    <d v="2017-06-24T00:00:00"/>
    <s v="6/28/2017"/>
    <s v="Standard Class"/>
    <s v="CJ-12010"/>
    <s v="Caroline Jumper"/>
    <x v="0"/>
    <x v="0"/>
    <x v="247"/>
    <x v="5"/>
    <n v="92646"/>
    <x v="1"/>
    <s v="OFF-AR-10004344"/>
    <x v="2"/>
    <x v="11"/>
    <x v="621"/>
    <x v="5115"/>
    <n v="8"/>
    <n v="0"/>
    <n v="25.898399999999999"/>
    <n v="0.26999999999999996"/>
    <x v="3"/>
    <x v="3"/>
  </r>
  <r>
    <n v="1511"/>
    <s v="CA-2017-100384"/>
    <d v="2017-06-24T00:00:00"/>
    <d v="2017-01-07T00:00:00"/>
    <s v="Standard Class"/>
    <s v="NH-18610"/>
    <s v="Nicole Hansen"/>
    <x v="2"/>
    <x v="0"/>
    <x v="84"/>
    <x v="5"/>
    <n v="91767"/>
    <x v="1"/>
    <s v="OFF-AR-10002135"/>
    <x v="2"/>
    <x v="11"/>
    <x v="20"/>
    <x v="5116"/>
    <n v="8"/>
    <n v="0"/>
    <n v="111.824"/>
    <n v="0.28999999999999998"/>
    <x v="3"/>
    <x v="3"/>
  </r>
  <r>
    <n v="1512"/>
    <s v="CA-2017-100384"/>
    <d v="2017-06-24T00:00:00"/>
    <d v="2017-01-07T00:00:00"/>
    <s v="Standard Class"/>
    <s v="NH-18610"/>
    <s v="Nicole Hansen"/>
    <x v="2"/>
    <x v="0"/>
    <x v="84"/>
    <x v="5"/>
    <n v="91767"/>
    <x v="1"/>
    <s v="OFF-AR-10003514"/>
    <x v="2"/>
    <x v="11"/>
    <x v="1040"/>
    <x v="5117"/>
    <n v="9"/>
    <n v="0"/>
    <n v="11.820600000000001"/>
    <n v="0.33"/>
    <x v="3"/>
    <x v="3"/>
  </r>
  <r>
    <n v="4050"/>
    <s v="CA-2017-136350"/>
    <d v="2017-06-24T00:00:00"/>
    <s v="6/26/2017"/>
    <s v="Second Class"/>
    <s v="GA-14515"/>
    <s v="George Ashbrook"/>
    <x v="0"/>
    <x v="0"/>
    <x v="2"/>
    <x v="2"/>
    <n v="10011"/>
    <x v="2"/>
    <s v="FUR-FU-10003601"/>
    <x v="1"/>
    <x v="5"/>
    <x v="1079"/>
    <x v="5118"/>
    <n v="3"/>
    <n v="0"/>
    <n v="49.804200000000002"/>
    <n v="0.18"/>
    <x v="3"/>
    <x v="3"/>
  </r>
  <r>
    <n v="4051"/>
    <s v="CA-2017-136350"/>
    <d v="2017-06-24T00:00:00"/>
    <s v="6/26/2017"/>
    <s v="Second Class"/>
    <s v="GA-14515"/>
    <s v="George Ashbrook"/>
    <x v="0"/>
    <x v="0"/>
    <x v="2"/>
    <x v="2"/>
    <n v="10011"/>
    <x v="2"/>
    <s v="FUR-CH-10001891"/>
    <x v="1"/>
    <x v="1"/>
    <x v="1448"/>
    <x v="493"/>
    <n v="2"/>
    <n v="0.1"/>
    <n v="32.633200000000002"/>
    <n v="0.18888888888888888"/>
    <x v="3"/>
    <x v="3"/>
  </r>
  <r>
    <n v="4083"/>
    <s v="US-2017-151316"/>
    <d v="2017-06-24T00:00:00"/>
    <s v="6/30/2017"/>
    <s v="Standard Class"/>
    <s v="MC-17635"/>
    <s v="Matthew Clasen"/>
    <x v="2"/>
    <x v="0"/>
    <x v="53"/>
    <x v="3"/>
    <n v="62521"/>
    <x v="0"/>
    <s v="OFF-BI-10004632"/>
    <x v="2"/>
    <x v="9"/>
    <x v="303"/>
    <x v="4474"/>
    <n v="3"/>
    <n v="0.8"/>
    <n v="-320.23950000000002"/>
    <n v="-1.7500000000000002"/>
    <x v="3"/>
    <x v="3"/>
  </r>
  <r>
    <n v="4084"/>
    <s v="US-2017-151316"/>
    <d v="2017-06-24T00:00:00"/>
    <s v="6/30/2017"/>
    <s v="Standard Class"/>
    <s v="MC-17635"/>
    <s v="Matthew Clasen"/>
    <x v="2"/>
    <x v="0"/>
    <x v="53"/>
    <x v="3"/>
    <n v="62521"/>
    <x v="0"/>
    <s v="OFF-PA-10000327"/>
    <x v="2"/>
    <x v="3"/>
    <x v="75"/>
    <x v="46"/>
    <n v="3"/>
    <n v="0.2"/>
    <n v="3.21"/>
    <n v="0.3125"/>
    <x v="3"/>
    <x v="3"/>
  </r>
  <r>
    <n v="4655"/>
    <s v="CA-2017-159107"/>
    <d v="2017-06-24T00:00:00"/>
    <s v="6/26/2017"/>
    <s v="Second Class"/>
    <s v="KT-16480"/>
    <s v="Kean Thornton"/>
    <x v="0"/>
    <x v="0"/>
    <x v="14"/>
    <x v="5"/>
    <n v="94110"/>
    <x v="1"/>
    <s v="OFF-FA-10001332"/>
    <x v="2"/>
    <x v="4"/>
    <x v="553"/>
    <x v="536"/>
    <n v="1"/>
    <n v="0"/>
    <n v="1.3535999999999999"/>
    <n v="0.47"/>
    <x v="3"/>
    <x v="3"/>
  </r>
  <r>
    <n v="9937"/>
    <s v="CA-2017-132955"/>
    <d v="2017-06-24T00:00:00"/>
    <s v="6/28/2017"/>
    <s v="Standard Class"/>
    <s v="SC-20575"/>
    <s v="Sonia Cooley"/>
    <x v="0"/>
    <x v="0"/>
    <x v="363"/>
    <x v="40"/>
    <n v="2920"/>
    <x v="2"/>
    <s v="OFF-BI-10002735"/>
    <x v="2"/>
    <x v="9"/>
    <x v="766"/>
    <x v="5119"/>
    <n v="3"/>
    <n v="0"/>
    <n v="48.377099999999999"/>
    <n v="0.47"/>
    <x v="3"/>
    <x v="3"/>
  </r>
  <r>
    <n v="1098"/>
    <s v="CA-2014-159338"/>
    <d v="2014-06-25T00:00:00"/>
    <s v="6/28/2014"/>
    <s v="First Class"/>
    <s v="NS-18640"/>
    <s v="Noel Staavos"/>
    <x v="2"/>
    <x v="0"/>
    <x v="22"/>
    <x v="5"/>
    <n v="90049"/>
    <x v="1"/>
    <s v="FUR-TA-10004147"/>
    <x v="1"/>
    <x v="7"/>
    <x v="1145"/>
    <x v="229"/>
    <n v="5"/>
    <n v="0.2"/>
    <n v="11.196"/>
    <n v="2.5000000000000001E-2"/>
    <x v="0"/>
    <x v="3"/>
  </r>
  <r>
    <n v="4847"/>
    <s v="CA-2014-164469"/>
    <d v="2014-06-25T00:00:00"/>
    <s v="6/27/2014"/>
    <s v="Second Class"/>
    <s v="GK-14620"/>
    <s v="Grace Kelly"/>
    <x v="2"/>
    <x v="0"/>
    <x v="117"/>
    <x v="16"/>
    <n v="97301"/>
    <x v="1"/>
    <s v="TEC-PH-10002115"/>
    <x v="0"/>
    <x v="2"/>
    <x v="1412"/>
    <x v="1179"/>
    <n v="5"/>
    <n v="0.2"/>
    <n v="19.797000000000001"/>
    <n v="7.5000000000000011E-2"/>
    <x v="0"/>
    <x v="3"/>
  </r>
  <r>
    <n v="4848"/>
    <s v="CA-2014-164469"/>
    <d v="2014-06-25T00:00:00"/>
    <s v="6/27/2014"/>
    <s v="Second Class"/>
    <s v="GK-14620"/>
    <s v="Grace Kelly"/>
    <x v="2"/>
    <x v="0"/>
    <x v="117"/>
    <x v="16"/>
    <n v="97301"/>
    <x v="1"/>
    <s v="OFF-AR-10003478"/>
    <x v="2"/>
    <x v="11"/>
    <x v="236"/>
    <x v="5120"/>
    <n v="11"/>
    <n v="0.2"/>
    <n v="17.908000000000001"/>
    <n v="0.25"/>
    <x v="0"/>
    <x v="3"/>
  </r>
  <r>
    <n v="4849"/>
    <s v="CA-2014-164469"/>
    <d v="2014-06-25T00:00:00"/>
    <s v="6/27/2014"/>
    <s v="Second Class"/>
    <s v="GK-14620"/>
    <s v="Grace Kelly"/>
    <x v="2"/>
    <x v="0"/>
    <x v="117"/>
    <x v="16"/>
    <n v="97301"/>
    <x v="1"/>
    <s v="OFF-AR-10000475"/>
    <x v="2"/>
    <x v="11"/>
    <x v="61"/>
    <x v="1972"/>
    <n v="1"/>
    <n v="0.2"/>
    <n v="0.81620000000000004"/>
    <n v="8.7500000000000008E-2"/>
    <x v="0"/>
    <x v="3"/>
  </r>
  <r>
    <n v="1868"/>
    <s v="CA-2015-127110"/>
    <d v="2015-06-25T00:00:00"/>
    <d v="2015-01-07T00:00:00"/>
    <s v="Standard Class"/>
    <s v="CH-12070"/>
    <s v="Cathy Hwang"/>
    <x v="1"/>
    <x v="0"/>
    <x v="15"/>
    <x v="13"/>
    <n v="19143"/>
    <x v="2"/>
    <s v="OFF-PA-10003309"/>
    <x v="2"/>
    <x v="3"/>
    <x v="317"/>
    <x v="37"/>
    <n v="6"/>
    <n v="0.2"/>
    <n v="10.8864"/>
    <n v="0.35000000000000003"/>
    <x v="1"/>
    <x v="3"/>
  </r>
  <r>
    <n v="1869"/>
    <s v="CA-2015-127110"/>
    <d v="2015-06-25T00:00:00"/>
    <d v="2015-01-07T00:00:00"/>
    <s v="Standard Class"/>
    <s v="CH-12070"/>
    <s v="Cathy Hwang"/>
    <x v="1"/>
    <x v="0"/>
    <x v="15"/>
    <x v="13"/>
    <n v="19143"/>
    <x v="2"/>
    <s v="OFF-ST-10002554"/>
    <x v="2"/>
    <x v="6"/>
    <x v="683"/>
    <x v="4054"/>
    <n v="2"/>
    <n v="0.2"/>
    <n v="-17.607600000000001"/>
    <n v="-0.22500000000000001"/>
    <x v="1"/>
    <x v="3"/>
  </r>
  <r>
    <n v="4045"/>
    <s v="CA-2015-137750"/>
    <d v="2015-06-25T00:00:00"/>
    <s v="6/30/2015"/>
    <s v="Standard Class"/>
    <s v="JF-15565"/>
    <s v="Jill Fjeld"/>
    <x v="0"/>
    <x v="0"/>
    <x v="14"/>
    <x v="5"/>
    <n v="94110"/>
    <x v="1"/>
    <s v="FUR-FU-10001979"/>
    <x v="1"/>
    <x v="5"/>
    <x v="411"/>
    <x v="4000"/>
    <n v="5"/>
    <n v="0"/>
    <n v="57.357999999999997"/>
    <n v="0.27999999999999997"/>
    <x v="1"/>
    <x v="3"/>
  </r>
  <r>
    <n v="4315"/>
    <s v="CA-2015-115945"/>
    <d v="2015-06-25T00:00:00"/>
    <d v="2015-01-07T00:00:00"/>
    <s v="Standard Class"/>
    <s v="AB-10165"/>
    <s v="Alan Barnes"/>
    <x v="0"/>
    <x v="0"/>
    <x v="22"/>
    <x v="5"/>
    <n v="90045"/>
    <x v="1"/>
    <s v="OFF-AR-10004062"/>
    <x v="2"/>
    <x v="11"/>
    <x v="982"/>
    <x v="5121"/>
    <n v="2"/>
    <n v="0"/>
    <n v="5.24"/>
    <n v="0.25"/>
    <x v="1"/>
    <x v="3"/>
  </r>
  <r>
    <n v="4316"/>
    <s v="CA-2015-115945"/>
    <d v="2015-06-25T00:00:00"/>
    <d v="2015-01-07T00:00:00"/>
    <s v="Standard Class"/>
    <s v="AB-10165"/>
    <s v="Alan Barnes"/>
    <x v="0"/>
    <x v="0"/>
    <x v="22"/>
    <x v="5"/>
    <n v="90045"/>
    <x v="1"/>
    <s v="OFF-BI-10004330"/>
    <x v="2"/>
    <x v="9"/>
    <x v="1113"/>
    <x v="756"/>
    <n v="3"/>
    <n v="0.2"/>
    <n v="27.734999999999999"/>
    <n v="0.3125"/>
    <x v="1"/>
    <x v="3"/>
  </r>
  <r>
    <n v="4317"/>
    <s v="CA-2015-115945"/>
    <d v="2015-06-25T00:00:00"/>
    <d v="2015-01-07T00:00:00"/>
    <s v="Standard Class"/>
    <s v="AB-10165"/>
    <s v="Alan Barnes"/>
    <x v="0"/>
    <x v="0"/>
    <x v="22"/>
    <x v="5"/>
    <n v="90045"/>
    <x v="1"/>
    <s v="OFF-ST-10001963"/>
    <x v="2"/>
    <x v="6"/>
    <x v="1350"/>
    <x v="5122"/>
    <n v="3"/>
    <n v="0"/>
    <n v="9.1268999999999991"/>
    <n v="2.9999999999999995E-2"/>
    <x v="1"/>
    <x v="3"/>
  </r>
  <r>
    <n v="8033"/>
    <s v="CA-2015-119690"/>
    <d v="2015-06-25T00:00:00"/>
    <s v="6/28/2015"/>
    <s v="First Class"/>
    <s v="MV-17485"/>
    <s v="Mark Van Huff"/>
    <x v="0"/>
    <x v="0"/>
    <x v="5"/>
    <x v="4"/>
    <n v="77041"/>
    <x v="0"/>
    <s v="OFF-PA-10001019"/>
    <x v="2"/>
    <x v="3"/>
    <x v="154"/>
    <x v="1050"/>
    <n v="3"/>
    <n v="0.2"/>
    <n v="16.183800000000002"/>
    <n v="0.33750000000000002"/>
    <x v="1"/>
    <x v="3"/>
  </r>
  <r>
    <n v="8034"/>
    <s v="CA-2015-119690"/>
    <d v="2015-06-25T00:00:00"/>
    <s v="6/28/2015"/>
    <s v="First Class"/>
    <s v="MV-17485"/>
    <s v="Mark Van Huff"/>
    <x v="0"/>
    <x v="0"/>
    <x v="5"/>
    <x v="4"/>
    <n v="77041"/>
    <x v="0"/>
    <s v="OFF-BI-10000201"/>
    <x v="2"/>
    <x v="9"/>
    <x v="386"/>
    <x v="5123"/>
    <n v="2"/>
    <n v="0.8"/>
    <n v="-1.476"/>
    <n v="-1.5"/>
    <x v="1"/>
    <x v="3"/>
  </r>
  <r>
    <n v="8035"/>
    <s v="CA-2015-119690"/>
    <d v="2015-06-25T00:00:00"/>
    <s v="6/28/2015"/>
    <s v="First Class"/>
    <s v="MV-17485"/>
    <s v="Mark Van Huff"/>
    <x v="0"/>
    <x v="0"/>
    <x v="5"/>
    <x v="4"/>
    <n v="77041"/>
    <x v="0"/>
    <s v="FUR-FU-10004587"/>
    <x v="1"/>
    <x v="5"/>
    <x v="640"/>
    <x v="5124"/>
    <n v="9"/>
    <n v="0.6"/>
    <n v="-20.730599999999999"/>
    <n v="-0.27499999999999997"/>
    <x v="1"/>
    <x v="3"/>
  </r>
  <r>
    <n v="8036"/>
    <s v="CA-2015-119690"/>
    <d v="2015-06-25T00:00:00"/>
    <s v="6/28/2015"/>
    <s v="First Class"/>
    <s v="MV-17485"/>
    <s v="Mark Van Huff"/>
    <x v="0"/>
    <x v="0"/>
    <x v="5"/>
    <x v="4"/>
    <n v="77041"/>
    <x v="0"/>
    <s v="OFF-LA-10001613"/>
    <x v="2"/>
    <x v="8"/>
    <x v="949"/>
    <x v="1203"/>
    <n v="2"/>
    <n v="0.2"/>
    <n v="1.6704000000000001"/>
    <n v="0.36250000000000004"/>
    <x v="1"/>
    <x v="3"/>
  </r>
  <r>
    <n v="2146"/>
    <s v="US-2016-152051"/>
    <d v="2016-06-25T00:00:00"/>
    <s v="6/29/2016"/>
    <s v="Standard Class"/>
    <s v="TS-21160"/>
    <s v="Theresa Swint"/>
    <x v="2"/>
    <x v="0"/>
    <x v="365"/>
    <x v="13"/>
    <n v="17403"/>
    <x v="2"/>
    <s v="FUR-CH-10002965"/>
    <x v="1"/>
    <x v="1"/>
    <x v="732"/>
    <x v="5125"/>
    <n v="3"/>
    <n v="0.3"/>
    <n v="-18.088200000000001"/>
    <n v="-4.2857142857142858E-2"/>
    <x v="2"/>
    <x v="3"/>
  </r>
  <r>
    <n v="2147"/>
    <s v="US-2016-152051"/>
    <d v="2016-06-25T00:00:00"/>
    <s v="6/29/2016"/>
    <s v="Standard Class"/>
    <s v="TS-21160"/>
    <s v="Theresa Swint"/>
    <x v="2"/>
    <x v="0"/>
    <x v="365"/>
    <x v="13"/>
    <n v="17403"/>
    <x v="2"/>
    <s v="OFF-BI-10004781"/>
    <x v="2"/>
    <x v="9"/>
    <x v="871"/>
    <x v="4265"/>
    <n v="4"/>
    <n v="0.7"/>
    <n v="-27.9312"/>
    <n v="-0.73333333333333328"/>
    <x v="2"/>
    <x v="3"/>
  </r>
  <r>
    <n v="2148"/>
    <s v="US-2016-152051"/>
    <d v="2016-06-25T00:00:00"/>
    <s v="6/29/2016"/>
    <s v="Standard Class"/>
    <s v="TS-21160"/>
    <s v="Theresa Swint"/>
    <x v="2"/>
    <x v="0"/>
    <x v="365"/>
    <x v="13"/>
    <n v="17403"/>
    <x v="2"/>
    <s v="OFF-ST-10001713"/>
    <x v="2"/>
    <x v="6"/>
    <x v="883"/>
    <x v="4709"/>
    <n v="6"/>
    <n v="0.2"/>
    <n v="-50.870399999999997"/>
    <n v="-0.19999999999999998"/>
    <x v="2"/>
    <x v="3"/>
  </r>
  <r>
    <n v="2191"/>
    <s v="CA-2016-118913"/>
    <d v="2016-06-25T00:00:00"/>
    <s v="6/29/2016"/>
    <s v="Standard Class"/>
    <s v="AS-10240"/>
    <s v="Alan Shonely"/>
    <x v="0"/>
    <x v="0"/>
    <x v="22"/>
    <x v="5"/>
    <n v="90049"/>
    <x v="1"/>
    <s v="OFF-AP-10000692"/>
    <x v="2"/>
    <x v="10"/>
    <x v="209"/>
    <x v="5126"/>
    <n v="3"/>
    <n v="0"/>
    <n v="17.026800000000001"/>
    <n v="0.28000000000000003"/>
    <x v="2"/>
    <x v="3"/>
  </r>
  <r>
    <n v="7426"/>
    <s v="CA-2016-101693"/>
    <d v="2016-06-25T00:00:00"/>
    <s v="6/27/2016"/>
    <s v="Second Class"/>
    <s v="LC-17140"/>
    <s v="Logan Currie"/>
    <x v="0"/>
    <x v="0"/>
    <x v="5"/>
    <x v="4"/>
    <n v="77070"/>
    <x v="0"/>
    <s v="FUR-CH-10001146"/>
    <x v="1"/>
    <x v="1"/>
    <x v="256"/>
    <x v="1476"/>
    <n v="2"/>
    <n v="0.3"/>
    <n v="-6.0890000000000004"/>
    <n v="-7.1428571428571438E-2"/>
    <x v="2"/>
    <x v="3"/>
  </r>
  <r>
    <n v="7427"/>
    <s v="CA-2016-101693"/>
    <d v="2016-06-25T00:00:00"/>
    <s v="6/27/2016"/>
    <s v="Second Class"/>
    <s v="LC-17140"/>
    <s v="Logan Currie"/>
    <x v="0"/>
    <x v="0"/>
    <x v="5"/>
    <x v="4"/>
    <n v="77070"/>
    <x v="0"/>
    <s v="FUR-FU-10003919"/>
    <x v="1"/>
    <x v="5"/>
    <x v="1817"/>
    <x v="5127"/>
    <n v="2"/>
    <n v="0.6"/>
    <n v="-26.169599999999999"/>
    <n v="-0.79999999999999993"/>
    <x v="2"/>
    <x v="3"/>
  </r>
  <r>
    <n v="1993"/>
    <s v="CA-2017-133648"/>
    <d v="2017-06-25T00:00:00"/>
    <d v="2017-02-07T00:00:00"/>
    <s v="Standard Class"/>
    <s v="ML-17755"/>
    <s v="Max Ludwig"/>
    <x v="1"/>
    <x v="0"/>
    <x v="38"/>
    <x v="16"/>
    <n v="97477"/>
    <x v="1"/>
    <s v="OFF-LA-10003923"/>
    <x v="2"/>
    <x v="8"/>
    <x v="482"/>
    <x v="5128"/>
    <n v="6"/>
    <n v="0.2"/>
    <n v="26.64"/>
    <n v="0.375"/>
    <x v="3"/>
    <x v="3"/>
  </r>
  <r>
    <n v="1994"/>
    <s v="CA-2017-133648"/>
    <d v="2017-06-25T00:00:00"/>
    <d v="2017-02-07T00:00:00"/>
    <s v="Standard Class"/>
    <s v="ML-17755"/>
    <s v="Max Ludwig"/>
    <x v="1"/>
    <x v="0"/>
    <x v="38"/>
    <x v="16"/>
    <n v="97477"/>
    <x v="1"/>
    <s v="OFF-AR-10002257"/>
    <x v="2"/>
    <x v="11"/>
    <x v="1656"/>
    <x v="2079"/>
    <n v="2"/>
    <n v="0.2"/>
    <n v="0.73480000000000001"/>
    <n v="0.13749999999999998"/>
    <x v="3"/>
    <x v="3"/>
  </r>
  <r>
    <n v="1995"/>
    <s v="CA-2017-133648"/>
    <d v="2017-06-25T00:00:00"/>
    <d v="2017-02-07T00:00:00"/>
    <s v="Standard Class"/>
    <s v="ML-17755"/>
    <s v="Max Ludwig"/>
    <x v="1"/>
    <x v="0"/>
    <x v="38"/>
    <x v="16"/>
    <n v="97477"/>
    <x v="1"/>
    <s v="OFF-FA-10004395"/>
    <x v="2"/>
    <x v="4"/>
    <x v="5"/>
    <x v="5129"/>
    <n v="3"/>
    <n v="0.2"/>
    <n v="-2.1194999999999999"/>
    <n v="-0.1875"/>
    <x v="3"/>
    <x v="3"/>
  </r>
  <r>
    <n v="4270"/>
    <s v="US-2017-124821"/>
    <d v="2017-06-25T00:00:00"/>
    <s v="6/29/2017"/>
    <s v="Second Class"/>
    <s v="AM-10705"/>
    <s v="Anne McFarland"/>
    <x v="0"/>
    <x v="0"/>
    <x v="1"/>
    <x v="1"/>
    <n v="98115"/>
    <x v="1"/>
    <s v="FUR-TA-10000688"/>
    <x v="1"/>
    <x v="7"/>
    <x v="313"/>
    <x v="5130"/>
    <n v="4"/>
    <n v="0"/>
    <n v="148.13800000000001"/>
    <n v="0.17"/>
    <x v="3"/>
    <x v="3"/>
  </r>
  <r>
    <n v="7454"/>
    <s v="CA-2017-134796"/>
    <d v="2017-06-25T00:00:00"/>
    <d v="2017-01-07T00:00:00"/>
    <s v="Standard Class"/>
    <s v="FM-14380"/>
    <s v="Fred McMath"/>
    <x v="0"/>
    <x v="0"/>
    <x v="437"/>
    <x v="3"/>
    <n v="60440"/>
    <x v="0"/>
    <s v="TEC-PH-10003505"/>
    <x v="0"/>
    <x v="2"/>
    <x v="591"/>
    <x v="674"/>
    <n v="2"/>
    <n v="0.2"/>
    <n v="16.704000000000001"/>
    <n v="0.11250000000000002"/>
    <x v="3"/>
    <x v="3"/>
  </r>
  <r>
    <n v="9584"/>
    <s v="CA-2017-116127"/>
    <d v="2017-06-25T00:00:00"/>
    <s v="6/27/2017"/>
    <s v="Second Class"/>
    <s v="SB-20185"/>
    <s v="Sarah Brown"/>
    <x v="0"/>
    <x v="0"/>
    <x v="2"/>
    <x v="2"/>
    <n v="10024"/>
    <x v="2"/>
    <s v="FUR-BO-10002213"/>
    <x v="1"/>
    <x v="16"/>
    <x v="1676"/>
    <x v="5131"/>
    <n v="1"/>
    <n v="0.2"/>
    <n v="-5.0098000000000003"/>
    <n v="-1.2500000000000001E-2"/>
    <x v="3"/>
    <x v="3"/>
  </r>
  <r>
    <n v="384"/>
    <s v="CA-2015-125395"/>
    <d v="2015-06-26T00:00:00"/>
    <s v="6/29/2015"/>
    <s v="Second Class"/>
    <s v="LA-16780"/>
    <s v="Laura Armstrong"/>
    <x v="2"/>
    <x v="0"/>
    <x v="428"/>
    <x v="10"/>
    <n v="48180"/>
    <x v="0"/>
    <s v="TEC-AC-10004708"/>
    <x v="0"/>
    <x v="0"/>
    <x v="1388"/>
    <x v="765"/>
    <n v="2"/>
    <n v="0"/>
    <n v="8.7989999999999995"/>
    <n v="0.21"/>
    <x v="1"/>
    <x v="3"/>
  </r>
  <r>
    <n v="789"/>
    <s v="CA-2015-115938"/>
    <d v="2015-06-26T00:00:00"/>
    <s v="6/30/2015"/>
    <s v="Standard Class"/>
    <s v="SA-20830"/>
    <s v="Sue Ann Reed"/>
    <x v="0"/>
    <x v="0"/>
    <x v="21"/>
    <x v="20"/>
    <n v="23223"/>
    <x v="3"/>
    <s v="OFF-BI-10001543"/>
    <x v="2"/>
    <x v="9"/>
    <x v="1255"/>
    <x v="4557"/>
    <n v="4"/>
    <n v="0"/>
    <n v="69.100800000000007"/>
    <n v="0.48000000000000004"/>
    <x v="1"/>
    <x v="3"/>
  </r>
  <r>
    <n v="790"/>
    <s v="CA-2015-115938"/>
    <d v="2015-06-26T00:00:00"/>
    <s v="6/30/2015"/>
    <s v="Standard Class"/>
    <s v="SA-20830"/>
    <s v="Sue Ann Reed"/>
    <x v="0"/>
    <x v="0"/>
    <x v="21"/>
    <x v="20"/>
    <n v="23223"/>
    <x v="3"/>
    <s v="OFF-ST-10001321"/>
    <x v="2"/>
    <x v="6"/>
    <x v="496"/>
    <x v="4074"/>
    <n v="1"/>
    <n v="0"/>
    <n v="4.1634000000000002"/>
    <n v="0.27"/>
    <x v="1"/>
    <x v="3"/>
  </r>
  <r>
    <n v="791"/>
    <s v="CA-2015-115938"/>
    <d v="2015-06-26T00:00:00"/>
    <s v="6/30/2015"/>
    <s v="Standard Class"/>
    <s v="SA-20830"/>
    <s v="Sue Ann Reed"/>
    <x v="0"/>
    <x v="0"/>
    <x v="21"/>
    <x v="20"/>
    <n v="23223"/>
    <x v="3"/>
    <s v="OFF-BI-10001132"/>
    <x v="2"/>
    <x v="9"/>
    <x v="441"/>
    <x v="5132"/>
    <n v="8"/>
    <n v="0"/>
    <n v="21.089600000000001"/>
    <n v="0.49000000000000005"/>
    <x v="1"/>
    <x v="3"/>
  </r>
  <r>
    <n v="792"/>
    <s v="CA-2015-115938"/>
    <d v="2015-06-26T00:00:00"/>
    <s v="6/30/2015"/>
    <s v="Standard Class"/>
    <s v="SA-20830"/>
    <s v="Sue Ann Reed"/>
    <x v="0"/>
    <x v="0"/>
    <x v="21"/>
    <x v="20"/>
    <n v="23223"/>
    <x v="3"/>
    <s v="FUR-CH-10003199"/>
    <x v="1"/>
    <x v="1"/>
    <x v="1126"/>
    <x v="623"/>
    <n v="3"/>
    <n v="0"/>
    <n v="79.905600000000007"/>
    <n v="0.24000000000000002"/>
    <x v="1"/>
    <x v="3"/>
  </r>
  <r>
    <n v="7150"/>
    <s v="CA-2015-166583"/>
    <d v="2015-06-26T00:00:00"/>
    <s v="6/30/2015"/>
    <s v="Standard Class"/>
    <s v="VD-21670"/>
    <s v="Valerie Dominguez"/>
    <x v="0"/>
    <x v="0"/>
    <x v="5"/>
    <x v="4"/>
    <n v="77070"/>
    <x v="0"/>
    <s v="TEC-PH-10001578"/>
    <x v="0"/>
    <x v="2"/>
    <x v="845"/>
    <x v="5133"/>
    <n v="3"/>
    <n v="0.2"/>
    <n v="109.3365"/>
    <n v="0.1125"/>
    <x v="1"/>
    <x v="3"/>
  </r>
  <r>
    <n v="8276"/>
    <s v="CA-2015-143882"/>
    <d v="2015-06-26T00:00:00"/>
    <s v="6/30/2015"/>
    <s v="Standard Class"/>
    <s v="DB-13360"/>
    <s v="Dennis Bolton"/>
    <x v="1"/>
    <x v="0"/>
    <x v="9"/>
    <x v="18"/>
    <n v="44107"/>
    <x v="2"/>
    <s v="OFF-PA-10004040"/>
    <x v="2"/>
    <x v="3"/>
    <x v="1071"/>
    <x v="5134"/>
    <n v="9"/>
    <n v="0.2"/>
    <n v="15.607799999999999"/>
    <n v="0.36249999999999999"/>
    <x v="1"/>
    <x v="3"/>
  </r>
  <r>
    <n v="480"/>
    <s v="CA-2016-100790"/>
    <d v="2016-06-26T00:00:00"/>
    <d v="2016-02-07T00:00:00"/>
    <s v="Standard Class"/>
    <s v="JG-15805"/>
    <s v="John Grady"/>
    <x v="2"/>
    <x v="0"/>
    <x v="2"/>
    <x v="2"/>
    <n v="10024"/>
    <x v="2"/>
    <s v="OFF-AR-10003045"/>
    <x v="2"/>
    <x v="11"/>
    <x v="298"/>
    <x v="2040"/>
    <n v="5"/>
    <n v="0"/>
    <n v="6.6150000000000002"/>
    <n v="0.45"/>
    <x v="2"/>
    <x v="3"/>
  </r>
  <r>
    <n v="481"/>
    <s v="CA-2016-100790"/>
    <d v="2016-06-26T00:00:00"/>
    <d v="2016-02-07T00:00:00"/>
    <s v="Standard Class"/>
    <s v="JG-15805"/>
    <s v="John Grady"/>
    <x v="2"/>
    <x v="0"/>
    <x v="2"/>
    <x v="2"/>
    <n v="10024"/>
    <x v="2"/>
    <s v="OFF-ST-10000689"/>
    <x v="2"/>
    <x v="6"/>
    <x v="793"/>
    <x v="4242"/>
    <n v="5"/>
    <n v="0"/>
    <n v="84.51"/>
    <n v="0.12000000000000001"/>
    <x v="2"/>
    <x v="3"/>
  </r>
  <r>
    <n v="1286"/>
    <s v="CA-2016-119445"/>
    <d v="2016-06-26T00:00:00"/>
    <d v="2016-03-07T00:00:00"/>
    <s v="Standard Class"/>
    <s v="GM-14500"/>
    <s v="Gene McClure"/>
    <x v="0"/>
    <x v="0"/>
    <x v="168"/>
    <x v="40"/>
    <n v="2908"/>
    <x v="2"/>
    <s v="OFF-ST-10000617"/>
    <x v="2"/>
    <x v="6"/>
    <x v="647"/>
    <x v="729"/>
    <n v="5"/>
    <n v="0"/>
    <n v="1.0429999999999999"/>
    <n v="6.9999999999999993E-2"/>
    <x v="2"/>
    <x v="3"/>
  </r>
  <r>
    <n v="1694"/>
    <s v="US-2016-158708"/>
    <d v="2016-06-26T00:00:00"/>
    <s v="6/29/2016"/>
    <s v="Second Class"/>
    <s v="AB-10255"/>
    <s v="Alejandro Ballentine"/>
    <x v="1"/>
    <x v="0"/>
    <x v="326"/>
    <x v="4"/>
    <n v="75023"/>
    <x v="0"/>
    <s v="TEC-AC-10003133"/>
    <x v="0"/>
    <x v="0"/>
    <x v="1831"/>
    <x v="5135"/>
    <n v="2"/>
    <n v="0.2"/>
    <n v="3.5741999999999998"/>
    <n v="0.26250000000000001"/>
    <x v="2"/>
    <x v="3"/>
  </r>
  <r>
    <n v="3957"/>
    <s v="CA-2016-114951"/>
    <d v="2016-06-26T00:00:00"/>
    <d v="2016-03-07T00:00:00"/>
    <s v="Standard Class"/>
    <s v="DN-13690"/>
    <s v="Duane Noonan"/>
    <x v="0"/>
    <x v="0"/>
    <x v="14"/>
    <x v="5"/>
    <n v="94109"/>
    <x v="1"/>
    <s v="FUR-FU-10002364"/>
    <x v="1"/>
    <x v="5"/>
    <x v="805"/>
    <x v="3631"/>
    <n v="3"/>
    <n v="0"/>
    <n v="6.4206000000000003"/>
    <n v="0.28999999999999998"/>
    <x v="2"/>
    <x v="3"/>
  </r>
  <r>
    <n v="6506"/>
    <s v="CA-2016-152331"/>
    <d v="2016-06-26T00:00:00"/>
    <s v="6/30/2016"/>
    <s v="Standard Class"/>
    <s v="LD-16855"/>
    <s v="Lela Donovan"/>
    <x v="2"/>
    <x v="0"/>
    <x v="20"/>
    <x v="3"/>
    <n v="60653"/>
    <x v="0"/>
    <s v="OFF-AR-10001547"/>
    <x v="2"/>
    <x v="11"/>
    <x v="1043"/>
    <x v="5136"/>
    <n v="3"/>
    <n v="0.2"/>
    <n v="0.46410000000000001"/>
    <n v="8.7499999999999994E-2"/>
    <x v="2"/>
    <x v="3"/>
  </r>
  <r>
    <n v="8260"/>
    <s v="CA-2016-118101"/>
    <d v="2016-06-26T00:00:00"/>
    <s v="6/26/2016"/>
    <s v="Same Day"/>
    <s v="SN-20560"/>
    <s v="Skye Norling"/>
    <x v="1"/>
    <x v="0"/>
    <x v="135"/>
    <x v="10"/>
    <n v="48066"/>
    <x v="0"/>
    <s v="OFF-PA-10000357"/>
    <x v="2"/>
    <x v="3"/>
    <x v="1180"/>
    <x v="3752"/>
    <n v="9"/>
    <n v="0"/>
    <n v="180.76589999999999"/>
    <n v="0.48999999999999994"/>
    <x v="2"/>
    <x v="3"/>
  </r>
  <r>
    <n v="8261"/>
    <s v="CA-2016-118101"/>
    <d v="2016-06-26T00:00:00"/>
    <s v="6/26/2016"/>
    <s v="Same Day"/>
    <s v="SN-20560"/>
    <s v="Skye Norling"/>
    <x v="1"/>
    <x v="0"/>
    <x v="135"/>
    <x v="10"/>
    <n v="48066"/>
    <x v="0"/>
    <s v="OFF-BI-10000773"/>
    <x v="2"/>
    <x v="9"/>
    <x v="815"/>
    <x v="5137"/>
    <n v="1"/>
    <n v="0"/>
    <n v="3.7694000000000001"/>
    <n v="0.47000000000000003"/>
    <x v="2"/>
    <x v="3"/>
  </r>
  <r>
    <n v="8262"/>
    <s v="CA-2016-118101"/>
    <d v="2016-06-26T00:00:00"/>
    <s v="6/26/2016"/>
    <s v="Same Day"/>
    <s v="SN-20560"/>
    <s v="Skye Norling"/>
    <x v="1"/>
    <x v="0"/>
    <x v="135"/>
    <x v="10"/>
    <n v="48066"/>
    <x v="0"/>
    <s v="OFF-ST-10001837"/>
    <x v="2"/>
    <x v="6"/>
    <x v="690"/>
    <x v="5138"/>
    <n v="4"/>
    <n v="0"/>
    <n v="44.470399999999998"/>
    <n v="0.26"/>
    <x v="2"/>
    <x v="3"/>
  </r>
  <r>
    <n v="8687"/>
    <s v="CA-2016-144015"/>
    <d v="2016-06-26T00:00:00"/>
    <s v="6/26/2016"/>
    <s v="Same Day"/>
    <s v="AH-10075"/>
    <s v="Adam Hart"/>
    <x v="2"/>
    <x v="0"/>
    <x v="22"/>
    <x v="5"/>
    <n v="90036"/>
    <x v="1"/>
    <s v="OFF-SU-10003505"/>
    <x v="2"/>
    <x v="15"/>
    <x v="1168"/>
    <x v="5139"/>
    <n v="2"/>
    <n v="0"/>
    <n v="11.586"/>
    <n v="0.05"/>
    <x v="2"/>
    <x v="3"/>
  </r>
  <r>
    <n v="8688"/>
    <s v="CA-2016-144015"/>
    <d v="2016-06-26T00:00:00"/>
    <s v="6/26/2016"/>
    <s v="Same Day"/>
    <s v="AH-10075"/>
    <s v="Adam Hart"/>
    <x v="2"/>
    <x v="0"/>
    <x v="22"/>
    <x v="5"/>
    <n v="90036"/>
    <x v="1"/>
    <s v="OFF-FA-10000624"/>
    <x v="2"/>
    <x v="4"/>
    <x v="922"/>
    <x v="892"/>
    <n v="5"/>
    <n v="0"/>
    <n v="8.9499999999999993"/>
    <n v="0.5"/>
    <x v="2"/>
    <x v="3"/>
  </r>
  <r>
    <n v="8689"/>
    <s v="CA-2016-144015"/>
    <d v="2016-06-26T00:00:00"/>
    <s v="6/26/2016"/>
    <s v="Same Day"/>
    <s v="AH-10075"/>
    <s v="Adam Hart"/>
    <x v="2"/>
    <x v="0"/>
    <x v="22"/>
    <x v="5"/>
    <n v="90036"/>
    <x v="1"/>
    <s v="OFF-PA-10002870"/>
    <x v="2"/>
    <x v="3"/>
    <x v="1461"/>
    <x v="2466"/>
    <n v="2"/>
    <n v="0"/>
    <n v="5.6159999999999997"/>
    <n v="0.44999999999999996"/>
    <x v="2"/>
    <x v="3"/>
  </r>
  <r>
    <n v="9025"/>
    <s v="CA-2016-102127"/>
    <d v="2016-06-26T00:00:00"/>
    <d v="2016-02-07T00:00:00"/>
    <s v="Standard Class"/>
    <s v="VP-21760"/>
    <s v="Victoria Pisteka"/>
    <x v="2"/>
    <x v="0"/>
    <x v="2"/>
    <x v="2"/>
    <n v="10035"/>
    <x v="2"/>
    <s v="TEC-AC-10002018"/>
    <x v="0"/>
    <x v="0"/>
    <x v="962"/>
    <x v="5140"/>
    <n v="3"/>
    <n v="0"/>
    <n v="9.0170999999999992"/>
    <n v="0.43"/>
    <x v="2"/>
    <x v="3"/>
  </r>
  <r>
    <n v="9026"/>
    <s v="CA-2016-102127"/>
    <d v="2016-06-26T00:00:00"/>
    <d v="2016-02-07T00:00:00"/>
    <s v="Standard Class"/>
    <s v="VP-21760"/>
    <s v="Victoria Pisteka"/>
    <x v="2"/>
    <x v="0"/>
    <x v="2"/>
    <x v="2"/>
    <n v="10035"/>
    <x v="2"/>
    <s v="TEC-AC-10000397"/>
    <x v="0"/>
    <x v="0"/>
    <x v="1599"/>
    <x v="3539"/>
    <n v="4"/>
    <n v="0"/>
    <n v="9.7972000000000001"/>
    <n v="6.9999999999999993E-2"/>
    <x v="2"/>
    <x v="3"/>
  </r>
  <r>
    <n v="9027"/>
    <s v="CA-2016-102127"/>
    <d v="2016-06-26T00:00:00"/>
    <d v="2016-02-07T00:00:00"/>
    <s v="Standard Class"/>
    <s v="VP-21760"/>
    <s v="Victoria Pisteka"/>
    <x v="2"/>
    <x v="0"/>
    <x v="2"/>
    <x v="2"/>
    <n v="10035"/>
    <x v="2"/>
    <s v="FUR-FU-10003976"/>
    <x v="1"/>
    <x v="5"/>
    <x v="1624"/>
    <x v="3120"/>
    <n v="3"/>
    <n v="0"/>
    <n v="12.8316"/>
    <n v="0.33999999999999997"/>
    <x v="2"/>
    <x v="3"/>
  </r>
  <r>
    <n v="9774"/>
    <s v="CA-2016-160234"/>
    <d v="2016-06-26T00:00:00"/>
    <d v="2016-03-07T00:00:00"/>
    <s v="Standard Class"/>
    <s v="PF-19225"/>
    <s v="Phillip Flathmann"/>
    <x v="0"/>
    <x v="0"/>
    <x v="307"/>
    <x v="19"/>
    <n v="30318"/>
    <x v="3"/>
    <s v="TEC-PH-10004434"/>
    <x v="0"/>
    <x v="2"/>
    <x v="47"/>
    <x v="5141"/>
    <n v="1"/>
    <n v="0"/>
    <n v="39.4255"/>
    <n v="0.29000000000000004"/>
    <x v="2"/>
    <x v="3"/>
  </r>
  <r>
    <n v="887"/>
    <s v="CA-2017-115364"/>
    <d v="2017-06-26T00:00:00"/>
    <d v="2017-02-07T00:00:00"/>
    <s v="Standard Class"/>
    <s v="OT-18730"/>
    <s v="Olvera Toch"/>
    <x v="0"/>
    <x v="0"/>
    <x v="30"/>
    <x v="5"/>
    <n v="92105"/>
    <x v="1"/>
    <s v="OFF-ST-10002486"/>
    <x v="2"/>
    <x v="6"/>
    <x v="140"/>
    <x v="5142"/>
    <n v="12"/>
    <n v="0"/>
    <n v="1.6752"/>
    <n v="0.02"/>
    <x v="3"/>
    <x v="3"/>
  </r>
  <r>
    <n v="892"/>
    <s v="CA-2017-133256"/>
    <d v="2017-06-26T00:00:00"/>
    <s v="6/27/2017"/>
    <s v="First Class"/>
    <s v="TH-21550"/>
    <s v="Tracy Hopkins"/>
    <x v="1"/>
    <x v="0"/>
    <x v="11"/>
    <x v="10"/>
    <n v="48227"/>
    <x v="0"/>
    <s v="OFF-PA-10001622"/>
    <x v="2"/>
    <x v="3"/>
    <x v="492"/>
    <x v="5143"/>
    <n v="1"/>
    <n v="0"/>
    <n v="2.0430000000000001"/>
    <n v="0.45"/>
    <x v="3"/>
    <x v="3"/>
  </r>
  <r>
    <n v="893"/>
    <s v="CA-2017-133256"/>
    <d v="2017-06-26T00:00:00"/>
    <s v="6/27/2017"/>
    <s v="First Class"/>
    <s v="TH-21550"/>
    <s v="Tracy Hopkins"/>
    <x v="1"/>
    <x v="0"/>
    <x v="11"/>
    <x v="10"/>
    <n v="48227"/>
    <x v="0"/>
    <s v="OFF-AR-10003158"/>
    <x v="2"/>
    <x v="11"/>
    <x v="617"/>
    <x v="2117"/>
    <n v="4"/>
    <n v="0"/>
    <n v="5.4127999999999998"/>
    <n v="0.33999999999999997"/>
    <x v="3"/>
    <x v="3"/>
  </r>
  <r>
    <n v="894"/>
    <s v="CA-2017-133256"/>
    <d v="2017-06-26T00:00:00"/>
    <s v="6/27/2017"/>
    <s v="First Class"/>
    <s v="TH-21550"/>
    <s v="Tracy Hopkins"/>
    <x v="1"/>
    <x v="0"/>
    <x v="11"/>
    <x v="10"/>
    <n v="48227"/>
    <x v="0"/>
    <s v="TEC-PH-10002660"/>
    <x v="0"/>
    <x v="2"/>
    <x v="1194"/>
    <x v="5144"/>
    <n v="8"/>
    <n v="0"/>
    <n v="135.97999999999999"/>
    <n v="0.25"/>
    <x v="3"/>
    <x v="3"/>
  </r>
  <r>
    <n v="2232"/>
    <s v="CA-2017-157091"/>
    <d v="2017-06-26T00:00:00"/>
    <d v="2017-01-07T00:00:00"/>
    <s v="Standard Class"/>
    <s v="DB-13405"/>
    <s v="Denny Blanton"/>
    <x v="0"/>
    <x v="0"/>
    <x v="248"/>
    <x v="33"/>
    <n v="46350"/>
    <x v="0"/>
    <s v="FUR-FU-10000293"/>
    <x v="1"/>
    <x v="5"/>
    <x v="737"/>
    <x v="2756"/>
    <n v="5"/>
    <n v="0"/>
    <n v="31.587"/>
    <n v="0.06"/>
    <x v="3"/>
    <x v="3"/>
  </r>
  <r>
    <n v="3601"/>
    <s v="CA-2017-138310"/>
    <d v="2017-06-26T00:00:00"/>
    <s v="6/30/2017"/>
    <s v="Standard Class"/>
    <s v="NP-18700"/>
    <s v="Nora Preis"/>
    <x v="0"/>
    <x v="0"/>
    <x v="18"/>
    <x v="15"/>
    <n v="80219"/>
    <x v="1"/>
    <s v="TEC-AC-10001990"/>
    <x v="0"/>
    <x v="0"/>
    <x v="1263"/>
    <x v="1888"/>
    <n v="9"/>
    <n v="0.2"/>
    <n v="64.789199999999994"/>
    <n v="0.15"/>
    <x v="3"/>
    <x v="3"/>
  </r>
  <r>
    <n v="4865"/>
    <s v="CA-2017-163531"/>
    <d v="2017-06-26T00:00:00"/>
    <s v="6/30/2017"/>
    <s v="Standard Class"/>
    <s v="SC-20725"/>
    <s v="Steven Cartwright"/>
    <x v="0"/>
    <x v="0"/>
    <x v="2"/>
    <x v="2"/>
    <n v="10024"/>
    <x v="2"/>
    <s v="TEC-PH-10001425"/>
    <x v="0"/>
    <x v="2"/>
    <x v="87"/>
    <x v="91"/>
    <n v="3"/>
    <n v="0"/>
    <n v="67.191599999999994"/>
    <n v="0.27999999999999997"/>
    <x v="3"/>
    <x v="3"/>
  </r>
  <r>
    <n v="5385"/>
    <s v="CA-2017-161410"/>
    <d v="2017-06-26T00:00:00"/>
    <d v="2017-03-07T00:00:00"/>
    <s v="Standard Class"/>
    <s v="CC-12220"/>
    <s v="Chris Cortes"/>
    <x v="0"/>
    <x v="0"/>
    <x v="15"/>
    <x v="13"/>
    <n v="19143"/>
    <x v="2"/>
    <s v="TEC-PH-10001760"/>
    <x v="0"/>
    <x v="2"/>
    <x v="103"/>
    <x v="5145"/>
    <n v="3"/>
    <n v="0.4"/>
    <n v="41.79"/>
    <n v="0.11666666666666667"/>
    <x v="3"/>
    <x v="3"/>
  </r>
  <r>
    <n v="5386"/>
    <s v="CA-2017-161410"/>
    <d v="2017-06-26T00:00:00"/>
    <d v="2017-03-07T00:00:00"/>
    <s v="Standard Class"/>
    <s v="CC-12220"/>
    <s v="Chris Cortes"/>
    <x v="0"/>
    <x v="0"/>
    <x v="15"/>
    <x v="13"/>
    <n v="19143"/>
    <x v="2"/>
    <s v="TEC-PH-10000673"/>
    <x v="0"/>
    <x v="2"/>
    <x v="43"/>
    <x v="5146"/>
    <n v="14"/>
    <n v="0.4"/>
    <n v="72.788799999999995"/>
    <n v="0.1333333333333333"/>
    <x v="3"/>
    <x v="3"/>
  </r>
  <r>
    <n v="5628"/>
    <s v="CA-2017-148810"/>
    <d v="2017-06-26T00:00:00"/>
    <d v="2017-01-07T00:00:00"/>
    <s v="Standard Class"/>
    <s v="DR-12880"/>
    <s v="Dan Reichenbach"/>
    <x v="2"/>
    <x v="0"/>
    <x v="136"/>
    <x v="11"/>
    <n v="33180"/>
    <x v="3"/>
    <s v="OFF-LA-10004689"/>
    <x v="2"/>
    <x v="8"/>
    <x v="219"/>
    <x v="4624"/>
    <n v="6"/>
    <n v="0.2"/>
    <n v="4.6818"/>
    <n v="0.33750000000000002"/>
    <x v="3"/>
    <x v="3"/>
  </r>
  <r>
    <n v="5629"/>
    <s v="CA-2017-148810"/>
    <d v="2017-06-26T00:00:00"/>
    <d v="2017-01-07T00:00:00"/>
    <s v="Standard Class"/>
    <s v="DR-12880"/>
    <s v="Dan Reichenbach"/>
    <x v="2"/>
    <x v="0"/>
    <x v="136"/>
    <x v="11"/>
    <n v="33180"/>
    <x v="3"/>
    <s v="FUR-CH-10001545"/>
    <x v="1"/>
    <x v="1"/>
    <x v="678"/>
    <x v="5147"/>
    <n v="3"/>
    <n v="0.2"/>
    <n v="-13.6776"/>
    <n v="-4.9999999999999996E-2"/>
    <x v="3"/>
    <x v="3"/>
  </r>
  <r>
    <n v="6761"/>
    <s v="CA-2017-100636"/>
    <d v="2017-06-26T00:00:00"/>
    <s v="6/30/2017"/>
    <s v="Standard Class"/>
    <s v="DO-13435"/>
    <s v="Denny Ordway"/>
    <x v="0"/>
    <x v="0"/>
    <x v="2"/>
    <x v="2"/>
    <n v="10035"/>
    <x v="2"/>
    <s v="OFF-ST-10004123"/>
    <x v="2"/>
    <x v="6"/>
    <x v="1538"/>
    <x v="2725"/>
    <n v="3"/>
    <n v="0"/>
    <n v="0"/>
    <n v="0"/>
    <x v="3"/>
    <x v="3"/>
  </r>
  <r>
    <n v="6940"/>
    <s v="CA-2017-107132"/>
    <d v="2017-06-26T00:00:00"/>
    <s v="6/30/2017"/>
    <s v="Standard Class"/>
    <s v="SC-20260"/>
    <s v="Scott Cohen"/>
    <x v="2"/>
    <x v="0"/>
    <x v="2"/>
    <x v="2"/>
    <n v="10009"/>
    <x v="2"/>
    <s v="OFF-BI-10001071"/>
    <x v="2"/>
    <x v="9"/>
    <x v="422"/>
    <x v="5148"/>
    <n v="2"/>
    <n v="0.2"/>
    <n v="37.108400000000003"/>
    <n v="0.36250000000000004"/>
    <x v="3"/>
    <x v="3"/>
  </r>
  <r>
    <n v="6941"/>
    <s v="CA-2017-107132"/>
    <d v="2017-06-26T00:00:00"/>
    <s v="6/30/2017"/>
    <s v="Standard Class"/>
    <s v="SC-20260"/>
    <s v="Scott Cohen"/>
    <x v="2"/>
    <x v="0"/>
    <x v="2"/>
    <x v="2"/>
    <n v="10009"/>
    <x v="2"/>
    <s v="OFF-SU-10002503"/>
    <x v="2"/>
    <x v="15"/>
    <x v="1158"/>
    <x v="865"/>
    <n v="5"/>
    <n v="0"/>
    <n v="8.2360000000000007"/>
    <n v="0.29000000000000004"/>
    <x v="3"/>
    <x v="3"/>
  </r>
  <r>
    <n v="6942"/>
    <s v="CA-2017-107132"/>
    <d v="2017-06-26T00:00:00"/>
    <s v="6/30/2017"/>
    <s v="Standard Class"/>
    <s v="SC-20260"/>
    <s v="Scott Cohen"/>
    <x v="2"/>
    <x v="0"/>
    <x v="2"/>
    <x v="2"/>
    <n v="10009"/>
    <x v="2"/>
    <s v="OFF-ST-10001490"/>
    <x v="2"/>
    <x v="6"/>
    <x v="88"/>
    <x v="5149"/>
    <n v="4"/>
    <n v="0"/>
    <n v="214.16399999999999"/>
    <n v="0.3"/>
    <x v="3"/>
    <x v="3"/>
  </r>
  <r>
    <n v="6943"/>
    <s v="CA-2017-107132"/>
    <d v="2017-06-26T00:00:00"/>
    <s v="6/30/2017"/>
    <s v="Standard Class"/>
    <s v="SC-20260"/>
    <s v="Scott Cohen"/>
    <x v="2"/>
    <x v="0"/>
    <x v="2"/>
    <x v="2"/>
    <n v="10009"/>
    <x v="2"/>
    <s v="OFF-PA-10003790"/>
    <x v="2"/>
    <x v="3"/>
    <x v="1368"/>
    <x v="2166"/>
    <n v="3"/>
    <n v="0"/>
    <n v="31.519200000000001"/>
    <n v="0.46"/>
    <x v="3"/>
    <x v="3"/>
  </r>
  <r>
    <n v="2277"/>
    <s v="CA-2014-104283"/>
    <d v="2014-06-27T00:00:00"/>
    <d v="2014-01-07T00:00:00"/>
    <s v="Standard Class"/>
    <s v="LM-17065"/>
    <s v="Liz MacKendrick"/>
    <x v="0"/>
    <x v="0"/>
    <x v="345"/>
    <x v="32"/>
    <n v="38671"/>
    <x v="3"/>
    <s v="OFF-ST-10004337"/>
    <x v="2"/>
    <x v="6"/>
    <x v="1622"/>
    <x v="5150"/>
    <n v="5"/>
    <n v="0"/>
    <n v="0"/>
    <n v="0"/>
    <x v="0"/>
    <x v="3"/>
  </r>
  <r>
    <n v="2278"/>
    <s v="CA-2014-104283"/>
    <d v="2014-06-27T00:00:00"/>
    <d v="2014-01-07T00:00:00"/>
    <s v="Standard Class"/>
    <s v="LM-17065"/>
    <s v="Liz MacKendrick"/>
    <x v="0"/>
    <x v="0"/>
    <x v="345"/>
    <x v="32"/>
    <n v="38671"/>
    <x v="3"/>
    <s v="FUR-TA-10001039"/>
    <x v="1"/>
    <x v="7"/>
    <x v="148"/>
    <x v="1069"/>
    <n v="1"/>
    <n v="0"/>
    <n v="22.354800000000001"/>
    <n v="0.26"/>
    <x v="0"/>
    <x v="3"/>
  </r>
  <r>
    <n v="2279"/>
    <s v="CA-2014-104283"/>
    <d v="2014-06-27T00:00:00"/>
    <d v="2014-01-07T00:00:00"/>
    <s v="Standard Class"/>
    <s v="LM-17065"/>
    <s v="Liz MacKendrick"/>
    <x v="0"/>
    <x v="0"/>
    <x v="345"/>
    <x v="32"/>
    <n v="38671"/>
    <x v="3"/>
    <s v="TEC-AC-10000109"/>
    <x v="0"/>
    <x v="0"/>
    <x v="451"/>
    <x v="4982"/>
    <n v="4"/>
    <n v="0"/>
    <n v="53.750399999999999"/>
    <n v="0.24"/>
    <x v="0"/>
    <x v="3"/>
  </r>
  <r>
    <n v="2904"/>
    <s v="CA-2016-153577"/>
    <d v="2016-06-27T00:00:00"/>
    <d v="2016-01-07T00:00:00"/>
    <s v="Standard Class"/>
    <s v="KH-16330"/>
    <s v="Katharine Harms"/>
    <x v="2"/>
    <x v="0"/>
    <x v="418"/>
    <x v="3"/>
    <n v="60035"/>
    <x v="0"/>
    <s v="OFF-PA-10000575"/>
    <x v="2"/>
    <x v="3"/>
    <x v="1321"/>
    <x v="5151"/>
    <n v="7"/>
    <n v="0.2"/>
    <n v="12.175800000000001"/>
    <n v="0.32500000000000001"/>
    <x v="2"/>
    <x v="3"/>
  </r>
  <r>
    <n v="2905"/>
    <s v="CA-2016-153577"/>
    <d v="2016-06-27T00:00:00"/>
    <d v="2016-01-07T00:00:00"/>
    <s v="Standard Class"/>
    <s v="KH-16330"/>
    <s v="Katharine Harms"/>
    <x v="2"/>
    <x v="0"/>
    <x v="418"/>
    <x v="3"/>
    <n v="60035"/>
    <x v="0"/>
    <s v="FUR-CH-10003981"/>
    <x v="1"/>
    <x v="1"/>
    <x v="976"/>
    <x v="5152"/>
    <n v="3"/>
    <n v="0.3"/>
    <n v="-7.7093999999999996"/>
    <n v="-1.4285714285714285E-2"/>
    <x v="2"/>
    <x v="3"/>
  </r>
  <r>
    <n v="6149"/>
    <s v="CA-2016-161928"/>
    <d v="2016-06-27T00:00:00"/>
    <s v="6/29/2016"/>
    <s v="Second Class"/>
    <s v="AC-10660"/>
    <s v="Anna Chung"/>
    <x v="0"/>
    <x v="0"/>
    <x v="14"/>
    <x v="5"/>
    <n v="94109"/>
    <x v="1"/>
    <s v="TEC-PH-10003484"/>
    <x v="0"/>
    <x v="2"/>
    <x v="1407"/>
    <x v="1374"/>
    <n v="2"/>
    <n v="0.2"/>
    <n v="12.599"/>
    <n v="6.25E-2"/>
    <x v="2"/>
    <x v="3"/>
  </r>
  <r>
    <n v="2957"/>
    <s v="CA-2017-123638"/>
    <d v="2017-06-27T00:00:00"/>
    <d v="2017-04-07T00:00:00"/>
    <s v="Standard Class"/>
    <s v="MA-17995"/>
    <s v="Michelle Arnett"/>
    <x v="1"/>
    <x v="0"/>
    <x v="39"/>
    <x v="2"/>
    <n v="13601"/>
    <x v="2"/>
    <s v="FUR-CH-10002647"/>
    <x v="1"/>
    <x v="1"/>
    <x v="404"/>
    <x v="5153"/>
    <n v="3"/>
    <n v="0.1"/>
    <n v="31.940999999999999"/>
    <n v="0.16666666666666669"/>
    <x v="3"/>
    <x v="3"/>
  </r>
  <r>
    <n v="6145"/>
    <s v="CA-2017-151190"/>
    <d v="2017-06-27T00:00:00"/>
    <d v="2017-01-07T00:00:00"/>
    <s v="Standard Class"/>
    <s v="GT-14710"/>
    <s v="Greg Tran"/>
    <x v="0"/>
    <x v="0"/>
    <x v="61"/>
    <x v="27"/>
    <n v="68104"/>
    <x v="0"/>
    <s v="OFF-PA-10000575"/>
    <x v="2"/>
    <x v="3"/>
    <x v="1321"/>
    <x v="5154"/>
    <n v="3"/>
    <n v="0"/>
    <n v="9.2322000000000006"/>
    <n v="0.46"/>
    <x v="3"/>
    <x v="3"/>
  </r>
  <r>
    <n v="8733"/>
    <s v="CA-2017-116988"/>
    <d v="2017-06-27T00:00:00"/>
    <s v="6/29/2017"/>
    <s v="Second Class"/>
    <s v="PW-19030"/>
    <s v="Pauline Webber"/>
    <x v="2"/>
    <x v="0"/>
    <x v="1"/>
    <x v="1"/>
    <n v="98105"/>
    <x v="1"/>
    <s v="OFF-PA-10003848"/>
    <x v="2"/>
    <x v="3"/>
    <x v="899"/>
    <x v="211"/>
    <n v="3"/>
    <n v="0"/>
    <n v="9.3312000000000008"/>
    <n v="0.48000000000000004"/>
    <x v="3"/>
    <x v="3"/>
  </r>
  <r>
    <n v="8734"/>
    <s v="CA-2017-116988"/>
    <d v="2017-06-27T00:00:00"/>
    <s v="6/29/2017"/>
    <s v="Second Class"/>
    <s v="PW-19030"/>
    <s v="Pauline Webber"/>
    <x v="2"/>
    <x v="0"/>
    <x v="1"/>
    <x v="1"/>
    <n v="98105"/>
    <x v="1"/>
    <s v="FUR-FU-10001290"/>
    <x v="1"/>
    <x v="5"/>
    <x v="991"/>
    <x v="3828"/>
    <n v="3"/>
    <n v="0"/>
    <n v="40.415999999999997"/>
    <n v="0.32"/>
    <x v="3"/>
    <x v="3"/>
  </r>
  <r>
    <n v="8735"/>
    <s v="CA-2017-116988"/>
    <d v="2017-06-27T00:00:00"/>
    <s v="6/29/2017"/>
    <s v="Second Class"/>
    <s v="PW-19030"/>
    <s v="Pauline Webber"/>
    <x v="2"/>
    <x v="0"/>
    <x v="1"/>
    <x v="1"/>
    <n v="98105"/>
    <x v="1"/>
    <s v="TEC-AC-10003832"/>
    <x v="0"/>
    <x v="0"/>
    <x v="1339"/>
    <x v="2906"/>
    <n v="5"/>
    <n v="0"/>
    <n v="244.6155"/>
    <n v="0.19"/>
    <x v="3"/>
    <x v="3"/>
  </r>
  <r>
    <n v="818"/>
    <s v="CA-2014-140858"/>
    <d v="2014-06-28T00:00:00"/>
    <d v="2014-02-07T00:00:00"/>
    <s v="Standard Class"/>
    <s v="CA-12775"/>
    <s v="Cynthia Arntzen"/>
    <x v="0"/>
    <x v="0"/>
    <x v="15"/>
    <x v="13"/>
    <n v="19140"/>
    <x v="2"/>
    <s v="OFF-PA-10000304"/>
    <x v="2"/>
    <x v="3"/>
    <x v="261"/>
    <x v="1508"/>
    <n v="8"/>
    <n v="0.2"/>
    <n v="14.5152"/>
    <n v="0.35"/>
    <x v="0"/>
    <x v="3"/>
  </r>
  <r>
    <n v="819"/>
    <s v="CA-2014-140858"/>
    <d v="2014-06-28T00:00:00"/>
    <d v="2014-02-07T00:00:00"/>
    <s v="Standard Class"/>
    <s v="CA-12775"/>
    <s v="Cynthia Arntzen"/>
    <x v="0"/>
    <x v="0"/>
    <x v="15"/>
    <x v="13"/>
    <n v="19140"/>
    <x v="2"/>
    <s v="OFF-BI-10003094"/>
    <x v="2"/>
    <x v="9"/>
    <x v="613"/>
    <x v="783"/>
    <n v="3"/>
    <n v="0.7"/>
    <n v="-2.4287999999999998"/>
    <n v="-0.76666666666666661"/>
    <x v="0"/>
    <x v="3"/>
  </r>
  <r>
    <n v="820"/>
    <s v="CA-2014-140858"/>
    <d v="2014-06-28T00:00:00"/>
    <d v="2014-02-07T00:00:00"/>
    <s v="Standard Class"/>
    <s v="CA-12775"/>
    <s v="Cynthia Arntzen"/>
    <x v="0"/>
    <x v="0"/>
    <x v="15"/>
    <x v="13"/>
    <n v="19140"/>
    <x v="2"/>
    <s v="FUR-CH-10001394"/>
    <x v="1"/>
    <x v="1"/>
    <x v="1583"/>
    <x v="5155"/>
    <n v="5"/>
    <n v="0.3"/>
    <n v="0"/>
    <n v="0"/>
    <x v="0"/>
    <x v="3"/>
  </r>
  <r>
    <n v="821"/>
    <s v="CA-2014-140858"/>
    <d v="2014-06-28T00:00:00"/>
    <d v="2014-02-07T00:00:00"/>
    <s v="Standard Class"/>
    <s v="CA-12775"/>
    <s v="Cynthia Arntzen"/>
    <x v="0"/>
    <x v="0"/>
    <x v="15"/>
    <x v="13"/>
    <n v="19140"/>
    <x v="2"/>
    <s v="OFF-BI-10004230"/>
    <x v="2"/>
    <x v="9"/>
    <x v="186"/>
    <x v="4486"/>
    <n v="3"/>
    <n v="0.7"/>
    <n v="-22.796399999999998"/>
    <n v="-0.73333333333333328"/>
    <x v="0"/>
    <x v="3"/>
  </r>
  <r>
    <n v="822"/>
    <s v="CA-2014-140858"/>
    <d v="2014-06-28T00:00:00"/>
    <d v="2014-02-07T00:00:00"/>
    <s v="Standard Class"/>
    <s v="CA-12775"/>
    <s v="Cynthia Arntzen"/>
    <x v="0"/>
    <x v="0"/>
    <x v="15"/>
    <x v="13"/>
    <n v="19140"/>
    <x v="2"/>
    <s v="OFF-PA-10003395"/>
    <x v="2"/>
    <x v="3"/>
    <x v="1698"/>
    <x v="3725"/>
    <n v="4"/>
    <n v="0.2"/>
    <n v="117.432"/>
    <n v="0.35000000000000003"/>
    <x v="0"/>
    <x v="3"/>
  </r>
  <r>
    <n v="2924"/>
    <s v="CA-2014-156993"/>
    <d v="2014-06-28T00:00:00"/>
    <d v="2014-04-07T00:00:00"/>
    <s v="Standard Class"/>
    <s v="RW-19630"/>
    <s v="Rob Williams"/>
    <x v="2"/>
    <x v="0"/>
    <x v="11"/>
    <x v="10"/>
    <n v="48234"/>
    <x v="0"/>
    <s v="OFF-FA-10003495"/>
    <x v="2"/>
    <x v="4"/>
    <x v="44"/>
    <x v="1282"/>
    <n v="1"/>
    <n v="0"/>
    <n v="3.04"/>
    <n v="0.5"/>
    <x v="0"/>
    <x v="3"/>
  </r>
  <r>
    <n v="6976"/>
    <s v="CA-2015-112144"/>
    <d v="2015-06-28T00:00:00"/>
    <d v="2015-02-07T00:00:00"/>
    <s v="Standard Class"/>
    <s v="CY-12745"/>
    <s v="Craig Yedwab"/>
    <x v="2"/>
    <x v="0"/>
    <x v="86"/>
    <x v="23"/>
    <n v="85234"/>
    <x v="1"/>
    <s v="OFF-LA-10000443"/>
    <x v="2"/>
    <x v="8"/>
    <x v="623"/>
    <x v="2961"/>
    <n v="2"/>
    <n v="0.2"/>
    <n v="1.9925999999999999"/>
    <n v="0.33749999999999997"/>
    <x v="1"/>
    <x v="3"/>
  </r>
  <r>
    <n v="6977"/>
    <s v="CA-2015-112144"/>
    <d v="2015-06-28T00:00:00"/>
    <d v="2015-02-07T00:00:00"/>
    <s v="Standard Class"/>
    <s v="CY-12745"/>
    <s v="Craig Yedwab"/>
    <x v="2"/>
    <x v="0"/>
    <x v="86"/>
    <x v="23"/>
    <n v="85234"/>
    <x v="1"/>
    <s v="FUR-FU-10004306"/>
    <x v="1"/>
    <x v="5"/>
    <x v="1226"/>
    <x v="5156"/>
    <n v="4"/>
    <n v="0.2"/>
    <n v="46.631999999999998"/>
    <n v="7.4999999999999997E-2"/>
    <x v="1"/>
    <x v="3"/>
  </r>
  <r>
    <n v="9092"/>
    <s v="CA-2015-162950"/>
    <d v="2015-06-28T00:00:00"/>
    <d v="2015-03-07T00:00:00"/>
    <s v="Second Class"/>
    <s v="DW-13585"/>
    <s v="Dorothy Wardle"/>
    <x v="2"/>
    <x v="0"/>
    <x v="173"/>
    <x v="18"/>
    <n v="45373"/>
    <x v="2"/>
    <s v="OFF-PA-10003177"/>
    <x v="2"/>
    <x v="3"/>
    <x v="1628"/>
    <x v="204"/>
    <n v="3"/>
    <n v="0.2"/>
    <n v="5.4432"/>
    <n v="0.35000000000000003"/>
    <x v="1"/>
    <x v="3"/>
  </r>
  <r>
    <n v="9093"/>
    <s v="CA-2015-162950"/>
    <d v="2015-06-28T00:00:00"/>
    <d v="2015-03-07T00:00:00"/>
    <s v="Second Class"/>
    <s v="DW-13585"/>
    <s v="Dorothy Wardle"/>
    <x v="2"/>
    <x v="0"/>
    <x v="173"/>
    <x v="18"/>
    <n v="45373"/>
    <x v="2"/>
    <s v="FUR-BO-10001918"/>
    <x v="1"/>
    <x v="16"/>
    <x v="1801"/>
    <x v="5157"/>
    <n v="6"/>
    <n v="0.5"/>
    <n v="-376.69319999999999"/>
    <n v="-0.78"/>
    <x v="1"/>
    <x v="3"/>
  </r>
  <r>
    <n v="9971"/>
    <s v="CA-2015-103772"/>
    <d v="2015-06-28T00:00:00"/>
    <d v="2015-02-07T00:00:00"/>
    <s v="Standard Class"/>
    <s v="MP-17470"/>
    <s v="Mark Packer"/>
    <x v="1"/>
    <x v="0"/>
    <x v="270"/>
    <x v="19"/>
    <n v="30080"/>
    <x v="3"/>
    <s v="OFF-BI-10002867"/>
    <x v="2"/>
    <x v="9"/>
    <x v="220"/>
    <x v="5158"/>
    <n v="2"/>
    <n v="0"/>
    <n v="54.997599999999998"/>
    <n v="0.45999999999999996"/>
    <x v="1"/>
    <x v="3"/>
  </r>
  <r>
    <n v="9972"/>
    <s v="CA-2015-103772"/>
    <d v="2015-06-28T00:00:00"/>
    <d v="2015-02-07T00:00:00"/>
    <s v="Standard Class"/>
    <s v="MP-17470"/>
    <s v="Mark Packer"/>
    <x v="1"/>
    <x v="0"/>
    <x v="270"/>
    <x v="19"/>
    <n v="30080"/>
    <x v="3"/>
    <s v="OFF-AR-10000538"/>
    <x v="2"/>
    <x v="11"/>
    <x v="1190"/>
    <x v="3467"/>
    <n v="5"/>
    <n v="0"/>
    <n v="42.225000000000001"/>
    <n v="0.3"/>
    <x v="1"/>
    <x v="3"/>
  </r>
  <r>
    <n v="3922"/>
    <s v="CA-2016-110044"/>
    <d v="2016-06-28T00:00:00"/>
    <d v="2016-02-07T00:00:00"/>
    <s v="Second Class"/>
    <s v="RF-19735"/>
    <s v="Roland Fjeld"/>
    <x v="0"/>
    <x v="0"/>
    <x v="20"/>
    <x v="3"/>
    <n v="60610"/>
    <x v="0"/>
    <s v="TEC-PH-10001299"/>
    <x v="0"/>
    <x v="2"/>
    <x v="110"/>
    <x v="3071"/>
    <n v="3"/>
    <n v="0.2"/>
    <n v="35.997599999999998"/>
    <n v="9.9999999999999992E-2"/>
    <x v="2"/>
    <x v="3"/>
  </r>
  <r>
    <n v="4307"/>
    <s v="CA-2016-161095"/>
    <d v="2016-06-28T00:00:00"/>
    <s v="6/28/2016"/>
    <s v="Same Day"/>
    <s v="CS-12250"/>
    <s v="Chris Selesnick"/>
    <x v="2"/>
    <x v="0"/>
    <x v="22"/>
    <x v="5"/>
    <n v="90032"/>
    <x v="1"/>
    <s v="OFF-BI-10002764"/>
    <x v="2"/>
    <x v="9"/>
    <x v="605"/>
    <x v="3160"/>
    <n v="3"/>
    <n v="0.2"/>
    <n v="2.8100999999999998"/>
    <n v="0.36249999999999999"/>
    <x v="2"/>
    <x v="3"/>
  </r>
  <r>
    <n v="4308"/>
    <s v="CA-2016-161095"/>
    <d v="2016-06-28T00:00:00"/>
    <s v="6/28/2016"/>
    <s v="Same Day"/>
    <s v="CS-12250"/>
    <s v="Chris Selesnick"/>
    <x v="2"/>
    <x v="0"/>
    <x v="22"/>
    <x v="5"/>
    <n v="90032"/>
    <x v="1"/>
    <s v="OFF-BI-10001524"/>
    <x v="2"/>
    <x v="9"/>
    <x v="717"/>
    <x v="976"/>
    <n v="2"/>
    <n v="0.2"/>
    <n v="11.748799999999999"/>
    <n v="0.35"/>
    <x v="2"/>
    <x v="3"/>
  </r>
  <r>
    <n v="6751"/>
    <s v="CA-2016-154767"/>
    <d v="2016-06-28T00:00:00"/>
    <s v="6/30/2016"/>
    <s v="Second Class"/>
    <s v="BP-11155"/>
    <s v="Becky Pak"/>
    <x v="0"/>
    <x v="0"/>
    <x v="237"/>
    <x v="8"/>
    <n v="7501"/>
    <x v="2"/>
    <s v="FUR-CH-10003535"/>
    <x v="1"/>
    <x v="1"/>
    <x v="715"/>
    <x v="5159"/>
    <n v="2"/>
    <n v="0"/>
    <n v="20.7332"/>
    <n v="0.17"/>
    <x v="2"/>
    <x v="3"/>
  </r>
  <r>
    <n v="6752"/>
    <s v="CA-2016-154767"/>
    <d v="2016-06-28T00:00:00"/>
    <s v="6/30/2016"/>
    <s v="Second Class"/>
    <s v="BP-11155"/>
    <s v="Becky Pak"/>
    <x v="0"/>
    <x v="0"/>
    <x v="237"/>
    <x v="8"/>
    <n v="7501"/>
    <x v="2"/>
    <s v="OFF-AP-10000595"/>
    <x v="2"/>
    <x v="10"/>
    <x v="1713"/>
    <x v="3610"/>
    <n v="2"/>
    <n v="0"/>
    <n v="2.2724000000000002"/>
    <n v="0.26"/>
    <x v="2"/>
    <x v="3"/>
  </r>
  <r>
    <n v="6753"/>
    <s v="CA-2016-154767"/>
    <d v="2016-06-28T00:00:00"/>
    <s v="6/30/2016"/>
    <s v="Second Class"/>
    <s v="BP-11155"/>
    <s v="Becky Pak"/>
    <x v="0"/>
    <x v="0"/>
    <x v="237"/>
    <x v="8"/>
    <n v="7501"/>
    <x v="2"/>
    <s v="OFF-PA-10003039"/>
    <x v="2"/>
    <x v="3"/>
    <x v="843"/>
    <x v="1278"/>
    <n v="2"/>
    <n v="0"/>
    <n v="27.882000000000001"/>
    <n v="0.45"/>
    <x v="2"/>
    <x v="3"/>
  </r>
  <r>
    <n v="6754"/>
    <s v="CA-2016-154767"/>
    <d v="2016-06-28T00:00:00"/>
    <s v="6/30/2016"/>
    <s v="Second Class"/>
    <s v="BP-11155"/>
    <s v="Becky Pak"/>
    <x v="0"/>
    <x v="0"/>
    <x v="237"/>
    <x v="8"/>
    <n v="7501"/>
    <x v="2"/>
    <s v="OFF-BI-10002003"/>
    <x v="2"/>
    <x v="9"/>
    <x v="703"/>
    <x v="4330"/>
    <n v="2"/>
    <n v="0"/>
    <n v="3.7412000000000001"/>
    <n v="0.47000000000000003"/>
    <x v="2"/>
    <x v="3"/>
  </r>
  <r>
    <n v="6755"/>
    <s v="CA-2016-154767"/>
    <d v="2016-06-28T00:00:00"/>
    <s v="6/30/2016"/>
    <s v="Second Class"/>
    <s v="BP-11155"/>
    <s v="Becky Pak"/>
    <x v="0"/>
    <x v="0"/>
    <x v="237"/>
    <x v="8"/>
    <n v="7501"/>
    <x v="2"/>
    <s v="OFF-AP-10002311"/>
    <x v="2"/>
    <x v="10"/>
    <x v="744"/>
    <x v="5160"/>
    <n v="4"/>
    <n v="0"/>
    <n v="121.1056"/>
    <n v="0.43999999999999995"/>
    <x v="2"/>
    <x v="3"/>
  </r>
  <r>
    <n v="777"/>
    <s v="CA-2014-165974"/>
    <d v="2014-06-29T00:00:00"/>
    <d v="2014-06-07T00:00:00"/>
    <s v="Standard Class"/>
    <s v="DL-12865"/>
    <s v="Dan Lawera"/>
    <x v="0"/>
    <x v="0"/>
    <x v="194"/>
    <x v="18"/>
    <n v="45231"/>
    <x v="2"/>
    <s v="OFF-AR-10003405"/>
    <x v="2"/>
    <x v="11"/>
    <x v="1734"/>
    <x v="5161"/>
    <n v="7"/>
    <n v="0.2"/>
    <n v="3.6855000000000002"/>
    <n v="0.11250000000000002"/>
    <x v="0"/>
    <x v="3"/>
  </r>
  <r>
    <n v="5736"/>
    <s v="CA-2014-111773"/>
    <d v="2014-06-29T00:00:00"/>
    <d v="2014-03-07T00:00:00"/>
    <s v="Standard Class"/>
    <s v="JK-15625"/>
    <s v="Jim Karlsson"/>
    <x v="0"/>
    <x v="0"/>
    <x v="2"/>
    <x v="2"/>
    <n v="10024"/>
    <x v="2"/>
    <s v="OFF-BI-10000174"/>
    <x v="2"/>
    <x v="9"/>
    <x v="1314"/>
    <x v="5162"/>
    <n v="3"/>
    <n v="0.2"/>
    <n v="4.8719999999999999"/>
    <n v="0.35"/>
    <x v="0"/>
    <x v="3"/>
  </r>
  <r>
    <n v="2205"/>
    <s v="CA-2015-128860"/>
    <d v="2015-06-29T00:00:00"/>
    <d v="2015-05-07T00:00:00"/>
    <s v="Standard Class"/>
    <s v="SC-20725"/>
    <s v="Steven Cartwright"/>
    <x v="0"/>
    <x v="0"/>
    <x v="58"/>
    <x v="13"/>
    <n v="17602"/>
    <x v="2"/>
    <s v="FUR-FU-10001473"/>
    <x v="1"/>
    <x v="5"/>
    <x v="1705"/>
    <x v="5163"/>
    <n v="1"/>
    <n v="0.2"/>
    <n v="1.7591000000000001"/>
    <n v="8.7500000000000008E-2"/>
    <x v="1"/>
    <x v="3"/>
  </r>
  <r>
    <n v="4794"/>
    <s v="US-2015-141684"/>
    <d v="2015-06-29T00:00:00"/>
    <d v="2015-04-07T00:00:00"/>
    <s v="Standard Class"/>
    <s v="MM-18055"/>
    <s v="Michelle Moray"/>
    <x v="0"/>
    <x v="0"/>
    <x v="2"/>
    <x v="2"/>
    <n v="10011"/>
    <x v="2"/>
    <s v="OFF-PA-10002870"/>
    <x v="2"/>
    <x v="3"/>
    <x v="1461"/>
    <x v="3168"/>
    <n v="4"/>
    <n v="0"/>
    <n v="11.231999999999999"/>
    <n v="0.44999999999999996"/>
    <x v="1"/>
    <x v="3"/>
  </r>
  <r>
    <n v="9024"/>
    <s v="CA-2015-165799"/>
    <d v="2015-06-29T00:00:00"/>
    <d v="2015-02-07T00:00:00"/>
    <s v="First Class"/>
    <s v="SG-20470"/>
    <s v="Sheri Gordon"/>
    <x v="0"/>
    <x v="0"/>
    <x v="2"/>
    <x v="2"/>
    <n v="10024"/>
    <x v="2"/>
    <s v="FUR-CH-10001482"/>
    <x v="1"/>
    <x v="1"/>
    <x v="781"/>
    <x v="5164"/>
    <n v="1"/>
    <n v="0.1"/>
    <n v="1.3098000000000001"/>
    <n v="1.1111111111111112E-2"/>
    <x v="1"/>
    <x v="3"/>
  </r>
  <r>
    <n v="9737"/>
    <s v="US-2015-100069"/>
    <d v="2015-06-29T00:00:00"/>
    <d v="2015-03-07T00:00:00"/>
    <s v="Standard Class"/>
    <s v="NF-18475"/>
    <s v="Neil Französisch"/>
    <x v="1"/>
    <x v="0"/>
    <x v="61"/>
    <x v="27"/>
    <n v="68104"/>
    <x v="0"/>
    <s v="TEC-PH-10004667"/>
    <x v="0"/>
    <x v="2"/>
    <x v="524"/>
    <x v="5165"/>
    <n v="2"/>
    <n v="0"/>
    <n v="72.894599999999997"/>
    <n v="0.26999999999999996"/>
    <x v="1"/>
    <x v="3"/>
  </r>
  <r>
    <n v="1901"/>
    <s v="CA-2016-140543"/>
    <d v="2016-06-29T00:00:00"/>
    <d v="2016-03-07T00:00:00"/>
    <s v="Second Class"/>
    <s v="Co-12640"/>
    <s v="Corey-Lock"/>
    <x v="0"/>
    <x v="0"/>
    <x v="311"/>
    <x v="29"/>
    <n v="29501"/>
    <x v="3"/>
    <s v="OFF-ST-10000563"/>
    <x v="2"/>
    <x v="6"/>
    <x v="263"/>
    <x v="4203"/>
    <n v="6"/>
    <n v="0"/>
    <n v="19.187999999999999"/>
    <n v="9.9999999999999992E-2"/>
    <x v="2"/>
    <x v="3"/>
  </r>
  <r>
    <n v="555"/>
    <s v="CA-2017-100650"/>
    <d v="2017-06-29T00:00:00"/>
    <d v="2017-03-07T00:00:00"/>
    <s v="Second Class"/>
    <s v="DK-13225"/>
    <s v="Dean Katz"/>
    <x v="2"/>
    <x v="0"/>
    <x v="306"/>
    <x v="5"/>
    <n v="92804"/>
    <x v="1"/>
    <s v="OFF-ST-10001780"/>
    <x v="2"/>
    <x v="6"/>
    <x v="999"/>
    <x v="5166"/>
    <n v="2"/>
    <n v="0"/>
    <n v="310.98719999999997"/>
    <n v="0.24"/>
    <x v="3"/>
    <x v="3"/>
  </r>
  <r>
    <n v="1160"/>
    <s v="CA-2017-147039"/>
    <d v="2017-06-29T00:00:00"/>
    <d v="2017-04-07T00:00:00"/>
    <s v="Standard Class"/>
    <s v="AA-10315"/>
    <s v="Alex Avila"/>
    <x v="0"/>
    <x v="0"/>
    <x v="221"/>
    <x v="7"/>
    <n v="55407"/>
    <x v="0"/>
    <s v="OFF-AP-10000576"/>
    <x v="2"/>
    <x v="10"/>
    <x v="811"/>
    <x v="5167"/>
    <n v="3"/>
    <n v="0"/>
    <n v="90.734999999999999"/>
    <n v="0.25"/>
    <x v="3"/>
    <x v="3"/>
  </r>
  <r>
    <n v="1161"/>
    <s v="CA-2017-147039"/>
    <d v="2017-06-29T00:00:00"/>
    <d v="2017-04-07T00:00:00"/>
    <s v="Standard Class"/>
    <s v="AA-10315"/>
    <s v="Alex Avila"/>
    <x v="0"/>
    <x v="0"/>
    <x v="221"/>
    <x v="7"/>
    <n v="55407"/>
    <x v="0"/>
    <s v="OFF-BI-10004654"/>
    <x v="2"/>
    <x v="9"/>
    <x v="735"/>
    <x v="2286"/>
    <n v="2"/>
    <n v="0"/>
    <n v="5.77"/>
    <n v="0.5"/>
    <x v="3"/>
    <x v="3"/>
  </r>
  <r>
    <n v="2685"/>
    <s v="CA-2017-137085"/>
    <d v="2017-06-29T00:00:00"/>
    <d v="2017-06-07T00:00:00"/>
    <s v="Standard Class"/>
    <s v="CT-11995"/>
    <s v="Carol Triggs"/>
    <x v="0"/>
    <x v="0"/>
    <x v="22"/>
    <x v="5"/>
    <n v="90004"/>
    <x v="1"/>
    <s v="OFF-BI-10000632"/>
    <x v="2"/>
    <x v="9"/>
    <x v="384"/>
    <x v="5168"/>
    <n v="9"/>
    <n v="0.2"/>
    <n v="101.57940000000001"/>
    <n v="0.32500000000000001"/>
    <x v="3"/>
    <x v="3"/>
  </r>
  <r>
    <n v="3573"/>
    <s v="US-2017-126081"/>
    <d v="2017-06-29T00:00:00"/>
    <d v="2017-04-07T00:00:00"/>
    <s v="Standard Class"/>
    <s v="FC-14335"/>
    <s v="Fred Chung"/>
    <x v="2"/>
    <x v="0"/>
    <x v="438"/>
    <x v="4"/>
    <n v="75150"/>
    <x v="0"/>
    <s v="OFF-PA-10003953"/>
    <x v="2"/>
    <x v="3"/>
    <x v="891"/>
    <x v="28"/>
    <n v="1"/>
    <n v="0.2"/>
    <n v="1.8144"/>
    <n v="0.35"/>
    <x v="3"/>
    <x v="3"/>
  </r>
  <r>
    <n v="4708"/>
    <s v="CA-2017-138149"/>
    <d v="2017-06-29T00:00:00"/>
    <s v="6/30/2017"/>
    <s v="First Class"/>
    <s v="WB-21850"/>
    <s v="William Brown"/>
    <x v="0"/>
    <x v="0"/>
    <x v="22"/>
    <x v="5"/>
    <n v="90049"/>
    <x v="1"/>
    <s v="OFF-BI-10003091"/>
    <x v="2"/>
    <x v="9"/>
    <x v="1576"/>
    <x v="2879"/>
    <n v="5"/>
    <n v="0.2"/>
    <n v="302.37299999999999"/>
    <n v="0.33750000000000002"/>
    <x v="3"/>
    <x v="3"/>
  </r>
  <r>
    <n v="4709"/>
    <s v="CA-2017-138149"/>
    <d v="2017-06-29T00:00:00"/>
    <s v="6/30/2017"/>
    <s v="First Class"/>
    <s v="WB-21850"/>
    <s v="William Brown"/>
    <x v="0"/>
    <x v="0"/>
    <x v="22"/>
    <x v="5"/>
    <n v="90049"/>
    <x v="1"/>
    <s v="OFF-ST-10002974"/>
    <x v="2"/>
    <x v="6"/>
    <x v="227"/>
    <x v="5169"/>
    <n v="3"/>
    <n v="0"/>
    <n v="39.213000000000001"/>
    <n v="0.3"/>
    <x v="3"/>
    <x v="3"/>
  </r>
  <r>
    <n v="4710"/>
    <s v="CA-2017-138149"/>
    <d v="2017-06-29T00:00:00"/>
    <s v="6/30/2017"/>
    <s v="First Class"/>
    <s v="WB-21850"/>
    <s v="William Brown"/>
    <x v="0"/>
    <x v="0"/>
    <x v="22"/>
    <x v="5"/>
    <n v="90049"/>
    <x v="1"/>
    <s v="OFF-AR-10000255"/>
    <x v="2"/>
    <x v="11"/>
    <x v="1696"/>
    <x v="1737"/>
    <n v="2"/>
    <n v="0"/>
    <n v="3.0367999999999999"/>
    <n v="0.26"/>
    <x v="3"/>
    <x v="3"/>
  </r>
  <r>
    <n v="4711"/>
    <s v="CA-2017-138149"/>
    <d v="2017-06-29T00:00:00"/>
    <s v="6/30/2017"/>
    <s v="First Class"/>
    <s v="WB-21850"/>
    <s v="William Brown"/>
    <x v="0"/>
    <x v="0"/>
    <x v="22"/>
    <x v="5"/>
    <n v="90049"/>
    <x v="1"/>
    <s v="TEC-AC-10001284"/>
    <x v="0"/>
    <x v="0"/>
    <x v="143"/>
    <x v="152"/>
    <n v="3"/>
    <n v="0"/>
    <n v="22.4316"/>
    <n v="0.36"/>
    <x v="3"/>
    <x v="3"/>
  </r>
  <r>
    <n v="5733"/>
    <s v="CA-2017-143574"/>
    <d v="2017-06-29T00:00:00"/>
    <d v="2017-02-07T00:00:00"/>
    <s v="First Class"/>
    <s v="DR-12880"/>
    <s v="Dan Reichenbach"/>
    <x v="2"/>
    <x v="0"/>
    <x v="292"/>
    <x v="25"/>
    <n v="6460"/>
    <x v="2"/>
    <s v="FUR-BO-10002598"/>
    <x v="1"/>
    <x v="16"/>
    <x v="823"/>
    <x v="5170"/>
    <n v="9"/>
    <n v="0"/>
    <n v="185.2578"/>
    <n v="0.28999999999999998"/>
    <x v="3"/>
    <x v="3"/>
  </r>
  <r>
    <n v="5734"/>
    <s v="CA-2017-143574"/>
    <d v="2017-06-29T00:00:00"/>
    <d v="2017-02-07T00:00:00"/>
    <s v="First Class"/>
    <s v="DR-12880"/>
    <s v="Dan Reichenbach"/>
    <x v="2"/>
    <x v="0"/>
    <x v="292"/>
    <x v="25"/>
    <n v="6460"/>
    <x v="2"/>
    <s v="OFF-SU-10002537"/>
    <x v="2"/>
    <x v="15"/>
    <x v="155"/>
    <x v="5171"/>
    <n v="3"/>
    <n v="0"/>
    <n v="7.9794"/>
    <n v="0.26"/>
    <x v="3"/>
    <x v="3"/>
  </r>
  <r>
    <n v="5735"/>
    <s v="CA-2017-143574"/>
    <d v="2017-06-29T00:00:00"/>
    <d v="2017-02-07T00:00:00"/>
    <s v="First Class"/>
    <s v="DR-12880"/>
    <s v="Dan Reichenbach"/>
    <x v="2"/>
    <x v="0"/>
    <x v="292"/>
    <x v="25"/>
    <n v="6460"/>
    <x v="2"/>
    <s v="FUR-FU-10003976"/>
    <x v="1"/>
    <x v="5"/>
    <x v="1624"/>
    <x v="2647"/>
    <n v="2"/>
    <n v="0"/>
    <n v="8.5543999999999993"/>
    <n v="0.33999999999999997"/>
    <x v="3"/>
    <x v="3"/>
  </r>
  <r>
    <n v="9624"/>
    <s v="CA-2017-137449"/>
    <d v="2017-06-29T00:00:00"/>
    <s v="6/30/2017"/>
    <s v="First Class"/>
    <s v="ME-17725"/>
    <s v="Max Engle"/>
    <x v="0"/>
    <x v="0"/>
    <x v="57"/>
    <x v="4"/>
    <n v="75220"/>
    <x v="0"/>
    <s v="OFF-AP-10000240"/>
    <x v="2"/>
    <x v="10"/>
    <x v="1630"/>
    <x v="5172"/>
    <n v="2"/>
    <n v="0.8"/>
    <n v="-54.549599999999998"/>
    <n v="-2.5499999999999998"/>
    <x v="3"/>
    <x v="3"/>
  </r>
  <r>
    <n v="9625"/>
    <s v="CA-2017-137449"/>
    <d v="2017-06-29T00:00:00"/>
    <s v="6/30/2017"/>
    <s v="First Class"/>
    <s v="ME-17725"/>
    <s v="Max Engle"/>
    <x v="0"/>
    <x v="0"/>
    <x v="57"/>
    <x v="4"/>
    <n v="75220"/>
    <x v="0"/>
    <s v="FUR-TA-10002855"/>
    <x v="1"/>
    <x v="7"/>
    <x v="959"/>
    <x v="5173"/>
    <n v="3"/>
    <n v="0.3"/>
    <n v="-39.511800000000001"/>
    <n v="-0.12857142857142856"/>
    <x v="3"/>
    <x v="3"/>
  </r>
  <r>
    <n v="9626"/>
    <s v="CA-2017-137449"/>
    <d v="2017-06-29T00:00:00"/>
    <s v="6/30/2017"/>
    <s v="First Class"/>
    <s v="ME-17725"/>
    <s v="Max Engle"/>
    <x v="0"/>
    <x v="0"/>
    <x v="57"/>
    <x v="4"/>
    <n v="75220"/>
    <x v="0"/>
    <s v="FUR-BO-10000780"/>
    <x v="1"/>
    <x v="16"/>
    <x v="1203"/>
    <x v="5174"/>
    <n v="3"/>
    <n v="0.32"/>
    <n v="-96.470399999999998"/>
    <n v="-0.23529411764705882"/>
    <x v="3"/>
    <x v="3"/>
  </r>
  <r>
    <n v="1414"/>
    <s v="CA-2014-146640"/>
    <d v="2014-06-30T00:00:00"/>
    <d v="2014-05-07T00:00:00"/>
    <s v="Standard Class"/>
    <s v="HA-14905"/>
    <s v="Helen Abelman"/>
    <x v="0"/>
    <x v="0"/>
    <x v="2"/>
    <x v="2"/>
    <n v="10024"/>
    <x v="2"/>
    <s v="OFF-BI-10002867"/>
    <x v="2"/>
    <x v="9"/>
    <x v="220"/>
    <x v="5175"/>
    <n v="7"/>
    <n v="0.2"/>
    <n v="108.7996"/>
    <n v="0.32500000000000001"/>
    <x v="0"/>
    <x v="3"/>
  </r>
  <r>
    <n v="2690"/>
    <s v="CA-2014-123064"/>
    <d v="2014-06-30T00:00:00"/>
    <d v="2014-02-07T00:00:00"/>
    <s v="First Class"/>
    <s v="RA-19915"/>
    <s v="Russell Applegate"/>
    <x v="0"/>
    <x v="0"/>
    <x v="20"/>
    <x v="3"/>
    <n v="60653"/>
    <x v="0"/>
    <s v="OFF-AR-10004582"/>
    <x v="2"/>
    <x v="11"/>
    <x v="1406"/>
    <x v="1142"/>
    <n v="4"/>
    <n v="0.2"/>
    <n v="1.64"/>
    <n v="0.31249999999999994"/>
    <x v="0"/>
    <x v="3"/>
  </r>
  <r>
    <n v="3148"/>
    <s v="CA-2014-109218"/>
    <d v="2014-06-30T00:00:00"/>
    <d v="2014-03-07T00:00:00"/>
    <s v="Second Class"/>
    <s v="AR-10825"/>
    <s v="Anthony Rawles"/>
    <x v="2"/>
    <x v="0"/>
    <x v="22"/>
    <x v="5"/>
    <n v="90004"/>
    <x v="1"/>
    <s v="OFF-AR-10001374"/>
    <x v="2"/>
    <x v="11"/>
    <x v="190"/>
    <x v="542"/>
    <n v="5"/>
    <n v="0"/>
    <n v="10.368"/>
    <n v="0.32"/>
    <x v="0"/>
    <x v="3"/>
  </r>
  <r>
    <n v="4502"/>
    <s v="CA-2014-116757"/>
    <d v="2014-06-30T00:00:00"/>
    <d v="2014-04-07T00:00:00"/>
    <s v="Standard Class"/>
    <s v="MS-17980"/>
    <s v="Michael Stewart"/>
    <x v="2"/>
    <x v="0"/>
    <x v="5"/>
    <x v="4"/>
    <n v="77095"/>
    <x v="0"/>
    <s v="OFF-PA-10002005"/>
    <x v="2"/>
    <x v="3"/>
    <x v="301"/>
    <x v="19"/>
    <n v="5"/>
    <n v="0.2"/>
    <n v="9.0719999999999992"/>
    <n v="0.34999999999999992"/>
    <x v="0"/>
    <x v="3"/>
  </r>
  <r>
    <n v="4503"/>
    <s v="CA-2014-116757"/>
    <d v="2014-06-30T00:00:00"/>
    <d v="2014-04-07T00:00:00"/>
    <s v="Standard Class"/>
    <s v="MS-17980"/>
    <s v="Michael Stewart"/>
    <x v="2"/>
    <x v="0"/>
    <x v="5"/>
    <x v="4"/>
    <n v="77095"/>
    <x v="0"/>
    <s v="OFF-FA-10002815"/>
    <x v="2"/>
    <x v="4"/>
    <x v="44"/>
    <x v="4163"/>
    <n v="6"/>
    <n v="0.2"/>
    <n v="7.1928000000000001"/>
    <n v="0.33749999999999997"/>
    <x v="0"/>
    <x v="3"/>
  </r>
  <r>
    <n v="5153"/>
    <s v="US-2014-121566"/>
    <d v="2014-06-30T00:00:00"/>
    <d v="2014-06-07T00:00:00"/>
    <s v="Standard Class"/>
    <s v="CS-11860"/>
    <s v="Cari Schnelling"/>
    <x v="0"/>
    <x v="0"/>
    <x v="2"/>
    <x v="2"/>
    <n v="10011"/>
    <x v="2"/>
    <s v="OFF-BI-10004528"/>
    <x v="2"/>
    <x v="9"/>
    <x v="758"/>
    <x v="4471"/>
    <n v="1"/>
    <n v="0.2"/>
    <n v="0.84"/>
    <n v="0.31249999999999994"/>
    <x v="0"/>
    <x v="3"/>
  </r>
  <r>
    <n v="5154"/>
    <s v="US-2014-121566"/>
    <d v="2014-06-30T00:00:00"/>
    <d v="2014-06-07T00:00:00"/>
    <s v="Standard Class"/>
    <s v="CS-11860"/>
    <s v="Cari Schnelling"/>
    <x v="0"/>
    <x v="0"/>
    <x v="2"/>
    <x v="2"/>
    <n v="10011"/>
    <x v="2"/>
    <s v="OFF-AR-10001026"/>
    <x v="2"/>
    <x v="11"/>
    <x v="945"/>
    <x v="5176"/>
    <n v="3"/>
    <n v="0"/>
    <n v="2.9039999999999999"/>
    <n v="0.44"/>
    <x v="0"/>
    <x v="3"/>
  </r>
  <r>
    <n v="8397"/>
    <s v="CA-2014-152254"/>
    <d v="2014-06-30T00:00:00"/>
    <s v="6/30/2014"/>
    <s v="Same Day"/>
    <s v="BD-11620"/>
    <s v="Brian DeCherney"/>
    <x v="0"/>
    <x v="0"/>
    <x v="49"/>
    <x v="12"/>
    <n v="28403"/>
    <x v="3"/>
    <s v="OFF-PA-10001144"/>
    <x v="2"/>
    <x v="3"/>
    <x v="269"/>
    <x v="5177"/>
    <n v="7"/>
    <n v="0.2"/>
    <n v="108.74079999999999"/>
    <n v="0.35"/>
    <x v="0"/>
    <x v="3"/>
  </r>
  <r>
    <n v="8231"/>
    <s v="CA-2016-162355"/>
    <d v="2016-06-30T00:00:00"/>
    <d v="2016-02-07T00:00:00"/>
    <s v="Second Class"/>
    <s v="PF-19165"/>
    <s v="Philip Fox"/>
    <x v="0"/>
    <x v="0"/>
    <x v="48"/>
    <x v="19"/>
    <n v="30328"/>
    <x v="3"/>
    <s v="OFF-AR-10004344"/>
    <x v="2"/>
    <x v="11"/>
    <x v="621"/>
    <x v="2740"/>
    <n v="3"/>
    <n v="0"/>
    <n v="9.7119"/>
    <n v="0.27"/>
    <x v="2"/>
    <x v="3"/>
  </r>
  <r>
    <n v="8232"/>
    <s v="CA-2016-162355"/>
    <d v="2016-06-30T00:00:00"/>
    <d v="2016-02-07T00:00:00"/>
    <s v="Second Class"/>
    <s v="PF-19165"/>
    <s v="Philip Fox"/>
    <x v="0"/>
    <x v="0"/>
    <x v="48"/>
    <x v="19"/>
    <n v="30328"/>
    <x v="3"/>
    <s v="FUR-BO-10004695"/>
    <x v="1"/>
    <x v="16"/>
    <x v="687"/>
    <x v="5178"/>
    <n v="7"/>
    <n v="0"/>
    <n v="291.37779999999998"/>
    <n v="0.23"/>
    <x v="2"/>
    <x v="3"/>
  </r>
  <r>
    <n v="8882"/>
    <s v="CA-2016-135594"/>
    <d v="2016-06-30T00:00:00"/>
    <d v="2016-03-07T00:00:00"/>
    <s v="Second Class"/>
    <s v="AH-10120"/>
    <s v="Adrian Hane"/>
    <x v="1"/>
    <x v="0"/>
    <x v="70"/>
    <x v="3"/>
    <n v="60505"/>
    <x v="0"/>
    <s v="TEC-AC-10003038"/>
    <x v="0"/>
    <x v="0"/>
    <x v="107"/>
    <x v="817"/>
    <n v="7"/>
    <n v="0.2"/>
    <n v="-0.62649999999999995"/>
    <n v="-1.2499999999999999E-2"/>
    <x v="2"/>
    <x v="3"/>
  </r>
  <r>
    <n v="395"/>
    <s v="CA-2017-102946"/>
    <d v="2017-06-30T00:00:00"/>
    <d v="2017-05-07T00:00:00"/>
    <s v="Standard Class"/>
    <s v="VP-21730"/>
    <s v="Victor Preis"/>
    <x v="1"/>
    <x v="0"/>
    <x v="244"/>
    <x v="14"/>
    <n v="89115"/>
    <x v="1"/>
    <s v="OFF-BI-10004492"/>
    <x v="2"/>
    <x v="9"/>
    <x v="1005"/>
    <x v="2535"/>
    <n v="3"/>
    <n v="0.2"/>
    <n v="25.579799999999999"/>
    <n v="0.33749999999999997"/>
    <x v="3"/>
    <x v="3"/>
  </r>
  <r>
    <n v="1563"/>
    <s v="US-2017-102890"/>
    <d v="2017-06-30T00:00:00"/>
    <s v="6/30/2017"/>
    <s v="Same Day"/>
    <s v="SG-20470"/>
    <s v="Sheri Gordon"/>
    <x v="0"/>
    <x v="0"/>
    <x v="2"/>
    <x v="2"/>
    <n v="10011"/>
    <x v="2"/>
    <s v="FUR-TA-10000577"/>
    <x v="1"/>
    <x v="7"/>
    <x v="1015"/>
    <x v="5179"/>
    <n v="5"/>
    <n v="0.4"/>
    <n v="-295.9785"/>
    <n v="-0.28333333333333333"/>
    <x v="3"/>
    <x v="3"/>
  </r>
  <r>
    <n v="2587"/>
    <s v="CA-2017-131695"/>
    <d v="2017-06-30T00:00:00"/>
    <d v="2017-06-07T00:00:00"/>
    <s v="Standard Class"/>
    <s v="RA-19285"/>
    <s v="Ralph Arnett"/>
    <x v="0"/>
    <x v="0"/>
    <x v="2"/>
    <x v="2"/>
    <n v="10024"/>
    <x v="2"/>
    <s v="OFF-ST-10001476"/>
    <x v="2"/>
    <x v="6"/>
    <x v="966"/>
    <x v="5180"/>
    <n v="7"/>
    <n v="0"/>
    <n v="67.113900000000001"/>
    <n v="0.27"/>
    <x v="3"/>
    <x v="3"/>
  </r>
  <r>
    <n v="2588"/>
    <s v="CA-2017-131695"/>
    <d v="2017-06-30T00:00:00"/>
    <d v="2017-06-07T00:00:00"/>
    <s v="Standard Class"/>
    <s v="RA-19285"/>
    <s v="Ralph Arnett"/>
    <x v="0"/>
    <x v="0"/>
    <x v="2"/>
    <x v="2"/>
    <n v="10024"/>
    <x v="2"/>
    <s v="FUR-FU-10002045"/>
    <x v="1"/>
    <x v="5"/>
    <x v="1072"/>
    <x v="4354"/>
    <n v="1"/>
    <n v="0"/>
    <n v="9.7812000000000001"/>
    <n v="0.44"/>
    <x v="3"/>
    <x v="3"/>
  </r>
  <r>
    <n v="5157"/>
    <s v="CA-2017-163006"/>
    <d v="2017-06-30T00:00:00"/>
    <d v="2017-04-07T00:00:00"/>
    <s v="Second Class"/>
    <s v="GH-14410"/>
    <s v="Gary Hansen"/>
    <x v="1"/>
    <x v="0"/>
    <x v="20"/>
    <x v="3"/>
    <n v="60653"/>
    <x v="0"/>
    <s v="TEC-PH-10002584"/>
    <x v="0"/>
    <x v="2"/>
    <x v="1627"/>
    <x v="5181"/>
    <n v="2"/>
    <n v="0.2"/>
    <n v="125.19799999999999"/>
    <n v="0.125"/>
    <x v="3"/>
    <x v="3"/>
  </r>
  <r>
    <n v="5158"/>
    <s v="CA-2017-163006"/>
    <d v="2017-06-30T00:00:00"/>
    <d v="2017-04-07T00:00:00"/>
    <s v="Second Class"/>
    <s v="GH-14410"/>
    <s v="Gary Hansen"/>
    <x v="1"/>
    <x v="0"/>
    <x v="20"/>
    <x v="3"/>
    <n v="60653"/>
    <x v="0"/>
    <s v="FUR-CH-10000229"/>
    <x v="1"/>
    <x v="1"/>
    <x v="582"/>
    <x v="5182"/>
    <n v="3"/>
    <n v="0.3"/>
    <n v="-178.8468"/>
    <n v="-0.31428571428571428"/>
    <x v="3"/>
    <x v="3"/>
  </r>
  <r>
    <n v="5159"/>
    <s v="CA-2017-163006"/>
    <d v="2017-06-30T00:00:00"/>
    <d v="2017-04-07T00:00:00"/>
    <s v="Second Class"/>
    <s v="GH-14410"/>
    <s v="Gary Hansen"/>
    <x v="1"/>
    <x v="0"/>
    <x v="20"/>
    <x v="3"/>
    <n v="60653"/>
    <x v="0"/>
    <s v="FUR-FU-10003799"/>
    <x v="1"/>
    <x v="5"/>
    <x v="975"/>
    <x v="5183"/>
    <n v="2"/>
    <n v="0.6"/>
    <n v="-10.3124"/>
    <n v="-0.72499999999999998"/>
    <x v="3"/>
    <x v="3"/>
  </r>
  <r>
    <n v="5618"/>
    <s v="CA-2017-125745"/>
    <d v="2017-06-30T00:00:00"/>
    <d v="2017-04-07T00:00:00"/>
    <s v="Standard Class"/>
    <s v="DV-13045"/>
    <s v="Darrin Van Huff"/>
    <x v="2"/>
    <x v="0"/>
    <x v="93"/>
    <x v="26"/>
    <n v="38109"/>
    <x v="3"/>
    <s v="FUR-FU-10001591"/>
    <x v="1"/>
    <x v="5"/>
    <x v="266"/>
    <x v="282"/>
    <n v="2"/>
    <n v="0.2"/>
    <n v="5.3680000000000003"/>
    <n v="0.27500000000000002"/>
    <x v="3"/>
    <x v="3"/>
  </r>
  <r>
    <n v="8039"/>
    <s v="CA-2017-109393"/>
    <d v="2017-06-30T00:00:00"/>
    <d v="2017-02-07T00:00:00"/>
    <s v="Second Class"/>
    <s v="JC-15775"/>
    <s v="John Castell"/>
    <x v="0"/>
    <x v="0"/>
    <x v="22"/>
    <x v="5"/>
    <n v="90032"/>
    <x v="1"/>
    <s v="FUR-BO-10003966"/>
    <x v="1"/>
    <x v="16"/>
    <x v="1332"/>
    <x v="5184"/>
    <n v="3"/>
    <n v="0.15"/>
    <n v="5.1294000000000004"/>
    <n v="1.1764705882352941E-2"/>
    <x v="3"/>
    <x v="3"/>
  </r>
  <r>
    <n v="8118"/>
    <s v="US-2017-113201"/>
    <d v="2017-06-30T00:00:00"/>
    <d v="2017-05-07T00:00:00"/>
    <s v="Standard Class"/>
    <s v="TT-21220"/>
    <s v="Thomas Thornton"/>
    <x v="0"/>
    <x v="0"/>
    <x v="22"/>
    <x v="5"/>
    <n v="90045"/>
    <x v="1"/>
    <s v="OFF-PA-10000675"/>
    <x v="2"/>
    <x v="3"/>
    <x v="1641"/>
    <x v="3211"/>
    <n v="5"/>
    <n v="0"/>
    <n v="100.4255"/>
    <n v="0.49000000000000005"/>
    <x v="3"/>
    <x v="3"/>
  </r>
  <r>
    <n v="8275"/>
    <s v="CA-2017-164112"/>
    <d v="2017-06-30T00:00:00"/>
    <d v="2017-04-07T00:00:00"/>
    <s v="Standard Class"/>
    <s v="ND-18460"/>
    <s v="Neil Ducich"/>
    <x v="2"/>
    <x v="0"/>
    <x v="402"/>
    <x v="2"/>
    <n v="10550"/>
    <x v="2"/>
    <s v="OFF-ST-10002615"/>
    <x v="2"/>
    <x v="6"/>
    <x v="1025"/>
    <x v="3442"/>
    <n v="7"/>
    <n v="0"/>
    <n v="282.20920000000001"/>
    <n v="0.26"/>
    <x v="3"/>
    <x v="3"/>
  </r>
  <r>
    <n v="4552"/>
    <s v="US-2014-165862"/>
    <d v="2014-07-13T00:00:00"/>
    <s v="7/17/2014"/>
    <s v="Standard Class"/>
    <s v="GK-14620"/>
    <s v="Grace Kelly"/>
    <x v="2"/>
    <x v="0"/>
    <x v="22"/>
    <x v="5"/>
    <n v="90049"/>
    <x v="1"/>
    <s v="FUR-TA-10002855"/>
    <x v="1"/>
    <x v="7"/>
    <x v="959"/>
    <x v="5185"/>
    <n v="3"/>
    <n v="0.2"/>
    <n v="4.3902000000000001"/>
    <n v="1.2500000000000001E-2"/>
    <x v="0"/>
    <x v="4"/>
  </r>
  <r>
    <n v="1701"/>
    <s v="CA-2015-114069"/>
    <d v="2015-07-13T00:00:00"/>
    <s v="7/15/2015"/>
    <s v="Second Class"/>
    <s v="ND-18370"/>
    <s v="Natalie DeCherney"/>
    <x v="0"/>
    <x v="0"/>
    <x v="2"/>
    <x v="2"/>
    <n v="10035"/>
    <x v="2"/>
    <s v="OFF-BI-10000320"/>
    <x v="2"/>
    <x v="9"/>
    <x v="712"/>
    <x v="846"/>
    <n v="2"/>
    <n v="0.2"/>
    <n v="4.2804000000000002"/>
    <n v="0.36250000000000004"/>
    <x v="1"/>
    <x v="4"/>
  </r>
  <r>
    <n v="1702"/>
    <s v="CA-2015-114069"/>
    <d v="2015-07-13T00:00:00"/>
    <s v="7/15/2015"/>
    <s v="Second Class"/>
    <s v="ND-18370"/>
    <s v="Natalie DeCherney"/>
    <x v="0"/>
    <x v="0"/>
    <x v="2"/>
    <x v="2"/>
    <n v="10035"/>
    <x v="2"/>
    <s v="FUR-CH-10000595"/>
    <x v="1"/>
    <x v="1"/>
    <x v="877"/>
    <x v="5186"/>
    <n v="9"/>
    <n v="0.1"/>
    <n v="321.83999999999997"/>
    <n v="0.16666666666666666"/>
    <x v="1"/>
    <x v="4"/>
  </r>
  <r>
    <n v="1703"/>
    <s v="CA-2015-114069"/>
    <d v="2015-07-13T00:00:00"/>
    <s v="7/15/2015"/>
    <s v="Second Class"/>
    <s v="ND-18370"/>
    <s v="Natalie DeCherney"/>
    <x v="0"/>
    <x v="0"/>
    <x v="2"/>
    <x v="2"/>
    <n v="10035"/>
    <x v="2"/>
    <s v="OFF-PA-10000349"/>
    <x v="2"/>
    <x v="3"/>
    <x v="52"/>
    <x v="2990"/>
    <n v="2"/>
    <n v="0"/>
    <n v="4.6811999999999996"/>
    <n v="0.46999999999999992"/>
    <x v="1"/>
    <x v="4"/>
  </r>
  <r>
    <n v="1758"/>
    <s v="US-2015-107349"/>
    <d v="2015-07-13T00:00:00"/>
    <s v="7/15/2015"/>
    <s v="First Class"/>
    <s v="SL-20155"/>
    <s v="Sara Luxemburg"/>
    <x v="1"/>
    <x v="0"/>
    <x v="5"/>
    <x v="4"/>
    <n v="77095"/>
    <x v="0"/>
    <s v="OFF-BI-10001765"/>
    <x v="2"/>
    <x v="9"/>
    <x v="23"/>
    <x v="4766"/>
    <n v="6"/>
    <n v="0.8"/>
    <n v="-66.508799999999994"/>
    <n v="-1.5999999999999999"/>
    <x v="1"/>
    <x v="4"/>
  </r>
  <r>
    <n v="1829"/>
    <s v="US-2015-140851"/>
    <d v="2015-07-13T00:00:00"/>
    <s v="7/15/2015"/>
    <s v="Second Class"/>
    <s v="ND-18460"/>
    <s v="Neil Ducich"/>
    <x v="2"/>
    <x v="0"/>
    <x v="114"/>
    <x v="19"/>
    <n v="31204"/>
    <x v="3"/>
    <s v="OFF-PA-10000019"/>
    <x v="2"/>
    <x v="3"/>
    <x v="540"/>
    <x v="1340"/>
    <n v="6"/>
    <n v="0"/>
    <n v="18.662400000000002"/>
    <n v="0.48000000000000004"/>
    <x v="1"/>
    <x v="4"/>
  </r>
  <r>
    <n v="4804"/>
    <s v="CA-2017-136364"/>
    <d v="2017-07-13T00:00:00"/>
    <s v="7/17/2017"/>
    <s v="Second Class"/>
    <s v="MH-17455"/>
    <s v="Mark Hamilton"/>
    <x v="0"/>
    <x v="0"/>
    <x v="15"/>
    <x v="13"/>
    <n v="19140"/>
    <x v="2"/>
    <s v="TEC-PH-10003885"/>
    <x v="0"/>
    <x v="2"/>
    <x v="565"/>
    <x v="5187"/>
    <n v="1"/>
    <n v="0.4"/>
    <n v="-7.2588999999999997"/>
    <n v="-0.18333333333333332"/>
    <x v="3"/>
    <x v="4"/>
  </r>
  <r>
    <n v="4805"/>
    <s v="CA-2017-136364"/>
    <d v="2017-07-13T00:00:00"/>
    <s v="7/17/2017"/>
    <s v="Second Class"/>
    <s v="MH-17455"/>
    <s v="Mark Hamilton"/>
    <x v="0"/>
    <x v="0"/>
    <x v="15"/>
    <x v="13"/>
    <n v="19140"/>
    <x v="2"/>
    <s v="FUR-FU-10002501"/>
    <x v="1"/>
    <x v="5"/>
    <x v="491"/>
    <x v="5188"/>
    <n v="9"/>
    <n v="0.2"/>
    <n v="19.339200000000002"/>
    <n v="0.21250000000000002"/>
    <x v="3"/>
    <x v="4"/>
  </r>
  <r>
    <n v="5976"/>
    <s v="CA-2017-102155"/>
    <d v="2017-07-13T00:00:00"/>
    <s v="7/17/2017"/>
    <s v="Standard Class"/>
    <s v="RR-19525"/>
    <s v="Rick Reed"/>
    <x v="2"/>
    <x v="0"/>
    <x v="321"/>
    <x v="39"/>
    <n v="66212"/>
    <x v="0"/>
    <s v="OFF-ST-10001496"/>
    <x v="2"/>
    <x v="6"/>
    <x v="341"/>
    <x v="1411"/>
    <n v="2"/>
    <n v="0"/>
    <n v="93.698800000000006"/>
    <n v="0.26"/>
    <x v="3"/>
    <x v="4"/>
  </r>
  <r>
    <n v="5977"/>
    <s v="CA-2017-102155"/>
    <d v="2017-07-13T00:00:00"/>
    <s v="7/17/2017"/>
    <s v="Standard Class"/>
    <s v="RR-19525"/>
    <s v="Rick Reed"/>
    <x v="2"/>
    <x v="0"/>
    <x v="321"/>
    <x v="39"/>
    <n v="66212"/>
    <x v="0"/>
    <s v="OFF-PA-10003673"/>
    <x v="2"/>
    <x v="3"/>
    <x v="1451"/>
    <x v="5189"/>
    <n v="2"/>
    <n v="0"/>
    <n v="6.2375999999999996"/>
    <n v="0.45999999999999996"/>
    <x v="3"/>
    <x v="4"/>
  </r>
  <r>
    <n v="2207"/>
    <s v="US-2014-103905"/>
    <d v="2014-07-14T00:00:00"/>
    <s v="7/20/2014"/>
    <s v="Standard Class"/>
    <s v="AW-10930"/>
    <s v="Arthur Wiediger"/>
    <x v="1"/>
    <x v="0"/>
    <x v="70"/>
    <x v="3"/>
    <n v="60505"/>
    <x v="0"/>
    <s v="OFF-BI-10001098"/>
    <x v="2"/>
    <x v="9"/>
    <x v="112"/>
    <x v="5190"/>
    <n v="7"/>
    <n v="0.8"/>
    <n v="-46.394599999999997"/>
    <n v="-1.55"/>
    <x v="0"/>
    <x v="4"/>
  </r>
  <r>
    <n v="2208"/>
    <s v="US-2014-103905"/>
    <d v="2014-07-14T00:00:00"/>
    <s v="7/20/2014"/>
    <s v="Standard Class"/>
    <s v="AW-10930"/>
    <s v="Arthur Wiediger"/>
    <x v="1"/>
    <x v="0"/>
    <x v="70"/>
    <x v="3"/>
    <n v="60505"/>
    <x v="0"/>
    <s v="TEC-PH-10001552"/>
    <x v="0"/>
    <x v="2"/>
    <x v="111"/>
    <x v="5191"/>
    <n v="4"/>
    <n v="0.2"/>
    <n v="3.8271999999999999"/>
    <n v="0.1"/>
    <x v="0"/>
    <x v="4"/>
  </r>
  <r>
    <n v="2996"/>
    <s v="US-2014-150532"/>
    <d v="2014-07-14T00:00:00"/>
    <s v="7/21/2014"/>
    <s v="Standard Class"/>
    <s v="PB-19150"/>
    <s v="Philip Brown"/>
    <x v="0"/>
    <x v="0"/>
    <x v="122"/>
    <x v="23"/>
    <n v="85023"/>
    <x v="1"/>
    <s v="OFF-ST-10000760"/>
    <x v="2"/>
    <x v="6"/>
    <x v="1016"/>
    <x v="4717"/>
    <n v="5"/>
    <n v="0.2"/>
    <n v="6.2910000000000004"/>
    <n v="0.1125"/>
    <x v="0"/>
    <x v="4"/>
  </r>
  <r>
    <n v="6932"/>
    <s v="CA-2014-164182"/>
    <d v="2014-07-14T00:00:00"/>
    <s v="7/18/2014"/>
    <s v="Standard Class"/>
    <s v="ST-20530"/>
    <s v="Shui Tom"/>
    <x v="0"/>
    <x v="0"/>
    <x v="15"/>
    <x v="13"/>
    <n v="19140"/>
    <x v="2"/>
    <s v="TEC-PH-10002070"/>
    <x v="0"/>
    <x v="2"/>
    <x v="1827"/>
    <x v="5192"/>
    <n v="1"/>
    <n v="0.4"/>
    <n v="-2.2490000000000001"/>
    <n v="-0.16666666666666669"/>
    <x v="0"/>
    <x v="4"/>
  </r>
  <r>
    <n v="6933"/>
    <s v="CA-2014-164182"/>
    <d v="2014-07-14T00:00:00"/>
    <s v="7/18/2014"/>
    <s v="Standard Class"/>
    <s v="ST-20530"/>
    <s v="Shui Tom"/>
    <x v="0"/>
    <x v="0"/>
    <x v="15"/>
    <x v="13"/>
    <n v="19140"/>
    <x v="2"/>
    <s v="TEC-PH-10002583"/>
    <x v="0"/>
    <x v="2"/>
    <x v="493"/>
    <x v="1448"/>
    <n v="2"/>
    <n v="0.4"/>
    <n v="-13.993"/>
    <n v="-0.58333333333333337"/>
    <x v="0"/>
    <x v="4"/>
  </r>
  <r>
    <n v="6934"/>
    <s v="CA-2014-164182"/>
    <d v="2014-07-14T00:00:00"/>
    <s v="7/18/2014"/>
    <s v="Standard Class"/>
    <s v="ST-20530"/>
    <s v="Shui Tom"/>
    <x v="0"/>
    <x v="0"/>
    <x v="15"/>
    <x v="13"/>
    <n v="19140"/>
    <x v="2"/>
    <s v="FUR-FU-10001057"/>
    <x v="1"/>
    <x v="5"/>
    <x v="1530"/>
    <x v="298"/>
    <n v="2"/>
    <n v="0.2"/>
    <n v="1.1994"/>
    <n v="3.7499999999999999E-2"/>
    <x v="0"/>
    <x v="4"/>
  </r>
  <r>
    <n v="6935"/>
    <s v="CA-2014-164182"/>
    <d v="2014-07-14T00:00:00"/>
    <s v="7/18/2014"/>
    <s v="Standard Class"/>
    <s v="ST-20530"/>
    <s v="Shui Tom"/>
    <x v="0"/>
    <x v="0"/>
    <x v="15"/>
    <x v="13"/>
    <n v="19140"/>
    <x v="2"/>
    <s v="OFF-AR-10001044"/>
    <x v="2"/>
    <x v="11"/>
    <x v="509"/>
    <x v="5193"/>
    <n v="2"/>
    <n v="0.2"/>
    <n v="4.6782000000000004"/>
    <n v="0.1125"/>
    <x v="0"/>
    <x v="4"/>
  </r>
  <r>
    <n v="7624"/>
    <s v="CA-2014-124464"/>
    <d v="2014-07-14T00:00:00"/>
    <s v="7/20/2014"/>
    <s v="Standard Class"/>
    <s v="SS-20515"/>
    <s v="Shirley Schmidt"/>
    <x v="1"/>
    <x v="0"/>
    <x v="164"/>
    <x v="37"/>
    <n v="19711"/>
    <x v="2"/>
    <s v="OFF-AP-10000576"/>
    <x v="2"/>
    <x v="10"/>
    <x v="1832"/>
    <x v="5194"/>
    <n v="1"/>
    <n v="0"/>
    <n v="11.054399999999999"/>
    <n v="0.28000000000000003"/>
    <x v="0"/>
    <x v="4"/>
  </r>
  <r>
    <n v="8053"/>
    <s v="CA-2014-109904"/>
    <d v="2014-07-14T00:00:00"/>
    <s v="7/17/2014"/>
    <s v="Second Class"/>
    <s v="BF-10975"/>
    <s v="Barbara Fisher"/>
    <x v="2"/>
    <x v="0"/>
    <x v="2"/>
    <x v="2"/>
    <n v="10009"/>
    <x v="2"/>
    <s v="OFF-AR-10004999"/>
    <x v="2"/>
    <x v="11"/>
    <x v="1069"/>
    <x v="381"/>
    <n v="3"/>
    <n v="0"/>
    <n v="4.4850000000000003"/>
    <n v="0.25"/>
    <x v="0"/>
    <x v="4"/>
  </r>
  <r>
    <n v="7864"/>
    <s v="CA-2015-143364"/>
    <d v="2015-07-14T00:00:00"/>
    <s v="7/19/2015"/>
    <s v="Second Class"/>
    <s v="TG-21310"/>
    <s v="Toby Gnade"/>
    <x v="0"/>
    <x v="0"/>
    <x v="124"/>
    <x v="23"/>
    <n v="85204"/>
    <x v="1"/>
    <s v="OFF-ST-10002743"/>
    <x v="2"/>
    <x v="6"/>
    <x v="184"/>
    <x v="198"/>
    <n v="3"/>
    <n v="0.2"/>
    <n v="-64.774799999999999"/>
    <n v="-0.23750000000000002"/>
    <x v="1"/>
    <x v="4"/>
  </r>
  <r>
    <n v="7865"/>
    <s v="CA-2015-143364"/>
    <d v="2015-07-14T00:00:00"/>
    <s v="7/19/2015"/>
    <s v="Second Class"/>
    <s v="TG-21310"/>
    <s v="Toby Gnade"/>
    <x v="0"/>
    <x v="0"/>
    <x v="124"/>
    <x v="23"/>
    <n v="85204"/>
    <x v="1"/>
    <s v="OFF-PA-10001846"/>
    <x v="2"/>
    <x v="3"/>
    <x v="1606"/>
    <x v="3642"/>
    <n v="4"/>
    <n v="0.2"/>
    <n v="6.7047999999999996"/>
    <n v="0.36249999999999999"/>
    <x v="1"/>
    <x v="4"/>
  </r>
  <r>
    <n v="7866"/>
    <s v="CA-2015-143364"/>
    <d v="2015-07-14T00:00:00"/>
    <s v="7/19/2015"/>
    <s v="Second Class"/>
    <s v="TG-21310"/>
    <s v="Toby Gnade"/>
    <x v="0"/>
    <x v="0"/>
    <x v="124"/>
    <x v="23"/>
    <n v="85204"/>
    <x v="1"/>
    <s v="FUR-CH-10004287"/>
    <x v="1"/>
    <x v="1"/>
    <x v="419"/>
    <x v="5195"/>
    <n v="2"/>
    <n v="0.2"/>
    <n v="49.716000000000001"/>
    <n v="0.1125"/>
    <x v="1"/>
    <x v="4"/>
  </r>
  <r>
    <n v="7867"/>
    <s v="CA-2015-143364"/>
    <d v="2015-07-14T00:00:00"/>
    <s v="7/19/2015"/>
    <s v="Second Class"/>
    <s v="TG-21310"/>
    <s v="Toby Gnade"/>
    <x v="0"/>
    <x v="0"/>
    <x v="124"/>
    <x v="23"/>
    <n v="85204"/>
    <x v="1"/>
    <s v="FUR-BO-10001608"/>
    <x v="1"/>
    <x v="16"/>
    <x v="1266"/>
    <x v="1146"/>
    <n v="6"/>
    <n v="0.7"/>
    <n v="-191.64599999999999"/>
    <n v="-1.5"/>
    <x v="1"/>
    <x v="4"/>
  </r>
  <r>
    <n v="542"/>
    <s v="CA-2016-136924"/>
    <d v="2016-07-14T00:00:00"/>
    <s v="7/17/2016"/>
    <s v="First Class"/>
    <s v="ES-14080"/>
    <s v="Erin Smith"/>
    <x v="2"/>
    <x v="0"/>
    <x v="177"/>
    <x v="23"/>
    <n v="85705"/>
    <x v="1"/>
    <s v="TEC-PH-10002262"/>
    <x v="0"/>
    <x v="2"/>
    <x v="1028"/>
    <x v="5196"/>
    <n v="8"/>
    <n v="0.2"/>
    <n v="38.086399999999998"/>
    <n v="0.1"/>
    <x v="2"/>
    <x v="4"/>
  </r>
  <r>
    <n v="599"/>
    <s v="CA-2016-120180"/>
    <d v="2016-07-14T00:00:00"/>
    <s v="7/16/2016"/>
    <s v="First Class"/>
    <s v="TP-21130"/>
    <s v="Theone Pippenger"/>
    <x v="0"/>
    <x v="0"/>
    <x v="15"/>
    <x v="13"/>
    <n v="19134"/>
    <x v="2"/>
    <s v="OFF-SU-10004115"/>
    <x v="2"/>
    <x v="15"/>
    <x v="387"/>
    <x v="5197"/>
    <n v="2"/>
    <n v="0.2"/>
    <n v="1.0178"/>
    <n v="8.7500000000000008E-2"/>
    <x v="2"/>
    <x v="4"/>
  </r>
  <r>
    <n v="1207"/>
    <s v="CA-2016-137050"/>
    <d v="2016-07-14T00:00:00"/>
    <s v="7/18/2016"/>
    <s v="Second Class"/>
    <s v="SW-20755"/>
    <s v="Steven Ward"/>
    <x v="2"/>
    <x v="0"/>
    <x v="2"/>
    <x v="2"/>
    <n v="10009"/>
    <x v="2"/>
    <s v="OFF-ST-10004634"/>
    <x v="2"/>
    <x v="6"/>
    <x v="1143"/>
    <x v="1944"/>
    <n v="1"/>
    <n v="0"/>
    <n v="3.363"/>
    <n v="0.3"/>
    <x v="2"/>
    <x v="4"/>
  </r>
  <r>
    <n v="1208"/>
    <s v="CA-2016-137050"/>
    <d v="2016-07-14T00:00:00"/>
    <s v="7/18/2016"/>
    <s v="Second Class"/>
    <s v="SW-20755"/>
    <s v="Steven Ward"/>
    <x v="2"/>
    <x v="0"/>
    <x v="2"/>
    <x v="2"/>
    <n v="10009"/>
    <x v="2"/>
    <s v="OFF-BI-10002160"/>
    <x v="2"/>
    <x v="9"/>
    <x v="835"/>
    <x v="4457"/>
    <n v="3"/>
    <n v="0.2"/>
    <n v="3.2004000000000001"/>
    <n v="0.35000000000000003"/>
    <x v="2"/>
    <x v="4"/>
  </r>
  <r>
    <n v="1209"/>
    <s v="CA-2016-137050"/>
    <d v="2016-07-14T00:00:00"/>
    <s v="7/18/2016"/>
    <s v="Second Class"/>
    <s v="SW-20755"/>
    <s v="Steven Ward"/>
    <x v="2"/>
    <x v="0"/>
    <x v="2"/>
    <x v="2"/>
    <n v="10009"/>
    <x v="2"/>
    <s v="OFF-FA-10002988"/>
    <x v="2"/>
    <x v="4"/>
    <x v="426"/>
    <x v="5198"/>
    <n v="7"/>
    <n v="0"/>
    <n v="6.8943000000000003"/>
    <n v="0.49"/>
    <x v="2"/>
    <x v="4"/>
  </r>
  <r>
    <n v="1210"/>
    <s v="CA-2016-137050"/>
    <d v="2016-07-14T00:00:00"/>
    <s v="7/18/2016"/>
    <s v="Second Class"/>
    <s v="SW-20755"/>
    <s v="Steven Ward"/>
    <x v="2"/>
    <x v="0"/>
    <x v="2"/>
    <x v="2"/>
    <n v="10009"/>
    <x v="2"/>
    <s v="OFF-AR-10004999"/>
    <x v="2"/>
    <x v="11"/>
    <x v="1069"/>
    <x v="1084"/>
    <n v="7"/>
    <n v="0"/>
    <n v="10.465"/>
    <n v="0.25"/>
    <x v="2"/>
    <x v="4"/>
  </r>
  <r>
    <n v="1211"/>
    <s v="CA-2016-137050"/>
    <d v="2016-07-14T00:00:00"/>
    <s v="7/18/2016"/>
    <s v="Second Class"/>
    <s v="SW-20755"/>
    <s v="Steven Ward"/>
    <x v="2"/>
    <x v="0"/>
    <x v="2"/>
    <x v="2"/>
    <n v="10009"/>
    <x v="2"/>
    <s v="OFF-BI-10001031"/>
    <x v="2"/>
    <x v="9"/>
    <x v="888"/>
    <x v="3570"/>
    <n v="2"/>
    <n v="0.2"/>
    <n v="2.8835999999999999"/>
    <n v="0.33749999999999997"/>
    <x v="2"/>
    <x v="4"/>
  </r>
  <r>
    <n v="1212"/>
    <s v="CA-2016-137050"/>
    <d v="2016-07-14T00:00:00"/>
    <s v="7/18/2016"/>
    <s v="Second Class"/>
    <s v="SW-20755"/>
    <s v="Steven Ward"/>
    <x v="2"/>
    <x v="0"/>
    <x v="2"/>
    <x v="2"/>
    <n v="10009"/>
    <x v="2"/>
    <s v="FUR-BO-10004695"/>
    <x v="1"/>
    <x v="16"/>
    <x v="687"/>
    <x v="3319"/>
    <n v="4"/>
    <n v="0.2"/>
    <n v="21.717600000000001"/>
    <n v="3.7500000000000006E-2"/>
    <x v="2"/>
    <x v="4"/>
  </r>
  <r>
    <n v="1306"/>
    <s v="CA-2016-101966"/>
    <d v="2016-07-14T00:00:00"/>
    <s v="7/16/2016"/>
    <s v="Second Class"/>
    <s v="BM-11785"/>
    <s v="Bryan Mills"/>
    <x v="0"/>
    <x v="0"/>
    <x v="5"/>
    <x v="4"/>
    <n v="77036"/>
    <x v="0"/>
    <s v="TEC-PH-10003437"/>
    <x v="0"/>
    <x v="2"/>
    <x v="1504"/>
    <x v="2625"/>
    <n v="7"/>
    <n v="0.2"/>
    <n v="52.493000000000002"/>
    <n v="0.125"/>
    <x v="2"/>
    <x v="4"/>
  </r>
  <r>
    <n v="2154"/>
    <s v="CA-2016-117282"/>
    <d v="2016-07-14T00:00:00"/>
    <s v="7/18/2016"/>
    <s v="Standard Class"/>
    <s v="DR-12880"/>
    <s v="Dan Reichenbach"/>
    <x v="2"/>
    <x v="0"/>
    <x v="2"/>
    <x v="2"/>
    <n v="10009"/>
    <x v="2"/>
    <s v="OFF-BI-10004094"/>
    <x v="2"/>
    <x v="9"/>
    <x v="185"/>
    <x v="5199"/>
    <n v="2"/>
    <n v="0.2"/>
    <n v="5.133"/>
    <n v="0.36249999999999999"/>
    <x v="2"/>
    <x v="4"/>
  </r>
  <r>
    <n v="2187"/>
    <s v="CA-2016-101378"/>
    <d v="2016-07-14T00:00:00"/>
    <s v="7/14/2016"/>
    <s v="Same Day"/>
    <s v="RH-19600"/>
    <s v="Rob Haberlin"/>
    <x v="0"/>
    <x v="0"/>
    <x v="94"/>
    <x v="34"/>
    <n v="35810"/>
    <x v="3"/>
    <s v="TEC-AC-10002345"/>
    <x v="0"/>
    <x v="0"/>
    <x v="804"/>
    <x v="3595"/>
    <n v="2"/>
    <n v="0"/>
    <n v="7.25"/>
    <n v="0.25"/>
    <x v="2"/>
    <x v="4"/>
  </r>
  <r>
    <n v="4682"/>
    <s v="CA-2016-169215"/>
    <d v="2016-07-14T00:00:00"/>
    <s v="7/18/2016"/>
    <s v="Second Class"/>
    <s v="RE-19450"/>
    <s v="Richard Eichhorn"/>
    <x v="0"/>
    <x v="0"/>
    <x v="241"/>
    <x v="2"/>
    <n v="13021"/>
    <x v="2"/>
    <s v="OFF-FA-10000936"/>
    <x v="2"/>
    <x v="4"/>
    <x v="380"/>
    <x v="5200"/>
    <n v="9"/>
    <n v="0"/>
    <n v="13.3245"/>
    <n v="0.45"/>
    <x v="2"/>
    <x v="4"/>
  </r>
  <r>
    <n v="6666"/>
    <s v="CA-2016-115483"/>
    <d v="2016-07-14T00:00:00"/>
    <s v="7/18/2016"/>
    <s v="Second Class"/>
    <s v="JS-15880"/>
    <s v="John Stevenson"/>
    <x v="0"/>
    <x v="0"/>
    <x v="43"/>
    <x v="4"/>
    <n v="75061"/>
    <x v="0"/>
    <s v="OFF-PA-10001497"/>
    <x v="2"/>
    <x v="3"/>
    <x v="1056"/>
    <x v="5037"/>
    <n v="5"/>
    <n v="0.2"/>
    <n v="79.691999999999993"/>
    <n v="0.36249999999999999"/>
    <x v="2"/>
    <x v="4"/>
  </r>
  <r>
    <n v="6957"/>
    <s v="CA-2016-157588"/>
    <d v="2016-07-14T00:00:00"/>
    <s v="7/19/2016"/>
    <s v="Standard Class"/>
    <s v="AR-10570"/>
    <s v="Anemone Ratner"/>
    <x v="0"/>
    <x v="0"/>
    <x v="28"/>
    <x v="19"/>
    <n v="31907"/>
    <x v="3"/>
    <s v="OFF-BI-10003963"/>
    <x v="2"/>
    <x v="9"/>
    <x v="1201"/>
    <x v="77"/>
    <n v="5"/>
    <n v="0"/>
    <n v="17.108000000000001"/>
    <n v="0.47000000000000003"/>
    <x v="2"/>
    <x v="4"/>
  </r>
  <r>
    <n v="6958"/>
    <s v="CA-2016-157588"/>
    <d v="2016-07-14T00:00:00"/>
    <s v="7/19/2016"/>
    <s v="Standard Class"/>
    <s v="AR-10570"/>
    <s v="Anemone Ratner"/>
    <x v="0"/>
    <x v="0"/>
    <x v="28"/>
    <x v="19"/>
    <n v="31907"/>
    <x v="3"/>
    <s v="FUR-FU-10004848"/>
    <x v="1"/>
    <x v="5"/>
    <x v="1000"/>
    <x v="1753"/>
    <n v="1"/>
    <n v="0"/>
    <n v="15.525"/>
    <n v="0.3"/>
    <x v="2"/>
    <x v="4"/>
  </r>
  <r>
    <n v="7224"/>
    <s v="CA-2016-109953"/>
    <d v="2016-07-14T00:00:00"/>
    <s v="7/18/2016"/>
    <s v="Standard Class"/>
    <s v="RB-19360"/>
    <s v="Raymond Buch"/>
    <x v="0"/>
    <x v="0"/>
    <x v="14"/>
    <x v="5"/>
    <n v="94122"/>
    <x v="1"/>
    <s v="TEC-PH-10004093"/>
    <x v="0"/>
    <x v="2"/>
    <x v="225"/>
    <x v="3086"/>
    <n v="3"/>
    <n v="0.2"/>
    <n v="12.417299999999999"/>
    <n v="0.11249999999999999"/>
    <x v="2"/>
    <x v="4"/>
  </r>
  <r>
    <n v="7225"/>
    <s v="CA-2016-109953"/>
    <d v="2016-07-14T00:00:00"/>
    <s v="7/18/2016"/>
    <s v="Standard Class"/>
    <s v="RB-19360"/>
    <s v="Raymond Buch"/>
    <x v="0"/>
    <x v="0"/>
    <x v="14"/>
    <x v="5"/>
    <n v="94122"/>
    <x v="1"/>
    <s v="OFF-AP-10002998"/>
    <x v="2"/>
    <x v="10"/>
    <x v="1136"/>
    <x v="5201"/>
    <n v="7"/>
    <n v="0"/>
    <n v="50.034599999999998"/>
    <n v="0.32999999999999996"/>
    <x v="2"/>
    <x v="4"/>
  </r>
  <r>
    <n v="7226"/>
    <s v="CA-2016-109953"/>
    <d v="2016-07-14T00:00:00"/>
    <s v="7/18/2016"/>
    <s v="Standard Class"/>
    <s v="RB-19360"/>
    <s v="Raymond Buch"/>
    <x v="0"/>
    <x v="0"/>
    <x v="14"/>
    <x v="5"/>
    <n v="94122"/>
    <x v="1"/>
    <s v="FUR-FU-10000073"/>
    <x v="1"/>
    <x v="5"/>
    <x v="1012"/>
    <x v="5202"/>
    <n v="4"/>
    <n v="0"/>
    <n v="10.164"/>
    <n v="0.32999999999999996"/>
    <x v="2"/>
    <x v="4"/>
  </r>
  <r>
    <n v="7496"/>
    <s v="CA-2017-121048"/>
    <d v="2017-07-14T00:00:00"/>
    <s v="7/18/2017"/>
    <s v="Standard Class"/>
    <s v="TC-21295"/>
    <s v="Toby Carlisle"/>
    <x v="0"/>
    <x v="0"/>
    <x v="333"/>
    <x v="5"/>
    <n v="92683"/>
    <x v="1"/>
    <s v="OFF-BI-10004022"/>
    <x v="2"/>
    <x v="9"/>
    <x v="965"/>
    <x v="1153"/>
    <n v="2"/>
    <n v="0.2"/>
    <n v="1.4456"/>
    <n v="0.32499999999999996"/>
    <x v="3"/>
    <x v="4"/>
  </r>
  <r>
    <n v="7497"/>
    <s v="CA-2017-121048"/>
    <d v="2017-07-14T00:00:00"/>
    <s v="7/18/2017"/>
    <s v="Standard Class"/>
    <s v="TC-21295"/>
    <s v="Toby Carlisle"/>
    <x v="0"/>
    <x v="0"/>
    <x v="333"/>
    <x v="5"/>
    <n v="92683"/>
    <x v="1"/>
    <s v="FUR-FU-10003601"/>
    <x v="1"/>
    <x v="5"/>
    <x v="1079"/>
    <x v="5118"/>
    <n v="3"/>
    <n v="0"/>
    <n v="49.804200000000002"/>
    <n v="0.18"/>
    <x v="3"/>
    <x v="4"/>
  </r>
  <r>
    <n v="7498"/>
    <s v="CA-2017-121048"/>
    <d v="2017-07-14T00:00:00"/>
    <s v="7/18/2017"/>
    <s v="Standard Class"/>
    <s v="TC-21295"/>
    <s v="Toby Carlisle"/>
    <x v="0"/>
    <x v="0"/>
    <x v="333"/>
    <x v="5"/>
    <n v="92683"/>
    <x v="1"/>
    <s v="OFF-FA-10000490"/>
    <x v="2"/>
    <x v="4"/>
    <x v="963"/>
    <x v="5097"/>
    <n v="4"/>
    <n v="0"/>
    <n v="2.3311999999999999"/>
    <n v="0.47"/>
    <x v="3"/>
    <x v="4"/>
  </r>
  <r>
    <n v="7499"/>
    <s v="CA-2017-121048"/>
    <d v="2017-07-14T00:00:00"/>
    <s v="7/18/2017"/>
    <s v="Standard Class"/>
    <s v="TC-21295"/>
    <s v="Toby Carlisle"/>
    <x v="0"/>
    <x v="0"/>
    <x v="333"/>
    <x v="5"/>
    <n v="92683"/>
    <x v="1"/>
    <s v="OFF-AR-10004042"/>
    <x v="2"/>
    <x v="11"/>
    <x v="34"/>
    <x v="5203"/>
    <n v="4"/>
    <n v="0"/>
    <n v="20.8568"/>
    <n v="0.28999999999999998"/>
    <x v="3"/>
    <x v="4"/>
  </r>
  <r>
    <n v="7500"/>
    <s v="CA-2017-121048"/>
    <d v="2017-07-14T00:00:00"/>
    <s v="7/18/2017"/>
    <s v="Standard Class"/>
    <s v="TC-21295"/>
    <s v="Toby Carlisle"/>
    <x v="0"/>
    <x v="0"/>
    <x v="333"/>
    <x v="5"/>
    <n v="92683"/>
    <x v="1"/>
    <s v="FUR-FU-10002960"/>
    <x v="1"/>
    <x v="5"/>
    <x v="1402"/>
    <x v="5"/>
    <n v="3"/>
    <n v="0"/>
    <n v="7.9127999999999998"/>
    <n v="0.42"/>
    <x v="3"/>
    <x v="4"/>
  </r>
  <r>
    <n v="7501"/>
    <s v="CA-2017-121048"/>
    <d v="2017-07-14T00:00:00"/>
    <s v="7/18/2017"/>
    <s v="Standard Class"/>
    <s v="TC-21295"/>
    <s v="Toby Carlisle"/>
    <x v="0"/>
    <x v="0"/>
    <x v="333"/>
    <x v="5"/>
    <n v="92683"/>
    <x v="1"/>
    <s v="TEC-AC-10000991"/>
    <x v="0"/>
    <x v="0"/>
    <x v="1295"/>
    <x v="5204"/>
    <n v="3"/>
    <n v="0"/>
    <n v="19.735800000000001"/>
    <n v="0.14000000000000001"/>
    <x v="3"/>
    <x v="4"/>
  </r>
  <r>
    <n v="7502"/>
    <s v="CA-2017-121048"/>
    <d v="2017-07-14T00:00:00"/>
    <s v="7/18/2017"/>
    <s v="Standard Class"/>
    <s v="TC-21295"/>
    <s v="Toby Carlisle"/>
    <x v="0"/>
    <x v="0"/>
    <x v="333"/>
    <x v="5"/>
    <n v="92683"/>
    <x v="1"/>
    <s v="TEC-PH-10004977"/>
    <x v="0"/>
    <x v="2"/>
    <x v="305"/>
    <x v="2242"/>
    <n v="3"/>
    <n v="0.2"/>
    <n v="52.917299999999997"/>
    <n v="0.1125"/>
    <x v="3"/>
    <x v="4"/>
  </r>
  <r>
    <n v="7509"/>
    <s v="US-2017-161935"/>
    <d v="2017-07-14T00:00:00"/>
    <s v="7/18/2017"/>
    <s v="Standard Class"/>
    <s v="JL-15835"/>
    <s v="John Lee"/>
    <x v="0"/>
    <x v="0"/>
    <x v="28"/>
    <x v="18"/>
    <n v="43229"/>
    <x v="2"/>
    <s v="OFF-PA-10000605"/>
    <x v="2"/>
    <x v="3"/>
    <x v="1775"/>
    <x v="1609"/>
    <n v="2"/>
    <n v="0.2"/>
    <n v="3.3523999999999998"/>
    <n v="0.36249999999999999"/>
    <x v="3"/>
    <x v="4"/>
  </r>
  <r>
    <n v="7510"/>
    <s v="US-2017-161935"/>
    <d v="2017-07-14T00:00:00"/>
    <s v="7/18/2017"/>
    <s v="Standard Class"/>
    <s v="JL-15835"/>
    <s v="John Lee"/>
    <x v="0"/>
    <x v="0"/>
    <x v="28"/>
    <x v="18"/>
    <n v="43229"/>
    <x v="2"/>
    <s v="TEC-PH-10000560"/>
    <x v="0"/>
    <x v="2"/>
    <x v="586"/>
    <x v="5205"/>
    <n v="9"/>
    <n v="0.4"/>
    <n v="-377.98919999999998"/>
    <n v="-0.2"/>
    <x v="3"/>
    <x v="4"/>
  </r>
  <r>
    <n v="7511"/>
    <s v="US-2017-161935"/>
    <d v="2017-07-14T00:00:00"/>
    <s v="7/18/2017"/>
    <s v="Standard Class"/>
    <s v="JL-15835"/>
    <s v="John Lee"/>
    <x v="0"/>
    <x v="0"/>
    <x v="28"/>
    <x v="18"/>
    <n v="43229"/>
    <x v="2"/>
    <s v="OFF-ST-10003455"/>
    <x v="2"/>
    <x v="6"/>
    <x v="247"/>
    <x v="4135"/>
    <n v="5"/>
    <n v="0.2"/>
    <n v="4.6529999999999996"/>
    <n v="7.4999999999999997E-2"/>
    <x v="3"/>
    <x v="4"/>
  </r>
  <r>
    <n v="7512"/>
    <s v="US-2017-161935"/>
    <d v="2017-07-14T00:00:00"/>
    <s v="7/18/2017"/>
    <s v="Standard Class"/>
    <s v="JL-15835"/>
    <s v="John Lee"/>
    <x v="0"/>
    <x v="0"/>
    <x v="28"/>
    <x v="18"/>
    <n v="43229"/>
    <x v="2"/>
    <s v="FUR-FU-10002937"/>
    <x v="1"/>
    <x v="5"/>
    <x v="748"/>
    <x v="3948"/>
    <n v="5"/>
    <n v="0.2"/>
    <n v="148.845"/>
    <n v="0.375"/>
    <x v="3"/>
    <x v="4"/>
  </r>
  <r>
    <n v="7513"/>
    <s v="US-2017-161935"/>
    <d v="2017-07-14T00:00:00"/>
    <s v="7/18/2017"/>
    <s v="Standard Class"/>
    <s v="JL-15835"/>
    <s v="John Lee"/>
    <x v="0"/>
    <x v="0"/>
    <x v="28"/>
    <x v="18"/>
    <n v="43229"/>
    <x v="2"/>
    <s v="OFF-ST-10001837"/>
    <x v="2"/>
    <x v="6"/>
    <x v="690"/>
    <x v="5206"/>
    <n v="7"/>
    <n v="0.2"/>
    <n v="17.959199999999999"/>
    <n v="7.4999999999999997E-2"/>
    <x v="3"/>
    <x v="4"/>
  </r>
  <r>
    <n v="7514"/>
    <s v="US-2017-161935"/>
    <d v="2017-07-14T00:00:00"/>
    <s v="7/18/2017"/>
    <s v="Standard Class"/>
    <s v="JL-15835"/>
    <s v="John Lee"/>
    <x v="0"/>
    <x v="0"/>
    <x v="28"/>
    <x v="18"/>
    <n v="43229"/>
    <x v="2"/>
    <s v="OFF-AR-10004757"/>
    <x v="2"/>
    <x v="11"/>
    <x v="243"/>
    <x v="1350"/>
    <n v="5"/>
    <n v="0.2"/>
    <n v="2.1320000000000001"/>
    <n v="0.16250000000000001"/>
    <x v="3"/>
    <x v="4"/>
  </r>
  <r>
    <n v="3270"/>
    <s v="CA-2014-115980"/>
    <d v="2014-07-15T00:00:00"/>
    <s v="7/19/2014"/>
    <s v="Standard Class"/>
    <s v="VW-21775"/>
    <s v="Victoria Wilson"/>
    <x v="2"/>
    <x v="0"/>
    <x v="506"/>
    <x v="46"/>
    <n v="57103"/>
    <x v="0"/>
    <s v="TEC-AC-10003709"/>
    <x v="0"/>
    <x v="0"/>
    <x v="1601"/>
    <x v="2278"/>
    <n v="3"/>
    <n v="0"/>
    <n v="1.3068"/>
    <n v="0.43999999999999995"/>
    <x v="0"/>
    <x v="4"/>
  </r>
  <r>
    <n v="3271"/>
    <s v="CA-2014-115980"/>
    <d v="2014-07-15T00:00:00"/>
    <s v="7/19/2014"/>
    <s v="Standard Class"/>
    <s v="VW-21775"/>
    <s v="Victoria Wilson"/>
    <x v="2"/>
    <x v="0"/>
    <x v="506"/>
    <x v="46"/>
    <n v="57103"/>
    <x v="0"/>
    <s v="OFF-FA-10000304"/>
    <x v="2"/>
    <x v="4"/>
    <x v="1196"/>
    <x v="329"/>
    <n v="3"/>
    <n v="0"/>
    <n v="2.6814"/>
    <n v="0.41"/>
    <x v="0"/>
    <x v="4"/>
  </r>
  <r>
    <n v="2238"/>
    <s v="CA-2016-122322"/>
    <d v="2016-07-15T00:00:00"/>
    <s v="7/21/2016"/>
    <s v="Standard Class"/>
    <s v="RH-19510"/>
    <s v="Rick Huthwaite"/>
    <x v="1"/>
    <x v="0"/>
    <x v="427"/>
    <x v="21"/>
    <n v="84604"/>
    <x v="1"/>
    <s v="OFF-SU-10000952"/>
    <x v="2"/>
    <x v="15"/>
    <x v="1375"/>
    <x v="52"/>
    <n v="5"/>
    <n v="0"/>
    <n v="12.432"/>
    <n v="0.28000000000000003"/>
    <x v="2"/>
    <x v="4"/>
  </r>
  <r>
    <n v="7932"/>
    <s v="US-2016-168095"/>
    <d v="2016-07-15T00:00:00"/>
    <s v="7/20/2016"/>
    <s v="Standard Class"/>
    <s v="MC-17425"/>
    <s v="Mark Cousins"/>
    <x v="2"/>
    <x v="0"/>
    <x v="19"/>
    <x v="16"/>
    <n v="97206"/>
    <x v="1"/>
    <s v="FUR-CH-10004886"/>
    <x v="1"/>
    <x v="1"/>
    <x v="1142"/>
    <x v="4214"/>
    <n v="3"/>
    <n v="0.2"/>
    <n v="23.027999999999999"/>
    <n v="9.9999999999999992E-2"/>
    <x v="2"/>
    <x v="4"/>
  </r>
  <r>
    <n v="7933"/>
    <s v="US-2016-168095"/>
    <d v="2016-07-15T00:00:00"/>
    <s v="7/20/2016"/>
    <s v="Standard Class"/>
    <s v="MC-17425"/>
    <s v="Mark Cousins"/>
    <x v="2"/>
    <x v="0"/>
    <x v="19"/>
    <x v="16"/>
    <n v="97206"/>
    <x v="1"/>
    <s v="OFF-PA-10003641"/>
    <x v="2"/>
    <x v="3"/>
    <x v="342"/>
    <x v="439"/>
    <n v="5"/>
    <n v="0.2"/>
    <n v="34.293999999999997"/>
    <n v="0.32499999999999996"/>
    <x v="2"/>
    <x v="4"/>
  </r>
  <r>
    <n v="2091"/>
    <s v="CA-2017-166142"/>
    <d v="2017-07-15T00:00:00"/>
    <s v="7/19/2017"/>
    <s v="Standard Class"/>
    <s v="MM-17260"/>
    <s v="Magdelene Morse"/>
    <x v="0"/>
    <x v="0"/>
    <x v="49"/>
    <x v="37"/>
    <n v="19805"/>
    <x v="2"/>
    <s v="OFF-BI-10004094"/>
    <x v="2"/>
    <x v="9"/>
    <x v="185"/>
    <x v="4980"/>
    <n v="3"/>
    <n v="0"/>
    <n v="13.009499999999999"/>
    <n v="0.48999999999999994"/>
    <x v="3"/>
    <x v="4"/>
  </r>
  <r>
    <n v="2092"/>
    <s v="CA-2017-166142"/>
    <d v="2017-07-15T00:00:00"/>
    <s v="7/19/2017"/>
    <s v="Standard Class"/>
    <s v="MM-17260"/>
    <s v="Magdelene Morse"/>
    <x v="0"/>
    <x v="0"/>
    <x v="49"/>
    <x v="37"/>
    <n v="19805"/>
    <x v="2"/>
    <s v="FUR-TA-10004607"/>
    <x v="1"/>
    <x v="7"/>
    <x v="1409"/>
    <x v="5207"/>
    <n v="3"/>
    <n v="0.3"/>
    <n v="-48.783900000000003"/>
    <n v="-0.15714285714285717"/>
    <x v="3"/>
    <x v="4"/>
  </r>
  <r>
    <n v="5498"/>
    <s v="CA-2017-164378"/>
    <d v="2017-07-15T00:00:00"/>
    <s v="7/18/2017"/>
    <s v="Second Class"/>
    <s v="MM-18055"/>
    <s v="Michelle Moray"/>
    <x v="0"/>
    <x v="0"/>
    <x v="2"/>
    <x v="2"/>
    <n v="10024"/>
    <x v="2"/>
    <s v="OFF-AR-10001177"/>
    <x v="2"/>
    <x v="11"/>
    <x v="1717"/>
    <x v="272"/>
    <n v="2"/>
    <n v="0"/>
    <n v="1.9024000000000001"/>
    <n v="0.29000000000000004"/>
    <x v="3"/>
    <x v="4"/>
  </r>
  <r>
    <n v="5499"/>
    <s v="CA-2017-164378"/>
    <d v="2017-07-15T00:00:00"/>
    <s v="7/18/2017"/>
    <s v="Second Class"/>
    <s v="MM-18055"/>
    <s v="Michelle Moray"/>
    <x v="0"/>
    <x v="0"/>
    <x v="2"/>
    <x v="2"/>
    <n v="10024"/>
    <x v="2"/>
    <s v="OFF-LA-10000634"/>
    <x v="2"/>
    <x v="8"/>
    <x v="129"/>
    <x v="1829"/>
    <n v="3"/>
    <n v="0"/>
    <n v="3.6017999999999999"/>
    <n v="0.45999999999999996"/>
    <x v="3"/>
    <x v="4"/>
  </r>
  <r>
    <n v="5500"/>
    <s v="CA-2017-164378"/>
    <d v="2017-07-15T00:00:00"/>
    <s v="7/18/2017"/>
    <s v="Second Class"/>
    <s v="MM-18055"/>
    <s v="Michelle Moray"/>
    <x v="0"/>
    <x v="0"/>
    <x v="2"/>
    <x v="2"/>
    <n v="10024"/>
    <x v="2"/>
    <s v="TEC-AC-10004708"/>
    <x v="0"/>
    <x v="0"/>
    <x v="1388"/>
    <x v="765"/>
    <n v="2"/>
    <n v="0"/>
    <n v="8.7989999999999995"/>
    <n v="0.21"/>
    <x v="3"/>
    <x v="4"/>
  </r>
  <r>
    <n v="5501"/>
    <s v="CA-2017-164378"/>
    <d v="2017-07-15T00:00:00"/>
    <s v="7/18/2017"/>
    <s v="Second Class"/>
    <s v="MM-18055"/>
    <s v="Michelle Moray"/>
    <x v="0"/>
    <x v="0"/>
    <x v="2"/>
    <x v="2"/>
    <n v="10024"/>
    <x v="2"/>
    <s v="FUR-CH-10002084"/>
    <x v="1"/>
    <x v="1"/>
    <x v="896"/>
    <x v="5208"/>
    <n v="6"/>
    <n v="0.1"/>
    <n v="88.552800000000005"/>
    <n v="0.13333333333333336"/>
    <x v="3"/>
    <x v="4"/>
  </r>
  <r>
    <n v="5502"/>
    <s v="CA-2017-164378"/>
    <d v="2017-07-15T00:00:00"/>
    <s v="7/18/2017"/>
    <s v="Second Class"/>
    <s v="MM-18055"/>
    <s v="Michelle Moray"/>
    <x v="0"/>
    <x v="0"/>
    <x v="2"/>
    <x v="2"/>
    <n v="10024"/>
    <x v="2"/>
    <s v="OFF-PA-10004519"/>
    <x v="2"/>
    <x v="3"/>
    <x v="852"/>
    <x v="388"/>
    <n v="2"/>
    <n v="0"/>
    <n v="4.3903999999999996"/>
    <n v="0.48999999999999994"/>
    <x v="3"/>
    <x v="4"/>
  </r>
  <r>
    <n v="7690"/>
    <s v="US-2017-128951"/>
    <d v="2017-07-15T00:00:00"/>
    <s v="7/17/2017"/>
    <s v="First Class"/>
    <s v="RS-19420"/>
    <s v="Ricardo Sperren"/>
    <x v="2"/>
    <x v="0"/>
    <x v="200"/>
    <x v="20"/>
    <n v="23434"/>
    <x v="3"/>
    <s v="OFF-AP-10002191"/>
    <x v="2"/>
    <x v="10"/>
    <x v="956"/>
    <x v="317"/>
    <n v="3"/>
    <n v="0"/>
    <n v="50.383200000000002"/>
    <n v="0.28000000000000003"/>
    <x v="3"/>
    <x v="4"/>
  </r>
  <r>
    <n v="7691"/>
    <s v="US-2017-128951"/>
    <d v="2017-07-15T00:00:00"/>
    <s v="7/17/2017"/>
    <s v="First Class"/>
    <s v="RS-19420"/>
    <s v="Ricardo Sperren"/>
    <x v="2"/>
    <x v="0"/>
    <x v="200"/>
    <x v="20"/>
    <n v="23434"/>
    <x v="3"/>
    <s v="FUR-TA-10004575"/>
    <x v="1"/>
    <x v="7"/>
    <x v="610"/>
    <x v="2799"/>
    <n v="3"/>
    <n v="0"/>
    <n v="157.1292"/>
    <n v="0.18"/>
    <x v="3"/>
    <x v="4"/>
  </r>
  <r>
    <n v="7692"/>
    <s v="US-2017-128951"/>
    <d v="2017-07-15T00:00:00"/>
    <s v="7/17/2017"/>
    <s v="First Class"/>
    <s v="RS-19420"/>
    <s v="Ricardo Sperren"/>
    <x v="2"/>
    <x v="0"/>
    <x v="200"/>
    <x v="20"/>
    <n v="23434"/>
    <x v="3"/>
    <s v="OFF-PA-10003177"/>
    <x v="2"/>
    <x v="3"/>
    <x v="1628"/>
    <x v="212"/>
    <n v="2"/>
    <n v="0"/>
    <n v="6.2207999999999997"/>
    <n v="0.47999999999999993"/>
    <x v="3"/>
    <x v="4"/>
  </r>
  <r>
    <n v="2540"/>
    <s v="CA-2015-113404"/>
    <d v="2015-07-16T00:00:00"/>
    <s v="7/16/2015"/>
    <s v="Same Day"/>
    <s v="EM-13810"/>
    <s v="Eleni McCrary"/>
    <x v="2"/>
    <x v="0"/>
    <x v="14"/>
    <x v="5"/>
    <n v="94122"/>
    <x v="1"/>
    <s v="FUR-CH-10003312"/>
    <x v="1"/>
    <x v="1"/>
    <x v="997"/>
    <x v="5209"/>
    <n v="6"/>
    <n v="0.2"/>
    <n v="-219.1644"/>
    <n v="-0.16250000000000001"/>
    <x v="1"/>
    <x v="4"/>
  </r>
  <r>
    <n v="2541"/>
    <s v="CA-2015-113404"/>
    <d v="2015-07-16T00:00:00"/>
    <s v="7/16/2015"/>
    <s v="Same Day"/>
    <s v="EM-13810"/>
    <s v="Eleni McCrary"/>
    <x v="2"/>
    <x v="0"/>
    <x v="14"/>
    <x v="5"/>
    <n v="94122"/>
    <x v="1"/>
    <s v="FUR-CH-10004086"/>
    <x v="1"/>
    <x v="1"/>
    <x v="698"/>
    <x v="5210"/>
    <n v="3"/>
    <n v="0.2"/>
    <n v="78.767099999999999"/>
    <n v="0.11249999999999999"/>
    <x v="1"/>
    <x v="4"/>
  </r>
  <r>
    <n v="4048"/>
    <s v="US-2015-166520"/>
    <d v="2015-07-16T00:00:00"/>
    <s v="7/19/2015"/>
    <s v="First Class"/>
    <s v="KE-16420"/>
    <s v="Katrina Edelman"/>
    <x v="2"/>
    <x v="0"/>
    <x v="2"/>
    <x v="2"/>
    <n v="10035"/>
    <x v="2"/>
    <s v="OFF-PA-10000501"/>
    <x v="2"/>
    <x v="3"/>
    <x v="1281"/>
    <x v="4989"/>
    <n v="3"/>
    <n v="0"/>
    <n v="39.6312"/>
    <n v="0.49000000000000005"/>
    <x v="1"/>
    <x v="4"/>
  </r>
  <r>
    <n v="4049"/>
    <s v="US-2015-166520"/>
    <d v="2015-07-16T00:00:00"/>
    <s v="7/19/2015"/>
    <s v="First Class"/>
    <s v="KE-16420"/>
    <s v="Katrina Edelman"/>
    <x v="2"/>
    <x v="0"/>
    <x v="2"/>
    <x v="2"/>
    <n v="10035"/>
    <x v="2"/>
    <s v="TEC-AC-10001990"/>
    <x v="0"/>
    <x v="0"/>
    <x v="1263"/>
    <x v="5211"/>
    <n v="10"/>
    <n v="0"/>
    <n v="191.96799999999999"/>
    <n v="0.32"/>
    <x v="1"/>
    <x v="4"/>
  </r>
  <r>
    <n v="4600"/>
    <s v="CA-2015-146948"/>
    <d v="2015-07-16T00:00:00"/>
    <s v="7/20/2015"/>
    <s v="Standard Class"/>
    <s v="MG-17890"/>
    <s v="Michael Granlund"/>
    <x v="1"/>
    <x v="0"/>
    <x v="214"/>
    <x v="24"/>
    <n v="21215"/>
    <x v="2"/>
    <s v="FUR-CH-10004853"/>
    <x v="1"/>
    <x v="1"/>
    <x v="1324"/>
    <x v="5212"/>
    <n v="1"/>
    <n v="0"/>
    <n v="43.784199999999998"/>
    <n v="0.29000000000000004"/>
    <x v="1"/>
    <x v="4"/>
  </r>
  <r>
    <n v="4601"/>
    <s v="CA-2015-146948"/>
    <d v="2015-07-16T00:00:00"/>
    <s v="7/20/2015"/>
    <s v="Standard Class"/>
    <s v="MG-17890"/>
    <s v="Michael Granlund"/>
    <x v="1"/>
    <x v="0"/>
    <x v="214"/>
    <x v="24"/>
    <n v="21215"/>
    <x v="2"/>
    <s v="OFF-EN-10000483"/>
    <x v="2"/>
    <x v="13"/>
    <x v="880"/>
    <x v="5213"/>
    <n v="9"/>
    <n v="0"/>
    <n v="63.134999999999998"/>
    <n v="0.45999999999999996"/>
    <x v="1"/>
    <x v="4"/>
  </r>
  <r>
    <n v="4602"/>
    <s v="CA-2015-146948"/>
    <d v="2015-07-16T00:00:00"/>
    <s v="7/20/2015"/>
    <s v="Standard Class"/>
    <s v="MG-17890"/>
    <s v="Michael Granlund"/>
    <x v="1"/>
    <x v="0"/>
    <x v="214"/>
    <x v="24"/>
    <n v="21215"/>
    <x v="2"/>
    <s v="OFF-FA-10001332"/>
    <x v="2"/>
    <x v="4"/>
    <x v="553"/>
    <x v="505"/>
    <n v="4"/>
    <n v="0"/>
    <n v="5.4143999999999997"/>
    <n v="0.47"/>
    <x v="1"/>
    <x v="4"/>
  </r>
  <r>
    <n v="188"/>
    <s v="CA-2016-157000"/>
    <d v="2016-07-16T00:00:00"/>
    <s v="7/22/2016"/>
    <s v="Standard Class"/>
    <s v="AM-10360"/>
    <s v="Alice McCarthy"/>
    <x v="2"/>
    <x v="0"/>
    <x v="259"/>
    <x v="4"/>
    <n v="75051"/>
    <x v="0"/>
    <s v="OFF-ST-10001328"/>
    <x v="2"/>
    <x v="6"/>
    <x v="635"/>
    <x v="5214"/>
    <n v="3"/>
    <n v="0.2"/>
    <n v="3.7223999999999999"/>
    <n v="0.1"/>
    <x v="2"/>
    <x v="4"/>
  </r>
  <r>
    <n v="189"/>
    <s v="CA-2016-157000"/>
    <d v="2016-07-16T00:00:00"/>
    <s v="7/22/2016"/>
    <s v="Standard Class"/>
    <s v="AM-10360"/>
    <s v="Alice McCarthy"/>
    <x v="2"/>
    <x v="0"/>
    <x v="259"/>
    <x v="4"/>
    <n v="75051"/>
    <x v="0"/>
    <s v="OFF-PA-10001950"/>
    <x v="2"/>
    <x v="3"/>
    <x v="1061"/>
    <x v="4478"/>
    <n v="3"/>
    <n v="0.2"/>
    <n v="6.2549999999999999"/>
    <n v="0.3125"/>
    <x v="2"/>
    <x v="4"/>
  </r>
  <r>
    <n v="600"/>
    <s v="US-2016-100720"/>
    <d v="2016-07-16T00:00:00"/>
    <s v="7/21/2016"/>
    <s v="Standard Class"/>
    <s v="CK-12205"/>
    <s v="Chloris Kastensmidt"/>
    <x v="0"/>
    <x v="0"/>
    <x v="15"/>
    <x v="13"/>
    <n v="19120"/>
    <x v="2"/>
    <s v="TEC-PH-10001425"/>
    <x v="0"/>
    <x v="2"/>
    <x v="87"/>
    <x v="5215"/>
    <n v="3"/>
    <n v="0.4"/>
    <n v="-28.796399999999998"/>
    <n v="-0.19999999999999998"/>
    <x v="2"/>
    <x v="4"/>
  </r>
  <r>
    <n v="601"/>
    <s v="US-2016-100720"/>
    <d v="2016-07-16T00:00:00"/>
    <s v="7/21/2016"/>
    <s v="Standard Class"/>
    <s v="CK-12205"/>
    <s v="Chloris Kastensmidt"/>
    <x v="0"/>
    <x v="0"/>
    <x v="15"/>
    <x v="13"/>
    <n v="19120"/>
    <x v="2"/>
    <s v="TEC-PH-10003963"/>
    <x v="0"/>
    <x v="2"/>
    <x v="1034"/>
    <x v="3929"/>
    <n v="4"/>
    <n v="0.4"/>
    <n v="-115.3544"/>
    <n v="-0.23333333333333334"/>
    <x v="2"/>
    <x v="4"/>
  </r>
  <r>
    <n v="602"/>
    <s v="US-2016-100720"/>
    <d v="2016-07-16T00:00:00"/>
    <s v="7/21/2016"/>
    <s v="Standard Class"/>
    <s v="CK-12205"/>
    <s v="Chloris Kastensmidt"/>
    <x v="0"/>
    <x v="0"/>
    <x v="15"/>
    <x v="13"/>
    <n v="19120"/>
    <x v="2"/>
    <s v="OFF-SU-10001574"/>
    <x v="2"/>
    <x v="15"/>
    <x v="602"/>
    <x v="925"/>
    <n v="2"/>
    <n v="0.2"/>
    <n v="0.73"/>
    <n v="0.125"/>
    <x v="2"/>
    <x v="4"/>
  </r>
  <r>
    <n v="3365"/>
    <s v="CA-2016-130050"/>
    <d v="2016-07-16T00:00:00"/>
    <s v="7/18/2016"/>
    <s v="Second Class"/>
    <s v="MC-17425"/>
    <s v="Mark Cousins"/>
    <x v="2"/>
    <x v="0"/>
    <x v="5"/>
    <x v="4"/>
    <n v="77036"/>
    <x v="0"/>
    <s v="FUR-FU-10001940"/>
    <x v="1"/>
    <x v="5"/>
    <x v="771"/>
    <x v="2392"/>
    <n v="3"/>
    <n v="0.6"/>
    <n v="-3.8208000000000002"/>
    <n v="-0.4"/>
    <x v="2"/>
    <x v="4"/>
  </r>
  <r>
    <n v="6963"/>
    <s v="CA-2016-157161"/>
    <d v="2016-07-16T00:00:00"/>
    <s v="7/20/2016"/>
    <s v="Second Class"/>
    <s v="JD-15895"/>
    <s v="Jonathan Doherty"/>
    <x v="2"/>
    <x v="0"/>
    <x v="65"/>
    <x v="29"/>
    <n v="29203"/>
    <x v="3"/>
    <s v="OFF-EN-10001509"/>
    <x v="2"/>
    <x v="13"/>
    <x v="961"/>
    <x v="5216"/>
    <n v="5"/>
    <n v="0"/>
    <n v="4.7939999999999996"/>
    <n v="0.47"/>
    <x v="2"/>
    <x v="4"/>
  </r>
  <r>
    <n v="6964"/>
    <s v="CA-2016-157161"/>
    <d v="2016-07-16T00:00:00"/>
    <s v="7/20/2016"/>
    <s v="Second Class"/>
    <s v="JD-15895"/>
    <s v="Jonathan Doherty"/>
    <x v="2"/>
    <x v="0"/>
    <x v="65"/>
    <x v="29"/>
    <n v="29203"/>
    <x v="3"/>
    <s v="OFF-AR-10003338"/>
    <x v="2"/>
    <x v="11"/>
    <x v="1284"/>
    <x v="587"/>
    <n v="3"/>
    <n v="0"/>
    <n v="5.58"/>
    <n v="0.25"/>
    <x v="2"/>
    <x v="4"/>
  </r>
  <r>
    <n v="6965"/>
    <s v="CA-2016-157161"/>
    <d v="2016-07-16T00:00:00"/>
    <s v="7/20/2016"/>
    <s v="Second Class"/>
    <s v="JD-15895"/>
    <s v="Jonathan Doherty"/>
    <x v="2"/>
    <x v="0"/>
    <x v="65"/>
    <x v="29"/>
    <n v="29203"/>
    <x v="3"/>
    <s v="OFF-BI-10004728"/>
    <x v="2"/>
    <x v="9"/>
    <x v="544"/>
    <x v="1451"/>
    <n v="5"/>
    <n v="0"/>
    <n v="11.086"/>
    <n v="0.45999999999999996"/>
    <x v="2"/>
    <x v="4"/>
  </r>
  <r>
    <n v="6966"/>
    <s v="CA-2016-157161"/>
    <d v="2016-07-16T00:00:00"/>
    <s v="7/20/2016"/>
    <s v="Second Class"/>
    <s v="JD-15895"/>
    <s v="Jonathan Doherty"/>
    <x v="2"/>
    <x v="0"/>
    <x v="65"/>
    <x v="29"/>
    <n v="29203"/>
    <x v="3"/>
    <s v="TEC-AC-10000358"/>
    <x v="0"/>
    <x v="0"/>
    <x v="1689"/>
    <x v="5217"/>
    <n v="2"/>
    <n v="0"/>
    <n v="18.235199999999999"/>
    <n v="0.23999999999999996"/>
    <x v="2"/>
    <x v="4"/>
  </r>
  <r>
    <n v="6967"/>
    <s v="CA-2016-157161"/>
    <d v="2016-07-16T00:00:00"/>
    <s v="7/20/2016"/>
    <s v="Second Class"/>
    <s v="JD-15895"/>
    <s v="Jonathan Doherty"/>
    <x v="2"/>
    <x v="0"/>
    <x v="65"/>
    <x v="29"/>
    <n v="29203"/>
    <x v="3"/>
    <s v="OFF-BI-10002764"/>
    <x v="2"/>
    <x v="9"/>
    <x v="605"/>
    <x v="5218"/>
    <n v="2"/>
    <n v="0"/>
    <n v="3.1654"/>
    <n v="0.49"/>
    <x v="2"/>
    <x v="4"/>
  </r>
  <r>
    <n v="6968"/>
    <s v="CA-2016-157161"/>
    <d v="2016-07-16T00:00:00"/>
    <s v="7/20/2016"/>
    <s v="Second Class"/>
    <s v="JD-15895"/>
    <s v="Jonathan Doherty"/>
    <x v="2"/>
    <x v="0"/>
    <x v="65"/>
    <x v="29"/>
    <n v="29203"/>
    <x v="3"/>
    <s v="OFF-PA-10001461"/>
    <x v="2"/>
    <x v="3"/>
    <x v="1833"/>
    <x v="2727"/>
    <n v="9"/>
    <n v="0"/>
    <n v="28.857600000000001"/>
    <n v="0.48000000000000004"/>
    <x v="2"/>
    <x v="4"/>
  </r>
  <r>
    <n v="24"/>
    <s v="US-2017-156909"/>
    <d v="2017-07-16T00:00:00"/>
    <s v="7/18/2017"/>
    <s v="Second Class"/>
    <s v="SF-20065"/>
    <s v="Sandra Flanagan"/>
    <x v="0"/>
    <x v="0"/>
    <x v="15"/>
    <x v="13"/>
    <n v="19140"/>
    <x v="2"/>
    <s v="FUR-CH-10002774"/>
    <x v="1"/>
    <x v="1"/>
    <x v="161"/>
    <x v="5219"/>
    <n v="2"/>
    <n v="0.3"/>
    <n v="-1.0196000000000001"/>
    <n v="-1.4285714285714287E-2"/>
    <x v="3"/>
    <x v="4"/>
  </r>
  <r>
    <n v="2572"/>
    <s v="CA-2017-109778"/>
    <d v="2017-07-16T00:00:00"/>
    <s v="7/21/2017"/>
    <s v="Standard Class"/>
    <s v="VM-21685"/>
    <s v="Valerie Mitchum"/>
    <x v="1"/>
    <x v="0"/>
    <x v="154"/>
    <x v="3"/>
    <n v="60098"/>
    <x v="0"/>
    <s v="OFF-AR-10003759"/>
    <x v="2"/>
    <x v="11"/>
    <x v="1342"/>
    <x v="2076"/>
    <n v="2"/>
    <n v="0.2"/>
    <n v="0.91"/>
    <n v="0.3125"/>
    <x v="3"/>
    <x v="4"/>
  </r>
  <r>
    <n v="9830"/>
    <s v="US-2017-152842"/>
    <d v="2017-07-16T00:00:00"/>
    <s v="7/23/2017"/>
    <s v="Standard Class"/>
    <s v="NF-18385"/>
    <s v="Natalie Fritzler"/>
    <x v="0"/>
    <x v="0"/>
    <x v="13"/>
    <x v="12"/>
    <n v="28205"/>
    <x v="3"/>
    <s v="FUR-CH-10004218"/>
    <x v="1"/>
    <x v="1"/>
    <x v="728"/>
    <x v="2354"/>
    <n v="3"/>
    <n v="0.2"/>
    <n v="15.147"/>
    <n v="6.25E-2"/>
    <x v="3"/>
    <x v="4"/>
  </r>
  <r>
    <n v="2778"/>
    <s v="CA-2015-138534"/>
    <d v="2015-07-17T00:00:00"/>
    <s v="7/19/2015"/>
    <s v="Second Class"/>
    <s v="JM-15535"/>
    <s v="Jessica Myrick"/>
    <x v="0"/>
    <x v="0"/>
    <x v="212"/>
    <x v="5"/>
    <n v="93309"/>
    <x v="1"/>
    <s v="FUR-BO-10003159"/>
    <x v="1"/>
    <x v="16"/>
    <x v="808"/>
    <x v="5220"/>
    <n v="2"/>
    <n v="0.15"/>
    <n v="-13.797599999999999"/>
    <n v="-7.0588235294117646E-2"/>
    <x v="1"/>
    <x v="4"/>
  </r>
  <r>
    <n v="4000"/>
    <s v="US-2015-149629"/>
    <d v="2015-07-17T00:00:00"/>
    <s v="7/20/2015"/>
    <s v="Second Class"/>
    <s v="MP-17965"/>
    <s v="Michael Paige"/>
    <x v="2"/>
    <x v="0"/>
    <x v="496"/>
    <x v="11"/>
    <n v="34952"/>
    <x v="3"/>
    <s v="FUR-BO-10004709"/>
    <x v="1"/>
    <x v="16"/>
    <x v="1076"/>
    <x v="4378"/>
    <n v="5"/>
    <n v="0.2"/>
    <n v="5.798"/>
    <n v="2.5000000000000001E-2"/>
    <x v="1"/>
    <x v="4"/>
  </r>
  <r>
    <n v="8551"/>
    <s v="CA-2015-121132"/>
    <d v="2015-07-17T00:00:00"/>
    <s v="7/24/2015"/>
    <s v="Standard Class"/>
    <s v="VB-21745"/>
    <s v="Victoria Brennan"/>
    <x v="2"/>
    <x v="0"/>
    <x v="5"/>
    <x v="4"/>
    <n v="77041"/>
    <x v="0"/>
    <s v="OFF-LA-10002368"/>
    <x v="2"/>
    <x v="8"/>
    <x v="1776"/>
    <x v="2159"/>
    <n v="3"/>
    <n v="0.2"/>
    <n v="2.0358000000000001"/>
    <n v="0.32500000000000001"/>
    <x v="1"/>
    <x v="4"/>
  </r>
  <r>
    <n v="8552"/>
    <s v="CA-2015-121132"/>
    <d v="2015-07-17T00:00:00"/>
    <s v="7/24/2015"/>
    <s v="Standard Class"/>
    <s v="VB-21745"/>
    <s v="Victoria Brennan"/>
    <x v="2"/>
    <x v="0"/>
    <x v="5"/>
    <x v="4"/>
    <n v="77041"/>
    <x v="0"/>
    <s v="OFF-FA-10004248"/>
    <x v="2"/>
    <x v="4"/>
    <x v="1216"/>
    <x v="5221"/>
    <n v="4"/>
    <n v="0.2"/>
    <n v="3.4276"/>
    <n v="0.23749999999999999"/>
    <x v="1"/>
    <x v="4"/>
  </r>
  <r>
    <n v="43"/>
    <s v="CA-2016-101343"/>
    <d v="2016-07-17T00:00:00"/>
    <s v="7/22/2016"/>
    <s v="Standard Class"/>
    <s v="RA-19885"/>
    <s v="Ruben Ausman"/>
    <x v="2"/>
    <x v="0"/>
    <x v="22"/>
    <x v="5"/>
    <n v="90049"/>
    <x v="1"/>
    <s v="OFF-ST-10003479"/>
    <x v="2"/>
    <x v="6"/>
    <x v="1189"/>
    <x v="1798"/>
    <n v="2"/>
    <n v="0"/>
    <n v="3.8940000000000001"/>
    <n v="0.05"/>
    <x v="2"/>
    <x v="4"/>
  </r>
  <r>
    <n v="2046"/>
    <s v="CA-2016-131835"/>
    <d v="2016-07-17T00:00:00"/>
    <s v="7/21/2016"/>
    <s v="Standard Class"/>
    <s v="MC-17590"/>
    <s v="Matt Collister"/>
    <x v="2"/>
    <x v="0"/>
    <x v="406"/>
    <x v="8"/>
    <n v="8861"/>
    <x v="2"/>
    <s v="OFF-AP-10004487"/>
    <x v="2"/>
    <x v="10"/>
    <x v="990"/>
    <x v="5222"/>
    <n v="2"/>
    <n v="0"/>
    <n v="45.539200000000001"/>
    <n v="0.28000000000000003"/>
    <x v="2"/>
    <x v="4"/>
  </r>
  <r>
    <n v="2047"/>
    <s v="CA-2016-131835"/>
    <d v="2016-07-17T00:00:00"/>
    <s v="7/21/2016"/>
    <s v="Standard Class"/>
    <s v="MC-17590"/>
    <s v="Matt Collister"/>
    <x v="2"/>
    <x v="0"/>
    <x v="406"/>
    <x v="8"/>
    <n v="8861"/>
    <x v="2"/>
    <s v="TEC-PH-10001760"/>
    <x v="0"/>
    <x v="2"/>
    <x v="103"/>
    <x v="5223"/>
    <n v="3"/>
    <n v="0"/>
    <n v="280.58999999999997"/>
    <n v="0.47"/>
    <x v="2"/>
    <x v="4"/>
  </r>
  <r>
    <n v="2048"/>
    <s v="CA-2016-131835"/>
    <d v="2016-07-17T00:00:00"/>
    <s v="7/21/2016"/>
    <s v="Standard Class"/>
    <s v="MC-17590"/>
    <s v="Matt Collister"/>
    <x v="2"/>
    <x v="0"/>
    <x v="406"/>
    <x v="8"/>
    <n v="8861"/>
    <x v="2"/>
    <s v="OFF-PA-10004071"/>
    <x v="2"/>
    <x v="3"/>
    <x v="242"/>
    <x v="262"/>
    <n v="1"/>
    <n v="0"/>
    <n v="26.630400000000002"/>
    <n v="0.48000000000000004"/>
    <x v="2"/>
    <x v="4"/>
  </r>
  <r>
    <n v="3108"/>
    <s v="CA-2016-121671"/>
    <d v="2016-07-17T00:00:00"/>
    <s v="7/22/2016"/>
    <s v="Standard Class"/>
    <s v="AA-10480"/>
    <s v="Andrew Allen"/>
    <x v="0"/>
    <x v="0"/>
    <x v="38"/>
    <x v="22"/>
    <n v="65807"/>
    <x v="0"/>
    <s v="OFF-PA-10001471"/>
    <x v="2"/>
    <x v="3"/>
    <x v="1759"/>
    <x v="3394"/>
    <n v="3"/>
    <n v="0"/>
    <n v="10.0878"/>
    <n v="0.45999999999999996"/>
    <x v="2"/>
    <x v="4"/>
  </r>
  <r>
    <n v="3109"/>
    <s v="CA-2016-121671"/>
    <d v="2016-07-17T00:00:00"/>
    <s v="7/22/2016"/>
    <s v="Standard Class"/>
    <s v="AA-10480"/>
    <s v="Andrew Allen"/>
    <x v="0"/>
    <x v="0"/>
    <x v="38"/>
    <x v="22"/>
    <n v="65807"/>
    <x v="0"/>
    <s v="OFF-ST-10002344"/>
    <x v="2"/>
    <x v="6"/>
    <x v="348"/>
    <x v="382"/>
    <n v="3"/>
    <n v="0"/>
    <n v="4.8587999999999996"/>
    <n v="1.9999999999999997E-2"/>
    <x v="2"/>
    <x v="4"/>
  </r>
  <r>
    <n v="3110"/>
    <s v="CA-2016-121671"/>
    <d v="2016-07-17T00:00:00"/>
    <s v="7/22/2016"/>
    <s v="Standard Class"/>
    <s v="AA-10480"/>
    <s v="Andrew Allen"/>
    <x v="0"/>
    <x v="0"/>
    <x v="38"/>
    <x v="22"/>
    <n v="65807"/>
    <x v="0"/>
    <s v="OFF-PA-10001892"/>
    <x v="2"/>
    <x v="3"/>
    <x v="1108"/>
    <x v="665"/>
    <n v="1"/>
    <n v="0"/>
    <n v="3.7435999999999998"/>
    <n v="0.49"/>
    <x v="2"/>
    <x v="4"/>
  </r>
  <r>
    <n v="3111"/>
    <s v="CA-2016-121671"/>
    <d v="2016-07-17T00:00:00"/>
    <s v="7/22/2016"/>
    <s v="Standard Class"/>
    <s v="AA-10480"/>
    <s v="Andrew Allen"/>
    <x v="0"/>
    <x v="0"/>
    <x v="38"/>
    <x v="22"/>
    <n v="65807"/>
    <x v="0"/>
    <s v="OFF-PA-10001934"/>
    <x v="2"/>
    <x v="3"/>
    <x v="1257"/>
    <x v="1392"/>
    <n v="8"/>
    <n v="0"/>
    <n v="25.401599999999998"/>
    <n v="0.48999999999999994"/>
    <x v="2"/>
    <x v="4"/>
  </r>
  <r>
    <n v="3112"/>
    <s v="CA-2016-121671"/>
    <d v="2016-07-17T00:00:00"/>
    <s v="7/22/2016"/>
    <s v="Standard Class"/>
    <s v="AA-10480"/>
    <s v="Andrew Allen"/>
    <x v="0"/>
    <x v="0"/>
    <x v="38"/>
    <x v="22"/>
    <n v="65807"/>
    <x v="0"/>
    <s v="OFF-ST-10000078"/>
    <x v="2"/>
    <x v="6"/>
    <x v="485"/>
    <x v="5224"/>
    <n v="1"/>
    <n v="0"/>
    <n v="47.730600000000003"/>
    <n v="0.18"/>
    <x v="2"/>
    <x v="4"/>
  </r>
  <r>
    <n v="6274"/>
    <s v="US-2016-139087"/>
    <d v="2016-07-17T00:00:00"/>
    <s v="7/22/2016"/>
    <s v="Second Class"/>
    <s v="DK-13375"/>
    <s v="Dennis Kane"/>
    <x v="0"/>
    <x v="0"/>
    <x v="1"/>
    <x v="1"/>
    <n v="98105"/>
    <x v="1"/>
    <s v="FUR-FU-10001847"/>
    <x v="1"/>
    <x v="5"/>
    <x v="1421"/>
    <x v="3109"/>
    <n v="3"/>
    <n v="0"/>
    <n v="4.4711999999999996"/>
    <n v="0.36"/>
    <x v="2"/>
    <x v="4"/>
  </r>
  <r>
    <n v="6275"/>
    <s v="US-2016-139087"/>
    <d v="2016-07-17T00:00:00"/>
    <s v="7/22/2016"/>
    <s v="Second Class"/>
    <s v="DK-13375"/>
    <s v="Dennis Kane"/>
    <x v="0"/>
    <x v="0"/>
    <x v="1"/>
    <x v="1"/>
    <n v="98105"/>
    <x v="1"/>
    <s v="TEC-AC-10004595"/>
    <x v="0"/>
    <x v="0"/>
    <x v="1475"/>
    <x v="5225"/>
    <n v="3"/>
    <n v="0"/>
    <n v="89.963999999999999"/>
    <n v="0.21000000000000002"/>
    <x v="2"/>
    <x v="4"/>
  </r>
  <r>
    <n v="6276"/>
    <s v="US-2016-139087"/>
    <d v="2016-07-17T00:00:00"/>
    <s v="7/22/2016"/>
    <s v="Second Class"/>
    <s v="DK-13375"/>
    <s v="Dennis Kane"/>
    <x v="0"/>
    <x v="0"/>
    <x v="1"/>
    <x v="1"/>
    <n v="98105"/>
    <x v="1"/>
    <s v="FUR-FU-10004164"/>
    <x v="1"/>
    <x v="5"/>
    <x v="1491"/>
    <x v="5226"/>
    <n v="5"/>
    <n v="0"/>
    <n v="10.89"/>
    <n v="0.44"/>
    <x v="2"/>
    <x v="4"/>
  </r>
  <r>
    <n v="6277"/>
    <s v="US-2016-139087"/>
    <d v="2016-07-17T00:00:00"/>
    <s v="7/22/2016"/>
    <s v="Second Class"/>
    <s v="DK-13375"/>
    <s v="Dennis Kane"/>
    <x v="0"/>
    <x v="0"/>
    <x v="1"/>
    <x v="1"/>
    <n v="98105"/>
    <x v="1"/>
    <s v="OFF-LA-10001074"/>
    <x v="2"/>
    <x v="8"/>
    <x v="325"/>
    <x v="1598"/>
    <n v="7"/>
    <n v="0"/>
    <n v="41.223700000000001"/>
    <n v="0.47000000000000003"/>
    <x v="2"/>
    <x v="4"/>
  </r>
  <r>
    <n v="6278"/>
    <s v="US-2016-139087"/>
    <d v="2016-07-17T00:00:00"/>
    <s v="7/22/2016"/>
    <s v="Second Class"/>
    <s v="DK-13375"/>
    <s v="Dennis Kane"/>
    <x v="0"/>
    <x v="0"/>
    <x v="1"/>
    <x v="1"/>
    <n v="98105"/>
    <x v="1"/>
    <s v="OFF-ST-10000604"/>
    <x v="2"/>
    <x v="6"/>
    <x v="1549"/>
    <x v="50"/>
    <n v="2"/>
    <n v="0"/>
    <n v="17.38"/>
    <n v="0.25"/>
    <x v="2"/>
    <x v="4"/>
  </r>
  <r>
    <n v="6279"/>
    <s v="US-2016-139087"/>
    <d v="2016-07-17T00:00:00"/>
    <s v="7/22/2016"/>
    <s v="Second Class"/>
    <s v="DK-13375"/>
    <s v="Dennis Kane"/>
    <x v="0"/>
    <x v="0"/>
    <x v="1"/>
    <x v="1"/>
    <n v="98105"/>
    <x v="1"/>
    <s v="TEC-PH-10000148"/>
    <x v="0"/>
    <x v="2"/>
    <x v="1055"/>
    <x v="4852"/>
    <n v="2"/>
    <n v="0.2"/>
    <n v="-4.6764000000000001"/>
    <n v="-0.22500000000000001"/>
    <x v="2"/>
    <x v="4"/>
  </r>
  <r>
    <n v="6280"/>
    <s v="US-2016-139087"/>
    <d v="2016-07-17T00:00:00"/>
    <s v="7/22/2016"/>
    <s v="Second Class"/>
    <s v="DK-13375"/>
    <s v="Dennis Kane"/>
    <x v="0"/>
    <x v="0"/>
    <x v="1"/>
    <x v="1"/>
    <n v="98105"/>
    <x v="1"/>
    <s v="OFF-BI-10000042"/>
    <x v="2"/>
    <x v="9"/>
    <x v="12"/>
    <x v="2780"/>
    <n v="3"/>
    <n v="0.2"/>
    <n v="4.1651999999999996"/>
    <n v="0.32499999999999996"/>
    <x v="2"/>
    <x v="4"/>
  </r>
  <r>
    <n v="7842"/>
    <s v="CA-2016-116603"/>
    <d v="2016-07-17T00:00:00"/>
    <s v="7/22/2016"/>
    <s v="Standard Class"/>
    <s v="AT-10735"/>
    <s v="Annie Thurman"/>
    <x v="0"/>
    <x v="0"/>
    <x v="2"/>
    <x v="2"/>
    <n v="10024"/>
    <x v="2"/>
    <s v="OFF-AP-10002892"/>
    <x v="2"/>
    <x v="10"/>
    <x v="281"/>
    <x v="1442"/>
    <n v="2"/>
    <n v="0"/>
    <n v="13.788"/>
    <n v="0.3"/>
    <x v="2"/>
    <x v="4"/>
  </r>
  <r>
    <n v="2440"/>
    <s v="CA-2017-139948"/>
    <d v="2017-07-17T00:00:00"/>
    <s v="7/22/2017"/>
    <s v="Standard Class"/>
    <s v="SW-20455"/>
    <s v="Shaun Weien"/>
    <x v="0"/>
    <x v="0"/>
    <x v="160"/>
    <x v="11"/>
    <n v="33614"/>
    <x v="3"/>
    <s v="FUR-FU-10002597"/>
    <x v="1"/>
    <x v="5"/>
    <x v="1251"/>
    <x v="5227"/>
    <n v="2"/>
    <n v="0.2"/>
    <n v="2.1736"/>
    <n v="0.27500000000000002"/>
    <x v="3"/>
    <x v="4"/>
  </r>
  <r>
    <n v="4526"/>
    <s v="US-2017-105046"/>
    <d v="2017-07-17T00:00:00"/>
    <s v="7/23/2017"/>
    <s v="Standard Class"/>
    <s v="BE-11335"/>
    <s v="Bill Eplett"/>
    <x v="1"/>
    <x v="0"/>
    <x v="175"/>
    <x v="2"/>
    <n v="13440"/>
    <x v="2"/>
    <s v="TEC-PH-10004536"/>
    <x v="0"/>
    <x v="2"/>
    <x v="1722"/>
    <x v="5165"/>
    <n v="2"/>
    <n v="0"/>
    <n v="67.495000000000005"/>
    <n v="0.25"/>
    <x v="3"/>
    <x v="4"/>
  </r>
  <r>
    <n v="4527"/>
    <s v="US-2017-105046"/>
    <d v="2017-07-17T00:00:00"/>
    <s v="7/23/2017"/>
    <s v="Standard Class"/>
    <s v="BE-11335"/>
    <s v="Bill Eplett"/>
    <x v="1"/>
    <x v="0"/>
    <x v="175"/>
    <x v="2"/>
    <n v="13440"/>
    <x v="2"/>
    <s v="OFF-PA-10004353"/>
    <x v="2"/>
    <x v="3"/>
    <x v="217"/>
    <x v="1792"/>
    <n v="5"/>
    <n v="0"/>
    <n v="47.951999999999998"/>
    <n v="0.48"/>
    <x v="3"/>
    <x v="4"/>
  </r>
  <r>
    <n v="4528"/>
    <s v="US-2017-105046"/>
    <d v="2017-07-17T00:00:00"/>
    <s v="7/23/2017"/>
    <s v="Standard Class"/>
    <s v="BE-11335"/>
    <s v="Bill Eplett"/>
    <x v="1"/>
    <x v="0"/>
    <x v="175"/>
    <x v="2"/>
    <n v="13440"/>
    <x v="2"/>
    <s v="FUR-FU-10004848"/>
    <x v="1"/>
    <x v="5"/>
    <x v="1217"/>
    <x v="5228"/>
    <n v="4"/>
    <n v="0"/>
    <n v="14.4596"/>
    <n v="0.37"/>
    <x v="3"/>
    <x v="4"/>
  </r>
  <r>
    <n v="4573"/>
    <s v="CA-2017-126662"/>
    <d v="2017-07-17T00:00:00"/>
    <s v="7/21/2017"/>
    <s v="Standard Class"/>
    <s v="AB-10255"/>
    <s v="Alejandro Ballentine"/>
    <x v="1"/>
    <x v="0"/>
    <x v="22"/>
    <x v="5"/>
    <n v="90036"/>
    <x v="1"/>
    <s v="TEC-CO-10004202"/>
    <x v="0"/>
    <x v="12"/>
    <x v="84"/>
    <x v="87"/>
    <n v="2"/>
    <n v="0.2"/>
    <n v="89.997"/>
    <n v="0.1875"/>
    <x v="3"/>
    <x v="4"/>
  </r>
  <r>
    <n v="5649"/>
    <s v="CA-2017-142342"/>
    <d v="2017-07-17T00:00:00"/>
    <s v="7/19/2017"/>
    <s v="Second Class"/>
    <s v="AJ-10795"/>
    <s v="Anthony Johnson"/>
    <x v="2"/>
    <x v="0"/>
    <x v="334"/>
    <x v="5"/>
    <n v="92307"/>
    <x v="1"/>
    <s v="OFF-PA-10004609"/>
    <x v="2"/>
    <x v="3"/>
    <x v="1335"/>
    <x v="542"/>
    <n v="5"/>
    <n v="0"/>
    <n v="15.552"/>
    <n v="0.48"/>
    <x v="3"/>
    <x v="4"/>
  </r>
  <r>
    <n v="5650"/>
    <s v="CA-2017-142342"/>
    <d v="2017-07-17T00:00:00"/>
    <s v="7/19/2017"/>
    <s v="Second Class"/>
    <s v="AJ-10795"/>
    <s v="Anthony Johnson"/>
    <x v="2"/>
    <x v="0"/>
    <x v="334"/>
    <x v="5"/>
    <n v="92307"/>
    <x v="1"/>
    <s v="OFF-EN-10002592"/>
    <x v="2"/>
    <x v="13"/>
    <x v="1481"/>
    <x v="5229"/>
    <n v="5"/>
    <n v="0"/>
    <n v="28.95"/>
    <n v="0.5"/>
    <x v="3"/>
    <x v="4"/>
  </r>
  <r>
    <n v="5651"/>
    <s v="CA-2017-142342"/>
    <d v="2017-07-17T00:00:00"/>
    <s v="7/19/2017"/>
    <s v="Second Class"/>
    <s v="AJ-10795"/>
    <s v="Anthony Johnson"/>
    <x v="2"/>
    <x v="0"/>
    <x v="334"/>
    <x v="5"/>
    <n v="92307"/>
    <x v="1"/>
    <s v="OFF-ST-10002957"/>
    <x v="2"/>
    <x v="6"/>
    <x v="1083"/>
    <x v="994"/>
    <n v="2"/>
    <n v="0"/>
    <n v="0"/>
    <n v="0"/>
    <x v="3"/>
    <x v="4"/>
  </r>
  <r>
    <n v="5652"/>
    <s v="CA-2017-142342"/>
    <d v="2017-07-17T00:00:00"/>
    <s v="7/19/2017"/>
    <s v="Second Class"/>
    <s v="AJ-10795"/>
    <s v="Anthony Johnson"/>
    <x v="2"/>
    <x v="0"/>
    <x v="334"/>
    <x v="5"/>
    <n v="92307"/>
    <x v="1"/>
    <s v="FUR-BO-10002613"/>
    <x v="1"/>
    <x v="16"/>
    <x v="1039"/>
    <x v="5230"/>
    <n v="5"/>
    <n v="0.15"/>
    <n v="210.73500000000001"/>
    <n v="0.17647058823529413"/>
    <x v="3"/>
    <x v="4"/>
  </r>
  <r>
    <n v="2103"/>
    <s v="CA-2014-123295"/>
    <d v="2014-07-18T00:00:00"/>
    <s v="7/18/2014"/>
    <s v="Same Day"/>
    <s v="AH-10120"/>
    <s v="Adrian Hane"/>
    <x v="1"/>
    <x v="0"/>
    <x v="177"/>
    <x v="23"/>
    <n v="85705"/>
    <x v="1"/>
    <s v="FUR-CH-10002372"/>
    <x v="1"/>
    <x v="1"/>
    <x v="746"/>
    <x v="2597"/>
    <n v="4"/>
    <n v="0.2"/>
    <n v="-25.913599999999999"/>
    <n v="-9.9999999999999992E-2"/>
    <x v="0"/>
    <x v="4"/>
  </r>
  <r>
    <n v="9030"/>
    <s v="CA-2014-138198"/>
    <d v="2014-07-18T00:00:00"/>
    <s v="7/23/2014"/>
    <s v="Standard Class"/>
    <s v="JL-15130"/>
    <s v="Jack Lebron"/>
    <x v="0"/>
    <x v="0"/>
    <x v="148"/>
    <x v="2"/>
    <n v="10801"/>
    <x v="2"/>
    <s v="OFF-BI-10002103"/>
    <x v="2"/>
    <x v="9"/>
    <x v="1701"/>
    <x v="3409"/>
    <n v="2"/>
    <n v="0.2"/>
    <n v="4.5187999999999997"/>
    <n v="0.32499999999999996"/>
    <x v="0"/>
    <x v="4"/>
  </r>
  <r>
    <n v="5832"/>
    <s v="CA-2015-111206"/>
    <d v="2015-07-18T00:00:00"/>
    <s v="7/22/2015"/>
    <s v="Standard Class"/>
    <s v="RF-19735"/>
    <s v="Roland Fjeld"/>
    <x v="0"/>
    <x v="0"/>
    <x v="30"/>
    <x v="5"/>
    <n v="92105"/>
    <x v="1"/>
    <s v="TEC-AC-10003095"/>
    <x v="0"/>
    <x v="0"/>
    <x v="1337"/>
    <x v="5231"/>
    <n v="4"/>
    <n v="0"/>
    <n v="176.78639999999999"/>
    <n v="0.33999999999999997"/>
    <x v="1"/>
    <x v="4"/>
  </r>
  <r>
    <n v="7340"/>
    <s v="CA-2015-159590"/>
    <d v="2015-07-18T00:00:00"/>
    <s v="7/21/2015"/>
    <s v="First Class"/>
    <s v="KC-16255"/>
    <s v="Karen Carlisle"/>
    <x v="2"/>
    <x v="0"/>
    <x v="2"/>
    <x v="2"/>
    <n v="10009"/>
    <x v="2"/>
    <s v="OFF-AR-10003190"/>
    <x v="2"/>
    <x v="11"/>
    <x v="395"/>
    <x v="193"/>
    <n v="2"/>
    <n v="0"/>
    <n v="1.6128"/>
    <n v="0.28000000000000003"/>
    <x v="1"/>
    <x v="4"/>
  </r>
  <r>
    <n v="9803"/>
    <s v="CA-2015-122973"/>
    <d v="2015-07-18T00:00:00"/>
    <s v="7/20/2015"/>
    <s v="Second Class"/>
    <s v="PJ-19015"/>
    <s v="Pauline Johnson"/>
    <x v="0"/>
    <x v="0"/>
    <x v="2"/>
    <x v="2"/>
    <n v="10024"/>
    <x v="2"/>
    <s v="OFF-BI-10004182"/>
    <x v="2"/>
    <x v="9"/>
    <x v="1488"/>
    <x v="2208"/>
    <n v="2"/>
    <n v="0.2"/>
    <n v="1.2063999999999999"/>
    <n v="0.36249999999999999"/>
    <x v="1"/>
    <x v="4"/>
  </r>
  <r>
    <n v="9804"/>
    <s v="CA-2015-122973"/>
    <d v="2015-07-18T00:00:00"/>
    <s v="7/20/2015"/>
    <s v="Second Class"/>
    <s v="PJ-19015"/>
    <s v="Pauline Johnson"/>
    <x v="0"/>
    <x v="0"/>
    <x v="2"/>
    <x v="2"/>
    <n v="10024"/>
    <x v="2"/>
    <s v="TEC-PH-10002468"/>
    <x v="0"/>
    <x v="2"/>
    <x v="277"/>
    <x v="294"/>
    <n v="1"/>
    <n v="0"/>
    <n v="36.717300000000002"/>
    <n v="0.27"/>
    <x v="1"/>
    <x v="4"/>
  </r>
  <r>
    <n v="9805"/>
    <s v="CA-2015-122973"/>
    <d v="2015-07-18T00:00:00"/>
    <s v="7/20/2015"/>
    <s v="Second Class"/>
    <s v="PJ-19015"/>
    <s v="Pauline Johnson"/>
    <x v="0"/>
    <x v="0"/>
    <x v="2"/>
    <x v="2"/>
    <n v="10024"/>
    <x v="2"/>
    <s v="FUR-FU-10002364"/>
    <x v="1"/>
    <x v="5"/>
    <x v="805"/>
    <x v="845"/>
    <n v="1"/>
    <n v="0"/>
    <n v="2.1402000000000001"/>
    <n v="0.29000000000000004"/>
    <x v="1"/>
    <x v="4"/>
  </r>
  <r>
    <n v="1201"/>
    <s v="CA-2016-114727"/>
    <d v="2016-07-18T00:00:00"/>
    <s v="7/24/2016"/>
    <s v="Standard Class"/>
    <s v="LS-16945"/>
    <s v="Linda Southworth"/>
    <x v="2"/>
    <x v="0"/>
    <x v="18"/>
    <x v="15"/>
    <n v="80219"/>
    <x v="1"/>
    <s v="FUR-CH-10002335"/>
    <x v="1"/>
    <x v="1"/>
    <x v="276"/>
    <x v="5232"/>
    <n v="3"/>
    <n v="0.2"/>
    <n v="40.800600000000003"/>
    <n v="7.4999999999999997E-2"/>
    <x v="2"/>
    <x v="4"/>
  </r>
  <r>
    <n v="1202"/>
    <s v="CA-2016-114727"/>
    <d v="2016-07-18T00:00:00"/>
    <s v="7/24/2016"/>
    <s v="Standard Class"/>
    <s v="LS-16945"/>
    <s v="Linda Southworth"/>
    <x v="2"/>
    <x v="0"/>
    <x v="18"/>
    <x v="15"/>
    <n v="80219"/>
    <x v="1"/>
    <s v="OFF-BI-10004967"/>
    <x v="2"/>
    <x v="9"/>
    <x v="1370"/>
    <x v="1244"/>
    <n v="3"/>
    <n v="0.7"/>
    <n v="-1.4352"/>
    <n v="-0.76666666666666661"/>
    <x v="2"/>
    <x v="4"/>
  </r>
  <r>
    <n v="1203"/>
    <s v="CA-2016-114727"/>
    <d v="2016-07-18T00:00:00"/>
    <s v="7/24/2016"/>
    <s v="Standard Class"/>
    <s v="LS-16945"/>
    <s v="Linda Southworth"/>
    <x v="2"/>
    <x v="0"/>
    <x v="18"/>
    <x v="15"/>
    <n v="80219"/>
    <x v="1"/>
    <s v="FUR-CH-10002331"/>
    <x v="1"/>
    <x v="1"/>
    <x v="1597"/>
    <x v="5233"/>
    <n v="3"/>
    <n v="0.2"/>
    <n v="10.679399999999999"/>
    <n v="1.2499999999999999E-2"/>
    <x v="2"/>
    <x v="4"/>
  </r>
  <r>
    <n v="1204"/>
    <s v="CA-2016-114727"/>
    <d v="2016-07-18T00:00:00"/>
    <s v="7/24/2016"/>
    <s v="Standard Class"/>
    <s v="LS-16945"/>
    <s v="Linda Southworth"/>
    <x v="2"/>
    <x v="0"/>
    <x v="18"/>
    <x v="15"/>
    <n v="80219"/>
    <x v="1"/>
    <s v="OFF-ST-10002292"/>
    <x v="2"/>
    <x v="6"/>
    <x v="1075"/>
    <x v="5234"/>
    <n v="2"/>
    <n v="0.2"/>
    <n v="0"/>
    <n v="0"/>
    <x v="2"/>
    <x v="4"/>
  </r>
  <r>
    <n v="1205"/>
    <s v="CA-2016-114727"/>
    <d v="2016-07-18T00:00:00"/>
    <s v="7/24/2016"/>
    <s v="Standard Class"/>
    <s v="LS-16945"/>
    <s v="Linda Southworth"/>
    <x v="2"/>
    <x v="0"/>
    <x v="18"/>
    <x v="15"/>
    <n v="80219"/>
    <x v="1"/>
    <s v="OFF-ST-10000689"/>
    <x v="2"/>
    <x v="6"/>
    <x v="793"/>
    <x v="2003"/>
    <n v="3"/>
    <n v="0.2"/>
    <n v="-33.804000000000002"/>
    <n v="-0.1"/>
    <x v="2"/>
    <x v="4"/>
  </r>
  <r>
    <n v="1842"/>
    <s v="CA-2016-157763"/>
    <d v="2016-07-18T00:00:00"/>
    <s v="7/23/2016"/>
    <s v="Standard Class"/>
    <s v="KH-16330"/>
    <s v="Katharine Harms"/>
    <x v="2"/>
    <x v="0"/>
    <x v="83"/>
    <x v="17"/>
    <n v="42104"/>
    <x v="3"/>
    <s v="FUR-CH-10000988"/>
    <x v="1"/>
    <x v="1"/>
    <x v="594"/>
    <x v="5235"/>
    <n v="1"/>
    <n v="0"/>
    <n v="39.4268"/>
    <n v="0.27999999999999997"/>
    <x v="2"/>
    <x v="4"/>
  </r>
  <r>
    <n v="3661"/>
    <s v="CA-2016-161676"/>
    <d v="2016-07-18T00:00:00"/>
    <s v="7/23/2016"/>
    <s v="Standard Class"/>
    <s v="JP-15460"/>
    <s v="Jennifer Patt"/>
    <x v="2"/>
    <x v="0"/>
    <x v="54"/>
    <x v="23"/>
    <n v="85301"/>
    <x v="1"/>
    <s v="OFF-SU-10004782"/>
    <x v="2"/>
    <x v="15"/>
    <x v="1111"/>
    <x v="5236"/>
    <n v="5"/>
    <n v="0.2"/>
    <n v="4.2249999999999996"/>
    <n v="0.125"/>
    <x v="2"/>
    <x v="4"/>
  </r>
  <r>
    <n v="4730"/>
    <s v="CA-2016-124681"/>
    <d v="2016-07-18T00:00:00"/>
    <s v="7/23/2016"/>
    <s v="Second Class"/>
    <s v="SV-20935"/>
    <s v="Susan Vittorini"/>
    <x v="0"/>
    <x v="0"/>
    <x v="57"/>
    <x v="4"/>
    <n v="75217"/>
    <x v="0"/>
    <s v="TEC-AC-10000487"/>
    <x v="0"/>
    <x v="0"/>
    <x v="1027"/>
    <x v="5237"/>
    <n v="3"/>
    <n v="0.2"/>
    <n v="3.3098999999999998"/>
    <n v="0.21249999999999999"/>
    <x v="2"/>
    <x v="4"/>
  </r>
  <r>
    <n v="6848"/>
    <s v="CA-2016-162110"/>
    <d v="2016-07-18T00:00:00"/>
    <s v="7/22/2016"/>
    <s v="Standard Class"/>
    <s v="NP-18670"/>
    <s v="Nora Paige"/>
    <x v="0"/>
    <x v="0"/>
    <x v="122"/>
    <x v="23"/>
    <n v="85023"/>
    <x v="1"/>
    <s v="TEC-PH-10001924"/>
    <x v="0"/>
    <x v="2"/>
    <x v="1543"/>
    <x v="5238"/>
    <n v="1"/>
    <n v="0.2"/>
    <n v="3.4994999999999998"/>
    <n v="6.25E-2"/>
    <x v="2"/>
    <x v="4"/>
  </r>
  <r>
    <n v="8139"/>
    <s v="CA-2016-102561"/>
    <d v="2016-07-18T00:00:00"/>
    <s v="7/22/2016"/>
    <s v="Standard Class"/>
    <s v="NK-18490"/>
    <s v="Neil Knudson"/>
    <x v="1"/>
    <x v="0"/>
    <x v="15"/>
    <x v="13"/>
    <n v="19140"/>
    <x v="2"/>
    <s v="OFF-AR-10001545"/>
    <x v="2"/>
    <x v="11"/>
    <x v="1020"/>
    <x v="703"/>
    <n v="8"/>
    <n v="0.2"/>
    <n v="1.2672000000000001"/>
    <n v="0.11250000000000002"/>
    <x v="2"/>
    <x v="4"/>
  </r>
  <r>
    <n v="8140"/>
    <s v="CA-2016-102561"/>
    <d v="2016-07-18T00:00:00"/>
    <s v="7/22/2016"/>
    <s v="Standard Class"/>
    <s v="NK-18490"/>
    <s v="Neil Knudson"/>
    <x v="1"/>
    <x v="0"/>
    <x v="15"/>
    <x v="13"/>
    <n v="19140"/>
    <x v="2"/>
    <s v="OFF-ST-10001476"/>
    <x v="2"/>
    <x v="6"/>
    <x v="966"/>
    <x v="5239"/>
    <n v="10"/>
    <n v="0.2"/>
    <n v="24.856999999999999"/>
    <n v="8.7500000000000008E-2"/>
    <x v="2"/>
    <x v="4"/>
  </r>
  <r>
    <n v="8141"/>
    <s v="CA-2016-102561"/>
    <d v="2016-07-18T00:00:00"/>
    <s v="7/22/2016"/>
    <s v="Standard Class"/>
    <s v="NK-18490"/>
    <s v="Neil Knudson"/>
    <x v="1"/>
    <x v="0"/>
    <x v="15"/>
    <x v="13"/>
    <n v="19140"/>
    <x v="2"/>
    <s v="OFF-PA-10004971"/>
    <x v="2"/>
    <x v="3"/>
    <x v="1197"/>
    <x v="3642"/>
    <n v="4"/>
    <n v="0.2"/>
    <n v="6.7047999999999996"/>
    <n v="0.36249999999999999"/>
    <x v="2"/>
    <x v="4"/>
  </r>
  <r>
    <n v="3915"/>
    <s v="US-2017-142573"/>
    <d v="2017-07-18T00:00:00"/>
    <s v="7/23/2017"/>
    <s v="Standard Class"/>
    <s v="ML-17410"/>
    <s v="Maris LaWare"/>
    <x v="0"/>
    <x v="0"/>
    <x v="122"/>
    <x v="23"/>
    <n v="85023"/>
    <x v="1"/>
    <s v="FUR-TA-10001932"/>
    <x v="1"/>
    <x v="7"/>
    <x v="1274"/>
    <x v="5240"/>
    <n v="5"/>
    <n v="0.5"/>
    <n v="-448.89600000000002"/>
    <n v="-0.56000000000000005"/>
    <x v="3"/>
    <x v="4"/>
  </r>
  <r>
    <n v="3916"/>
    <s v="US-2017-142573"/>
    <d v="2017-07-18T00:00:00"/>
    <s v="7/23/2017"/>
    <s v="Standard Class"/>
    <s v="ML-17410"/>
    <s v="Maris LaWare"/>
    <x v="0"/>
    <x v="0"/>
    <x v="122"/>
    <x v="23"/>
    <n v="85023"/>
    <x v="1"/>
    <s v="FUR-CH-10004218"/>
    <x v="1"/>
    <x v="1"/>
    <x v="728"/>
    <x v="2650"/>
    <n v="2"/>
    <n v="0.2"/>
    <n v="10.098000000000001"/>
    <n v="6.25E-2"/>
    <x v="3"/>
    <x v="4"/>
  </r>
  <r>
    <n v="3917"/>
    <s v="US-2017-142573"/>
    <d v="2017-07-18T00:00:00"/>
    <s v="7/23/2017"/>
    <s v="Standard Class"/>
    <s v="ML-17410"/>
    <s v="Maris LaWare"/>
    <x v="0"/>
    <x v="0"/>
    <x v="122"/>
    <x v="23"/>
    <n v="85023"/>
    <x v="1"/>
    <s v="OFF-PA-10000246"/>
    <x v="2"/>
    <x v="3"/>
    <x v="393"/>
    <x v="5241"/>
    <n v="2"/>
    <n v="0.2"/>
    <n v="5.2312000000000003"/>
    <n v="0.32500000000000001"/>
    <x v="3"/>
    <x v="4"/>
  </r>
  <r>
    <n v="3918"/>
    <s v="US-2017-142573"/>
    <d v="2017-07-18T00:00:00"/>
    <s v="7/23/2017"/>
    <s v="Standard Class"/>
    <s v="ML-17410"/>
    <s v="Maris LaWare"/>
    <x v="0"/>
    <x v="0"/>
    <x v="122"/>
    <x v="23"/>
    <n v="85023"/>
    <x v="1"/>
    <s v="OFF-BI-10003350"/>
    <x v="2"/>
    <x v="9"/>
    <x v="769"/>
    <x v="945"/>
    <n v="4"/>
    <n v="0.7"/>
    <n v="-6.1247999999999996"/>
    <n v="-0.79999999999999993"/>
    <x v="3"/>
    <x v="4"/>
  </r>
  <r>
    <n v="3919"/>
    <s v="US-2017-142573"/>
    <d v="2017-07-18T00:00:00"/>
    <s v="7/23/2017"/>
    <s v="Standard Class"/>
    <s v="ML-17410"/>
    <s v="Maris LaWare"/>
    <x v="0"/>
    <x v="0"/>
    <x v="122"/>
    <x v="23"/>
    <n v="85023"/>
    <x v="1"/>
    <s v="FUR-CH-10000513"/>
    <x v="1"/>
    <x v="1"/>
    <x v="955"/>
    <x v="4746"/>
    <n v="3"/>
    <n v="0.2"/>
    <n v="-42.896700000000003"/>
    <n v="-0.13750000000000001"/>
    <x v="3"/>
    <x v="4"/>
  </r>
  <r>
    <n v="7043"/>
    <s v="US-2017-165358"/>
    <d v="2017-07-18T00:00:00"/>
    <s v="7/23/2017"/>
    <s v="Standard Class"/>
    <s v="SV-20365"/>
    <s v="Seth Vernon"/>
    <x v="0"/>
    <x v="0"/>
    <x v="15"/>
    <x v="13"/>
    <n v="19134"/>
    <x v="2"/>
    <s v="TEC-CO-10001943"/>
    <x v="0"/>
    <x v="12"/>
    <x v="993"/>
    <x v="2873"/>
    <n v="5"/>
    <n v="0.4"/>
    <n v="69.996499999999997"/>
    <n v="0.11666666666666665"/>
    <x v="3"/>
    <x v="4"/>
  </r>
  <r>
    <n v="7044"/>
    <s v="US-2017-165358"/>
    <d v="2017-07-18T00:00:00"/>
    <s v="7/23/2017"/>
    <s v="Standard Class"/>
    <s v="SV-20365"/>
    <s v="Seth Vernon"/>
    <x v="0"/>
    <x v="0"/>
    <x v="15"/>
    <x v="13"/>
    <n v="19134"/>
    <x v="2"/>
    <s v="FUR-CH-10002647"/>
    <x v="1"/>
    <x v="1"/>
    <x v="404"/>
    <x v="1588"/>
    <n v="4"/>
    <n v="0.3"/>
    <n v="-14.196"/>
    <n v="-7.1428571428571425E-2"/>
    <x v="3"/>
    <x v="4"/>
  </r>
  <r>
    <n v="7045"/>
    <s v="US-2017-165358"/>
    <d v="2017-07-18T00:00:00"/>
    <s v="7/23/2017"/>
    <s v="Standard Class"/>
    <s v="SV-20365"/>
    <s v="Seth Vernon"/>
    <x v="0"/>
    <x v="0"/>
    <x v="15"/>
    <x v="13"/>
    <n v="19134"/>
    <x v="2"/>
    <s v="OFF-SU-10004768"/>
    <x v="2"/>
    <x v="15"/>
    <x v="1834"/>
    <x v="2910"/>
    <n v="2"/>
    <n v="0.2"/>
    <n v="1.1479999999999999"/>
    <n v="0.125"/>
    <x v="3"/>
    <x v="4"/>
  </r>
  <r>
    <n v="3354"/>
    <s v="US-2014-150434"/>
    <d v="2014-07-19T00:00:00"/>
    <s v="7/24/2014"/>
    <s v="Standard Class"/>
    <s v="CA-12310"/>
    <s v="Christine Abelman"/>
    <x v="2"/>
    <x v="0"/>
    <x v="109"/>
    <x v="25"/>
    <n v="6010"/>
    <x v="2"/>
    <s v="TEC-PH-10000895"/>
    <x v="0"/>
    <x v="2"/>
    <x v="567"/>
    <x v="3344"/>
    <n v="2"/>
    <n v="0"/>
    <n v="93.594800000000006"/>
    <n v="0.26"/>
    <x v="0"/>
    <x v="4"/>
  </r>
  <r>
    <n v="3355"/>
    <s v="US-2014-150434"/>
    <d v="2014-07-19T00:00:00"/>
    <s v="7/24/2014"/>
    <s v="Standard Class"/>
    <s v="CA-12310"/>
    <s v="Christine Abelman"/>
    <x v="2"/>
    <x v="0"/>
    <x v="109"/>
    <x v="25"/>
    <n v="6010"/>
    <x v="2"/>
    <s v="FUR-TA-10004152"/>
    <x v="1"/>
    <x v="7"/>
    <x v="1787"/>
    <x v="4261"/>
    <n v="1"/>
    <n v="0.3"/>
    <n v="-4.032"/>
    <n v="-5.7142857142857141E-2"/>
    <x v="0"/>
    <x v="4"/>
  </r>
  <r>
    <n v="3356"/>
    <s v="US-2014-150434"/>
    <d v="2014-07-19T00:00:00"/>
    <s v="7/24/2014"/>
    <s v="Standard Class"/>
    <s v="CA-12310"/>
    <s v="Christine Abelman"/>
    <x v="2"/>
    <x v="0"/>
    <x v="109"/>
    <x v="25"/>
    <n v="6010"/>
    <x v="2"/>
    <s v="OFF-BI-10003694"/>
    <x v="2"/>
    <x v="9"/>
    <x v="1397"/>
    <x v="544"/>
    <n v="2"/>
    <n v="0"/>
    <n v="9.6047999999999991"/>
    <n v="0.45999999999999996"/>
    <x v="0"/>
    <x v="4"/>
  </r>
  <r>
    <n v="3357"/>
    <s v="US-2014-150434"/>
    <d v="2014-07-19T00:00:00"/>
    <s v="7/24/2014"/>
    <s v="Standard Class"/>
    <s v="CA-12310"/>
    <s v="Christine Abelman"/>
    <x v="2"/>
    <x v="0"/>
    <x v="109"/>
    <x v="25"/>
    <n v="6010"/>
    <x v="2"/>
    <s v="OFF-BI-10002160"/>
    <x v="2"/>
    <x v="9"/>
    <x v="835"/>
    <x v="5242"/>
    <n v="1"/>
    <n v="0"/>
    <n v="1.8288"/>
    <n v="0.48"/>
    <x v="0"/>
    <x v="4"/>
  </r>
  <r>
    <n v="5589"/>
    <s v="CA-2014-168158"/>
    <d v="2014-07-19T00:00:00"/>
    <s v="7/24/2014"/>
    <s v="Standard Class"/>
    <s v="EM-14140"/>
    <s v="Eugene Moren"/>
    <x v="1"/>
    <x v="0"/>
    <x v="139"/>
    <x v="38"/>
    <n v="59405"/>
    <x v="1"/>
    <s v="OFF-BI-10001759"/>
    <x v="2"/>
    <x v="9"/>
    <x v="1396"/>
    <x v="1060"/>
    <n v="2"/>
    <n v="0.2"/>
    <n v="2.2098"/>
    <n v="0.36249999999999999"/>
    <x v="0"/>
    <x v="4"/>
  </r>
  <r>
    <n v="1451"/>
    <s v="US-2015-160150"/>
    <d v="2015-07-19T00:00:00"/>
    <s v="7/20/2015"/>
    <s v="First Class"/>
    <s v="TS-21085"/>
    <s v="Thais Sissman"/>
    <x v="0"/>
    <x v="0"/>
    <x v="122"/>
    <x v="23"/>
    <n v="85023"/>
    <x v="1"/>
    <s v="OFF-BI-10004352"/>
    <x v="2"/>
    <x v="9"/>
    <x v="1740"/>
    <x v="5243"/>
    <n v="1"/>
    <n v="0.7"/>
    <n v="-1.35"/>
    <n v="-0.66666666666666674"/>
    <x v="1"/>
    <x v="4"/>
  </r>
  <r>
    <n v="5985"/>
    <s v="CA-2016-163776"/>
    <d v="2016-07-19T00:00:00"/>
    <s v="7/25/2016"/>
    <s v="Standard Class"/>
    <s v="JS-16030"/>
    <s v="Joy Smith"/>
    <x v="0"/>
    <x v="0"/>
    <x v="357"/>
    <x v="32"/>
    <n v="39401"/>
    <x v="3"/>
    <s v="FUR-FU-10001185"/>
    <x v="1"/>
    <x v="5"/>
    <x v="905"/>
    <x v="3526"/>
    <n v="6"/>
    <n v="0"/>
    <n v="76.087800000000001"/>
    <n v="0.41"/>
    <x v="2"/>
    <x v="4"/>
  </r>
  <r>
    <n v="5986"/>
    <s v="CA-2016-163776"/>
    <d v="2016-07-19T00:00:00"/>
    <s v="7/25/2016"/>
    <s v="Standard Class"/>
    <s v="JS-16030"/>
    <s v="Joy Smith"/>
    <x v="0"/>
    <x v="0"/>
    <x v="357"/>
    <x v="32"/>
    <n v="39401"/>
    <x v="3"/>
    <s v="OFF-BI-10003007"/>
    <x v="2"/>
    <x v="9"/>
    <x v="1338"/>
    <x v="2066"/>
    <n v="2"/>
    <n v="0"/>
    <n v="35.677599999999998"/>
    <n v="0.45999999999999996"/>
    <x v="2"/>
    <x v="4"/>
  </r>
  <r>
    <n v="5987"/>
    <s v="CA-2016-163776"/>
    <d v="2016-07-19T00:00:00"/>
    <s v="7/25/2016"/>
    <s v="Standard Class"/>
    <s v="JS-16030"/>
    <s v="Joy Smith"/>
    <x v="0"/>
    <x v="0"/>
    <x v="357"/>
    <x v="32"/>
    <n v="39401"/>
    <x v="3"/>
    <s v="OFF-ST-10002485"/>
    <x v="2"/>
    <x v="6"/>
    <x v="340"/>
    <x v="2402"/>
    <n v="4"/>
    <n v="0"/>
    <n v="0.87919999999999998"/>
    <n v="0.01"/>
    <x v="2"/>
    <x v="4"/>
  </r>
  <r>
    <n v="5988"/>
    <s v="CA-2016-163776"/>
    <d v="2016-07-19T00:00:00"/>
    <s v="7/25/2016"/>
    <s v="Standard Class"/>
    <s v="JS-16030"/>
    <s v="Joy Smith"/>
    <x v="0"/>
    <x v="0"/>
    <x v="357"/>
    <x v="32"/>
    <n v="39401"/>
    <x v="3"/>
    <s v="OFF-PA-10001033"/>
    <x v="2"/>
    <x v="3"/>
    <x v="294"/>
    <x v="5244"/>
    <n v="6"/>
    <n v="0"/>
    <n v="120.5106"/>
    <n v="0.49"/>
    <x v="2"/>
    <x v="4"/>
  </r>
  <r>
    <n v="5989"/>
    <s v="CA-2016-163776"/>
    <d v="2016-07-19T00:00:00"/>
    <s v="7/25/2016"/>
    <s v="Standard Class"/>
    <s v="JS-16030"/>
    <s v="Joy Smith"/>
    <x v="0"/>
    <x v="0"/>
    <x v="357"/>
    <x v="32"/>
    <n v="39401"/>
    <x v="3"/>
    <s v="OFF-BI-10000404"/>
    <x v="2"/>
    <x v="9"/>
    <x v="1510"/>
    <x v="5245"/>
    <n v="1"/>
    <n v="0"/>
    <n v="4.0419999999999998"/>
    <n v="0.47"/>
    <x v="2"/>
    <x v="4"/>
  </r>
  <r>
    <n v="5990"/>
    <s v="CA-2016-163776"/>
    <d v="2016-07-19T00:00:00"/>
    <s v="7/25/2016"/>
    <s v="Standard Class"/>
    <s v="JS-16030"/>
    <s v="Joy Smith"/>
    <x v="0"/>
    <x v="0"/>
    <x v="357"/>
    <x v="32"/>
    <n v="39401"/>
    <x v="3"/>
    <s v="FUR-BO-10003546"/>
    <x v="1"/>
    <x v="16"/>
    <x v="1425"/>
    <x v="4010"/>
    <n v="5"/>
    <n v="0"/>
    <n v="126.22499999999999"/>
    <n v="0.25"/>
    <x v="2"/>
    <x v="4"/>
  </r>
  <r>
    <n v="7278"/>
    <s v="CA-2016-157217"/>
    <d v="2016-07-19T00:00:00"/>
    <s v="7/21/2016"/>
    <s v="First Class"/>
    <s v="TC-21535"/>
    <s v="Tracy Collins"/>
    <x v="1"/>
    <x v="0"/>
    <x v="14"/>
    <x v="5"/>
    <n v="94110"/>
    <x v="1"/>
    <s v="TEC-PH-10002070"/>
    <x v="0"/>
    <x v="2"/>
    <x v="1827"/>
    <x v="5246"/>
    <n v="2"/>
    <n v="0.2"/>
    <n v="4.4980000000000002"/>
    <n v="0.125"/>
    <x v="2"/>
    <x v="4"/>
  </r>
  <r>
    <n v="7279"/>
    <s v="CA-2016-157217"/>
    <d v="2016-07-19T00:00:00"/>
    <s v="7/21/2016"/>
    <s v="First Class"/>
    <s v="TC-21535"/>
    <s v="Tracy Collins"/>
    <x v="1"/>
    <x v="0"/>
    <x v="14"/>
    <x v="5"/>
    <n v="94110"/>
    <x v="1"/>
    <s v="TEC-AC-10003095"/>
    <x v="0"/>
    <x v="0"/>
    <x v="1337"/>
    <x v="1246"/>
    <n v="3"/>
    <n v="0"/>
    <n v="132.5898"/>
    <n v="0.33999999999999997"/>
    <x v="2"/>
    <x v="4"/>
  </r>
  <r>
    <n v="3076"/>
    <s v="CA-2014-143903"/>
    <d v="2014-07-20T00:00:00"/>
    <s v="7/24/2014"/>
    <s v="Standard Class"/>
    <s v="KM-16375"/>
    <s v="Katherine Murray"/>
    <x v="1"/>
    <x v="0"/>
    <x v="57"/>
    <x v="4"/>
    <n v="75217"/>
    <x v="0"/>
    <s v="OFF-ST-10003306"/>
    <x v="2"/>
    <x v="6"/>
    <x v="980"/>
    <x v="5247"/>
    <n v="3"/>
    <n v="0.2"/>
    <n v="38.572200000000002"/>
    <n v="0.11250000000000002"/>
    <x v="0"/>
    <x v="4"/>
  </r>
  <r>
    <n v="3077"/>
    <s v="CA-2014-143903"/>
    <d v="2014-07-20T00:00:00"/>
    <s v="7/24/2014"/>
    <s v="Standard Class"/>
    <s v="KM-16375"/>
    <s v="Katherine Murray"/>
    <x v="1"/>
    <x v="0"/>
    <x v="57"/>
    <x v="4"/>
    <n v="75217"/>
    <x v="0"/>
    <s v="FUR-FU-10003724"/>
    <x v="1"/>
    <x v="5"/>
    <x v="523"/>
    <x v="1470"/>
    <n v="5"/>
    <n v="0.6"/>
    <n v="-14.228999999999999"/>
    <n v="-0.85"/>
    <x v="0"/>
    <x v="4"/>
  </r>
  <r>
    <n v="3078"/>
    <s v="CA-2014-143903"/>
    <d v="2014-07-20T00:00:00"/>
    <s v="7/24/2014"/>
    <s v="Standard Class"/>
    <s v="KM-16375"/>
    <s v="Katherine Murray"/>
    <x v="1"/>
    <x v="0"/>
    <x v="57"/>
    <x v="4"/>
    <n v="75217"/>
    <x v="0"/>
    <s v="FUR-CH-10002024"/>
    <x v="1"/>
    <x v="1"/>
    <x v="631"/>
    <x v="5248"/>
    <n v="2"/>
    <n v="0.3"/>
    <n v="-140.196"/>
    <n v="-0.14285714285714285"/>
    <x v="0"/>
    <x v="4"/>
  </r>
  <r>
    <n v="4395"/>
    <s v="CA-2014-142965"/>
    <d v="2014-07-20T00:00:00"/>
    <s v="7/20/2014"/>
    <s v="Same Day"/>
    <s v="SW-20245"/>
    <s v="Scot Wooten"/>
    <x v="0"/>
    <x v="0"/>
    <x v="38"/>
    <x v="18"/>
    <n v="45503"/>
    <x v="2"/>
    <s v="OFF-ST-10002583"/>
    <x v="2"/>
    <x v="6"/>
    <x v="547"/>
    <x v="189"/>
    <n v="1"/>
    <n v="0.2"/>
    <n v="-5.1967999999999996"/>
    <n v="-0.19999999999999998"/>
    <x v="0"/>
    <x v="4"/>
  </r>
  <r>
    <n v="4396"/>
    <s v="CA-2014-142965"/>
    <d v="2014-07-20T00:00:00"/>
    <s v="7/20/2014"/>
    <s v="Same Day"/>
    <s v="SW-20245"/>
    <s v="Scot Wooten"/>
    <x v="0"/>
    <x v="0"/>
    <x v="38"/>
    <x v="18"/>
    <n v="45503"/>
    <x v="2"/>
    <s v="OFF-BI-10000977"/>
    <x v="2"/>
    <x v="9"/>
    <x v="1161"/>
    <x v="419"/>
    <n v="3"/>
    <n v="0.7"/>
    <n v="-21.888000000000002"/>
    <n v="-0.8"/>
    <x v="0"/>
    <x v="4"/>
  </r>
  <r>
    <n v="5969"/>
    <s v="CA-2014-141726"/>
    <d v="2014-07-20T00:00:00"/>
    <s v="7/22/2014"/>
    <s v="First Class"/>
    <s v="CC-12145"/>
    <s v="Charles Crestani"/>
    <x v="0"/>
    <x v="0"/>
    <x v="30"/>
    <x v="5"/>
    <n v="92105"/>
    <x v="1"/>
    <s v="OFF-PA-10000418"/>
    <x v="2"/>
    <x v="3"/>
    <x v="1430"/>
    <x v="408"/>
    <n v="1"/>
    <n v="0"/>
    <n v="50.328000000000003"/>
    <n v="0.48000000000000004"/>
    <x v="0"/>
    <x v="4"/>
  </r>
  <r>
    <n v="5970"/>
    <s v="CA-2014-141726"/>
    <d v="2014-07-20T00:00:00"/>
    <s v="7/22/2014"/>
    <s v="First Class"/>
    <s v="CC-12145"/>
    <s v="Charles Crestani"/>
    <x v="0"/>
    <x v="0"/>
    <x v="30"/>
    <x v="5"/>
    <n v="92105"/>
    <x v="1"/>
    <s v="OFF-BI-10001982"/>
    <x v="2"/>
    <x v="9"/>
    <x v="1721"/>
    <x v="5249"/>
    <n v="2"/>
    <n v="0.2"/>
    <n v="3.1551999999999998"/>
    <n v="0.36249999999999993"/>
    <x v="0"/>
    <x v="4"/>
  </r>
  <r>
    <n v="5971"/>
    <s v="CA-2014-141726"/>
    <d v="2014-07-20T00:00:00"/>
    <s v="7/22/2014"/>
    <s v="First Class"/>
    <s v="CC-12145"/>
    <s v="Charles Crestani"/>
    <x v="0"/>
    <x v="0"/>
    <x v="30"/>
    <x v="5"/>
    <n v="92105"/>
    <x v="1"/>
    <s v="OFF-PA-10002230"/>
    <x v="2"/>
    <x v="3"/>
    <x v="731"/>
    <x v="26"/>
    <n v="4"/>
    <n v="0"/>
    <n v="9.7607999999999997"/>
    <n v="0.48999999999999994"/>
    <x v="0"/>
    <x v="4"/>
  </r>
  <r>
    <n v="5972"/>
    <s v="CA-2014-141726"/>
    <d v="2014-07-20T00:00:00"/>
    <s v="7/22/2014"/>
    <s v="First Class"/>
    <s v="CC-12145"/>
    <s v="Charles Crestani"/>
    <x v="0"/>
    <x v="0"/>
    <x v="30"/>
    <x v="5"/>
    <n v="92105"/>
    <x v="1"/>
    <s v="FUR-FU-10003577"/>
    <x v="1"/>
    <x v="5"/>
    <x v="1411"/>
    <x v="5250"/>
    <n v="3"/>
    <n v="0"/>
    <n v="15.4872"/>
    <n v="0.36"/>
    <x v="0"/>
    <x v="4"/>
  </r>
  <r>
    <n v="7229"/>
    <s v="CA-2014-157546"/>
    <d v="2014-07-20T00:00:00"/>
    <s v="7/22/2014"/>
    <s v="First Class"/>
    <s v="RD-19720"/>
    <s v="Roger Demir"/>
    <x v="0"/>
    <x v="0"/>
    <x v="14"/>
    <x v="5"/>
    <n v="94122"/>
    <x v="1"/>
    <s v="OFF-BI-10002498"/>
    <x v="2"/>
    <x v="9"/>
    <x v="953"/>
    <x v="5251"/>
    <n v="6"/>
    <n v="0.2"/>
    <n v="30.277799999999999"/>
    <n v="0.33749999999999997"/>
    <x v="0"/>
    <x v="4"/>
  </r>
  <r>
    <n v="7230"/>
    <s v="CA-2014-157546"/>
    <d v="2014-07-20T00:00:00"/>
    <s v="7/22/2014"/>
    <s v="First Class"/>
    <s v="RD-19720"/>
    <s v="Roger Demir"/>
    <x v="0"/>
    <x v="0"/>
    <x v="14"/>
    <x v="5"/>
    <n v="94122"/>
    <x v="1"/>
    <s v="OFF-PA-10004569"/>
    <x v="2"/>
    <x v="3"/>
    <x v="773"/>
    <x v="3977"/>
    <n v="3"/>
    <n v="0"/>
    <n v="10.7301"/>
    <n v="0.47000000000000003"/>
    <x v="0"/>
    <x v="4"/>
  </r>
  <r>
    <n v="8130"/>
    <s v="CA-2014-127866"/>
    <d v="2014-07-20T00:00:00"/>
    <s v="7/23/2014"/>
    <s v="First Class"/>
    <s v="JD-15895"/>
    <s v="Jonathan Doherty"/>
    <x v="2"/>
    <x v="0"/>
    <x v="216"/>
    <x v="5"/>
    <n v="92503"/>
    <x v="1"/>
    <s v="TEC-AC-10000023"/>
    <x v="0"/>
    <x v="0"/>
    <x v="116"/>
    <x v="123"/>
    <n v="2"/>
    <n v="0"/>
    <n v="15.0984"/>
    <n v="0.36000000000000004"/>
    <x v="0"/>
    <x v="4"/>
  </r>
  <r>
    <n v="8131"/>
    <s v="CA-2014-127866"/>
    <d v="2014-07-20T00:00:00"/>
    <s v="7/23/2014"/>
    <s v="First Class"/>
    <s v="JD-15895"/>
    <s v="Jonathan Doherty"/>
    <x v="2"/>
    <x v="0"/>
    <x v="216"/>
    <x v="5"/>
    <n v="92503"/>
    <x v="1"/>
    <s v="OFF-PA-10003971"/>
    <x v="2"/>
    <x v="3"/>
    <x v="1185"/>
    <x v="732"/>
    <n v="2"/>
    <n v="0"/>
    <n v="5.8604000000000003"/>
    <n v="0.49"/>
    <x v="0"/>
    <x v="4"/>
  </r>
  <r>
    <n v="8132"/>
    <s v="CA-2014-127866"/>
    <d v="2014-07-20T00:00:00"/>
    <s v="7/23/2014"/>
    <s v="First Class"/>
    <s v="JD-15895"/>
    <s v="Jonathan Doherty"/>
    <x v="2"/>
    <x v="0"/>
    <x v="216"/>
    <x v="5"/>
    <n v="92503"/>
    <x v="1"/>
    <s v="OFF-AR-10003481"/>
    <x v="2"/>
    <x v="11"/>
    <x v="1580"/>
    <x v="1350"/>
    <n v="4"/>
    <n v="0"/>
    <n v="3.8048000000000002"/>
    <n v="0.29000000000000004"/>
    <x v="0"/>
    <x v="4"/>
  </r>
  <r>
    <n v="8133"/>
    <s v="CA-2014-127866"/>
    <d v="2014-07-20T00:00:00"/>
    <s v="7/23/2014"/>
    <s v="First Class"/>
    <s v="JD-15895"/>
    <s v="Jonathan Doherty"/>
    <x v="2"/>
    <x v="0"/>
    <x v="216"/>
    <x v="5"/>
    <n v="92503"/>
    <x v="1"/>
    <s v="OFF-ST-10001490"/>
    <x v="2"/>
    <x v="6"/>
    <x v="88"/>
    <x v="614"/>
    <n v="3"/>
    <n v="0"/>
    <n v="160.62299999999999"/>
    <n v="0.3"/>
    <x v="0"/>
    <x v="4"/>
  </r>
  <r>
    <n v="1850"/>
    <s v="CA-2015-160472"/>
    <d v="2015-07-20T00:00:00"/>
    <s v="7/25/2015"/>
    <s v="Second Class"/>
    <s v="RK-19300"/>
    <s v="Ralph Kennedy"/>
    <x v="0"/>
    <x v="0"/>
    <x v="507"/>
    <x v="33"/>
    <n v="46614"/>
    <x v="0"/>
    <s v="OFF-ST-10000464"/>
    <x v="2"/>
    <x v="6"/>
    <x v="49"/>
    <x v="4530"/>
    <n v="1"/>
    <n v="0"/>
    <n v="9.7327999999999992"/>
    <n v="0.27999999999999997"/>
    <x v="1"/>
    <x v="4"/>
  </r>
  <r>
    <n v="1851"/>
    <s v="CA-2015-160472"/>
    <d v="2015-07-20T00:00:00"/>
    <s v="7/25/2015"/>
    <s v="Second Class"/>
    <s v="RK-19300"/>
    <s v="Ralph Kennedy"/>
    <x v="0"/>
    <x v="0"/>
    <x v="507"/>
    <x v="33"/>
    <n v="46614"/>
    <x v="0"/>
    <s v="TEC-AC-10002253"/>
    <x v="0"/>
    <x v="0"/>
    <x v="1766"/>
    <x v="5252"/>
    <n v="5"/>
    <n v="0"/>
    <n v="124.68"/>
    <n v="0.15"/>
    <x v="1"/>
    <x v="4"/>
  </r>
  <r>
    <n v="1852"/>
    <s v="CA-2015-160472"/>
    <d v="2015-07-20T00:00:00"/>
    <s v="7/25/2015"/>
    <s v="Second Class"/>
    <s v="RK-19300"/>
    <s v="Ralph Kennedy"/>
    <x v="0"/>
    <x v="0"/>
    <x v="507"/>
    <x v="33"/>
    <n v="46614"/>
    <x v="0"/>
    <s v="OFF-PA-10000528"/>
    <x v="2"/>
    <x v="3"/>
    <x v="801"/>
    <x v="1160"/>
    <n v="5"/>
    <n v="0"/>
    <n v="11.88"/>
    <n v="0.45000000000000007"/>
    <x v="1"/>
    <x v="4"/>
  </r>
  <r>
    <n v="1853"/>
    <s v="CA-2015-160472"/>
    <d v="2015-07-20T00:00:00"/>
    <s v="7/25/2015"/>
    <s v="Second Class"/>
    <s v="RK-19300"/>
    <s v="Ralph Kennedy"/>
    <x v="0"/>
    <x v="0"/>
    <x v="507"/>
    <x v="33"/>
    <n v="46614"/>
    <x v="0"/>
    <s v="OFF-EN-10000483"/>
    <x v="2"/>
    <x v="13"/>
    <x v="880"/>
    <x v="5253"/>
    <n v="7"/>
    <n v="0"/>
    <n v="49.104999999999997"/>
    <n v="0.45999999999999996"/>
    <x v="1"/>
    <x v="4"/>
  </r>
  <r>
    <n v="1854"/>
    <s v="CA-2015-160472"/>
    <d v="2015-07-20T00:00:00"/>
    <s v="7/25/2015"/>
    <s v="Second Class"/>
    <s v="RK-19300"/>
    <s v="Ralph Kennedy"/>
    <x v="0"/>
    <x v="0"/>
    <x v="507"/>
    <x v="33"/>
    <n v="46614"/>
    <x v="0"/>
    <s v="OFF-PA-10003129"/>
    <x v="2"/>
    <x v="3"/>
    <x v="1745"/>
    <x v="261"/>
    <n v="2"/>
    <n v="0"/>
    <n v="45.9754"/>
    <n v="0.47000000000000003"/>
    <x v="1"/>
    <x v="4"/>
  </r>
  <r>
    <n v="1855"/>
    <s v="CA-2015-160472"/>
    <d v="2015-07-20T00:00:00"/>
    <s v="7/25/2015"/>
    <s v="Second Class"/>
    <s v="RK-19300"/>
    <s v="Ralph Kennedy"/>
    <x v="0"/>
    <x v="0"/>
    <x v="507"/>
    <x v="33"/>
    <n v="46614"/>
    <x v="0"/>
    <s v="OFF-ST-10003442"/>
    <x v="2"/>
    <x v="6"/>
    <x v="257"/>
    <x v="3381"/>
    <n v="5"/>
    <n v="0"/>
    <n v="38.177999999999997"/>
    <n v="0.26999999999999996"/>
    <x v="1"/>
    <x v="4"/>
  </r>
  <r>
    <n v="4383"/>
    <s v="US-2015-122784"/>
    <d v="2015-07-20T00:00:00"/>
    <s v="7/27/2015"/>
    <s v="Standard Class"/>
    <s v="RA-19915"/>
    <s v="Russell Applegate"/>
    <x v="0"/>
    <x v="0"/>
    <x v="418"/>
    <x v="3"/>
    <n v="60035"/>
    <x v="0"/>
    <s v="OFF-BI-10000546"/>
    <x v="2"/>
    <x v="9"/>
    <x v="27"/>
    <x v="536"/>
    <n v="5"/>
    <n v="0.8"/>
    <n v="-4.4640000000000004"/>
    <n v="-1.5500000000000003"/>
    <x v="1"/>
    <x v="4"/>
  </r>
  <r>
    <n v="4384"/>
    <s v="US-2015-122784"/>
    <d v="2015-07-20T00:00:00"/>
    <s v="7/27/2015"/>
    <s v="Standard Class"/>
    <s v="RA-19915"/>
    <s v="Russell Applegate"/>
    <x v="0"/>
    <x v="0"/>
    <x v="418"/>
    <x v="3"/>
    <n v="60035"/>
    <x v="0"/>
    <s v="FUR-BO-10004690"/>
    <x v="1"/>
    <x v="16"/>
    <x v="950"/>
    <x v="5254"/>
    <n v="4"/>
    <n v="0.3"/>
    <n v="-126.4816"/>
    <n v="-0.32857142857142857"/>
    <x v="1"/>
    <x v="4"/>
  </r>
  <r>
    <n v="4385"/>
    <s v="US-2015-122784"/>
    <d v="2015-07-20T00:00:00"/>
    <s v="7/27/2015"/>
    <s v="Standard Class"/>
    <s v="RA-19915"/>
    <s v="Russell Applegate"/>
    <x v="0"/>
    <x v="0"/>
    <x v="418"/>
    <x v="3"/>
    <n v="60035"/>
    <x v="0"/>
    <s v="TEC-PH-10001557"/>
    <x v="0"/>
    <x v="2"/>
    <x v="106"/>
    <x v="2911"/>
    <n v="2"/>
    <n v="0.2"/>
    <n v="13.438599999999999"/>
    <n v="8.7499999999999994E-2"/>
    <x v="1"/>
    <x v="4"/>
  </r>
  <r>
    <n v="4386"/>
    <s v="US-2015-122784"/>
    <d v="2015-07-20T00:00:00"/>
    <s v="7/27/2015"/>
    <s v="Standard Class"/>
    <s v="RA-19915"/>
    <s v="Russell Applegate"/>
    <x v="0"/>
    <x v="0"/>
    <x v="418"/>
    <x v="3"/>
    <n v="60035"/>
    <x v="0"/>
    <s v="FUR-BO-10002545"/>
    <x v="1"/>
    <x v="16"/>
    <x v="596"/>
    <x v="2262"/>
    <n v="5"/>
    <n v="0.3"/>
    <n v="-52.195999999999998"/>
    <n v="-5.7142857142857141E-2"/>
    <x v="1"/>
    <x v="4"/>
  </r>
  <r>
    <n v="7987"/>
    <s v="CA-2016-137939"/>
    <d v="2016-07-20T00:00:00"/>
    <s v="7/23/2016"/>
    <s v="Second Class"/>
    <s v="PJ-19015"/>
    <s v="Pauline Johnson"/>
    <x v="0"/>
    <x v="0"/>
    <x v="23"/>
    <x v="2"/>
    <n v="11561"/>
    <x v="2"/>
    <s v="TEC-PH-10003589"/>
    <x v="0"/>
    <x v="2"/>
    <x v="364"/>
    <x v="5255"/>
    <n v="5"/>
    <n v="0"/>
    <n v="43.176000000000002"/>
    <n v="0.48"/>
    <x v="2"/>
    <x v="4"/>
  </r>
  <r>
    <n v="579"/>
    <s v="CA-2017-118640"/>
    <d v="2017-07-20T00:00:00"/>
    <s v="7/26/2017"/>
    <s v="Standard Class"/>
    <s v="CS-11950"/>
    <s v="Carlos Soltero"/>
    <x v="0"/>
    <x v="0"/>
    <x v="20"/>
    <x v="3"/>
    <n v="60610"/>
    <x v="0"/>
    <s v="OFF-ST-10002974"/>
    <x v="2"/>
    <x v="6"/>
    <x v="227"/>
    <x v="5256"/>
    <n v="2"/>
    <n v="0.2"/>
    <n v="8.7140000000000004"/>
    <n v="0.125"/>
    <x v="3"/>
    <x v="4"/>
  </r>
  <r>
    <n v="580"/>
    <s v="CA-2017-118640"/>
    <d v="2017-07-20T00:00:00"/>
    <s v="7/26/2017"/>
    <s v="Standard Class"/>
    <s v="CS-11950"/>
    <s v="Carlos Soltero"/>
    <x v="0"/>
    <x v="0"/>
    <x v="20"/>
    <x v="3"/>
    <n v="60610"/>
    <x v="0"/>
    <s v="FUR-FU-10001475"/>
    <x v="1"/>
    <x v="5"/>
    <x v="150"/>
    <x v="5257"/>
    <n v="1"/>
    <n v="0.6"/>
    <n v="-5.7148000000000003"/>
    <n v="-0.65"/>
    <x v="3"/>
    <x v="4"/>
  </r>
  <r>
    <n v="2314"/>
    <s v="CA-2017-122035"/>
    <d v="2017-07-20T00:00:00"/>
    <s v="7/25/2017"/>
    <s v="Standard Class"/>
    <s v="EM-13825"/>
    <s v="Elizabeth Moffitt"/>
    <x v="2"/>
    <x v="0"/>
    <x v="506"/>
    <x v="46"/>
    <n v="57103"/>
    <x v="0"/>
    <s v="OFF-LA-10004093"/>
    <x v="2"/>
    <x v="8"/>
    <x v="985"/>
    <x v="278"/>
    <n v="2"/>
    <n v="0"/>
    <n v="6.8714000000000004"/>
    <n v="0.47000000000000003"/>
    <x v="3"/>
    <x v="4"/>
  </r>
  <r>
    <n v="2315"/>
    <s v="CA-2017-122035"/>
    <d v="2017-07-20T00:00:00"/>
    <s v="7/25/2017"/>
    <s v="Standard Class"/>
    <s v="EM-13825"/>
    <s v="Elizabeth Moffitt"/>
    <x v="2"/>
    <x v="0"/>
    <x v="506"/>
    <x v="46"/>
    <n v="57103"/>
    <x v="0"/>
    <s v="OFF-AP-10002118"/>
    <x v="2"/>
    <x v="10"/>
    <x v="1361"/>
    <x v="5258"/>
    <n v="2"/>
    <n v="0"/>
    <n v="112.4064"/>
    <n v="0.27"/>
    <x v="3"/>
    <x v="4"/>
  </r>
  <r>
    <n v="2316"/>
    <s v="CA-2017-122035"/>
    <d v="2017-07-20T00:00:00"/>
    <s v="7/25/2017"/>
    <s v="Standard Class"/>
    <s v="EM-13825"/>
    <s v="Elizabeth Moffitt"/>
    <x v="2"/>
    <x v="0"/>
    <x v="506"/>
    <x v="46"/>
    <n v="57103"/>
    <x v="0"/>
    <s v="OFF-BI-10000404"/>
    <x v="2"/>
    <x v="9"/>
    <x v="1510"/>
    <x v="5259"/>
    <n v="5"/>
    <n v="0"/>
    <n v="20.21"/>
    <n v="0.47000000000000003"/>
    <x v="3"/>
    <x v="4"/>
  </r>
  <r>
    <n v="2317"/>
    <s v="CA-2017-122035"/>
    <d v="2017-07-20T00:00:00"/>
    <s v="7/25/2017"/>
    <s v="Standard Class"/>
    <s v="EM-13825"/>
    <s v="Elizabeth Moffitt"/>
    <x v="2"/>
    <x v="0"/>
    <x v="506"/>
    <x v="46"/>
    <n v="57103"/>
    <x v="0"/>
    <s v="FUR-CH-10003833"/>
    <x v="1"/>
    <x v="1"/>
    <x v="1002"/>
    <x v="1694"/>
    <n v="3"/>
    <n v="0"/>
    <n v="27.440999999999999"/>
    <n v="0.15"/>
    <x v="3"/>
    <x v="4"/>
  </r>
  <r>
    <n v="2318"/>
    <s v="CA-2017-122035"/>
    <d v="2017-07-20T00:00:00"/>
    <s v="7/25/2017"/>
    <s v="Standard Class"/>
    <s v="EM-13825"/>
    <s v="Elizabeth Moffitt"/>
    <x v="2"/>
    <x v="0"/>
    <x v="506"/>
    <x v="46"/>
    <n v="57103"/>
    <x v="0"/>
    <s v="OFF-BI-10002072"/>
    <x v="2"/>
    <x v="9"/>
    <x v="798"/>
    <x v="5260"/>
    <n v="7"/>
    <n v="0"/>
    <n v="30.414999999999999"/>
    <n v="0.5"/>
    <x v="3"/>
    <x v="4"/>
  </r>
  <r>
    <n v="2319"/>
    <s v="CA-2017-122035"/>
    <d v="2017-07-20T00:00:00"/>
    <s v="7/25/2017"/>
    <s v="Standard Class"/>
    <s v="EM-13825"/>
    <s v="Elizabeth Moffitt"/>
    <x v="2"/>
    <x v="0"/>
    <x v="506"/>
    <x v="46"/>
    <n v="57103"/>
    <x v="0"/>
    <s v="TEC-AC-10003095"/>
    <x v="0"/>
    <x v="0"/>
    <x v="1337"/>
    <x v="1246"/>
    <n v="3"/>
    <n v="0"/>
    <n v="132.5898"/>
    <n v="0.33999999999999997"/>
    <x v="3"/>
    <x v="4"/>
  </r>
  <r>
    <n v="3155"/>
    <s v="CA-2017-150497"/>
    <d v="2017-07-20T00:00:00"/>
    <s v="7/24/2017"/>
    <s v="Standard Class"/>
    <s v="SM-20950"/>
    <s v="Suzanne McNair"/>
    <x v="2"/>
    <x v="0"/>
    <x v="501"/>
    <x v="7"/>
    <n v="55369"/>
    <x v="0"/>
    <s v="OFF-BI-10004600"/>
    <x v="2"/>
    <x v="9"/>
    <x v="478"/>
    <x v="1533"/>
    <n v="2"/>
    <n v="0"/>
    <n v="331.19099999999997"/>
    <n v="0.44999999999999996"/>
    <x v="3"/>
    <x v="4"/>
  </r>
  <r>
    <n v="9319"/>
    <s v="US-2017-108343"/>
    <d v="2017-07-20T00:00:00"/>
    <s v="7/25/2017"/>
    <s v="Standard Class"/>
    <s v="AR-10825"/>
    <s v="Anthony Rawles"/>
    <x v="2"/>
    <x v="0"/>
    <x v="2"/>
    <x v="2"/>
    <n v="10009"/>
    <x v="2"/>
    <s v="OFF-PA-10000743"/>
    <x v="2"/>
    <x v="3"/>
    <x v="1238"/>
    <x v="347"/>
    <n v="2"/>
    <n v="0"/>
    <n v="6.4127999999999998"/>
    <n v="0.48"/>
    <x v="3"/>
    <x v="4"/>
  </r>
  <r>
    <n v="9320"/>
    <s v="US-2017-108343"/>
    <d v="2017-07-20T00:00:00"/>
    <s v="7/25/2017"/>
    <s v="Standard Class"/>
    <s v="AR-10825"/>
    <s v="Anthony Rawles"/>
    <x v="2"/>
    <x v="0"/>
    <x v="2"/>
    <x v="2"/>
    <n v="10009"/>
    <x v="2"/>
    <s v="FUR-CH-10002780"/>
    <x v="1"/>
    <x v="1"/>
    <x v="352"/>
    <x v="5261"/>
    <n v="2"/>
    <n v="0.1"/>
    <n v="25.474399999999999"/>
    <n v="0.15555555555555553"/>
    <x v="3"/>
    <x v="4"/>
  </r>
  <r>
    <n v="9321"/>
    <s v="US-2017-108343"/>
    <d v="2017-07-20T00:00:00"/>
    <s v="7/25/2017"/>
    <s v="Standard Class"/>
    <s v="AR-10825"/>
    <s v="Anthony Rawles"/>
    <x v="2"/>
    <x v="0"/>
    <x v="2"/>
    <x v="2"/>
    <n v="10009"/>
    <x v="2"/>
    <s v="FUR-FU-10000747"/>
    <x v="1"/>
    <x v="5"/>
    <x v="315"/>
    <x v="5262"/>
    <n v="4"/>
    <n v="0"/>
    <n v="31.266400000000001"/>
    <n v="0.17"/>
    <x v="3"/>
    <x v="4"/>
  </r>
  <r>
    <n v="1871"/>
    <s v="CA-2014-116932"/>
    <d v="2014-07-21T00:00:00"/>
    <s v="7/25/2014"/>
    <s v="Standard Class"/>
    <s v="ME-18010"/>
    <s v="Michelle Ellison"/>
    <x v="2"/>
    <x v="0"/>
    <x v="14"/>
    <x v="5"/>
    <n v="94122"/>
    <x v="1"/>
    <s v="OFF-AR-10002067"/>
    <x v="2"/>
    <x v="11"/>
    <x v="1633"/>
    <x v="5263"/>
    <n v="5"/>
    <n v="0"/>
    <n v="25.792000000000002"/>
    <n v="0.26"/>
    <x v="0"/>
    <x v="4"/>
  </r>
  <r>
    <n v="1872"/>
    <s v="CA-2014-116932"/>
    <d v="2014-07-21T00:00:00"/>
    <s v="7/25/2014"/>
    <s v="Standard Class"/>
    <s v="ME-18010"/>
    <s v="Michelle Ellison"/>
    <x v="2"/>
    <x v="0"/>
    <x v="14"/>
    <x v="5"/>
    <n v="94122"/>
    <x v="1"/>
    <s v="FUR-CH-10001215"/>
    <x v="1"/>
    <x v="1"/>
    <x v="680"/>
    <x v="4970"/>
    <n v="2"/>
    <n v="0.2"/>
    <n v="50.097999999999999"/>
    <n v="6.25E-2"/>
    <x v="0"/>
    <x v="4"/>
  </r>
  <r>
    <n v="1873"/>
    <s v="CA-2014-116932"/>
    <d v="2014-07-21T00:00:00"/>
    <s v="7/25/2014"/>
    <s v="Standard Class"/>
    <s v="ME-18010"/>
    <s v="Michelle Ellison"/>
    <x v="2"/>
    <x v="0"/>
    <x v="14"/>
    <x v="5"/>
    <n v="94122"/>
    <x v="1"/>
    <s v="FUR-TA-10004175"/>
    <x v="1"/>
    <x v="7"/>
    <x v="1793"/>
    <x v="5264"/>
    <n v="1"/>
    <n v="0.2"/>
    <n v="27.284800000000001"/>
    <n v="9.9999999999999992E-2"/>
    <x v="0"/>
    <x v="4"/>
  </r>
  <r>
    <n v="8022"/>
    <s v="CA-2014-129189"/>
    <d v="2014-07-21T00:00:00"/>
    <s v="7/25/2014"/>
    <s v="Standard Class"/>
    <s v="HM-14860"/>
    <s v="Harry Marie"/>
    <x v="2"/>
    <x v="0"/>
    <x v="57"/>
    <x v="4"/>
    <n v="75217"/>
    <x v="0"/>
    <s v="OFF-AP-10000124"/>
    <x v="2"/>
    <x v="10"/>
    <x v="1811"/>
    <x v="4210"/>
    <n v="3"/>
    <n v="0.8"/>
    <n v="-12.979200000000001"/>
    <n v="-2.6"/>
    <x v="0"/>
    <x v="4"/>
  </r>
  <r>
    <n v="8023"/>
    <s v="CA-2014-129189"/>
    <d v="2014-07-21T00:00:00"/>
    <s v="7/25/2014"/>
    <s v="Standard Class"/>
    <s v="HM-14860"/>
    <s v="Harry Marie"/>
    <x v="2"/>
    <x v="0"/>
    <x v="57"/>
    <x v="4"/>
    <n v="75217"/>
    <x v="0"/>
    <s v="OFF-EN-10003567"/>
    <x v="2"/>
    <x v="13"/>
    <x v="1096"/>
    <x v="2402"/>
    <n v="5"/>
    <n v="0.2"/>
    <n v="29.672999999999998"/>
    <n v="0.33749999999999997"/>
    <x v="0"/>
    <x v="4"/>
  </r>
  <r>
    <n v="8024"/>
    <s v="CA-2014-129189"/>
    <d v="2014-07-21T00:00:00"/>
    <s v="7/25/2014"/>
    <s v="Standard Class"/>
    <s v="HM-14860"/>
    <s v="Harry Marie"/>
    <x v="2"/>
    <x v="0"/>
    <x v="57"/>
    <x v="4"/>
    <n v="75217"/>
    <x v="0"/>
    <s v="FUR-CH-10004997"/>
    <x v="1"/>
    <x v="1"/>
    <x v="536"/>
    <x v="2184"/>
    <n v="5"/>
    <n v="0.3"/>
    <n v="-93.99"/>
    <n v="-0.14285714285714285"/>
    <x v="0"/>
    <x v="4"/>
  </r>
  <r>
    <n v="8025"/>
    <s v="CA-2014-129189"/>
    <d v="2014-07-21T00:00:00"/>
    <s v="7/25/2014"/>
    <s v="Standard Class"/>
    <s v="HM-14860"/>
    <s v="Harry Marie"/>
    <x v="2"/>
    <x v="0"/>
    <x v="57"/>
    <x v="4"/>
    <n v="75217"/>
    <x v="0"/>
    <s v="OFF-BI-10000494"/>
    <x v="2"/>
    <x v="9"/>
    <x v="58"/>
    <x v="5265"/>
    <n v="1"/>
    <n v="0.8"/>
    <n v="-1.827"/>
    <n v="-1.75"/>
    <x v="0"/>
    <x v="4"/>
  </r>
  <r>
    <n v="8481"/>
    <s v="CA-2014-109890"/>
    <d v="2014-07-21T00:00:00"/>
    <s v="7/27/2014"/>
    <s v="Standard Class"/>
    <s v="PG-18820"/>
    <s v="Patrick Gardner"/>
    <x v="0"/>
    <x v="0"/>
    <x v="61"/>
    <x v="27"/>
    <n v="68104"/>
    <x v="0"/>
    <s v="TEC-PH-10004100"/>
    <x v="0"/>
    <x v="2"/>
    <x v="1621"/>
    <x v="5266"/>
    <n v="2"/>
    <n v="0"/>
    <n v="10.074400000000001"/>
    <n v="0.28000000000000003"/>
    <x v="0"/>
    <x v="4"/>
  </r>
  <r>
    <n v="2071"/>
    <s v="CA-2016-146521"/>
    <d v="2016-07-21T00:00:00"/>
    <s v="7/23/2016"/>
    <s v="Second Class"/>
    <s v="CC-12610"/>
    <s v="Corey Catlett"/>
    <x v="2"/>
    <x v="0"/>
    <x v="15"/>
    <x v="13"/>
    <n v="19134"/>
    <x v="2"/>
    <s v="OFF-BI-10000301"/>
    <x v="2"/>
    <x v="9"/>
    <x v="1174"/>
    <x v="5267"/>
    <n v="1"/>
    <n v="0.7"/>
    <n v="-1.294"/>
    <n v="-0.66666666666666663"/>
    <x v="2"/>
    <x v="4"/>
  </r>
  <r>
    <n v="5664"/>
    <s v="CA-2016-141957"/>
    <d v="2016-07-21T00:00:00"/>
    <s v="7/21/2016"/>
    <s v="Same Day"/>
    <s v="JG-15310"/>
    <s v="Jason Gross"/>
    <x v="2"/>
    <x v="0"/>
    <x v="164"/>
    <x v="18"/>
    <n v="43055"/>
    <x v="2"/>
    <s v="OFF-AR-10000914"/>
    <x v="2"/>
    <x v="11"/>
    <x v="1352"/>
    <x v="4537"/>
    <n v="2"/>
    <n v="0.2"/>
    <n v="1.3992"/>
    <n v="7.5000000000000011E-2"/>
    <x v="2"/>
    <x v="4"/>
  </r>
  <r>
    <n v="5665"/>
    <s v="CA-2016-141957"/>
    <d v="2016-07-21T00:00:00"/>
    <s v="7/21/2016"/>
    <s v="Same Day"/>
    <s v="JG-15310"/>
    <s v="Jason Gross"/>
    <x v="2"/>
    <x v="0"/>
    <x v="164"/>
    <x v="18"/>
    <n v="43055"/>
    <x v="2"/>
    <s v="OFF-BI-10001116"/>
    <x v="2"/>
    <x v="9"/>
    <x v="812"/>
    <x v="2816"/>
    <n v="7"/>
    <n v="0.7"/>
    <n v="-8.1311999999999998"/>
    <n v="-0.73333333333333339"/>
    <x v="2"/>
    <x v="4"/>
  </r>
  <r>
    <n v="5666"/>
    <s v="CA-2016-141957"/>
    <d v="2016-07-21T00:00:00"/>
    <s v="7/21/2016"/>
    <s v="Same Day"/>
    <s v="JG-15310"/>
    <s v="Jason Gross"/>
    <x v="2"/>
    <x v="0"/>
    <x v="164"/>
    <x v="18"/>
    <n v="43055"/>
    <x v="2"/>
    <s v="OFF-ST-10002276"/>
    <x v="2"/>
    <x v="6"/>
    <x v="15"/>
    <x v="5268"/>
    <n v="1"/>
    <n v="0.2"/>
    <n v="4.1680000000000001"/>
    <n v="6.25E-2"/>
    <x v="2"/>
    <x v="4"/>
  </r>
  <r>
    <n v="5667"/>
    <s v="CA-2016-141957"/>
    <d v="2016-07-21T00:00:00"/>
    <s v="7/21/2016"/>
    <s v="Same Day"/>
    <s v="JG-15310"/>
    <s v="Jason Gross"/>
    <x v="2"/>
    <x v="0"/>
    <x v="164"/>
    <x v="18"/>
    <n v="43055"/>
    <x v="2"/>
    <s v="OFF-ST-10004340"/>
    <x v="2"/>
    <x v="6"/>
    <x v="1182"/>
    <x v="5269"/>
    <n v="2"/>
    <n v="0.2"/>
    <n v="8.7051999999999996"/>
    <n v="8.7499999999999994E-2"/>
    <x v="2"/>
    <x v="4"/>
  </r>
  <r>
    <n v="5833"/>
    <s v="CA-2016-142895"/>
    <d v="2016-07-21T00:00:00"/>
    <s v="7/26/2016"/>
    <s v="Standard Class"/>
    <s v="BP-11290"/>
    <s v="Beth Paige"/>
    <x v="0"/>
    <x v="0"/>
    <x v="107"/>
    <x v="12"/>
    <n v="28027"/>
    <x v="3"/>
    <s v="OFF-LA-10000262"/>
    <x v="2"/>
    <x v="8"/>
    <x v="475"/>
    <x v="2159"/>
    <n v="3"/>
    <n v="0.2"/>
    <n v="2.0358000000000001"/>
    <n v="0.32500000000000001"/>
    <x v="2"/>
    <x v="4"/>
  </r>
  <r>
    <n v="5834"/>
    <s v="CA-2016-142895"/>
    <d v="2016-07-21T00:00:00"/>
    <s v="7/26/2016"/>
    <s v="Standard Class"/>
    <s v="BP-11290"/>
    <s v="Beth Paige"/>
    <x v="0"/>
    <x v="0"/>
    <x v="107"/>
    <x v="12"/>
    <n v="28027"/>
    <x v="3"/>
    <s v="FUR-CH-10002961"/>
    <x v="1"/>
    <x v="1"/>
    <x v="1586"/>
    <x v="2108"/>
    <n v="5"/>
    <n v="0.2"/>
    <n v="0"/>
    <n v="0"/>
    <x v="2"/>
    <x v="4"/>
  </r>
  <r>
    <n v="6560"/>
    <s v="CA-2016-160941"/>
    <d v="2016-07-21T00:00:00"/>
    <s v="7/26/2016"/>
    <s v="Standard Class"/>
    <s v="DK-12835"/>
    <s v="Damala Kotsonis"/>
    <x v="2"/>
    <x v="0"/>
    <x v="135"/>
    <x v="5"/>
    <n v="95661"/>
    <x v="1"/>
    <s v="OFF-EN-10003001"/>
    <x v="2"/>
    <x v="13"/>
    <x v="1179"/>
    <x v="5270"/>
    <n v="5"/>
    <n v="0"/>
    <n v="197.35300000000001"/>
    <n v="0.47000000000000003"/>
    <x v="2"/>
    <x v="4"/>
  </r>
  <r>
    <n v="6561"/>
    <s v="CA-2016-160941"/>
    <d v="2016-07-21T00:00:00"/>
    <s v="7/26/2016"/>
    <s v="Standard Class"/>
    <s v="DK-12835"/>
    <s v="Damala Kotsonis"/>
    <x v="2"/>
    <x v="0"/>
    <x v="135"/>
    <x v="5"/>
    <n v="95661"/>
    <x v="1"/>
    <s v="OFF-LA-10003766"/>
    <x v="2"/>
    <x v="8"/>
    <x v="1486"/>
    <x v="2434"/>
    <n v="1"/>
    <n v="0"/>
    <n v="1.512"/>
    <n v="0.48000000000000004"/>
    <x v="2"/>
    <x v="4"/>
  </r>
  <r>
    <n v="645"/>
    <s v="US-2017-127719"/>
    <d v="2017-07-21T00:00:00"/>
    <s v="7/25/2017"/>
    <s v="Standard Class"/>
    <s v="TW-21025"/>
    <s v="Tamara Willingham"/>
    <x v="1"/>
    <x v="0"/>
    <x v="37"/>
    <x v="8"/>
    <n v="7060"/>
    <x v="2"/>
    <s v="OFF-PA-10001934"/>
    <x v="2"/>
    <x v="3"/>
    <x v="1257"/>
    <x v="1083"/>
    <n v="1"/>
    <n v="0"/>
    <n v="3.1751999999999998"/>
    <n v="0.48999999999999994"/>
    <x v="3"/>
    <x v="4"/>
  </r>
  <r>
    <n v="4273"/>
    <s v="US-2017-158505"/>
    <d v="2017-07-21T00:00:00"/>
    <s v="7/21/2017"/>
    <s v="Same Day"/>
    <s v="SF-20200"/>
    <s v="Sarah Foster"/>
    <x v="0"/>
    <x v="0"/>
    <x v="276"/>
    <x v="21"/>
    <n v="84107"/>
    <x v="1"/>
    <s v="TEC-PH-10004071"/>
    <x v="0"/>
    <x v="2"/>
    <x v="1657"/>
    <x v="4611"/>
    <n v="9"/>
    <n v="0.2"/>
    <n v="6.2937000000000003"/>
    <n v="8.7500000000000008E-2"/>
    <x v="3"/>
    <x v="4"/>
  </r>
  <r>
    <n v="4274"/>
    <s v="US-2017-158505"/>
    <d v="2017-07-21T00:00:00"/>
    <s v="7/21/2017"/>
    <s v="Same Day"/>
    <s v="SF-20200"/>
    <s v="Sarah Foster"/>
    <x v="0"/>
    <x v="0"/>
    <x v="276"/>
    <x v="21"/>
    <n v="84107"/>
    <x v="1"/>
    <s v="OFF-AR-10001044"/>
    <x v="2"/>
    <x v="11"/>
    <x v="509"/>
    <x v="4727"/>
    <n v="1"/>
    <n v="0"/>
    <n v="7.5370999999999997"/>
    <n v="0.28999999999999998"/>
    <x v="3"/>
    <x v="4"/>
  </r>
  <r>
    <n v="5013"/>
    <s v="US-2017-160465"/>
    <d v="2017-07-21T00:00:00"/>
    <s v="7/26/2017"/>
    <s v="Standard Class"/>
    <s v="SW-20350"/>
    <s v="Sean Wendt"/>
    <x v="1"/>
    <x v="0"/>
    <x v="235"/>
    <x v="18"/>
    <n v="44105"/>
    <x v="2"/>
    <s v="OFF-BI-10001670"/>
    <x v="2"/>
    <x v="9"/>
    <x v="264"/>
    <x v="5271"/>
    <n v="3"/>
    <n v="0.7"/>
    <n v="-22.62"/>
    <n v="-0.66666666666666674"/>
    <x v="3"/>
    <x v="4"/>
  </r>
  <r>
    <n v="5014"/>
    <s v="US-2017-160465"/>
    <d v="2017-07-21T00:00:00"/>
    <s v="7/26/2017"/>
    <s v="Standard Class"/>
    <s v="SW-20350"/>
    <s v="Sean Wendt"/>
    <x v="1"/>
    <x v="0"/>
    <x v="235"/>
    <x v="18"/>
    <n v="44105"/>
    <x v="2"/>
    <s v="OFF-ST-10000136"/>
    <x v="2"/>
    <x v="6"/>
    <x v="1162"/>
    <x v="5272"/>
    <n v="7"/>
    <n v="0.2"/>
    <n v="25.010999999999999"/>
    <n v="0.1125"/>
    <x v="3"/>
    <x v="4"/>
  </r>
  <r>
    <n v="5015"/>
    <s v="US-2017-160465"/>
    <d v="2017-07-21T00:00:00"/>
    <s v="7/26/2017"/>
    <s v="Standard Class"/>
    <s v="SW-20350"/>
    <s v="Sean Wendt"/>
    <x v="1"/>
    <x v="0"/>
    <x v="235"/>
    <x v="18"/>
    <n v="44105"/>
    <x v="2"/>
    <s v="TEC-PH-10004522"/>
    <x v="0"/>
    <x v="2"/>
    <x v="932"/>
    <x v="5273"/>
    <n v="6"/>
    <n v="0.4"/>
    <n v="-52.640999999999998"/>
    <n v="-0.25"/>
    <x v="3"/>
    <x v="4"/>
  </r>
  <r>
    <n v="6584"/>
    <s v="CA-2017-104731"/>
    <d v="2017-07-21T00:00:00"/>
    <s v="7/27/2017"/>
    <s v="Standard Class"/>
    <s v="AM-10705"/>
    <s v="Anne McFarland"/>
    <x v="0"/>
    <x v="0"/>
    <x v="117"/>
    <x v="20"/>
    <n v="24153"/>
    <x v="3"/>
    <s v="OFF-AR-10003727"/>
    <x v="2"/>
    <x v="11"/>
    <x v="1146"/>
    <x v="1298"/>
    <n v="6"/>
    <n v="0"/>
    <n v="29.5626"/>
    <n v="0.28999999999999998"/>
    <x v="3"/>
    <x v="4"/>
  </r>
  <r>
    <n v="6585"/>
    <s v="CA-2017-104731"/>
    <d v="2017-07-21T00:00:00"/>
    <s v="7/27/2017"/>
    <s v="Standard Class"/>
    <s v="AM-10705"/>
    <s v="Anne McFarland"/>
    <x v="0"/>
    <x v="0"/>
    <x v="117"/>
    <x v="20"/>
    <n v="24153"/>
    <x v="3"/>
    <s v="TEC-PH-10002660"/>
    <x v="0"/>
    <x v="2"/>
    <x v="1194"/>
    <x v="1822"/>
    <n v="4"/>
    <n v="0"/>
    <n v="67.989999999999995"/>
    <n v="0.25"/>
    <x v="3"/>
    <x v="4"/>
  </r>
  <r>
    <n v="6586"/>
    <s v="CA-2017-104731"/>
    <d v="2017-07-21T00:00:00"/>
    <s v="7/27/2017"/>
    <s v="Standard Class"/>
    <s v="AM-10705"/>
    <s v="Anne McFarland"/>
    <x v="0"/>
    <x v="0"/>
    <x v="117"/>
    <x v="20"/>
    <n v="24153"/>
    <x v="3"/>
    <s v="FUR-FU-10003274"/>
    <x v="1"/>
    <x v="5"/>
    <x v="1054"/>
    <x v="2325"/>
    <n v="5"/>
    <n v="0"/>
    <n v="3.8719999999999999"/>
    <n v="0.43999999999999995"/>
    <x v="3"/>
    <x v="4"/>
  </r>
  <r>
    <n v="6587"/>
    <s v="CA-2017-104731"/>
    <d v="2017-07-21T00:00:00"/>
    <s v="7/27/2017"/>
    <s v="Standard Class"/>
    <s v="AM-10705"/>
    <s v="Anne McFarland"/>
    <x v="0"/>
    <x v="0"/>
    <x v="117"/>
    <x v="20"/>
    <n v="24153"/>
    <x v="3"/>
    <s v="OFF-AR-10003829"/>
    <x v="2"/>
    <x v="11"/>
    <x v="1553"/>
    <x v="3097"/>
    <n v="6"/>
    <n v="0"/>
    <n v="5.7072000000000003"/>
    <n v="0.29000000000000004"/>
    <x v="3"/>
    <x v="4"/>
  </r>
  <r>
    <n v="6588"/>
    <s v="CA-2017-104731"/>
    <d v="2017-07-21T00:00:00"/>
    <s v="7/27/2017"/>
    <s v="Standard Class"/>
    <s v="AM-10705"/>
    <s v="Anne McFarland"/>
    <x v="0"/>
    <x v="0"/>
    <x v="117"/>
    <x v="20"/>
    <n v="24153"/>
    <x v="3"/>
    <s v="FUR-BO-10003441"/>
    <x v="1"/>
    <x v="16"/>
    <x v="1685"/>
    <x v="2507"/>
    <n v="3"/>
    <n v="0"/>
    <n v="69.676199999999994"/>
    <n v="0.22999999999999998"/>
    <x v="3"/>
    <x v="4"/>
  </r>
  <r>
    <n v="6589"/>
    <s v="CA-2017-104731"/>
    <d v="2017-07-21T00:00:00"/>
    <s v="7/27/2017"/>
    <s v="Standard Class"/>
    <s v="AM-10705"/>
    <s v="Anne McFarland"/>
    <x v="0"/>
    <x v="0"/>
    <x v="117"/>
    <x v="20"/>
    <n v="24153"/>
    <x v="3"/>
    <s v="OFF-BI-10003355"/>
    <x v="2"/>
    <x v="9"/>
    <x v="25"/>
    <x v="102"/>
    <n v="3"/>
    <n v="0"/>
    <n v="7.1711999999999998"/>
    <n v="0.48"/>
    <x v="3"/>
    <x v="4"/>
  </r>
  <r>
    <n v="6590"/>
    <s v="CA-2017-104731"/>
    <d v="2017-07-21T00:00:00"/>
    <s v="7/27/2017"/>
    <s v="Standard Class"/>
    <s v="AM-10705"/>
    <s v="Anne McFarland"/>
    <x v="0"/>
    <x v="0"/>
    <x v="117"/>
    <x v="20"/>
    <n v="24153"/>
    <x v="3"/>
    <s v="OFF-SU-10003505"/>
    <x v="2"/>
    <x v="15"/>
    <x v="1168"/>
    <x v="5139"/>
    <n v="2"/>
    <n v="0"/>
    <n v="11.586"/>
    <n v="0.05"/>
    <x v="3"/>
    <x v="4"/>
  </r>
  <r>
    <n v="6699"/>
    <s v="CA-2017-145429"/>
    <d v="2017-07-21T00:00:00"/>
    <s v="7/25/2017"/>
    <s v="Standard Class"/>
    <s v="SW-20455"/>
    <s v="Shaun Weien"/>
    <x v="0"/>
    <x v="0"/>
    <x v="30"/>
    <x v="5"/>
    <n v="92024"/>
    <x v="1"/>
    <s v="OFF-PA-10003205"/>
    <x v="2"/>
    <x v="3"/>
    <x v="1702"/>
    <x v="5274"/>
    <n v="2"/>
    <n v="0"/>
    <n v="7.6798000000000002"/>
    <n v="0.47000000000000003"/>
    <x v="3"/>
    <x v="4"/>
  </r>
  <r>
    <n v="6700"/>
    <s v="CA-2017-145429"/>
    <d v="2017-07-21T00:00:00"/>
    <s v="7/25/2017"/>
    <s v="Standard Class"/>
    <s v="SW-20455"/>
    <s v="Shaun Weien"/>
    <x v="0"/>
    <x v="0"/>
    <x v="30"/>
    <x v="5"/>
    <n v="92024"/>
    <x v="1"/>
    <s v="FUR-CH-10000988"/>
    <x v="1"/>
    <x v="1"/>
    <x v="594"/>
    <x v="4911"/>
    <n v="2"/>
    <n v="0.2"/>
    <n v="22.529599999999999"/>
    <n v="9.9999999999999992E-2"/>
    <x v="3"/>
    <x v="4"/>
  </r>
  <r>
    <n v="6701"/>
    <s v="CA-2017-145429"/>
    <d v="2017-07-21T00:00:00"/>
    <s v="7/25/2017"/>
    <s v="Standard Class"/>
    <s v="SW-20455"/>
    <s v="Shaun Weien"/>
    <x v="0"/>
    <x v="0"/>
    <x v="30"/>
    <x v="5"/>
    <n v="92024"/>
    <x v="1"/>
    <s v="OFF-BI-10001524"/>
    <x v="2"/>
    <x v="9"/>
    <x v="717"/>
    <x v="4075"/>
    <n v="3"/>
    <n v="0.2"/>
    <n v="17.623200000000001"/>
    <n v="0.35000000000000003"/>
    <x v="3"/>
    <x v="4"/>
  </r>
  <r>
    <n v="6832"/>
    <s v="US-2017-123204"/>
    <d v="2017-07-21T00:00:00"/>
    <s v="7/27/2017"/>
    <s v="Standard Class"/>
    <s v="CS-11860"/>
    <s v="Cari Schnelling"/>
    <x v="0"/>
    <x v="0"/>
    <x v="2"/>
    <x v="2"/>
    <n v="10024"/>
    <x v="2"/>
    <s v="OFF-AP-10002287"/>
    <x v="2"/>
    <x v="10"/>
    <x v="1381"/>
    <x v="964"/>
    <n v="4"/>
    <n v="0"/>
    <n v="4.5448000000000004"/>
    <n v="0.26"/>
    <x v="3"/>
    <x v="4"/>
  </r>
  <r>
    <n v="7084"/>
    <s v="CA-2017-118724"/>
    <d v="2017-07-21T00:00:00"/>
    <s v="7/25/2017"/>
    <s v="Second Class"/>
    <s v="AR-10825"/>
    <s v="Anthony Rawles"/>
    <x v="2"/>
    <x v="0"/>
    <x v="107"/>
    <x v="5"/>
    <n v="94521"/>
    <x v="1"/>
    <s v="OFF-AR-10003469"/>
    <x v="2"/>
    <x v="11"/>
    <x v="435"/>
    <x v="494"/>
    <n v="2"/>
    <n v="0"/>
    <n v="1.6896"/>
    <n v="0.48"/>
    <x v="3"/>
    <x v="4"/>
  </r>
  <r>
    <n v="7085"/>
    <s v="CA-2017-118724"/>
    <d v="2017-07-21T00:00:00"/>
    <s v="7/25/2017"/>
    <s v="Second Class"/>
    <s v="AR-10825"/>
    <s v="Anthony Rawles"/>
    <x v="2"/>
    <x v="0"/>
    <x v="107"/>
    <x v="5"/>
    <n v="94521"/>
    <x v="1"/>
    <s v="TEC-PH-10002549"/>
    <x v="0"/>
    <x v="2"/>
    <x v="489"/>
    <x v="5275"/>
    <n v="9"/>
    <n v="0.2"/>
    <n v="121.9644"/>
    <n v="7.4999999999999997E-2"/>
    <x v="3"/>
    <x v="4"/>
  </r>
  <r>
    <n v="7845"/>
    <s v="US-2017-123834"/>
    <d v="2017-07-21T00:00:00"/>
    <s v="7/25/2017"/>
    <s v="Standard Class"/>
    <s v="GM-14500"/>
    <s v="Gene McClure"/>
    <x v="0"/>
    <x v="0"/>
    <x v="508"/>
    <x v="4"/>
    <n v="78577"/>
    <x v="0"/>
    <s v="FUR-TA-10001676"/>
    <x v="1"/>
    <x v="7"/>
    <x v="1118"/>
    <x v="5276"/>
    <n v="4"/>
    <n v="0.3"/>
    <n v="-21.3264"/>
    <n v="-0.17142857142857143"/>
    <x v="3"/>
    <x v="4"/>
  </r>
  <r>
    <n v="8327"/>
    <s v="CA-2017-103478"/>
    <d v="2017-07-21T00:00:00"/>
    <s v="7/24/2017"/>
    <s v="Second Class"/>
    <s v="KL-16555"/>
    <s v="Kelly Lampkin"/>
    <x v="2"/>
    <x v="0"/>
    <x v="70"/>
    <x v="3"/>
    <n v="60505"/>
    <x v="0"/>
    <s v="OFF-BI-10001890"/>
    <x v="2"/>
    <x v="9"/>
    <x v="660"/>
    <x v="5277"/>
    <n v="4"/>
    <n v="0.8"/>
    <n v="-4.5823999999999998"/>
    <n v="-1.6"/>
    <x v="3"/>
    <x v="4"/>
  </r>
  <r>
    <n v="8328"/>
    <s v="CA-2017-103478"/>
    <d v="2017-07-21T00:00:00"/>
    <s v="7/24/2017"/>
    <s v="Second Class"/>
    <s v="KL-16555"/>
    <s v="Kelly Lampkin"/>
    <x v="2"/>
    <x v="0"/>
    <x v="70"/>
    <x v="3"/>
    <n v="60505"/>
    <x v="0"/>
    <s v="OFF-BI-10004224"/>
    <x v="2"/>
    <x v="9"/>
    <x v="349"/>
    <x v="5278"/>
    <n v="7"/>
    <n v="0.8"/>
    <n v="-164.83600000000001"/>
    <n v="-1.7500000000000002"/>
    <x v="3"/>
    <x v="4"/>
  </r>
  <r>
    <n v="9809"/>
    <s v="CA-2017-145093"/>
    <d v="2017-07-21T00:00:00"/>
    <s v="7/26/2017"/>
    <s v="Standard Class"/>
    <s v="PT-19090"/>
    <s v="Pete Takahito"/>
    <x v="0"/>
    <x v="0"/>
    <x v="20"/>
    <x v="3"/>
    <n v="60623"/>
    <x v="0"/>
    <s v="OFF-BI-10001116"/>
    <x v="2"/>
    <x v="9"/>
    <x v="812"/>
    <x v="5279"/>
    <n v="2"/>
    <n v="0.8"/>
    <n v="-3.3792"/>
    <n v="-1.5999999999999999"/>
    <x v="3"/>
    <x v="4"/>
  </r>
  <r>
    <n v="483"/>
    <s v="CA-2014-127691"/>
    <d v="2014-07-22T00:00:00"/>
    <s v="7/27/2014"/>
    <s v="Standard Class"/>
    <s v="EM-14065"/>
    <s v="Erin Mull"/>
    <x v="0"/>
    <x v="0"/>
    <x v="2"/>
    <x v="2"/>
    <n v="10024"/>
    <x v="2"/>
    <s v="OFF-AR-10002053"/>
    <x v="2"/>
    <x v="11"/>
    <x v="632"/>
    <x v="2409"/>
    <n v="2"/>
    <n v="0"/>
    <n v="1.6688000000000001"/>
    <n v="0.28000000000000003"/>
    <x v="0"/>
    <x v="4"/>
  </r>
  <r>
    <n v="484"/>
    <s v="CA-2014-127691"/>
    <d v="2014-07-22T00:00:00"/>
    <s v="7/27/2014"/>
    <s v="Standard Class"/>
    <s v="EM-14065"/>
    <s v="Erin Mull"/>
    <x v="0"/>
    <x v="0"/>
    <x v="2"/>
    <x v="2"/>
    <n v="10024"/>
    <x v="2"/>
    <s v="TEC-AC-10002567"/>
    <x v="0"/>
    <x v="0"/>
    <x v="641"/>
    <x v="153"/>
    <n v="2"/>
    <n v="0"/>
    <n v="57.592799999999997"/>
    <n v="0.36"/>
    <x v="0"/>
    <x v="4"/>
  </r>
  <r>
    <n v="7167"/>
    <s v="CA-2014-117464"/>
    <d v="2014-07-22T00:00:00"/>
    <s v="7/24/2014"/>
    <s v="Second Class"/>
    <s v="NP-18325"/>
    <s v="Naresj Patel"/>
    <x v="0"/>
    <x v="0"/>
    <x v="14"/>
    <x v="5"/>
    <n v="94122"/>
    <x v="1"/>
    <s v="OFF-AR-10003190"/>
    <x v="2"/>
    <x v="11"/>
    <x v="395"/>
    <x v="505"/>
    <n v="4"/>
    <n v="0"/>
    <n v="3.2256"/>
    <n v="0.28000000000000003"/>
    <x v="0"/>
    <x v="4"/>
  </r>
  <r>
    <n v="7168"/>
    <s v="CA-2014-117464"/>
    <d v="2014-07-22T00:00:00"/>
    <s v="7/24/2014"/>
    <s v="Second Class"/>
    <s v="NP-18325"/>
    <s v="Naresj Patel"/>
    <x v="0"/>
    <x v="0"/>
    <x v="14"/>
    <x v="5"/>
    <n v="94122"/>
    <x v="1"/>
    <s v="FUR-CH-10000155"/>
    <x v="1"/>
    <x v="1"/>
    <x v="329"/>
    <x v="5280"/>
    <n v="3"/>
    <n v="0.2"/>
    <n v="71.772000000000006"/>
    <n v="0.1"/>
    <x v="0"/>
    <x v="4"/>
  </r>
  <r>
    <n v="7169"/>
    <s v="CA-2014-117464"/>
    <d v="2014-07-22T00:00:00"/>
    <s v="7/24/2014"/>
    <s v="Second Class"/>
    <s v="NP-18325"/>
    <s v="Naresj Patel"/>
    <x v="0"/>
    <x v="0"/>
    <x v="14"/>
    <x v="5"/>
    <n v="94122"/>
    <x v="1"/>
    <s v="OFF-ST-10003058"/>
    <x v="2"/>
    <x v="6"/>
    <x v="1192"/>
    <x v="5281"/>
    <n v="10"/>
    <n v="0"/>
    <n v="68.584999999999994"/>
    <n v="0.28999999999999998"/>
    <x v="0"/>
    <x v="4"/>
  </r>
  <r>
    <n v="7170"/>
    <s v="CA-2014-117464"/>
    <d v="2014-07-22T00:00:00"/>
    <s v="7/24/2014"/>
    <s v="Second Class"/>
    <s v="NP-18325"/>
    <s v="Naresj Patel"/>
    <x v="0"/>
    <x v="0"/>
    <x v="14"/>
    <x v="5"/>
    <n v="94122"/>
    <x v="1"/>
    <s v="FUR-TA-10004767"/>
    <x v="1"/>
    <x v="7"/>
    <x v="1727"/>
    <x v="451"/>
    <n v="3"/>
    <n v="0.2"/>
    <n v="19.1646"/>
    <n v="0.1125"/>
    <x v="0"/>
    <x v="4"/>
  </r>
  <r>
    <n v="9484"/>
    <s v="CA-2014-122679"/>
    <d v="2014-07-22T00:00:00"/>
    <s v="7/28/2014"/>
    <s v="Standard Class"/>
    <s v="AB-10255"/>
    <s v="Alejandro Ballentine"/>
    <x v="1"/>
    <x v="0"/>
    <x v="22"/>
    <x v="5"/>
    <n v="90008"/>
    <x v="1"/>
    <s v="OFF-AR-10004757"/>
    <x v="2"/>
    <x v="11"/>
    <x v="243"/>
    <x v="3097"/>
    <n v="6"/>
    <n v="0"/>
    <n v="6.4943999999999997"/>
    <n v="0.33"/>
    <x v="0"/>
    <x v="4"/>
  </r>
  <r>
    <n v="9675"/>
    <s v="US-2014-164644"/>
    <d v="2014-07-22T00:00:00"/>
    <s v="7/24/2014"/>
    <s v="Second Class"/>
    <s v="JL-15850"/>
    <s v="John Lucas"/>
    <x v="0"/>
    <x v="0"/>
    <x v="5"/>
    <x v="4"/>
    <n v="77095"/>
    <x v="0"/>
    <s v="OFF-ST-10003123"/>
    <x v="2"/>
    <x v="6"/>
    <x v="1441"/>
    <x v="5282"/>
    <n v="1"/>
    <n v="0.2"/>
    <n v="1.3315999999999999"/>
    <n v="4.9999999999999996E-2"/>
    <x v="0"/>
    <x v="4"/>
  </r>
  <r>
    <n v="1117"/>
    <s v="CA-2016-144855"/>
    <d v="2016-07-22T00:00:00"/>
    <s v="7/24/2016"/>
    <s v="Second Class"/>
    <s v="DL-13495"/>
    <s v="Dionis Lloyd"/>
    <x v="2"/>
    <x v="0"/>
    <x v="14"/>
    <x v="5"/>
    <n v="94110"/>
    <x v="1"/>
    <s v="OFF-LA-10003766"/>
    <x v="2"/>
    <x v="8"/>
    <x v="1486"/>
    <x v="1618"/>
    <n v="2"/>
    <n v="0"/>
    <n v="3.024"/>
    <n v="0.48000000000000004"/>
    <x v="2"/>
    <x v="4"/>
  </r>
  <r>
    <n v="1527"/>
    <s v="CA-2016-122392"/>
    <d v="2016-07-22T00:00:00"/>
    <s v="7/27/2016"/>
    <s v="Standard Class"/>
    <s v="CJ-12010"/>
    <s v="Caroline Jumper"/>
    <x v="0"/>
    <x v="0"/>
    <x v="509"/>
    <x v="13"/>
    <n v="18103"/>
    <x v="2"/>
    <s v="OFF-AR-10002221"/>
    <x v="2"/>
    <x v="11"/>
    <x v="1573"/>
    <x v="5283"/>
    <n v="2"/>
    <n v="0.2"/>
    <n v="0.36399999999999999"/>
    <n v="8.7499999999999994E-2"/>
    <x v="2"/>
    <x v="4"/>
  </r>
  <r>
    <n v="1528"/>
    <s v="CA-2016-122392"/>
    <d v="2016-07-22T00:00:00"/>
    <s v="7/27/2016"/>
    <s v="Standard Class"/>
    <s v="CJ-12010"/>
    <s v="Caroline Jumper"/>
    <x v="0"/>
    <x v="0"/>
    <x v="509"/>
    <x v="13"/>
    <n v="18103"/>
    <x v="2"/>
    <s v="FUR-FU-10002456"/>
    <x v="1"/>
    <x v="5"/>
    <x v="488"/>
    <x v="1475"/>
    <n v="2"/>
    <n v="0.2"/>
    <n v="3.3488000000000002"/>
    <n v="0.28750000000000003"/>
    <x v="2"/>
    <x v="4"/>
  </r>
  <r>
    <n v="4441"/>
    <s v="US-2016-111290"/>
    <d v="2016-07-22T00:00:00"/>
    <s v="7/26/2016"/>
    <s v="Standard Class"/>
    <s v="DK-13375"/>
    <s v="Dennis Kane"/>
    <x v="0"/>
    <x v="0"/>
    <x v="394"/>
    <x v="10"/>
    <n v="48185"/>
    <x v="0"/>
    <s v="TEC-AC-10004975"/>
    <x v="0"/>
    <x v="0"/>
    <x v="1434"/>
    <x v="5284"/>
    <n v="1"/>
    <n v="0"/>
    <n v="36.283499999999997"/>
    <n v="0.32999999999999996"/>
    <x v="2"/>
    <x v="4"/>
  </r>
  <r>
    <n v="4442"/>
    <s v="US-2016-111290"/>
    <d v="2016-07-22T00:00:00"/>
    <s v="7/26/2016"/>
    <s v="Standard Class"/>
    <s v="DK-13375"/>
    <s v="Dennis Kane"/>
    <x v="0"/>
    <x v="0"/>
    <x v="394"/>
    <x v="10"/>
    <n v="48185"/>
    <x v="0"/>
    <s v="OFF-ST-10001932"/>
    <x v="2"/>
    <x v="6"/>
    <x v="334"/>
    <x v="5285"/>
    <n v="5"/>
    <n v="0"/>
    <n v="135.21899999999999"/>
    <n v="0.13999999999999999"/>
    <x v="2"/>
    <x v="4"/>
  </r>
  <r>
    <n v="4443"/>
    <s v="US-2016-111290"/>
    <d v="2016-07-22T00:00:00"/>
    <s v="7/26/2016"/>
    <s v="Standard Class"/>
    <s v="DK-13375"/>
    <s v="Dennis Kane"/>
    <x v="0"/>
    <x v="0"/>
    <x v="394"/>
    <x v="10"/>
    <n v="48185"/>
    <x v="0"/>
    <s v="OFF-AR-10001761"/>
    <x v="2"/>
    <x v="11"/>
    <x v="954"/>
    <x v="3930"/>
    <n v="5"/>
    <n v="0"/>
    <n v="10.512"/>
    <n v="0.36000000000000004"/>
    <x v="2"/>
    <x v="4"/>
  </r>
  <r>
    <n v="4444"/>
    <s v="US-2016-111290"/>
    <d v="2016-07-22T00:00:00"/>
    <s v="7/26/2016"/>
    <s v="Standard Class"/>
    <s v="DK-13375"/>
    <s v="Dennis Kane"/>
    <x v="0"/>
    <x v="0"/>
    <x v="394"/>
    <x v="10"/>
    <n v="48185"/>
    <x v="0"/>
    <s v="OFF-PA-10002262"/>
    <x v="2"/>
    <x v="3"/>
    <x v="858"/>
    <x v="542"/>
    <n v="5"/>
    <n v="0"/>
    <n v="15.552"/>
    <n v="0.48"/>
    <x v="2"/>
    <x v="4"/>
  </r>
  <r>
    <n v="5453"/>
    <s v="CA-2016-140613"/>
    <d v="2016-07-22T00:00:00"/>
    <s v="7/29/2016"/>
    <s v="Standard Class"/>
    <s v="KN-16705"/>
    <s v="Kristina Nunn"/>
    <x v="1"/>
    <x v="0"/>
    <x v="413"/>
    <x v="14"/>
    <n v="89431"/>
    <x v="1"/>
    <s v="OFF-SU-10004261"/>
    <x v="2"/>
    <x v="15"/>
    <x v="656"/>
    <x v="5286"/>
    <n v="5"/>
    <n v="0"/>
    <n v="24.998000000000001"/>
    <n v="0.28999999999999998"/>
    <x v="2"/>
    <x v="4"/>
  </r>
  <r>
    <n v="8757"/>
    <s v="CA-2016-114307"/>
    <d v="2016-07-22T00:00:00"/>
    <s v="7/26/2016"/>
    <s v="Standard Class"/>
    <s v="MF-17665"/>
    <s v="Maureen Fritzler"/>
    <x v="2"/>
    <x v="0"/>
    <x v="65"/>
    <x v="24"/>
    <n v="21044"/>
    <x v="2"/>
    <s v="OFF-AP-10002350"/>
    <x v="2"/>
    <x v="10"/>
    <x v="1051"/>
    <x v="2172"/>
    <n v="2"/>
    <n v="0"/>
    <n v="10.5504"/>
    <n v="0.27999999999999997"/>
    <x v="2"/>
    <x v="4"/>
  </r>
  <r>
    <n v="8758"/>
    <s v="CA-2016-114307"/>
    <d v="2016-07-22T00:00:00"/>
    <s v="7/26/2016"/>
    <s v="Standard Class"/>
    <s v="MF-17665"/>
    <s v="Maureen Fritzler"/>
    <x v="2"/>
    <x v="0"/>
    <x v="65"/>
    <x v="24"/>
    <n v="21044"/>
    <x v="2"/>
    <s v="OFF-PA-10004100"/>
    <x v="2"/>
    <x v="3"/>
    <x v="36"/>
    <x v="1392"/>
    <n v="8"/>
    <n v="0"/>
    <n v="24.883199999999999"/>
    <n v="0.47999999999999993"/>
    <x v="2"/>
    <x v="4"/>
  </r>
  <r>
    <n v="8759"/>
    <s v="CA-2016-114307"/>
    <d v="2016-07-22T00:00:00"/>
    <s v="7/26/2016"/>
    <s v="Standard Class"/>
    <s v="MF-17665"/>
    <s v="Maureen Fritzler"/>
    <x v="2"/>
    <x v="0"/>
    <x v="65"/>
    <x v="24"/>
    <n v="21044"/>
    <x v="2"/>
    <s v="FUR-FU-10000794"/>
    <x v="1"/>
    <x v="5"/>
    <x v="1681"/>
    <x v="3693"/>
    <n v="3"/>
    <n v="0"/>
    <n v="9.3228000000000009"/>
    <n v="0.34"/>
    <x v="2"/>
    <x v="4"/>
  </r>
  <r>
    <n v="8760"/>
    <s v="CA-2016-114307"/>
    <d v="2016-07-22T00:00:00"/>
    <s v="7/26/2016"/>
    <s v="Standard Class"/>
    <s v="MF-17665"/>
    <s v="Maureen Fritzler"/>
    <x v="2"/>
    <x v="0"/>
    <x v="65"/>
    <x v="24"/>
    <n v="21044"/>
    <x v="2"/>
    <s v="OFF-BI-10002012"/>
    <x v="2"/>
    <x v="9"/>
    <x v="1377"/>
    <x v="2948"/>
    <n v="3"/>
    <n v="0"/>
    <n v="2.5920000000000001"/>
    <n v="0.48"/>
    <x v="2"/>
    <x v="4"/>
  </r>
  <r>
    <n v="3197"/>
    <s v="CA-2017-109750"/>
    <d v="2017-07-22T00:00:00"/>
    <s v="7/28/2017"/>
    <s v="Standard Class"/>
    <s v="FH-14365"/>
    <s v="Fred Hopkins"/>
    <x v="2"/>
    <x v="0"/>
    <x v="2"/>
    <x v="2"/>
    <n v="10009"/>
    <x v="2"/>
    <s v="TEC-PH-10000702"/>
    <x v="0"/>
    <x v="2"/>
    <x v="1439"/>
    <x v="1326"/>
    <n v="3"/>
    <n v="0"/>
    <n v="14.085900000000001"/>
    <n v="0.47000000000000003"/>
    <x v="3"/>
    <x v="4"/>
  </r>
  <r>
    <n v="8119"/>
    <s v="US-2017-106551"/>
    <d v="2017-07-22T00:00:00"/>
    <s v="7/27/2017"/>
    <s v="Standard Class"/>
    <s v="EB-13930"/>
    <s v="Eric Barreto"/>
    <x v="0"/>
    <x v="0"/>
    <x v="20"/>
    <x v="3"/>
    <n v="60653"/>
    <x v="0"/>
    <s v="FUR-CH-10004997"/>
    <x v="1"/>
    <x v="1"/>
    <x v="536"/>
    <x v="5287"/>
    <n v="4"/>
    <n v="0.3"/>
    <n v="-75.191999999999993"/>
    <n v="-0.14285714285714282"/>
    <x v="3"/>
    <x v="4"/>
  </r>
  <r>
    <n v="373"/>
    <s v="US-2014-119137"/>
    <d v="2014-07-23T00:00:00"/>
    <s v="7/27/2014"/>
    <s v="Standard Class"/>
    <s v="AG-10900"/>
    <s v="Arthur Gainer"/>
    <x v="0"/>
    <x v="0"/>
    <x v="177"/>
    <x v="23"/>
    <n v="85705"/>
    <x v="1"/>
    <s v="OFF-BI-10001982"/>
    <x v="2"/>
    <x v="9"/>
    <x v="1721"/>
    <x v="5288"/>
    <n v="5"/>
    <n v="0.7"/>
    <n v="-5.7119999999999997"/>
    <n v="-0.7"/>
    <x v="0"/>
    <x v="4"/>
  </r>
  <r>
    <n v="374"/>
    <s v="US-2014-119137"/>
    <d v="2014-07-23T00:00:00"/>
    <s v="7/27/2014"/>
    <s v="Standard Class"/>
    <s v="AG-10900"/>
    <s v="Arthur Gainer"/>
    <x v="0"/>
    <x v="0"/>
    <x v="177"/>
    <x v="23"/>
    <n v="85705"/>
    <x v="1"/>
    <s v="TEC-AC-10003911"/>
    <x v="0"/>
    <x v="0"/>
    <x v="259"/>
    <x v="5289"/>
    <n v="8"/>
    <n v="0.2"/>
    <n v="179.18879999999999"/>
    <n v="0.17499999999999999"/>
    <x v="0"/>
    <x v="4"/>
  </r>
  <r>
    <n v="375"/>
    <s v="US-2014-119137"/>
    <d v="2014-07-23T00:00:00"/>
    <s v="7/27/2014"/>
    <s v="Standard Class"/>
    <s v="AG-10900"/>
    <s v="Arthur Gainer"/>
    <x v="0"/>
    <x v="0"/>
    <x v="177"/>
    <x v="23"/>
    <n v="85705"/>
    <x v="1"/>
    <s v="OFF-AR-10000658"/>
    <x v="2"/>
    <x v="11"/>
    <x v="97"/>
    <x v="748"/>
    <n v="1"/>
    <n v="0.2"/>
    <n v="0.92400000000000004"/>
    <n v="0.1"/>
    <x v="0"/>
    <x v="4"/>
  </r>
  <r>
    <n v="376"/>
    <s v="US-2014-119137"/>
    <d v="2014-07-23T00:00:00"/>
    <s v="7/27/2014"/>
    <s v="Standard Class"/>
    <s v="AG-10900"/>
    <s v="Arthur Gainer"/>
    <x v="0"/>
    <x v="0"/>
    <x v="177"/>
    <x v="23"/>
    <n v="85705"/>
    <x v="1"/>
    <s v="TEC-AC-10002076"/>
    <x v="0"/>
    <x v="0"/>
    <x v="1786"/>
    <x v="5290"/>
    <n v="10"/>
    <n v="0.2"/>
    <n v="-29.94"/>
    <n v="-6.25E-2"/>
    <x v="0"/>
    <x v="4"/>
  </r>
  <r>
    <n v="7411"/>
    <s v="CA-2014-103058"/>
    <d v="2014-07-23T00:00:00"/>
    <s v="7/24/2014"/>
    <s v="First Class"/>
    <s v="AG-10270"/>
    <s v="Alejandro Grove"/>
    <x v="0"/>
    <x v="0"/>
    <x v="2"/>
    <x v="2"/>
    <n v="10011"/>
    <x v="2"/>
    <s v="TEC-AC-10001314"/>
    <x v="0"/>
    <x v="0"/>
    <x v="1373"/>
    <x v="210"/>
    <n v="2"/>
    <n v="0"/>
    <n v="7.9984000000000002"/>
    <n v="0.08"/>
    <x v="0"/>
    <x v="4"/>
  </r>
  <r>
    <n v="9422"/>
    <s v="CA-2014-145254"/>
    <d v="2014-07-23T00:00:00"/>
    <s v="7/27/2014"/>
    <s v="Standard Class"/>
    <s v="NC-18535"/>
    <s v="Nick Crebassa"/>
    <x v="2"/>
    <x v="0"/>
    <x v="14"/>
    <x v="5"/>
    <n v="94122"/>
    <x v="1"/>
    <s v="TEC-PH-10000441"/>
    <x v="0"/>
    <x v="2"/>
    <x v="900"/>
    <x v="4524"/>
    <n v="6"/>
    <n v="0.2"/>
    <n v="60.475200000000001"/>
    <n v="0.1"/>
    <x v="0"/>
    <x v="4"/>
  </r>
  <r>
    <n v="9423"/>
    <s v="CA-2014-145254"/>
    <d v="2014-07-23T00:00:00"/>
    <s v="7/27/2014"/>
    <s v="Standard Class"/>
    <s v="NC-18535"/>
    <s v="Nick Crebassa"/>
    <x v="2"/>
    <x v="0"/>
    <x v="14"/>
    <x v="5"/>
    <n v="94122"/>
    <x v="1"/>
    <s v="OFF-SU-10004664"/>
    <x v="2"/>
    <x v="15"/>
    <x v="1073"/>
    <x v="1482"/>
    <n v="5"/>
    <n v="0"/>
    <n v="11.803000000000001"/>
    <n v="0.28999999999999998"/>
    <x v="0"/>
    <x v="4"/>
  </r>
  <r>
    <n v="9424"/>
    <s v="CA-2014-145254"/>
    <d v="2014-07-23T00:00:00"/>
    <s v="7/27/2014"/>
    <s v="Standard Class"/>
    <s v="NC-18535"/>
    <s v="Nick Crebassa"/>
    <x v="2"/>
    <x v="0"/>
    <x v="14"/>
    <x v="5"/>
    <n v="94122"/>
    <x v="1"/>
    <s v="TEC-PH-10004531"/>
    <x v="0"/>
    <x v="2"/>
    <x v="1428"/>
    <x v="2099"/>
    <n v="3"/>
    <n v="0.2"/>
    <n v="37.796999999999997"/>
    <n v="0.125"/>
    <x v="0"/>
    <x v="4"/>
  </r>
  <r>
    <n v="9425"/>
    <s v="CA-2014-145254"/>
    <d v="2014-07-23T00:00:00"/>
    <s v="7/27/2014"/>
    <s v="Standard Class"/>
    <s v="NC-18535"/>
    <s v="Nick Crebassa"/>
    <x v="2"/>
    <x v="0"/>
    <x v="14"/>
    <x v="5"/>
    <n v="94122"/>
    <x v="1"/>
    <s v="TEC-AC-10002167"/>
    <x v="0"/>
    <x v="0"/>
    <x v="750"/>
    <x v="483"/>
    <n v="3"/>
    <n v="0"/>
    <n v="4.95"/>
    <n v="0.11"/>
    <x v="0"/>
    <x v="4"/>
  </r>
  <r>
    <n v="3323"/>
    <s v="CA-2015-120810"/>
    <d v="2015-07-23T00:00:00"/>
    <s v="7/27/2015"/>
    <s v="Standard Class"/>
    <s v="TH-21550"/>
    <s v="Tracy Hopkins"/>
    <x v="1"/>
    <x v="0"/>
    <x v="2"/>
    <x v="2"/>
    <n v="10009"/>
    <x v="2"/>
    <s v="OFF-AP-10002892"/>
    <x v="2"/>
    <x v="10"/>
    <x v="281"/>
    <x v="5291"/>
    <n v="3"/>
    <n v="0"/>
    <n v="20.681999999999999"/>
    <n v="0.3"/>
    <x v="1"/>
    <x v="4"/>
  </r>
  <r>
    <n v="3324"/>
    <s v="CA-2015-120810"/>
    <d v="2015-07-23T00:00:00"/>
    <s v="7/27/2015"/>
    <s v="Standard Class"/>
    <s v="TH-21550"/>
    <s v="Tracy Hopkins"/>
    <x v="1"/>
    <x v="0"/>
    <x v="2"/>
    <x v="2"/>
    <n v="10009"/>
    <x v="2"/>
    <s v="FUR-FU-10002253"/>
    <x v="1"/>
    <x v="5"/>
    <x v="57"/>
    <x v="5292"/>
    <n v="3"/>
    <n v="0"/>
    <n v="50.239800000000002"/>
    <n v="0.39"/>
    <x v="1"/>
    <x v="4"/>
  </r>
  <r>
    <n v="4846"/>
    <s v="CA-2015-124044"/>
    <d v="2015-07-23T00:00:00"/>
    <s v="7/26/2015"/>
    <s v="Second Class"/>
    <s v="MS-17830"/>
    <s v="Melanie Seite"/>
    <x v="0"/>
    <x v="0"/>
    <x v="90"/>
    <x v="2"/>
    <n v="14609"/>
    <x v="2"/>
    <s v="OFF-BI-10003460"/>
    <x v="2"/>
    <x v="9"/>
    <x v="1390"/>
    <x v="5293"/>
    <n v="3"/>
    <n v="0.2"/>
    <n v="3.6791999999999998"/>
    <n v="0.35"/>
    <x v="1"/>
    <x v="4"/>
  </r>
  <r>
    <n v="834"/>
    <s v="CA-2016-165316"/>
    <d v="2016-07-23T00:00:00"/>
    <s v="7/27/2016"/>
    <s v="Standard Class"/>
    <s v="JB-15400"/>
    <s v="Jennifer Braxton"/>
    <x v="2"/>
    <x v="0"/>
    <x v="160"/>
    <x v="11"/>
    <n v="33614"/>
    <x v="3"/>
    <s v="OFF-AR-10002956"/>
    <x v="2"/>
    <x v="11"/>
    <x v="1052"/>
    <x v="5294"/>
    <n v="2"/>
    <n v="0.2"/>
    <n v="2.6412"/>
    <n v="7.4999999999999997E-2"/>
    <x v="2"/>
    <x v="4"/>
  </r>
  <r>
    <n v="835"/>
    <s v="CA-2016-165316"/>
    <d v="2016-07-23T00:00:00"/>
    <s v="7/27/2016"/>
    <s v="Standard Class"/>
    <s v="JB-15400"/>
    <s v="Jennifer Braxton"/>
    <x v="2"/>
    <x v="0"/>
    <x v="160"/>
    <x v="11"/>
    <n v="33614"/>
    <x v="3"/>
    <s v="OFF-AP-10003266"/>
    <x v="2"/>
    <x v="10"/>
    <x v="730"/>
    <x v="872"/>
    <n v="2"/>
    <n v="0.2"/>
    <n v="6.5164"/>
    <n v="0.27499999999999997"/>
    <x v="2"/>
    <x v="4"/>
  </r>
  <r>
    <n v="836"/>
    <s v="CA-2016-165316"/>
    <d v="2016-07-23T00:00:00"/>
    <s v="7/27/2016"/>
    <s v="Standard Class"/>
    <s v="JB-15400"/>
    <s v="Jennifer Braxton"/>
    <x v="2"/>
    <x v="0"/>
    <x v="160"/>
    <x v="11"/>
    <n v="33614"/>
    <x v="3"/>
    <s v="TEC-MA-10004002"/>
    <x v="0"/>
    <x v="14"/>
    <x v="1780"/>
    <x v="5295"/>
    <n v="1"/>
    <n v="0.5"/>
    <n v="-111.4995"/>
    <n v="-0.41999999999999993"/>
    <x v="2"/>
    <x v="4"/>
  </r>
  <r>
    <n v="4237"/>
    <s v="CA-2016-162404"/>
    <d v="2016-07-23T00:00:00"/>
    <s v="7/27/2016"/>
    <s v="Standard Class"/>
    <s v="NF-18475"/>
    <s v="Neil Französisch"/>
    <x v="1"/>
    <x v="0"/>
    <x v="389"/>
    <x v="3"/>
    <n v="61107"/>
    <x v="0"/>
    <s v="OFF-BI-10000948"/>
    <x v="2"/>
    <x v="9"/>
    <x v="367"/>
    <x v="4005"/>
    <n v="4"/>
    <n v="0.8"/>
    <n v="-18.836400000000001"/>
    <n v="-1.6500000000000001"/>
    <x v="2"/>
    <x v="4"/>
  </r>
  <r>
    <n v="7072"/>
    <s v="CA-2016-112256"/>
    <d v="2016-07-23T00:00:00"/>
    <s v="7/28/2016"/>
    <s v="Standard Class"/>
    <s v="CK-12205"/>
    <s v="Chloris Kastensmidt"/>
    <x v="0"/>
    <x v="0"/>
    <x v="407"/>
    <x v="4"/>
    <n v="78501"/>
    <x v="0"/>
    <s v="OFF-AR-10001216"/>
    <x v="2"/>
    <x v="11"/>
    <x v="1497"/>
    <x v="1153"/>
    <n v="2"/>
    <n v="0.2"/>
    <n v="0.33360000000000001"/>
    <n v="7.4999999999999997E-2"/>
    <x v="2"/>
    <x v="4"/>
  </r>
  <r>
    <n v="7073"/>
    <s v="CA-2016-112256"/>
    <d v="2016-07-23T00:00:00"/>
    <s v="7/28/2016"/>
    <s v="Standard Class"/>
    <s v="CK-12205"/>
    <s v="Chloris Kastensmidt"/>
    <x v="0"/>
    <x v="0"/>
    <x v="407"/>
    <x v="4"/>
    <n v="78501"/>
    <x v="0"/>
    <s v="OFF-PA-10004355"/>
    <x v="2"/>
    <x v="3"/>
    <x v="1635"/>
    <x v="28"/>
    <n v="1"/>
    <n v="0.2"/>
    <n v="1.8144"/>
    <n v="0.35"/>
    <x v="2"/>
    <x v="4"/>
  </r>
  <r>
    <n v="7074"/>
    <s v="CA-2016-112256"/>
    <d v="2016-07-23T00:00:00"/>
    <s v="7/28/2016"/>
    <s v="Standard Class"/>
    <s v="CK-12205"/>
    <s v="Chloris Kastensmidt"/>
    <x v="0"/>
    <x v="0"/>
    <x v="407"/>
    <x v="4"/>
    <n v="78501"/>
    <x v="0"/>
    <s v="OFF-AR-10001953"/>
    <x v="2"/>
    <x v="11"/>
    <x v="461"/>
    <x v="5296"/>
    <n v="5"/>
    <n v="0.2"/>
    <n v="15.393000000000001"/>
    <n v="8.7500000000000008E-2"/>
    <x v="2"/>
    <x v="4"/>
  </r>
  <r>
    <n v="7075"/>
    <s v="CA-2016-112256"/>
    <d v="2016-07-23T00:00:00"/>
    <s v="7/28/2016"/>
    <s v="Standard Class"/>
    <s v="CK-12205"/>
    <s v="Chloris Kastensmidt"/>
    <x v="0"/>
    <x v="0"/>
    <x v="407"/>
    <x v="4"/>
    <n v="78501"/>
    <x v="0"/>
    <s v="OFF-BI-10004364"/>
    <x v="2"/>
    <x v="9"/>
    <x v="258"/>
    <x v="769"/>
    <n v="4"/>
    <n v="0.8"/>
    <n v="-8.3160000000000007"/>
    <n v="-1.7500000000000002"/>
    <x v="2"/>
    <x v="4"/>
  </r>
  <r>
    <n v="7076"/>
    <s v="CA-2016-112256"/>
    <d v="2016-07-23T00:00:00"/>
    <s v="7/28/2016"/>
    <s v="Standard Class"/>
    <s v="CK-12205"/>
    <s v="Chloris Kastensmidt"/>
    <x v="0"/>
    <x v="0"/>
    <x v="407"/>
    <x v="4"/>
    <n v="78501"/>
    <x v="0"/>
    <s v="OFF-SU-10001165"/>
    <x v="2"/>
    <x v="15"/>
    <x v="1715"/>
    <x v="2438"/>
    <n v="2"/>
    <n v="0.2"/>
    <n v="1.0007999999999999"/>
    <n v="7.4999999999999997E-2"/>
    <x v="2"/>
    <x v="4"/>
  </r>
  <r>
    <n v="8705"/>
    <s v="CA-2016-111318"/>
    <d v="2016-07-23T00:00:00"/>
    <s v="7/26/2016"/>
    <s v="First Class"/>
    <s v="IL-15100"/>
    <s v="Ivan Liston"/>
    <x v="0"/>
    <x v="0"/>
    <x v="5"/>
    <x v="4"/>
    <n v="77041"/>
    <x v="0"/>
    <s v="TEC-PH-10004100"/>
    <x v="0"/>
    <x v="2"/>
    <x v="1621"/>
    <x v="5297"/>
    <n v="8"/>
    <n v="0.2"/>
    <n v="11.5136"/>
    <n v="0.1"/>
    <x v="2"/>
    <x v="4"/>
  </r>
  <r>
    <n v="759"/>
    <s v="CA-2017-117240"/>
    <d v="2017-07-23T00:00:00"/>
    <s v="7/28/2017"/>
    <s v="Standard Class"/>
    <s v="CP-12340"/>
    <s v="Christine Phan"/>
    <x v="2"/>
    <x v="0"/>
    <x v="2"/>
    <x v="2"/>
    <n v="10009"/>
    <x v="2"/>
    <s v="OFF-BI-10000848"/>
    <x v="2"/>
    <x v="9"/>
    <x v="872"/>
    <x v="2967"/>
    <n v="3"/>
    <n v="0.2"/>
    <n v="4.2666000000000004"/>
    <n v="0.32500000000000001"/>
    <x v="3"/>
    <x v="4"/>
  </r>
  <r>
    <n v="4373"/>
    <s v="US-2017-169320"/>
    <d v="2017-07-23T00:00:00"/>
    <s v="7/25/2017"/>
    <s v="Second Class"/>
    <s v="LH-16900"/>
    <s v="Lena Hernandez"/>
    <x v="0"/>
    <x v="0"/>
    <x v="510"/>
    <x v="33"/>
    <n v="46514"/>
    <x v="0"/>
    <s v="OFF-AR-10003602"/>
    <x v="2"/>
    <x v="11"/>
    <x v="1509"/>
    <x v="1737"/>
    <n v="2"/>
    <n v="0"/>
    <n v="5.4896000000000003"/>
    <n v="0.47000000000000003"/>
    <x v="3"/>
    <x v="4"/>
  </r>
  <r>
    <n v="4374"/>
    <s v="US-2017-169320"/>
    <d v="2017-07-23T00:00:00"/>
    <s v="7/25/2017"/>
    <s v="Second Class"/>
    <s v="LH-16900"/>
    <s v="Lena Hernandez"/>
    <x v="0"/>
    <x v="0"/>
    <x v="510"/>
    <x v="33"/>
    <n v="46514"/>
    <x v="0"/>
    <s v="TEC-AC-10002550"/>
    <x v="0"/>
    <x v="0"/>
    <x v="1017"/>
    <x v="5298"/>
    <n v="5"/>
    <n v="0"/>
    <n v="11.182499999999999"/>
    <n v="6.9999999999999993E-2"/>
    <x v="3"/>
    <x v="4"/>
  </r>
  <r>
    <n v="6262"/>
    <s v="CA-2017-103506"/>
    <d v="2017-07-23T00:00:00"/>
    <s v="7/27/2017"/>
    <s v="Standard Class"/>
    <s v="LR-17035"/>
    <s v="Lisa Ryan"/>
    <x v="2"/>
    <x v="0"/>
    <x v="23"/>
    <x v="2"/>
    <n v="11561"/>
    <x v="2"/>
    <s v="OFF-LA-10001158"/>
    <x v="2"/>
    <x v="8"/>
    <x v="1522"/>
    <x v="1272"/>
    <n v="4"/>
    <n v="0"/>
    <n v="19.872"/>
    <n v="0.48000000000000004"/>
    <x v="3"/>
    <x v="4"/>
  </r>
  <r>
    <n v="7894"/>
    <s v="CA-2017-125367"/>
    <d v="2017-07-23T00:00:00"/>
    <s v="7/30/2017"/>
    <s v="Standard Class"/>
    <s v="NM-18445"/>
    <s v="Nathan Mautz"/>
    <x v="1"/>
    <x v="0"/>
    <x v="2"/>
    <x v="2"/>
    <n v="10011"/>
    <x v="2"/>
    <s v="OFF-BI-10002412"/>
    <x v="2"/>
    <x v="9"/>
    <x v="1658"/>
    <x v="5162"/>
    <n v="3"/>
    <n v="0.2"/>
    <n v="4.3499999999999996"/>
    <n v="0.3125"/>
    <x v="3"/>
    <x v="4"/>
  </r>
  <r>
    <n v="8185"/>
    <s v="US-2017-101721"/>
    <d v="2017-07-23T00:00:00"/>
    <s v="7/27/2017"/>
    <s v="Standard Class"/>
    <s v="MY-17380"/>
    <s v="Maribeth Yedwab"/>
    <x v="2"/>
    <x v="0"/>
    <x v="20"/>
    <x v="3"/>
    <n v="60623"/>
    <x v="0"/>
    <s v="OFF-PA-10003641"/>
    <x v="2"/>
    <x v="3"/>
    <x v="342"/>
    <x v="2055"/>
    <n v="3"/>
    <n v="0.2"/>
    <n v="20.5764"/>
    <n v="0.32500000000000001"/>
    <x v="3"/>
    <x v="4"/>
  </r>
  <r>
    <n v="8639"/>
    <s v="CA-2017-118346"/>
    <d v="2017-07-23T00:00:00"/>
    <s v="7/24/2017"/>
    <s v="First Class"/>
    <s v="PO-19180"/>
    <s v="Philisse Overcash"/>
    <x v="1"/>
    <x v="0"/>
    <x v="218"/>
    <x v="0"/>
    <n v="53142"/>
    <x v="0"/>
    <s v="TEC-AC-10000736"/>
    <x v="0"/>
    <x v="0"/>
    <x v="144"/>
    <x v="2504"/>
    <n v="5"/>
    <n v="0"/>
    <n v="143.982"/>
    <n v="0.36"/>
    <x v="3"/>
    <x v="4"/>
  </r>
  <r>
    <n v="9230"/>
    <s v="CA-2017-133718"/>
    <d v="2017-07-23T00:00:00"/>
    <s v="7/26/2017"/>
    <s v="First Class"/>
    <s v="TB-21520"/>
    <s v="Tracy Blumstein"/>
    <x v="0"/>
    <x v="0"/>
    <x v="22"/>
    <x v="5"/>
    <n v="90045"/>
    <x v="1"/>
    <s v="OFF-BI-10003429"/>
    <x v="2"/>
    <x v="9"/>
    <x v="137"/>
    <x v="5299"/>
    <n v="3"/>
    <n v="0.2"/>
    <n v="5.5071000000000003"/>
    <n v="0.36250000000000004"/>
    <x v="3"/>
    <x v="4"/>
  </r>
  <r>
    <n v="9231"/>
    <s v="CA-2017-133718"/>
    <d v="2017-07-23T00:00:00"/>
    <s v="7/26/2017"/>
    <s v="First Class"/>
    <s v="TB-21520"/>
    <s v="Tracy Blumstein"/>
    <x v="0"/>
    <x v="0"/>
    <x v="22"/>
    <x v="5"/>
    <n v="90045"/>
    <x v="1"/>
    <s v="OFF-PA-10002689"/>
    <x v="2"/>
    <x v="3"/>
    <x v="454"/>
    <x v="391"/>
    <n v="9"/>
    <n v="0"/>
    <n v="27.993600000000001"/>
    <n v="0.48"/>
    <x v="3"/>
    <x v="4"/>
  </r>
  <r>
    <n v="9589"/>
    <s v="CA-2017-110940"/>
    <d v="2017-07-23T00:00:00"/>
    <s v="7/28/2017"/>
    <s v="Standard Class"/>
    <s v="AZ-10750"/>
    <s v="Annie Zypern"/>
    <x v="0"/>
    <x v="0"/>
    <x v="287"/>
    <x v="3"/>
    <n v="60090"/>
    <x v="0"/>
    <s v="OFF-AR-10000380"/>
    <x v="2"/>
    <x v="11"/>
    <x v="430"/>
    <x v="5300"/>
    <n v="4"/>
    <n v="0.2"/>
    <n v="15.192"/>
    <n v="0.125"/>
    <x v="3"/>
    <x v="4"/>
  </r>
  <r>
    <n v="6498"/>
    <s v="CA-2015-103135"/>
    <d v="2015-07-24T00:00:00"/>
    <s v="7/28/2015"/>
    <s v="Standard Class"/>
    <s v="SS-20515"/>
    <s v="Shirley Schmidt"/>
    <x v="1"/>
    <x v="0"/>
    <x v="146"/>
    <x v="17"/>
    <n v="40214"/>
    <x v="3"/>
    <s v="FUR-FU-10001487"/>
    <x v="1"/>
    <x v="5"/>
    <x v="331"/>
    <x v="285"/>
    <n v="3"/>
    <n v="0"/>
    <n v="6.0726000000000004"/>
    <n v="0.28999999999999998"/>
    <x v="1"/>
    <x v="4"/>
  </r>
  <r>
    <n v="6499"/>
    <s v="CA-2015-103135"/>
    <d v="2015-07-24T00:00:00"/>
    <s v="7/28/2015"/>
    <s v="Standard Class"/>
    <s v="SS-20515"/>
    <s v="Shirley Schmidt"/>
    <x v="1"/>
    <x v="0"/>
    <x v="146"/>
    <x v="17"/>
    <n v="40214"/>
    <x v="3"/>
    <s v="OFF-BI-10000069"/>
    <x v="2"/>
    <x v="9"/>
    <x v="1315"/>
    <x v="5301"/>
    <n v="9"/>
    <n v="0"/>
    <n v="62.141399999999997"/>
    <n v="0.45999999999999996"/>
    <x v="1"/>
    <x v="4"/>
  </r>
  <r>
    <n v="6500"/>
    <s v="CA-2015-103135"/>
    <d v="2015-07-24T00:00:00"/>
    <s v="7/28/2015"/>
    <s v="Standard Class"/>
    <s v="SS-20515"/>
    <s v="Shirley Schmidt"/>
    <x v="1"/>
    <x v="0"/>
    <x v="146"/>
    <x v="17"/>
    <n v="40214"/>
    <x v="3"/>
    <s v="TEC-AC-10003289"/>
    <x v="0"/>
    <x v="0"/>
    <x v="695"/>
    <x v="5302"/>
    <n v="14"/>
    <n v="0"/>
    <n v="64.367800000000003"/>
    <n v="0.23"/>
    <x v="1"/>
    <x v="4"/>
  </r>
  <r>
    <n v="6501"/>
    <s v="CA-2015-103135"/>
    <d v="2015-07-24T00:00:00"/>
    <s v="7/28/2015"/>
    <s v="Standard Class"/>
    <s v="SS-20515"/>
    <s v="Shirley Schmidt"/>
    <x v="1"/>
    <x v="0"/>
    <x v="146"/>
    <x v="17"/>
    <n v="40214"/>
    <x v="3"/>
    <s v="OFF-BI-10000069"/>
    <x v="2"/>
    <x v="9"/>
    <x v="1315"/>
    <x v="5303"/>
    <n v="6"/>
    <n v="0"/>
    <n v="41.427599999999998"/>
    <n v="0.45999999999999996"/>
    <x v="1"/>
    <x v="4"/>
  </r>
  <r>
    <n v="6762"/>
    <s v="CA-2016-162943"/>
    <d v="2016-07-24T00:00:00"/>
    <s v="7/26/2016"/>
    <s v="Second Class"/>
    <s v="DB-12970"/>
    <s v="Darren Budd"/>
    <x v="2"/>
    <x v="0"/>
    <x v="2"/>
    <x v="2"/>
    <n v="10035"/>
    <x v="2"/>
    <s v="FUR-CH-10001708"/>
    <x v="1"/>
    <x v="1"/>
    <x v="539"/>
    <x v="5304"/>
    <n v="2"/>
    <n v="0.1"/>
    <n v="31.015599999999999"/>
    <n v="0.12222222222222222"/>
    <x v="2"/>
    <x v="4"/>
  </r>
  <r>
    <n v="8741"/>
    <s v="CA-2016-102498"/>
    <d v="2016-07-24T00:00:00"/>
    <s v="7/25/2016"/>
    <s v="First Class"/>
    <s v="JG-15160"/>
    <s v="James Galang"/>
    <x v="0"/>
    <x v="0"/>
    <x v="67"/>
    <x v="30"/>
    <n v="70506"/>
    <x v="3"/>
    <s v="OFF-AR-10004456"/>
    <x v="2"/>
    <x v="11"/>
    <x v="1582"/>
    <x v="4675"/>
    <n v="5"/>
    <n v="0"/>
    <n v="21.228000000000002"/>
    <n v="0.29000000000000004"/>
    <x v="2"/>
    <x v="4"/>
  </r>
  <r>
    <n v="6902"/>
    <s v="US-2017-135013"/>
    <d v="2017-07-24T00:00:00"/>
    <s v="7/24/2017"/>
    <s v="Same Day"/>
    <s v="HR-14830"/>
    <s v="Harold Ryan"/>
    <x v="2"/>
    <x v="0"/>
    <x v="247"/>
    <x v="5"/>
    <n v="92646"/>
    <x v="1"/>
    <s v="TEC-CO-10001449"/>
    <x v="0"/>
    <x v="12"/>
    <x v="403"/>
    <x v="4558"/>
    <n v="5"/>
    <n v="0.2"/>
    <n v="839.98599999999999"/>
    <n v="0.35"/>
    <x v="3"/>
    <x v="4"/>
  </r>
  <r>
    <n v="2505"/>
    <s v="CA-2014-143917"/>
    <d v="2014-07-25T00:00:00"/>
    <s v="7/27/2014"/>
    <s v="Second Class"/>
    <s v="KL-16645"/>
    <s v="Ken Lonsdale"/>
    <x v="0"/>
    <x v="0"/>
    <x v="14"/>
    <x v="5"/>
    <n v="94122"/>
    <x v="1"/>
    <s v="OFF-ST-10001228"/>
    <x v="2"/>
    <x v="6"/>
    <x v="383"/>
    <x v="5305"/>
    <n v="4"/>
    <n v="0"/>
    <n v="15.041600000000001"/>
    <n v="0.28000000000000003"/>
    <x v="0"/>
    <x v="4"/>
  </r>
  <r>
    <n v="2506"/>
    <s v="CA-2014-143917"/>
    <d v="2014-07-25T00:00:00"/>
    <s v="7/27/2014"/>
    <s v="Second Class"/>
    <s v="KL-16645"/>
    <s v="Ken Lonsdale"/>
    <x v="0"/>
    <x v="0"/>
    <x v="14"/>
    <x v="5"/>
    <n v="94122"/>
    <x v="1"/>
    <s v="OFF-SU-10000151"/>
    <x v="2"/>
    <x v="15"/>
    <x v="1112"/>
    <x v="5306"/>
    <n v="5"/>
    <n v="0"/>
    <n v="327.50599999999997"/>
    <n v="0.04"/>
    <x v="0"/>
    <x v="4"/>
  </r>
  <r>
    <n v="2507"/>
    <s v="CA-2014-143917"/>
    <d v="2014-07-25T00:00:00"/>
    <s v="7/27/2014"/>
    <s v="Second Class"/>
    <s v="KL-16645"/>
    <s v="Ken Lonsdale"/>
    <x v="0"/>
    <x v="0"/>
    <x v="14"/>
    <x v="5"/>
    <n v="94122"/>
    <x v="1"/>
    <s v="FUR-FU-10004351"/>
    <x v="1"/>
    <x v="5"/>
    <x v="771"/>
    <x v="5307"/>
    <n v="8"/>
    <n v="0"/>
    <n v="34.284799999999997"/>
    <n v="0.43999999999999995"/>
    <x v="0"/>
    <x v="4"/>
  </r>
  <r>
    <n v="3647"/>
    <s v="CA-2014-146528"/>
    <d v="2014-07-25T00:00:00"/>
    <s v="7/27/2014"/>
    <s v="Second Class"/>
    <s v="VF-21715"/>
    <s v="Vicky Freymann"/>
    <x v="1"/>
    <x v="0"/>
    <x v="22"/>
    <x v="5"/>
    <n v="90045"/>
    <x v="1"/>
    <s v="OFF-PA-10002195"/>
    <x v="2"/>
    <x v="3"/>
    <x v="198"/>
    <x v="1083"/>
    <n v="1"/>
    <n v="0"/>
    <n v="3.1751999999999998"/>
    <n v="0.48999999999999994"/>
    <x v="0"/>
    <x v="4"/>
  </r>
  <r>
    <n v="3648"/>
    <s v="CA-2014-146528"/>
    <d v="2014-07-25T00:00:00"/>
    <s v="7/27/2014"/>
    <s v="Second Class"/>
    <s v="VF-21715"/>
    <s v="Vicky Freymann"/>
    <x v="1"/>
    <x v="0"/>
    <x v="22"/>
    <x v="5"/>
    <n v="90045"/>
    <x v="1"/>
    <s v="OFF-SU-10002522"/>
    <x v="2"/>
    <x v="15"/>
    <x v="174"/>
    <x v="1408"/>
    <n v="4"/>
    <n v="0"/>
    <n v="4.5007999999999999"/>
    <n v="0.28999999999999998"/>
    <x v="0"/>
    <x v="4"/>
  </r>
  <r>
    <n v="1070"/>
    <s v="US-2015-150161"/>
    <d v="2015-07-25T00:00:00"/>
    <s v="7/29/2015"/>
    <s v="Standard Class"/>
    <s v="RB-19795"/>
    <s v="Ross Baird"/>
    <x v="1"/>
    <x v="0"/>
    <x v="15"/>
    <x v="13"/>
    <n v="19143"/>
    <x v="2"/>
    <s v="OFF-BI-10001524"/>
    <x v="2"/>
    <x v="9"/>
    <x v="717"/>
    <x v="4934"/>
    <n v="4"/>
    <n v="0.7"/>
    <n v="-18.462399999999999"/>
    <n v="-0.73333333333333328"/>
    <x v="1"/>
    <x v="4"/>
  </r>
  <r>
    <n v="2807"/>
    <s v="CA-2015-148635"/>
    <d v="2015-07-25T00:00:00"/>
    <s v="7/27/2015"/>
    <s v="Second Class"/>
    <s v="MH-18025"/>
    <s v="Michelle Huthwaite"/>
    <x v="0"/>
    <x v="0"/>
    <x v="1"/>
    <x v="1"/>
    <n v="98115"/>
    <x v="1"/>
    <s v="OFF-FA-10004395"/>
    <x v="2"/>
    <x v="4"/>
    <x v="5"/>
    <x v="271"/>
    <n v="2"/>
    <n v="0"/>
    <n v="0.47099999999999997"/>
    <n v="4.9999999999999996E-2"/>
    <x v="1"/>
    <x v="4"/>
  </r>
  <r>
    <n v="2808"/>
    <s v="CA-2015-148635"/>
    <d v="2015-07-25T00:00:00"/>
    <s v="7/27/2015"/>
    <s v="Second Class"/>
    <s v="MH-18025"/>
    <s v="Michelle Huthwaite"/>
    <x v="0"/>
    <x v="0"/>
    <x v="1"/>
    <x v="1"/>
    <n v="98115"/>
    <x v="1"/>
    <s v="OFF-PA-10004782"/>
    <x v="2"/>
    <x v="3"/>
    <x v="1364"/>
    <x v="212"/>
    <n v="2"/>
    <n v="0"/>
    <n v="6.2207999999999997"/>
    <n v="0.47999999999999993"/>
    <x v="1"/>
    <x v="4"/>
  </r>
  <r>
    <n v="2809"/>
    <s v="CA-2015-148635"/>
    <d v="2015-07-25T00:00:00"/>
    <s v="7/27/2015"/>
    <s v="Second Class"/>
    <s v="MH-18025"/>
    <s v="Michelle Huthwaite"/>
    <x v="0"/>
    <x v="0"/>
    <x v="1"/>
    <x v="1"/>
    <n v="98115"/>
    <x v="1"/>
    <s v="FUR-BO-10002213"/>
    <x v="1"/>
    <x v="16"/>
    <x v="761"/>
    <x v="5308"/>
    <n v="5"/>
    <n v="0"/>
    <n v="56.392000000000003"/>
    <n v="0.08"/>
    <x v="1"/>
    <x v="4"/>
  </r>
  <r>
    <n v="2810"/>
    <s v="CA-2015-148635"/>
    <d v="2015-07-25T00:00:00"/>
    <s v="7/27/2015"/>
    <s v="Second Class"/>
    <s v="MH-18025"/>
    <s v="Michelle Huthwaite"/>
    <x v="0"/>
    <x v="0"/>
    <x v="1"/>
    <x v="1"/>
    <n v="98115"/>
    <x v="1"/>
    <s v="FUR-CH-10001854"/>
    <x v="1"/>
    <x v="1"/>
    <x v="60"/>
    <x v="5309"/>
    <n v="2"/>
    <n v="0.2"/>
    <n v="28.078399999999998"/>
    <n v="4.9999999999999996E-2"/>
    <x v="1"/>
    <x v="4"/>
  </r>
  <r>
    <n v="6824"/>
    <s v="CA-2015-154291"/>
    <d v="2015-07-25T00:00:00"/>
    <s v="7/29/2015"/>
    <s v="Standard Class"/>
    <s v="YS-21880"/>
    <s v="Yana Sorensen"/>
    <x v="2"/>
    <x v="0"/>
    <x v="224"/>
    <x v="34"/>
    <n v="36116"/>
    <x v="3"/>
    <s v="OFF-EN-10001335"/>
    <x v="2"/>
    <x v="13"/>
    <x v="741"/>
    <x v="5310"/>
    <n v="9"/>
    <n v="0"/>
    <n v="49.23"/>
    <n v="0.5"/>
    <x v="1"/>
    <x v="4"/>
  </r>
  <r>
    <n v="6825"/>
    <s v="CA-2015-154291"/>
    <d v="2015-07-25T00:00:00"/>
    <s v="7/29/2015"/>
    <s v="Standard Class"/>
    <s v="YS-21880"/>
    <s v="Yana Sorensen"/>
    <x v="2"/>
    <x v="0"/>
    <x v="224"/>
    <x v="34"/>
    <n v="36116"/>
    <x v="3"/>
    <s v="FUR-TA-10002041"/>
    <x v="1"/>
    <x v="7"/>
    <x v="231"/>
    <x v="5311"/>
    <n v="2"/>
    <n v="0"/>
    <n v="39.443800000000003"/>
    <n v="0.11000000000000001"/>
    <x v="1"/>
    <x v="4"/>
  </r>
  <r>
    <n v="6944"/>
    <s v="CA-2015-139248"/>
    <d v="2015-07-25T00:00:00"/>
    <s v="7/30/2015"/>
    <s v="Standard Class"/>
    <s v="RD-19930"/>
    <s v="Russell D'Ascenzo"/>
    <x v="0"/>
    <x v="0"/>
    <x v="22"/>
    <x v="5"/>
    <n v="90032"/>
    <x v="1"/>
    <s v="TEC-PH-10004094"/>
    <x v="0"/>
    <x v="2"/>
    <x v="1241"/>
    <x v="1831"/>
    <n v="5"/>
    <n v="0.2"/>
    <n v="38.997500000000002"/>
    <n v="6.25E-2"/>
    <x v="1"/>
    <x v="4"/>
  </r>
  <r>
    <n v="497"/>
    <s v="CA-2016-126158"/>
    <d v="2016-07-25T00:00:00"/>
    <s v="7/31/2016"/>
    <s v="Standard Class"/>
    <s v="SC-20095"/>
    <s v="Sanjit Chand"/>
    <x v="0"/>
    <x v="0"/>
    <x v="400"/>
    <x v="5"/>
    <n v="92627"/>
    <x v="1"/>
    <s v="OFF-BI-10002498"/>
    <x v="2"/>
    <x v="9"/>
    <x v="953"/>
    <x v="3125"/>
    <n v="8"/>
    <n v="0.2"/>
    <n v="40.370399999999997"/>
    <n v="0.33749999999999997"/>
    <x v="2"/>
    <x v="4"/>
  </r>
  <r>
    <n v="498"/>
    <s v="CA-2016-126158"/>
    <d v="2016-07-25T00:00:00"/>
    <s v="7/31/2016"/>
    <s v="Standard Class"/>
    <s v="SC-20095"/>
    <s v="Sanjit Chand"/>
    <x v="0"/>
    <x v="0"/>
    <x v="400"/>
    <x v="5"/>
    <n v="92627"/>
    <x v="1"/>
    <s v="FUR-FU-10004864"/>
    <x v="1"/>
    <x v="5"/>
    <x v="343"/>
    <x v="5312"/>
    <n v="4"/>
    <n v="0"/>
    <n v="81.843199999999996"/>
    <n v="0.32"/>
    <x v="2"/>
    <x v="4"/>
  </r>
  <r>
    <n v="499"/>
    <s v="CA-2016-126158"/>
    <d v="2016-07-25T00:00:00"/>
    <s v="7/31/2016"/>
    <s v="Standard Class"/>
    <s v="SC-20095"/>
    <s v="Sanjit Chand"/>
    <x v="0"/>
    <x v="0"/>
    <x v="400"/>
    <x v="5"/>
    <n v="92627"/>
    <x v="1"/>
    <s v="FUR-CH-10002602"/>
    <x v="1"/>
    <x v="1"/>
    <x v="223"/>
    <x v="2385"/>
    <n v="2"/>
    <n v="0.2"/>
    <n v="18.117599999999999"/>
    <n v="7.4999999999999997E-2"/>
    <x v="2"/>
    <x v="4"/>
  </r>
  <r>
    <n v="500"/>
    <s v="CA-2016-126158"/>
    <d v="2016-07-25T00:00:00"/>
    <s v="7/31/2016"/>
    <s v="Standard Class"/>
    <s v="SC-20095"/>
    <s v="Sanjit Chand"/>
    <x v="0"/>
    <x v="0"/>
    <x v="400"/>
    <x v="5"/>
    <n v="92627"/>
    <x v="1"/>
    <s v="FUR-FU-10000073"/>
    <x v="1"/>
    <x v="5"/>
    <x v="1012"/>
    <x v="5313"/>
    <n v="9"/>
    <n v="0"/>
    <n v="22.869"/>
    <n v="0.33"/>
    <x v="2"/>
    <x v="4"/>
  </r>
  <r>
    <n v="1987"/>
    <s v="CA-2016-147417"/>
    <d v="2016-07-25T00:00:00"/>
    <s v="7/27/2016"/>
    <s v="First Class"/>
    <s v="CB-12415"/>
    <s v="Christy Brittain"/>
    <x v="0"/>
    <x v="0"/>
    <x v="28"/>
    <x v="18"/>
    <n v="43229"/>
    <x v="2"/>
    <s v="TEC-CO-10001449"/>
    <x v="0"/>
    <x v="12"/>
    <x v="403"/>
    <x v="5314"/>
    <n v="4"/>
    <n v="0.4"/>
    <n v="191.99680000000001"/>
    <n v="0.13333333333333333"/>
    <x v="2"/>
    <x v="4"/>
  </r>
  <r>
    <n v="2156"/>
    <s v="CA-2016-111115"/>
    <d v="2016-07-25T00:00:00"/>
    <s v="7/27/2016"/>
    <s v="Second Class"/>
    <s v="LB-16735"/>
    <s v="Larry Blacks"/>
    <x v="0"/>
    <x v="0"/>
    <x v="22"/>
    <x v="5"/>
    <n v="90032"/>
    <x v="1"/>
    <s v="OFF-FA-10000624"/>
    <x v="2"/>
    <x v="4"/>
    <x v="922"/>
    <x v="3896"/>
    <n v="6"/>
    <n v="0"/>
    <n v="10.74"/>
    <n v="0.5"/>
    <x v="2"/>
    <x v="4"/>
  </r>
  <r>
    <n v="3010"/>
    <s v="CA-2016-115525"/>
    <d v="2016-07-25T00:00:00"/>
    <s v="7/29/2016"/>
    <s v="Standard Class"/>
    <s v="RR-19525"/>
    <s v="Rick Reed"/>
    <x v="2"/>
    <x v="0"/>
    <x v="108"/>
    <x v="18"/>
    <n v="43615"/>
    <x v="2"/>
    <s v="OFF-AP-10000026"/>
    <x v="2"/>
    <x v="10"/>
    <x v="1564"/>
    <x v="5315"/>
    <n v="5"/>
    <n v="0.2"/>
    <n v="27.436499999999999"/>
    <n v="0.1125"/>
    <x v="2"/>
    <x v="4"/>
  </r>
  <r>
    <n v="3106"/>
    <s v="CA-2016-103037"/>
    <d v="2016-07-25T00:00:00"/>
    <s v="7/29/2016"/>
    <s v="Standard Class"/>
    <s v="KH-16630"/>
    <s v="Ken Heidel"/>
    <x v="2"/>
    <x v="0"/>
    <x v="5"/>
    <x v="4"/>
    <n v="77070"/>
    <x v="0"/>
    <s v="OFF-LA-10004345"/>
    <x v="2"/>
    <x v="8"/>
    <x v="1785"/>
    <x v="4765"/>
    <n v="4"/>
    <n v="0.2"/>
    <n v="5.6955999999999998"/>
    <n v="0.36249999999999999"/>
    <x v="2"/>
    <x v="4"/>
  </r>
  <r>
    <n v="3579"/>
    <s v="CA-2016-104157"/>
    <d v="2016-07-25T00:00:00"/>
    <s v="7/29/2016"/>
    <s v="Standard Class"/>
    <s v="MT-17815"/>
    <s v="Meg Tillman"/>
    <x v="0"/>
    <x v="0"/>
    <x v="68"/>
    <x v="32"/>
    <n v="39212"/>
    <x v="3"/>
    <s v="OFF-ST-10000321"/>
    <x v="2"/>
    <x v="6"/>
    <x v="272"/>
    <x v="2612"/>
    <n v="1"/>
    <n v="0"/>
    <n v="0.31559999999999999"/>
    <n v="0.04"/>
    <x v="2"/>
    <x v="4"/>
  </r>
  <r>
    <n v="3580"/>
    <s v="CA-2016-104157"/>
    <d v="2016-07-25T00:00:00"/>
    <s v="7/29/2016"/>
    <s v="Standard Class"/>
    <s v="MT-17815"/>
    <s v="Meg Tillman"/>
    <x v="0"/>
    <x v="0"/>
    <x v="68"/>
    <x v="32"/>
    <n v="39212"/>
    <x v="3"/>
    <s v="OFF-PA-10004665"/>
    <x v="2"/>
    <x v="3"/>
    <x v="484"/>
    <x v="5316"/>
    <n v="5"/>
    <n v="0"/>
    <n v="32.094999999999999"/>
    <n v="0.49"/>
    <x v="2"/>
    <x v="4"/>
  </r>
  <r>
    <n v="3581"/>
    <s v="CA-2016-104157"/>
    <d v="2016-07-25T00:00:00"/>
    <s v="7/29/2016"/>
    <s v="Standard Class"/>
    <s v="MT-17815"/>
    <s v="Meg Tillman"/>
    <x v="0"/>
    <x v="0"/>
    <x v="68"/>
    <x v="32"/>
    <n v="39212"/>
    <x v="3"/>
    <s v="FUR-TA-10004915"/>
    <x v="1"/>
    <x v="7"/>
    <x v="1110"/>
    <x v="5317"/>
    <n v="8"/>
    <n v="0"/>
    <n v="388.81279999999998"/>
    <n v="0.16"/>
    <x v="2"/>
    <x v="4"/>
  </r>
  <r>
    <n v="5244"/>
    <s v="CA-2016-149454"/>
    <d v="2016-07-25T00:00:00"/>
    <s v="7/26/2016"/>
    <s v="First Class"/>
    <s v="KM-16375"/>
    <s v="Katherine Murray"/>
    <x v="1"/>
    <x v="0"/>
    <x v="78"/>
    <x v="20"/>
    <n v="22204"/>
    <x v="3"/>
    <s v="OFF-BI-10003694"/>
    <x v="2"/>
    <x v="9"/>
    <x v="1397"/>
    <x v="2927"/>
    <n v="1"/>
    <n v="0"/>
    <n v="4.8023999999999996"/>
    <n v="0.45999999999999996"/>
    <x v="2"/>
    <x v="4"/>
  </r>
  <r>
    <n v="5446"/>
    <s v="CA-2016-128307"/>
    <d v="2016-07-25T00:00:00"/>
    <s v="7/29/2016"/>
    <s v="Standard Class"/>
    <s v="BE-11335"/>
    <s v="Bill Eplett"/>
    <x v="1"/>
    <x v="0"/>
    <x v="5"/>
    <x v="4"/>
    <n v="77041"/>
    <x v="0"/>
    <s v="OFF-EN-10003040"/>
    <x v="2"/>
    <x v="13"/>
    <x v="1392"/>
    <x v="5318"/>
    <n v="1"/>
    <n v="0.2"/>
    <n v="7.0659000000000001"/>
    <n v="0.33750000000000002"/>
    <x v="2"/>
    <x v="4"/>
  </r>
  <r>
    <n v="8309"/>
    <s v="CA-2016-149335"/>
    <d v="2016-07-25T00:00:00"/>
    <s v="7/25/2016"/>
    <s v="Same Day"/>
    <s v="BC-11125"/>
    <s v="Becky Castell"/>
    <x v="1"/>
    <x v="0"/>
    <x v="14"/>
    <x v="5"/>
    <n v="94122"/>
    <x v="1"/>
    <s v="OFF-AR-10001419"/>
    <x v="2"/>
    <x v="11"/>
    <x v="1531"/>
    <x v="3826"/>
    <n v="9"/>
    <n v="0"/>
    <n v="11.151"/>
    <n v="0.3"/>
    <x v="2"/>
    <x v="4"/>
  </r>
  <r>
    <n v="9891"/>
    <s v="US-2016-115441"/>
    <d v="2016-07-25T00:00:00"/>
    <s v="7/28/2016"/>
    <s v="Second Class"/>
    <s v="SH-19975"/>
    <s v="Sally Hughsby"/>
    <x v="2"/>
    <x v="0"/>
    <x v="151"/>
    <x v="0"/>
    <n v="53209"/>
    <x v="0"/>
    <s v="OFF-PA-10004996"/>
    <x v="2"/>
    <x v="3"/>
    <x v="929"/>
    <x v="5319"/>
    <n v="2"/>
    <n v="0"/>
    <n v="9.6913999999999998"/>
    <n v="0.47"/>
    <x v="2"/>
    <x v="4"/>
  </r>
  <r>
    <n v="9892"/>
    <s v="US-2016-115441"/>
    <d v="2016-07-25T00:00:00"/>
    <s v="7/28/2016"/>
    <s v="Second Class"/>
    <s v="SH-19975"/>
    <s v="Sally Hughsby"/>
    <x v="2"/>
    <x v="0"/>
    <x v="151"/>
    <x v="0"/>
    <n v="53209"/>
    <x v="0"/>
    <s v="TEC-AC-10003116"/>
    <x v="0"/>
    <x v="0"/>
    <x v="1533"/>
    <x v="5320"/>
    <n v="7"/>
    <n v="0"/>
    <n v="48.457500000000003"/>
    <n v="0.39"/>
    <x v="2"/>
    <x v="4"/>
  </r>
  <r>
    <n v="9893"/>
    <s v="US-2016-115441"/>
    <d v="2016-07-25T00:00:00"/>
    <s v="7/28/2016"/>
    <s v="Second Class"/>
    <s v="SH-19975"/>
    <s v="Sally Hughsby"/>
    <x v="2"/>
    <x v="0"/>
    <x v="151"/>
    <x v="0"/>
    <n v="53209"/>
    <x v="0"/>
    <s v="TEC-PH-10002262"/>
    <x v="0"/>
    <x v="2"/>
    <x v="1028"/>
    <x v="5321"/>
    <n v="5"/>
    <n v="0"/>
    <n v="83.313999999999993"/>
    <n v="0.27999999999999997"/>
    <x v="2"/>
    <x v="4"/>
  </r>
  <r>
    <n v="9894"/>
    <s v="US-2016-115441"/>
    <d v="2016-07-25T00:00:00"/>
    <s v="7/28/2016"/>
    <s v="Second Class"/>
    <s v="SH-19975"/>
    <s v="Sally Hughsby"/>
    <x v="2"/>
    <x v="0"/>
    <x v="151"/>
    <x v="0"/>
    <n v="53209"/>
    <x v="0"/>
    <s v="FUR-CH-10004626"/>
    <x v="1"/>
    <x v="1"/>
    <x v="1444"/>
    <x v="5322"/>
    <n v="4"/>
    <n v="0"/>
    <n v="96.854399999999998"/>
    <n v="0.24"/>
    <x v="2"/>
    <x v="4"/>
  </r>
  <r>
    <n v="9895"/>
    <s v="US-2016-115441"/>
    <d v="2016-07-25T00:00:00"/>
    <s v="7/28/2016"/>
    <s v="Second Class"/>
    <s v="SH-19975"/>
    <s v="Sally Hughsby"/>
    <x v="2"/>
    <x v="0"/>
    <x v="151"/>
    <x v="0"/>
    <n v="53209"/>
    <x v="0"/>
    <s v="FUR-FU-10001756"/>
    <x v="1"/>
    <x v="5"/>
    <x v="1127"/>
    <x v="5323"/>
    <n v="5"/>
    <n v="0"/>
    <n v="27.608000000000001"/>
    <n v="0.28999999999999998"/>
    <x v="2"/>
    <x v="4"/>
  </r>
  <r>
    <n v="2856"/>
    <s v="CA-2017-169810"/>
    <d v="2017-07-25T00:00:00"/>
    <s v="7/31/2017"/>
    <s v="Standard Class"/>
    <s v="RB-19360"/>
    <s v="Raymond Buch"/>
    <x v="0"/>
    <x v="0"/>
    <x v="506"/>
    <x v="46"/>
    <n v="57103"/>
    <x v="0"/>
    <s v="OFF-LA-10003663"/>
    <x v="2"/>
    <x v="8"/>
    <x v="1378"/>
    <x v="5324"/>
    <n v="7"/>
    <n v="0"/>
    <n v="9.5081000000000007"/>
    <n v="0.47000000000000003"/>
    <x v="3"/>
    <x v="4"/>
  </r>
  <r>
    <n v="5116"/>
    <s v="CA-2017-125640"/>
    <d v="2017-07-25T00:00:00"/>
    <s v="7/29/2017"/>
    <s v="Standard Class"/>
    <s v="DD-13570"/>
    <s v="Dorothy Dickinson"/>
    <x v="0"/>
    <x v="0"/>
    <x v="15"/>
    <x v="13"/>
    <n v="19134"/>
    <x v="2"/>
    <s v="OFF-LA-10004178"/>
    <x v="2"/>
    <x v="8"/>
    <x v="663"/>
    <x v="1099"/>
    <n v="1"/>
    <n v="0.2"/>
    <n v="1.0738000000000001"/>
    <n v="0.32500000000000007"/>
    <x v="3"/>
    <x v="4"/>
  </r>
  <r>
    <n v="6783"/>
    <s v="CA-2017-121293"/>
    <d v="2017-07-25T00:00:00"/>
    <s v="7/28/2017"/>
    <s v="Second Class"/>
    <s v="JC-15775"/>
    <s v="John Castell"/>
    <x v="0"/>
    <x v="0"/>
    <x v="15"/>
    <x v="13"/>
    <n v="19143"/>
    <x v="2"/>
    <s v="FUR-FU-10000732"/>
    <x v="1"/>
    <x v="5"/>
    <x v="1085"/>
    <x v="5325"/>
    <n v="4"/>
    <n v="0.2"/>
    <n v="3.0144000000000002"/>
    <n v="0.15000000000000002"/>
    <x v="3"/>
    <x v="4"/>
  </r>
  <r>
    <n v="6784"/>
    <s v="CA-2017-121293"/>
    <d v="2017-07-25T00:00:00"/>
    <s v="7/28/2017"/>
    <s v="Second Class"/>
    <s v="JC-15775"/>
    <s v="John Castell"/>
    <x v="0"/>
    <x v="0"/>
    <x v="15"/>
    <x v="13"/>
    <n v="19143"/>
    <x v="2"/>
    <s v="OFF-SU-10004884"/>
    <x v="2"/>
    <x v="15"/>
    <x v="1499"/>
    <x v="5326"/>
    <n v="3"/>
    <n v="0.2"/>
    <n v="4.2470999999999997"/>
    <n v="0.11249999999999999"/>
    <x v="3"/>
    <x v="4"/>
  </r>
  <r>
    <n v="6785"/>
    <s v="CA-2017-121293"/>
    <d v="2017-07-25T00:00:00"/>
    <s v="7/28/2017"/>
    <s v="Second Class"/>
    <s v="JC-15775"/>
    <s v="John Castell"/>
    <x v="0"/>
    <x v="0"/>
    <x v="15"/>
    <x v="13"/>
    <n v="19143"/>
    <x v="2"/>
    <s v="FUR-TA-10001771"/>
    <x v="1"/>
    <x v="7"/>
    <x v="1301"/>
    <x v="5327"/>
    <n v="1"/>
    <n v="0.4"/>
    <n v="-34.646999999999998"/>
    <n v="-0.25"/>
    <x v="3"/>
    <x v="4"/>
  </r>
  <r>
    <n v="6786"/>
    <s v="CA-2017-121293"/>
    <d v="2017-07-25T00:00:00"/>
    <s v="7/28/2017"/>
    <s v="Second Class"/>
    <s v="JC-15775"/>
    <s v="John Castell"/>
    <x v="0"/>
    <x v="0"/>
    <x v="15"/>
    <x v="13"/>
    <n v="19143"/>
    <x v="2"/>
    <s v="OFF-ST-10000060"/>
    <x v="2"/>
    <x v="6"/>
    <x v="1191"/>
    <x v="5328"/>
    <n v="5"/>
    <n v="0.2"/>
    <n v="-25.992000000000001"/>
    <n v="-9.9999999999999992E-2"/>
    <x v="3"/>
    <x v="4"/>
  </r>
  <r>
    <n v="6787"/>
    <s v="CA-2017-121293"/>
    <d v="2017-07-25T00:00:00"/>
    <s v="7/28/2017"/>
    <s v="Second Class"/>
    <s v="JC-15775"/>
    <s v="John Castell"/>
    <x v="0"/>
    <x v="0"/>
    <x v="15"/>
    <x v="13"/>
    <n v="19143"/>
    <x v="2"/>
    <s v="OFF-PA-10004100"/>
    <x v="2"/>
    <x v="3"/>
    <x v="36"/>
    <x v="949"/>
    <n v="4"/>
    <n v="0.2"/>
    <n v="7.2576000000000001"/>
    <n v="0.35"/>
    <x v="3"/>
    <x v="4"/>
  </r>
  <r>
    <n v="7930"/>
    <s v="CA-2017-167549"/>
    <d v="2017-07-25T00:00:00"/>
    <s v="7/27/2017"/>
    <s v="First Class"/>
    <s v="EM-14200"/>
    <s v="Evan Minnotte"/>
    <x v="1"/>
    <x v="0"/>
    <x v="57"/>
    <x v="4"/>
    <n v="75217"/>
    <x v="0"/>
    <s v="FUR-TA-10004767"/>
    <x v="1"/>
    <x v="7"/>
    <x v="1727"/>
    <x v="5329"/>
    <n v="6"/>
    <n v="0.3"/>
    <n v="-4.2587999999999999"/>
    <n v="-1.4285714285714287E-2"/>
    <x v="3"/>
    <x v="4"/>
  </r>
  <r>
    <n v="2344"/>
    <s v="US-2014-155894"/>
    <d v="2014-07-26T00:00:00"/>
    <s v="7/30/2014"/>
    <s v="Second Class"/>
    <s v="CL-11890"/>
    <s v="Carl Ludwig"/>
    <x v="0"/>
    <x v="0"/>
    <x v="20"/>
    <x v="3"/>
    <n v="60623"/>
    <x v="0"/>
    <s v="OFF-ST-10004804"/>
    <x v="2"/>
    <x v="6"/>
    <x v="844"/>
    <x v="5330"/>
    <n v="3"/>
    <n v="0.2"/>
    <n v="-29.343599999999999"/>
    <n v="-0.23749999999999999"/>
    <x v="0"/>
    <x v="4"/>
  </r>
  <r>
    <n v="3838"/>
    <s v="CA-2014-126760"/>
    <d v="2014-07-26T00:00:00"/>
    <d v="2014-02-08T00:00:00"/>
    <s v="Standard Class"/>
    <s v="KM-16720"/>
    <s v="Kunst Miller"/>
    <x v="0"/>
    <x v="0"/>
    <x v="105"/>
    <x v="14"/>
    <n v="89031"/>
    <x v="1"/>
    <s v="TEC-PH-10001363"/>
    <x v="0"/>
    <x v="2"/>
    <x v="1506"/>
    <x v="5331"/>
    <n v="2"/>
    <n v="0.2"/>
    <n v="113.998"/>
    <n v="0.125"/>
    <x v="0"/>
    <x v="4"/>
  </r>
  <r>
    <n v="3839"/>
    <s v="CA-2014-126760"/>
    <d v="2014-07-26T00:00:00"/>
    <d v="2014-02-08T00:00:00"/>
    <s v="Standard Class"/>
    <s v="KM-16720"/>
    <s v="Kunst Miller"/>
    <x v="0"/>
    <x v="0"/>
    <x v="105"/>
    <x v="14"/>
    <n v="89031"/>
    <x v="1"/>
    <s v="FUR-CH-10003312"/>
    <x v="1"/>
    <x v="1"/>
    <x v="997"/>
    <x v="2181"/>
    <n v="3"/>
    <n v="0.2"/>
    <n v="-109.5822"/>
    <n v="-0.16250000000000001"/>
    <x v="0"/>
    <x v="4"/>
  </r>
  <r>
    <n v="3840"/>
    <s v="CA-2014-126760"/>
    <d v="2014-07-26T00:00:00"/>
    <d v="2014-02-08T00:00:00"/>
    <s v="Standard Class"/>
    <s v="KM-16720"/>
    <s v="Kunst Miller"/>
    <x v="0"/>
    <x v="0"/>
    <x v="105"/>
    <x v="14"/>
    <n v="89031"/>
    <x v="1"/>
    <s v="FUR-FU-10004018"/>
    <x v="1"/>
    <x v="5"/>
    <x v="109"/>
    <x v="5332"/>
    <n v="9"/>
    <n v="0"/>
    <n v="36.182699999999997"/>
    <n v="0.27"/>
    <x v="0"/>
    <x v="4"/>
  </r>
  <r>
    <n v="3841"/>
    <s v="CA-2014-126760"/>
    <d v="2014-07-26T00:00:00"/>
    <d v="2014-02-08T00:00:00"/>
    <s v="Standard Class"/>
    <s v="KM-16720"/>
    <s v="Kunst Miller"/>
    <x v="0"/>
    <x v="0"/>
    <x v="105"/>
    <x v="14"/>
    <n v="89031"/>
    <x v="1"/>
    <s v="TEC-AC-10004814"/>
    <x v="0"/>
    <x v="0"/>
    <x v="1835"/>
    <x v="5333"/>
    <n v="3"/>
    <n v="0"/>
    <n v="70.097700000000003"/>
    <n v="0.41000000000000003"/>
    <x v="0"/>
    <x v="4"/>
  </r>
  <r>
    <n v="6423"/>
    <s v="CA-2014-159121"/>
    <d v="2014-07-26T00:00:00"/>
    <d v="2014-01-08T00:00:00"/>
    <s v="Standard Class"/>
    <s v="JO-15145"/>
    <s v="Jack O'Briant"/>
    <x v="2"/>
    <x v="0"/>
    <x v="355"/>
    <x v="21"/>
    <n v="84020"/>
    <x v="1"/>
    <s v="TEC-AC-10002006"/>
    <x v="0"/>
    <x v="0"/>
    <x v="1454"/>
    <x v="5334"/>
    <n v="7"/>
    <n v="0"/>
    <n v="34.698300000000003"/>
    <n v="0.31"/>
    <x v="0"/>
    <x v="4"/>
  </r>
  <r>
    <n v="7341"/>
    <s v="CA-2014-116190"/>
    <d v="2014-07-26T00:00:00"/>
    <d v="2014-01-08T00:00:00"/>
    <s v="Standard Class"/>
    <s v="SG-20470"/>
    <s v="Sheri Gordon"/>
    <x v="0"/>
    <x v="0"/>
    <x v="307"/>
    <x v="19"/>
    <n v="30318"/>
    <x v="3"/>
    <s v="FUR-CH-10000553"/>
    <x v="1"/>
    <x v="1"/>
    <x v="869"/>
    <x v="5335"/>
    <n v="2"/>
    <n v="0"/>
    <n v="18.3276"/>
    <n v="0.27"/>
    <x v="0"/>
    <x v="4"/>
  </r>
  <r>
    <n v="7342"/>
    <s v="CA-2014-116190"/>
    <d v="2014-07-26T00:00:00"/>
    <d v="2014-01-08T00:00:00"/>
    <s v="Standard Class"/>
    <s v="SG-20470"/>
    <s v="Sheri Gordon"/>
    <x v="0"/>
    <x v="0"/>
    <x v="307"/>
    <x v="19"/>
    <n v="30318"/>
    <x v="3"/>
    <s v="OFF-LA-10002762"/>
    <x v="2"/>
    <x v="8"/>
    <x v="1529"/>
    <x v="5336"/>
    <n v="13"/>
    <n v="0"/>
    <n v="76.558300000000003"/>
    <n v="0.47000000000000003"/>
    <x v="0"/>
    <x v="4"/>
  </r>
  <r>
    <n v="7343"/>
    <s v="CA-2014-116190"/>
    <d v="2014-07-26T00:00:00"/>
    <d v="2014-01-08T00:00:00"/>
    <s v="Standard Class"/>
    <s v="SG-20470"/>
    <s v="Sheri Gordon"/>
    <x v="0"/>
    <x v="0"/>
    <x v="307"/>
    <x v="19"/>
    <n v="30318"/>
    <x v="3"/>
    <s v="FUR-FU-10000719"/>
    <x v="1"/>
    <x v="5"/>
    <x v="1593"/>
    <x v="3962"/>
    <n v="3"/>
    <n v="0"/>
    <n v="9.2555999999999994"/>
    <n v="0.36"/>
    <x v="0"/>
    <x v="4"/>
  </r>
  <r>
    <n v="9775"/>
    <s v="CA-2014-169019"/>
    <d v="2014-07-26T00:00:00"/>
    <s v="7/30/2014"/>
    <s v="Standard Class"/>
    <s v="LF-17185"/>
    <s v="Luke Foster"/>
    <x v="0"/>
    <x v="0"/>
    <x v="76"/>
    <x v="4"/>
    <n v="78207"/>
    <x v="0"/>
    <s v="OFF-BI-10004995"/>
    <x v="2"/>
    <x v="9"/>
    <x v="1065"/>
    <x v="5337"/>
    <n v="8"/>
    <n v="0.8"/>
    <n v="-3701.8928000000001"/>
    <n v="-1.7000000000000002"/>
    <x v="0"/>
    <x v="4"/>
  </r>
  <r>
    <n v="9776"/>
    <s v="CA-2014-169019"/>
    <d v="2014-07-26T00:00:00"/>
    <s v="7/30/2014"/>
    <s v="Standard Class"/>
    <s v="LF-17185"/>
    <s v="Luke Foster"/>
    <x v="0"/>
    <x v="0"/>
    <x v="76"/>
    <x v="4"/>
    <n v="78207"/>
    <x v="0"/>
    <s v="FUR-FU-10004666"/>
    <x v="1"/>
    <x v="5"/>
    <x v="996"/>
    <x v="3452"/>
    <n v="3"/>
    <n v="0.6"/>
    <n v="-10.0602"/>
    <n v="-0.57500000000000007"/>
    <x v="0"/>
    <x v="4"/>
  </r>
  <r>
    <n v="9777"/>
    <s v="CA-2014-169019"/>
    <d v="2014-07-26T00:00:00"/>
    <s v="7/30/2014"/>
    <s v="Standard Class"/>
    <s v="LF-17185"/>
    <s v="Luke Foster"/>
    <x v="0"/>
    <x v="0"/>
    <x v="76"/>
    <x v="4"/>
    <n v="78207"/>
    <x v="0"/>
    <s v="OFF-BI-10001524"/>
    <x v="2"/>
    <x v="9"/>
    <x v="717"/>
    <x v="2472"/>
    <n v="4"/>
    <n v="0.8"/>
    <n v="-26.854399999999998"/>
    <n v="-1.6"/>
    <x v="0"/>
    <x v="4"/>
  </r>
  <r>
    <n v="9778"/>
    <s v="CA-2014-169019"/>
    <d v="2014-07-26T00:00:00"/>
    <s v="7/30/2014"/>
    <s v="Standard Class"/>
    <s v="LF-17185"/>
    <s v="Luke Foster"/>
    <x v="0"/>
    <x v="0"/>
    <x v="76"/>
    <x v="4"/>
    <n v="78207"/>
    <x v="0"/>
    <s v="TEC-AC-10002076"/>
    <x v="0"/>
    <x v="0"/>
    <x v="1786"/>
    <x v="5338"/>
    <n v="9"/>
    <n v="0.2"/>
    <n v="-26.946000000000002"/>
    <n v="-6.25E-2"/>
    <x v="0"/>
    <x v="4"/>
  </r>
  <r>
    <n v="9779"/>
    <s v="CA-2014-169019"/>
    <d v="2014-07-26T00:00:00"/>
    <s v="7/30/2014"/>
    <s v="Standard Class"/>
    <s v="LF-17185"/>
    <s v="Luke Foster"/>
    <x v="0"/>
    <x v="0"/>
    <x v="76"/>
    <x v="4"/>
    <n v="78207"/>
    <x v="0"/>
    <s v="OFF-BI-10001679"/>
    <x v="2"/>
    <x v="9"/>
    <x v="1500"/>
    <x v="5339"/>
    <n v="5"/>
    <n v="0.8"/>
    <n v="-13.32"/>
    <n v="-1.5"/>
    <x v="0"/>
    <x v="4"/>
  </r>
  <r>
    <n v="9780"/>
    <s v="CA-2014-169019"/>
    <d v="2014-07-26T00:00:00"/>
    <s v="7/30/2014"/>
    <s v="Standard Class"/>
    <s v="LF-17185"/>
    <s v="Luke Foster"/>
    <x v="0"/>
    <x v="0"/>
    <x v="76"/>
    <x v="4"/>
    <n v="78207"/>
    <x v="0"/>
    <s v="OFF-AP-10003281"/>
    <x v="2"/>
    <x v="10"/>
    <x v="1568"/>
    <x v="5340"/>
    <n v="2"/>
    <n v="0.8"/>
    <n v="-12.09"/>
    <n v="-2.5"/>
    <x v="0"/>
    <x v="4"/>
  </r>
  <r>
    <n v="947"/>
    <s v="US-2015-140200"/>
    <d v="2015-07-26T00:00:00"/>
    <s v="7/28/2015"/>
    <s v="First Class"/>
    <s v="CA-12775"/>
    <s v="Cynthia Arntzen"/>
    <x v="0"/>
    <x v="0"/>
    <x v="124"/>
    <x v="23"/>
    <n v="85204"/>
    <x v="1"/>
    <s v="FUR-TA-10002356"/>
    <x v="1"/>
    <x v="7"/>
    <x v="637"/>
    <x v="5341"/>
    <n v="3"/>
    <n v="0.5"/>
    <n v="-204.44579999999999"/>
    <n v="-0.51999999999999991"/>
    <x v="1"/>
    <x v="4"/>
  </r>
  <r>
    <n v="4318"/>
    <s v="CA-2015-136735"/>
    <d v="2015-07-26T00:00:00"/>
    <d v="2015-02-08T00:00:00"/>
    <s v="Standard Class"/>
    <s v="HA-14920"/>
    <s v="Helen Andreada"/>
    <x v="0"/>
    <x v="0"/>
    <x v="14"/>
    <x v="5"/>
    <n v="94110"/>
    <x v="1"/>
    <s v="OFF-EN-10002230"/>
    <x v="2"/>
    <x v="13"/>
    <x v="578"/>
    <x v="5342"/>
    <n v="2"/>
    <n v="0"/>
    <n v="78.894199999999998"/>
    <n v="0.47"/>
    <x v="1"/>
    <x v="4"/>
  </r>
  <r>
    <n v="7435"/>
    <s v="CA-2015-148180"/>
    <d v="2015-07-26T00:00:00"/>
    <s v="7/31/2015"/>
    <s v="Standard Class"/>
    <s v="BP-11095"/>
    <s v="Bart Pistole"/>
    <x v="2"/>
    <x v="0"/>
    <x v="143"/>
    <x v="5"/>
    <n v="93030"/>
    <x v="1"/>
    <s v="OFF-BI-10000605"/>
    <x v="2"/>
    <x v="9"/>
    <x v="875"/>
    <x v="4457"/>
    <n v="3"/>
    <n v="0.2"/>
    <n v="3.0861000000000001"/>
    <n v="0.33750000000000002"/>
    <x v="1"/>
    <x v="4"/>
  </r>
  <r>
    <n v="7436"/>
    <s v="CA-2015-148180"/>
    <d v="2015-07-26T00:00:00"/>
    <s v="7/31/2015"/>
    <s v="Standard Class"/>
    <s v="BP-11095"/>
    <s v="Bart Pistole"/>
    <x v="2"/>
    <x v="0"/>
    <x v="143"/>
    <x v="5"/>
    <n v="93030"/>
    <x v="1"/>
    <s v="OFF-BI-10003314"/>
    <x v="2"/>
    <x v="9"/>
    <x v="517"/>
    <x v="5343"/>
    <n v="6"/>
    <n v="0.2"/>
    <n v="8.3867999999999991"/>
    <n v="0.36249999999999999"/>
    <x v="1"/>
    <x v="4"/>
  </r>
  <r>
    <n v="7437"/>
    <s v="CA-2015-148180"/>
    <d v="2015-07-26T00:00:00"/>
    <s v="7/31/2015"/>
    <s v="Standard Class"/>
    <s v="BP-11095"/>
    <s v="Bart Pistole"/>
    <x v="2"/>
    <x v="0"/>
    <x v="143"/>
    <x v="5"/>
    <n v="93030"/>
    <x v="1"/>
    <s v="OFF-AR-10002067"/>
    <x v="2"/>
    <x v="11"/>
    <x v="1633"/>
    <x v="5263"/>
    <n v="5"/>
    <n v="0"/>
    <n v="25.792000000000002"/>
    <n v="0.26"/>
    <x v="1"/>
    <x v="4"/>
  </r>
  <r>
    <n v="8814"/>
    <s v="CA-2015-127754"/>
    <d v="2015-07-26T00:00:00"/>
    <s v="7/31/2015"/>
    <s v="Standard Class"/>
    <s v="CK-12760"/>
    <s v="Cyma Kinney"/>
    <x v="2"/>
    <x v="0"/>
    <x v="54"/>
    <x v="23"/>
    <n v="85301"/>
    <x v="1"/>
    <s v="FUR-CH-10003199"/>
    <x v="1"/>
    <x v="1"/>
    <x v="1126"/>
    <x v="3956"/>
    <n v="3"/>
    <n v="0.2"/>
    <n v="13.317600000000001"/>
    <n v="5.000000000000001E-2"/>
    <x v="1"/>
    <x v="4"/>
  </r>
  <r>
    <n v="9964"/>
    <s v="CA-2015-143700"/>
    <d v="2015-07-26T00:00:00"/>
    <s v="7/26/2015"/>
    <s v="Same Day"/>
    <s v="AS-10240"/>
    <s v="Alan Shonely"/>
    <x v="0"/>
    <x v="0"/>
    <x v="15"/>
    <x v="13"/>
    <n v="19140"/>
    <x v="2"/>
    <s v="OFF-PA-10003072"/>
    <x v="2"/>
    <x v="3"/>
    <x v="466"/>
    <x v="506"/>
    <n v="2"/>
    <n v="0.2"/>
    <n v="3.6288"/>
    <n v="0.35"/>
    <x v="1"/>
    <x v="4"/>
  </r>
  <r>
    <n v="8302"/>
    <s v="US-2017-167318"/>
    <d v="2017-07-26T00:00:00"/>
    <d v="2017-01-08T00:00:00"/>
    <s v="Standard Class"/>
    <s v="GZ-14545"/>
    <s v="George Zrebassa"/>
    <x v="2"/>
    <x v="0"/>
    <x v="22"/>
    <x v="5"/>
    <n v="90036"/>
    <x v="1"/>
    <s v="TEC-AC-10003870"/>
    <x v="0"/>
    <x v="0"/>
    <x v="775"/>
    <x v="1621"/>
    <n v="5"/>
    <n v="0"/>
    <n v="659.98"/>
    <n v="0.4"/>
    <x v="3"/>
    <x v="4"/>
  </r>
  <r>
    <n v="8303"/>
    <s v="US-2017-167318"/>
    <d v="2017-07-26T00:00:00"/>
    <d v="2017-01-08T00:00:00"/>
    <s v="Standard Class"/>
    <s v="GZ-14545"/>
    <s v="George Zrebassa"/>
    <x v="2"/>
    <x v="0"/>
    <x v="22"/>
    <x v="5"/>
    <n v="90036"/>
    <x v="1"/>
    <s v="FUR-CH-10000665"/>
    <x v="1"/>
    <x v="1"/>
    <x v="587"/>
    <x v="2843"/>
    <n v="3"/>
    <n v="0.2"/>
    <n v="45.293999999999997"/>
    <n v="0.125"/>
    <x v="3"/>
    <x v="4"/>
  </r>
  <r>
    <n v="3866"/>
    <s v="CA-2014-124709"/>
    <d v="2014-07-27T00:00:00"/>
    <s v="7/29/2014"/>
    <s v="Second Class"/>
    <s v="GW-14605"/>
    <s v="Giulietta Weimer"/>
    <x v="0"/>
    <x v="0"/>
    <x v="14"/>
    <x v="5"/>
    <n v="94122"/>
    <x v="1"/>
    <s v="TEC-AC-10002842"/>
    <x v="0"/>
    <x v="0"/>
    <x v="38"/>
    <x v="2292"/>
    <n v="2"/>
    <n v="0"/>
    <n v="38.08"/>
    <n v="0.16"/>
    <x v="0"/>
    <x v="4"/>
  </r>
  <r>
    <n v="4580"/>
    <s v="US-2014-150126"/>
    <d v="2014-07-27T00:00:00"/>
    <d v="2014-02-08T00:00:00"/>
    <s v="Standard Class"/>
    <s v="AS-10045"/>
    <s v="Aaron Smayling"/>
    <x v="2"/>
    <x v="0"/>
    <x v="2"/>
    <x v="2"/>
    <n v="10035"/>
    <x v="2"/>
    <s v="OFF-PA-10002709"/>
    <x v="2"/>
    <x v="3"/>
    <x v="1474"/>
    <x v="5344"/>
    <n v="11"/>
    <n v="0"/>
    <n v="32.232199999999999"/>
    <n v="0.49"/>
    <x v="0"/>
    <x v="4"/>
  </r>
  <r>
    <n v="8888"/>
    <s v="CA-2014-169642"/>
    <d v="2014-07-27T00:00:00"/>
    <s v="7/30/2014"/>
    <s v="Second Class"/>
    <s v="BB-10990"/>
    <s v="Barry Blumstein"/>
    <x v="2"/>
    <x v="0"/>
    <x v="22"/>
    <x v="5"/>
    <n v="90036"/>
    <x v="1"/>
    <s v="OFF-ST-10002574"/>
    <x v="2"/>
    <x v="6"/>
    <x v="1607"/>
    <x v="5345"/>
    <n v="2"/>
    <n v="0"/>
    <n v="0"/>
    <n v="0"/>
    <x v="0"/>
    <x v="4"/>
  </r>
  <r>
    <n v="6218"/>
    <s v="US-2015-129553"/>
    <d v="2015-07-27T00:00:00"/>
    <d v="2015-02-08T00:00:00"/>
    <s v="Standard Class"/>
    <s v="PG-18820"/>
    <s v="Patrick Gardner"/>
    <x v="0"/>
    <x v="0"/>
    <x v="146"/>
    <x v="17"/>
    <n v="40214"/>
    <x v="3"/>
    <s v="TEC-PH-10004897"/>
    <x v="0"/>
    <x v="2"/>
    <x v="1305"/>
    <x v="1326"/>
    <n v="3"/>
    <n v="0"/>
    <n v="0.29970000000000002"/>
    <n v="1.0000000000000002E-2"/>
    <x v="1"/>
    <x v="4"/>
  </r>
  <r>
    <n v="4126"/>
    <s v="CA-2017-123239"/>
    <d v="2017-07-27T00:00:00"/>
    <s v="7/31/2017"/>
    <s v="Second Class"/>
    <s v="MG-18145"/>
    <s v="Mike Gockenbach"/>
    <x v="0"/>
    <x v="0"/>
    <x v="27"/>
    <x v="11"/>
    <n v="32216"/>
    <x v="3"/>
    <s v="FUR-FU-10001602"/>
    <x v="1"/>
    <x v="5"/>
    <x v="412"/>
    <x v="5346"/>
    <n v="3"/>
    <n v="0.2"/>
    <n v="-2.2757999999999998"/>
    <n v="-2.4999999999999998E-2"/>
    <x v="3"/>
    <x v="4"/>
  </r>
  <r>
    <n v="5297"/>
    <s v="CA-2017-108791"/>
    <d v="2017-07-27T00:00:00"/>
    <s v="7/31/2017"/>
    <s v="Standard Class"/>
    <s v="TM-21490"/>
    <s v="Tony Molinari"/>
    <x v="0"/>
    <x v="0"/>
    <x v="51"/>
    <x v="2"/>
    <n v="10701"/>
    <x v="2"/>
    <s v="FUR-FU-10004018"/>
    <x v="1"/>
    <x v="5"/>
    <x v="109"/>
    <x v="5347"/>
    <n v="1"/>
    <n v="0"/>
    <n v="4.0202999999999998"/>
    <n v="0.26999999999999996"/>
    <x v="3"/>
    <x v="4"/>
  </r>
  <r>
    <n v="5298"/>
    <s v="CA-2017-108791"/>
    <d v="2017-07-27T00:00:00"/>
    <s v="7/31/2017"/>
    <s v="Standard Class"/>
    <s v="TM-21490"/>
    <s v="Tony Molinari"/>
    <x v="0"/>
    <x v="0"/>
    <x v="51"/>
    <x v="2"/>
    <n v="10701"/>
    <x v="2"/>
    <s v="TEC-PH-10002660"/>
    <x v="0"/>
    <x v="2"/>
    <x v="1194"/>
    <x v="5144"/>
    <n v="8"/>
    <n v="0"/>
    <n v="135.97999999999999"/>
    <n v="0.25"/>
    <x v="3"/>
    <x v="4"/>
  </r>
  <r>
    <n v="8094"/>
    <s v="CA-2017-133046"/>
    <d v="2017-07-27T00:00:00"/>
    <d v="2017-01-08T00:00:00"/>
    <s v="Second Class"/>
    <s v="DK-13375"/>
    <s v="Dennis Kane"/>
    <x v="0"/>
    <x v="0"/>
    <x v="1"/>
    <x v="1"/>
    <n v="98115"/>
    <x v="1"/>
    <s v="FUR-FU-10001940"/>
    <x v="1"/>
    <x v="5"/>
    <x v="771"/>
    <x v="2568"/>
    <n v="3"/>
    <n v="0"/>
    <n v="10.507199999999999"/>
    <n v="0.44"/>
    <x v="3"/>
    <x v="4"/>
  </r>
  <r>
    <n v="8095"/>
    <s v="CA-2017-133046"/>
    <d v="2017-07-27T00:00:00"/>
    <d v="2017-01-08T00:00:00"/>
    <s v="Second Class"/>
    <s v="DK-13375"/>
    <s v="Dennis Kane"/>
    <x v="0"/>
    <x v="0"/>
    <x v="1"/>
    <x v="1"/>
    <n v="98115"/>
    <x v="1"/>
    <s v="OFF-PA-10003883"/>
    <x v="2"/>
    <x v="3"/>
    <x v="847"/>
    <x v="554"/>
    <n v="4"/>
    <n v="0"/>
    <n v="12.052"/>
    <n v="0.46"/>
    <x v="3"/>
    <x v="4"/>
  </r>
  <r>
    <n v="8096"/>
    <s v="CA-2017-133046"/>
    <d v="2017-07-27T00:00:00"/>
    <d v="2017-01-08T00:00:00"/>
    <s v="Second Class"/>
    <s v="DK-13375"/>
    <s v="Dennis Kane"/>
    <x v="0"/>
    <x v="0"/>
    <x v="1"/>
    <x v="1"/>
    <n v="98115"/>
    <x v="1"/>
    <s v="OFF-PA-10002787"/>
    <x v="2"/>
    <x v="3"/>
    <x v="1313"/>
    <x v="212"/>
    <n v="2"/>
    <n v="0"/>
    <n v="6.2207999999999997"/>
    <n v="0.47999999999999993"/>
    <x v="3"/>
    <x v="4"/>
  </r>
  <r>
    <n v="8097"/>
    <s v="CA-2017-133046"/>
    <d v="2017-07-27T00:00:00"/>
    <d v="2017-01-08T00:00:00"/>
    <s v="Second Class"/>
    <s v="DK-13375"/>
    <s v="Dennis Kane"/>
    <x v="0"/>
    <x v="0"/>
    <x v="1"/>
    <x v="1"/>
    <n v="98115"/>
    <x v="1"/>
    <s v="TEC-AC-10000991"/>
    <x v="0"/>
    <x v="0"/>
    <x v="1295"/>
    <x v="5348"/>
    <n v="5"/>
    <n v="0"/>
    <n v="32.893000000000001"/>
    <n v="0.14000000000000001"/>
    <x v="3"/>
    <x v="4"/>
  </r>
  <r>
    <n v="9808"/>
    <s v="CA-2017-107209"/>
    <d v="2017-07-27T00:00:00"/>
    <d v="2017-01-08T00:00:00"/>
    <s v="Second Class"/>
    <s v="JW-15955"/>
    <s v="Joni Wasserman"/>
    <x v="0"/>
    <x v="0"/>
    <x v="167"/>
    <x v="12"/>
    <n v="27604"/>
    <x v="3"/>
    <s v="FUR-CH-10001146"/>
    <x v="1"/>
    <x v="1"/>
    <x v="256"/>
    <x v="1455"/>
    <n v="4"/>
    <n v="0.2"/>
    <n v="12.178000000000001"/>
    <n v="6.25E-2"/>
    <x v="3"/>
    <x v="4"/>
  </r>
  <r>
    <n v="5687"/>
    <s v="CA-2014-131541"/>
    <d v="2014-07-28T00:00:00"/>
    <s v="7/28/2014"/>
    <s v="Same Day"/>
    <s v="CK-12205"/>
    <s v="Chloris Kastensmidt"/>
    <x v="0"/>
    <x v="0"/>
    <x v="302"/>
    <x v="11"/>
    <n v="32712"/>
    <x v="3"/>
    <s v="OFF-FA-10000621"/>
    <x v="2"/>
    <x v="4"/>
    <x v="1164"/>
    <x v="5349"/>
    <n v="5"/>
    <n v="0.2"/>
    <n v="5.1909999999999998"/>
    <n v="0.36249999999999999"/>
    <x v="0"/>
    <x v="4"/>
  </r>
  <r>
    <n v="5688"/>
    <s v="CA-2014-131541"/>
    <d v="2014-07-28T00:00:00"/>
    <s v="7/28/2014"/>
    <s v="Same Day"/>
    <s v="CK-12205"/>
    <s v="Chloris Kastensmidt"/>
    <x v="0"/>
    <x v="0"/>
    <x v="302"/>
    <x v="11"/>
    <n v="32712"/>
    <x v="3"/>
    <s v="FUR-FU-10003623"/>
    <x v="1"/>
    <x v="5"/>
    <x v="783"/>
    <x v="5350"/>
    <n v="6"/>
    <n v="0.2"/>
    <n v="12.988799999999999"/>
    <n v="9.9999999999999992E-2"/>
    <x v="0"/>
    <x v="4"/>
  </r>
  <r>
    <n v="5689"/>
    <s v="CA-2014-131541"/>
    <d v="2014-07-28T00:00:00"/>
    <s v="7/28/2014"/>
    <s v="Same Day"/>
    <s v="CK-12205"/>
    <s v="Chloris Kastensmidt"/>
    <x v="0"/>
    <x v="0"/>
    <x v="302"/>
    <x v="11"/>
    <n v="32712"/>
    <x v="3"/>
    <s v="OFF-EN-10000781"/>
    <x v="2"/>
    <x v="13"/>
    <x v="324"/>
    <x v="5351"/>
    <n v="7"/>
    <n v="0.2"/>
    <n v="16.518599999999999"/>
    <n v="0.33749999999999997"/>
    <x v="0"/>
    <x v="4"/>
  </r>
  <r>
    <n v="5679"/>
    <s v="CA-2016-143924"/>
    <d v="2016-07-28T00:00:00"/>
    <d v="2016-03-08T00:00:00"/>
    <s v="Standard Class"/>
    <s v="SC-20680"/>
    <s v="Steve Carroll"/>
    <x v="1"/>
    <x v="0"/>
    <x v="178"/>
    <x v="10"/>
    <n v="49423"/>
    <x v="0"/>
    <s v="OFF-FA-10000735"/>
    <x v="2"/>
    <x v="4"/>
    <x v="44"/>
    <x v="5352"/>
    <n v="7"/>
    <n v="0"/>
    <n v="9.1980000000000004"/>
    <n v="0.45"/>
    <x v="2"/>
    <x v="4"/>
  </r>
  <r>
    <n v="5680"/>
    <s v="CA-2016-143924"/>
    <d v="2016-07-28T00:00:00"/>
    <d v="2016-03-08T00:00:00"/>
    <s v="Standard Class"/>
    <s v="SC-20680"/>
    <s v="Steve Carroll"/>
    <x v="1"/>
    <x v="0"/>
    <x v="178"/>
    <x v="10"/>
    <n v="49423"/>
    <x v="0"/>
    <s v="OFF-PA-10002120"/>
    <x v="2"/>
    <x v="3"/>
    <x v="1791"/>
    <x v="1433"/>
    <n v="2"/>
    <n v="0"/>
    <n v="53.860799999999998"/>
    <n v="0.49"/>
    <x v="2"/>
    <x v="4"/>
  </r>
  <r>
    <n v="6927"/>
    <s v="CA-2016-140046"/>
    <d v="2016-07-28T00:00:00"/>
    <d v="2016-03-08T00:00:00"/>
    <s v="Standard Class"/>
    <s v="KM-16660"/>
    <s v="Khloe Miller"/>
    <x v="0"/>
    <x v="0"/>
    <x v="22"/>
    <x v="5"/>
    <n v="90032"/>
    <x v="1"/>
    <s v="OFF-LA-10000305"/>
    <x v="2"/>
    <x v="8"/>
    <x v="138"/>
    <x v="205"/>
    <n v="3"/>
    <n v="0"/>
    <n v="8.6940000000000008"/>
    <n v="0.46000000000000008"/>
    <x v="2"/>
    <x v="4"/>
  </r>
  <r>
    <n v="8632"/>
    <s v="CA-2016-107783"/>
    <d v="2016-07-28T00:00:00"/>
    <s v="7/29/2016"/>
    <s v="First Class"/>
    <s v="OT-18730"/>
    <s v="Olvera Toch"/>
    <x v="0"/>
    <x v="0"/>
    <x v="189"/>
    <x v="13"/>
    <n v="18018"/>
    <x v="2"/>
    <s v="FUR-BO-10004409"/>
    <x v="1"/>
    <x v="16"/>
    <x v="751"/>
    <x v="5353"/>
    <n v="5"/>
    <n v="0.5"/>
    <n v="-78.078000000000003"/>
    <n v="-0.44000000000000006"/>
    <x v="2"/>
    <x v="4"/>
  </r>
  <r>
    <n v="8633"/>
    <s v="CA-2016-107783"/>
    <d v="2016-07-28T00:00:00"/>
    <s v="7/29/2016"/>
    <s v="First Class"/>
    <s v="OT-18730"/>
    <s v="Olvera Toch"/>
    <x v="0"/>
    <x v="0"/>
    <x v="189"/>
    <x v="13"/>
    <n v="18018"/>
    <x v="2"/>
    <s v="OFF-BI-10000545"/>
    <x v="2"/>
    <x v="9"/>
    <x v="788"/>
    <x v="5354"/>
    <n v="6"/>
    <n v="0.7"/>
    <n v="-913.17600000000004"/>
    <n v="-0.66666666666666674"/>
    <x v="2"/>
    <x v="4"/>
  </r>
  <r>
    <n v="8634"/>
    <s v="CA-2016-107783"/>
    <d v="2016-07-28T00:00:00"/>
    <s v="7/29/2016"/>
    <s v="First Class"/>
    <s v="OT-18730"/>
    <s v="Olvera Toch"/>
    <x v="0"/>
    <x v="0"/>
    <x v="189"/>
    <x v="13"/>
    <n v="18018"/>
    <x v="2"/>
    <s v="OFF-AP-10004052"/>
    <x v="2"/>
    <x v="10"/>
    <x v="1484"/>
    <x v="4779"/>
    <n v="3"/>
    <n v="0.2"/>
    <n v="0.71099999999999997"/>
    <n v="7.4999999999999997E-2"/>
    <x v="2"/>
    <x v="4"/>
  </r>
  <r>
    <n v="9592"/>
    <s v="US-2016-105452"/>
    <d v="2016-07-28T00:00:00"/>
    <d v="2016-01-08T00:00:00"/>
    <s v="Standard Class"/>
    <s v="BF-11005"/>
    <s v="Barry Franz"/>
    <x v="1"/>
    <x v="0"/>
    <x v="144"/>
    <x v="4"/>
    <n v="77506"/>
    <x v="0"/>
    <s v="FUR-FU-10003691"/>
    <x v="1"/>
    <x v="5"/>
    <x v="572"/>
    <x v="1893"/>
    <n v="5"/>
    <n v="0.6"/>
    <n v="-9.8800000000000008"/>
    <n v="-0.4"/>
    <x v="2"/>
    <x v="4"/>
  </r>
  <r>
    <n v="9593"/>
    <s v="US-2016-105452"/>
    <d v="2016-07-28T00:00:00"/>
    <d v="2016-01-08T00:00:00"/>
    <s v="Standard Class"/>
    <s v="BF-11005"/>
    <s v="Barry Franz"/>
    <x v="1"/>
    <x v="0"/>
    <x v="144"/>
    <x v="4"/>
    <n v="77506"/>
    <x v="0"/>
    <s v="FUR-FU-10003806"/>
    <x v="1"/>
    <x v="5"/>
    <x v="1209"/>
    <x v="5355"/>
    <n v="5"/>
    <n v="0.6"/>
    <n v="-378.4"/>
    <n v="-1.2499999999999998"/>
    <x v="2"/>
    <x v="4"/>
  </r>
  <r>
    <n v="2219"/>
    <s v="CA-2017-130841"/>
    <d v="2017-07-28T00:00:00"/>
    <d v="2017-01-08T00:00:00"/>
    <s v="Standard Class"/>
    <s v="MH-17620"/>
    <s v="Matt Hagelstein"/>
    <x v="2"/>
    <x v="0"/>
    <x v="14"/>
    <x v="5"/>
    <n v="94110"/>
    <x v="1"/>
    <s v="OFF-BI-10000145"/>
    <x v="2"/>
    <x v="9"/>
    <x v="14"/>
    <x v="5356"/>
    <n v="4"/>
    <n v="0.2"/>
    <n v="3.6192000000000002"/>
    <n v="0.36250000000000004"/>
    <x v="3"/>
    <x v="4"/>
  </r>
  <r>
    <n v="2220"/>
    <s v="CA-2017-130841"/>
    <d v="2017-07-28T00:00:00"/>
    <d v="2017-01-08T00:00:00"/>
    <s v="Standard Class"/>
    <s v="MH-17620"/>
    <s v="Matt Hagelstein"/>
    <x v="2"/>
    <x v="0"/>
    <x v="14"/>
    <x v="5"/>
    <n v="94110"/>
    <x v="1"/>
    <s v="OFF-ST-10001580"/>
    <x v="2"/>
    <x v="6"/>
    <x v="1081"/>
    <x v="1137"/>
    <n v="1"/>
    <n v="0"/>
    <n v="4.1943999999999999"/>
    <n v="0.27999999999999997"/>
    <x v="3"/>
    <x v="4"/>
  </r>
  <r>
    <n v="2221"/>
    <s v="CA-2017-130841"/>
    <d v="2017-07-28T00:00:00"/>
    <d v="2017-01-08T00:00:00"/>
    <s v="Standard Class"/>
    <s v="MH-17620"/>
    <s v="Matt Hagelstein"/>
    <x v="2"/>
    <x v="0"/>
    <x v="14"/>
    <x v="5"/>
    <n v="94110"/>
    <x v="1"/>
    <s v="TEC-PH-10001817"/>
    <x v="0"/>
    <x v="2"/>
    <x v="513"/>
    <x v="5357"/>
    <n v="4"/>
    <n v="0.2"/>
    <n v="100.24"/>
    <n v="8.7500000000000008E-2"/>
    <x v="3"/>
    <x v="4"/>
  </r>
  <r>
    <n v="3445"/>
    <s v="CA-2016-116344"/>
    <d v="2016-07-29T00:00:00"/>
    <d v="2016-02-08T00:00:00"/>
    <s v="Standard Class"/>
    <s v="JO-15145"/>
    <s v="Jack O'Briant"/>
    <x v="2"/>
    <x v="0"/>
    <x v="15"/>
    <x v="13"/>
    <n v="19140"/>
    <x v="2"/>
    <s v="OFF-ST-10001713"/>
    <x v="2"/>
    <x v="6"/>
    <x v="883"/>
    <x v="1123"/>
    <n v="2"/>
    <n v="0.2"/>
    <n v="-16.956800000000001"/>
    <n v="-0.2"/>
    <x v="2"/>
    <x v="4"/>
  </r>
  <r>
    <n v="4879"/>
    <s v="US-2016-131891"/>
    <d v="2016-07-29T00:00:00"/>
    <s v="7/31/2016"/>
    <s v="First Class"/>
    <s v="PW-19240"/>
    <s v="Pierre Wener"/>
    <x v="0"/>
    <x v="0"/>
    <x v="511"/>
    <x v="11"/>
    <n v="32503"/>
    <x v="3"/>
    <s v="OFF-BI-10000201"/>
    <x v="2"/>
    <x v="9"/>
    <x v="386"/>
    <x v="3975"/>
    <n v="3"/>
    <n v="0.7"/>
    <n v="-1.476"/>
    <n v="-0.66666666666666663"/>
    <x v="2"/>
    <x v="4"/>
  </r>
  <r>
    <n v="8649"/>
    <s v="CA-2016-164574"/>
    <d v="2016-07-29T00:00:00"/>
    <d v="2016-03-08T00:00:00"/>
    <s v="Standard Class"/>
    <s v="RH-19555"/>
    <s v="Ritsa Hightower"/>
    <x v="0"/>
    <x v="0"/>
    <x v="13"/>
    <x v="12"/>
    <n v="28205"/>
    <x v="3"/>
    <s v="OFF-ST-10003816"/>
    <x v="2"/>
    <x v="6"/>
    <x v="577"/>
    <x v="4857"/>
    <n v="5"/>
    <n v="0.2"/>
    <n v="26.4285"/>
    <n v="3.7499999999999999E-2"/>
    <x v="2"/>
    <x v="4"/>
  </r>
  <r>
    <n v="8650"/>
    <s v="CA-2016-164574"/>
    <d v="2016-07-29T00:00:00"/>
    <d v="2016-03-08T00:00:00"/>
    <s v="Standard Class"/>
    <s v="RH-19555"/>
    <s v="Ritsa Hightower"/>
    <x v="0"/>
    <x v="0"/>
    <x v="13"/>
    <x v="12"/>
    <n v="28205"/>
    <x v="3"/>
    <s v="OFF-BI-10002429"/>
    <x v="2"/>
    <x v="9"/>
    <x v="527"/>
    <x v="3196"/>
    <n v="3"/>
    <n v="0.7"/>
    <n v="-20.090399999999999"/>
    <n v="-0.73333333333333328"/>
    <x v="2"/>
    <x v="4"/>
  </r>
  <r>
    <n v="1735"/>
    <s v="CA-2017-101483"/>
    <d v="2017-07-29T00:00:00"/>
    <d v="2017-01-08T00:00:00"/>
    <s v="Second Class"/>
    <s v="AG-10675"/>
    <s v="Anna Gayman"/>
    <x v="0"/>
    <x v="0"/>
    <x v="27"/>
    <x v="12"/>
    <n v="28540"/>
    <x v="3"/>
    <s v="OFF-AP-10002082"/>
    <x v="2"/>
    <x v="10"/>
    <x v="1333"/>
    <x v="4923"/>
    <n v="2"/>
    <n v="0.2"/>
    <n v="6.5339999999999998"/>
    <n v="0.1875"/>
    <x v="3"/>
    <x v="4"/>
  </r>
  <r>
    <n v="1736"/>
    <s v="CA-2017-101483"/>
    <d v="2017-07-29T00:00:00"/>
    <d v="2017-01-08T00:00:00"/>
    <s v="Second Class"/>
    <s v="AG-10675"/>
    <s v="Anna Gayman"/>
    <x v="0"/>
    <x v="0"/>
    <x v="27"/>
    <x v="12"/>
    <n v="28540"/>
    <x v="3"/>
    <s v="TEC-PH-10003442"/>
    <x v="0"/>
    <x v="2"/>
    <x v="1640"/>
    <x v="3483"/>
    <n v="5"/>
    <n v="0.2"/>
    <n v="1.375"/>
    <n v="6.25E-2"/>
    <x v="3"/>
    <x v="4"/>
  </r>
  <r>
    <n v="1737"/>
    <s v="CA-2017-101483"/>
    <d v="2017-07-29T00:00:00"/>
    <d v="2017-01-08T00:00:00"/>
    <s v="Second Class"/>
    <s v="AG-10675"/>
    <s v="Anna Gayman"/>
    <x v="0"/>
    <x v="0"/>
    <x v="27"/>
    <x v="12"/>
    <n v="28540"/>
    <x v="3"/>
    <s v="OFF-AR-10002833"/>
    <x v="2"/>
    <x v="11"/>
    <x v="265"/>
    <x v="281"/>
    <n v="3"/>
    <n v="0.2"/>
    <n v="0.38219999999999998"/>
    <n v="8.7499999999999994E-2"/>
    <x v="3"/>
    <x v="4"/>
  </r>
  <r>
    <n v="1845"/>
    <s v="US-2017-113852"/>
    <d v="2017-07-29T00:00:00"/>
    <d v="2017-02-08T00:00:00"/>
    <s v="Standard Class"/>
    <s v="GW-14605"/>
    <s v="Giulietta Weimer"/>
    <x v="0"/>
    <x v="0"/>
    <x v="1"/>
    <x v="1"/>
    <n v="98115"/>
    <x v="1"/>
    <s v="TEC-AC-10003027"/>
    <x v="0"/>
    <x v="0"/>
    <x v="1610"/>
    <x v="3040"/>
    <n v="3"/>
    <n v="0"/>
    <n v="11.774100000000001"/>
    <n v="0.13"/>
    <x v="3"/>
    <x v="4"/>
  </r>
  <r>
    <n v="2227"/>
    <s v="CA-2017-130771"/>
    <d v="2017-07-29T00:00:00"/>
    <d v="2017-03-08T00:00:00"/>
    <s v="Standard Class"/>
    <s v="LA-16780"/>
    <s v="Laura Armstrong"/>
    <x v="2"/>
    <x v="0"/>
    <x v="138"/>
    <x v="4"/>
    <n v="78745"/>
    <x v="0"/>
    <s v="OFF-FA-10003059"/>
    <x v="2"/>
    <x v="4"/>
    <x v="837"/>
    <x v="3938"/>
    <n v="2"/>
    <n v="0.2"/>
    <n v="0.47060000000000002"/>
    <n v="0.16250000000000001"/>
    <x v="3"/>
    <x v="4"/>
  </r>
  <r>
    <n v="2228"/>
    <s v="CA-2017-130771"/>
    <d v="2017-07-29T00:00:00"/>
    <d v="2017-03-08T00:00:00"/>
    <s v="Standard Class"/>
    <s v="LA-16780"/>
    <s v="Laura Armstrong"/>
    <x v="2"/>
    <x v="0"/>
    <x v="138"/>
    <x v="4"/>
    <n v="78745"/>
    <x v="0"/>
    <s v="TEC-PH-10002496"/>
    <x v="0"/>
    <x v="2"/>
    <x v="666"/>
    <x v="4341"/>
    <n v="1"/>
    <n v="0.2"/>
    <n v="15.599"/>
    <n v="0.125"/>
    <x v="3"/>
    <x v="4"/>
  </r>
  <r>
    <n v="2713"/>
    <s v="CA-2017-146031"/>
    <d v="2017-07-29T00:00:00"/>
    <d v="2017-01-08T00:00:00"/>
    <s v="Second Class"/>
    <s v="GM-14440"/>
    <s v="Gary McGarr"/>
    <x v="0"/>
    <x v="0"/>
    <x v="173"/>
    <x v="2"/>
    <n v="12180"/>
    <x v="2"/>
    <s v="OFF-AR-10002656"/>
    <x v="2"/>
    <x v="11"/>
    <x v="320"/>
    <x v="2727"/>
    <n v="9"/>
    <n v="0"/>
    <n v="22.244399999999999"/>
    <n v="0.37"/>
    <x v="3"/>
    <x v="4"/>
  </r>
  <r>
    <n v="5025"/>
    <s v="US-2017-130953"/>
    <d v="2017-07-29T00:00:00"/>
    <d v="2017-03-08T00:00:00"/>
    <s v="Standard Class"/>
    <s v="RF-19735"/>
    <s v="Roland Fjeld"/>
    <x v="0"/>
    <x v="0"/>
    <x v="62"/>
    <x v="28"/>
    <n v="73120"/>
    <x v="0"/>
    <s v="OFF-BI-10004828"/>
    <x v="2"/>
    <x v="9"/>
    <x v="146"/>
    <x v="2185"/>
    <n v="2"/>
    <n v="0"/>
    <n v="16.405200000000001"/>
    <n v="0.49000000000000005"/>
    <x v="3"/>
    <x v="4"/>
  </r>
  <r>
    <n v="5026"/>
    <s v="US-2017-130953"/>
    <d v="2017-07-29T00:00:00"/>
    <d v="2017-03-08T00:00:00"/>
    <s v="Standard Class"/>
    <s v="RF-19735"/>
    <s v="Roland Fjeld"/>
    <x v="0"/>
    <x v="0"/>
    <x v="62"/>
    <x v="28"/>
    <n v="73120"/>
    <x v="0"/>
    <s v="TEC-PH-10003012"/>
    <x v="0"/>
    <x v="2"/>
    <x v="897"/>
    <x v="5358"/>
    <n v="3"/>
    <n v="0"/>
    <n v="133.97130000000001"/>
    <n v="0.29000000000000004"/>
    <x v="3"/>
    <x v="4"/>
  </r>
  <r>
    <n v="5027"/>
    <s v="US-2017-130953"/>
    <d v="2017-07-29T00:00:00"/>
    <d v="2017-03-08T00:00:00"/>
    <s v="Standard Class"/>
    <s v="RF-19735"/>
    <s v="Roland Fjeld"/>
    <x v="0"/>
    <x v="0"/>
    <x v="62"/>
    <x v="28"/>
    <n v="73120"/>
    <x v="0"/>
    <s v="OFF-AP-10002311"/>
    <x v="2"/>
    <x v="10"/>
    <x v="744"/>
    <x v="894"/>
    <n v="2"/>
    <n v="0"/>
    <n v="60.552799999999998"/>
    <n v="0.43999999999999995"/>
    <x v="3"/>
    <x v="4"/>
  </r>
  <r>
    <n v="5028"/>
    <s v="US-2017-130953"/>
    <d v="2017-07-29T00:00:00"/>
    <d v="2017-03-08T00:00:00"/>
    <s v="Standard Class"/>
    <s v="RF-19735"/>
    <s v="Roland Fjeld"/>
    <x v="0"/>
    <x v="0"/>
    <x v="62"/>
    <x v="28"/>
    <n v="73120"/>
    <x v="0"/>
    <s v="FUR-CH-10004626"/>
    <x v="1"/>
    <x v="1"/>
    <x v="1444"/>
    <x v="3042"/>
    <n v="3"/>
    <n v="0"/>
    <n v="72.640799999999999"/>
    <n v="0.24"/>
    <x v="3"/>
    <x v="4"/>
  </r>
  <r>
    <n v="6911"/>
    <s v="US-2017-115301"/>
    <d v="2017-07-29T00:00:00"/>
    <d v="2017-02-08T00:00:00"/>
    <s v="Standard Class"/>
    <s v="VG-21790"/>
    <s v="Vivek Gonzalez"/>
    <x v="0"/>
    <x v="0"/>
    <x v="1"/>
    <x v="1"/>
    <n v="98103"/>
    <x v="1"/>
    <s v="FUR-BO-10004709"/>
    <x v="1"/>
    <x v="16"/>
    <x v="1076"/>
    <x v="4956"/>
    <n v="2"/>
    <n v="0"/>
    <n v="25.511199999999999"/>
    <n v="0.22"/>
    <x v="3"/>
    <x v="4"/>
  </r>
  <r>
    <n v="5162"/>
    <s v="CA-2014-111192"/>
    <d v="2014-07-30T00:00:00"/>
    <d v="2014-05-08T00:00:00"/>
    <s v="Standard Class"/>
    <s v="TS-21430"/>
    <s v="Tom Stivers"/>
    <x v="2"/>
    <x v="0"/>
    <x v="1"/>
    <x v="1"/>
    <n v="98103"/>
    <x v="1"/>
    <s v="FUR-BO-10002916"/>
    <x v="1"/>
    <x v="16"/>
    <x v="895"/>
    <x v="5359"/>
    <n v="8"/>
    <n v="0"/>
    <n v="259.88959999999997"/>
    <n v="0.19"/>
    <x v="0"/>
    <x v="4"/>
  </r>
  <r>
    <n v="272"/>
    <s v="CA-2015-155334"/>
    <d v="2015-07-30T00:00:00"/>
    <s v="7/31/2015"/>
    <s v="First Class"/>
    <s v="HA-14920"/>
    <s v="Helen Andreada"/>
    <x v="0"/>
    <x v="0"/>
    <x v="14"/>
    <x v="5"/>
    <n v="94109"/>
    <x v="1"/>
    <s v="TEC-AC-10003628"/>
    <x v="0"/>
    <x v="0"/>
    <x v="118"/>
    <x v="5360"/>
    <n v="7"/>
    <n v="0"/>
    <n v="92.369200000000006"/>
    <n v="0.44"/>
    <x v="1"/>
    <x v="4"/>
  </r>
  <r>
    <n v="273"/>
    <s v="CA-2015-155334"/>
    <d v="2015-07-30T00:00:00"/>
    <s v="7/31/2015"/>
    <s v="First Class"/>
    <s v="HA-14920"/>
    <s v="Helen Andreada"/>
    <x v="0"/>
    <x v="0"/>
    <x v="14"/>
    <x v="5"/>
    <n v="94109"/>
    <x v="1"/>
    <s v="FUR-FU-10003274"/>
    <x v="1"/>
    <x v="5"/>
    <x v="1054"/>
    <x v="1037"/>
    <n v="3"/>
    <n v="0"/>
    <n v="2.3231999999999999"/>
    <n v="0.43999999999999995"/>
    <x v="1"/>
    <x v="4"/>
  </r>
  <r>
    <n v="274"/>
    <s v="CA-2015-155334"/>
    <d v="2015-07-30T00:00:00"/>
    <s v="7/31/2015"/>
    <s v="First Class"/>
    <s v="HA-14920"/>
    <s v="Helen Andreada"/>
    <x v="0"/>
    <x v="0"/>
    <x v="14"/>
    <x v="5"/>
    <n v="94109"/>
    <x v="1"/>
    <s v="OFF-BI-10002557"/>
    <x v="2"/>
    <x v="9"/>
    <x v="326"/>
    <x v="3678"/>
    <n v="3"/>
    <n v="0.2"/>
    <n v="4.0949999999999998"/>
    <n v="0.375"/>
    <x v="1"/>
    <x v="4"/>
  </r>
  <r>
    <n v="2175"/>
    <s v="CA-2015-132507"/>
    <d v="2015-07-30T00:00:00"/>
    <d v="2015-03-08T00:00:00"/>
    <s v="Second Class"/>
    <s v="CC-12610"/>
    <s v="Corey Catlett"/>
    <x v="2"/>
    <x v="0"/>
    <x v="5"/>
    <x v="4"/>
    <n v="77041"/>
    <x v="0"/>
    <s v="OFF-ST-10000943"/>
    <x v="2"/>
    <x v="6"/>
    <x v="708"/>
    <x v="3479"/>
    <n v="4"/>
    <n v="0.2"/>
    <n v="6.1791999999999998"/>
    <n v="9.9999999999999992E-2"/>
    <x v="1"/>
    <x v="4"/>
  </r>
  <r>
    <n v="6550"/>
    <s v="US-2015-164966"/>
    <d v="2015-07-30T00:00:00"/>
    <d v="2015-01-08T00:00:00"/>
    <s v="First Class"/>
    <s v="GH-14410"/>
    <s v="Gary Hansen"/>
    <x v="1"/>
    <x v="0"/>
    <x v="8"/>
    <x v="7"/>
    <n v="55044"/>
    <x v="0"/>
    <s v="FUR-CH-10002304"/>
    <x v="1"/>
    <x v="1"/>
    <x v="1082"/>
    <x v="5361"/>
    <n v="6"/>
    <n v="0"/>
    <n v="38.97"/>
    <n v="0.25"/>
    <x v="1"/>
    <x v="4"/>
  </r>
  <r>
    <n v="2174"/>
    <s v="CA-2016-112025"/>
    <d v="2016-07-30T00:00:00"/>
    <d v="2016-04-08T00:00:00"/>
    <s v="Standard Class"/>
    <s v="LS-16975"/>
    <s v="Lindsay Shagiari"/>
    <x v="1"/>
    <x v="0"/>
    <x v="5"/>
    <x v="4"/>
    <n v="77070"/>
    <x v="0"/>
    <s v="OFF-BI-10002353"/>
    <x v="2"/>
    <x v="9"/>
    <x v="1101"/>
    <x v="3943"/>
    <n v="3"/>
    <n v="0.8"/>
    <n v="-13.896000000000001"/>
    <n v="-1.5000000000000002"/>
    <x v="2"/>
    <x v="4"/>
  </r>
  <r>
    <n v="7455"/>
    <s v="CA-2016-137743"/>
    <d v="2016-07-30T00:00:00"/>
    <d v="2016-04-08T00:00:00"/>
    <s v="Standard Class"/>
    <s v="KH-16360"/>
    <s v="Katherine Hughes"/>
    <x v="0"/>
    <x v="0"/>
    <x v="20"/>
    <x v="3"/>
    <n v="60623"/>
    <x v="0"/>
    <s v="OFF-LA-10003663"/>
    <x v="2"/>
    <x v="8"/>
    <x v="1378"/>
    <x v="1609"/>
    <n v="4"/>
    <n v="0.2"/>
    <n v="3.1212"/>
    <n v="0.33750000000000002"/>
    <x v="2"/>
    <x v="4"/>
  </r>
  <r>
    <n v="7456"/>
    <s v="CA-2016-137743"/>
    <d v="2016-07-30T00:00:00"/>
    <d v="2016-04-08T00:00:00"/>
    <s v="Standard Class"/>
    <s v="KH-16360"/>
    <s v="Katherine Hughes"/>
    <x v="0"/>
    <x v="0"/>
    <x v="20"/>
    <x v="3"/>
    <n v="60623"/>
    <x v="0"/>
    <s v="OFF-ST-10001780"/>
    <x v="2"/>
    <x v="6"/>
    <x v="999"/>
    <x v="1322"/>
    <n v="2"/>
    <n v="0.2"/>
    <n v="51.831200000000003"/>
    <n v="0.05"/>
    <x v="2"/>
    <x v="4"/>
  </r>
  <r>
    <n v="7908"/>
    <s v="CA-2016-112585"/>
    <d v="2016-07-30T00:00:00"/>
    <d v="2016-02-08T00:00:00"/>
    <s v="First Class"/>
    <s v="RW-19630"/>
    <s v="Rob Williams"/>
    <x v="2"/>
    <x v="0"/>
    <x v="14"/>
    <x v="5"/>
    <n v="94122"/>
    <x v="1"/>
    <s v="OFF-AP-10003849"/>
    <x v="2"/>
    <x v="10"/>
    <x v="768"/>
    <x v="1290"/>
    <n v="2"/>
    <n v="0"/>
    <n v="178.91"/>
    <n v="0.25"/>
    <x v="2"/>
    <x v="4"/>
  </r>
  <r>
    <n v="642"/>
    <s v="CA-2017-167913"/>
    <d v="2017-07-30T00:00:00"/>
    <d v="2017-03-08T00:00:00"/>
    <s v="Second Class"/>
    <s v="JL-15835"/>
    <s v="John Lee"/>
    <x v="0"/>
    <x v="0"/>
    <x v="308"/>
    <x v="5"/>
    <n v="92691"/>
    <x v="1"/>
    <s v="OFF-ST-10000585"/>
    <x v="2"/>
    <x v="6"/>
    <x v="279"/>
    <x v="4523"/>
    <n v="2"/>
    <n v="0"/>
    <n v="85.903999999999996"/>
    <n v="0.26"/>
    <x v="3"/>
    <x v="4"/>
  </r>
  <r>
    <n v="643"/>
    <s v="CA-2017-167913"/>
    <d v="2017-07-30T00:00:00"/>
    <d v="2017-03-08T00:00:00"/>
    <s v="Second Class"/>
    <s v="JL-15835"/>
    <s v="John Lee"/>
    <x v="0"/>
    <x v="0"/>
    <x v="308"/>
    <x v="5"/>
    <n v="92691"/>
    <x v="1"/>
    <s v="OFF-LA-10002787"/>
    <x v="2"/>
    <x v="8"/>
    <x v="309"/>
    <x v="3951"/>
    <n v="7"/>
    <n v="0"/>
    <n v="12.6"/>
    <n v="0.48"/>
    <x v="3"/>
    <x v="4"/>
  </r>
  <r>
    <n v="7659"/>
    <s v="CA-2017-155740"/>
    <d v="2017-07-30T00:00:00"/>
    <d v="2017-02-08T00:00:00"/>
    <s v="First Class"/>
    <s v="TC-21475"/>
    <s v="Tony Chapman"/>
    <x v="1"/>
    <x v="0"/>
    <x v="9"/>
    <x v="18"/>
    <n v="44107"/>
    <x v="2"/>
    <s v="OFF-BI-10001071"/>
    <x v="2"/>
    <x v="9"/>
    <x v="422"/>
    <x v="5362"/>
    <n v="4"/>
    <n v="0.7"/>
    <n v="-53.743200000000002"/>
    <n v="-0.70000000000000007"/>
    <x v="3"/>
    <x v="4"/>
  </r>
  <r>
    <n v="7739"/>
    <s v="CA-2017-141103"/>
    <d v="2017-07-30T00:00:00"/>
    <d v="2017-06-08T00:00:00"/>
    <s v="Standard Class"/>
    <s v="JF-15355"/>
    <s v="Jay Fein"/>
    <x v="0"/>
    <x v="0"/>
    <x v="214"/>
    <x v="24"/>
    <n v="21215"/>
    <x v="2"/>
    <s v="TEC-PH-10003589"/>
    <x v="0"/>
    <x v="2"/>
    <x v="364"/>
    <x v="5255"/>
    <n v="5"/>
    <n v="0"/>
    <n v="43.176000000000002"/>
    <n v="0.48"/>
    <x v="3"/>
    <x v="4"/>
  </r>
  <r>
    <n v="1002"/>
    <s v="CA-2015-124891"/>
    <d v="2015-07-31T00:00:00"/>
    <s v="7/31/2015"/>
    <s v="Same Day"/>
    <s v="RH-19495"/>
    <s v="Rick Hansen"/>
    <x v="0"/>
    <x v="0"/>
    <x v="2"/>
    <x v="2"/>
    <n v="10024"/>
    <x v="2"/>
    <s v="TEC-AC-10003033"/>
    <x v="0"/>
    <x v="0"/>
    <x v="1508"/>
    <x v="5363"/>
    <n v="7"/>
    <n v="0"/>
    <n v="762.18449999999996"/>
    <n v="0.32999999999999996"/>
    <x v="1"/>
    <x v="4"/>
  </r>
  <r>
    <n v="1003"/>
    <s v="CA-2015-124891"/>
    <d v="2015-07-31T00:00:00"/>
    <s v="7/31/2015"/>
    <s v="Same Day"/>
    <s v="RH-19495"/>
    <s v="Rick Hansen"/>
    <x v="0"/>
    <x v="0"/>
    <x v="2"/>
    <x v="2"/>
    <n v="10024"/>
    <x v="2"/>
    <s v="FUR-TA-10002903"/>
    <x v="1"/>
    <x v="7"/>
    <x v="713"/>
    <x v="5364"/>
    <n v="7"/>
    <n v="0.4"/>
    <n v="-290.87520000000001"/>
    <n v="-0.26666666666666672"/>
    <x v="1"/>
    <x v="4"/>
  </r>
  <r>
    <n v="1004"/>
    <s v="CA-2015-124891"/>
    <d v="2015-07-31T00:00:00"/>
    <s v="7/31/2015"/>
    <s v="Same Day"/>
    <s v="RH-19495"/>
    <s v="Rick Hansen"/>
    <x v="0"/>
    <x v="0"/>
    <x v="2"/>
    <x v="2"/>
    <n v="10024"/>
    <x v="2"/>
    <s v="OFF-PA-10004621"/>
    <x v="2"/>
    <x v="3"/>
    <x v="1239"/>
    <x v="211"/>
    <n v="3"/>
    <n v="0"/>
    <n v="9.3312000000000008"/>
    <n v="0.48000000000000004"/>
    <x v="1"/>
    <x v="4"/>
  </r>
  <r>
    <n v="4581"/>
    <s v="CA-2015-164427"/>
    <d v="2015-07-31T00:00:00"/>
    <d v="2015-06-08T00:00:00"/>
    <s v="Standard Class"/>
    <s v="AR-10405"/>
    <s v="Allen Rosenblatt"/>
    <x v="2"/>
    <x v="0"/>
    <x v="357"/>
    <x v="32"/>
    <n v="39401"/>
    <x v="3"/>
    <s v="TEC-AC-10004469"/>
    <x v="0"/>
    <x v="0"/>
    <x v="853"/>
    <x v="5365"/>
    <n v="6"/>
    <n v="0"/>
    <n v="105.468"/>
    <n v="0.44000000000000006"/>
    <x v="1"/>
    <x v="4"/>
  </r>
  <r>
    <n v="8732"/>
    <s v="CA-2015-111017"/>
    <d v="2015-07-31T00:00:00"/>
    <d v="2015-06-08T00:00:00"/>
    <s v="Standard Class"/>
    <s v="SC-20695"/>
    <s v="Steve Chapman"/>
    <x v="2"/>
    <x v="0"/>
    <x v="63"/>
    <x v="22"/>
    <n v="63116"/>
    <x v="0"/>
    <s v="OFF-SU-10002573"/>
    <x v="2"/>
    <x v="15"/>
    <x v="659"/>
    <x v="5366"/>
    <n v="3"/>
    <n v="0"/>
    <n v="15.776999999999999"/>
    <n v="0.3"/>
    <x v="1"/>
    <x v="4"/>
  </r>
  <r>
    <n v="4672"/>
    <s v="CA-2016-133550"/>
    <d v="2016-07-31T00:00:00"/>
    <d v="2016-06-08T00:00:00"/>
    <s v="Standard Class"/>
    <s v="KL-16645"/>
    <s v="Ken Lonsdale"/>
    <x v="0"/>
    <x v="0"/>
    <x v="11"/>
    <x v="10"/>
    <n v="48205"/>
    <x v="0"/>
    <s v="OFF-AP-10001005"/>
    <x v="2"/>
    <x v="10"/>
    <x v="30"/>
    <x v="5367"/>
    <n v="4"/>
    <n v="0.1"/>
    <n v="72.358000000000004"/>
    <n v="0.25555555555555559"/>
    <x v="2"/>
    <x v="4"/>
  </r>
  <r>
    <n v="4673"/>
    <s v="CA-2016-133550"/>
    <d v="2016-07-31T00:00:00"/>
    <d v="2016-06-08T00:00:00"/>
    <s v="Standard Class"/>
    <s v="KL-16645"/>
    <s v="Ken Lonsdale"/>
    <x v="0"/>
    <x v="0"/>
    <x v="11"/>
    <x v="10"/>
    <n v="48205"/>
    <x v="0"/>
    <s v="TEC-PH-10004042"/>
    <x v="0"/>
    <x v="2"/>
    <x v="1526"/>
    <x v="5368"/>
    <n v="4"/>
    <n v="0"/>
    <n v="165.34960000000001"/>
    <n v="0.26"/>
    <x v="2"/>
    <x v="4"/>
  </r>
  <r>
    <n v="4674"/>
    <s v="CA-2016-133550"/>
    <d v="2016-07-31T00:00:00"/>
    <d v="2016-06-08T00:00:00"/>
    <s v="Standard Class"/>
    <s v="KL-16645"/>
    <s v="Ken Lonsdale"/>
    <x v="0"/>
    <x v="0"/>
    <x v="11"/>
    <x v="10"/>
    <n v="48205"/>
    <x v="0"/>
    <s v="TEC-PH-10001079"/>
    <x v="0"/>
    <x v="2"/>
    <x v="230"/>
    <x v="5369"/>
    <n v="1"/>
    <n v="0"/>
    <n v="33.3172"/>
    <n v="0.28000000000000003"/>
    <x v="2"/>
    <x v="4"/>
  </r>
  <r>
    <n v="4675"/>
    <s v="CA-2016-133550"/>
    <d v="2016-07-31T00:00:00"/>
    <d v="2016-06-08T00:00:00"/>
    <s v="Standard Class"/>
    <s v="KL-16645"/>
    <s v="Ken Lonsdale"/>
    <x v="0"/>
    <x v="0"/>
    <x v="11"/>
    <x v="10"/>
    <n v="48205"/>
    <x v="0"/>
    <s v="FUR-FU-10002918"/>
    <x v="1"/>
    <x v="5"/>
    <x v="938"/>
    <x v="2725"/>
    <n v="3"/>
    <n v="0"/>
    <n v="30.023399999999999"/>
    <n v="0.11"/>
    <x v="2"/>
    <x v="4"/>
  </r>
  <r>
    <n v="8168"/>
    <s v="CA-2016-144148"/>
    <d v="2016-07-31T00:00:00"/>
    <d v="2016-05-08T00:00:00"/>
    <s v="Standard Class"/>
    <s v="AH-10690"/>
    <s v="Anna Häberlin"/>
    <x v="2"/>
    <x v="0"/>
    <x v="14"/>
    <x v="5"/>
    <n v="94122"/>
    <x v="1"/>
    <s v="FUR-TA-10002774"/>
    <x v="1"/>
    <x v="7"/>
    <x v="930"/>
    <x v="1747"/>
    <n v="7"/>
    <n v="0.2"/>
    <n v="-32.3673"/>
    <n v="-3.7499999999999999E-2"/>
    <x v="2"/>
    <x v="4"/>
  </r>
  <r>
    <n v="2225"/>
    <s v="CA-2017-121909"/>
    <d v="2017-07-31T00:00:00"/>
    <d v="2017-05-08T00:00:00"/>
    <s v="Standard Class"/>
    <s v="EA-14035"/>
    <s v="Erin Ashbrook"/>
    <x v="2"/>
    <x v="0"/>
    <x v="15"/>
    <x v="13"/>
    <n v="19134"/>
    <x v="2"/>
    <s v="OFF-PA-10003790"/>
    <x v="2"/>
    <x v="3"/>
    <x v="1368"/>
    <x v="3330"/>
    <n v="3"/>
    <n v="0.2"/>
    <n v="17.815200000000001"/>
    <n v="0.32500000000000001"/>
    <x v="3"/>
    <x v="4"/>
  </r>
  <r>
    <n v="3785"/>
    <s v="CA-2017-125752"/>
    <d v="2017-07-31T00:00:00"/>
    <d v="2017-04-08T00:00:00"/>
    <s v="Standard Class"/>
    <s v="EH-14125"/>
    <s v="Eugene Hildebrand"/>
    <x v="1"/>
    <x v="0"/>
    <x v="45"/>
    <x v="11"/>
    <n v="33311"/>
    <x v="3"/>
    <s v="TEC-AC-10003590"/>
    <x v="0"/>
    <x v="0"/>
    <x v="743"/>
    <x v="4666"/>
    <n v="2"/>
    <n v="0.2"/>
    <n v="8.2848000000000006"/>
    <n v="0.2"/>
    <x v="3"/>
    <x v="4"/>
  </r>
  <r>
    <n v="5713"/>
    <s v="CA-2017-115805"/>
    <d v="2017-07-31T00:00:00"/>
    <s v="7/31/2017"/>
    <s v="Same Day"/>
    <s v="KW-16435"/>
    <s v="Katrina Willman"/>
    <x v="0"/>
    <x v="0"/>
    <x v="20"/>
    <x v="3"/>
    <n v="60653"/>
    <x v="0"/>
    <s v="TEC-PH-10003092"/>
    <x v="0"/>
    <x v="2"/>
    <x v="1458"/>
    <x v="4650"/>
    <n v="1"/>
    <n v="0.2"/>
    <n v="4.1391"/>
    <n v="0.11249999999999999"/>
    <x v="3"/>
    <x v="4"/>
  </r>
  <r>
    <n v="6455"/>
    <s v="CA-2017-161102"/>
    <d v="2017-07-31T00:00:00"/>
    <d v="2017-03-08T00:00:00"/>
    <s v="First Class"/>
    <s v="EC-14050"/>
    <s v="Erin Creighton"/>
    <x v="0"/>
    <x v="0"/>
    <x v="14"/>
    <x v="5"/>
    <n v="94110"/>
    <x v="1"/>
    <s v="OFF-ST-10003442"/>
    <x v="2"/>
    <x v="6"/>
    <x v="257"/>
    <x v="3248"/>
    <n v="2"/>
    <n v="0"/>
    <n v="15.2712"/>
    <n v="0.27"/>
    <x v="3"/>
    <x v="4"/>
  </r>
  <r>
    <n v="6456"/>
    <s v="CA-2017-161102"/>
    <d v="2017-07-31T00:00:00"/>
    <d v="2017-03-08T00:00:00"/>
    <s v="First Class"/>
    <s v="EC-14050"/>
    <s v="Erin Creighton"/>
    <x v="0"/>
    <x v="0"/>
    <x v="14"/>
    <x v="5"/>
    <n v="94110"/>
    <x v="1"/>
    <s v="FUR-FU-10003142"/>
    <x v="1"/>
    <x v="5"/>
    <x v="55"/>
    <x v="958"/>
    <n v="7"/>
    <n v="0"/>
    <n v="11.457599999999999"/>
    <n v="0.31"/>
    <x v="3"/>
    <x v="4"/>
  </r>
  <r>
    <n v="6691"/>
    <s v="US-2017-165869"/>
    <d v="2017-07-31T00:00:00"/>
    <d v="2017-05-08T00:00:00"/>
    <s v="Standard Class"/>
    <s v="LS-17200"/>
    <s v="Luke Schmidt"/>
    <x v="2"/>
    <x v="0"/>
    <x v="151"/>
    <x v="0"/>
    <n v="53209"/>
    <x v="0"/>
    <s v="OFF-BI-10003460"/>
    <x v="2"/>
    <x v="9"/>
    <x v="1390"/>
    <x v="2241"/>
    <n v="4"/>
    <n v="0"/>
    <n v="8.4095999999999993"/>
    <n v="0.48"/>
    <x v="3"/>
    <x v="4"/>
  </r>
  <r>
    <n v="6692"/>
    <s v="US-2017-165869"/>
    <d v="2017-07-31T00:00:00"/>
    <d v="2017-05-08T00:00:00"/>
    <s v="Standard Class"/>
    <s v="LS-17200"/>
    <s v="Luke Schmidt"/>
    <x v="2"/>
    <x v="0"/>
    <x v="151"/>
    <x v="0"/>
    <n v="53209"/>
    <x v="0"/>
    <s v="OFF-AP-10002472"/>
    <x v="2"/>
    <x v="10"/>
    <x v="1760"/>
    <x v="5361"/>
    <n v="6"/>
    <n v="0"/>
    <n v="54.558"/>
    <n v="0.35000000000000003"/>
    <x v="3"/>
    <x v="4"/>
  </r>
  <r>
    <n v="9439"/>
    <s v="CA-2017-126144"/>
    <d v="2017-07-31T00:00:00"/>
    <d v="2017-05-08T00:00:00"/>
    <s v="Standard Class"/>
    <s v="GM-14680"/>
    <s v="Greg Matthias"/>
    <x v="0"/>
    <x v="0"/>
    <x v="15"/>
    <x v="13"/>
    <n v="19134"/>
    <x v="2"/>
    <s v="TEC-PH-10001079"/>
    <x v="0"/>
    <x v="2"/>
    <x v="230"/>
    <x v="5370"/>
    <n v="4"/>
    <n v="0.4"/>
    <n v="-57.115200000000002"/>
    <n v="-0.19999999999999998"/>
    <x v="3"/>
    <x v="4"/>
  </r>
  <r>
    <n v="9703"/>
    <s v="CA-2017-147032"/>
    <d v="2017-07-31T00:00:00"/>
    <d v="2017-04-08T00:00:00"/>
    <s v="Standard Class"/>
    <s v="LB-16795"/>
    <s v="Laurel Beltran"/>
    <x v="1"/>
    <x v="0"/>
    <x v="49"/>
    <x v="37"/>
    <n v="19805"/>
    <x v="2"/>
    <s v="OFF-PA-10003256"/>
    <x v="2"/>
    <x v="3"/>
    <x v="1023"/>
    <x v="2286"/>
    <n v="1"/>
    <n v="0"/>
    <n v="5.5392000000000001"/>
    <n v="0.48000000000000004"/>
    <x v="3"/>
    <x v="4"/>
  </r>
  <r>
    <n v="9704"/>
    <s v="CA-2017-147032"/>
    <d v="2017-07-31T00:00:00"/>
    <d v="2017-04-08T00:00:00"/>
    <s v="Standard Class"/>
    <s v="LB-16795"/>
    <s v="Laurel Beltran"/>
    <x v="1"/>
    <x v="0"/>
    <x v="49"/>
    <x v="37"/>
    <n v="19805"/>
    <x v="2"/>
    <s v="OFF-BI-10003656"/>
    <x v="2"/>
    <x v="9"/>
    <x v="1210"/>
    <x v="5371"/>
    <n v="5"/>
    <n v="0"/>
    <n v="390.97699999999998"/>
    <n v="0.45999999999999996"/>
    <x v="3"/>
    <x v="4"/>
  </r>
  <r>
    <n v="9705"/>
    <s v="CA-2017-147032"/>
    <d v="2017-07-31T00:00:00"/>
    <d v="2017-04-08T00:00:00"/>
    <s v="Standard Class"/>
    <s v="LB-16795"/>
    <s v="Laurel Beltran"/>
    <x v="1"/>
    <x v="0"/>
    <x v="49"/>
    <x v="37"/>
    <n v="19805"/>
    <x v="2"/>
    <s v="OFF-BI-10002897"/>
    <x v="2"/>
    <x v="9"/>
    <x v="1354"/>
    <x v="5372"/>
    <n v="3"/>
    <n v="0"/>
    <n v="5.3948999999999998"/>
    <n v="0.49"/>
    <x v="3"/>
    <x v="4"/>
  </r>
  <r>
    <n v="3348"/>
    <s v="CA-2015-112014"/>
    <d v="2015-08-13T00:00:00"/>
    <s v="8/20/2015"/>
    <s v="Standard Class"/>
    <s v="ON-18715"/>
    <s v="Odella Nelson"/>
    <x v="2"/>
    <x v="0"/>
    <x v="512"/>
    <x v="5"/>
    <n v="92399"/>
    <x v="1"/>
    <s v="OFF-AR-10003156"/>
    <x v="2"/>
    <x v="11"/>
    <x v="593"/>
    <x v="5373"/>
    <n v="5"/>
    <n v="0"/>
    <n v="13.208"/>
    <n v="0.26"/>
    <x v="1"/>
    <x v="5"/>
  </r>
  <r>
    <n v="4796"/>
    <s v="CA-2015-120516"/>
    <d v="2015-08-13T00:00:00"/>
    <s v="8/17/2015"/>
    <s v="Standard Class"/>
    <s v="CK-12595"/>
    <s v="Clytie Kelty"/>
    <x v="0"/>
    <x v="0"/>
    <x v="98"/>
    <x v="19"/>
    <n v="30062"/>
    <x v="3"/>
    <s v="OFF-BI-10004187"/>
    <x v="2"/>
    <x v="9"/>
    <x v="861"/>
    <x v="51"/>
    <n v="3"/>
    <n v="0"/>
    <n v="2.7071999999999998"/>
    <n v="0.48"/>
    <x v="1"/>
    <x v="5"/>
  </r>
  <r>
    <n v="6260"/>
    <s v="CA-2015-150441"/>
    <d v="2015-08-13T00:00:00"/>
    <s v="8/17/2015"/>
    <s v="Second Class"/>
    <s v="RA-19285"/>
    <s v="Ralph Arnett"/>
    <x v="0"/>
    <x v="0"/>
    <x v="21"/>
    <x v="33"/>
    <n v="47374"/>
    <x v="0"/>
    <s v="OFF-BI-10003529"/>
    <x v="2"/>
    <x v="9"/>
    <x v="767"/>
    <x v="76"/>
    <n v="4"/>
    <n v="0"/>
    <n v="5.5663999999999998"/>
    <n v="0.49"/>
    <x v="1"/>
    <x v="5"/>
  </r>
  <r>
    <n v="7582"/>
    <s v="CA-2015-169656"/>
    <d v="2015-08-13T00:00:00"/>
    <s v="8/16/2015"/>
    <s v="First Class"/>
    <s v="EJ-13720"/>
    <s v="Ed Jacobs"/>
    <x v="0"/>
    <x v="0"/>
    <x v="15"/>
    <x v="13"/>
    <n v="19143"/>
    <x v="2"/>
    <s v="OFF-ST-10003816"/>
    <x v="2"/>
    <x v="6"/>
    <x v="577"/>
    <x v="5374"/>
    <n v="3"/>
    <n v="0.2"/>
    <n v="15.857100000000001"/>
    <n v="3.7500000000000006E-2"/>
    <x v="1"/>
    <x v="5"/>
  </r>
  <r>
    <n v="9575"/>
    <s v="CA-2015-148495"/>
    <d v="2015-08-13T00:00:00"/>
    <s v="8/13/2015"/>
    <s v="Same Day"/>
    <s v="SF-20065"/>
    <s v="Sandra Flanagan"/>
    <x v="0"/>
    <x v="0"/>
    <x v="84"/>
    <x v="5"/>
    <n v="91767"/>
    <x v="1"/>
    <s v="FUR-FU-10001889"/>
    <x v="1"/>
    <x v="5"/>
    <x v="1097"/>
    <x v="1422"/>
    <n v="3"/>
    <n v="0"/>
    <n v="10.4148"/>
    <n v="0.33"/>
    <x v="1"/>
    <x v="5"/>
  </r>
  <r>
    <n v="9671"/>
    <s v="CA-2015-133396"/>
    <d v="2015-08-13T00:00:00"/>
    <s v="8/15/2015"/>
    <s v="First Class"/>
    <s v="GK-14620"/>
    <s v="Grace Kelly"/>
    <x v="2"/>
    <x v="0"/>
    <x v="253"/>
    <x v="12"/>
    <n v="27405"/>
    <x v="3"/>
    <s v="OFF-AR-10001446"/>
    <x v="2"/>
    <x v="11"/>
    <x v="1344"/>
    <x v="5375"/>
    <n v="7"/>
    <n v="0.2"/>
    <n v="8.0850000000000009"/>
    <n v="0.125"/>
    <x v="1"/>
    <x v="5"/>
  </r>
  <r>
    <n v="1747"/>
    <s v="CA-2016-155670"/>
    <d v="2016-08-13T00:00:00"/>
    <s v="8/17/2016"/>
    <s v="Second Class"/>
    <s v="EM-14065"/>
    <s v="Erin Mull"/>
    <x v="0"/>
    <x v="0"/>
    <x v="27"/>
    <x v="12"/>
    <n v="28540"/>
    <x v="3"/>
    <s v="OFF-BI-10000138"/>
    <x v="2"/>
    <x v="9"/>
    <x v="624"/>
    <x v="1504"/>
    <n v="8"/>
    <n v="0.7"/>
    <n v="-8.2368000000000006"/>
    <n v="-0.73333333333333339"/>
    <x v="2"/>
    <x v="5"/>
  </r>
  <r>
    <n v="1748"/>
    <s v="CA-2016-155670"/>
    <d v="2016-08-13T00:00:00"/>
    <s v="8/17/2016"/>
    <s v="Second Class"/>
    <s v="EM-14065"/>
    <s v="Erin Mull"/>
    <x v="0"/>
    <x v="0"/>
    <x v="27"/>
    <x v="12"/>
    <n v="28540"/>
    <x v="3"/>
    <s v="OFF-PA-10004947"/>
    <x v="2"/>
    <x v="3"/>
    <x v="52"/>
    <x v="46"/>
    <n v="3"/>
    <n v="0.2"/>
    <n v="3.21"/>
    <n v="0.3125"/>
    <x v="2"/>
    <x v="5"/>
  </r>
  <r>
    <n v="3763"/>
    <s v="CA-2016-156251"/>
    <d v="2016-08-13T00:00:00"/>
    <s v="8/18/2016"/>
    <s v="Second Class"/>
    <s v="TS-21160"/>
    <s v="Theresa Swint"/>
    <x v="2"/>
    <x v="0"/>
    <x v="513"/>
    <x v="0"/>
    <n v="53214"/>
    <x v="0"/>
    <s v="FUR-BO-10001337"/>
    <x v="1"/>
    <x v="16"/>
    <x v="606"/>
    <x v="2231"/>
    <n v="2"/>
    <n v="0"/>
    <n v="24.196000000000002"/>
    <n v="0.1"/>
    <x v="2"/>
    <x v="5"/>
  </r>
  <r>
    <n v="3764"/>
    <s v="CA-2016-156251"/>
    <d v="2016-08-13T00:00:00"/>
    <s v="8/18/2016"/>
    <s v="Second Class"/>
    <s v="TS-21160"/>
    <s v="Theresa Swint"/>
    <x v="2"/>
    <x v="0"/>
    <x v="513"/>
    <x v="0"/>
    <n v="53214"/>
    <x v="0"/>
    <s v="OFF-BI-10003529"/>
    <x v="2"/>
    <x v="9"/>
    <x v="767"/>
    <x v="5376"/>
    <n v="3"/>
    <n v="0"/>
    <n v="4.1748000000000003"/>
    <n v="0.49000000000000005"/>
    <x v="2"/>
    <x v="5"/>
  </r>
  <r>
    <n v="6021"/>
    <s v="US-2016-156692"/>
    <d v="2016-08-13T00:00:00"/>
    <s v="8/13/2016"/>
    <s v="Same Day"/>
    <s v="HG-15025"/>
    <s v="Hunter Glantz"/>
    <x v="0"/>
    <x v="0"/>
    <x v="514"/>
    <x v="30"/>
    <n v="70065"/>
    <x v="3"/>
    <s v="OFF-AP-10002222"/>
    <x v="2"/>
    <x v="10"/>
    <x v="125"/>
    <x v="1252"/>
    <n v="2"/>
    <n v="0"/>
    <n v="4.6818"/>
    <n v="0.27"/>
    <x v="2"/>
    <x v="5"/>
  </r>
  <r>
    <n v="6022"/>
    <s v="US-2016-156692"/>
    <d v="2016-08-13T00:00:00"/>
    <s v="8/13/2016"/>
    <s v="Same Day"/>
    <s v="HG-15025"/>
    <s v="Hunter Glantz"/>
    <x v="0"/>
    <x v="0"/>
    <x v="514"/>
    <x v="30"/>
    <n v="70065"/>
    <x v="3"/>
    <s v="TEC-AC-10000158"/>
    <x v="0"/>
    <x v="0"/>
    <x v="1276"/>
    <x v="5377"/>
    <n v="2"/>
    <n v="0"/>
    <n v="15.1158"/>
    <n v="0.21"/>
    <x v="2"/>
    <x v="5"/>
  </r>
  <r>
    <n v="7925"/>
    <s v="CA-2016-125843"/>
    <d v="2016-08-13T00:00:00"/>
    <s v="8/16/2016"/>
    <s v="First Class"/>
    <s v="RF-19840"/>
    <s v="Roy Französisch"/>
    <x v="0"/>
    <x v="0"/>
    <x v="38"/>
    <x v="20"/>
    <n v="22153"/>
    <x v="3"/>
    <s v="OFF-BI-10002309"/>
    <x v="2"/>
    <x v="9"/>
    <x v="1362"/>
    <x v="587"/>
    <n v="4"/>
    <n v="0"/>
    <n v="10.7136"/>
    <n v="0.48"/>
    <x v="2"/>
    <x v="5"/>
  </r>
  <r>
    <n v="7926"/>
    <s v="CA-2016-125843"/>
    <d v="2016-08-13T00:00:00"/>
    <s v="8/16/2016"/>
    <s v="First Class"/>
    <s v="RF-19840"/>
    <s v="Roy Französisch"/>
    <x v="0"/>
    <x v="0"/>
    <x v="38"/>
    <x v="20"/>
    <n v="22153"/>
    <x v="3"/>
    <s v="OFF-LA-10003923"/>
    <x v="2"/>
    <x v="8"/>
    <x v="482"/>
    <x v="551"/>
    <n v="7"/>
    <n v="0"/>
    <n v="51.8"/>
    <n v="0.5"/>
    <x v="2"/>
    <x v="5"/>
  </r>
  <r>
    <n v="8876"/>
    <s v="US-2016-141264"/>
    <d v="2016-08-13T00:00:00"/>
    <s v="8/19/2016"/>
    <s v="Standard Class"/>
    <s v="CT-11995"/>
    <s v="Carol Triggs"/>
    <x v="0"/>
    <x v="0"/>
    <x v="43"/>
    <x v="4"/>
    <n v="75061"/>
    <x v="0"/>
    <s v="OFF-SU-10003505"/>
    <x v="2"/>
    <x v="15"/>
    <x v="1168"/>
    <x v="1688"/>
    <n v="2"/>
    <n v="0.2"/>
    <n v="-34.758000000000003"/>
    <n v="-0.1875"/>
    <x v="2"/>
    <x v="5"/>
  </r>
  <r>
    <n v="8877"/>
    <s v="US-2016-141264"/>
    <d v="2016-08-13T00:00:00"/>
    <s v="8/19/2016"/>
    <s v="Standard Class"/>
    <s v="CT-11995"/>
    <s v="Carol Triggs"/>
    <x v="0"/>
    <x v="0"/>
    <x v="43"/>
    <x v="4"/>
    <n v="75061"/>
    <x v="0"/>
    <s v="OFF-AP-10002534"/>
    <x v="2"/>
    <x v="10"/>
    <x v="141"/>
    <x v="5378"/>
    <n v="1"/>
    <n v="0.8"/>
    <n v="-153.20240000000001"/>
    <n v="-2.6"/>
    <x v="2"/>
    <x v="5"/>
  </r>
  <r>
    <n v="2864"/>
    <s v="US-2017-103828"/>
    <d v="2017-08-13T00:00:00"/>
    <s v="8/13/2017"/>
    <s v="Same Day"/>
    <s v="JK-15370"/>
    <s v="Jay Kimmel"/>
    <x v="0"/>
    <x v="0"/>
    <x v="14"/>
    <x v="5"/>
    <n v="94122"/>
    <x v="1"/>
    <s v="OFF-ST-10001325"/>
    <x v="2"/>
    <x v="6"/>
    <x v="742"/>
    <x v="891"/>
    <n v="3"/>
    <n v="0"/>
    <n v="8.4887999999999995"/>
    <n v="0.26999999999999996"/>
    <x v="3"/>
    <x v="5"/>
  </r>
  <r>
    <n v="2865"/>
    <s v="US-2017-103828"/>
    <d v="2017-08-13T00:00:00"/>
    <s v="8/13/2017"/>
    <s v="Same Day"/>
    <s v="JK-15370"/>
    <s v="Jay Kimmel"/>
    <x v="0"/>
    <x v="0"/>
    <x v="14"/>
    <x v="5"/>
    <n v="94122"/>
    <x v="1"/>
    <s v="OFF-AP-10004249"/>
    <x v="2"/>
    <x v="10"/>
    <x v="125"/>
    <x v="5379"/>
    <n v="7"/>
    <n v="0"/>
    <n v="22.6233"/>
    <n v="0.26999999999999996"/>
    <x v="3"/>
    <x v="5"/>
  </r>
  <r>
    <n v="2866"/>
    <s v="US-2017-103828"/>
    <d v="2017-08-13T00:00:00"/>
    <s v="8/13/2017"/>
    <s v="Same Day"/>
    <s v="JK-15370"/>
    <s v="Jay Kimmel"/>
    <x v="0"/>
    <x v="0"/>
    <x v="14"/>
    <x v="5"/>
    <n v="94122"/>
    <x v="1"/>
    <s v="OFF-AR-10000588"/>
    <x v="2"/>
    <x v="11"/>
    <x v="237"/>
    <x v="257"/>
    <n v="3"/>
    <n v="0"/>
    <n v="15.475199999999999"/>
    <n v="0.25999999999999995"/>
    <x v="3"/>
    <x v="5"/>
  </r>
  <r>
    <n v="2867"/>
    <s v="US-2017-103828"/>
    <d v="2017-08-13T00:00:00"/>
    <s v="8/13/2017"/>
    <s v="Same Day"/>
    <s v="JK-15370"/>
    <s v="Jay Kimmel"/>
    <x v="0"/>
    <x v="0"/>
    <x v="14"/>
    <x v="5"/>
    <n v="94122"/>
    <x v="1"/>
    <s v="OFF-SU-10000946"/>
    <x v="2"/>
    <x v="15"/>
    <x v="462"/>
    <x v="661"/>
    <n v="4"/>
    <n v="0"/>
    <n v="9.2568000000000001"/>
    <n v="0.28999999999999998"/>
    <x v="3"/>
    <x v="5"/>
  </r>
  <r>
    <n v="6071"/>
    <s v="CA-2017-167542"/>
    <d v="2017-08-13T00:00:00"/>
    <s v="8/20/2017"/>
    <s v="Standard Class"/>
    <s v="KD-16495"/>
    <s v="Keith Dawkins"/>
    <x v="2"/>
    <x v="0"/>
    <x v="15"/>
    <x v="13"/>
    <n v="19120"/>
    <x v="2"/>
    <s v="OFF-LA-10004093"/>
    <x v="2"/>
    <x v="8"/>
    <x v="985"/>
    <x v="29"/>
    <n v="3"/>
    <n v="0.2"/>
    <n v="5.9211"/>
    <n v="0.33749999999999997"/>
    <x v="3"/>
    <x v="5"/>
  </r>
  <r>
    <n v="7376"/>
    <s v="CA-2017-100580"/>
    <d v="2017-08-13T00:00:00"/>
    <s v="8/20/2017"/>
    <s v="Standard Class"/>
    <s v="MK-17905"/>
    <s v="Michael Kennedy"/>
    <x v="2"/>
    <x v="0"/>
    <x v="30"/>
    <x v="5"/>
    <n v="92037"/>
    <x v="1"/>
    <s v="OFF-BI-10000069"/>
    <x v="2"/>
    <x v="9"/>
    <x v="1315"/>
    <x v="5380"/>
    <n v="3"/>
    <n v="0.2"/>
    <n v="11.707800000000001"/>
    <n v="0.32500000000000001"/>
    <x v="3"/>
    <x v="5"/>
  </r>
  <r>
    <n v="7898"/>
    <s v="CA-2017-128363"/>
    <d v="2017-08-13T00:00:00"/>
    <s v="8/18/2017"/>
    <s v="Standard Class"/>
    <s v="DC-12850"/>
    <s v="Dan Campbell"/>
    <x v="0"/>
    <x v="0"/>
    <x v="93"/>
    <x v="26"/>
    <n v="38109"/>
    <x v="3"/>
    <s v="OFF-AP-10001563"/>
    <x v="2"/>
    <x v="10"/>
    <x v="1503"/>
    <x v="5381"/>
    <n v="7"/>
    <n v="0.2"/>
    <n v="30.605399999999999"/>
    <n v="0.1125"/>
    <x v="3"/>
    <x v="5"/>
  </r>
  <r>
    <n v="7899"/>
    <s v="CA-2017-128363"/>
    <d v="2017-08-13T00:00:00"/>
    <s v="8/18/2017"/>
    <s v="Standard Class"/>
    <s v="DC-12850"/>
    <s v="Dan Campbell"/>
    <x v="0"/>
    <x v="0"/>
    <x v="93"/>
    <x v="26"/>
    <n v="38109"/>
    <x v="3"/>
    <s v="OFF-BI-10001359"/>
    <x v="2"/>
    <x v="9"/>
    <x v="100"/>
    <x v="5382"/>
    <n v="6"/>
    <n v="0.7"/>
    <n v="-1237.8462"/>
    <n v="-0.76666666666666661"/>
    <x v="3"/>
    <x v="5"/>
  </r>
  <r>
    <n v="7900"/>
    <s v="CA-2017-128363"/>
    <d v="2017-08-13T00:00:00"/>
    <s v="8/18/2017"/>
    <s v="Standard Class"/>
    <s v="DC-12850"/>
    <s v="Dan Campbell"/>
    <x v="0"/>
    <x v="0"/>
    <x v="93"/>
    <x v="26"/>
    <n v="38109"/>
    <x v="3"/>
    <s v="OFF-FA-10003495"/>
    <x v="2"/>
    <x v="4"/>
    <x v="44"/>
    <x v="3988"/>
    <n v="5"/>
    <n v="0.2"/>
    <n v="9.1199999999999992"/>
    <n v="0.37499999999999994"/>
    <x v="3"/>
    <x v="5"/>
  </r>
  <r>
    <n v="7901"/>
    <s v="CA-2017-128363"/>
    <d v="2017-08-13T00:00:00"/>
    <s v="8/18/2017"/>
    <s v="Standard Class"/>
    <s v="DC-12850"/>
    <s v="Dan Campbell"/>
    <x v="0"/>
    <x v="0"/>
    <x v="93"/>
    <x v="26"/>
    <n v="38109"/>
    <x v="3"/>
    <s v="TEC-AC-10003709"/>
    <x v="0"/>
    <x v="0"/>
    <x v="1601"/>
    <x v="5383"/>
    <n v="2"/>
    <n v="0.2"/>
    <n v="0.47520000000000001"/>
    <n v="0.3"/>
    <x v="3"/>
    <x v="5"/>
  </r>
  <r>
    <n v="7902"/>
    <s v="CA-2017-128363"/>
    <d v="2017-08-13T00:00:00"/>
    <s v="8/18/2017"/>
    <s v="Standard Class"/>
    <s v="DC-12850"/>
    <s v="Dan Campbell"/>
    <x v="0"/>
    <x v="0"/>
    <x v="93"/>
    <x v="26"/>
    <n v="38109"/>
    <x v="3"/>
    <s v="FUR-FU-10003268"/>
    <x v="1"/>
    <x v="5"/>
    <x v="1267"/>
    <x v="298"/>
    <n v="1"/>
    <n v="0.2"/>
    <n v="0"/>
    <n v="0"/>
    <x v="3"/>
    <x v="5"/>
  </r>
  <r>
    <n v="7903"/>
    <s v="CA-2017-128363"/>
    <d v="2017-08-13T00:00:00"/>
    <s v="8/18/2017"/>
    <s v="Standard Class"/>
    <s v="DC-12850"/>
    <s v="Dan Campbell"/>
    <x v="0"/>
    <x v="0"/>
    <x v="93"/>
    <x v="26"/>
    <n v="38109"/>
    <x v="3"/>
    <s v="OFF-EN-10003845"/>
    <x v="2"/>
    <x v="13"/>
    <x v="1422"/>
    <x v="1001"/>
    <n v="5"/>
    <n v="0.2"/>
    <n v="4.7969999999999997"/>
    <n v="0.32500000000000001"/>
    <x v="3"/>
    <x v="5"/>
  </r>
  <r>
    <n v="7904"/>
    <s v="CA-2017-128363"/>
    <d v="2017-08-13T00:00:00"/>
    <s v="8/18/2017"/>
    <s v="Standard Class"/>
    <s v="DC-12850"/>
    <s v="Dan Campbell"/>
    <x v="0"/>
    <x v="0"/>
    <x v="93"/>
    <x v="26"/>
    <n v="38109"/>
    <x v="3"/>
    <s v="FUR-CH-10002073"/>
    <x v="1"/>
    <x v="1"/>
    <x v="719"/>
    <x v="5384"/>
    <n v="2"/>
    <n v="0.2"/>
    <n v="47.660400000000003"/>
    <n v="0.1125"/>
    <x v="3"/>
    <x v="5"/>
  </r>
  <r>
    <n v="5380"/>
    <s v="CA-2016-136021"/>
    <d v="2016-08-14T00:00:00"/>
    <s v="8/18/2016"/>
    <s v="Standard Class"/>
    <s v="JM-15580"/>
    <s v="Jill Matthias"/>
    <x v="0"/>
    <x v="0"/>
    <x v="22"/>
    <x v="5"/>
    <n v="90045"/>
    <x v="1"/>
    <s v="OFF-PA-10000551"/>
    <x v="2"/>
    <x v="3"/>
    <x v="1632"/>
    <x v="5385"/>
    <n v="3"/>
    <n v="0"/>
    <n v="7.6146000000000003"/>
    <n v="0.49000000000000005"/>
    <x v="2"/>
    <x v="5"/>
  </r>
  <r>
    <n v="5381"/>
    <s v="CA-2016-136021"/>
    <d v="2016-08-14T00:00:00"/>
    <s v="8/18/2016"/>
    <s v="Standard Class"/>
    <s v="JM-15580"/>
    <s v="Jill Matthias"/>
    <x v="0"/>
    <x v="0"/>
    <x v="22"/>
    <x v="5"/>
    <n v="90045"/>
    <x v="1"/>
    <s v="TEC-MA-10000423"/>
    <x v="0"/>
    <x v="14"/>
    <x v="1731"/>
    <x v="5386"/>
    <n v="6"/>
    <n v="0.2"/>
    <n v="35.623800000000003"/>
    <n v="0.33750000000000002"/>
    <x v="2"/>
    <x v="5"/>
  </r>
  <r>
    <n v="7049"/>
    <s v="CA-2016-119515"/>
    <d v="2016-08-14T00:00:00"/>
    <s v="8/16/2016"/>
    <s v="First Class"/>
    <s v="TR-21325"/>
    <s v="Toby Ritter"/>
    <x v="0"/>
    <x v="0"/>
    <x v="60"/>
    <x v="26"/>
    <n v="37211"/>
    <x v="3"/>
    <s v="OFF-PA-10000552"/>
    <x v="2"/>
    <x v="3"/>
    <x v="568"/>
    <x v="204"/>
    <n v="3"/>
    <n v="0.2"/>
    <n v="5.4432"/>
    <n v="0.35000000000000003"/>
    <x v="2"/>
    <x v="5"/>
  </r>
  <r>
    <n v="8691"/>
    <s v="CA-2016-136770"/>
    <d v="2016-08-14T00:00:00"/>
    <s v="8/18/2016"/>
    <s v="Standard Class"/>
    <s v="SP-20650"/>
    <s v="Stephanie Phelps"/>
    <x v="2"/>
    <x v="0"/>
    <x v="338"/>
    <x v="18"/>
    <n v="44312"/>
    <x v="2"/>
    <s v="TEC-PH-10003580"/>
    <x v="0"/>
    <x v="2"/>
    <x v="753"/>
    <x v="2855"/>
    <n v="2"/>
    <n v="0.4"/>
    <n v="-56.3108"/>
    <n v="-0.21666666666666665"/>
    <x v="2"/>
    <x v="5"/>
  </r>
  <r>
    <n v="8692"/>
    <s v="CA-2016-136770"/>
    <d v="2016-08-14T00:00:00"/>
    <s v="8/18/2016"/>
    <s v="Standard Class"/>
    <s v="SP-20650"/>
    <s v="Stephanie Phelps"/>
    <x v="2"/>
    <x v="0"/>
    <x v="338"/>
    <x v="18"/>
    <n v="44312"/>
    <x v="2"/>
    <s v="TEC-PH-10001530"/>
    <x v="0"/>
    <x v="2"/>
    <x v="1756"/>
    <x v="5387"/>
    <n v="2"/>
    <n v="0.4"/>
    <n v="-49.437600000000003"/>
    <n v="-0.2"/>
    <x v="2"/>
    <x v="5"/>
  </r>
  <r>
    <n v="8693"/>
    <s v="CA-2016-136770"/>
    <d v="2016-08-14T00:00:00"/>
    <s v="8/18/2016"/>
    <s v="Standard Class"/>
    <s v="SP-20650"/>
    <s v="Stephanie Phelps"/>
    <x v="2"/>
    <x v="0"/>
    <x v="338"/>
    <x v="18"/>
    <n v="44312"/>
    <x v="2"/>
    <s v="TEC-AC-10000420"/>
    <x v="0"/>
    <x v="0"/>
    <x v="1292"/>
    <x v="2831"/>
    <n v="5"/>
    <n v="0.2"/>
    <n v="48.993000000000002"/>
    <n v="0.17500000000000002"/>
    <x v="2"/>
    <x v="5"/>
  </r>
  <r>
    <n v="2398"/>
    <s v="CA-2017-169264"/>
    <d v="2017-08-14T00:00:00"/>
    <s v="8/16/2017"/>
    <s v="Second Class"/>
    <s v="NP-18700"/>
    <s v="Nora Preis"/>
    <x v="0"/>
    <x v="0"/>
    <x v="14"/>
    <x v="5"/>
    <n v="94109"/>
    <x v="1"/>
    <s v="OFF-LA-10001613"/>
    <x v="2"/>
    <x v="8"/>
    <x v="949"/>
    <x v="193"/>
    <n v="2"/>
    <n v="0"/>
    <n v="2.8224"/>
    <n v="0.49000000000000005"/>
    <x v="3"/>
    <x v="5"/>
  </r>
  <r>
    <n v="2399"/>
    <s v="CA-2017-169264"/>
    <d v="2017-08-14T00:00:00"/>
    <s v="8/16/2017"/>
    <s v="Second Class"/>
    <s v="NP-18700"/>
    <s v="Nora Preis"/>
    <x v="0"/>
    <x v="0"/>
    <x v="14"/>
    <x v="5"/>
    <n v="94109"/>
    <x v="1"/>
    <s v="OFF-AR-10000246"/>
    <x v="2"/>
    <x v="11"/>
    <x v="1307"/>
    <x v="3107"/>
    <n v="6"/>
    <n v="0"/>
    <n v="4.3368000000000002"/>
    <n v="0.26"/>
    <x v="3"/>
    <x v="5"/>
  </r>
  <r>
    <n v="4491"/>
    <s v="CA-2017-105921"/>
    <d v="2017-08-14T00:00:00"/>
    <s v="8/21/2017"/>
    <s v="Standard Class"/>
    <s v="JM-15250"/>
    <s v="Janet Martin"/>
    <x v="0"/>
    <x v="0"/>
    <x v="22"/>
    <x v="5"/>
    <n v="90032"/>
    <x v="1"/>
    <s v="FUR-TA-10001095"/>
    <x v="1"/>
    <x v="7"/>
    <x v="859"/>
    <x v="5388"/>
    <n v="3"/>
    <n v="0.2"/>
    <n v="5.2286999999999999"/>
    <n v="1.2500000000000001E-2"/>
    <x v="3"/>
    <x v="5"/>
  </r>
  <r>
    <n v="3295"/>
    <s v="CA-2014-138023"/>
    <d v="2014-08-15T00:00:00"/>
    <s v="8/18/2014"/>
    <s v="First Class"/>
    <s v="KH-16510"/>
    <s v="Keith Herrera"/>
    <x v="0"/>
    <x v="0"/>
    <x v="57"/>
    <x v="4"/>
    <n v="75081"/>
    <x v="0"/>
    <s v="OFF-BI-10003638"/>
    <x v="2"/>
    <x v="9"/>
    <x v="1399"/>
    <x v="1589"/>
    <n v="8"/>
    <n v="0.8"/>
    <n v="-52.631999999999998"/>
    <n v="-1.7"/>
    <x v="0"/>
    <x v="5"/>
  </r>
  <r>
    <n v="6793"/>
    <s v="CA-2014-141005"/>
    <d v="2014-08-15T00:00:00"/>
    <s v="8/18/2014"/>
    <s v="First Class"/>
    <s v="CS-12355"/>
    <s v="Christine Sundaresam"/>
    <x v="0"/>
    <x v="0"/>
    <x v="59"/>
    <x v="25"/>
    <n v="6824"/>
    <x v="2"/>
    <s v="OFF-BI-10001989"/>
    <x v="2"/>
    <x v="9"/>
    <x v="1204"/>
    <x v="613"/>
    <n v="3"/>
    <n v="0"/>
    <n v="30.211200000000002"/>
    <n v="0.48000000000000004"/>
    <x v="0"/>
    <x v="5"/>
  </r>
  <r>
    <n v="8995"/>
    <s v="CA-2014-109043"/>
    <d v="2014-08-15T00:00:00"/>
    <s v="8/17/2014"/>
    <s v="First Class"/>
    <s v="CS-12355"/>
    <s v="Christine Sundaresam"/>
    <x v="0"/>
    <x v="0"/>
    <x v="166"/>
    <x v="11"/>
    <n v="33021"/>
    <x v="3"/>
    <s v="OFF-PA-10000312"/>
    <x v="2"/>
    <x v="3"/>
    <x v="1820"/>
    <x v="617"/>
    <n v="5"/>
    <n v="0.2"/>
    <n v="29.692"/>
    <n v="0.32500000000000001"/>
    <x v="0"/>
    <x v="5"/>
  </r>
  <r>
    <n v="8996"/>
    <s v="CA-2014-109043"/>
    <d v="2014-08-15T00:00:00"/>
    <s v="8/17/2014"/>
    <s v="First Class"/>
    <s v="CS-12355"/>
    <s v="Christine Sundaresam"/>
    <x v="0"/>
    <x v="0"/>
    <x v="166"/>
    <x v="11"/>
    <n v="33021"/>
    <x v="3"/>
    <s v="OFF-AP-10004708"/>
    <x v="2"/>
    <x v="10"/>
    <x v="56"/>
    <x v="5389"/>
    <n v="5"/>
    <n v="0.2"/>
    <n v="17.126999999999999"/>
    <n v="0.11249999999999999"/>
    <x v="0"/>
    <x v="5"/>
  </r>
  <r>
    <n v="9823"/>
    <s v="US-2014-164406"/>
    <d v="2014-08-15T00:00:00"/>
    <s v="8/19/2014"/>
    <s v="Standard Class"/>
    <s v="BD-11605"/>
    <s v="Brian Dahlen"/>
    <x v="0"/>
    <x v="0"/>
    <x v="14"/>
    <x v="5"/>
    <n v="94122"/>
    <x v="1"/>
    <s v="OFF-AP-10003287"/>
    <x v="2"/>
    <x v="10"/>
    <x v="505"/>
    <x v="5390"/>
    <n v="3"/>
    <n v="0"/>
    <n v="42.814799999999998"/>
    <n v="0.27999999999999997"/>
    <x v="0"/>
    <x v="5"/>
  </r>
  <r>
    <n v="9824"/>
    <s v="US-2014-164406"/>
    <d v="2014-08-15T00:00:00"/>
    <s v="8/19/2014"/>
    <s v="Standard Class"/>
    <s v="BD-11605"/>
    <s v="Brian Dahlen"/>
    <x v="0"/>
    <x v="0"/>
    <x v="14"/>
    <x v="5"/>
    <n v="94122"/>
    <x v="1"/>
    <s v="OFF-PA-10000167"/>
    <x v="2"/>
    <x v="3"/>
    <x v="1120"/>
    <x v="1168"/>
    <n v="3"/>
    <n v="0"/>
    <n v="41.823"/>
    <n v="0.45"/>
    <x v="0"/>
    <x v="5"/>
  </r>
  <r>
    <n v="9825"/>
    <s v="US-2014-164406"/>
    <d v="2014-08-15T00:00:00"/>
    <s v="8/19/2014"/>
    <s v="Standard Class"/>
    <s v="BD-11605"/>
    <s v="Brian Dahlen"/>
    <x v="0"/>
    <x v="0"/>
    <x v="14"/>
    <x v="5"/>
    <n v="94122"/>
    <x v="1"/>
    <s v="OFF-BI-10002309"/>
    <x v="2"/>
    <x v="9"/>
    <x v="1362"/>
    <x v="3301"/>
    <n v="4"/>
    <n v="0.2"/>
    <n v="6.2496"/>
    <n v="0.35"/>
    <x v="0"/>
    <x v="5"/>
  </r>
  <r>
    <n v="9826"/>
    <s v="US-2014-164406"/>
    <d v="2014-08-15T00:00:00"/>
    <s v="8/19/2014"/>
    <s v="Standard Class"/>
    <s v="BD-11605"/>
    <s v="Brian Dahlen"/>
    <x v="0"/>
    <x v="0"/>
    <x v="14"/>
    <x v="5"/>
    <n v="94122"/>
    <x v="1"/>
    <s v="OFF-BI-10003638"/>
    <x v="2"/>
    <x v="9"/>
    <x v="1399"/>
    <x v="5391"/>
    <n v="3"/>
    <n v="0.2"/>
    <n v="15.093"/>
    <n v="0.32500000000000001"/>
    <x v="0"/>
    <x v="5"/>
  </r>
  <r>
    <n v="9827"/>
    <s v="US-2014-164406"/>
    <d v="2014-08-15T00:00:00"/>
    <s v="8/19/2014"/>
    <s v="Standard Class"/>
    <s v="BD-11605"/>
    <s v="Brian Dahlen"/>
    <x v="0"/>
    <x v="0"/>
    <x v="14"/>
    <x v="5"/>
    <n v="94122"/>
    <x v="1"/>
    <s v="FUR-CH-10003833"/>
    <x v="1"/>
    <x v="1"/>
    <x v="1002"/>
    <x v="3686"/>
    <n v="4"/>
    <n v="0.2"/>
    <n v="-12.196"/>
    <n v="-6.25E-2"/>
    <x v="0"/>
    <x v="5"/>
  </r>
  <r>
    <n v="2637"/>
    <s v="CA-2015-162369"/>
    <d v="2015-08-15T00:00:00"/>
    <s v="8/19/2015"/>
    <s v="Standard Class"/>
    <s v="TT-21265"/>
    <s v="Tim Taslimi"/>
    <x v="2"/>
    <x v="0"/>
    <x v="22"/>
    <x v="5"/>
    <n v="90045"/>
    <x v="1"/>
    <s v="OFF-ST-10000046"/>
    <x v="2"/>
    <x v="6"/>
    <x v="904"/>
    <x v="4235"/>
    <n v="2"/>
    <n v="0"/>
    <n v="61.389000000000003"/>
    <n v="0.19"/>
    <x v="1"/>
    <x v="5"/>
  </r>
  <r>
    <n v="5203"/>
    <s v="CA-2015-142454"/>
    <d v="2015-08-15T00:00:00"/>
    <s v="8/19/2015"/>
    <s v="Standard Class"/>
    <s v="RE-19450"/>
    <s v="Richard Eichhorn"/>
    <x v="0"/>
    <x v="0"/>
    <x v="158"/>
    <x v="5"/>
    <n v="94601"/>
    <x v="1"/>
    <s v="FUR-FU-10004018"/>
    <x v="1"/>
    <x v="5"/>
    <x v="109"/>
    <x v="5392"/>
    <n v="7"/>
    <n v="0"/>
    <n v="28.142099999999999"/>
    <n v="0.26999999999999996"/>
    <x v="1"/>
    <x v="5"/>
  </r>
  <r>
    <n v="5204"/>
    <s v="CA-2015-142454"/>
    <d v="2015-08-15T00:00:00"/>
    <s v="8/19/2015"/>
    <s v="Standard Class"/>
    <s v="RE-19450"/>
    <s v="Richard Eichhorn"/>
    <x v="0"/>
    <x v="0"/>
    <x v="158"/>
    <x v="5"/>
    <n v="94601"/>
    <x v="1"/>
    <s v="OFF-ST-10003638"/>
    <x v="2"/>
    <x v="6"/>
    <x v="873"/>
    <x v="1113"/>
    <n v="3"/>
    <n v="0"/>
    <n v="18.970199999999998"/>
    <n v="0.26999999999999996"/>
    <x v="1"/>
    <x v="5"/>
  </r>
  <r>
    <n v="637"/>
    <s v="US-2016-123470"/>
    <d v="2016-08-15T00:00:00"/>
    <s v="8/21/2016"/>
    <s v="Standard Class"/>
    <s v="ME-17725"/>
    <s v="Max Engle"/>
    <x v="0"/>
    <x v="0"/>
    <x v="70"/>
    <x v="15"/>
    <n v="80013"/>
    <x v="1"/>
    <s v="OFF-BI-10001989"/>
    <x v="2"/>
    <x v="9"/>
    <x v="1204"/>
    <x v="5393"/>
    <n v="3"/>
    <n v="0.7"/>
    <n v="-13.8468"/>
    <n v="-0.73333333333333328"/>
    <x v="2"/>
    <x v="5"/>
  </r>
  <r>
    <n v="638"/>
    <s v="US-2016-123470"/>
    <d v="2016-08-15T00:00:00"/>
    <s v="8/21/2016"/>
    <s v="Standard Class"/>
    <s v="ME-17725"/>
    <s v="Max Engle"/>
    <x v="0"/>
    <x v="0"/>
    <x v="70"/>
    <x v="15"/>
    <n v="80013"/>
    <x v="1"/>
    <s v="OFF-AP-10003287"/>
    <x v="2"/>
    <x v="10"/>
    <x v="505"/>
    <x v="5067"/>
    <n v="3"/>
    <n v="0.2"/>
    <n v="12.232799999999999"/>
    <n v="9.9999999999999992E-2"/>
    <x v="2"/>
    <x v="5"/>
  </r>
  <r>
    <n v="1088"/>
    <s v="CA-2016-166163"/>
    <d v="2016-08-15T00:00:00"/>
    <s v="8/20/2016"/>
    <s v="Second Class"/>
    <s v="CY-12745"/>
    <s v="Craig Yedwab"/>
    <x v="2"/>
    <x v="0"/>
    <x v="158"/>
    <x v="5"/>
    <n v="94601"/>
    <x v="1"/>
    <s v="TEC-PH-10004896"/>
    <x v="0"/>
    <x v="2"/>
    <x v="925"/>
    <x v="820"/>
    <n v="3"/>
    <n v="0.2"/>
    <n v="7.1976000000000004"/>
    <n v="0.1"/>
    <x v="2"/>
    <x v="5"/>
  </r>
  <r>
    <n v="1089"/>
    <s v="CA-2016-166163"/>
    <d v="2016-08-15T00:00:00"/>
    <s v="8/20/2016"/>
    <s v="Second Class"/>
    <s v="CY-12745"/>
    <s v="Craig Yedwab"/>
    <x v="2"/>
    <x v="0"/>
    <x v="158"/>
    <x v="5"/>
    <n v="94601"/>
    <x v="1"/>
    <s v="OFF-LA-10000452"/>
    <x v="2"/>
    <x v="8"/>
    <x v="820"/>
    <x v="2434"/>
    <n v="1"/>
    <n v="0"/>
    <n v="1.512"/>
    <n v="0.48000000000000004"/>
    <x v="2"/>
    <x v="5"/>
  </r>
  <r>
    <n v="2555"/>
    <s v="CA-2016-118626"/>
    <d v="2016-08-15T00:00:00"/>
    <s v="8/20/2016"/>
    <s v="Standard Class"/>
    <s v="JC-15775"/>
    <s v="John Castell"/>
    <x v="0"/>
    <x v="0"/>
    <x v="185"/>
    <x v="11"/>
    <n v="32303"/>
    <x v="3"/>
    <s v="TEC-PH-10000369"/>
    <x v="0"/>
    <x v="2"/>
    <x v="710"/>
    <x v="5394"/>
    <n v="7"/>
    <n v="0.2"/>
    <n v="70.554400000000001"/>
    <n v="0.1"/>
    <x v="2"/>
    <x v="5"/>
  </r>
  <r>
    <n v="2858"/>
    <s v="CA-2016-154690"/>
    <d v="2016-08-15T00:00:00"/>
    <s v="8/17/2016"/>
    <s v="Second Class"/>
    <s v="CC-12370"/>
    <s v="Christopher Conant"/>
    <x v="0"/>
    <x v="0"/>
    <x v="40"/>
    <x v="12"/>
    <n v="28314"/>
    <x v="3"/>
    <s v="FUR-CH-10000988"/>
    <x v="1"/>
    <x v="1"/>
    <x v="594"/>
    <x v="4911"/>
    <n v="2"/>
    <n v="0.2"/>
    <n v="22.529599999999999"/>
    <n v="9.9999999999999992E-2"/>
    <x v="2"/>
    <x v="5"/>
  </r>
  <r>
    <n v="8895"/>
    <s v="CA-2016-167241"/>
    <d v="2016-08-15T00:00:00"/>
    <s v="8/22/2016"/>
    <s v="Standard Class"/>
    <s v="BD-11320"/>
    <s v="Bill Donatelli"/>
    <x v="0"/>
    <x v="0"/>
    <x v="22"/>
    <x v="5"/>
    <n v="90004"/>
    <x v="1"/>
    <s v="FUR-FU-10004071"/>
    <x v="1"/>
    <x v="5"/>
    <x v="1306"/>
    <x v="5395"/>
    <n v="3"/>
    <n v="0"/>
    <n v="43.684199999999997"/>
    <n v="0.14000000000000001"/>
    <x v="2"/>
    <x v="5"/>
  </r>
  <r>
    <n v="8896"/>
    <s v="CA-2016-167241"/>
    <d v="2016-08-15T00:00:00"/>
    <s v="8/22/2016"/>
    <s v="Standard Class"/>
    <s v="BD-11320"/>
    <s v="Bill Donatelli"/>
    <x v="0"/>
    <x v="0"/>
    <x v="22"/>
    <x v="5"/>
    <n v="90004"/>
    <x v="1"/>
    <s v="OFF-ST-10001505"/>
    <x v="2"/>
    <x v="6"/>
    <x v="470"/>
    <x v="381"/>
    <n v="3"/>
    <n v="0"/>
    <n v="3.0497999999999998"/>
    <n v="0.16999999999999998"/>
    <x v="2"/>
    <x v="5"/>
  </r>
  <r>
    <n v="8897"/>
    <s v="CA-2016-167241"/>
    <d v="2016-08-15T00:00:00"/>
    <s v="8/22/2016"/>
    <s v="Standard Class"/>
    <s v="BD-11320"/>
    <s v="Bill Donatelli"/>
    <x v="0"/>
    <x v="0"/>
    <x v="22"/>
    <x v="5"/>
    <n v="90004"/>
    <x v="1"/>
    <s v="TEC-PH-10004614"/>
    <x v="0"/>
    <x v="2"/>
    <x v="1006"/>
    <x v="1547"/>
    <n v="3"/>
    <n v="0.2"/>
    <n v="10.35"/>
    <n v="6.25E-2"/>
    <x v="2"/>
    <x v="5"/>
  </r>
  <r>
    <n v="8898"/>
    <s v="CA-2016-167241"/>
    <d v="2016-08-15T00:00:00"/>
    <s v="8/22/2016"/>
    <s v="Standard Class"/>
    <s v="BD-11320"/>
    <s v="Bill Donatelli"/>
    <x v="0"/>
    <x v="0"/>
    <x v="22"/>
    <x v="5"/>
    <n v="90004"/>
    <x v="1"/>
    <s v="OFF-PA-10004911"/>
    <x v="2"/>
    <x v="3"/>
    <x v="1569"/>
    <x v="2070"/>
    <n v="4"/>
    <n v="0"/>
    <n v="18.009599999999999"/>
    <n v="0.47999999999999993"/>
    <x v="2"/>
    <x v="5"/>
  </r>
  <r>
    <n v="2460"/>
    <s v="CA-2017-138548"/>
    <d v="2017-08-15T00:00:00"/>
    <s v="8/21/2017"/>
    <s v="Standard Class"/>
    <s v="JG-15160"/>
    <s v="James Galang"/>
    <x v="0"/>
    <x v="0"/>
    <x v="37"/>
    <x v="8"/>
    <n v="7060"/>
    <x v="2"/>
    <s v="OFF-AP-10002578"/>
    <x v="2"/>
    <x v="10"/>
    <x v="550"/>
    <x v="5396"/>
    <n v="2"/>
    <n v="0"/>
    <n v="25.438400000000001"/>
    <n v="0.26"/>
    <x v="3"/>
    <x v="5"/>
  </r>
  <r>
    <n v="2535"/>
    <s v="US-2017-117723"/>
    <d v="2017-08-15T00:00:00"/>
    <s v="8/18/2017"/>
    <s v="Second Class"/>
    <s v="DL-13495"/>
    <s v="Dionis Lloyd"/>
    <x v="2"/>
    <x v="0"/>
    <x v="15"/>
    <x v="13"/>
    <n v="19120"/>
    <x v="2"/>
    <s v="OFF-ST-10004459"/>
    <x v="2"/>
    <x v="6"/>
    <x v="575"/>
    <x v="1285"/>
    <n v="6"/>
    <n v="0.2"/>
    <n v="-337.80599999999998"/>
    <n v="-0.18749999999999997"/>
    <x v="3"/>
    <x v="5"/>
  </r>
  <r>
    <n v="5295"/>
    <s v="CA-2017-144883"/>
    <d v="2017-08-15T00:00:00"/>
    <s v="8/19/2017"/>
    <s v="Standard Class"/>
    <s v="BO-11350"/>
    <s v="Bill Overfelt"/>
    <x v="2"/>
    <x v="0"/>
    <x v="135"/>
    <x v="7"/>
    <n v="55113"/>
    <x v="0"/>
    <s v="OFF-LA-10000305"/>
    <x v="2"/>
    <x v="8"/>
    <x v="138"/>
    <x v="5397"/>
    <n v="8"/>
    <n v="0"/>
    <n v="23.184000000000001"/>
    <n v="0.46"/>
    <x v="3"/>
    <x v="5"/>
  </r>
  <r>
    <n v="1690"/>
    <s v="CA-2014-142839"/>
    <d v="2014-08-16T00:00:00"/>
    <s v="8/20/2014"/>
    <s v="Standard Class"/>
    <s v="TS-21610"/>
    <s v="Troy Staebel"/>
    <x v="0"/>
    <x v="0"/>
    <x v="15"/>
    <x v="13"/>
    <n v="19143"/>
    <x v="2"/>
    <s v="FUR-TA-10001539"/>
    <x v="1"/>
    <x v="7"/>
    <x v="457"/>
    <x v="5398"/>
    <n v="6"/>
    <n v="0.4"/>
    <n v="-227.49119999999999"/>
    <n v="-0.26666666666666666"/>
    <x v="0"/>
    <x v="5"/>
  </r>
  <r>
    <n v="2548"/>
    <s v="US-2015-128090"/>
    <d v="2015-08-16T00:00:00"/>
    <s v="8/22/2015"/>
    <s v="Standard Class"/>
    <s v="JM-15865"/>
    <s v="John Murray"/>
    <x v="0"/>
    <x v="0"/>
    <x v="122"/>
    <x v="23"/>
    <n v="85023"/>
    <x v="1"/>
    <s v="OFF-AR-10002255"/>
    <x v="2"/>
    <x v="11"/>
    <x v="1462"/>
    <x v="1562"/>
    <n v="1"/>
    <n v="0.2"/>
    <n v="0.25919999999999999"/>
    <n v="0.1125"/>
    <x v="1"/>
    <x v="5"/>
  </r>
  <r>
    <n v="2549"/>
    <s v="US-2015-128090"/>
    <d v="2015-08-16T00:00:00"/>
    <s v="8/22/2015"/>
    <s v="Standard Class"/>
    <s v="JM-15865"/>
    <s v="John Murray"/>
    <x v="0"/>
    <x v="0"/>
    <x v="122"/>
    <x v="23"/>
    <n v="85023"/>
    <x v="1"/>
    <s v="TEC-PH-10002624"/>
    <x v="0"/>
    <x v="2"/>
    <x v="1256"/>
    <x v="3835"/>
    <n v="5"/>
    <n v="0.2"/>
    <n v="211.49549999999999"/>
    <n v="0.11249999999999999"/>
    <x v="1"/>
    <x v="5"/>
  </r>
  <r>
    <n v="2550"/>
    <s v="US-2015-128090"/>
    <d v="2015-08-16T00:00:00"/>
    <s v="8/22/2015"/>
    <s v="Standard Class"/>
    <s v="JM-15865"/>
    <s v="John Murray"/>
    <x v="0"/>
    <x v="0"/>
    <x v="122"/>
    <x v="23"/>
    <n v="85023"/>
    <x v="1"/>
    <s v="OFF-PA-10001878"/>
    <x v="2"/>
    <x v="3"/>
    <x v="241"/>
    <x v="5399"/>
    <n v="8"/>
    <n v="0.2"/>
    <n v="105.6456"/>
    <n v="0.33750000000000002"/>
    <x v="1"/>
    <x v="5"/>
  </r>
  <r>
    <n v="2551"/>
    <s v="US-2015-128090"/>
    <d v="2015-08-16T00:00:00"/>
    <s v="8/22/2015"/>
    <s v="Standard Class"/>
    <s v="JM-15865"/>
    <s v="John Murray"/>
    <x v="0"/>
    <x v="0"/>
    <x v="122"/>
    <x v="23"/>
    <n v="85023"/>
    <x v="1"/>
    <s v="OFF-LA-10000452"/>
    <x v="2"/>
    <x v="8"/>
    <x v="820"/>
    <x v="1167"/>
    <n v="2"/>
    <n v="0.2"/>
    <n v="1.764"/>
    <n v="0.35"/>
    <x v="1"/>
    <x v="5"/>
  </r>
  <r>
    <n v="7971"/>
    <s v="US-2015-126753"/>
    <d v="2015-08-16T00:00:00"/>
    <s v="8/20/2015"/>
    <s v="Standard Class"/>
    <s v="SP-20860"/>
    <s v="Sung Pak"/>
    <x v="2"/>
    <x v="0"/>
    <x v="15"/>
    <x v="13"/>
    <n v="19134"/>
    <x v="2"/>
    <s v="TEC-PH-10003580"/>
    <x v="0"/>
    <x v="2"/>
    <x v="753"/>
    <x v="5400"/>
    <n v="4"/>
    <n v="0.4"/>
    <n v="-112.6216"/>
    <n v="-0.21666666666666665"/>
    <x v="1"/>
    <x v="5"/>
  </r>
  <r>
    <n v="7972"/>
    <s v="US-2015-126753"/>
    <d v="2015-08-16T00:00:00"/>
    <s v="8/20/2015"/>
    <s v="Standard Class"/>
    <s v="SP-20860"/>
    <s v="Sung Pak"/>
    <x v="2"/>
    <x v="0"/>
    <x v="15"/>
    <x v="13"/>
    <n v="19134"/>
    <x v="2"/>
    <s v="TEC-AC-10004227"/>
    <x v="0"/>
    <x v="0"/>
    <x v="444"/>
    <x v="2559"/>
    <n v="3"/>
    <n v="0.2"/>
    <n v="-5.4558"/>
    <n v="-0.17500000000000002"/>
    <x v="1"/>
    <x v="5"/>
  </r>
  <r>
    <n v="7973"/>
    <s v="US-2015-126753"/>
    <d v="2015-08-16T00:00:00"/>
    <s v="8/20/2015"/>
    <s v="Standard Class"/>
    <s v="SP-20860"/>
    <s v="Sung Pak"/>
    <x v="2"/>
    <x v="0"/>
    <x v="15"/>
    <x v="13"/>
    <n v="19134"/>
    <x v="2"/>
    <s v="OFF-PA-10002787"/>
    <x v="2"/>
    <x v="3"/>
    <x v="1313"/>
    <x v="506"/>
    <n v="2"/>
    <n v="0.2"/>
    <n v="3.6288"/>
    <n v="0.35"/>
    <x v="1"/>
    <x v="5"/>
  </r>
  <r>
    <n v="7974"/>
    <s v="US-2015-126753"/>
    <d v="2015-08-16T00:00:00"/>
    <s v="8/20/2015"/>
    <s v="Standard Class"/>
    <s v="SP-20860"/>
    <s v="Sung Pak"/>
    <x v="2"/>
    <x v="0"/>
    <x v="15"/>
    <x v="13"/>
    <n v="19134"/>
    <x v="2"/>
    <s v="OFF-BI-10003981"/>
    <x v="2"/>
    <x v="9"/>
    <x v="147"/>
    <x v="5401"/>
    <n v="2"/>
    <n v="0.7"/>
    <n v="-1.9068000000000001"/>
    <n v="-0.7"/>
    <x v="1"/>
    <x v="5"/>
  </r>
  <r>
    <n v="7975"/>
    <s v="US-2015-126753"/>
    <d v="2015-08-16T00:00:00"/>
    <s v="8/20/2015"/>
    <s v="Standard Class"/>
    <s v="SP-20860"/>
    <s v="Sung Pak"/>
    <x v="2"/>
    <x v="0"/>
    <x v="15"/>
    <x v="13"/>
    <n v="19134"/>
    <x v="2"/>
    <s v="FUR-FU-10001488"/>
    <x v="1"/>
    <x v="5"/>
    <x v="1268"/>
    <x v="4709"/>
    <n v="3"/>
    <n v="0.2"/>
    <n v="0"/>
    <n v="0"/>
    <x v="1"/>
    <x v="5"/>
  </r>
  <r>
    <n v="7976"/>
    <s v="US-2015-126753"/>
    <d v="2015-08-16T00:00:00"/>
    <s v="8/20/2015"/>
    <s v="Standard Class"/>
    <s v="SP-20860"/>
    <s v="Sung Pak"/>
    <x v="2"/>
    <x v="0"/>
    <x v="15"/>
    <x v="13"/>
    <n v="19134"/>
    <x v="2"/>
    <s v="OFF-BI-10003727"/>
    <x v="2"/>
    <x v="9"/>
    <x v="889"/>
    <x v="4367"/>
    <n v="3"/>
    <n v="0.7"/>
    <n v="-2.7587999999999999"/>
    <n v="-0.73333333333333328"/>
    <x v="1"/>
    <x v="5"/>
  </r>
  <r>
    <n v="7977"/>
    <s v="US-2015-126753"/>
    <d v="2015-08-16T00:00:00"/>
    <s v="8/20/2015"/>
    <s v="Standard Class"/>
    <s v="SP-20860"/>
    <s v="Sung Pak"/>
    <x v="2"/>
    <x v="0"/>
    <x v="15"/>
    <x v="13"/>
    <n v="19134"/>
    <x v="2"/>
    <s v="OFF-PA-10000130"/>
    <x v="2"/>
    <x v="3"/>
    <x v="534"/>
    <x v="46"/>
    <n v="3"/>
    <n v="0.2"/>
    <n v="3.21"/>
    <n v="0.3125"/>
    <x v="1"/>
    <x v="5"/>
  </r>
  <r>
    <n v="9219"/>
    <s v="US-2015-164238"/>
    <d v="2015-08-16T00:00:00"/>
    <s v="8/20/2015"/>
    <s v="Standard Class"/>
    <s v="JW-15955"/>
    <s v="Joni Wasserman"/>
    <x v="0"/>
    <x v="0"/>
    <x v="15"/>
    <x v="13"/>
    <n v="19120"/>
    <x v="2"/>
    <s v="OFF-ST-10002352"/>
    <x v="2"/>
    <x v="6"/>
    <x v="581"/>
    <x v="4191"/>
    <n v="7"/>
    <n v="0.2"/>
    <n v="3.3515999999999999"/>
    <n v="7.4999999999999997E-2"/>
    <x v="1"/>
    <x v="5"/>
  </r>
  <r>
    <n v="9220"/>
    <s v="US-2015-164238"/>
    <d v="2015-08-16T00:00:00"/>
    <s v="8/20/2015"/>
    <s v="Standard Class"/>
    <s v="JW-15955"/>
    <s v="Joni Wasserman"/>
    <x v="0"/>
    <x v="0"/>
    <x v="15"/>
    <x v="13"/>
    <n v="19120"/>
    <x v="2"/>
    <s v="FUR-BO-10000780"/>
    <x v="1"/>
    <x v="16"/>
    <x v="1203"/>
    <x v="4536"/>
    <n v="3"/>
    <n v="0.5"/>
    <n v="-204.99959999999999"/>
    <n v="-0.67999999999999994"/>
    <x v="1"/>
    <x v="5"/>
  </r>
  <r>
    <n v="2659"/>
    <s v="CA-2016-150343"/>
    <d v="2016-08-16T00:00:00"/>
    <s v="8/20/2016"/>
    <s v="Standard Class"/>
    <s v="PK-19075"/>
    <s v="Pete Kriz"/>
    <x v="0"/>
    <x v="0"/>
    <x v="14"/>
    <x v="5"/>
    <n v="94110"/>
    <x v="1"/>
    <s v="OFF-EN-10004030"/>
    <x v="2"/>
    <x v="13"/>
    <x v="165"/>
    <x v="2344"/>
    <n v="3"/>
    <n v="0"/>
    <n v="5.1041999999999996"/>
    <n v="0.47"/>
    <x v="2"/>
    <x v="5"/>
  </r>
  <r>
    <n v="6134"/>
    <s v="CA-2016-148096"/>
    <d v="2016-08-16T00:00:00"/>
    <s v="8/19/2016"/>
    <s v="First Class"/>
    <s v="AO-10810"/>
    <s v="Anthony O'Donnell"/>
    <x v="2"/>
    <x v="0"/>
    <x v="22"/>
    <x v="5"/>
    <n v="90045"/>
    <x v="1"/>
    <s v="FUR-TA-10004152"/>
    <x v="1"/>
    <x v="7"/>
    <x v="1787"/>
    <x v="5402"/>
    <n v="2"/>
    <n v="0.2"/>
    <n v="12.096"/>
    <n v="7.4999999999999997E-2"/>
    <x v="2"/>
    <x v="5"/>
  </r>
  <r>
    <n v="7889"/>
    <s v="CA-2016-113117"/>
    <d v="2016-08-16T00:00:00"/>
    <s v="8/22/2016"/>
    <s v="Standard Class"/>
    <s v="JP-15520"/>
    <s v="Jeremy Pistek"/>
    <x v="0"/>
    <x v="0"/>
    <x v="515"/>
    <x v="5"/>
    <n v="95616"/>
    <x v="1"/>
    <s v="OFF-PA-10000019"/>
    <x v="2"/>
    <x v="3"/>
    <x v="540"/>
    <x v="542"/>
    <n v="5"/>
    <n v="0"/>
    <n v="15.552"/>
    <n v="0.48"/>
    <x v="2"/>
    <x v="5"/>
  </r>
  <r>
    <n v="7267"/>
    <s v="CA-2017-122987"/>
    <d v="2017-08-16T00:00:00"/>
    <s v="8/16/2017"/>
    <s v="Same Day"/>
    <s v="SJ-20215"/>
    <s v="Sarah Jordon"/>
    <x v="0"/>
    <x v="0"/>
    <x v="65"/>
    <x v="26"/>
    <n v="38401"/>
    <x v="3"/>
    <s v="OFF-BI-10002824"/>
    <x v="2"/>
    <x v="9"/>
    <x v="1198"/>
    <x v="5403"/>
    <n v="3"/>
    <n v="0.7"/>
    <n v="-11.19"/>
    <n v="-0.83333333333333326"/>
    <x v="3"/>
    <x v="5"/>
  </r>
  <r>
    <n v="7268"/>
    <s v="CA-2017-122987"/>
    <d v="2017-08-16T00:00:00"/>
    <s v="8/16/2017"/>
    <s v="Same Day"/>
    <s v="SJ-20215"/>
    <s v="Sarah Jordon"/>
    <x v="0"/>
    <x v="0"/>
    <x v="65"/>
    <x v="26"/>
    <n v="38401"/>
    <x v="3"/>
    <s v="OFF-ST-10004950"/>
    <x v="2"/>
    <x v="6"/>
    <x v="501"/>
    <x v="1915"/>
    <n v="4"/>
    <n v="0.2"/>
    <n v="-0.83919999999999995"/>
    <n v="-1.2500000000000001E-2"/>
    <x v="3"/>
    <x v="5"/>
  </r>
  <r>
    <n v="2045"/>
    <s v="CA-2014-129168"/>
    <d v="2014-08-17T00:00:00"/>
    <s v="8/23/2014"/>
    <s v="Standard Class"/>
    <s v="KB-16585"/>
    <s v="Ken Black"/>
    <x v="2"/>
    <x v="0"/>
    <x v="5"/>
    <x v="4"/>
    <n v="77095"/>
    <x v="0"/>
    <s v="OFF-PA-10001639"/>
    <x v="2"/>
    <x v="3"/>
    <x v="1596"/>
    <x v="204"/>
    <n v="3"/>
    <n v="0.2"/>
    <n v="5.4432"/>
    <n v="0.35000000000000003"/>
    <x v="0"/>
    <x v="5"/>
  </r>
  <r>
    <n v="2531"/>
    <s v="CA-2014-111500"/>
    <d v="2014-08-17T00:00:00"/>
    <s v="8/21/2014"/>
    <s v="Standard Class"/>
    <s v="DJ-13510"/>
    <s v="Don Jones"/>
    <x v="2"/>
    <x v="0"/>
    <x v="10"/>
    <x v="9"/>
    <n v="72209"/>
    <x v="3"/>
    <s v="OFF-PA-10000595"/>
    <x v="2"/>
    <x v="3"/>
    <x v="1663"/>
    <x v="802"/>
    <n v="5"/>
    <n v="0"/>
    <n v="52.531999999999996"/>
    <n v="0.45999999999999996"/>
    <x v="0"/>
    <x v="5"/>
  </r>
  <r>
    <n v="2532"/>
    <s v="CA-2014-111500"/>
    <d v="2014-08-17T00:00:00"/>
    <s v="8/21/2014"/>
    <s v="Standard Class"/>
    <s v="DJ-13510"/>
    <s v="Don Jones"/>
    <x v="2"/>
    <x v="0"/>
    <x v="10"/>
    <x v="9"/>
    <n v="72209"/>
    <x v="3"/>
    <s v="OFF-BI-10000829"/>
    <x v="2"/>
    <x v="9"/>
    <x v="194"/>
    <x v="4888"/>
    <n v="4"/>
    <n v="0"/>
    <n v="8.2615999999999996"/>
    <n v="0.45999999999999996"/>
    <x v="0"/>
    <x v="5"/>
  </r>
  <r>
    <n v="2533"/>
    <s v="CA-2014-111500"/>
    <d v="2014-08-17T00:00:00"/>
    <s v="8/21/2014"/>
    <s v="Standard Class"/>
    <s v="DJ-13510"/>
    <s v="Don Jones"/>
    <x v="2"/>
    <x v="0"/>
    <x v="10"/>
    <x v="9"/>
    <n v="72209"/>
    <x v="3"/>
    <s v="OFF-FA-10002676"/>
    <x v="2"/>
    <x v="4"/>
    <x v="167"/>
    <x v="5404"/>
    <n v="7"/>
    <n v="0"/>
    <n v="4.5612000000000004"/>
    <n v="0.36000000000000004"/>
    <x v="0"/>
    <x v="5"/>
  </r>
  <r>
    <n v="2534"/>
    <s v="CA-2014-111500"/>
    <d v="2014-08-17T00:00:00"/>
    <s v="8/21/2014"/>
    <s v="Standard Class"/>
    <s v="DJ-13510"/>
    <s v="Don Jones"/>
    <x v="2"/>
    <x v="0"/>
    <x v="10"/>
    <x v="9"/>
    <n v="72209"/>
    <x v="3"/>
    <s v="TEC-AC-10000844"/>
    <x v="0"/>
    <x v="0"/>
    <x v="101"/>
    <x v="880"/>
    <n v="4"/>
    <n v="0"/>
    <n v="122.3856"/>
    <n v="0.36"/>
    <x v="0"/>
    <x v="5"/>
  </r>
  <r>
    <n v="1458"/>
    <s v="CA-2015-111297"/>
    <d v="2015-08-17T00:00:00"/>
    <s v="8/21/2015"/>
    <s v="Standard Class"/>
    <s v="SC-20440"/>
    <s v="Shaun Chance"/>
    <x v="2"/>
    <x v="0"/>
    <x v="384"/>
    <x v="6"/>
    <n v="2740"/>
    <x v="2"/>
    <s v="OFF-BI-10002412"/>
    <x v="2"/>
    <x v="9"/>
    <x v="1658"/>
    <x v="5405"/>
    <n v="9"/>
    <n v="0"/>
    <n v="23.49"/>
    <n v="0.44999999999999996"/>
    <x v="1"/>
    <x v="5"/>
  </r>
  <r>
    <n v="9433"/>
    <s v="CA-2015-119627"/>
    <d v="2015-08-17T00:00:00"/>
    <s v="8/23/2015"/>
    <s v="Standard Class"/>
    <s v="SC-20725"/>
    <s v="Steven Cartwright"/>
    <x v="0"/>
    <x v="0"/>
    <x v="100"/>
    <x v="23"/>
    <n v="85345"/>
    <x v="1"/>
    <s v="TEC-AC-10002217"/>
    <x v="0"/>
    <x v="0"/>
    <x v="1106"/>
    <x v="1551"/>
    <n v="2"/>
    <n v="0.2"/>
    <n v="-5.2640000000000002"/>
    <n v="-0.17500000000000002"/>
    <x v="1"/>
    <x v="5"/>
  </r>
  <r>
    <n v="9434"/>
    <s v="CA-2015-119627"/>
    <d v="2015-08-17T00:00:00"/>
    <s v="8/23/2015"/>
    <s v="Standard Class"/>
    <s v="SC-20725"/>
    <s v="Steven Cartwright"/>
    <x v="0"/>
    <x v="0"/>
    <x v="100"/>
    <x v="23"/>
    <n v="85345"/>
    <x v="1"/>
    <s v="OFF-PA-10001937"/>
    <x v="2"/>
    <x v="3"/>
    <x v="474"/>
    <x v="67"/>
    <n v="7"/>
    <n v="0.2"/>
    <n v="12.700799999999999"/>
    <n v="0.35000000000000003"/>
    <x v="1"/>
    <x v="5"/>
  </r>
  <r>
    <n v="9435"/>
    <s v="CA-2015-119627"/>
    <d v="2015-08-17T00:00:00"/>
    <s v="8/23/2015"/>
    <s v="Standard Class"/>
    <s v="SC-20725"/>
    <s v="Steven Cartwright"/>
    <x v="0"/>
    <x v="0"/>
    <x v="100"/>
    <x v="23"/>
    <n v="85345"/>
    <x v="1"/>
    <s v="OFF-AR-10000203"/>
    <x v="2"/>
    <x v="11"/>
    <x v="1723"/>
    <x v="46"/>
    <n v="3"/>
    <n v="0.2"/>
    <n v="1.1556"/>
    <n v="0.11249999999999999"/>
    <x v="1"/>
    <x v="5"/>
  </r>
  <r>
    <n v="9436"/>
    <s v="CA-2015-119627"/>
    <d v="2015-08-17T00:00:00"/>
    <s v="8/23/2015"/>
    <s v="Standard Class"/>
    <s v="SC-20725"/>
    <s v="Steven Cartwright"/>
    <x v="0"/>
    <x v="0"/>
    <x v="100"/>
    <x v="23"/>
    <n v="85345"/>
    <x v="1"/>
    <s v="TEC-AC-10001142"/>
    <x v="0"/>
    <x v="0"/>
    <x v="1351"/>
    <x v="5406"/>
    <n v="4"/>
    <n v="0.2"/>
    <n v="-31.6"/>
    <n v="-0.125"/>
    <x v="1"/>
    <x v="5"/>
  </r>
  <r>
    <n v="3350"/>
    <s v="US-2016-157308"/>
    <d v="2016-08-17T00:00:00"/>
    <s v="8/21/2016"/>
    <s v="Standard Class"/>
    <s v="NM-18520"/>
    <s v="Neoma Murray"/>
    <x v="0"/>
    <x v="0"/>
    <x v="1"/>
    <x v="1"/>
    <n v="98105"/>
    <x v="1"/>
    <s v="OFF-BI-10003712"/>
    <x v="2"/>
    <x v="9"/>
    <x v="173"/>
    <x v="4765"/>
    <n v="4"/>
    <n v="0.2"/>
    <n v="5.6955999999999998"/>
    <n v="0.36249999999999999"/>
    <x v="2"/>
    <x v="5"/>
  </r>
  <r>
    <n v="1920"/>
    <s v="US-2017-111423"/>
    <d v="2017-08-17T00:00:00"/>
    <s v="8/19/2017"/>
    <s v="First Class"/>
    <s v="EH-13765"/>
    <s v="Edward Hooks"/>
    <x v="2"/>
    <x v="0"/>
    <x v="39"/>
    <x v="2"/>
    <n v="13601"/>
    <x v="2"/>
    <s v="OFF-BI-10003091"/>
    <x v="2"/>
    <x v="9"/>
    <x v="1576"/>
    <x v="2879"/>
    <n v="5"/>
    <n v="0.2"/>
    <n v="302.37299999999999"/>
    <n v="0.33750000000000002"/>
    <x v="3"/>
    <x v="5"/>
  </r>
  <r>
    <n v="1921"/>
    <s v="US-2017-111423"/>
    <d v="2017-08-17T00:00:00"/>
    <s v="8/19/2017"/>
    <s v="First Class"/>
    <s v="EH-13765"/>
    <s v="Edward Hooks"/>
    <x v="2"/>
    <x v="0"/>
    <x v="39"/>
    <x v="2"/>
    <n v="13601"/>
    <x v="2"/>
    <s v="FUR-CH-10003981"/>
    <x v="1"/>
    <x v="1"/>
    <x v="976"/>
    <x v="5407"/>
    <n v="2"/>
    <n v="0.1"/>
    <n v="97.6524"/>
    <n v="0.21111111111111111"/>
    <x v="3"/>
    <x v="5"/>
  </r>
  <r>
    <n v="6413"/>
    <s v="CA-2017-151211"/>
    <d v="2017-08-17T00:00:00"/>
    <s v="8/23/2017"/>
    <s v="Standard Class"/>
    <s v="AH-10120"/>
    <s v="Adrian Hane"/>
    <x v="1"/>
    <x v="0"/>
    <x v="146"/>
    <x v="17"/>
    <n v="40214"/>
    <x v="3"/>
    <s v="OFF-BI-10002735"/>
    <x v="2"/>
    <x v="9"/>
    <x v="766"/>
    <x v="5119"/>
    <n v="3"/>
    <n v="0"/>
    <n v="48.377099999999999"/>
    <n v="0.47"/>
    <x v="3"/>
    <x v="5"/>
  </r>
  <r>
    <n v="6414"/>
    <s v="CA-2017-151211"/>
    <d v="2017-08-17T00:00:00"/>
    <s v="8/23/2017"/>
    <s v="Standard Class"/>
    <s v="AH-10120"/>
    <s v="Adrian Hane"/>
    <x v="1"/>
    <x v="0"/>
    <x v="146"/>
    <x v="17"/>
    <n v="40214"/>
    <x v="3"/>
    <s v="TEC-AC-10004510"/>
    <x v="0"/>
    <x v="0"/>
    <x v="271"/>
    <x v="3287"/>
    <n v="6"/>
    <n v="0"/>
    <n v="9.8160000000000007"/>
    <n v="0.1"/>
    <x v="3"/>
    <x v="5"/>
  </r>
  <r>
    <n v="7185"/>
    <s v="CA-2017-133102"/>
    <d v="2017-08-17T00:00:00"/>
    <s v="8/24/2017"/>
    <s v="Standard Class"/>
    <s v="ED-13885"/>
    <s v="Emily Ducich"/>
    <x v="1"/>
    <x v="0"/>
    <x v="5"/>
    <x v="4"/>
    <n v="77095"/>
    <x v="0"/>
    <s v="OFF-SU-10000432"/>
    <x v="2"/>
    <x v="15"/>
    <x v="443"/>
    <x v="715"/>
    <n v="2"/>
    <n v="0.2"/>
    <n v="-1.0409999999999999"/>
    <n v="-0.1875"/>
    <x v="3"/>
    <x v="5"/>
  </r>
  <r>
    <n v="7186"/>
    <s v="CA-2017-133102"/>
    <d v="2017-08-17T00:00:00"/>
    <s v="8/24/2017"/>
    <s v="Standard Class"/>
    <s v="ED-13885"/>
    <s v="Emily Ducich"/>
    <x v="1"/>
    <x v="0"/>
    <x v="5"/>
    <x v="4"/>
    <n v="77095"/>
    <x v="0"/>
    <s v="OFF-AR-10003183"/>
    <x v="2"/>
    <x v="11"/>
    <x v="638"/>
    <x v="1098"/>
    <n v="3"/>
    <n v="0.2"/>
    <n v="1.002"/>
    <n v="0.125"/>
    <x v="3"/>
    <x v="5"/>
  </r>
  <r>
    <n v="7187"/>
    <s v="CA-2017-133102"/>
    <d v="2017-08-17T00:00:00"/>
    <s v="8/24/2017"/>
    <s v="Standard Class"/>
    <s v="ED-13885"/>
    <s v="Emily Ducich"/>
    <x v="1"/>
    <x v="0"/>
    <x v="5"/>
    <x v="4"/>
    <n v="77095"/>
    <x v="0"/>
    <s v="FUR-CH-10002017"/>
    <x v="1"/>
    <x v="1"/>
    <x v="1502"/>
    <x v="5408"/>
    <n v="4"/>
    <n v="0.3"/>
    <n v="-2.1312000000000002"/>
    <n v="-2.8571428571428574E-2"/>
    <x v="3"/>
    <x v="5"/>
  </r>
  <r>
    <n v="7188"/>
    <s v="CA-2017-133102"/>
    <d v="2017-08-17T00:00:00"/>
    <s v="8/24/2017"/>
    <s v="Standard Class"/>
    <s v="ED-13885"/>
    <s v="Emily Ducich"/>
    <x v="1"/>
    <x v="0"/>
    <x v="5"/>
    <x v="4"/>
    <n v="77095"/>
    <x v="0"/>
    <s v="FUR-FU-10003247"/>
    <x v="1"/>
    <x v="5"/>
    <x v="795"/>
    <x v="2472"/>
    <n v="2"/>
    <n v="0.6"/>
    <n v="-22.238800000000001"/>
    <n v="-1.3250000000000002"/>
    <x v="3"/>
    <x v="5"/>
  </r>
  <r>
    <n v="7189"/>
    <s v="CA-2017-133102"/>
    <d v="2017-08-17T00:00:00"/>
    <s v="8/24/2017"/>
    <s v="Standard Class"/>
    <s v="ED-13885"/>
    <s v="Emily Ducich"/>
    <x v="1"/>
    <x v="0"/>
    <x v="5"/>
    <x v="4"/>
    <n v="77095"/>
    <x v="0"/>
    <s v="OFF-AP-10001563"/>
    <x v="2"/>
    <x v="10"/>
    <x v="1503"/>
    <x v="3584"/>
    <n v="4"/>
    <n v="0.8"/>
    <n v="-99.103200000000001"/>
    <n v="-2.5500000000000003"/>
    <x v="3"/>
    <x v="5"/>
  </r>
  <r>
    <n v="7244"/>
    <s v="CA-2017-118892"/>
    <d v="2017-08-17T00:00:00"/>
    <s v="8/22/2017"/>
    <s v="Second Class"/>
    <s v="TP-21415"/>
    <s v="Tom Prescott"/>
    <x v="0"/>
    <x v="0"/>
    <x v="15"/>
    <x v="13"/>
    <n v="19134"/>
    <x v="2"/>
    <s v="FUR-CH-10002024"/>
    <x v="1"/>
    <x v="1"/>
    <x v="631"/>
    <x v="5409"/>
    <n v="9"/>
    <n v="0.3"/>
    <n v="-630.88199999999995"/>
    <n v="-0.14285714285714285"/>
    <x v="3"/>
    <x v="5"/>
  </r>
  <r>
    <n v="7934"/>
    <s v="CA-2017-166093"/>
    <d v="2017-08-17T00:00:00"/>
    <s v="8/24/2017"/>
    <s v="Standard Class"/>
    <s v="RW-19540"/>
    <s v="Rick Wilson"/>
    <x v="2"/>
    <x v="0"/>
    <x v="234"/>
    <x v="5"/>
    <n v="94513"/>
    <x v="1"/>
    <s v="OFF-EN-10003134"/>
    <x v="2"/>
    <x v="13"/>
    <x v="73"/>
    <x v="2937"/>
    <n v="2"/>
    <n v="0"/>
    <n v="11.68"/>
    <n v="0.5"/>
    <x v="3"/>
    <x v="5"/>
  </r>
  <r>
    <n v="7935"/>
    <s v="CA-2017-166093"/>
    <d v="2017-08-17T00:00:00"/>
    <s v="8/24/2017"/>
    <s v="Standard Class"/>
    <s v="RW-19540"/>
    <s v="Rick Wilson"/>
    <x v="2"/>
    <x v="0"/>
    <x v="234"/>
    <x v="5"/>
    <n v="94513"/>
    <x v="1"/>
    <s v="TEC-PH-10002564"/>
    <x v="0"/>
    <x v="2"/>
    <x v="1154"/>
    <x v="820"/>
    <n v="3"/>
    <n v="0.2"/>
    <n v="8.9969999999999999"/>
    <n v="0.125"/>
    <x v="3"/>
    <x v="5"/>
  </r>
  <r>
    <n v="7936"/>
    <s v="CA-2017-166093"/>
    <d v="2017-08-17T00:00:00"/>
    <s v="8/24/2017"/>
    <s v="Standard Class"/>
    <s v="RW-19540"/>
    <s v="Rick Wilson"/>
    <x v="2"/>
    <x v="0"/>
    <x v="234"/>
    <x v="5"/>
    <n v="94513"/>
    <x v="1"/>
    <s v="OFF-PA-10003893"/>
    <x v="2"/>
    <x v="3"/>
    <x v="1031"/>
    <x v="90"/>
    <n v="2"/>
    <n v="0"/>
    <n v="3.8519999999999999"/>
    <n v="0.44999999999999996"/>
    <x v="3"/>
    <x v="5"/>
  </r>
  <r>
    <n v="7937"/>
    <s v="CA-2017-166093"/>
    <d v="2017-08-17T00:00:00"/>
    <s v="8/24/2017"/>
    <s v="Standard Class"/>
    <s v="RW-19540"/>
    <s v="Rick Wilson"/>
    <x v="2"/>
    <x v="0"/>
    <x v="234"/>
    <x v="5"/>
    <n v="94513"/>
    <x v="1"/>
    <s v="OFF-BI-10000174"/>
    <x v="2"/>
    <x v="9"/>
    <x v="1314"/>
    <x v="5162"/>
    <n v="3"/>
    <n v="0.2"/>
    <n v="4.8719999999999999"/>
    <n v="0.35"/>
    <x v="3"/>
    <x v="5"/>
  </r>
  <r>
    <n v="7938"/>
    <s v="CA-2017-166093"/>
    <d v="2017-08-17T00:00:00"/>
    <s v="8/24/2017"/>
    <s v="Standard Class"/>
    <s v="RW-19540"/>
    <s v="Rick Wilson"/>
    <x v="2"/>
    <x v="0"/>
    <x v="234"/>
    <x v="5"/>
    <n v="94513"/>
    <x v="1"/>
    <s v="OFF-AP-10001058"/>
    <x v="2"/>
    <x v="10"/>
    <x v="1346"/>
    <x v="5410"/>
    <n v="9"/>
    <n v="0"/>
    <n v="654.75540000000001"/>
    <n v="0.26"/>
    <x v="3"/>
    <x v="5"/>
  </r>
  <r>
    <n v="7939"/>
    <s v="CA-2017-166093"/>
    <d v="2017-08-17T00:00:00"/>
    <s v="8/24/2017"/>
    <s v="Standard Class"/>
    <s v="RW-19540"/>
    <s v="Rick Wilson"/>
    <x v="2"/>
    <x v="0"/>
    <x v="234"/>
    <x v="5"/>
    <n v="94513"/>
    <x v="1"/>
    <s v="OFF-ST-10001496"/>
    <x v="2"/>
    <x v="6"/>
    <x v="341"/>
    <x v="4957"/>
    <n v="3"/>
    <n v="0"/>
    <n v="140.54820000000001"/>
    <n v="0.26"/>
    <x v="3"/>
    <x v="5"/>
  </r>
  <r>
    <n v="7940"/>
    <s v="CA-2017-166093"/>
    <d v="2017-08-17T00:00:00"/>
    <s v="8/24/2017"/>
    <s v="Standard Class"/>
    <s v="RW-19540"/>
    <s v="Rick Wilson"/>
    <x v="2"/>
    <x v="0"/>
    <x v="234"/>
    <x v="5"/>
    <n v="94513"/>
    <x v="1"/>
    <s v="OFF-BI-10004230"/>
    <x v="2"/>
    <x v="9"/>
    <x v="186"/>
    <x v="5411"/>
    <n v="8"/>
    <n v="0.2"/>
    <n v="77.369600000000005"/>
    <n v="0.35000000000000003"/>
    <x v="3"/>
    <x v="5"/>
  </r>
  <r>
    <n v="803"/>
    <s v="CA-2016-136133"/>
    <d v="2016-08-18T00:00:00"/>
    <s v="8/23/2016"/>
    <s v="Second Class"/>
    <s v="HW-14935"/>
    <s v="Helen Wasserman"/>
    <x v="2"/>
    <x v="0"/>
    <x v="2"/>
    <x v="2"/>
    <n v="10024"/>
    <x v="2"/>
    <s v="OFF-AP-10000576"/>
    <x v="2"/>
    <x v="10"/>
    <x v="1832"/>
    <x v="5412"/>
    <n v="9"/>
    <n v="0"/>
    <n v="99.489599999999996"/>
    <n v="0.27999999999999997"/>
    <x v="2"/>
    <x v="5"/>
  </r>
  <r>
    <n v="2956"/>
    <s v="CA-2016-153353"/>
    <d v="2016-08-18T00:00:00"/>
    <s v="8/24/2016"/>
    <s v="Standard Class"/>
    <s v="GG-14650"/>
    <s v="Greg Guthrie"/>
    <x v="2"/>
    <x v="0"/>
    <x v="2"/>
    <x v="2"/>
    <n v="10035"/>
    <x v="2"/>
    <s v="TEC-PH-10000439"/>
    <x v="0"/>
    <x v="2"/>
    <x v="611"/>
    <x v="5413"/>
    <n v="1"/>
    <n v="0"/>
    <n v="11.597099999999999"/>
    <n v="0.28999999999999998"/>
    <x v="2"/>
    <x v="5"/>
  </r>
  <r>
    <n v="6056"/>
    <s v="CA-2016-113551"/>
    <d v="2016-08-18T00:00:00"/>
    <s v="8/20/2016"/>
    <s v="First Class"/>
    <s v="NF-18385"/>
    <s v="Natalie Fritzler"/>
    <x v="0"/>
    <x v="0"/>
    <x v="450"/>
    <x v="4"/>
    <n v="78539"/>
    <x v="0"/>
    <s v="OFF-BI-10001617"/>
    <x v="2"/>
    <x v="9"/>
    <x v="240"/>
    <x v="5414"/>
    <n v="1"/>
    <n v="0.8"/>
    <n v="-3.4121999999999999"/>
    <n v="-1.65"/>
    <x v="2"/>
    <x v="5"/>
  </r>
  <r>
    <n v="6057"/>
    <s v="CA-2016-113551"/>
    <d v="2016-08-18T00:00:00"/>
    <s v="8/20/2016"/>
    <s v="First Class"/>
    <s v="NF-18385"/>
    <s v="Natalie Fritzler"/>
    <x v="0"/>
    <x v="0"/>
    <x v="450"/>
    <x v="4"/>
    <n v="78539"/>
    <x v="0"/>
    <s v="OFF-PA-10004665"/>
    <x v="2"/>
    <x v="3"/>
    <x v="484"/>
    <x v="140"/>
    <n v="8"/>
    <n v="0.2"/>
    <n v="30.391999999999999"/>
    <n v="0.36249999999999999"/>
    <x v="2"/>
    <x v="5"/>
  </r>
  <r>
    <n v="9125"/>
    <s v="CA-2016-128916"/>
    <d v="2016-08-18T00:00:00"/>
    <s v="8/20/2016"/>
    <s v="Second Class"/>
    <s v="MA-17560"/>
    <s v="Matt Abelman"/>
    <x v="1"/>
    <x v="0"/>
    <x v="5"/>
    <x v="4"/>
    <n v="77070"/>
    <x v="0"/>
    <s v="FUR-FU-10001940"/>
    <x v="1"/>
    <x v="5"/>
    <x v="771"/>
    <x v="2392"/>
    <n v="3"/>
    <n v="0.6"/>
    <n v="-3.8208000000000002"/>
    <n v="-0.4"/>
    <x v="2"/>
    <x v="5"/>
  </r>
  <r>
    <n v="9126"/>
    <s v="CA-2016-128916"/>
    <d v="2016-08-18T00:00:00"/>
    <s v="8/20/2016"/>
    <s v="Second Class"/>
    <s v="MA-17560"/>
    <s v="Matt Abelman"/>
    <x v="1"/>
    <x v="0"/>
    <x v="5"/>
    <x v="4"/>
    <n v="77070"/>
    <x v="0"/>
    <s v="FUR-FU-10000320"/>
    <x v="1"/>
    <x v="5"/>
    <x v="283"/>
    <x v="2079"/>
    <n v="4"/>
    <n v="0.6"/>
    <n v="-2.1375999999999999"/>
    <n v="-0.39999999999999997"/>
    <x v="2"/>
    <x v="5"/>
  </r>
  <r>
    <n v="617"/>
    <s v="CA-2017-117947"/>
    <d v="2017-08-18T00:00:00"/>
    <s v="8/23/2017"/>
    <s v="Second Class"/>
    <s v="NG-18355"/>
    <s v="Nat Gilpin"/>
    <x v="2"/>
    <x v="0"/>
    <x v="2"/>
    <x v="2"/>
    <n v="10011"/>
    <x v="2"/>
    <s v="FUR-FU-10003849"/>
    <x v="1"/>
    <x v="5"/>
    <x v="126"/>
    <x v="2169"/>
    <n v="2"/>
    <n v="0"/>
    <n v="15.7872"/>
    <n v="0.39"/>
    <x v="3"/>
    <x v="5"/>
  </r>
  <r>
    <n v="618"/>
    <s v="CA-2017-117947"/>
    <d v="2017-08-18T00:00:00"/>
    <s v="8/23/2017"/>
    <s v="Second Class"/>
    <s v="NG-18355"/>
    <s v="Nat Gilpin"/>
    <x v="2"/>
    <x v="0"/>
    <x v="2"/>
    <x v="2"/>
    <n v="10011"/>
    <x v="2"/>
    <s v="FUR-FU-10000010"/>
    <x v="1"/>
    <x v="5"/>
    <x v="542"/>
    <x v="618"/>
    <n v="2"/>
    <n v="0"/>
    <n v="3.0813999999999999"/>
    <n v="0.31"/>
    <x v="3"/>
    <x v="5"/>
  </r>
  <r>
    <n v="619"/>
    <s v="CA-2017-117947"/>
    <d v="2017-08-18T00:00:00"/>
    <s v="8/23/2017"/>
    <s v="Second Class"/>
    <s v="NG-18355"/>
    <s v="Nat Gilpin"/>
    <x v="2"/>
    <x v="0"/>
    <x v="2"/>
    <x v="2"/>
    <n v="10011"/>
    <x v="2"/>
    <s v="OFF-BI-10002824"/>
    <x v="2"/>
    <x v="9"/>
    <x v="1198"/>
    <x v="3862"/>
    <n v="9"/>
    <n v="0.2"/>
    <n v="33.57"/>
    <n v="0.3125"/>
    <x v="3"/>
    <x v="5"/>
  </r>
  <r>
    <n v="620"/>
    <s v="CA-2017-117947"/>
    <d v="2017-08-18T00:00:00"/>
    <s v="8/23/2017"/>
    <s v="Second Class"/>
    <s v="NG-18355"/>
    <s v="Nat Gilpin"/>
    <x v="2"/>
    <x v="0"/>
    <x v="2"/>
    <x v="2"/>
    <n v="10011"/>
    <x v="2"/>
    <s v="TEC-PH-10002538"/>
    <x v="0"/>
    <x v="2"/>
    <x v="1213"/>
    <x v="5415"/>
    <n v="1"/>
    <n v="0"/>
    <n v="10.9939"/>
    <n v="0.29000000000000004"/>
    <x v="3"/>
    <x v="5"/>
  </r>
  <r>
    <n v="621"/>
    <s v="CA-2017-117947"/>
    <d v="2017-08-18T00:00:00"/>
    <s v="8/23/2017"/>
    <s v="Second Class"/>
    <s v="NG-18355"/>
    <s v="Nat Gilpin"/>
    <x v="2"/>
    <x v="0"/>
    <x v="2"/>
    <x v="2"/>
    <n v="10011"/>
    <x v="2"/>
    <s v="FUR-FU-10000521"/>
    <x v="1"/>
    <x v="5"/>
    <x v="1485"/>
    <x v="5416"/>
    <n v="3"/>
    <n v="0"/>
    <n v="27.286200000000001"/>
    <n v="0.31"/>
    <x v="3"/>
    <x v="5"/>
  </r>
  <r>
    <n v="1513"/>
    <s v="CA-2017-112809"/>
    <d v="2017-08-18T00:00:00"/>
    <s v="8/22/2017"/>
    <s v="Standard Class"/>
    <s v="RA-19915"/>
    <s v="Russell Applegate"/>
    <x v="0"/>
    <x v="0"/>
    <x v="57"/>
    <x v="4"/>
    <n v="75220"/>
    <x v="0"/>
    <s v="OFF-ST-10002276"/>
    <x v="2"/>
    <x v="6"/>
    <x v="15"/>
    <x v="5417"/>
    <n v="3"/>
    <n v="0.2"/>
    <n v="12.504"/>
    <n v="6.25E-2"/>
    <x v="3"/>
    <x v="5"/>
  </r>
  <r>
    <n v="1514"/>
    <s v="CA-2017-112809"/>
    <d v="2017-08-18T00:00:00"/>
    <s v="8/22/2017"/>
    <s v="Standard Class"/>
    <s v="RA-19915"/>
    <s v="Russell Applegate"/>
    <x v="0"/>
    <x v="0"/>
    <x v="57"/>
    <x v="4"/>
    <n v="75220"/>
    <x v="0"/>
    <s v="OFF-BI-10001098"/>
    <x v="2"/>
    <x v="9"/>
    <x v="112"/>
    <x v="5418"/>
    <n v="5"/>
    <n v="0.8"/>
    <n v="-33.139000000000003"/>
    <n v="-1.5500000000000003"/>
    <x v="3"/>
    <x v="5"/>
  </r>
  <r>
    <n v="1515"/>
    <s v="CA-2017-112809"/>
    <d v="2017-08-18T00:00:00"/>
    <s v="8/22/2017"/>
    <s v="Standard Class"/>
    <s v="RA-19915"/>
    <s v="Russell Applegate"/>
    <x v="0"/>
    <x v="0"/>
    <x v="57"/>
    <x v="4"/>
    <n v="75220"/>
    <x v="0"/>
    <s v="OFF-BI-10001636"/>
    <x v="2"/>
    <x v="9"/>
    <x v="1235"/>
    <x v="5419"/>
    <n v="4"/>
    <n v="0.8"/>
    <n v="-11.4648"/>
    <n v="-1.7000000000000002"/>
    <x v="3"/>
    <x v="5"/>
  </r>
  <r>
    <n v="4277"/>
    <s v="CA-2017-151358"/>
    <d v="2017-08-18T00:00:00"/>
    <s v="8/22/2017"/>
    <s v="Standard Class"/>
    <s v="NF-18595"/>
    <s v="Nicole Fjeld"/>
    <x v="1"/>
    <x v="0"/>
    <x v="1"/>
    <x v="1"/>
    <n v="98105"/>
    <x v="1"/>
    <s v="OFF-ST-10000046"/>
    <x v="2"/>
    <x v="6"/>
    <x v="904"/>
    <x v="4235"/>
    <n v="2"/>
    <n v="0"/>
    <n v="61.389000000000003"/>
    <n v="0.19"/>
    <x v="3"/>
    <x v="5"/>
  </r>
  <r>
    <n v="5612"/>
    <s v="CA-2017-121027"/>
    <d v="2017-08-18T00:00:00"/>
    <s v="8/22/2017"/>
    <s v="Standard Class"/>
    <s v="HW-14935"/>
    <s v="Helen Wasserman"/>
    <x v="2"/>
    <x v="0"/>
    <x v="1"/>
    <x v="1"/>
    <n v="98105"/>
    <x v="1"/>
    <s v="TEC-AC-10002049"/>
    <x v="0"/>
    <x v="0"/>
    <x v="1093"/>
    <x v="4170"/>
    <n v="2"/>
    <n v="0"/>
    <n v="371.31599999999997"/>
    <n v="0.44"/>
    <x v="3"/>
    <x v="5"/>
  </r>
  <r>
    <n v="5613"/>
    <s v="CA-2017-121027"/>
    <d v="2017-08-18T00:00:00"/>
    <s v="8/22/2017"/>
    <s v="Standard Class"/>
    <s v="HW-14935"/>
    <s v="Helen Wasserman"/>
    <x v="2"/>
    <x v="0"/>
    <x v="1"/>
    <x v="1"/>
    <n v="98105"/>
    <x v="1"/>
    <s v="TEC-AC-10002253"/>
    <x v="0"/>
    <x v="0"/>
    <x v="1766"/>
    <x v="5420"/>
    <n v="9"/>
    <n v="0"/>
    <n v="224.42400000000001"/>
    <n v="0.15"/>
    <x v="3"/>
    <x v="5"/>
  </r>
  <r>
    <n v="6210"/>
    <s v="CA-2017-119809"/>
    <d v="2017-08-18T00:00:00"/>
    <s v="8/25/2017"/>
    <s v="Standard Class"/>
    <s v="YS-21880"/>
    <s v="Yana Sorensen"/>
    <x v="2"/>
    <x v="0"/>
    <x v="1"/>
    <x v="1"/>
    <n v="98103"/>
    <x v="1"/>
    <s v="OFF-BI-10003925"/>
    <x v="2"/>
    <x v="9"/>
    <x v="1572"/>
    <x v="5421"/>
    <n v="9"/>
    <n v="0.2"/>
    <n v="942.81569999999999"/>
    <n v="0.33750000000000002"/>
    <x v="3"/>
    <x v="5"/>
  </r>
  <r>
    <n v="6211"/>
    <s v="CA-2017-119809"/>
    <d v="2017-08-18T00:00:00"/>
    <s v="8/25/2017"/>
    <s v="Standard Class"/>
    <s v="YS-21880"/>
    <s v="Yana Sorensen"/>
    <x v="2"/>
    <x v="0"/>
    <x v="1"/>
    <x v="1"/>
    <n v="98103"/>
    <x v="1"/>
    <s v="OFF-ST-10003306"/>
    <x v="2"/>
    <x v="6"/>
    <x v="980"/>
    <x v="4085"/>
    <n v="7"/>
    <n v="0"/>
    <n v="290.00580000000002"/>
    <n v="0.29000000000000004"/>
    <x v="3"/>
    <x v="5"/>
  </r>
  <r>
    <n v="6212"/>
    <s v="CA-2017-119809"/>
    <d v="2017-08-18T00:00:00"/>
    <s v="8/25/2017"/>
    <s v="Standard Class"/>
    <s v="YS-21880"/>
    <s v="Yana Sorensen"/>
    <x v="2"/>
    <x v="0"/>
    <x v="1"/>
    <x v="1"/>
    <n v="98103"/>
    <x v="1"/>
    <s v="FUR-FU-10001475"/>
    <x v="1"/>
    <x v="5"/>
    <x v="150"/>
    <x v="1524"/>
    <n v="3"/>
    <n v="0"/>
    <n v="22.419599999999999"/>
    <n v="0.34"/>
    <x v="3"/>
    <x v="5"/>
  </r>
  <r>
    <n v="6712"/>
    <s v="CA-2017-163069"/>
    <d v="2017-08-18T00:00:00"/>
    <s v="8/21/2017"/>
    <s v="Second Class"/>
    <s v="PJ-19015"/>
    <s v="Pauline Johnson"/>
    <x v="0"/>
    <x v="0"/>
    <x v="28"/>
    <x v="18"/>
    <n v="43229"/>
    <x v="2"/>
    <s v="OFF-AR-10001419"/>
    <x v="2"/>
    <x v="11"/>
    <x v="1531"/>
    <x v="3447"/>
    <n v="3"/>
    <n v="0.2"/>
    <n v="1.2390000000000001"/>
    <n v="0.125"/>
    <x v="3"/>
    <x v="5"/>
  </r>
  <r>
    <n v="6898"/>
    <s v="CA-2017-122028"/>
    <d v="2017-08-18T00:00:00"/>
    <s v="8/25/2017"/>
    <s v="Standard Class"/>
    <s v="CK-12205"/>
    <s v="Chloris Kastensmidt"/>
    <x v="0"/>
    <x v="0"/>
    <x v="9"/>
    <x v="18"/>
    <n v="44107"/>
    <x v="2"/>
    <s v="OFF-BI-10004817"/>
    <x v="2"/>
    <x v="9"/>
    <x v="525"/>
    <x v="5422"/>
    <n v="3"/>
    <n v="0.7"/>
    <n v="-7.9067999999999996"/>
    <n v="-0.73333333333333328"/>
    <x v="3"/>
    <x v="5"/>
  </r>
  <r>
    <n v="8607"/>
    <s v="CA-2017-162936"/>
    <d v="2017-08-18T00:00:00"/>
    <s v="8/22/2017"/>
    <s v="Standard Class"/>
    <s v="CM-12160"/>
    <s v="Charles McCrossin"/>
    <x v="0"/>
    <x v="0"/>
    <x v="384"/>
    <x v="6"/>
    <n v="2740"/>
    <x v="2"/>
    <s v="TEC-AC-10003614"/>
    <x v="0"/>
    <x v="0"/>
    <x v="1604"/>
    <x v="5423"/>
    <n v="2"/>
    <n v="0"/>
    <n v="7.6494"/>
    <n v="0.33"/>
    <x v="3"/>
    <x v="5"/>
  </r>
  <r>
    <n v="2340"/>
    <s v="CA-2014-121727"/>
    <d v="2014-08-19T00:00:00"/>
    <s v="8/24/2014"/>
    <s v="Standard Class"/>
    <s v="JK-15625"/>
    <s v="Jim Karlsson"/>
    <x v="0"/>
    <x v="0"/>
    <x v="28"/>
    <x v="18"/>
    <n v="43229"/>
    <x v="2"/>
    <s v="OFF-AR-10004930"/>
    <x v="2"/>
    <x v="11"/>
    <x v="1836"/>
    <x v="5424"/>
    <n v="2"/>
    <n v="0.2"/>
    <n v="1.742"/>
    <n v="0.16249999999999998"/>
    <x v="0"/>
    <x v="5"/>
  </r>
  <r>
    <n v="2377"/>
    <s v="US-2014-164616"/>
    <d v="2014-08-19T00:00:00"/>
    <s v="8/21/2014"/>
    <s v="Second Class"/>
    <s v="MS-17770"/>
    <s v="Maxwell Schwartz"/>
    <x v="0"/>
    <x v="0"/>
    <x v="28"/>
    <x v="18"/>
    <n v="43229"/>
    <x v="2"/>
    <s v="OFF-BI-10001718"/>
    <x v="2"/>
    <x v="9"/>
    <x v="762"/>
    <x v="5362"/>
    <n v="4"/>
    <n v="0.7"/>
    <n v="-58.861600000000003"/>
    <n v="-0.76666666666666672"/>
    <x v="0"/>
    <x v="5"/>
  </r>
  <r>
    <n v="2378"/>
    <s v="US-2014-164616"/>
    <d v="2014-08-19T00:00:00"/>
    <s v="8/21/2014"/>
    <s v="Second Class"/>
    <s v="MS-17770"/>
    <s v="Maxwell Schwartz"/>
    <x v="0"/>
    <x v="0"/>
    <x v="28"/>
    <x v="18"/>
    <n v="43229"/>
    <x v="2"/>
    <s v="OFF-SU-10004768"/>
    <x v="2"/>
    <x v="15"/>
    <x v="1834"/>
    <x v="2910"/>
    <n v="2"/>
    <n v="0.2"/>
    <n v="1.1479999999999999"/>
    <n v="0.125"/>
    <x v="0"/>
    <x v="5"/>
  </r>
  <r>
    <n v="4089"/>
    <s v="US-2014-156559"/>
    <d v="2014-08-19T00:00:00"/>
    <s v="8/26/2014"/>
    <s v="Standard Class"/>
    <s v="LH-16900"/>
    <s v="Lena Hernandez"/>
    <x v="0"/>
    <x v="0"/>
    <x v="266"/>
    <x v="9"/>
    <n v="72401"/>
    <x v="3"/>
    <s v="FUR-BO-10000711"/>
    <x v="1"/>
    <x v="16"/>
    <x v="1819"/>
    <x v="5170"/>
    <n v="9"/>
    <n v="0"/>
    <n v="172.48140000000001"/>
    <n v="0.27"/>
    <x v="0"/>
    <x v="5"/>
  </r>
  <r>
    <n v="7003"/>
    <s v="CA-2014-133158"/>
    <d v="2014-08-19T00:00:00"/>
    <s v="8/21/2014"/>
    <s v="Second Class"/>
    <s v="DW-13195"/>
    <s v="David Wiener"/>
    <x v="2"/>
    <x v="0"/>
    <x v="22"/>
    <x v="5"/>
    <n v="90045"/>
    <x v="1"/>
    <s v="FUR-FU-10000723"/>
    <x v="1"/>
    <x v="5"/>
    <x v="562"/>
    <x v="5425"/>
    <n v="7"/>
    <n v="0"/>
    <n v="26.031600000000001"/>
    <n v="0.09"/>
    <x v="0"/>
    <x v="5"/>
  </r>
  <r>
    <n v="7004"/>
    <s v="CA-2014-133158"/>
    <d v="2014-08-19T00:00:00"/>
    <s v="8/21/2014"/>
    <s v="Second Class"/>
    <s v="DW-13195"/>
    <s v="David Wiener"/>
    <x v="2"/>
    <x v="0"/>
    <x v="22"/>
    <x v="5"/>
    <n v="90045"/>
    <x v="1"/>
    <s v="OFF-BI-10000632"/>
    <x v="2"/>
    <x v="9"/>
    <x v="384"/>
    <x v="1881"/>
    <n v="2"/>
    <n v="0.2"/>
    <n v="22.5732"/>
    <n v="0.32500000000000001"/>
    <x v="0"/>
    <x v="5"/>
  </r>
  <r>
    <n v="8246"/>
    <s v="US-2014-143581"/>
    <d v="2014-08-19T00:00:00"/>
    <s v="8/23/2014"/>
    <s v="Standard Class"/>
    <s v="BS-11365"/>
    <s v="Bill Shonely"/>
    <x v="2"/>
    <x v="0"/>
    <x v="28"/>
    <x v="19"/>
    <n v="31907"/>
    <x v="3"/>
    <s v="OFF-ST-10000991"/>
    <x v="2"/>
    <x v="6"/>
    <x v="252"/>
    <x v="2590"/>
    <n v="3"/>
    <n v="0"/>
    <n v="10.347300000000001"/>
    <n v="0.03"/>
    <x v="0"/>
    <x v="5"/>
  </r>
  <r>
    <n v="7096"/>
    <s v="CA-2016-101980"/>
    <d v="2016-08-19T00:00:00"/>
    <s v="8/20/2016"/>
    <s v="First Class"/>
    <s v="RP-19390"/>
    <s v="Resi Pölking"/>
    <x v="0"/>
    <x v="0"/>
    <x v="2"/>
    <x v="2"/>
    <n v="10009"/>
    <x v="2"/>
    <s v="OFF-BI-10000666"/>
    <x v="2"/>
    <x v="9"/>
    <x v="71"/>
    <x v="5426"/>
    <n v="6"/>
    <n v="0.2"/>
    <n v="55.008000000000003"/>
    <n v="0.37500000000000006"/>
    <x v="2"/>
    <x v="5"/>
  </r>
  <r>
    <n v="7097"/>
    <s v="CA-2016-101980"/>
    <d v="2016-08-19T00:00:00"/>
    <s v="8/20/2016"/>
    <s v="First Class"/>
    <s v="RP-19390"/>
    <s v="Resi Pölking"/>
    <x v="0"/>
    <x v="0"/>
    <x v="2"/>
    <x v="2"/>
    <n v="10009"/>
    <x v="2"/>
    <s v="OFF-BI-10004318"/>
    <x v="2"/>
    <x v="9"/>
    <x v="1104"/>
    <x v="1866"/>
    <n v="2"/>
    <n v="0.2"/>
    <n v="89.954800000000006"/>
    <n v="0.32500000000000001"/>
    <x v="2"/>
    <x v="5"/>
  </r>
  <r>
    <n v="7098"/>
    <s v="CA-2016-101980"/>
    <d v="2016-08-19T00:00:00"/>
    <s v="8/20/2016"/>
    <s v="First Class"/>
    <s v="RP-19390"/>
    <s v="Resi Pölking"/>
    <x v="0"/>
    <x v="0"/>
    <x v="2"/>
    <x v="2"/>
    <n v="10009"/>
    <x v="2"/>
    <s v="OFF-BI-10003429"/>
    <x v="2"/>
    <x v="9"/>
    <x v="137"/>
    <x v="145"/>
    <n v="5"/>
    <n v="0.2"/>
    <n v="9.1784999999999997"/>
    <n v="0.36249999999999999"/>
    <x v="2"/>
    <x v="5"/>
  </r>
  <r>
    <n v="4415"/>
    <s v="CA-2017-132339"/>
    <d v="2017-08-19T00:00:00"/>
    <s v="8/23/2017"/>
    <s v="Standard Class"/>
    <s v="JB-15400"/>
    <s v="Jennifer Braxton"/>
    <x v="2"/>
    <x v="0"/>
    <x v="99"/>
    <x v="6"/>
    <n v="1841"/>
    <x v="2"/>
    <s v="OFF-BI-10003925"/>
    <x v="2"/>
    <x v="9"/>
    <x v="1572"/>
    <x v="5427"/>
    <n v="1"/>
    <n v="0"/>
    <n v="182.3553"/>
    <n v="0.47"/>
    <x v="3"/>
    <x v="5"/>
  </r>
  <r>
    <n v="4921"/>
    <s v="CA-2017-101728"/>
    <d v="2017-08-19T00:00:00"/>
    <s v="8/23/2017"/>
    <s v="Standard Class"/>
    <s v="SC-20575"/>
    <s v="Sonia Cooley"/>
    <x v="0"/>
    <x v="0"/>
    <x v="20"/>
    <x v="3"/>
    <n v="60653"/>
    <x v="0"/>
    <s v="OFF-BI-10002393"/>
    <x v="2"/>
    <x v="9"/>
    <x v="958"/>
    <x v="3497"/>
    <n v="2"/>
    <n v="0.8"/>
    <n v="-3.9032"/>
    <n v="-1.7000000000000002"/>
    <x v="3"/>
    <x v="5"/>
  </r>
  <r>
    <n v="6425"/>
    <s v="CA-2017-115777"/>
    <d v="2017-08-19T00:00:00"/>
    <s v="8/24/2017"/>
    <s v="Standard Class"/>
    <s v="DO-13645"/>
    <s v="Doug O'Connell"/>
    <x v="0"/>
    <x v="0"/>
    <x v="99"/>
    <x v="6"/>
    <n v="1841"/>
    <x v="2"/>
    <s v="OFF-PA-10000552"/>
    <x v="2"/>
    <x v="3"/>
    <x v="568"/>
    <x v="211"/>
    <n v="3"/>
    <n v="0"/>
    <n v="9.3312000000000008"/>
    <n v="0.48000000000000004"/>
    <x v="3"/>
    <x v="5"/>
  </r>
  <r>
    <n v="8806"/>
    <s v="US-2017-100398"/>
    <d v="2017-08-19T00:00:00"/>
    <s v="8/23/2017"/>
    <s v="Standard Class"/>
    <s v="DO-13435"/>
    <s v="Denny Ordway"/>
    <x v="0"/>
    <x v="0"/>
    <x v="323"/>
    <x v="21"/>
    <n v="84106"/>
    <x v="1"/>
    <s v="OFF-BI-10002133"/>
    <x v="2"/>
    <x v="9"/>
    <x v="933"/>
    <x v="5428"/>
    <n v="3"/>
    <n v="0.2"/>
    <n v="37.235999999999997"/>
    <n v="0.36249999999999999"/>
    <x v="3"/>
    <x v="5"/>
  </r>
  <r>
    <n v="5800"/>
    <s v="CA-2014-166716"/>
    <d v="2014-08-20T00:00:00"/>
    <s v="8/25/2014"/>
    <s v="Second Class"/>
    <s v="CR-12730"/>
    <s v="Craig Reiter"/>
    <x v="0"/>
    <x v="0"/>
    <x v="20"/>
    <x v="3"/>
    <n v="60610"/>
    <x v="0"/>
    <s v="FUR-CH-10004495"/>
    <x v="1"/>
    <x v="1"/>
    <x v="353"/>
    <x v="5429"/>
    <n v="2"/>
    <n v="0.3"/>
    <n v="-6.0195999999999996"/>
    <n v="-1.4285714285714284E-2"/>
    <x v="0"/>
    <x v="5"/>
  </r>
  <r>
    <n v="9733"/>
    <s v="CA-2014-114321"/>
    <d v="2014-08-20T00:00:00"/>
    <s v="8/25/2014"/>
    <s v="Standard Class"/>
    <s v="NC-18535"/>
    <s v="Nick Crebassa"/>
    <x v="2"/>
    <x v="0"/>
    <x v="85"/>
    <x v="20"/>
    <n v="23666"/>
    <x v="3"/>
    <s v="FUR-CH-10001797"/>
    <x v="1"/>
    <x v="1"/>
    <x v="612"/>
    <x v="5430"/>
    <n v="13"/>
    <n v="0"/>
    <n v="145.06960000000001"/>
    <n v="0.29000000000000004"/>
    <x v="0"/>
    <x v="5"/>
  </r>
  <r>
    <n v="9734"/>
    <s v="CA-2014-114321"/>
    <d v="2014-08-20T00:00:00"/>
    <s v="8/25/2014"/>
    <s v="Standard Class"/>
    <s v="NC-18535"/>
    <s v="Nick Crebassa"/>
    <x v="2"/>
    <x v="0"/>
    <x v="85"/>
    <x v="20"/>
    <n v="23666"/>
    <x v="3"/>
    <s v="OFF-PA-10000246"/>
    <x v="2"/>
    <x v="3"/>
    <x v="393"/>
    <x v="5431"/>
    <n v="2"/>
    <n v="0"/>
    <n v="9.2552000000000003"/>
    <n v="0.46"/>
    <x v="0"/>
    <x v="5"/>
  </r>
  <r>
    <n v="9735"/>
    <s v="CA-2014-114321"/>
    <d v="2014-08-20T00:00:00"/>
    <s v="8/25/2014"/>
    <s v="Standard Class"/>
    <s v="NC-18535"/>
    <s v="Nick Crebassa"/>
    <x v="2"/>
    <x v="0"/>
    <x v="85"/>
    <x v="20"/>
    <n v="23666"/>
    <x v="3"/>
    <s v="OFF-BI-10001359"/>
    <x v="2"/>
    <x v="9"/>
    <x v="100"/>
    <x v="669"/>
    <n v="1"/>
    <n v="0"/>
    <n v="421.58530000000002"/>
    <n v="0.47000000000000003"/>
    <x v="0"/>
    <x v="5"/>
  </r>
  <r>
    <n v="1902"/>
    <s v="CA-2016-151141"/>
    <d v="2016-08-20T00:00:00"/>
    <s v="8/23/2016"/>
    <s v="First Class"/>
    <s v="DW-13480"/>
    <s v="Dianna Wilson"/>
    <x v="1"/>
    <x v="0"/>
    <x v="11"/>
    <x v="10"/>
    <n v="48205"/>
    <x v="0"/>
    <s v="TEC-PH-10004924"/>
    <x v="0"/>
    <x v="2"/>
    <x v="1662"/>
    <x v="5432"/>
    <n v="2"/>
    <n v="0"/>
    <n v="3.9906000000000001"/>
    <n v="0.27"/>
    <x v="2"/>
    <x v="5"/>
  </r>
  <r>
    <n v="2025"/>
    <s v="US-2017-111241"/>
    <d v="2017-08-20T00:00:00"/>
    <s v="8/22/2017"/>
    <s v="Second Class"/>
    <s v="GM-14500"/>
    <s v="Gene McClure"/>
    <x v="0"/>
    <x v="0"/>
    <x v="121"/>
    <x v="5"/>
    <n v="93727"/>
    <x v="1"/>
    <s v="OFF-BI-10002867"/>
    <x v="2"/>
    <x v="9"/>
    <x v="220"/>
    <x v="5433"/>
    <n v="5"/>
    <n v="0.2"/>
    <n v="77.713999999999999"/>
    <n v="0.32500000000000001"/>
    <x v="3"/>
    <x v="5"/>
  </r>
  <r>
    <n v="2855"/>
    <s v="CA-2017-137344"/>
    <d v="2017-08-20T00:00:00"/>
    <s v="8/20/2017"/>
    <s v="Same Day"/>
    <s v="EM-13810"/>
    <s v="Eleni McCrary"/>
    <x v="2"/>
    <x v="0"/>
    <x v="152"/>
    <x v="6"/>
    <n v="2038"/>
    <x v="2"/>
    <s v="OFF-ST-10000344"/>
    <x v="2"/>
    <x v="6"/>
    <x v="1692"/>
    <x v="5434"/>
    <n v="3"/>
    <n v="0"/>
    <n v="10.4754"/>
    <n v="0.26"/>
    <x v="3"/>
    <x v="5"/>
  </r>
  <r>
    <n v="5965"/>
    <s v="CA-2017-119011"/>
    <d v="2017-08-20T00:00:00"/>
    <s v="8/25/2017"/>
    <s v="Standard Class"/>
    <s v="LR-17035"/>
    <s v="Lisa Ryan"/>
    <x v="2"/>
    <x v="0"/>
    <x v="14"/>
    <x v="5"/>
    <n v="94109"/>
    <x v="1"/>
    <s v="OFF-SU-10004768"/>
    <x v="2"/>
    <x v="15"/>
    <x v="1834"/>
    <x v="1249"/>
    <n v="3"/>
    <n v="0"/>
    <n v="5.1660000000000004"/>
    <n v="0.30000000000000004"/>
    <x v="3"/>
    <x v="5"/>
  </r>
  <r>
    <n v="5966"/>
    <s v="CA-2017-119011"/>
    <d v="2017-08-20T00:00:00"/>
    <s v="8/25/2017"/>
    <s v="Standard Class"/>
    <s v="LR-17035"/>
    <s v="Lisa Ryan"/>
    <x v="2"/>
    <x v="0"/>
    <x v="14"/>
    <x v="5"/>
    <n v="94109"/>
    <x v="1"/>
    <s v="OFF-ST-10000777"/>
    <x v="2"/>
    <x v="6"/>
    <x v="440"/>
    <x v="2136"/>
    <n v="6"/>
    <n v="0"/>
    <n v="63.436799999999998"/>
    <n v="0.27999999999999997"/>
    <x v="3"/>
    <x v="5"/>
  </r>
  <r>
    <n v="5967"/>
    <s v="CA-2017-119011"/>
    <d v="2017-08-20T00:00:00"/>
    <s v="8/25/2017"/>
    <s v="Standard Class"/>
    <s v="LR-17035"/>
    <s v="Lisa Ryan"/>
    <x v="2"/>
    <x v="0"/>
    <x v="14"/>
    <x v="5"/>
    <n v="94109"/>
    <x v="1"/>
    <s v="TEC-PH-10003171"/>
    <x v="0"/>
    <x v="2"/>
    <x v="1109"/>
    <x v="3535"/>
    <n v="3"/>
    <n v="0.2"/>
    <n v="10.788"/>
    <n v="0.1"/>
    <x v="3"/>
    <x v="5"/>
  </r>
  <r>
    <n v="7743"/>
    <s v="CA-2017-105326"/>
    <d v="2017-08-20T00:00:00"/>
    <s v="8/27/2017"/>
    <s v="Standard Class"/>
    <s v="KT-16480"/>
    <s v="Kean Thornton"/>
    <x v="0"/>
    <x v="0"/>
    <x v="22"/>
    <x v="5"/>
    <n v="90036"/>
    <x v="1"/>
    <s v="OFF-PA-10001639"/>
    <x v="2"/>
    <x v="3"/>
    <x v="1596"/>
    <x v="19"/>
    <n v="4"/>
    <n v="0"/>
    <n v="12.441599999999999"/>
    <n v="0.47999999999999993"/>
    <x v="3"/>
    <x v="5"/>
  </r>
  <r>
    <n v="8860"/>
    <s v="US-2017-114356"/>
    <d v="2017-08-20T00:00:00"/>
    <s v="8/26/2017"/>
    <s v="Standard Class"/>
    <s v="TT-21460"/>
    <s v="Tonja Turnell"/>
    <x v="1"/>
    <x v="0"/>
    <x v="13"/>
    <x v="12"/>
    <n v="28205"/>
    <x v="3"/>
    <s v="TEC-PH-10003171"/>
    <x v="0"/>
    <x v="2"/>
    <x v="1109"/>
    <x v="5435"/>
    <n v="1"/>
    <n v="0.2"/>
    <n v="3.5960000000000001"/>
    <n v="0.1"/>
    <x v="3"/>
    <x v="5"/>
  </r>
  <r>
    <n v="778"/>
    <s v="CA-2015-144267"/>
    <d v="2015-08-21T00:00:00"/>
    <s v="8/23/2015"/>
    <s v="First Class"/>
    <s v="NZ-18565"/>
    <s v="Nick Zandusky"/>
    <x v="1"/>
    <x v="0"/>
    <x v="14"/>
    <x v="5"/>
    <n v="94110"/>
    <x v="1"/>
    <s v="FUR-CH-10002335"/>
    <x v="1"/>
    <x v="1"/>
    <x v="276"/>
    <x v="5232"/>
    <n v="3"/>
    <n v="0.2"/>
    <n v="40.800600000000003"/>
    <n v="7.4999999999999997E-2"/>
    <x v="1"/>
    <x v="5"/>
  </r>
  <r>
    <n v="779"/>
    <s v="CA-2015-144267"/>
    <d v="2015-08-21T00:00:00"/>
    <s v="8/23/2015"/>
    <s v="First Class"/>
    <s v="NZ-18565"/>
    <s v="Nick Zandusky"/>
    <x v="1"/>
    <x v="0"/>
    <x v="14"/>
    <x v="5"/>
    <n v="94110"/>
    <x v="1"/>
    <s v="OFF-PA-10000157"/>
    <x v="2"/>
    <x v="3"/>
    <x v="1220"/>
    <x v="1789"/>
    <n v="3"/>
    <n v="0"/>
    <n v="28.171800000000001"/>
    <n v="0.47000000000000003"/>
    <x v="1"/>
    <x v="5"/>
  </r>
  <r>
    <n v="780"/>
    <s v="CA-2015-144267"/>
    <d v="2015-08-21T00:00:00"/>
    <s v="8/23/2015"/>
    <s v="First Class"/>
    <s v="NZ-18565"/>
    <s v="Nick Zandusky"/>
    <x v="1"/>
    <x v="0"/>
    <x v="14"/>
    <x v="5"/>
    <n v="94110"/>
    <x v="1"/>
    <s v="OFF-PA-10001947"/>
    <x v="2"/>
    <x v="3"/>
    <x v="636"/>
    <x v="538"/>
    <n v="4"/>
    <n v="0"/>
    <n v="11.720800000000001"/>
    <n v="0.49"/>
    <x v="1"/>
    <x v="5"/>
  </r>
  <r>
    <n v="781"/>
    <s v="CA-2015-144267"/>
    <d v="2015-08-21T00:00:00"/>
    <s v="8/23/2015"/>
    <s v="First Class"/>
    <s v="NZ-18565"/>
    <s v="Nick Zandusky"/>
    <x v="1"/>
    <x v="0"/>
    <x v="14"/>
    <x v="5"/>
    <n v="94110"/>
    <x v="1"/>
    <s v="OFF-PA-10003657"/>
    <x v="2"/>
    <x v="3"/>
    <x v="1581"/>
    <x v="4258"/>
    <n v="1"/>
    <n v="0"/>
    <n v="1.9259999999999999"/>
    <n v="0.44999999999999996"/>
    <x v="1"/>
    <x v="5"/>
  </r>
  <r>
    <n v="4634"/>
    <s v="CA-2015-130456"/>
    <d v="2015-08-21T00:00:00"/>
    <s v="8/26/2015"/>
    <s v="Standard Class"/>
    <s v="DS-13180"/>
    <s v="David Smith"/>
    <x v="2"/>
    <x v="0"/>
    <x v="14"/>
    <x v="5"/>
    <n v="94122"/>
    <x v="1"/>
    <s v="FUR-BO-10003893"/>
    <x v="1"/>
    <x v="16"/>
    <x v="1105"/>
    <x v="5436"/>
    <n v="6"/>
    <n v="0.15"/>
    <n v="34.494"/>
    <n v="5.8823529411764705E-2"/>
    <x v="1"/>
    <x v="5"/>
  </r>
  <r>
    <n v="4635"/>
    <s v="CA-2015-130456"/>
    <d v="2015-08-21T00:00:00"/>
    <s v="8/26/2015"/>
    <s v="Standard Class"/>
    <s v="DS-13180"/>
    <s v="David Smith"/>
    <x v="2"/>
    <x v="0"/>
    <x v="14"/>
    <x v="5"/>
    <n v="94122"/>
    <x v="1"/>
    <s v="OFF-ST-10000736"/>
    <x v="2"/>
    <x v="6"/>
    <x v="431"/>
    <x v="1700"/>
    <n v="1"/>
    <n v="0"/>
    <n v="3.2391999999999999"/>
    <n v="3.9999999999999994E-2"/>
    <x v="1"/>
    <x v="5"/>
  </r>
  <r>
    <n v="7008"/>
    <s v="CA-2015-154823"/>
    <d v="2015-08-21T00:00:00"/>
    <s v="8/25/2015"/>
    <s v="Standard Class"/>
    <s v="KN-16390"/>
    <s v="Katherine Nockton"/>
    <x v="2"/>
    <x v="0"/>
    <x v="38"/>
    <x v="18"/>
    <n v="45503"/>
    <x v="2"/>
    <s v="OFF-BI-10001098"/>
    <x v="2"/>
    <x v="9"/>
    <x v="112"/>
    <x v="1349"/>
    <n v="2"/>
    <n v="0.7"/>
    <n v="-8.9795999999999996"/>
    <n v="-0.7"/>
    <x v="1"/>
    <x v="5"/>
  </r>
  <r>
    <n v="7009"/>
    <s v="CA-2015-154823"/>
    <d v="2015-08-21T00:00:00"/>
    <s v="8/25/2015"/>
    <s v="Standard Class"/>
    <s v="KN-16390"/>
    <s v="Katherine Nockton"/>
    <x v="2"/>
    <x v="0"/>
    <x v="38"/>
    <x v="18"/>
    <n v="45503"/>
    <x v="2"/>
    <s v="FUR-CH-10003379"/>
    <x v="1"/>
    <x v="1"/>
    <x v="566"/>
    <x v="5437"/>
    <n v="3"/>
    <n v="0.3"/>
    <n v="-42.747"/>
    <n v="-7.1428571428571438E-2"/>
    <x v="1"/>
    <x v="5"/>
  </r>
  <r>
    <n v="7010"/>
    <s v="CA-2015-154823"/>
    <d v="2015-08-21T00:00:00"/>
    <s v="8/25/2015"/>
    <s v="Standard Class"/>
    <s v="KN-16390"/>
    <s v="Katherine Nockton"/>
    <x v="2"/>
    <x v="0"/>
    <x v="38"/>
    <x v="18"/>
    <n v="45503"/>
    <x v="2"/>
    <s v="FUR-FU-10000193"/>
    <x v="1"/>
    <x v="5"/>
    <x v="884"/>
    <x v="189"/>
    <n v="1"/>
    <n v="0.2"/>
    <n v="-3.8976000000000002"/>
    <n v="-0.15"/>
    <x v="1"/>
    <x v="5"/>
  </r>
  <r>
    <n v="8515"/>
    <s v="CA-2015-122168"/>
    <d v="2015-08-21T00:00:00"/>
    <s v="8/26/2015"/>
    <s v="Standard Class"/>
    <s v="HG-14965"/>
    <s v="Henry Goldwyn"/>
    <x v="2"/>
    <x v="0"/>
    <x v="311"/>
    <x v="17"/>
    <n v="41042"/>
    <x v="3"/>
    <s v="OFF-AR-10003602"/>
    <x v="2"/>
    <x v="11"/>
    <x v="1509"/>
    <x v="2241"/>
    <n v="3"/>
    <n v="0"/>
    <n v="8.2344000000000008"/>
    <n v="0.47000000000000008"/>
    <x v="1"/>
    <x v="5"/>
  </r>
  <r>
    <n v="8516"/>
    <s v="CA-2015-122168"/>
    <d v="2015-08-21T00:00:00"/>
    <s v="8/26/2015"/>
    <s v="Standard Class"/>
    <s v="HG-14965"/>
    <s v="Henry Goldwyn"/>
    <x v="2"/>
    <x v="0"/>
    <x v="311"/>
    <x v="17"/>
    <n v="41042"/>
    <x v="3"/>
    <s v="OFF-AR-10002053"/>
    <x v="2"/>
    <x v="11"/>
    <x v="632"/>
    <x v="5438"/>
    <n v="12"/>
    <n v="0"/>
    <n v="10.0128"/>
    <n v="0.28000000000000003"/>
    <x v="1"/>
    <x v="5"/>
  </r>
  <r>
    <n v="9188"/>
    <s v="US-2015-130512"/>
    <d v="2015-08-21T00:00:00"/>
    <s v="8/25/2015"/>
    <s v="Standard Class"/>
    <s v="SM-20320"/>
    <s v="Sean Miller"/>
    <x v="1"/>
    <x v="0"/>
    <x v="509"/>
    <x v="13"/>
    <n v="18103"/>
    <x v="2"/>
    <s v="OFF-SU-10001935"/>
    <x v="2"/>
    <x v="15"/>
    <x v="462"/>
    <x v="187"/>
    <n v="2"/>
    <n v="0.2"/>
    <n v="-0.6976"/>
    <n v="-0.2"/>
    <x v="1"/>
    <x v="5"/>
  </r>
  <r>
    <n v="9189"/>
    <s v="US-2015-130512"/>
    <d v="2015-08-21T00:00:00"/>
    <s v="8/25/2015"/>
    <s v="Standard Class"/>
    <s v="SM-20320"/>
    <s v="Sean Miller"/>
    <x v="1"/>
    <x v="0"/>
    <x v="509"/>
    <x v="13"/>
    <n v="18103"/>
    <x v="2"/>
    <s v="TEC-AC-10000290"/>
    <x v="0"/>
    <x v="0"/>
    <x v="1064"/>
    <x v="593"/>
    <n v="4"/>
    <n v="0.2"/>
    <n v="3.8024"/>
    <n v="0.17499999999999999"/>
    <x v="1"/>
    <x v="5"/>
  </r>
  <r>
    <n v="9190"/>
    <s v="US-2015-130512"/>
    <d v="2015-08-21T00:00:00"/>
    <s v="8/25/2015"/>
    <s v="Standard Class"/>
    <s v="SM-20320"/>
    <s v="Sean Miller"/>
    <x v="1"/>
    <x v="0"/>
    <x v="509"/>
    <x v="13"/>
    <n v="18103"/>
    <x v="2"/>
    <s v="OFF-ST-10002574"/>
    <x v="2"/>
    <x v="6"/>
    <x v="1607"/>
    <x v="5439"/>
    <n v="6"/>
    <n v="0.2"/>
    <n v="-165.768"/>
    <n v="-0.25"/>
    <x v="1"/>
    <x v="5"/>
  </r>
  <r>
    <n v="9191"/>
    <s v="US-2015-130512"/>
    <d v="2015-08-21T00:00:00"/>
    <s v="8/25/2015"/>
    <s v="Standard Class"/>
    <s v="SM-20320"/>
    <s v="Sean Miller"/>
    <x v="1"/>
    <x v="0"/>
    <x v="509"/>
    <x v="13"/>
    <n v="18103"/>
    <x v="2"/>
    <s v="OFF-BI-10004519"/>
    <x v="2"/>
    <x v="9"/>
    <x v="629"/>
    <x v="5440"/>
    <n v="2"/>
    <n v="0.7"/>
    <n v="-82.99"/>
    <n v="-0.83333333333333337"/>
    <x v="1"/>
    <x v="5"/>
  </r>
  <r>
    <n v="9192"/>
    <s v="US-2015-130512"/>
    <d v="2015-08-21T00:00:00"/>
    <s v="8/25/2015"/>
    <s v="Standard Class"/>
    <s v="SM-20320"/>
    <s v="Sean Miller"/>
    <x v="1"/>
    <x v="0"/>
    <x v="509"/>
    <x v="13"/>
    <n v="18103"/>
    <x v="2"/>
    <s v="OFF-PA-10003625"/>
    <x v="2"/>
    <x v="3"/>
    <x v="597"/>
    <x v="881"/>
    <n v="2"/>
    <n v="0.2"/>
    <n v="15.49"/>
    <n v="0.3125"/>
    <x v="1"/>
    <x v="5"/>
  </r>
  <r>
    <n v="5312"/>
    <s v="CA-2016-123414"/>
    <d v="2016-08-21T00:00:00"/>
    <s v="8/27/2016"/>
    <s v="Standard Class"/>
    <s v="SU-20665"/>
    <s v="Stephanie Ulpright"/>
    <x v="1"/>
    <x v="0"/>
    <x v="123"/>
    <x v="12"/>
    <n v="27834"/>
    <x v="3"/>
    <s v="OFF-LA-10004559"/>
    <x v="2"/>
    <x v="8"/>
    <x v="468"/>
    <x v="2023"/>
    <n v="4"/>
    <n v="0.2"/>
    <n v="3.3408000000000002"/>
    <n v="0.36250000000000004"/>
    <x v="2"/>
    <x v="5"/>
  </r>
  <r>
    <n v="5313"/>
    <s v="CA-2016-123414"/>
    <d v="2016-08-21T00:00:00"/>
    <s v="8/27/2016"/>
    <s v="Standard Class"/>
    <s v="SU-20665"/>
    <s v="Stephanie Ulpright"/>
    <x v="1"/>
    <x v="0"/>
    <x v="123"/>
    <x v="12"/>
    <n v="27834"/>
    <x v="3"/>
    <s v="OFF-SU-10002573"/>
    <x v="2"/>
    <x v="15"/>
    <x v="659"/>
    <x v="5441"/>
    <n v="2"/>
    <n v="0.2"/>
    <n v="3.5059999999999998"/>
    <n v="0.125"/>
    <x v="2"/>
    <x v="5"/>
  </r>
  <r>
    <n v="5630"/>
    <s v="US-2016-146066"/>
    <d v="2016-08-21T00:00:00"/>
    <s v="8/23/2016"/>
    <s v="Second Class"/>
    <s v="RB-19465"/>
    <s v="Rick Bensley"/>
    <x v="1"/>
    <x v="0"/>
    <x v="15"/>
    <x v="13"/>
    <n v="19143"/>
    <x v="2"/>
    <s v="FUR-TA-10002530"/>
    <x v="1"/>
    <x v="7"/>
    <x v="676"/>
    <x v="5442"/>
    <n v="9"/>
    <n v="0.4"/>
    <n v="-339.70499999999998"/>
    <n v="-0.41666666666666663"/>
    <x v="2"/>
    <x v="5"/>
  </r>
  <r>
    <n v="6865"/>
    <s v="US-2016-126452"/>
    <d v="2016-08-21T00:00:00"/>
    <s v="8/28/2016"/>
    <s v="Standard Class"/>
    <s v="SC-20230"/>
    <s v="Scot Coram"/>
    <x v="2"/>
    <x v="0"/>
    <x v="22"/>
    <x v="5"/>
    <n v="90004"/>
    <x v="1"/>
    <s v="OFF-BI-10004465"/>
    <x v="2"/>
    <x v="9"/>
    <x v="1303"/>
    <x v="1498"/>
    <n v="2"/>
    <n v="0.2"/>
    <n v="4.7519999999999998"/>
    <n v="0.37499999999999994"/>
    <x v="2"/>
    <x v="5"/>
  </r>
  <r>
    <n v="6866"/>
    <s v="US-2016-126452"/>
    <d v="2016-08-21T00:00:00"/>
    <s v="8/28/2016"/>
    <s v="Standard Class"/>
    <s v="SC-20230"/>
    <s v="Scot Coram"/>
    <x v="2"/>
    <x v="0"/>
    <x v="22"/>
    <x v="5"/>
    <n v="90004"/>
    <x v="1"/>
    <s v="TEC-PH-10003555"/>
    <x v="0"/>
    <x v="2"/>
    <x v="1287"/>
    <x v="339"/>
    <n v="5"/>
    <n v="0.2"/>
    <n v="-20.690999999999999"/>
    <n v="-0.22500000000000001"/>
    <x v="2"/>
    <x v="5"/>
  </r>
  <r>
    <n v="6867"/>
    <s v="US-2016-126452"/>
    <d v="2016-08-21T00:00:00"/>
    <s v="8/28/2016"/>
    <s v="Standard Class"/>
    <s v="SC-20230"/>
    <s v="Scot Coram"/>
    <x v="2"/>
    <x v="0"/>
    <x v="22"/>
    <x v="5"/>
    <n v="90004"/>
    <x v="1"/>
    <s v="TEC-AC-10000844"/>
    <x v="0"/>
    <x v="0"/>
    <x v="101"/>
    <x v="3028"/>
    <n v="3"/>
    <n v="0"/>
    <n v="91.789199999999994"/>
    <n v="0.36"/>
    <x v="2"/>
    <x v="5"/>
  </r>
  <r>
    <n v="6868"/>
    <s v="US-2016-126452"/>
    <d v="2016-08-21T00:00:00"/>
    <s v="8/28/2016"/>
    <s v="Standard Class"/>
    <s v="SC-20230"/>
    <s v="Scot Coram"/>
    <x v="2"/>
    <x v="0"/>
    <x v="22"/>
    <x v="5"/>
    <n v="90004"/>
    <x v="1"/>
    <s v="TEC-PH-10003187"/>
    <x v="0"/>
    <x v="2"/>
    <x v="1202"/>
    <x v="298"/>
    <n v="2"/>
    <n v="0.2"/>
    <n v="-7.9960000000000004"/>
    <n v="-0.25"/>
    <x v="2"/>
    <x v="5"/>
  </r>
  <r>
    <n v="6869"/>
    <s v="US-2016-126452"/>
    <d v="2016-08-21T00:00:00"/>
    <s v="8/28/2016"/>
    <s v="Standard Class"/>
    <s v="SC-20230"/>
    <s v="Scot Coram"/>
    <x v="2"/>
    <x v="0"/>
    <x v="22"/>
    <x v="5"/>
    <n v="90004"/>
    <x v="1"/>
    <s v="FUR-TA-10003569"/>
    <x v="1"/>
    <x v="7"/>
    <x v="876"/>
    <x v="5443"/>
    <n v="9"/>
    <n v="0.2"/>
    <n v="180.441"/>
    <n v="6.25E-2"/>
    <x v="2"/>
    <x v="5"/>
  </r>
  <r>
    <n v="6870"/>
    <s v="US-2016-126452"/>
    <d v="2016-08-21T00:00:00"/>
    <s v="8/28/2016"/>
    <s v="Standard Class"/>
    <s v="SC-20230"/>
    <s v="Scot Coram"/>
    <x v="2"/>
    <x v="0"/>
    <x v="22"/>
    <x v="5"/>
    <n v="90004"/>
    <x v="1"/>
    <s v="OFF-PA-10003848"/>
    <x v="2"/>
    <x v="3"/>
    <x v="899"/>
    <x v="212"/>
    <n v="2"/>
    <n v="0"/>
    <n v="6.2207999999999997"/>
    <n v="0.47999999999999993"/>
    <x v="2"/>
    <x v="5"/>
  </r>
  <r>
    <n v="6871"/>
    <s v="US-2016-126452"/>
    <d v="2016-08-21T00:00:00"/>
    <s v="8/28/2016"/>
    <s v="Standard Class"/>
    <s v="SC-20230"/>
    <s v="Scot Coram"/>
    <x v="2"/>
    <x v="0"/>
    <x v="22"/>
    <x v="5"/>
    <n v="90004"/>
    <x v="1"/>
    <s v="OFF-PA-10002606"/>
    <x v="2"/>
    <x v="3"/>
    <x v="661"/>
    <x v="2770"/>
    <n v="9"/>
    <n v="0"/>
    <n v="21.384"/>
    <n v="0.44999999999999996"/>
    <x v="2"/>
    <x v="5"/>
  </r>
  <r>
    <n v="8831"/>
    <s v="CA-2016-167983"/>
    <d v="2016-08-21T00:00:00"/>
    <s v="8/24/2016"/>
    <s v="Second Class"/>
    <s v="RP-19270"/>
    <s v="Rachel Payne"/>
    <x v="2"/>
    <x v="0"/>
    <x v="1"/>
    <x v="1"/>
    <n v="98115"/>
    <x v="1"/>
    <s v="OFF-BI-10003727"/>
    <x v="2"/>
    <x v="9"/>
    <x v="889"/>
    <x v="5444"/>
    <n v="10"/>
    <n v="0.2"/>
    <n v="11.704000000000001"/>
    <n v="0.35000000000000003"/>
    <x v="2"/>
    <x v="5"/>
  </r>
  <r>
    <n v="9880"/>
    <s v="CA-2016-122581"/>
    <d v="2016-08-21T00:00:00"/>
    <s v="8/25/2016"/>
    <s v="Standard Class"/>
    <s v="JK-15370"/>
    <s v="Jay Kimmel"/>
    <x v="0"/>
    <x v="0"/>
    <x v="2"/>
    <x v="2"/>
    <n v="10035"/>
    <x v="2"/>
    <s v="FUR-CH-10002961"/>
    <x v="1"/>
    <x v="1"/>
    <x v="1586"/>
    <x v="5445"/>
    <n v="7"/>
    <n v="0.1"/>
    <n v="63.686"/>
    <n v="0.11111111111111112"/>
    <x v="2"/>
    <x v="5"/>
  </r>
  <r>
    <n v="425"/>
    <s v="CA-2017-155705"/>
    <d v="2017-08-21T00:00:00"/>
    <s v="8/23/2017"/>
    <s v="Second Class"/>
    <s v="NF-18385"/>
    <s v="Natalie Fritzler"/>
    <x v="0"/>
    <x v="0"/>
    <x v="68"/>
    <x v="32"/>
    <n v="39212"/>
    <x v="3"/>
    <s v="FUR-CH-10000015"/>
    <x v="1"/>
    <x v="1"/>
    <x v="67"/>
    <x v="1553"/>
    <n v="4"/>
    <n v="0"/>
    <n v="225.26400000000001"/>
    <n v="0.26"/>
    <x v="3"/>
    <x v="5"/>
  </r>
  <r>
    <n v="827"/>
    <s v="CA-2017-126956"/>
    <d v="2017-08-21T00:00:00"/>
    <s v="8/28/2017"/>
    <s v="Standard Class"/>
    <s v="GT-14710"/>
    <s v="Greg Tran"/>
    <x v="0"/>
    <x v="0"/>
    <x v="8"/>
    <x v="7"/>
    <n v="55044"/>
    <x v="0"/>
    <s v="OFF-FA-10002280"/>
    <x v="2"/>
    <x v="4"/>
    <x v="299"/>
    <x v="3337"/>
    <n v="7"/>
    <n v="0"/>
    <n v="16.8"/>
    <n v="0.48000000000000004"/>
    <x v="3"/>
    <x v="5"/>
  </r>
  <r>
    <n v="828"/>
    <s v="CA-2017-126956"/>
    <d v="2017-08-21T00:00:00"/>
    <s v="8/28/2017"/>
    <s v="Standard Class"/>
    <s v="GT-14710"/>
    <s v="Greg Tran"/>
    <x v="0"/>
    <x v="0"/>
    <x v="8"/>
    <x v="7"/>
    <n v="55044"/>
    <x v="0"/>
    <s v="OFF-SU-10000381"/>
    <x v="2"/>
    <x v="15"/>
    <x v="239"/>
    <x v="5446"/>
    <n v="4"/>
    <n v="0"/>
    <n v="10.7996"/>
    <n v="0.28999999999999998"/>
    <x v="3"/>
    <x v="5"/>
  </r>
  <r>
    <n v="829"/>
    <s v="CA-2017-126956"/>
    <d v="2017-08-21T00:00:00"/>
    <s v="8/28/2017"/>
    <s v="Standard Class"/>
    <s v="GT-14710"/>
    <s v="Greg Tran"/>
    <x v="0"/>
    <x v="0"/>
    <x v="8"/>
    <x v="7"/>
    <n v="55044"/>
    <x v="0"/>
    <s v="OFF-EN-10004459"/>
    <x v="2"/>
    <x v="13"/>
    <x v="149"/>
    <x v="158"/>
    <n v="2"/>
    <n v="0"/>
    <n v="7.4871999999999996"/>
    <n v="0.49"/>
    <x v="3"/>
    <x v="5"/>
  </r>
  <r>
    <n v="3335"/>
    <s v="US-2017-109253"/>
    <d v="2017-08-21T00:00:00"/>
    <s v="8/22/2017"/>
    <s v="First Class"/>
    <s v="PR-18880"/>
    <s v="Patrick Ryan"/>
    <x v="0"/>
    <x v="0"/>
    <x v="158"/>
    <x v="5"/>
    <n v="94601"/>
    <x v="1"/>
    <s v="OFF-AR-10000203"/>
    <x v="2"/>
    <x v="11"/>
    <x v="1723"/>
    <x v="2293"/>
    <n v="4"/>
    <n v="0"/>
    <n v="4.9648000000000003"/>
    <n v="0.28999999999999998"/>
    <x v="3"/>
    <x v="5"/>
  </r>
  <r>
    <n v="3336"/>
    <s v="US-2017-109253"/>
    <d v="2017-08-21T00:00:00"/>
    <s v="8/22/2017"/>
    <s v="First Class"/>
    <s v="PR-18880"/>
    <s v="Patrick Ryan"/>
    <x v="0"/>
    <x v="0"/>
    <x v="158"/>
    <x v="5"/>
    <n v="94601"/>
    <x v="1"/>
    <s v="TEC-PH-10004667"/>
    <x v="0"/>
    <x v="2"/>
    <x v="524"/>
    <x v="5447"/>
    <n v="4"/>
    <n v="0.2"/>
    <n v="37.797199999999997"/>
    <n v="8.7499999999999994E-2"/>
    <x v="3"/>
    <x v="5"/>
  </r>
  <r>
    <n v="3337"/>
    <s v="US-2017-109253"/>
    <d v="2017-08-21T00:00:00"/>
    <s v="8/22/2017"/>
    <s v="First Class"/>
    <s v="PR-18880"/>
    <s v="Patrick Ryan"/>
    <x v="0"/>
    <x v="0"/>
    <x v="158"/>
    <x v="5"/>
    <n v="94601"/>
    <x v="1"/>
    <s v="FUR-FU-10000193"/>
    <x v="1"/>
    <x v="5"/>
    <x v="884"/>
    <x v="424"/>
    <n v="4"/>
    <n v="0"/>
    <n v="10.393599999999999"/>
    <n v="0.08"/>
    <x v="3"/>
    <x v="5"/>
  </r>
  <r>
    <n v="3338"/>
    <s v="US-2017-109253"/>
    <d v="2017-08-21T00:00:00"/>
    <s v="8/22/2017"/>
    <s v="First Class"/>
    <s v="PR-18880"/>
    <s v="Patrick Ryan"/>
    <x v="0"/>
    <x v="0"/>
    <x v="158"/>
    <x v="5"/>
    <n v="94601"/>
    <x v="1"/>
    <s v="FUR-TA-10001539"/>
    <x v="1"/>
    <x v="7"/>
    <x v="457"/>
    <x v="1527"/>
    <n v="3"/>
    <n v="0.2"/>
    <n v="28.436399999999999"/>
    <n v="0.05"/>
    <x v="3"/>
    <x v="5"/>
  </r>
  <r>
    <n v="3339"/>
    <s v="US-2017-109253"/>
    <d v="2017-08-21T00:00:00"/>
    <s v="8/22/2017"/>
    <s v="First Class"/>
    <s v="PR-18880"/>
    <s v="Patrick Ryan"/>
    <x v="0"/>
    <x v="0"/>
    <x v="158"/>
    <x v="5"/>
    <n v="94601"/>
    <x v="1"/>
    <s v="OFF-BI-10000962"/>
    <x v="2"/>
    <x v="9"/>
    <x v="235"/>
    <x v="5448"/>
    <n v="9"/>
    <n v="0.2"/>
    <n v="42.464700000000001"/>
    <n v="0.36249999999999999"/>
    <x v="3"/>
    <x v="5"/>
  </r>
  <r>
    <n v="3340"/>
    <s v="US-2017-109253"/>
    <d v="2017-08-21T00:00:00"/>
    <s v="8/22/2017"/>
    <s v="First Class"/>
    <s v="PR-18880"/>
    <s v="Patrick Ryan"/>
    <x v="0"/>
    <x v="0"/>
    <x v="158"/>
    <x v="5"/>
    <n v="94601"/>
    <x v="1"/>
    <s v="OFF-AP-10002867"/>
    <x v="2"/>
    <x v="10"/>
    <x v="1708"/>
    <x v="5449"/>
    <n v="3"/>
    <n v="0"/>
    <n v="54.950400000000002"/>
    <n v="0.27"/>
    <x v="3"/>
    <x v="5"/>
  </r>
  <r>
    <n v="3341"/>
    <s v="US-2017-109253"/>
    <d v="2017-08-21T00:00:00"/>
    <s v="8/22/2017"/>
    <s v="First Class"/>
    <s v="PR-18880"/>
    <s v="Patrick Ryan"/>
    <x v="0"/>
    <x v="0"/>
    <x v="158"/>
    <x v="5"/>
    <n v="94601"/>
    <x v="1"/>
    <s v="OFF-LA-10001158"/>
    <x v="2"/>
    <x v="8"/>
    <x v="1522"/>
    <x v="1753"/>
    <n v="5"/>
    <n v="0"/>
    <n v="24.84"/>
    <n v="0.48"/>
    <x v="3"/>
    <x v="5"/>
  </r>
  <r>
    <n v="3604"/>
    <s v="CA-2017-112956"/>
    <d v="2017-08-21T00:00:00"/>
    <s v="8/27/2017"/>
    <s v="Standard Class"/>
    <s v="TH-21550"/>
    <s v="Tracy Hopkins"/>
    <x v="1"/>
    <x v="0"/>
    <x v="65"/>
    <x v="24"/>
    <n v="21044"/>
    <x v="2"/>
    <s v="OFF-PA-10000357"/>
    <x v="2"/>
    <x v="3"/>
    <x v="1453"/>
    <x v="4509"/>
    <n v="5"/>
    <n v="0"/>
    <n v="133.15199999999999"/>
    <n v="0.48"/>
    <x v="3"/>
    <x v="5"/>
  </r>
  <r>
    <n v="3605"/>
    <s v="CA-2017-112956"/>
    <d v="2017-08-21T00:00:00"/>
    <s v="8/27/2017"/>
    <s v="Standard Class"/>
    <s v="TH-21550"/>
    <s v="Tracy Hopkins"/>
    <x v="1"/>
    <x v="0"/>
    <x v="65"/>
    <x v="24"/>
    <n v="21044"/>
    <x v="2"/>
    <s v="FUR-FU-10003976"/>
    <x v="1"/>
    <x v="5"/>
    <x v="1624"/>
    <x v="2647"/>
    <n v="2"/>
    <n v="0"/>
    <n v="8.5543999999999993"/>
    <n v="0.33999999999999997"/>
    <x v="3"/>
    <x v="5"/>
  </r>
  <r>
    <n v="3606"/>
    <s v="CA-2017-112956"/>
    <d v="2017-08-21T00:00:00"/>
    <s v="8/27/2017"/>
    <s v="Standard Class"/>
    <s v="TH-21550"/>
    <s v="Tracy Hopkins"/>
    <x v="1"/>
    <x v="0"/>
    <x v="65"/>
    <x v="24"/>
    <n v="21044"/>
    <x v="2"/>
    <s v="FUR-FU-10004960"/>
    <x v="1"/>
    <x v="5"/>
    <x v="1384"/>
    <x v="299"/>
    <n v="4"/>
    <n v="0"/>
    <n v="31.252800000000001"/>
    <n v="0.34"/>
    <x v="3"/>
    <x v="5"/>
  </r>
  <r>
    <n v="6416"/>
    <s v="CA-2017-144750"/>
    <d v="2017-08-21T00:00:00"/>
    <s v="8/21/2017"/>
    <s v="Same Day"/>
    <s v="DL-13495"/>
    <s v="Dionis Lloyd"/>
    <x v="2"/>
    <x v="0"/>
    <x v="106"/>
    <x v="23"/>
    <n v="85224"/>
    <x v="1"/>
    <s v="OFF-PA-10003395"/>
    <x v="2"/>
    <x v="3"/>
    <x v="1698"/>
    <x v="479"/>
    <n v="1"/>
    <n v="0.2"/>
    <n v="29.358000000000001"/>
    <n v="0.35000000000000003"/>
    <x v="3"/>
    <x v="5"/>
  </r>
  <r>
    <n v="8040"/>
    <s v="CA-2017-121489"/>
    <d v="2017-08-21T00:00:00"/>
    <s v="8/25/2017"/>
    <s v="Second Class"/>
    <s v="CM-11815"/>
    <s v="Candace McMahon"/>
    <x v="2"/>
    <x v="0"/>
    <x v="1"/>
    <x v="1"/>
    <n v="98115"/>
    <x v="1"/>
    <s v="FUR-CH-10004698"/>
    <x v="1"/>
    <x v="1"/>
    <x v="376"/>
    <x v="1885"/>
    <n v="6"/>
    <n v="0.2"/>
    <n v="38.870399999999997"/>
    <n v="9.9999999999999992E-2"/>
    <x v="3"/>
    <x v="5"/>
  </r>
  <r>
    <n v="8041"/>
    <s v="CA-2017-121489"/>
    <d v="2017-08-21T00:00:00"/>
    <s v="8/25/2017"/>
    <s v="Second Class"/>
    <s v="CM-11815"/>
    <s v="Candace McMahon"/>
    <x v="2"/>
    <x v="0"/>
    <x v="1"/>
    <x v="1"/>
    <n v="98115"/>
    <x v="1"/>
    <s v="OFF-ST-10000025"/>
    <x v="2"/>
    <x v="6"/>
    <x v="1432"/>
    <x v="3005"/>
    <n v="6"/>
    <n v="0"/>
    <n v="34.354799999999997"/>
    <n v="5.9999999999999991E-2"/>
    <x v="3"/>
    <x v="5"/>
  </r>
  <r>
    <n v="8042"/>
    <s v="CA-2017-121489"/>
    <d v="2017-08-21T00:00:00"/>
    <s v="8/25/2017"/>
    <s v="Second Class"/>
    <s v="CM-11815"/>
    <s v="Candace McMahon"/>
    <x v="2"/>
    <x v="0"/>
    <x v="1"/>
    <x v="1"/>
    <n v="98115"/>
    <x v="1"/>
    <s v="TEC-AC-10000682"/>
    <x v="0"/>
    <x v="0"/>
    <x v="1131"/>
    <x v="5450"/>
    <n v="2"/>
    <n v="0"/>
    <n v="11.613"/>
    <n v="0.35"/>
    <x v="3"/>
    <x v="5"/>
  </r>
  <r>
    <n v="9270"/>
    <s v="US-2017-102183"/>
    <d v="2017-08-21T00:00:00"/>
    <s v="8/28/2017"/>
    <s v="Standard Class"/>
    <s v="PK-19075"/>
    <s v="Pete Kriz"/>
    <x v="0"/>
    <x v="0"/>
    <x v="2"/>
    <x v="2"/>
    <n v="10035"/>
    <x v="2"/>
    <s v="OFF-BI-10003476"/>
    <x v="2"/>
    <x v="9"/>
    <x v="1385"/>
    <x v="5451"/>
    <n v="7"/>
    <n v="0.2"/>
    <n v="11.2308"/>
    <n v="0.35"/>
    <x v="3"/>
    <x v="5"/>
  </r>
  <r>
    <n v="9271"/>
    <s v="US-2017-102183"/>
    <d v="2017-08-21T00:00:00"/>
    <s v="8/28/2017"/>
    <s v="Standard Class"/>
    <s v="PK-19075"/>
    <s v="Pete Kriz"/>
    <x v="0"/>
    <x v="0"/>
    <x v="2"/>
    <x v="2"/>
    <n v="10035"/>
    <x v="2"/>
    <s v="OFF-BI-10001359"/>
    <x v="2"/>
    <x v="9"/>
    <x v="100"/>
    <x v="5452"/>
    <n v="6"/>
    <n v="0.2"/>
    <n v="1453.1238000000001"/>
    <n v="0.33750000000000002"/>
    <x v="3"/>
    <x v="5"/>
  </r>
  <r>
    <n v="9901"/>
    <s v="CA-2017-117646"/>
    <d v="2017-08-21T00:00:00"/>
    <s v="8/25/2017"/>
    <s v="Standard Class"/>
    <s v="SC-20845"/>
    <s v="Sung Chung"/>
    <x v="0"/>
    <x v="0"/>
    <x v="146"/>
    <x v="15"/>
    <n v="80027"/>
    <x v="1"/>
    <s v="OFF-ST-10000036"/>
    <x v="2"/>
    <x v="6"/>
    <x v="503"/>
    <x v="574"/>
    <n v="3"/>
    <n v="0.2"/>
    <n v="20.745899999999999"/>
    <n v="8.7499999999999994E-2"/>
    <x v="3"/>
    <x v="5"/>
  </r>
  <r>
    <n v="9902"/>
    <s v="CA-2017-117646"/>
    <d v="2017-08-21T00:00:00"/>
    <s v="8/25/2017"/>
    <s v="Standard Class"/>
    <s v="SC-20845"/>
    <s v="Sung Chung"/>
    <x v="0"/>
    <x v="0"/>
    <x v="146"/>
    <x v="15"/>
    <n v="80027"/>
    <x v="1"/>
    <s v="FUR-FU-10001037"/>
    <x v="1"/>
    <x v="5"/>
    <x v="799"/>
    <x v="2182"/>
    <n v="3"/>
    <n v="0.2"/>
    <n v="7.11"/>
    <n v="0.31250000000000006"/>
    <x v="3"/>
    <x v="5"/>
  </r>
  <r>
    <n v="9903"/>
    <s v="CA-2017-117646"/>
    <d v="2017-08-21T00:00:00"/>
    <s v="8/25/2017"/>
    <s v="Standard Class"/>
    <s v="SC-20845"/>
    <s v="Sung Chung"/>
    <x v="0"/>
    <x v="0"/>
    <x v="146"/>
    <x v="15"/>
    <n v="80027"/>
    <x v="1"/>
    <s v="OFF-PA-10001950"/>
    <x v="2"/>
    <x v="3"/>
    <x v="1061"/>
    <x v="2102"/>
    <n v="1"/>
    <n v="0.2"/>
    <n v="2.085"/>
    <n v="0.3125"/>
    <x v="3"/>
    <x v="5"/>
  </r>
  <r>
    <n v="4303"/>
    <s v="CA-2014-123253"/>
    <d v="2014-08-22T00:00:00"/>
    <s v="8/25/2014"/>
    <s v="Second Class"/>
    <s v="DE-13255"/>
    <s v="Deanra Eno"/>
    <x v="1"/>
    <x v="0"/>
    <x v="9"/>
    <x v="18"/>
    <n v="44107"/>
    <x v="2"/>
    <s v="OFF-AR-10002804"/>
    <x v="2"/>
    <x v="11"/>
    <x v="967"/>
    <x v="1657"/>
    <n v="1"/>
    <n v="0.2"/>
    <n v="1.0268999999999999"/>
    <n v="0.26250000000000001"/>
    <x v="0"/>
    <x v="5"/>
  </r>
  <r>
    <n v="8941"/>
    <s v="CA-2014-130918"/>
    <d v="2014-08-22T00:00:00"/>
    <s v="8/24/2014"/>
    <s v="Second Class"/>
    <s v="JP-15520"/>
    <s v="Jeremy Pistek"/>
    <x v="0"/>
    <x v="0"/>
    <x v="475"/>
    <x v="11"/>
    <n v="33161"/>
    <x v="3"/>
    <s v="OFF-SU-10003936"/>
    <x v="2"/>
    <x v="15"/>
    <x v="1777"/>
    <x v="5453"/>
    <n v="3"/>
    <n v="0.2"/>
    <n v="-1.8126"/>
    <n v="-0.23750000000000002"/>
    <x v="0"/>
    <x v="5"/>
  </r>
  <r>
    <n v="9366"/>
    <s v="US-2014-166828"/>
    <d v="2014-08-22T00:00:00"/>
    <s v="8/25/2014"/>
    <s v="First Class"/>
    <s v="JF-15415"/>
    <s v="Jennifer Ferguson"/>
    <x v="0"/>
    <x v="0"/>
    <x v="191"/>
    <x v="22"/>
    <n v="63301"/>
    <x v="0"/>
    <s v="OFF-PA-10001846"/>
    <x v="2"/>
    <x v="3"/>
    <x v="1606"/>
    <x v="2834"/>
    <n v="2"/>
    <n v="0"/>
    <n v="5.6643999999999997"/>
    <n v="0.48999999999999994"/>
    <x v="0"/>
    <x v="5"/>
  </r>
  <r>
    <n v="1175"/>
    <s v="CA-2015-132080"/>
    <d v="2015-08-22T00:00:00"/>
    <s v="8/25/2015"/>
    <s v="First Class"/>
    <s v="DP-13105"/>
    <s v="Dave Poirier"/>
    <x v="2"/>
    <x v="0"/>
    <x v="2"/>
    <x v="2"/>
    <n v="10035"/>
    <x v="2"/>
    <s v="OFF-BI-10003694"/>
    <x v="2"/>
    <x v="9"/>
    <x v="1397"/>
    <x v="5454"/>
    <n v="6"/>
    <n v="0.2"/>
    <n v="16.2864"/>
    <n v="0.32500000000000001"/>
    <x v="1"/>
    <x v="5"/>
  </r>
  <r>
    <n v="2209"/>
    <s v="CA-2015-129854"/>
    <d v="2015-08-22T00:00:00"/>
    <s v="8/26/2015"/>
    <s v="Standard Class"/>
    <s v="RB-19705"/>
    <s v="Roger Barcio"/>
    <x v="1"/>
    <x v="0"/>
    <x v="2"/>
    <x v="2"/>
    <n v="10009"/>
    <x v="2"/>
    <s v="OFF-AR-10000390"/>
    <x v="2"/>
    <x v="11"/>
    <x v="350"/>
    <x v="2407"/>
    <n v="4"/>
    <n v="0"/>
    <n v="7.5991999999999997"/>
    <n v="0.46"/>
    <x v="1"/>
    <x v="5"/>
  </r>
  <r>
    <n v="655"/>
    <s v="CA-2016-137239"/>
    <d v="2016-08-22T00:00:00"/>
    <s v="8/28/2016"/>
    <s v="Standard Class"/>
    <s v="CR-12730"/>
    <s v="Craig Reiter"/>
    <x v="0"/>
    <x v="0"/>
    <x v="28"/>
    <x v="18"/>
    <n v="43229"/>
    <x v="2"/>
    <s v="OFF-AP-10002439"/>
    <x v="2"/>
    <x v="10"/>
    <x v="968"/>
    <x v="5455"/>
    <n v="2"/>
    <n v="0.2"/>
    <n v="8.5164000000000009"/>
    <n v="7.4999999999999997E-2"/>
    <x v="2"/>
    <x v="5"/>
  </r>
  <r>
    <n v="656"/>
    <s v="CA-2016-137239"/>
    <d v="2016-08-22T00:00:00"/>
    <s v="8/28/2016"/>
    <s v="Standard Class"/>
    <s v="CR-12730"/>
    <s v="Craig Reiter"/>
    <x v="0"/>
    <x v="0"/>
    <x v="28"/>
    <x v="18"/>
    <n v="43229"/>
    <x v="2"/>
    <s v="OFF-BI-10002827"/>
    <x v="2"/>
    <x v="9"/>
    <x v="134"/>
    <x v="2470"/>
    <n v="2"/>
    <n v="0.7"/>
    <n v="-2.6543999999999999"/>
    <n v="-0.79999999999999993"/>
    <x v="2"/>
    <x v="5"/>
  </r>
  <r>
    <n v="657"/>
    <s v="CA-2016-137239"/>
    <d v="2016-08-22T00:00:00"/>
    <s v="8/28/2016"/>
    <s v="Standard Class"/>
    <s v="CR-12730"/>
    <s v="Craig Reiter"/>
    <x v="0"/>
    <x v="0"/>
    <x v="28"/>
    <x v="18"/>
    <n v="43229"/>
    <x v="2"/>
    <s v="OFF-EN-10002230"/>
    <x v="2"/>
    <x v="13"/>
    <x v="578"/>
    <x v="5456"/>
    <n v="2"/>
    <n v="0.2"/>
    <n v="45.322200000000002"/>
    <n v="0.33749999999999997"/>
    <x v="2"/>
    <x v="5"/>
  </r>
  <r>
    <n v="4107"/>
    <s v="US-2016-148334"/>
    <d v="2016-08-22T00:00:00"/>
    <s v="8/26/2016"/>
    <s v="Standard Class"/>
    <s v="DD-13570"/>
    <s v="Dorothy Dickinson"/>
    <x v="0"/>
    <x v="0"/>
    <x v="5"/>
    <x v="4"/>
    <n v="77041"/>
    <x v="0"/>
    <s v="OFF-BI-10003676"/>
    <x v="2"/>
    <x v="9"/>
    <x v="188"/>
    <x v="4667"/>
    <n v="2"/>
    <n v="0.8"/>
    <n v="-6.8992000000000004"/>
    <n v="-1.6"/>
    <x v="2"/>
    <x v="5"/>
  </r>
  <r>
    <n v="4900"/>
    <s v="CA-2016-130484"/>
    <d v="2016-08-22T00:00:00"/>
    <s v="8/27/2016"/>
    <s v="Standard Class"/>
    <s v="SG-20470"/>
    <s v="Sheri Gordon"/>
    <x v="0"/>
    <x v="0"/>
    <x v="129"/>
    <x v="16"/>
    <n v="97030"/>
    <x v="1"/>
    <s v="OFF-BI-10000088"/>
    <x v="2"/>
    <x v="9"/>
    <x v="1563"/>
    <x v="2862"/>
    <n v="8"/>
    <n v="0.7"/>
    <n v="-18.446400000000001"/>
    <n v="-0.70000000000000007"/>
    <x v="2"/>
    <x v="5"/>
  </r>
  <r>
    <n v="7736"/>
    <s v="US-2016-106313"/>
    <d v="2016-08-22T00:00:00"/>
    <s v="8/26/2016"/>
    <s v="Standard Class"/>
    <s v="DG-13300"/>
    <s v="Deirdre Greer"/>
    <x v="2"/>
    <x v="0"/>
    <x v="1"/>
    <x v="1"/>
    <n v="98105"/>
    <x v="1"/>
    <s v="OFF-PA-10001870"/>
    <x v="2"/>
    <x v="3"/>
    <x v="711"/>
    <x v="211"/>
    <n v="3"/>
    <n v="0"/>
    <n v="9.3312000000000008"/>
    <n v="0.48000000000000004"/>
    <x v="2"/>
    <x v="5"/>
  </r>
  <r>
    <n v="9023"/>
    <s v="US-2016-141880"/>
    <d v="2016-08-22T00:00:00"/>
    <s v="8/23/2016"/>
    <s v="First Class"/>
    <s v="TC-21475"/>
    <s v="Tony Chapman"/>
    <x v="1"/>
    <x v="0"/>
    <x v="320"/>
    <x v="15"/>
    <n v="80525"/>
    <x v="1"/>
    <s v="FUR-FU-10001979"/>
    <x v="1"/>
    <x v="5"/>
    <x v="411"/>
    <x v="5457"/>
    <n v="3"/>
    <n v="0.2"/>
    <n v="9.8328000000000007"/>
    <n v="0.1"/>
    <x v="2"/>
    <x v="5"/>
  </r>
  <r>
    <n v="9617"/>
    <s v="CA-2016-140256"/>
    <d v="2016-08-22T00:00:00"/>
    <s v="8/29/2016"/>
    <s v="Standard Class"/>
    <s v="PW-19030"/>
    <s v="Pauline Webber"/>
    <x v="2"/>
    <x v="0"/>
    <x v="22"/>
    <x v="5"/>
    <n v="90049"/>
    <x v="1"/>
    <s v="OFF-AR-10002255"/>
    <x v="2"/>
    <x v="11"/>
    <x v="1462"/>
    <x v="193"/>
    <n v="2"/>
    <n v="0"/>
    <n v="1.6704000000000001"/>
    <n v="0.29000000000000004"/>
    <x v="2"/>
    <x v="5"/>
  </r>
  <r>
    <n v="5235"/>
    <s v="CA-2017-131037"/>
    <d v="2017-08-22T00:00:00"/>
    <s v="8/23/2017"/>
    <s v="First Class"/>
    <s v="TM-21490"/>
    <s v="Tony Molinari"/>
    <x v="0"/>
    <x v="0"/>
    <x v="14"/>
    <x v="5"/>
    <n v="94110"/>
    <x v="1"/>
    <s v="FUR-TA-10001768"/>
    <x v="1"/>
    <x v="7"/>
    <x v="177"/>
    <x v="5458"/>
    <n v="1"/>
    <n v="0.2"/>
    <n v="2.6251000000000002"/>
    <n v="1.2500000000000001E-2"/>
    <x v="3"/>
    <x v="5"/>
  </r>
  <r>
    <n v="6105"/>
    <s v="US-2017-132381"/>
    <d v="2017-08-22T00:00:00"/>
    <s v="8/24/2017"/>
    <s v="First Class"/>
    <s v="Dp-13240"/>
    <s v="Dean percer"/>
    <x v="1"/>
    <x v="0"/>
    <x v="15"/>
    <x v="13"/>
    <n v="19143"/>
    <x v="2"/>
    <s v="FUR-TA-10002356"/>
    <x v="1"/>
    <x v="7"/>
    <x v="637"/>
    <x v="5459"/>
    <n v="2"/>
    <n v="0.4"/>
    <n v="-83.875200000000007"/>
    <n v="-0.26666666666666672"/>
    <x v="3"/>
    <x v="5"/>
  </r>
  <r>
    <n v="2338"/>
    <s v="CA-2014-110639"/>
    <d v="2014-08-23T00:00:00"/>
    <s v="8/23/2014"/>
    <s v="Same Day"/>
    <s v="RH-19495"/>
    <s v="Rick Hansen"/>
    <x v="0"/>
    <x v="0"/>
    <x v="2"/>
    <x v="2"/>
    <n v="10009"/>
    <x v="2"/>
    <s v="OFF-PA-10003936"/>
    <x v="2"/>
    <x v="3"/>
    <x v="1057"/>
    <x v="19"/>
    <n v="4"/>
    <n v="0"/>
    <n v="12.441599999999999"/>
    <n v="0.47999999999999993"/>
    <x v="0"/>
    <x v="5"/>
  </r>
  <r>
    <n v="2339"/>
    <s v="CA-2014-110639"/>
    <d v="2014-08-23T00:00:00"/>
    <s v="8/23/2014"/>
    <s v="Same Day"/>
    <s v="RH-19495"/>
    <s v="Rick Hansen"/>
    <x v="0"/>
    <x v="0"/>
    <x v="2"/>
    <x v="2"/>
    <n v="10009"/>
    <x v="2"/>
    <s v="OFF-PA-10004530"/>
    <x v="2"/>
    <x v="3"/>
    <x v="1387"/>
    <x v="2709"/>
    <n v="4"/>
    <n v="0"/>
    <n v="22.500800000000002"/>
    <n v="0.49"/>
    <x v="0"/>
    <x v="5"/>
  </r>
  <r>
    <n v="6672"/>
    <s v="CA-2014-154837"/>
    <d v="2014-08-23T00:00:00"/>
    <s v="8/27/2014"/>
    <s v="Second Class"/>
    <s v="RB-19645"/>
    <s v="Robert Barroso"/>
    <x v="2"/>
    <x v="0"/>
    <x v="22"/>
    <x v="5"/>
    <n v="90032"/>
    <x v="1"/>
    <s v="OFF-BI-10001575"/>
    <x v="2"/>
    <x v="9"/>
    <x v="734"/>
    <x v="881"/>
    <n v="2"/>
    <n v="0.2"/>
    <n v="17.348800000000001"/>
    <n v="0.35000000000000003"/>
    <x v="0"/>
    <x v="5"/>
  </r>
  <r>
    <n v="7020"/>
    <s v="CA-2014-124737"/>
    <d v="2014-08-23T00:00:00"/>
    <s v="8/27/2014"/>
    <s v="Standard Class"/>
    <s v="AP-10915"/>
    <s v="Arthur Prichep"/>
    <x v="0"/>
    <x v="0"/>
    <x v="18"/>
    <x v="15"/>
    <n v="80219"/>
    <x v="1"/>
    <s v="OFF-PA-10001837"/>
    <x v="2"/>
    <x v="3"/>
    <x v="1343"/>
    <x v="204"/>
    <n v="3"/>
    <n v="0.2"/>
    <n v="5.4432"/>
    <n v="0.35000000000000003"/>
    <x v="0"/>
    <x v="5"/>
  </r>
  <r>
    <n v="7021"/>
    <s v="CA-2014-124737"/>
    <d v="2014-08-23T00:00:00"/>
    <s v="8/27/2014"/>
    <s v="Standard Class"/>
    <s v="AP-10915"/>
    <s v="Arthur Prichep"/>
    <x v="0"/>
    <x v="0"/>
    <x v="18"/>
    <x v="15"/>
    <n v="80219"/>
    <x v="1"/>
    <s v="OFF-SU-10004661"/>
    <x v="2"/>
    <x v="15"/>
    <x v="816"/>
    <x v="5460"/>
    <n v="1"/>
    <n v="0.2"/>
    <n v="0.51"/>
    <n v="7.4999999999999997E-2"/>
    <x v="0"/>
    <x v="5"/>
  </r>
  <r>
    <n v="7022"/>
    <s v="CA-2014-124737"/>
    <d v="2014-08-23T00:00:00"/>
    <s v="8/27/2014"/>
    <s v="Standard Class"/>
    <s v="AP-10915"/>
    <s v="Arthur Prichep"/>
    <x v="0"/>
    <x v="0"/>
    <x v="18"/>
    <x v="15"/>
    <n v="80219"/>
    <x v="1"/>
    <s v="FUR-FU-10003274"/>
    <x v="1"/>
    <x v="5"/>
    <x v="1054"/>
    <x v="1352"/>
    <n v="3"/>
    <n v="0.2"/>
    <n v="1.2672000000000001"/>
    <n v="0.3"/>
    <x v="0"/>
    <x v="5"/>
  </r>
  <r>
    <n v="7023"/>
    <s v="CA-2014-124737"/>
    <d v="2014-08-23T00:00:00"/>
    <s v="8/27/2014"/>
    <s v="Standard Class"/>
    <s v="AP-10915"/>
    <s v="Arthur Prichep"/>
    <x v="0"/>
    <x v="0"/>
    <x v="18"/>
    <x v="15"/>
    <n v="80219"/>
    <x v="1"/>
    <s v="TEC-PH-10000149"/>
    <x v="0"/>
    <x v="2"/>
    <x v="796"/>
    <x v="5461"/>
    <n v="9"/>
    <n v="0.2"/>
    <n v="10.773"/>
    <n v="7.5000000000000011E-2"/>
    <x v="0"/>
    <x v="5"/>
  </r>
  <r>
    <n v="7024"/>
    <s v="CA-2014-124737"/>
    <d v="2014-08-23T00:00:00"/>
    <s v="8/27/2014"/>
    <s v="Standard Class"/>
    <s v="AP-10915"/>
    <s v="Arthur Prichep"/>
    <x v="0"/>
    <x v="0"/>
    <x v="18"/>
    <x v="15"/>
    <n v="80219"/>
    <x v="1"/>
    <s v="OFF-PA-10000019"/>
    <x v="2"/>
    <x v="3"/>
    <x v="540"/>
    <x v="37"/>
    <n v="6"/>
    <n v="0.2"/>
    <n v="10.8864"/>
    <n v="0.35000000000000003"/>
    <x v="0"/>
    <x v="5"/>
  </r>
  <r>
    <n v="7025"/>
    <s v="CA-2014-124737"/>
    <d v="2014-08-23T00:00:00"/>
    <s v="8/27/2014"/>
    <s v="Standard Class"/>
    <s v="AP-10915"/>
    <s v="Arthur Prichep"/>
    <x v="0"/>
    <x v="0"/>
    <x v="18"/>
    <x v="15"/>
    <n v="80219"/>
    <x v="1"/>
    <s v="OFF-PA-10001125"/>
    <x v="2"/>
    <x v="3"/>
    <x v="916"/>
    <x v="2991"/>
    <n v="9"/>
    <n v="0.2"/>
    <n v="69.704999999999998"/>
    <n v="0.3125"/>
    <x v="0"/>
    <x v="5"/>
  </r>
  <r>
    <n v="8695"/>
    <s v="US-2014-112795"/>
    <d v="2014-08-23T00:00:00"/>
    <s v="8/28/2014"/>
    <s v="Second Class"/>
    <s v="CR-12625"/>
    <s v="Corey Roper"/>
    <x v="1"/>
    <x v="0"/>
    <x v="371"/>
    <x v="10"/>
    <n v="49505"/>
    <x v="0"/>
    <s v="OFF-PA-10001934"/>
    <x v="2"/>
    <x v="3"/>
    <x v="1257"/>
    <x v="211"/>
    <n v="3"/>
    <n v="0"/>
    <n v="9.5256000000000007"/>
    <n v="0.49"/>
    <x v="0"/>
    <x v="5"/>
  </r>
  <r>
    <n v="3094"/>
    <s v="CA-2015-114468"/>
    <d v="2015-08-23T00:00:00"/>
    <s v="8/23/2015"/>
    <s v="Same Day"/>
    <s v="TD-20995"/>
    <s v="Tamara Dahlen"/>
    <x v="0"/>
    <x v="0"/>
    <x v="437"/>
    <x v="3"/>
    <n v="60440"/>
    <x v="0"/>
    <s v="OFF-SU-10004231"/>
    <x v="2"/>
    <x v="15"/>
    <x v="1525"/>
    <x v="56"/>
    <n v="4"/>
    <n v="0.2"/>
    <n v="2.7719999999999998"/>
    <n v="8.7499999999999994E-2"/>
    <x v="1"/>
    <x v="5"/>
  </r>
  <r>
    <n v="3095"/>
    <s v="CA-2015-114468"/>
    <d v="2015-08-23T00:00:00"/>
    <s v="8/23/2015"/>
    <s v="Same Day"/>
    <s v="TD-20995"/>
    <s v="Tamara Dahlen"/>
    <x v="0"/>
    <x v="0"/>
    <x v="437"/>
    <x v="3"/>
    <n v="60440"/>
    <x v="0"/>
    <s v="OFF-PA-10000809"/>
    <x v="2"/>
    <x v="3"/>
    <x v="1357"/>
    <x v="506"/>
    <n v="2"/>
    <n v="0.2"/>
    <n v="3.6288"/>
    <n v="0.35"/>
    <x v="1"/>
    <x v="5"/>
  </r>
  <r>
    <n v="3096"/>
    <s v="CA-2015-114468"/>
    <d v="2015-08-23T00:00:00"/>
    <s v="8/23/2015"/>
    <s v="Same Day"/>
    <s v="TD-20995"/>
    <s v="Tamara Dahlen"/>
    <x v="0"/>
    <x v="0"/>
    <x v="437"/>
    <x v="3"/>
    <n v="60440"/>
    <x v="0"/>
    <s v="OFF-FA-10003021"/>
    <x v="2"/>
    <x v="4"/>
    <x v="44"/>
    <x v="5462"/>
    <n v="8"/>
    <n v="0.2"/>
    <n v="2.2559999999999998"/>
    <n v="0.18749999999999997"/>
    <x v="1"/>
    <x v="5"/>
  </r>
  <r>
    <n v="3097"/>
    <s v="CA-2015-114468"/>
    <d v="2015-08-23T00:00:00"/>
    <s v="8/23/2015"/>
    <s v="Same Day"/>
    <s v="TD-20995"/>
    <s v="Tamara Dahlen"/>
    <x v="0"/>
    <x v="0"/>
    <x v="437"/>
    <x v="3"/>
    <n v="60440"/>
    <x v="0"/>
    <s v="OFF-AP-10000696"/>
    <x v="2"/>
    <x v="10"/>
    <x v="204"/>
    <x v="5463"/>
    <n v="2"/>
    <n v="0.8"/>
    <n v="-13.5548"/>
    <n v="-2.35"/>
    <x v="1"/>
    <x v="5"/>
  </r>
  <r>
    <n v="4014"/>
    <s v="CA-2015-165624"/>
    <d v="2015-08-23T00:00:00"/>
    <s v="8/28/2015"/>
    <s v="Standard Class"/>
    <s v="FH-14350"/>
    <s v="Fred Harton"/>
    <x v="0"/>
    <x v="0"/>
    <x v="307"/>
    <x v="19"/>
    <n v="30318"/>
    <x v="3"/>
    <s v="OFF-AP-10000828"/>
    <x v="2"/>
    <x v="10"/>
    <x v="797"/>
    <x v="1303"/>
    <n v="3"/>
    <n v="0"/>
    <n v="152.0232"/>
    <n v="0.27999999999999997"/>
    <x v="1"/>
    <x v="5"/>
  </r>
  <r>
    <n v="4015"/>
    <s v="CA-2015-165624"/>
    <d v="2015-08-23T00:00:00"/>
    <s v="8/28/2015"/>
    <s v="Standard Class"/>
    <s v="FH-14350"/>
    <s v="Fred Harton"/>
    <x v="0"/>
    <x v="0"/>
    <x v="307"/>
    <x v="19"/>
    <n v="30318"/>
    <x v="3"/>
    <s v="OFF-LA-10003190"/>
    <x v="2"/>
    <x v="8"/>
    <x v="1008"/>
    <x v="395"/>
    <n v="3"/>
    <n v="0"/>
    <n v="4.2336"/>
    <n v="0.49"/>
    <x v="1"/>
    <x v="5"/>
  </r>
  <r>
    <n v="4016"/>
    <s v="CA-2015-165624"/>
    <d v="2015-08-23T00:00:00"/>
    <s v="8/28/2015"/>
    <s v="Standard Class"/>
    <s v="FH-14350"/>
    <s v="Fred Harton"/>
    <x v="0"/>
    <x v="0"/>
    <x v="307"/>
    <x v="19"/>
    <n v="30318"/>
    <x v="3"/>
    <s v="OFF-PA-10002319"/>
    <x v="2"/>
    <x v="3"/>
    <x v="327"/>
    <x v="5464"/>
    <n v="5"/>
    <n v="0"/>
    <n v="94.962000000000003"/>
    <n v="0.49"/>
    <x v="1"/>
    <x v="5"/>
  </r>
  <r>
    <n v="4017"/>
    <s v="CA-2015-165624"/>
    <d v="2015-08-23T00:00:00"/>
    <s v="8/28/2015"/>
    <s v="Standard Class"/>
    <s v="FH-14350"/>
    <s v="Fred Harton"/>
    <x v="0"/>
    <x v="0"/>
    <x v="307"/>
    <x v="19"/>
    <n v="30318"/>
    <x v="3"/>
    <s v="OFF-PA-10003893"/>
    <x v="2"/>
    <x v="3"/>
    <x v="1031"/>
    <x v="53"/>
    <n v="5"/>
    <n v="0"/>
    <n v="9.6300000000000008"/>
    <n v="0.45000000000000007"/>
    <x v="1"/>
    <x v="5"/>
  </r>
  <r>
    <n v="4018"/>
    <s v="CA-2015-165624"/>
    <d v="2015-08-23T00:00:00"/>
    <s v="8/28/2015"/>
    <s v="Standard Class"/>
    <s v="FH-14350"/>
    <s v="Fred Harton"/>
    <x v="0"/>
    <x v="0"/>
    <x v="307"/>
    <x v="19"/>
    <n v="30318"/>
    <x v="3"/>
    <s v="OFF-PA-10002499"/>
    <x v="2"/>
    <x v="3"/>
    <x v="1408"/>
    <x v="1412"/>
    <n v="2"/>
    <n v="0"/>
    <n v="48.94"/>
    <n v="0.5"/>
    <x v="1"/>
    <x v="5"/>
  </r>
  <r>
    <n v="4019"/>
    <s v="CA-2015-165624"/>
    <d v="2015-08-23T00:00:00"/>
    <s v="8/28/2015"/>
    <s v="Standard Class"/>
    <s v="FH-14350"/>
    <s v="Fred Harton"/>
    <x v="0"/>
    <x v="0"/>
    <x v="307"/>
    <x v="19"/>
    <n v="30318"/>
    <x v="3"/>
    <s v="TEC-AC-10004568"/>
    <x v="0"/>
    <x v="0"/>
    <x v="1382"/>
    <x v="3425"/>
    <n v="9"/>
    <n v="0"/>
    <n v="47.862900000000003"/>
    <n v="0.19"/>
    <x v="1"/>
    <x v="5"/>
  </r>
  <r>
    <n v="4020"/>
    <s v="CA-2015-165624"/>
    <d v="2015-08-23T00:00:00"/>
    <s v="8/28/2015"/>
    <s v="Standard Class"/>
    <s v="FH-14350"/>
    <s v="Fred Harton"/>
    <x v="0"/>
    <x v="0"/>
    <x v="307"/>
    <x v="19"/>
    <n v="30318"/>
    <x v="3"/>
    <s v="OFF-AP-10001492"/>
    <x v="2"/>
    <x v="10"/>
    <x v="865"/>
    <x v="3101"/>
    <n v="3"/>
    <n v="0"/>
    <n v="6.7236000000000002"/>
    <n v="0.26"/>
    <x v="1"/>
    <x v="5"/>
  </r>
  <r>
    <n v="3017"/>
    <s v="US-2016-160528"/>
    <d v="2016-08-23T00:00:00"/>
    <s v="8/30/2016"/>
    <s v="Standard Class"/>
    <s v="MH-18115"/>
    <s v="Mick Hernandez"/>
    <x v="1"/>
    <x v="0"/>
    <x v="508"/>
    <x v="4"/>
    <n v="78577"/>
    <x v="0"/>
    <s v="OFF-ST-10002743"/>
    <x v="2"/>
    <x v="6"/>
    <x v="184"/>
    <x v="5465"/>
    <n v="8"/>
    <n v="0.2"/>
    <n v="-172.7328"/>
    <n v="-0.23749999999999999"/>
    <x v="2"/>
    <x v="5"/>
  </r>
  <r>
    <n v="3018"/>
    <s v="US-2016-160528"/>
    <d v="2016-08-23T00:00:00"/>
    <s v="8/30/2016"/>
    <s v="Standard Class"/>
    <s v="MH-18115"/>
    <s v="Mick Hernandez"/>
    <x v="1"/>
    <x v="0"/>
    <x v="508"/>
    <x v="4"/>
    <n v="78577"/>
    <x v="0"/>
    <s v="FUR-FU-10004973"/>
    <x v="1"/>
    <x v="5"/>
    <x v="1246"/>
    <x v="4782"/>
    <n v="3"/>
    <n v="0.6"/>
    <n v="-10.1736"/>
    <n v="-0.45"/>
    <x v="2"/>
    <x v="5"/>
  </r>
  <r>
    <n v="3019"/>
    <s v="US-2016-160528"/>
    <d v="2016-08-23T00:00:00"/>
    <s v="8/30/2016"/>
    <s v="Standard Class"/>
    <s v="MH-18115"/>
    <s v="Mick Hernandez"/>
    <x v="1"/>
    <x v="0"/>
    <x v="508"/>
    <x v="4"/>
    <n v="78577"/>
    <x v="0"/>
    <s v="TEC-AC-10002842"/>
    <x v="0"/>
    <x v="0"/>
    <x v="38"/>
    <x v="5466"/>
    <n v="7"/>
    <n v="0.2"/>
    <n v="-33.32"/>
    <n v="-0.05"/>
    <x v="2"/>
    <x v="5"/>
  </r>
  <r>
    <n v="3113"/>
    <s v="CA-2016-150350"/>
    <d v="2016-08-23T00:00:00"/>
    <s v="8/30/2016"/>
    <s v="Standard Class"/>
    <s v="MS-17770"/>
    <s v="Maxwell Schwartz"/>
    <x v="0"/>
    <x v="0"/>
    <x v="1"/>
    <x v="1"/>
    <n v="98105"/>
    <x v="1"/>
    <s v="TEC-MA-10001972"/>
    <x v="0"/>
    <x v="14"/>
    <x v="704"/>
    <x v="1854"/>
    <n v="3"/>
    <n v="0.2"/>
    <n v="62.82"/>
    <n v="7.4999999999999997E-2"/>
    <x v="2"/>
    <x v="5"/>
  </r>
  <r>
    <n v="3114"/>
    <s v="CA-2016-150350"/>
    <d v="2016-08-23T00:00:00"/>
    <s v="8/30/2016"/>
    <s v="Standard Class"/>
    <s v="MS-17770"/>
    <s v="Maxwell Schwartz"/>
    <x v="0"/>
    <x v="0"/>
    <x v="1"/>
    <x v="1"/>
    <n v="98105"/>
    <x v="1"/>
    <s v="OFF-EN-10002504"/>
    <x v="2"/>
    <x v="13"/>
    <x v="1038"/>
    <x v="5467"/>
    <n v="5"/>
    <n v="0"/>
    <n v="63.872999999999998"/>
    <n v="0.47"/>
    <x v="2"/>
    <x v="5"/>
  </r>
  <r>
    <n v="3115"/>
    <s v="CA-2016-150350"/>
    <d v="2016-08-23T00:00:00"/>
    <s v="8/30/2016"/>
    <s v="Standard Class"/>
    <s v="MS-17770"/>
    <s v="Maxwell Schwartz"/>
    <x v="0"/>
    <x v="0"/>
    <x v="1"/>
    <x v="1"/>
    <n v="98105"/>
    <x v="1"/>
    <s v="OFF-PA-10002160"/>
    <x v="2"/>
    <x v="3"/>
    <x v="960"/>
    <x v="571"/>
    <n v="6"/>
    <n v="0"/>
    <n v="16.993200000000002"/>
    <n v="0.49000000000000005"/>
    <x v="2"/>
    <x v="5"/>
  </r>
  <r>
    <n v="3116"/>
    <s v="CA-2016-150350"/>
    <d v="2016-08-23T00:00:00"/>
    <s v="8/30/2016"/>
    <s v="Standard Class"/>
    <s v="MS-17770"/>
    <s v="Maxwell Schwartz"/>
    <x v="0"/>
    <x v="0"/>
    <x v="1"/>
    <x v="1"/>
    <n v="98105"/>
    <x v="1"/>
    <s v="FUR-CH-10001973"/>
    <x v="1"/>
    <x v="1"/>
    <x v="706"/>
    <x v="5468"/>
    <n v="6"/>
    <n v="0.2"/>
    <n v="-39.952800000000003"/>
    <n v="-7.5000000000000011E-2"/>
    <x v="2"/>
    <x v="5"/>
  </r>
  <r>
    <n v="3117"/>
    <s v="CA-2016-150350"/>
    <d v="2016-08-23T00:00:00"/>
    <s v="8/30/2016"/>
    <s v="Standard Class"/>
    <s v="MS-17770"/>
    <s v="Maxwell Schwartz"/>
    <x v="0"/>
    <x v="0"/>
    <x v="1"/>
    <x v="1"/>
    <n v="98105"/>
    <x v="1"/>
    <s v="OFF-AP-10001492"/>
    <x v="2"/>
    <x v="10"/>
    <x v="865"/>
    <x v="2303"/>
    <n v="5"/>
    <n v="0"/>
    <n v="11.206"/>
    <n v="0.25999999999999995"/>
    <x v="2"/>
    <x v="5"/>
  </r>
  <r>
    <n v="3118"/>
    <s v="CA-2016-150350"/>
    <d v="2016-08-23T00:00:00"/>
    <s v="8/30/2016"/>
    <s v="Standard Class"/>
    <s v="MS-17770"/>
    <s v="Maxwell Schwartz"/>
    <x v="0"/>
    <x v="0"/>
    <x v="1"/>
    <x v="1"/>
    <n v="98105"/>
    <x v="1"/>
    <s v="OFF-SU-10002189"/>
    <x v="2"/>
    <x v="15"/>
    <x v="1724"/>
    <x v="3675"/>
    <n v="4"/>
    <n v="0"/>
    <n v="0.1588"/>
    <n v="9.9999999999999985E-3"/>
    <x v="2"/>
    <x v="5"/>
  </r>
  <r>
    <n v="5615"/>
    <s v="CA-2016-158001"/>
    <d v="2016-08-23T00:00:00"/>
    <s v="8/27/2016"/>
    <s v="Standard Class"/>
    <s v="JP-15460"/>
    <s v="Jennifer Patt"/>
    <x v="2"/>
    <x v="0"/>
    <x v="2"/>
    <x v="2"/>
    <n v="10035"/>
    <x v="2"/>
    <s v="OFF-AR-10002399"/>
    <x v="2"/>
    <x v="11"/>
    <x v="302"/>
    <x v="4693"/>
    <n v="5"/>
    <n v="0"/>
    <n v="8.7330000000000005"/>
    <n v="0.41000000000000003"/>
    <x v="2"/>
    <x v="5"/>
  </r>
  <r>
    <n v="5616"/>
    <s v="CA-2016-158001"/>
    <d v="2016-08-23T00:00:00"/>
    <s v="8/27/2016"/>
    <s v="Standard Class"/>
    <s v="JP-15460"/>
    <s v="Jennifer Patt"/>
    <x v="2"/>
    <x v="0"/>
    <x v="2"/>
    <x v="2"/>
    <n v="10035"/>
    <x v="2"/>
    <s v="OFF-AP-10002118"/>
    <x v="2"/>
    <x v="10"/>
    <x v="1361"/>
    <x v="5469"/>
    <n v="5"/>
    <n v="0"/>
    <n v="281.01600000000002"/>
    <n v="0.27"/>
    <x v="2"/>
    <x v="5"/>
  </r>
  <r>
    <n v="5617"/>
    <s v="CA-2016-158001"/>
    <d v="2016-08-23T00:00:00"/>
    <s v="8/27/2016"/>
    <s v="Standard Class"/>
    <s v="JP-15460"/>
    <s v="Jennifer Patt"/>
    <x v="2"/>
    <x v="0"/>
    <x v="2"/>
    <x v="2"/>
    <n v="10035"/>
    <x v="2"/>
    <s v="OFF-AR-10001954"/>
    <x v="2"/>
    <x v="11"/>
    <x v="857"/>
    <x v="968"/>
    <n v="6"/>
    <n v="0"/>
    <n v="7.9218000000000002"/>
    <n v="0.27"/>
    <x v="2"/>
    <x v="5"/>
  </r>
  <r>
    <n v="7988"/>
    <s v="US-2016-117793"/>
    <d v="2016-08-23T00:00:00"/>
    <s v="8/29/2016"/>
    <s v="Standard Class"/>
    <s v="MA-17560"/>
    <s v="Matt Abelman"/>
    <x v="1"/>
    <x v="0"/>
    <x v="516"/>
    <x v="0"/>
    <n v="53081"/>
    <x v="0"/>
    <s v="OFF-LA-10002945"/>
    <x v="2"/>
    <x v="8"/>
    <x v="923"/>
    <x v="5470"/>
    <n v="4"/>
    <n v="0"/>
    <n v="11.592000000000001"/>
    <n v="0.46"/>
    <x v="2"/>
    <x v="5"/>
  </r>
  <r>
    <n v="7989"/>
    <s v="US-2016-117793"/>
    <d v="2016-08-23T00:00:00"/>
    <s v="8/29/2016"/>
    <s v="Standard Class"/>
    <s v="MA-17560"/>
    <s v="Matt Abelman"/>
    <x v="1"/>
    <x v="0"/>
    <x v="516"/>
    <x v="0"/>
    <n v="53081"/>
    <x v="0"/>
    <s v="OFF-LA-10003537"/>
    <x v="2"/>
    <x v="8"/>
    <x v="1479"/>
    <x v="2888"/>
    <n v="3"/>
    <n v="0"/>
    <n v="17.667300000000001"/>
    <n v="0.47"/>
    <x v="2"/>
    <x v="5"/>
  </r>
  <r>
    <n v="7990"/>
    <s v="US-2016-117793"/>
    <d v="2016-08-23T00:00:00"/>
    <s v="8/29/2016"/>
    <s v="Standard Class"/>
    <s v="MA-17560"/>
    <s v="Matt Abelman"/>
    <x v="1"/>
    <x v="0"/>
    <x v="516"/>
    <x v="0"/>
    <n v="53081"/>
    <x v="0"/>
    <s v="OFF-ST-10002406"/>
    <x v="2"/>
    <x v="6"/>
    <x v="425"/>
    <x v="481"/>
    <n v="1"/>
    <n v="0"/>
    <n v="4.1916000000000002"/>
    <n v="0.28000000000000003"/>
    <x v="2"/>
    <x v="5"/>
  </r>
  <r>
    <n v="7991"/>
    <s v="US-2016-117793"/>
    <d v="2016-08-23T00:00:00"/>
    <s v="8/29/2016"/>
    <s v="Standard Class"/>
    <s v="MA-17560"/>
    <s v="Matt Abelman"/>
    <x v="1"/>
    <x v="0"/>
    <x v="516"/>
    <x v="0"/>
    <n v="53081"/>
    <x v="0"/>
    <s v="TEC-AC-10003433"/>
    <x v="0"/>
    <x v="0"/>
    <x v="902"/>
    <x v="3396"/>
    <n v="2"/>
    <n v="0"/>
    <n v="0.89100000000000001"/>
    <n v="0.45"/>
    <x v="2"/>
    <x v="5"/>
  </r>
  <r>
    <n v="4298"/>
    <s v="CA-2017-129021"/>
    <d v="2017-08-23T00:00:00"/>
    <s v="8/26/2017"/>
    <s v="Second Class"/>
    <s v="PO-18850"/>
    <s v="Patrick O'Brill"/>
    <x v="0"/>
    <x v="0"/>
    <x v="185"/>
    <x v="11"/>
    <n v="32303"/>
    <x v="3"/>
    <s v="TEC-PH-10001459"/>
    <x v="0"/>
    <x v="2"/>
    <x v="1225"/>
    <x v="5471"/>
    <n v="13"/>
    <n v="0.2"/>
    <n v="327.59219999999999"/>
    <n v="7.4999999999999997E-2"/>
    <x v="3"/>
    <x v="5"/>
  </r>
  <r>
    <n v="4299"/>
    <s v="CA-2017-129021"/>
    <d v="2017-08-23T00:00:00"/>
    <s v="8/26/2017"/>
    <s v="Second Class"/>
    <s v="PO-18850"/>
    <s v="Patrick O'Brill"/>
    <x v="0"/>
    <x v="0"/>
    <x v="185"/>
    <x v="11"/>
    <n v="32303"/>
    <x v="3"/>
    <s v="OFF-PA-10000241"/>
    <x v="2"/>
    <x v="3"/>
    <x v="1353"/>
    <x v="881"/>
    <n v="2"/>
    <n v="0.2"/>
    <n v="15.49"/>
    <n v="0.3125"/>
    <x v="3"/>
    <x v="5"/>
  </r>
  <r>
    <n v="4300"/>
    <s v="CA-2017-129021"/>
    <d v="2017-08-23T00:00:00"/>
    <s v="8/26/2017"/>
    <s v="Second Class"/>
    <s v="PO-18850"/>
    <s v="Patrick O'Brill"/>
    <x v="0"/>
    <x v="0"/>
    <x v="185"/>
    <x v="11"/>
    <n v="32303"/>
    <x v="3"/>
    <s v="OFF-AP-10003040"/>
    <x v="2"/>
    <x v="10"/>
    <x v="1423"/>
    <x v="5472"/>
    <n v="6"/>
    <n v="0.2"/>
    <n v="12.103199999999999"/>
    <n v="7.4999999999999997E-2"/>
    <x v="3"/>
    <x v="5"/>
  </r>
  <r>
    <n v="4301"/>
    <s v="CA-2017-129021"/>
    <d v="2017-08-23T00:00:00"/>
    <s v="8/26/2017"/>
    <s v="Second Class"/>
    <s v="PO-18850"/>
    <s v="Patrick O'Brill"/>
    <x v="0"/>
    <x v="0"/>
    <x v="185"/>
    <x v="11"/>
    <n v="32303"/>
    <x v="3"/>
    <s v="FUR-FU-10001852"/>
    <x v="1"/>
    <x v="5"/>
    <x v="203"/>
    <x v="5473"/>
    <n v="2"/>
    <n v="0.2"/>
    <n v="0.41760000000000003"/>
    <n v="0.15000000000000002"/>
    <x v="3"/>
    <x v="5"/>
  </r>
  <r>
    <n v="4302"/>
    <s v="CA-2017-129021"/>
    <d v="2017-08-23T00:00:00"/>
    <s v="8/26/2017"/>
    <s v="Second Class"/>
    <s v="PO-18850"/>
    <s v="Patrick O'Brill"/>
    <x v="0"/>
    <x v="0"/>
    <x v="185"/>
    <x v="11"/>
    <n v="32303"/>
    <x v="3"/>
    <s v="OFF-PA-10000141"/>
    <x v="2"/>
    <x v="3"/>
    <x v="175"/>
    <x v="2449"/>
    <n v="5"/>
    <n v="0.2"/>
    <n v="2.9430000000000001"/>
    <n v="0.33749999999999997"/>
    <x v="3"/>
    <x v="5"/>
  </r>
  <r>
    <n v="3028"/>
    <s v="CA-2014-106719"/>
    <d v="2014-08-24T00:00:00"/>
    <s v="8/24/2014"/>
    <s v="Same Day"/>
    <s v="RB-19645"/>
    <s v="Robert Barroso"/>
    <x v="2"/>
    <x v="0"/>
    <x v="517"/>
    <x v="38"/>
    <n v="59102"/>
    <x v="1"/>
    <s v="OFF-BI-10002799"/>
    <x v="2"/>
    <x v="9"/>
    <x v="839"/>
    <x v="3169"/>
    <n v="2"/>
    <n v="0.2"/>
    <n v="2.6936"/>
    <n v="0.32500000000000001"/>
    <x v="0"/>
    <x v="5"/>
  </r>
  <r>
    <n v="3133"/>
    <s v="CA-2014-107916"/>
    <d v="2014-08-24T00:00:00"/>
    <s v="8/26/2014"/>
    <s v="First Class"/>
    <s v="JP-15460"/>
    <s v="Jennifer Patt"/>
    <x v="2"/>
    <x v="0"/>
    <x v="229"/>
    <x v="2"/>
    <n v="11572"/>
    <x v="2"/>
    <s v="FUR-FU-10004586"/>
    <x v="1"/>
    <x v="5"/>
    <x v="1644"/>
    <x v="5474"/>
    <n v="2"/>
    <n v="0"/>
    <n v="6.3743999999999996"/>
    <n v="0.48"/>
    <x v="0"/>
    <x v="5"/>
  </r>
  <r>
    <n v="3134"/>
    <s v="CA-2014-107916"/>
    <d v="2014-08-24T00:00:00"/>
    <s v="8/26/2014"/>
    <s v="First Class"/>
    <s v="JP-15460"/>
    <s v="Jennifer Patt"/>
    <x v="2"/>
    <x v="0"/>
    <x v="229"/>
    <x v="2"/>
    <n v="11572"/>
    <x v="2"/>
    <s v="OFF-BI-10001116"/>
    <x v="2"/>
    <x v="9"/>
    <x v="812"/>
    <x v="1498"/>
    <n v="3"/>
    <n v="0.2"/>
    <n v="4.4352"/>
    <n v="0.35"/>
    <x v="0"/>
    <x v="5"/>
  </r>
  <r>
    <n v="5913"/>
    <s v="CA-2014-120432"/>
    <d v="2014-08-24T00:00:00"/>
    <s v="8/26/2014"/>
    <s v="Second Class"/>
    <s v="DW-13585"/>
    <s v="Dorothy Wardle"/>
    <x v="2"/>
    <x v="0"/>
    <x v="210"/>
    <x v="17"/>
    <n v="42301"/>
    <x v="3"/>
    <s v="OFF-SU-10004661"/>
    <x v="2"/>
    <x v="15"/>
    <x v="816"/>
    <x v="2936"/>
    <n v="3"/>
    <n v="0"/>
    <n v="6.63"/>
    <n v="0.26"/>
    <x v="0"/>
    <x v="5"/>
  </r>
  <r>
    <n v="660"/>
    <s v="CA-2015-146563"/>
    <d v="2015-08-24T00:00:00"/>
    <s v="8/28/2015"/>
    <s v="Standard Class"/>
    <s v="CB-12025"/>
    <s v="Cassandra Brandow"/>
    <x v="0"/>
    <x v="0"/>
    <x v="78"/>
    <x v="4"/>
    <n v="76017"/>
    <x v="0"/>
    <s v="OFF-ST-10001490"/>
    <x v="2"/>
    <x v="6"/>
    <x v="88"/>
    <x v="5475"/>
    <n v="7"/>
    <n v="0.2"/>
    <n v="124.929"/>
    <n v="0.125"/>
    <x v="1"/>
    <x v="5"/>
  </r>
  <r>
    <n v="661"/>
    <s v="CA-2015-146563"/>
    <d v="2015-08-24T00:00:00"/>
    <s v="8/28/2015"/>
    <s v="Standard Class"/>
    <s v="CB-12025"/>
    <s v="Cassandra Brandow"/>
    <x v="0"/>
    <x v="0"/>
    <x v="78"/>
    <x v="4"/>
    <n v="76017"/>
    <x v="0"/>
    <s v="OFF-ST-10001511"/>
    <x v="2"/>
    <x v="6"/>
    <x v="1420"/>
    <x v="5476"/>
    <n v="14"/>
    <n v="0.2"/>
    <n v="-135.76499999999999"/>
    <n v="-0.18749999999999997"/>
    <x v="1"/>
    <x v="5"/>
  </r>
  <r>
    <n v="662"/>
    <s v="CA-2015-146563"/>
    <d v="2015-08-24T00:00:00"/>
    <s v="8/28/2015"/>
    <s v="Standard Class"/>
    <s v="CB-12025"/>
    <s v="Cassandra Brandow"/>
    <x v="0"/>
    <x v="0"/>
    <x v="78"/>
    <x v="4"/>
    <n v="76017"/>
    <x v="0"/>
    <s v="FUR-TA-10001768"/>
    <x v="1"/>
    <x v="7"/>
    <x v="177"/>
    <x v="5477"/>
    <n v="5"/>
    <n v="0.3"/>
    <n v="-118.12949999999999"/>
    <n v="-0.12857142857142856"/>
    <x v="1"/>
    <x v="5"/>
  </r>
  <r>
    <n v="663"/>
    <s v="CA-2015-146563"/>
    <d v="2015-08-24T00:00:00"/>
    <s v="8/28/2015"/>
    <s v="Standard Class"/>
    <s v="CB-12025"/>
    <s v="Cassandra Brandow"/>
    <x v="0"/>
    <x v="0"/>
    <x v="78"/>
    <x v="4"/>
    <n v="76017"/>
    <x v="0"/>
    <s v="OFF-BI-10003981"/>
    <x v="2"/>
    <x v="9"/>
    <x v="147"/>
    <x v="5401"/>
    <n v="3"/>
    <n v="0.8"/>
    <n v="-4.2222"/>
    <n v="-1.5499999999999998"/>
    <x v="1"/>
    <x v="5"/>
  </r>
  <r>
    <n v="3157"/>
    <s v="CA-2015-139584"/>
    <d v="2015-08-24T00:00:00"/>
    <s v="8/28/2015"/>
    <s v="Standard Class"/>
    <s v="EM-13810"/>
    <s v="Eleni McCrary"/>
    <x v="2"/>
    <x v="0"/>
    <x v="2"/>
    <x v="2"/>
    <n v="10009"/>
    <x v="2"/>
    <s v="FUR-TA-10001539"/>
    <x v="1"/>
    <x v="7"/>
    <x v="457"/>
    <x v="3272"/>
    <n v="2"/>
    <n v="0.4"/>
    <n v="-75.830399999999997"/>
    <n v="-0.26666666666666666"/>
    <x v="1"/>
    <x v="5"/>
  </r>
  <r>
    <n v="3158"/>
    <s v="CA-2015-139584"/>
    <d v="2015-08-24T00:00:00"/>
    <s v="8/28/2015"/>
    <s v="Standard Class"/>
    <s v="EM-13810"/>
    <s v="Eleni McCrary"/>
    <x v="2"/>
    <x v="0"/>
    <x v="2"/>
    <x v="2"/>
    <n v="10009"/>
    <x v="2"/>
    <s v="TEC-AC-10001266"/>
    <x v="0"/>
    <x v="0"/>
    <x v="450"/>
    <x v="4538"/>
    <n v="2"/>
    <n v="0"/>
    <n v="11.7"/>
    <n v="0.44999999999999996"/>
    <x v="1"/>
    <x v="5"/>
  </r>
  <r>
    <n v="4094"/>
    <s v="CA-2015-102491"/>
    <d v="2015-08-24T00:00:00"/>
    <s v="8/28/2015"/>
    <s v="Standard Class"/>
    <s v="KW-16435"/>
    <s v="Katrina Willman"/>
    <x v="0"/>
    <x v="0"/>
    <x v="311"/>
    <x v="17"/>
    <n v="41042"/>
    <x v="3"/>
    <s v="TEC-MA-10000864"/>
    <x v="0"/>
    <x v="14"/>
    <x v="689"/>
    <x v="5478"/>
    <n v="7"/>
    <n v="0"/>
    <n v="1416.8"/>
    <n v="0.45999999999999996"/>
    <x v="1"/>
    <x v="5"/>
  </r>
  <r>
    <n v="4095"/>
    <s v="CA-2015-102491"/>
    <d v="2015-08-24T00:00:00"/>
    <s v="8/28/2015"/>
    <s v="Standard Class"/>
    <s v="KW-16435"/>
    <s v="Katrina Willman"/>
    <x v="0"/>
    <x v="0"/>
    <x v="311"/>
    <x v="17"/>
    <n v="41042"/>
    <x v="3"/>
    <s v="TEC-AC-10003289"/>
    <x v="0"/>
    <x v="0"/>
    <x v="695"/>
    <x v="2525"/>
    <n v="4"/>
    <n v="0"/>
    <n v="18.390799999999999"/>
    <n v="0.23"/>
    <x v="1"/>
    <x v="5"/>
  </r>
  <r>
    <n v="4096"/>
    <s v="CA-2015-102491"/>
    <d v="2015-08-24T00:00:00"/>
    <s v="8/28/2015"/>
    <s v="Standard Class"/>
    <s v="KW-16435"/>
    <s v="Katrina Willman"/>
    <x v="0"/>
    <x v="0"/>
    <x v="311"/>
    <x v="17"/>
    <n v="41042"/>
    <x v="3"/>
    <s v="TEC-PH-10001619"/>
    <x v="0"/>
    <x v="2"/>
    <x v="854"/>
    <x v="630"/>
    <n v="3"/>
    <n v="0"/>
    <n v="170.51130000000001"/>
    <n v="0.28999999999999998"/>
    <x v="1"/>
    <x v="5"/>
  </r>
  <r>
    <n v="7615"/>
    <s v="CA-2015-113740"/>
    <d v="2015-08-24T00:00:00"/>
    <s v="8/28/2015"/>
    <s v="Second Class"/>
    <s v="SC-20380"/>
    <s v="Shahid Collister"/>
    <x v="0"/>
    <x v="0"/>
    <x v="2"/>
    <x v="2"/>
    <n v="10035"/>
    <x v="2"/>
    <s v="FUR-FU-10000010"/>
    <x v="1"/>
    <x v="5"/>
    <x v="542"/>
    <x v="3128"/>
    <n v="3"/>
    <n v="0"/>
    <n v="4.6220999999999997"/>
    <n v="0.31"/>
    <x v="1"/>
    <x v="5"/>
  </r>
  <r>
    <n v="7768"/>
    <s v="CA-2015-169299"/>
    <d v="2015-08-24T00:00:00"/>
    <s v="8/26/2015"/>
    <s v="First Class"/>
    <s v="DO-13435"/>
    <s v="Denny Ordway"/>
    <x v="0"/>
    <x v="0"/>
    <x v="19"/>
    <x v="16"/>
    <n v="97206"/>
    <x v="1"/>
    <s v="OFF-AR-10002053"/>
    <x v="2"/>
    <x v="11"/>
    <x v="632"/>
    <x v="3265"/>
    <n v="3"/>
    <n v="0.2"/>
    <n v="0.71519999999999995"/>
    <n v="9.9999999999999992E-2"/>
    <x v="1"/>
    <x v="5"/>
  </r>
  <r>
    <n v="9517"/>
    <s v="CA-2015-123939"/>
    <d v="2015-08-24T00:00:00"/>
    <s v="8/26/2015"/>
    <s v="Second Class"/>
    <s v="MS-17710"/>
    <s v="Maurice Satty"/>
    <x v="0"/>
    <x v="0"/>
    <x v="83"/>
    <x v="18"/>
    <n v="43402"/>
    <x v="2"/>
    <s v="TEC-PH-10000923"/>
    <x v="0"/>
    <x v="2"/>
    <x v="1280"/>
    <x v="5479"/>
    <n v="3"/>
    <n v="0.4"/>
    <n v="4.0472999999999999"/>
    <n v="0.15"/>
    <x v="1"/>
    <x v="5"/>
  </r>
  <r>
    <n v="9518"/>
    <s v="CA-2015-123939"/>
    <d v="2015-08-24T00:00:00"/>
    <s v="8/26/2015"/>
    <s v="Second Class"/>
    <s v="MS-17710"/>
    <s v="Maurice Satty"/>
    <x v="0"/>
    <x v="0"/>
    <x v="83"/>
    <x v="18"/>
    <n v="43402"/>
    <x v="2"/>
    <s v="OFF-LA-10003190"/>
    <x v="2"/>
    <x v="8"/>
    <x v="1008"/>
    <x v="632"/>
    <n v="3"/>
    <n v="0.2"/>
    <n v="2.5055999999999998"/>
    <n v="0.36249999999999999"/>
    <x v="1"/>
    <x v="5"/>
  </r>
  <r>
    <n v="9519"/>
    <s v="CA-2015-123939"/>
    <d v="2015-08-24T00:00:00"/>
    <s v="8/26/2015"/>
    <s v="Second Class"/>
    <s v="MS-17710"/>
    <s v="Maurice Satty"/>
    <x v="0"/>
    <x v="0"/>
    <x v="83"/>
    <x v="18"/>
    <n v="43402"/>
    <x v="2"/>
    <s v="OFF-ST-10003208"/>
    <x v="2"/>
    <x v="6"/>
    <x v="115"/>
    <x v="828"/>
    <n v="3"/>
    <n v="0.2"/>
    <n v="48.994199999999999"/>
    <n v="0.11249999999999999"/>
    <x v="1"/>
    <x v="5"/>
  </r>
  <r>
    <n v="5403"/>
    <s v="CA-2017-123043"/>
    <d v="2017-08-24T00:00:00"/>
    <s v="8/29/2017"/>
    <s v="Standard Class"/>
    <s v="AH-10195"/>
    <s v="Alan Haines"/>
    <x v="2"/>
    <x v="0"/>
    <x v="2"/>
    <x v="2"/>
    <n v="10024"/>
    <x v="2"/>
    <s v="OFF-BI-10003910"/>
    <x v="2"/>
    <x v="9"/>
    <x v="456"/>
    <x v="3788"/>
    <n v="4"/>
    <n v="0.2"/>
    <n v="7.71"/>
    <n v="0.3125"/>
    <x v="3"/>
    <x v="5"/>
  </r>
  <r>
    <n v="5404"/>
    <s v="CA-2017-123043"/>
    <d v="2017-08-24T00:00:00"/>
    <s v="8/29/2017"/>
    <s v="Standard Class"/>
    <s v="AH-10195"/>
    <s v="Alan Haines"/>
    <x v="2"/>
    <x v="0"/>
    <x v="2"/>
    <x v="2"/>
    <n v="10024"/>
    <x v="2"/>
    <s v="OFF-BI-10000138"/>
    <x v="2"/>
    <x v="9"/>
    <x v="624"/>
    <x v="3822"/>
    <n v="1"/>
    <n v="0.2"/>
    <n v="1.3104"/>
    <n v="0.35"/>
    <x v="3"/>
    <x v="5"/>
  </r>
  <r>
    <n v="6025"/>
    <s v="CA-2017-139717"/>
    <d v="2017-08-24T00:00:00"/>
    <s v="8/26/2017"/>
    <s v="Second Class"/>
    <s v="DM-13015"/>
    <s v="Darrin Martin"/>
    <x v="0"/>
    <x v="0"/>
    <x v="58"/>
    <x v="18"/>
    <n v="43130"/>
    <x v="2"/>
    <s v="OFF-AP-10000938"/>
    <x v="2"/>
    <x v="10"/>
    <x v="1119"/>
    <x v="5480"/>
    <n v="8"/>
    <n v="0.2"/>
    <n v="64.627200000000002"/>
    <n v="9.9999999999999992E-2"/>
    <x v="3"/>
    <x v="5"/>
  </r>
  <r>
    <n v="6026"/>
    <s v="CA-2017-139717"/>
    <d v="2017-08-24T00:00:00"/>
    <s v="8/26/2017"/>
    <s v="Second Class"/>
    <s v="DM-13015"/>
    <s v="Darrin Martin"/>
    <x v="0"/>
    <x v="0"/>
    <x v="58"/>
    <x v="18"/>
    <n v="43130"/>
    <x v="2"/>
    <s v="OFF-PA-10002195"/>
    <x v="2"/>
    <x v="3"/>
    <x v="198"/>
    <x v="506"/>
    <n v="2"/>
    <n v="0.2"/>
    <n v="3.7584"/>
    <n v="0.36249999999999999"/>
    <x v="3"/>
    <x v="5"/>
  </r>
  <r>
    <n v="114"/>
    <s v="CA-2014-115259"/>
    <d v="2014-08-25T00:00:00"/>
    <s v="8/27/2014"/>
    <s v="Second Class"/>
    <s v="RC-19960"/>
    <s v="Ryan Crowe"/>
    <x v="0"/>
    <x v="0"/>
    <x v="28"/>
    <x v="18"/>
    <n v="43229"/>
    <x v="2"/>
    <s v="OFF-FA-10000621"/>
    <x v="2"/>
    <x v="4"/>
    <x v="1164"/>
    <x v="1197"/>
    <n v="14"/>
    <n v="0.2"/>
    <n v="14.534800000000001"/>
    <n v="0.36250000000000004"/>
    <x v="0"/>
    <x v="5"/>
  </r>
  <r>
    <n v="115"/>
    <s v="CA-2014-115259"/>
    <d v="2014-08-25T00:00:00"/>
    <s v="8/27/2014"/>
    <s v="Second Class"/>
    <s v="RC-19960"/>
    <s v="Ryan Crowe"/>
    <x v="0"/>
    <x v="0"/>
    <x v="28"/>
    <x v="18"/>
    <n v="43229"/>
    <x v="2"/>
    <s v="OFF-EN-10002600"/>
    <x v="2"/>
    <x v="13"/>
    <x v="840"/>
    <x v="5481"/>
    <n v="2"/>
    <n v="0.2"/>
    <n v="1.6519999999999999"/>
    <n v="0.35"/>
    <x v="0"/>
    <x v="5"/>
  </r>
  <r>
    <n v="116"/>
    <s v="CA-2014-115259"/>
    <d v="2014-08-25T00:00:00"/>
    <s v="8/27/2014"/>
    <s v="Second Class"/>
    <s v="RC-19960"/>
    <s v="Ryan Crowe"/>
    <x v="0"/>
    <x v="0"/>
    <x v="28"/>
    <x v="18"/>
    <n v="43229"/>
    <x v="2"/>
    <s v="OFF-PA-10004965"/>
    <x v="2"/>
    <x v="3"/>
    <x v="1272"/>
    <x v="366"/>
    <n v="3"/>
    <n v="0.2"/>
    <n v="7.4924999999999997"/>
    <n v="0.3125"/>
    <x v="0"/>
    <x v="5"/>
  </r>
  <r>
    <n v="117"/>
    <s v="CA-2014-115259"/>
    <d v="2014-08-25T00:00:00"/>
    <s v="8/27/2014"/>
    <s v="Second Class"/>
    <s v="RC-19960"/>
    <s v="Ryan Crowe"/>
    <x v="0"/>
    <x v="0"/>
    <x v="28"/>
    <x v="18"/>
    <n v="43229"/>
    <x v="2"/>
    <s v="OFF-EN-10002504"/>
    <x v="2"/>
    <x v="13"/>
    <x v="1038"/>
    <x v="5482"/>
    <n v="6"/>
    <n v="0.2"/>
    <n v="44.031599999999997"/>
    <n v="0.33749999999999997"/>
    <x v="0"/>
    <x v="5"/>
  </r>
  <r>
    <n v="5944"/>
    <s v="CA-2014-104178"/>
    <d v="2014-08-25T00:00:00"/>
    <s v="8/29/2014"/>
    <s v="Standard Class"/>
    <s v="JM-15265"/>
    <s v="Janet Molinari"/>
    <x v="2"/>
    <x v="0"/>
    <x v="22"/>
    <x v="5"/>
    <n v="90036"/>
    <x v="1"/>
    <s v="FUR-FU-10000771"/>
    <x v="1"/>
    <x v="5"/>
    <x v="1567"/>
    <x v="3378"/>
    <n v="1"/>
    <n v="0"/>
    <n v="2.6375999999999999"/>
    <n v="0.42"/>
    <x v="0"/>
    <x v="5"/>
  </r>
  <r>
    <n v="5945"/>
    <s v="CA-2014-104178"/>
    <d v="2014-08-25T00:00:00"/>
    <s v="8/29/2014"/>
    <s v="Standard Class"/>
    <s v="JM-15265"/>
    <s v="Janet Molinari"/>
    <x v="2"/>
    <x v="0"/>
    <x v="22"/>
    <x v="5"/>
    <n v="90036"/>
    <x v="1"/>
    <s v="TEC-AC-10002399"/>
    <x v="0"/>
    <x v="0"/>
    <x v="626"/>
    <x v="4881"/>
    <n v="5"/>
    <n v="0"/>
    <n v="30.431999999999999"/>
    <n v="0.32"/>
    <x v="0"/>
    <x v="5"/>
  </r>
  <r>
    <n v="5946"/>
    <s v="CA-2014-104178"/>
    <d v="2014-08-25T00:00:00"/>
    <s v="8/29/2014"/>
    <s v="Standard Class"/>
    <s v="JM-15265"/>
    <s v="Janet Molinari"/>
    <x v="2"/>
    <x v="0"/>
    <x v="22"/>
    <x v="5"/>
    <n v="90036"/>
    <x v="1"/>
    <s v="OFF-PA-10004983"/>
    <x v="2"/>
    <x v="3"/>
    <x v="1252"/>
    <x v="19"/>
    <n v="4"/>
    <n v="0"/>
    <n v="12.441599999999999"/>
    <n v="0.47999999999999993"/>
    <x v="0"/>
    <x v="5"/>
  </r>
  <r>
    <n v="5947"/>
    <s v="CA-2014-104178"/>
    <d v="2014-08-25T00:00:00"/>
    <s v="8/29/2014"/>
    <s v="Standard Class"/>
    <s v="JM-15265"/>
    <s v="Janet Molinari"/>
    <x v="2"/>
    <x v="0"/>
    <x v="22"/>
    <x v="5"/>
    <n v="90036"/>
    <x v="1"/>
    <s v="OFF-ST-10004258"/>
    <x v="2"/>
    <x v="6"/>
    <x v="389"/>
    <x v="5483"/>
    <n v="4"/>
    <n v="0"/>
    <n v="13.1868"/>
    <n v="0.26999999999999996"/>
    <x v="0"/>
    <x v="5"/>
  </r>
  <r>
    <n v="6579"/>
    <s v="CA-2014-103660"/>
    <d v="2014-08-25T00:00:00"/>
    <s v="8/30/2014"/>
    <s v="Standard Class"/>
    <s v="MW-18220"/>
    <s v="Mitch Webber"/>
    <x v="0"/>
    <x v="0"/>
    <x v="1"/>
    <x v="1"/>
    <n v="98103"/>
    <x v="1"/>
    <s v="TEC-PH-10000895"/>
    <x v="0"/>
    <x v="2"/>
    <x v="567"/>
    <x v="5484"/>
    <n v="7"/>
    <n v="0.2"/>
    <n v="75.595799999999997"/>
    <n v="7.4999999999999997E-2"/>
    <x v="0"/>
    <x v="5"/>
  </r>
  <r>
    <n v="8459"/>
    <s v="CA-2014-126200"/>
    <d v="2014-08-25T00:00:00"/>
    <s v="8/29/2014"/>
    <s v="Standard Class"/>
    <s v="JE-15715"/>
    <s v="Joe Elijah"/>
    <x v="0"/>
    <x v="0"/>
    <x v="5"/>
    <x v="4"/>
    <n v="77070"/>
    <x v="0"/>
    <s v="OFF-BI-10002133"/>
    <x v="2"/>
    <x v="9"/>
    <x v="933"/>
    <x v="1373"/>
    <n v="3"/>
    <n v="0.8"/>
    <n v="-39.804000000000002"/>
    <n v="-1.55"/>
    <x v="0"/>
    <x v="5"/>
  </r>
  <r>
    <n v="8460"/>
    <s v="CA-2014-126200"/>
    <d v="2014-08-25T00:00:00"/>
    <s v="8/29/2014"/>
    <s v="Standard Class"/>
    <s v="JE-15715"/>
    <s v="Joe Elijah"/>
    <x v="0"/>
    <x v="0"/>
    <x v="5"/>
    <x v="4"/>
    <n v="77070"/>
    <x v="0"/>
    <s v="OFF-BI-10002225"/>
    <x v="2"/>
    <x v="9"/>
    <x v="1277"/>
    <x v="5485"/>
    <n v="3"/>
    <n v="0.8"/>
    <n v="-19.814399999999999"/>
    <n v="-1.5999999999999999"/>
    <x v="0"/>
    <x v="5"/>
  </r>
  <r>
    <n v="8885"/>
    <s v="CA-2014-107398"/>
    <d v="2014-08-25T00:00:00"/>
    <s v="8/30/2014"/>
    <s v="Standard Class"/>
    <s v="BS-11590"/>
    <s v="Brendan Sweed"/>
    <x v="2"/>
    <x v="0"/>
    <x v="28"/>
    <x v="18"/>
    <n v="43229"/>
    <x v="2"/>
    <s v="OFF-BI-10001982"/>
    <x v="2"/>
    <x v="9"/>
    <x v="1721"/>
    <x v="5486"/>
    <n v="4"/>
    <n v="0.7"/>
    <n v="-4.5696000000000003"/>
    <n v="-0.70000000000000007"/>
    <x v="0"/>
    <x v="5"/>
  </r>
  <r>
    <n v="8886"/>
    <s v="CA-2014-107398"/>
    <d v="2014-08-25T00:00:00"/>
    <s v="8/30/2014"/>
    <s v="Standard Class"/>
    <s v="BS-11590"/>
    <s v="Brendan Sweed"/>
    <x v="2"/>
    <x v="0"/>
    <x v="28"/>
    <x v="18"/>
    <n v="43229"/>
    <x v="2"/>
    <s v="OFF-BI-10004141"/>
    <x v="2"/>
    <x v="9"/>
    <x v="1341"/>
    <x v="5487"/>
    <n v="3"/>
    <n v="0.7"/>
    <n v="-2.2896000000000001"/>
    <n v="-0.8"/>
    <x v="0"/>
    <x v="5"/>
  </r>
  <r>
    <n v="8887"/>
    <s v="CA-2014-107398"/>
    <d v="2014-08-25T00:00:00"/>
    <s v="8/30/2014"/>
    <s v="Standard Class"/>
    <s v="BS-11590"/>
    <s v="Brendan Sweed"/>
    <x v="2"/>
    <x v="0"/>
    <x v="28"/>
    <x v="18"/>
    <n v="43229"/>
    <x v="2"/>
    <s v="OFF-BI-10002103"/>
    <x v="2"/>
    <x v="9"/>
    <x v="1701"/>
    <x v="5488"/>
    <n v="8"/>
    <n v="0.7"/>
    <n v="-16.684799999999999"/>
    <n v="-0.79999999999999993"/>
    <x v="0"/>
    <x v="5"/>
  </r>
  <r>
    <n v="2669"/>
    <s v="US-2015-139759"/>
    <d v="2015-08-25T00:00:00"/>
    <s v="8/30/2015"/>
    <s v="Standard Class"/>
    <s v="NL-18310"/>
    <s v="Nancy Lomonaco"/>
    <x v="1"/>
    <x v="0"/>
    <x v="22"/>
    <x v="5"/>
    <n v="90045"/>
    <x v="1"/>
    <s v="FUR-CH-10002774"/>
    <x v="1"/>
    <x v="1"/>
    <x v="161"/>
    <x v="1198"/>
    <n v="1"/>
    <n v="0.2"/>
    <n v="4.5881999999999996"/>
    <n v="0.11249999999999999"/>
    <x v="1"/>
    <x v="5"/>
  </r>
  <r>
    <n v="2670"/>
    <s v="US-2015-139759"/>
    <d v="2015-08-25T00:00:00"/>
    <s v="8/30/2015"/>
    <s v="Standard Class"/>
    <s v="NL-18310"/>
    <s v="Nancy Lomonaco"/>
    <x v="1"/>
    <x v="0"/>
    <x v="22"/>
    <x v="5"/>
    <n v="90045"/>
    <x v="1"/>
    <s v="OFF-AP-10002765"/>
    <x v="2"/>
    <x v="10"/>
    <x v="274"/>
    <x v="5489"/>
    <n v="4"/>
    <n v="0"/>
    <n v="29.668800000000001"/>
    <n v="0.28000000000000003"/>
    <x v="1"/>
    <x v="5"/>
  </r>
  <r>
    <n v="6797"/>
    <s v="CA-2015-168809"/>
    <d v="2015-08-25T00:00:00"/>
    <s v="8/25/2015"/>
    <s v="Same Day"/>
    <s v="MC-18100"/>
    <s v="Mick Crebagga"/>
    <x v="0"/>
    <x v="0"/>
    <x v="5"/>
    <x v="4"/>
    <n v="77041"/>
    <x v="0"/>
    <s v="FUR-FU-10001473"/>
    <x v="1"/>
    <x v="5"/>
    <x v="1705"/>
    <x v="5163"/>
    <n v="2"/>
    <n v="0.6"/>
    <n v="-16.585799999999999"/>
    <n v="-0.82499999999999996"/>
    <x v="1"/>
    <x v="5"/>
  </r>
  <r>
    <n v="6798"/>
    <s v="CA-2015-168809"/>
    <d v="2015-08-25T00:00:00"/>
    <s v="8/25/2015"/>
    <s v="Same Day"/>
    <s v="MC-18100"/>
    <s v="Mick Crebagga"/>
    <x v="0"/>
    <x v="0"/>
    <x v="5"/>
    <x v="4"/>
    <n v="77041"/>
    <x v="0"/>
    <s v="OFF-BI-10000315"/>
    <x v="2"/>
    <x v="9"/>
    <x v="538"/>
    <x v="2212"/>
    <n v="1"/>
    <n v="0.8"/>
    <n v="-6.0768000000000004"/>
    <n v="-1.6"/>
    <x v="1"/>
    <x v="5"/>
  </r>
  <r>
    <n v="6799"/>
    <s v="CA-2015-168809"/>
    <d v="2015-08-25T00:00:00"/>
    <s v="8/25/2015"/>
    <s v="Same Day"/>
    <s v="MC-18100"/>
    <s v="Mick Crebagga"/>
    <x v="0"/>
    <x v="0"/>
    <x v="5"/>
    <x v="4"/>
    <n v="77041"/>
    <x v="0"/>
    <s v="FUR-FU-10002240"/>
    <x v="1"/>
    <x v="5"/>
    <x v="920"/>
    <x v="790"/>
    <n v="5"/>
    <n v="0.6"/>
    <n v="-3.94"/>
    <n v="-0.5"/>
    <x v="1"/>
    <x v="5"/>
  </r>
  <r>
    <n v="875"/>
    <s v="CA-2017-114636"/>
    <d v="2017-08-25T00:00:00"/>
    <s v="8/29/2017"/>
    <s v="Standard Class"/>
    <s v="GA-14725"/>
    <s v="Guy Armstrong"/>
    <x v="0"/>
    <x v="0"/>
    <x v="13"/>
    <x v="12"/>
    <n v="28205"/>
    <x v="3"/>
    <s v="OFF-PA-10001790"/>
    <x v="2"/>
    <x v="3"/>
    <x v="1678"/>
    <x v="1739"/>
    <n v="5"/>
    <n v="0.2"/>
    <n v="67.256"/>
    <n v="0.35000000000000003"/>
    <x v="3"/>
    <x v="5"/>
  </r>
  <r>
    <n v="1483"/>
    <s v="CA-2017-101210"/>
    <d v="2017-08-25T00:00:00"/>
    <s v="8/28/2017"/>
    <s v="Second Class"/>
    <s v="DW-13540"/>
    <s v="Don Weiss"/>
    <x v="0"/>
    <x v="0"/>
    <x v="68"/>
    <x v="26"/>
    <n v="38301"/>
    <x v="3"/>
    <s v="OFF-AR-10003560"/>
    <x v="2"/>
    <x v="11"/>
    <x v="135"/>
    <x v="3372"/>
    <n v="2"/>
    <n v="0.2"/>
    <n v="1.7023999999999999"/>
    <n v="0.17499999999999999"/>
    <x v="3"/>
    <x v="5"/>
  </r>
  <r>
    <n v="1484"/>
    <s v="CA-2017-101210"/>
    <d v="2017-08-25T00:00:00"/>
    <s v="8/28/2017"/>
    <s v="Second Class"/>
    <s v="DW-13540"/>
    <s v="Don Weiss"/>
    <x v="0"/>
    <x v="0"/>
    <x v="68"/>
    <x v="26"/>
    <n v="38301"/>
    <x v="3"/>
    <s v="OFF-PA-10000130"/>
    <x v="2"/>
    <x v="3"/>
    <x v="534"/>
    <x v="78"/>
    <n v="1"/>
    <n v="0.2"/>
    <n v="1.07"/>
    <n v="0.3125"/>
    <x v="3"/>
    <x v="5"/>
  </r>
  <r>
    <n v="7914"/>
    <s v="US-2017-105697"/>
    <d v="2017-08-25T00:00:00"/>
    <s v="8/27/2017"/>
    <s v="First Class"/>
    <s v="JE-15715"/>
    <s v="Joe Elijah"/>
    <x v="0"/>
    <x v="0"/>
    <x v="235"/>
    <x v="18"/>
    <n v="44105"/>
    <x v="2"/>
    <s v="OFF-ST-10003996"/>
    <x v="2"/>
    <x v="6"/>
    <x v="1442"/>
    <x v="5490"/>
    <n v="2"/>
    <n v="0.2"/>
    <n v="1.9272"/>
    <n v="7.4999999999999997E-2"/>
    <x v="3"/>
    <x v="5"/>
  </r>
  <r>
    <n v="8635"/>
    <s v="CA-2017-159793"/>
    <d v="2017-08-25T00:00:00"/>
    <s v="8/29/2017"/>
    <s v="Standard Class"/>
    <s v="SV-20365"/>
    <s v="Seth Vernon"/>
    <x v="0"/>
    <x v="0"/>
    <x v="15"/>
    <x v="13"/>
    <n v="19140"/>
    <x v="2"/>
    <s v="FUR-BO-10001798"/>
    <x v="1"/>
    <x v="16"/>
    <x v="1285"/>
    <x v="5491"/>
    <n v="2"/>
    <n v="0.5"/>
    <n v="-89.066400000000002"/>
    <n v="-0.68"/>
    <x v="3"/>
    <x v="5"/>
  </r>
  <r>
    <n v="187"/>
    <s v="CA-2014-123260"/>
    <d v="2014-08-26T00:00:00"/>
    <s v="8/30/2014"/>
    <s v="Standard Class"/>
    <s v="FM-14290"/>
    <s v="Frank Merwin"/>
    <x v="1"/>
    <x v="0"/>
    <x v="22"/>
    <x v="5"/>
    <n v="90032"/>
    <x v="1"/>
    <s v="TEC-AC-10002323"/>
    <x v="0"/>
    <x v="0"/>
    <x v="669"/>
    <x v="5492"/>
    <n v="8"/>
    <n v="0"/>
    <n v="22.984000000000002"/>
    <n v="0.13"/>
    <x v="0"/>
    <x v="5"/>
  </r>
  <r>
    <n v="5334"/>
    <s v="CA-2014-103331"/>
    <d v="2014-08-26T00:00:00"/>
    <d v="2014-01-09T00:00:00"/>
    <s v="Standard Class"/>
    <s v="KB-16315"/>
    <s v="Karl Braun"/>
    <x v="0"/>
    <x v="0"/>
    <x v="164"/>
    <x v="37"/>
    <n v="19711"/>
    <x v="2"/>
    <s v="FUR-FU-10001731"/>
    <x v="1"/>
    <x v="5"/>
    <x v="911"/>
    <x v="2606"/>
    <n v="4"/>
    <n v="0"/>
    <n v="4.0583999999999998"/>
    <n v="0.38"/>
    <x v="0"/>
    <x v="5"/>
  </r>
  <r>
    <n v="5335"/>
    <s v="CA-2014-103331"/>
    <d v="2014-08-26T00:00:00"/>
    <d v="2014-01-09T00:00:00"/>
    <s v="Standard Class"/>
    <s v="KB-16315"/>
    <s v="Karl Braun"/>
    <x v="0"/>
    <x v="0"/>
    <x v="164"/>
    <x v="37"/>
    <n v="19711"/>
    <x v="2"/>
    <s v="OFF-PA-10002160"/>
    <x v="2"/>
    <x v="3"/>
    <x v="960"/>
    <x v="1252"/>
    <n v="3"/>
    <n v="0"/>
    <n v="8.4966000000000008"/>
    <n v="0.49000000000000005"/>
    <x v="0"/>
    <x v="5"/>
  </r>
  <r>
    <n v="5336"/>
    <s v="CA-2014-103331"/>
    <d v="2014-08-26T00:00:00"/>
    <d v="2014-01-09T00:00:00"/>
    <s v="Standard Class"/>
    <s v="KB-16315"/>
    <s v="Karl Braun"/>
    <x v="0"/>
    <x v="0"/>
    <x v="164"/>
    <x v="37"/>
    <n v="19711"/>
    <x v="2"/>
    <s v="OFF-PA-10002659"/>
    <x v="2"/>
    <x v="3"/>
    <x v="672"/>
    <x v="4415"/>
    <n v="1"/>
    <n v="0"/>
    <n v="1.5548"/>
    <n v="0.46"/>
    <x v="0"/>
    <x v="5"/>
  </r>
  <r>
    <n v="7823"/>
    <s v="US-2014-115413"/>
    <d v="2014-08-26T00:00:00"/>
    <d v="2014-01-09T00:00:00"/>
    <s v="Standard Class"/>
    <s v="PP-18955"/>
    <s v="Paul Prost"/>
    <x v="1"/>
    <x v="0"/>
    <x v="164"/>
    <x v="37"/>
    <n v="19711"/>
    <x v="2"/>
    <s v="OFF-AR-10003770"/>
    <x v="2"/>
    <x v="11"/>
    <x v="1712"/>
    <x v="395"/>
    <n v="3"/>
    <n v="0"/>
    <n v="2.5055999999999998"/>
    <n v="0.28999999999999998"/>
    <x v="0"/>
    <x v="5"/>
  </r>
  <r>
    <n v="7824"/>
    <s v="US-2014-115413"/>
    <d v="2014-08-26T00:00:00"/>
    <d v="2014-01-09T00:00:00"/>
    <s v="Standard Class"/>
    <s v="PP-18955"/>
    <s v="Paul Prost"/>
    <x v="1"/>
    <x v="0"/>
    <x v="164"/>
    <x v="37"/>
    <n v="19711"/>
    <x v="2"/>
    <s v="TEC-AC-10002800"/>
    <x v="0"/>
    <x v="0"/>
    <x v="282"/>
    <x v="866"/>
    <n v="3"/>
    <n v="0"/>
    <n v="52.4895"/>
    <n v="0.35"/>
    <x v="0"/>
    <x v="5"/>
  </r>
  <r>
    <n v="993"/>
    <s v="CA-2016-105585"/>
    <d v="2016-08-26T00:00:00"/>
    <s v="8/27/2016"/>
    <s v="First Class"/>
    <s v="RF-19735"/>
    <s v="Roland Fjeld"/>
    <x v="0"/>
    <x v="0"/>
    <x v="128"/>
    <x v="5"/>
    <n v="95123"/>
    <x v="1"/>
    <s v="OFF-FA-10002983"/>
    <x v="2"/>
    <x v="4"/>
    <x v="1664"/>
    <x v="5493"/>
    <n v="3"/>
    <n v="0"/>
    <n v="4.9104000000000001"/>
    <n v="0.48"/>
    <x v="2"/>
    <x v="5"/>
  </r>
  <r>
    <n v="994"/>
    <s v="CA-2016-105585"/>
    <d v="2016-08-26T00:00:00"/>
    <s v="8/27/2016"/>
    <s v="First Class"/>
    <s v="RF-19735"/>
    <s v="Roland Fjeld"/>
    <x v="0"/>
    <x v="0"/>
    <x v="128"/>
    <x v="5"/>
    <n v="95123"/>
    <x v="1"/>
    <s v="OFF-PA-10003625"/>
    <x v="2"/>
    <x v="3"/>
    <x v="597"/>
    <x v="82"/>
    <n v="5"/>
    <n v="0"/>
    <n v="69.704999999999998"/>
    <n v="0.44999999999999996"/>
    <x v="2"/>
    <x v="5"/>
  </r>
  <r>
    <n v="1463"/>
    <s v="CA-2016-152289"/>
    <d v="2016-08-26T00:00:00"/>
    <s v="8/28/2016"/>
    <s v="First Class"/>
    <s v="LC-16930"/>
    <s v="Linda Cazamias"/>
    <x v="2"/>
    <x v="0"/>
    <x v="144"/>
    <x v="4"/>
    <n v="77506"/>
    <x v="0"/>
    <s v="TEC-AC-10004571"/>
    <x v="0"/>
    <x v="0"/>
    <x v="330"/>
    <x v="1347"/>
    <n v="2"/>
    <n v="0.2"/>
    <n v="43.995600000000003"/>
    <n v="0.27500000000000002"/>
    <x v="2"/>
    <x v="5"/>
  </r>
  <r>
    <n v="1464"/>
    <s v="CA-2016-152289"/>
    <d v="2016-08-26T00:00:00"/>
    <s v="8/28/2016"/>
    <s v="First Class"/>
    <s v="LC-16930"/>
    <s v="Linda Cazamias"/>
    <x v="2"/>
    <x v="0"/>
    <x v="144"/>
    <x v="4"/>
    <n v="77506"/>
    <x v="0"/>
    <s v="FUR-CH-10002126"/>
    <x v="1"/>
    <x v="1"/>
    <x v="616"/>
    <x v="5494"/>
    <n v="6"/>
    <n v="0.3"/>
    <n v="-29.2776"/>
    <n v="-2.8571428571428574E-2"/>
    <x v="2"/>
    <x v="5"/>
  </r>
  <r>
    <n v="1870"/>
    <s v="CA-2016-148201"/>
    <d v="2016-08-26T00:00:00"/>
    <s v="8/29/2016"/>
    <s v="Second Class"/>
    <s v="CC-12145"/>
    <s v="Charles Crestani"/>
    <x v="0"/>
    <x v="0"/>
    <x v="1"/>
    <x v="1"/>
    <n v="98103"/>
    <x v="1"/>
    <s v="OFF-PA-10000019"/>
    <x v="2"/>
    <x v="3"/>
    <x v="540"/>
    <x v="1083"/>
    <n v="1"/>
    <n v="0"/>
    <n v="3.1103999999999998"/>
    <n v="0.47999999999999993"/>
    <x v="2"/>
    <x v="5"/>
  </r>
  <r>
    <n v="2857"/>
    <s v="CA-2016-128594"/>
    <d v="2016-08-26T00:00:00"/>
    <s v="8/29/2016"/>
    <s v="First Class"/>
    <s v="DJ-13510"/>
    <s v="Don Jones"/>
    <x v="2"/>
    <x v="0"/>
    <x v="30"/>
    <x v="5"/>
    <n v="92037"/>
    <x v="1"/>
    <s v="FUR-CH-10001215"/>
    <x v="1"/>
    <x v="1"/>
    <x v="680"/>
    <x v="1863"/>
    <n v="4"/>
    <n v="0.2"/>
    <n v="100.196"/>
    <n v="6.25E-2"/>
    <x v="2"/>
    <x v="5"/>
  </r>
  <r>
    <n v="3932"/>
    <s v="CA-2016-132094"/>
    <d v="2016-08-26T00:00:00"/>
    <d v="2016-02-09T00:00:00"/>
    <s v="Standard Class"/>
    <s v="VG-21805"/>
    <s v="Vivek Grady"/>
    <x v="2"/>
    <x v="0"/>
    <x v="15"/>
    <x v="13"/>
    <n v="19140"/>
    <x v="2"/>
    <s v="OFF-AR-10004165"/>
    <x v="2"/>
    <x v="11"/>
    <x v="275"/>
    <x v="216"/>
    <n v="3"/>
    <n v="0.2"/>
    <n v="1.6415999999999999"/>
    <n v="0.3"/>
    <x v="2"/>
    <x v="5"/>
  </r>
  <r>
    <n v="3933"/>
    <s v="CA-2016-132094"/>
    <d v="2016-08-26T00:00:00"/>
    <d v="2016-02-09T00:00:00"/>
    <s v="Standard Class"/>
    <s v="VG-21805"/>
    <s v="Vivek Grady"/>
    <x v="2"/>
    <x v="0"/>
    <x v="15"/>
    <x v="13"/>
    <n v="19140"/>
    <x v="2"/>
    <s v="TEC-AC-10001109"/>
    <x v="0"/>
    <x v="0"/>
    <x v="754"/>
    <x v="902"/>
    <n v="2"/>
    <n v="0.2"/>
    <n v="13.195600000000001"/>
    <n v="0.27500000000000002"/>
    <x v="2"/>
    <x v="5"/>
  </r>
  <r>
    <n v="4584"/>
    <s v="US-2016-100405"/>
    <d v="2016-08-26T00:00:00"/>
    <s v="8/28/2016"/>
    <s v="Second Class"/>
    <s v="TS-21430"/>
    <s v="Tom Stivers"/>
    <x v="2"/>
    <x v="0"/>
    <x v="22"/>
    <x v="5"/>
    <n v="90045"/>
    <x v="1"/>
    <s v="OFF-AR-10000390"/>
    <x v="2"/>
    <x v="11"/>
    <x v="350"/>
    <x v="1514"/>
    <n v="2"/>
    <n v="0"/>
    <n v="3.7995999999999999"/>
    <n v="0.46"/>
    <x v="2"/>
    <x v="5"/>
  </r>
  <r>
    <n v="5447"/>
    <s v="US-2016-127425"/>
    <d v="2016-08-26T00:00:00"/>
    <s v="8/31/2016"/>
    <s v="Standard Class"/>
    <s v="DR-12880"/>
    <s v="Dan Reichenbach"/>
    <x v="2"/>
    <x v="0"/>
    <x v="2"/>
    <x v="2"/>
    <n v="10035"/>
    <x v="2"/>
    <s v="TEC-PH-10003442"/>
    <x v="0"/>
    <x v="2"/>
    <x v="1640"/>
    <x v="5495"/>
    <n v="6"/>
    <n v="0"/>
    <n v="8.25"/>
    <n v="0.25"/>
    <x v="2"/>
    <x v="5"/>
  </r>
  <r>
    <n v="5448"/>
    <s v="US-2016-127425"/>
    <d v="2016-08-26T00:00:00"/>
    <s v="8/31/2016"/>
    <s v="Standard Class"/>
    <s v="DR-12880"/>
    <s v="Dan Reichenbach"/>
    <x v="2"/>
    <x v="0"/>
    <x v="2"/>
    <x v="2"/>
    <n v="10035"/>
    <x v="2"/>
    <s v="TEC-AC-10002800"/>
    <x v="0"/>
    <x v="0"/>
    <x v="282"/>
    <x v="2187"/>
    <n v="5"/>
    <n v="0"/>
    <n v="87.482500000000002"/>
    <n v="0.35000000000000003"/>
    <x v="2"/>
    <x v="5"/>
  </r>
  <r>
    <n v="6695"/>
    <s v="US-2016-163538"/>
    <d v="2016-08-26T00:00:00"/>
    <s v="8/30/2016"/>
    <s v="Standard Class"/>
    <s v="SS-20515"/>
    <s v="Shirley Schmidt"/>
    <x v="1"/>
    <x v="0"/>
    <x v="152"/>
    <x v="0"/>
    <n v="53132"/>
    <x v="0"/>
    <s v="TEC-AC-10002006"/>
    <x v="0"/>
    <x v="0"/>
    <x v="1454"/>
    <x v="5496"/>
    <n v="3"/>
    <n v="0"/>
    <n v="14.870699999999999"/>
    <n v="0.31"/>
    <x v="2"/>
    <x v="5"/>
  </r>
  <r>
    <n v="7703"/>
    <s v="CA-2016-114601"/>
    <d v="2016-08-26T00:00:00"/>
    <d v="2016-02-09T00:00:00"/>
    <s v="Standard Class"/>
    <s v="AA-10480"/>
    <s v="Andrew Allen"/>
    <x v="0"/>
    <x v="0"/>
    <x v="11"/>
    <x v="10"/>
    <n v="48234"/>
    <x v="0"/>
    <s v="OFF-PA-10000605"/>
    <x v="2"/>
    <x v="3"/>
    <x v="1775"/>
    <x v="2834"/>
    <n v="2"/>
    <n v="0"/>
    <n v="5.6643999999999997"/>
    <n v="0.48999999999999994"/>
    <x v="2"/>
    <x v="5"/>
  </r>
  <r>
    <n v="7704"/>
    <s v="CA-2016-114601"/>
    <d v="2016-08-26T00:00:00"/>
    <d v="2016-02-09T00:00:00"/>
    <s v="Standard Class"/>
    <s v="AA-10480"/>
    <s v="Andrew Allen"/>
    <x v="0"/>
    <x v="0"/>
    <x v="11"/>
    <x v="10"/>
    <n v="48234"/>
    <x v="0"/>
    <s v="TEC-PH-10002170"/>
    <x v="0"/>
    <x v="2"/>
    <x v="1737"/>
    <x v="484"/>
    <n v="3"/>
    <n v="0"/>
    <n v="58.791600000000003"/>
    <n v="0.28000000000000003"/>
    <x v="2"/>
    <x v="5"/>
  </r>
  <r>
    <n v="7705"/>
    <s v="CA-2016-114601"/>
    <d v="2016-08-26T00:00:00"/>
    <d v="2016-02-09T00:00:00"/>
    <s v="Standard Class"/>
    <s v="AA-10480"/>
    <s v="Andrew Allen"/>
    <x v="0"/>
    <x v="0"/>
    <x v="11"/>
    <x v="10"/>
    <n v="48234"/>
    <x v="0"/>
    <s v="FUR-TA-10004147"/>
    <x v="1"/>
    <x v="7"/>
    <x v="1145"/>
    <x v="229"/>
    <n v="4"/>
    <n v="0"/>
    <n v="98.524799999999999"/>
    <n v="0.22"/>
    <x v="2"/>
    <x v="5"/>
  </r>
  <r>
    <n v="7706"/>
    <s v="CA-2016-114601"/>
    <d v="2016-08-26T00:00:00"/>
    <d v="2016-02-09T00:00:00"/>
    <s v="Standard Class"/>
    <s v="AA-10480"/>
    <s v="Andrew Allen"/>
    <x v="0"/>
    <x v="0"/>
    <x v="11"/>
    <x v="10"/>
    <n v="48234"/>
    <x v="0"/>
    <s v="TEC-AC-10003911"/>
    <x v="0"/>
    <x v="0"/>
    <x v="259"/>
    <x v="258"/>
    <n v="3"/>
    <n v="0"/>
    <n v="163.18979999999999"/>
    <n v="0.33999999999999997"/>
    <x v="2"/>
    <x v="5"/>
  </r>
  <r>
    <n v="7707"/>
    <s v="CA-2016-114601"/>
    <d v="2016-08-26T00:00:00"/>
    <d v="2016-02-09T00:00:00"/>
    <s v="Standard Class"/>
    <s v="AA-10480"/>
    <s v="Andrew Allen"/>
    <x v="0"/>
    <x v="0"/>
    <x v="11"/>
    <x v="10"/>
    <n v="48234"/>
    <x v="0"/>
    <s v="OFF-AR-10002578"/>
    <x v="2"/>
    <x v="11"/>
    <x v="361"/>
    <x v="395"/>
    <n v="3"/>
    <n v="0"/>
    <n v="2.5055999999999998"/>
    <n v="0.28999999999999998"/>
    <x v="2"/>
    <x v="5"/>
  </r>
  <r>
    <n v="8357"/>
    <s v="CA-2016-163174"/>
    <d v="2016-08-26T00:00:00"/>
    <s v="8/30/2016"/>
    <s v="Standard Class"/>
    <s v="XP-21865"/>
    <s v="Xylona Preis"/>
    <x v="0"/>
    <x v="0"/>
    <x v="32"/>
    <x v="19"/>
    <n v="30605"/>
    <x v="3"/>
    <s v="FUR-FU-10000308"/>
    <x v="1"/>
    <x v="5"/>
    <x v="665"/>
    <x v="1176"/>
    <n v="3"/>
    <n v="0"/>
    <n v="41.038800000000002"/>
    <n v="0.22000000000000003"/>
    <x v="2"/>
    <x v="5"/>
  </r>
  <r>
    <n v="9311"/>
    <s v="US-2016-102141"/>
    <d v="2016-08-26T00:00:00"/>
    <s v="8/31/2016"/>
    <s v="Standard Class"/>
    <s v="KD-16615"/>
    <s v="Ken Dana"/>
    <x v="2"/>
    <x v="0"/>
    <x v="2"/>
    <x v="2"/>
    <n v="10024"/>
    <x v="2"/>
    <s v="OFF-BI-10001510"/>
    <x v="2"/>
    <x v="9"/>
    <x v="664"/>
    <x v="5426"/>
    <n v="8"/>
    <n v="0.2"/>
    <n v="45.84"/>
    <n v="0.31250000000000006"/>
    <x v="2"/>
    <x v="5"/>
  </r>
  <r>
    <n v="9586"/>
    <s v="CA-2016-160598"/>
    <d v="2016-08-26T00:00:00"/>
    <s v="8/28/2016"/>
    <s v="First Class"/>
    <s v="SV-20815"/>
    <s v="Stuart Van"/>
    <x v="2"/>
    <x v="0"/>
    <x v="136"/>
    <x v="11"/>
    <n v="33142"/>
    <x v="3"/>
    <s v="OFF-PA-10002319"/>
    <x v="2"/>
    <x v="3"/>
    <x v="327"/>
    <x v="5497"/>
    <n v="1"/>
    <n v="0.2"/>
    <n v="11.240399999999999"/>
    <n v="0.36249999999999999"/>
    <x v="2"/>
    <x v="5"/>
  </r>
  <r>
    <n v="2717"/>
    <s v="CA-2017-128475"/>
    <d v="2017-08-26T00:00:00"/>
    <d v="2017-01-09T00:00:00"/>
    <s v="Standard Class"/>
    <s v="SC-20680"/>
    <s v="Steve Carroll"/>
    <x v="1"/>
    <x v="0"/>
    <x v="28"/>
    <x v="19"/>
    <n v="31907"/>
    <x v="3"/>
    <s v="TEC-AC-10000158"/>
    <x v="0"/>
    <x v="0"/>
    <x v="1276"/>
    <x v="5377"/>
    <n v="2"/>
    <n v="0"/>
    <n v="15.1158"/>
    <n v="0.21"/>
    <x v="3"/>
    <x v="5"/>
  </r>
  <r>
    <n v="8129"/>
    <s v="CA-2017-157350"/>
    <d v="2017-08-26T00:00:00"/>
    <d v="2017-01-09T00:00:00"/>
    <s v="Standard Class"/>
    <s v="DP-13000"/>
    <s v="Darren Powers"/>
    <x v="0"/>
    <x v="0"/>
    <x v="20"/>
    <x v="3"/>
    <n v="60610"/>
    <x v="0"/>
    <s v="FUR-FU-10000222"/>
    <x v="1"/>
    <x v="5"/>
    <x v="382"/>
    <x v="379"/>
    <n v="5"/>
    <n v="0.6"/>
    <n v="-43.847999999999999"/>
    <n v="-0.67500000000000004"/>
    <x v="3"/>
    <x v="5"/>
  </r>
  <r>
    <n v="9585"/>
    <s v="CA-2017-132584"/>
    <d v="2017-08-26T00:00:00"/>
    <s v="8/27/2017"/>
    <s v="First Class"/>
    <s v="HJ-14875"/>
    <s v="Heather Jas"/>
    <x v="1"/>
    <x v="0"/>
    <x v="11"/>
    <x v="10"/>
    <n v="48234"/>
    <x v="0"/>
    <s v="OFF-ST-10000344"/>
    <x v="2"/>
    <x v="6"/>
    <x v="1692"/>
    <x v="5305"/>
    <n v="4"/>
    <n v="0"/>
    <n v="13.9672"/>
    <n v="0.26"/>
    <x v="3"/>
    <x v="5"/>
  </r>
  <r>
    <n v="19"/>
    <s v="CA-2014-143336"/>
    <d v="2014-08-27T00:00:00"/>
    <d v="2014-01-09T00:00:00"/>
    <s v="Second Class"/>
    <s v="ZD-21925"/>
    <s v="Zuschuss Donatelli"/>
    <x v="0"/>
    <x v="0"/>
    <x v="14"/>
    <x v="5"/>
    <n v="94109"/>
    <x v="1"/>
    <s v="OFF-AR-10003056"/>
    <x v="2"/>
    <x v="11"/>
    <x v="1288"/>
    <x v="90"/>
    <n v="2"/>
    <n v="0"/>
    <n v="2.4824000000000002"/>
    <n v="0.28999999999999998"/>
    <x v="0"/>
    <x v="5"/>
  </r>
  <r>
    <n v="20"/>
    <s v="CA-2014-143336"/>
    <d v="2014-08-27T00:00:00"/>
    <d v="2014-01-09T00:00:00"/>
    <s v="Second Class"/>
    <s v="ZD-21925"/>
    <s v="Zuschuss Donatelli"/>
    <x v="0"/>
    <x v="0"/>
    <x v="14"/>
    <x v="5"/>
    <n v="94109"/>
    <x v="1"/>
    <s v="TEC-PH-10001949"/>
    <x v="0"/>
    <x v="2"/>
    <x v="1837"/>
    <x v="5498"/>
    <n v="3"/>
    <n v="0.2"/>
    <n v="16.010999999999999"/>
    <n v="7.4999999999999997E-2"/>
    <x v="0"/>
    <x v="5"/>
  </r>
  <r>
    <n v="21"/>
    <s v="CA-2014-143336"/>
    <d v="2014-08-27T00:00:00"/>
    <d v="2014-01-09T00:00:00"/>
    <s v="Second Class"/>
    <s v="ZD-21925"/>
    <s v="Zuschuss Donatelli"/>
    <x v="0"/>
    <x v="0"/>
    <x v="14"/>
    <x v="5"/>
    <n v="94109"/>
    <x v="1"/>
    <s v="OFF-BI-10002215"/>
    <x v="2"/>
    <x v="9"/>
    <x v="863"/>
    <x v="1661"/>
    <n v="4"/>
    <n v="0.2"/>
    <n v="7.3840000000000003"/>
    <n v="0.32500000000000001"/>
    <x v="0"/>
    <x v="5"/>
  </r>
  <r>
    <n v="3483"/>
    <s v="CA-2014-124688"/>
    <d v="2014-08-27T00:00:00"/>
    <s v="8/29/2014"/>
    <s v="First Class"/>
    <s v="CC-12610"/>
    <s v="Corey Catlett"/>
    <x v="2"/>
    <x v="0"/>
    <x v="38"/>
    <x v="20"/>
    <n v="22153"/>
    <x v="3"/>
    <s v="TEC-PH-10000455"/>
    <x v="0"/>
    <x v="2"/>
    <x v="1077"/>
    <x v="5499"/>
    <n v="5"/>
    <n v="0"/>
    <n v="168.18549999999999"/>
    <n v="0.28999999999999998"/>
    <x v="0"/>
    <x v="5"/>
  </r>
  <r>
    <n v="3484"/>
    <s v="CA-2014-124688"/>
    <d v="2014-08-27T00:00:00"/>
    <s v="8/29/2014"/>
    <s v="First Class"/>
    <s v="CC-12610"/>
    <s v="Corey Catlett"/>
    <x v="2"/>
    <x v="0"/>
    <x v="38"/>
    <x v="20"/>
    <n v="22153"/>
    <x v="3"/>
    <s v="FUR-FU-10002456"/>
    <x v="1"/>
    <x v="5"/>
    <x v="488"/>
    <x v="1746"/>
    <n v="4"/>
    <n v="0"/>
    <n v="12.521599999999999"/>
    <n v="0.42999999999999994"/>
    <x v="0"/>
    <x v="5"/>
  </r>
  <r>
    <n v="3485"/>
    <s v="CA-2014-124688"/>
    <d v="2014-08-27T00:00:00"/>
    <s v="8/29/2014"/>
    <s v="First Class"/>
    <s v="CC-12610"/>
    <s v="Corey Catlett"/>
    <x v="2"/>
    <x v="0"/>
    <x v="38"/>
    <x v="20"/>
    <n v="22153"/>
    <x v="3"/>
    <s v="FUR-TA-10003569"/>
    <x v="1"/>
    <x v="7"/>
    <x v="876"/>
    <x v="5500"/>
    <n v="3"/>
    <n v="0"/>
    <n v="300.73500000000001"/>
    <n v="0.25"/>
    <x v="0"/>
    <x v="5"/>
  </r>
  <r>
    <n v="6170"/>
    <s v="CA-2014-101266"/>
    <d v="2014-08-27T00:00:00"/>
    <s v="8/30/2014"/>
    <s v="Second Class"/>
    <s v="MM-17920"/>
    <s v="Michael Moore"/>
    <x v="0"/>
    <x v="0"/>
    <x v="38"/>
    <x v="20"/>
    <n v="22153"/>
    <x v="3"/>
    <s v="OFF-PA-10002986"/>
    <x v="2"/>
    <x v="3"/>
    <x v="80"/>
    <x v="347"/>
    <n v="2"/>
    <n v="0"/>
    <n v="6.4127999999999998"/>
    <n v="0.48"/>
    <x v="0"/>
    <x v="5"/>
  </r>
  <r>
    <n v="1005"/>
    <s v="CA-2015-126445"/>
    <d v="2015-08-27T00:00:00"/>
    <s v="8/31/2015"/>
    <s v="Standard Class"/>
    <s v="RA-19945"/>
    <s v="Ryan Akin"/>
    <x v="0"/>
    <x v="0"/>
    <x v="518"/>
    <x v="5"/>
    <n v="92563"/>
    <x v="1"/>
    <s v="OFF-ST-10000046"/>
    <x v="2"/>
    <x v="6"/>
    <x v="904"/>
    <x v="5501"/>
    <n v="3"/>
    <n v="0"/>
    <n v="92.083500000000001"/>
    <n v="0.19"/>
    <x v="1"/>
    <x v="5"/>
  </r>
  <r>
    <n v="1293"/>
    <s v="CA-2015-101707"/>
    <d v="2015-08-27T00:00:00"/>
    <d v="2015-01-09T00:00:00"/>
    <s v="Standard Class"/>
    <s v="PF-19165"/>
    <s v="Philip Fox"/>
    <x v="0"/>
    <x v="0"/>
    <x v="30"/>
    <x v="5"/>
    <n v="92105"/>
    <x v="1"/>
    <s v="OFF-SU-10001218"/>
    <x v="2"/>
    <x v="15"/>
    <x v="1631"/>
    <x v="5502"/>
    <n v="3"/>
    <n v="0"/>
    <n v="9.2232000000000003"/>
    <n v="0.28000000000000003"/>
    <x v="1"/>
    <x v="5"/>
  </r>
  <r>
    <n v="1294"/>
    <s v="CA-2015-101707"/>
    <d v="2015-08-27T00:00:00"/>
    <d v="2015-01-09T00:00:00"/>
    <s v="Standard Class"/>
    <s v="PF-19165"/>
    <s v="Philip Fox"/>
    <x v="0"/>
    <x v="0"/>
    <x v="30"/>
    <x v="5"/>
    <n v="92105"/>
    <x v="1"/>
    <s v="OFF-PA-10002968"/>
    <x v="2"/>
    <x v="3"/>
    <x v="1804"/>
    <x v="802"/>
    <n v="5"/>
    <n v="0"/>
    <n v="52.531999999999996"/>
    <n v="0.45999999999999996"/>
    <x v="1"/>
    <x v="5"/>
  </r>
  <r>
    <n v="1295"/>
    <s v="CA-2015-101707"/>
    <d v="2015-08-27T00:00:00"/>
    <d v="2015-01-09T00:00:00"/>
    <s v="Standard Class"/>
    <s v="PF-19165"/>
    <s v="Philip Fox"/>
    <x v="0"/>
    <x v="0"/>
    <x v="30"/>
    <x v="5"/>
    <n v="92105"/>
    <x v="1"/>
    <s v="OFF-LA-10000134"/>
    <x v="2"/>
    <x v="8"/>
    <x v="1249"/>
    <x v="5503"/>
    <n v="1"/>
    <n v="0"/>
    <n v="1.4783999999999999"/>
    <n v="0.48"/>
    <x v="1"/>
    <x v="5"/>
  </r>
  <r>
    <n v="7980"/>
    <s v="CA-2015-113040"/>
    <d v="2015-08-27T00:00:00"/>
    <s v="8/31/2015"/>
    <s v="Standard Class"/>
    <s v="CC-12100"/>
    <s v="Chad Cunningham"/>
    <x v="1"/>
    <x v="0"/>
    <x v="22"/>
    <x v="5"/>
    <n v="90045"/>
    <x v="1"/>
    <s v="OFF-BI-10001249"/>
    <x v="2"/>
    <x v="9"/>
    <x v="381"/>
    <x v="3937"/>
    <n v="1"/>
    <n v="0.2"/>
    <n v="1.6588000000000001"/>
    <n v="0.32500000000000001"/>
    <x v="1"/>
    <x v="5"/>
  </r>
  <r>
    <n v="743"/>
    <s v="US-2016-146710"/>
    <d v="2016-08-27T00:00:00"/>
    <d v="2016-01-09T00:00:00"/>
    <s v="Standard Class"/>
    <s v="SS-20875"/>
    <s v="Sung Shariari"/>
    <x v="0"/>
    <x v="0"/>
    <x v="57"/>
    <x v="4"/>
    <n v="75220"/>
    <x v="0"/>
    <s v="OFF-SU-10004498"/>
    <x v="2"/>
    <x v="15"/>
    <x v="312"/>
    <x v="1277"/>
    <n v="5"/>
    <n v="0.2"/>
    <n v="-10.948"/>
    <n v="-0.21249999999999999"/>
    <x v="2"/>
    <x v="5"/>
  </r>
  <r>
    <n v="744"/>
    <s v="US-2016-146710"/>
    <d v="2016-08-27T00:00:00"/>
    <d v="2016-01-09T00:00:00"/>
    <s v="Standard Class"/>
    <s v="SS-20875"/>
    <s v="Sung Shariari"/>
    <x v="0"/>
    <x v="0"/>
    <x v="57"/>
    <x v="4"/>
    <n v="75220"/>
    <x v="0"/>
    <s v="OFF-PA-10002615"/>
    <x v="2"/>
    <x v="3"/>
    <x v="1283"/>
    <x v="5504"/>
    <n v="1"/>
    <n v="0.2"/>
    <n v="1.1466000000000001"/>
    <n v="0.32500000000000001"/>
    <x v="2"/>
    <x v="5"/>
  </r>
  <r>
    <n v="745"/>
    <s v="US-2016-146710"/>
    <d v="2016-08-27T00:00:00"/>
    <d v="2016-01-09T00:00:00"/>
    <s v="Standard Class"/>
    <s v="SS-20875"/>
    <s v="Sung Shariari"/>
    <x v="0"/>
    <x v="0"/>
    <x v="57"/>
    <x v="4"/>
    <n v="75220"/>
    <x v="0"/>
    <s v="OFF-PA-10004971"/>
    <x v="2"/>
    <x v="3"/>
    <x v="1197"/>
    <x v="2029"/>
    <n v="1"/>
    <n v="0.2"/>
    <n v="1.6761999999999999"/>
    <n v="0.36249999999999999"/>
    <x v="2"/>
    <x v="5"/>
  </r>
  <r>
    <n v="746"/>
    <s v="US-2016-146710"/>
    <d v="2016-08-27T00:00:00"/>
    <d v="2016-01-09T00:00:00"/>
    <s v="Standard Class"/>
    <s v="SS-20875"/>
    <s v="Sung Shariari"/>
    <x v="0"/>
    <x v="0"/>
    <x v="57"/>
    <x v="4"/>
    <n v="75220"/>
    <x v="0"/>
    <s v="OFF-SU-10004261"/>
    <x v="2"/>
    <x v="15"/>
    <x v="656"/>
    <x v="5505"/>
    <n v="4"/>
    <n v="0.2"/>
    <n v="6.2064000000000004"/>
    <n v="0.1125"/>
    <x v="2"/>
    <x v="5"/>
  </r>
  <r>
    <n v="3342"/>
    <s v="CA-2016-145982"/>
    <d v="2016-08-27T00:00:00"/>
    <d v="2016-01-09T00:00:00"/>
    <s v="Second Class"/>
    <s v="TB-21055"/>
    <s v="Ted Butterfield"/>
    <x v="0"/>
    <x v="0"/>
    <x v="162"/>
    <x v="6"/>
    <n v="2169"/>
    <x v="2"/>
    <s v="OFF-PA-10000675"/>
    <x v="2"/>
    <x v="3"/>
    <x v="1641"/>
    <x v="390"/>
    <n v="3"/>
    <n v="0"/>
    <n v="60.255299999999998"/>
    <n v="0.49"/>
    <x v="2"/>
    <x v="5"/>
  </r>
  <r>
    <n v="3343"/>
    <s v="CA-2016-145982"/>
    <d v="2016-08-27T00:00:00"/>
    <d v="2016-01-09T00:00:00"/>
    <s v="Second Class"/>
    <s v="TB-21055"/>
    <s v="Ted Butterfield"/>
    <x v="0"/>
    <x v="0"/>
    <x v="162"/>
    <x v="6"/>
    <n v="2169"/>
    <x v="2"/>
    <s v="FUR-TA-10001307"/>
    <x v="1"/>
    <x v="7"/>
    <x v="278"/>
    <x v="5506"/>
    <n v="1"/>
    <n v="0.3"/>
    <n v="20.966999999999999"/>
    <n v="8.5714285714285701E-2"/>
    <x v="2"/>
    <x v="5"/>
  </r>
  <r>
    <n v="3344"/>
    <s v="CA-2016-145982"/>
    <d v="2016-08-27T00:00:00"/>
    <d v="2016-01-09T00:00:00"/>
    <s v="Second Class"/>
    <s v="TB-21055"/>
    <s v="Ted Butterfield"/>
    <x v="0"/>
    <x v="0"/>
    <x v="162"/>
    <x v="6"/>
    <n v="2169"/>
    <x v="2"/>
    <s v="TEC-PH-10000011"/>
    <x v="0"/>
    <x v="2"/>
    <x v="1149"/>
    <x v="2081"/>
    <n v="3"/>
    <n v="0"/>
    <n v="28.785599999999999"/>
    <n v="0.48"/>
    <x v="2"/>
    <x v="5"/>
  </r>
  <r>
    <n v="3345"/>
    <s v="CA-2016-145982"/>
    <d v="2016-08-27T00:00:00"/>
    <d v="2016-01-09T00:00:00"/>
    <s v="Second Class"/>
    <s v="TB-21055"/>
    <s v="Ted Butterfield"/>
    <x v="0"/>
    <x v="0"/>
    <x v="162"/>
    <x v="6"/>
    <n v="2169"/>
    <x v="2"/>
    <s v="OFF-PA-10002666"/>
    <x v="2"/>
    <x v="3"/>
    <x v="1806"/>
    <x v="1578"/>
    <n v="9"/>
    <n v="0"/>
    <n v="36.692999999999998"/>
    <n v="0.44999999999999996"/>
    <x v="2"/>
    <x v="5"/>
  </r>
  <r>
    <n v="3346"/>
    <s v="CA-2016-145982"/>
    <d v="2016-08-27T00:00:00"/>
    <d v="2016-01-09T00:00:00"/>
    <s v="Second Class"/>
    <s v="TB-21055"/>
    <s v="Ted Butterfield"/>
    <x v="0"/>
    <x v="0"/>
    <x v="162"/>
    <x v="6"/>
    <n v="2169"/>
    <x v="2"/>
    <s v="OFF-FA-10000735"/>
    <x v="2"/>
    <x v="4"/>
    <x v="44"/>
    <x v="1737"/>
    <n v="4"/>
    <n v="0"/>
    <n v="5.2560000000000002"/>
    <n v="0.45"/>
    <x v="2"/>
    <x v="5"/>
  </r>
  <r>
    <n v="3347"/>
    <s v="CA-2016-145982"/>
    <d v="2016-08-27T00:00:00"/>
    <d v="2016-01-09T00:00:00"/>
    <s v="Second Class"/>
    <s v="TB-21055"/>
    <s v="Ted Butterfield"/>
    <x v="0"/>
    <x v="0"/>
    <x v="162"/>
    <x v="6"/>
    <n v="2169"/>
    <x v="2"/>
    <s v="OFF-BI-10000174"/>
    <x v="2"/>
    <x v="9"/>
    <x v="1314"/>
    <x v="3595"/>
    <n v="5"/>
    <n v="0"/>
    <n v="13.92"/>
    <n v="0.48"/>
    <x v="2"/>
    <x v="5"/>
  </r>
  <r>
    <n v="5603"/>
    <s v="CA-2016-117919"/>
    <d v="2016-08-27T00:00:00"/>
    <s v="8/29/2016"/>
    <s v="Second Class"/>
    <s v="TB-21355"/>
    <s v="Todd Boyes"/>
    <x v="2"/>
    <x v="0"/>
    <x v="5"/>
    <x v="4"/>
    <n v="77041"/>
    <x v="0"/>
    <s v="OFF-ST-10003572"/>
    <x v="2"/>
    <x v="6"/>
    <x v="1680"/>
    <x v="5199"/>
    <n v="1"/>
    <n v="0.2"/>
    <n v="1.0620000000000001"/>
    <n v="7.4999999999999997E-2"/>
    <x v="2"/>
    <x v="5"/>
  </r>
  <r>
    <n v="5604"/>
    <s v="CA-2016-117919"/>
    <d v="2016-08-27T00:00:00"/>
    <s v="8/29/2016"/>
    <s v="Second Class"/>
    <s v="TB-21355"/>
    <s v="Todd Boyes"/>
    <x v="2"/>
    <x v="0"/>
    <x v="5"/>
    <x v="4"/>
    <n v="77041"/>
    <x v="0"/>
    <s v="OFF-PA-10004353"/>
    <x v="2"/>
    <x v="3"/>
    <x v="217"/>
    <x v="1129"/>
    <n v="5"/>
    <n v="0.2"/>
    <n v="27.972000000000001"/>
    <n v="0.35000000000000003"/>
    <x v="2"/>
    <x v="5"/>
  </r>
  <r>
    <n v="7252"/>
    <s v="CA-2016-116764"/>
    <d v="2016-08-27T00:00:00"/>
    <d v="2016-02-09T00:00:00"/>
    <s v="Standard Class"/>
    <s v="EM-13825"/>
    <s v="Elizabeth Moffitt"/>
    <x v="2"/>
    <x v="0"/>
    <x v="166"/>
    <x v="11"/>
    <n v="33021"/>
    <x v="3"/>
    <s v="OFF-LA-10002473"/>
    <x v="2"/>
    <x v="8"/>
    <x v="1838"/>
    <x v="2023"/>
    <n v="4"/>
    <n v="0.2"/>
    <n v="3.3408000000000002"/>
    <n v="0.36250000000000004"/>
    <x v="2"/>
    <x v="5"/>
  </r>
  <r>
    <n v="378"/>
    <s v="US-2017-134481"/>
    <d v="2017-08-27T00:00:00"/>
    <d v="2017-01-09T00:00:00"/>
    <s v="Standard Class"/>
    <s v="AR-10405"/>
    <s v="Allen Rosenblatt"/>
    <x v="2"/>
    <x v="0"/>
    <x v="152"/>
    <x v="6"/>
    <n v="2038"/>
    <x v="2"/>
    <s v="FUR-TA-10004915"/>
    <x v="1"/>
    <x v="7"/>
    <x v="1110"/>
    <x v="5507"/>
    <n v="7"/>
    <n v="0.3"/>
    <n v="-297.6848"/>
    <n v="-0.2"/>
    <x v="3"/>
    <x v="5"/>
  </r>
  <r>
    <n v="1796"/>
    <s v="US-2017-139465"/>
    <d v="2017-08-27T00:00:00"/>
    <s v="8/30/2017"/>
    <s v="First Class"/>
    <s v="MR-17545"/>
    <s v="Mathew Reese"/>
    <x v="1"/>
    <x v="0"/>
    <x v="2"/>
    <x v="2"/>
    <n v="10024"/>
    <x v="2"/>
    <s v="OFF-ST-10002352"/>
    <x v="2"/>
    <x v="6"/>
    <x v="581"/>
    <x v="1426"/>
    <n v="8"/>
    <n v="0"/>
    <n v="16.598400000000002"/>
    <n v="0.26"/>
    <x v="3"/>
    <x v="5"/>
  </r>
  <r>
    <n v="1797"/>
    <s v="US-2017-139465"/>
    <d v="2017-08-27T00:00:00"/>
    <s v="8/30/2017"/>
    <s v="First Class"/>
    <s v="MR-17545"/>
    <s v="Mathew Reese"/>
    <x v="1"/>
    <x v="0"/>
    <x v="2"/>
    <x v="2"/>
    <n v="10024"/>
    <x v="2"/>
    <s v="TEC-PH-10000455"/>
    <x v="0"/>
    <x v="2"/>
    <x v="1077"/>
    <x v="5508"/>
    <n v="3"/>
    <n v="0"/>
    <n v="100.9113"/>
    <n v="0.28999999999999998"/>
    <x v="3"/>
    <x v="5"/>
  </r>
  <r>
    <n v="1798"/>
    <s v="US-2017-139465"/>
    <d v="2017-08-27T00:00:00"/>
    <s v="8/30/2017"/>
    <s v="First Class"/>
    <s v="MR-17545"/>
    <s v="Mathew Reese"/>
    <x v="1"/>
    <x v="0"/>
    <x v="2"/>
    <x v="2"/>
    <n v="10024"/>
    <x v="2"/>
    <s v="OFF-BI-10003910"/>
    <x v="2"/>
    <x v="9"/>
    <x v="456"/>
    <x v="5509"/>
    <n v="6"/>
    <n v="0.2"/>
    <n v="11.565"/>
    <n v="0.31249999999999994"/>
    <x v="3"/>
    <x v="5"/>
  </r>
  <r>
    <n v="2918"/>
    <s v="CA-2017-155047"/>
    <d v="2017-08-27T00:00:00"/>
    <s v="8/30/2017"/>
    <s v="First Class"/>
    <s v="SE-20110"/>
    <s v="Sanjit Engle"/>
    <x v="0"/>
    <x v="0"/>
    <x v="57"/>
    <x v="4"/>
    <n v="75220"/>
    <x v="0"/>
    <s v="OFF-AR-10003338"/>
    <x v="2"/>
    <x v="11"/>
    <x v="1284"/>
    <x v="5510"/>
    <n v="1"/>
    <n v="0.2"/>
    <n v="0.372"/>
    <n v="6.25E-2"/>
    <x v="3"/>
    <x v="5"/>
  </r>
  <r>
    <n v="3382"/>
    <s v="US-2017-162208"/>
    <d v="2017-08-27T00:00:00"/>
    <s v="8/30/2017"/>
    <s v="First Class"/>
    <s v="SP-20620"/>
    <s v="Stefania Perrino"/>
    <x v="2"/>
    <x v="0"/>
    <x v="160"/>
    <x v="11"/>
    <n v="33614"/>
    <x v="3"/>
    <s v="OFF-EN-10004030"/>
    <x v="2"/>
    <x v="13"/>
    <x v="165"/>
    <x v="3938"/>
    <n v="1"/>
    <n v="0.2"/>
    <n v="0.97740000000000005"/>
    <n v="0.33750000000000002"/>
    <x v="3"/>
    <x v="5"/>
  </r>
  <r>
    <n v="3748"/>
    <s v="CA-2017-161956"/>
    <d v="2017-08-27T00:00:00"/>
    <s v="8/29/2017"/>
    <s v="Second Class"/>
    <s v="DR-12880"/>
    <s v="Dan Reichenbach"/>
    <x v="2"/>
    <x v="0"/>
    <x v="364"/>
    <x v="5"/>
    <n v="90301"/>
    <x v="1"/>
    <s v="FUR-FU-10002937"/>
    <x v="1"/>
    <x v="5"/>
    <x v="748"/>
    <x v="2695"/>
    <n v="2"/>
    <n v="0"/>
    <n v="99.23"/>
    <n v="0.5"/>
    <x v="3"/>
    <x v="5"/>
  </r>
  <r>
    <n v="3749"/>
    <s v="CA-2017-161956"/>
    <d v="2017-08-27T00:00:00"/>
    <s v="8/29/2017"/>
    <s v="Second Class"/>
    <s v="DR-12880"/>
    <s v="Dan Reichenbach"/>
    <x v="2"/>
    <x v="0"/>
    <x v="364"/>
    <x v="5"/>
    <n v="90301"/>
    <x v="1"/>
    <s v="OFF-AP-10001242"/>
    <x v="2"/>
    <x v="10"/>
    <x v="694"/>
    <x v="5511"/>
    <n v="4"/>
    <n v="0"/>
    <n v="96.575999999999993"/>
    <n v="0.3"/>
    <x v="3"/>
    <x v="5"/>
  </r>
  <r>
    <n v="3750"/>
    <s v="CA-2017-161956"/>
    <d v="2017-08-27T00:00:00"/>
    <s v="8/29/2017"/>
    <s v="Second Class"/>
    <s v="DR-12880"/>
    <s v="Dan Reichenbach"/>
    <x v="2"/>
    <x v="0"/>
    <x v="364"/>
    <x v="5"/>
    <n v="90301"/>
    <x v="1"/>
    <s v="TEC-CO-10001571"/>
    <x v="0"/>
    <x v="12"/>
    <x v="64"/>
    <x v="5512"/>
    <n v="2"/>
    <n v="0.2"/>
    <n v="329.99400000000003"/>
    <n v="0.375"/>
    <x v="3"/>
    <x v="5"/>
  </r>
  <r>
    <n v="3751"/>
    <s v="CA-2017-161956"/>
    <d v="2017-08-27T00:00:00"/>
    <s v="8/29/2017"/>
    <s v="Second Class"/>
    <s v="DR-12880"/>
    <s v="Dan Reichenbach"/>
    <x v="2"/>
    <x v="0"/>
    <x v="364"/>
    <x v="5"/>
    <n v="90301"/>
    <x v="1"/>
    <s v="OFF-SU-10002503"/>
    <x v="2"/>
    <x v="15"/>
    <x v="1158"/>
    <x v="865"/>
    <n v="5"/>
    <n v="0"/>
    <n v="8.2360000000000007"/>
    <n v="0.29000000000000004"/>
    <x v="3"/>
    <x v="5"/>
  </r>
  <r>
    <n v="3752"/>
    <s v="CA-2017-161956"/>
    <d v="2017-08-27T00:00:00"/>
    <s v="8/29/2017"/>
    <s v="Second Class"/>
    <s v="DR-12880"/>
    <s v="Dan Reichenbach"/>
    <x v="2"/>
    <x v="0"/>
    <x v="364"/>
    <x v="5"/>
    <n v="90301"/>
    <x v="1"/>
    <s v="FUR-CH-10004886"/>
    <x v="1"/>
    <x v="1"/>
    <x v="1142"/>
    <x v="4214"/>
    <n v="3"/>
    <n v="0.2"/>
    <n v="23.027999999999999"/>
    <n v="9.9999999999999992E-2"/>
    <x v="3"/>
    <x v="5"/>
  </r>
  <r>
    <n v="3753"/>
    <s v="CA-2017-161956"/>
    <d v="2017-08-27T00:00:00"/>
    <s v="8/29/2017"/>
    <s v="Second Class"/>
    <s v="DR-12880"/>
    <s v="Dan Reichenbach"/>
    <x v="2"/>
    <x v="0"/>
    <x v="364"/>
    <x v="5"/>
    <n v="90301"/>
    <x v="1"/>
    <s v="OFF-PA-10001289"/>
    <x v="2"/>
    <x v="3"/>
    <x v="157"/>
    <x v="1606"/>
    <n v="3"/>
    <n v="0"/>
    <n v="56.977200000000003"/>
    <n v="0.49000000000000005"/>
    <x v="3"/>
    <x v="5"/>
  </r>
  <r>
    <n v="3754"/>
    <s v="CA-2017-161956"/>
    <d v="2017-08-27T00:00:00"/>
    <s v="8/29/2017"/>
    <s v="Second Class"/>
    <s v="DR-12880"/>
    <s v="Dan Reichenbach"/>
    <x v="2"/>
    <x v="0"/>
    <x v="364"/>
    <x v="5"/>
    <n v="90301"/>
    <x v="1"/>
    <s v="OFF-BI-10003650"/>
    <x v="2"/>
    <x v="9"/>
    <x v="645"/>
    <x v="5513"/>
    <n v="2"/>
    <n v="0.2"/>
    <n v="294.54880000000003"/>
    <n v="0.35000000000000003"/>
    <x v="3"/>
    <x v="5"/>
  </r>
  <r>
    <n v="3755"/>
    <s v="CA-2017-161956"/>
    <d v="2017-08-27T00:00:00"/>
    <s v="8/29/2017"/>
    <s v="Second Class"/>
    <s v="DR-12880"/>
    <s v="Dan Reichenbach"/>
    <x v="2"/>
    <x v="0"/>
    <x v="364"/>
    <x v="5"/>
    <n v="90301"/>
    <x v="1"/>
    <s v="OFF-ST-10001370"/>
    <x v="2"/>
    <x v="6"/>
    <x v="189"/>
    <x v="203"/>
    <n v="5"/>
    <n v="0"/>
    <n v="17.745000000000001"/>
    <n v="0.05"/>
    <x v="3"/>
    <x v="5"/>
  </r>
  <r>
    <n v="4340"/>
    <s v="CA-2017-133501"/>
    <d v="2017-08-27T00:00:00"/>
    <d v="2017-01-09T00:00:00"/>
    <s v="Standard Class"/>
    <s v="DK-12895"/>
    <s v="Dana Kaydos"/>
    <x v="0"/>
    <x v="0"/>
    <x v="152"/>
    <x v="26"/>
    <n v="37064"/>
    <x v="3"/>
    <s v="OFF-PA-10004888"/>
    <x v="2"/>
    <x v="3"/>
    <x v="1494"/>
    <x v="28"/>
    <n v="1"/>
    <n v="0.2"/>
    <n v="1.8144"/>
    <n v="0.35"/>
    <x v="3"/>
    <x v="5"/>
  </r>
  <r>
    <n v="8576"/>
    <s v="CA-2017-101273"/>
    <d v="2017-08-27T00:00:00"/>
    <s v="8/30/2017"/>
    <s v="Second Class"/>
    <s v="ST-20530"/>
    <s v="Shui Tom"/>
    <x v="0"/>
    <x v="0"/>
    <x v="496"/>
    <x v="11"/>
    <n v="34952"/>
    <x v="3"/>
    <s v="OFF-AP-10000804"/>
    <x v="2"/>
    <x v="10"/>
    <x v="1446"/>
    <x v="5514"/>
    <n v="4"/>
    <n v="0.2"/>
    <n v="0.89600000000000002"/>
    <n v="6.25E-2"/>
    <x v="3"/>
    <x v="5"/>
  </r>
  <r>
    <n v="8935"/>
    <s v="CA-2017-130036"/>
    <d v="2017-08-27T00:00:00"/>
    <s v="8/27/2017"/>
    <s v="Same Day"/>
    <s v="BP-11185"/>
    <s v="Ben Peterman"/>
    <x v="2"/>
    <x v="0"/>
    <x v="15"/>
    <x v="13"/>
    <n v="19120"/>
    <x v="2"/>
    <s v="OFF-PA-10000528"/>
    <x v="2"/>
    <x v="3"/>
    <x v="801"/>
    <x v="1498"/>
    <n v="3"/>
    <n v="0.2"/>
    <n v="3.96"/>
    <n v="0.3125"/>
    <x v="3"/>
    <x v="5"/>
  </r>
  <r>
    <n v="8936"/>
    <s v="CA-2017-130036"/>
    <d v="2017-08-27T00:00:00"/>
    <s v="8/27/2017"/>
    <s v="Same Day"/>
    <s v="BP-11185"/>
    <s v="Ben Peterman"/>
    <x v="2"/>
    <x v="0"/>
    <x v="15"/>
    <x v="13"/>
    <n v="19120"/>
    <x v="2"/>
    <s v="TEC-AC-10001908"/>
    <x v="0"/>
    <x v="0"/>
    <x v="401"/>
    <x v="5515"/>
    <n v="14"/>
    <n v="0.2"/>
    <n v="209.97900000000001"/>
    <n v="0.18750000000000003"/>
    <x v="3"/>
    <x v="5"/>
  </r>
  <r>
    <n v="9386"/>
    <s v="CA-2017-163097"/>
    <d v="2017-08-27T00:00:00"/>
    <s v="8/31/2017"/>
    <s v="Standard Class"/>
    <s v="SF-20200"/>
    <s v="Sarah Foster"/>
    <x v="0"/>
    <x v="0"/>
    <x v="124"/>
    <x v="23"/>
    <n v="85204"/>
    <x v="1"/>
    <s v="FUR-FU-10004973"/>
    <x v="1"/>
    <x v="5"/>
    <x v="1246"/>
    <x v="5516"/>
    <n v="8"/>
    <n v="0.2"/>
    <n v="33.1584"/>
    <n v="0.27500000000000002"/>
    <x v="3"/>
    <x v="5"/>
  </r>
  <r>
    <n v="3056"/>
    <s v="US-2015-100377"/>
    <d v="2015-08-28T00:00:00"/>
    <d v="2015-01-09T00:00:00"/>
    <s v="Standard Class"/>
    <s v="TS-21370"/>
    <s v="Todd Sumrall"/>
    <x v="2"/>
    <x v="0"/>
    <x v="20"/>
    <x v="3"/>
    <n v="60623"/>
    <x v="0"/>
    <s v="TEC-CO-10001046"/>
    <x v="0"/>
    <x v="12"/>
    <x v="328"/>
    <x v="1670"/>
    <n v="5"/>
    <n v="0.2"/>
    <n v="874.98749999999995"/>
    <n v="0.3125"/>
    <x v="1"/>
    <x v="5"/>
  </r>
  <r>
    <n v="8055"/>
    <s v="CA-2015-121188"/>
    <d v="2015-08-28T00:00:00"/>
    <d v="2015-04-09T00:00:00"/>
    <s v="Standard Class"/>
    <s v="CB-12025"/>
    <s v="Cassandra Brandow"/>
    <x v="0"/>
    <x v="0"/>
    <x v="22"/>
    <x v="5"/>
    <n v="90049"/>
    <x v="1"/>
    <s v="OFF-ST-10001490"/>
    <x v="2"/>
    <x v="6"/>
    <x v="88"/>
    <x v="5517"/>
    <n v="5"/>
    <n v="0"/>
    <n v="267.70499999999998"/>
    <n v="0.3"/>
    <x v="1"/>
    <x v="5"/>
  </r>
  <r>
    <n v="8056"/>
    <s v="CA-2015-121188"/>
    <d v="2015-08-28T00:00:00"/>
    <d v="2015-04-09T00:00:00"/>
    <s v="Standard Class"/>
    <s v="CB-12025"/>
    <s v="Cassandra Brandow"/>
    <x v="0"/>
    <x v="0"/>
    <x v="22"/>
    <x v="5"/>
    <n v="90049"/>
    <x v="1"/>
    <s v="FUR-BO-10004695"/>
    <x v="1"/>
    <x v="16"/>
    <x v="687"/>
    <x v="2655"/>
    <n v="2"/>
    <n v="0.15"/>
    <n v="28.956800000000001"/>
    <n v="9.4117647058823528E-2"/>
    <x v="1"/>
    <x v="5"/>
  </r>
  <r>
    <n v="8057"/>
    <s v="CA-2015-121188"/>
    <d v="2015-08-28T00:00:00"/>
    <d v="2015-04-09T00:00:00"/>
    <s v="Standard Class"/>
    <s v="CB-12025"/>
    <s v="Cassandra Brandow"/>
    <x v="0"/>
    <x v="0"/>
    <x v="22"/>
    <x v="5"/>
    <n v="90049"/>
    <x v="1"/>
    <s v="OFF-ST-10000736"/>
    <x v="2"/>
    <x v="6"/>
    <x v="431"/>
    <x v="5518"/>
    <n v="9"/>
    <n v="0"/>
    <n v="29.152799999999999"/>
    <n v="3.9999999999999994E-2"/>
    <x v="1"/>
    <x v="5"/>
  </r>
  <r>
    <n v="8058"/>
    <s v="CA-2015-121188"/>
    <d v="2015-08-28T00:00:00"/>
    <d v="2015-04-09T00:00:00"/>
    <s v="Standard Class"/>
    <s v="CB-12025"/>
    <s v="Cassandra Brandow"/>
    <x v="0"/>
    <x v="0"/>
    <x v="22"/>
    <x v="5"/>
    <n v="90049"/>
    <x v="1"/>
    <s v="OFF-BI-10001617"/>
    <x v="2"/>
    <x v="9"/>
    <x v="240"/>
    <x v="5519"/>
    <n v="5"/>
    <n v="0.2"/>
    <n v="13.959"/>
    <n v="0.33750000000000002"/>
    <x v="1"/>
    <x v="5"/>
  </r>
  <r>
    <n v="8059"/>
    <s v="CA-2015-121188"/>
    <d v="2015-08-28T00:00:00"/>
    <d v="2015-04-09T00:00:00"/>
    <s v="Standard Class"/>
    <s v="CB-12025"/>
    <s v="Cassandra Brandow"/>
    <x v="0"/>
    <x v="0"/>
    <x v="22"/>
    <x v="5"/>
    <n v="90049"/>
    <x v="1"/>
    <s v="TEC-PH-10003589"/>
    <x v="0"/>
    <x v="2"/>
    <x v="364"/>
    <x v="41"/>
    <n v="3"/>
    <n v="0.2"/>
    <n v="15.111599999999999"/>
    <n v="0.35"/>
    <x v="1"/>
    <x v="5"/>
  </r>
  <r>
    <n v="8060"/>
    <s v="CA-2015-121188"/>
    <d v="2015-08-28T00:00:00"/>
    <d v="2015-04-09T00:00:00"/>
    <s v="Standard Class"/>
    <s v="CB-12025"/>
    <s v="Cassandra Brandow"/>
    <x v="0"/>
    <x v="0"/>
    <x v="22"/>
    <x v="5"/>
    <n v="90049"/>
    <x v="1"/>
    <s v="FUR-FU-10003981"/>
    <x v="1"/>
    <x v="5"/>
    <x v="548"/>
    <x v="5283"/>
    <n v="2"/>
    <n v="0"/>
    <n v="1.7472000000000001"/>
    <n v="0.42"/>
    <x v="1"/>
    <x v="5"/>
  </r>
  <r>
    <n v="9430"/>
    <s v="CA-2015-166219"/>
    <d v="2015-08-28T00:00:00"/>
    <d v="2015-01-09T00:00:00"/>
    <s v="Standard Class"/>
    <s v="BP-11185"/>
    <s v="Ben Peterman"/>
    <x v="2"/>
    <x v="0"/>
    <x v="57"/>
    <x v="4"/>
    <n v="75081"/>
    <x v="0"/>
    <s v="TEC-PH-10004165"/>
    <x v="0"/>
    <x v="2"/>
    <x v="776"/>
    <x v="937"/>
    <n v="5"/>
    <n v="0.2"/>
    <n v="82.497"/>
    <n v="7.4999999999999997E-2"/>
    <x v="1"/>
    <x v="5"/>
  </r>
  <r>
    <n v="9431"/>
    <s v="CA-2015-166219"/>
    <d v="2015-08-28T00:00:00"/>
    <d v="2015-01-09T00:00:00"/>
    <s v="Standard Class"/>
    <s v="BP-11185"/>
    <s v="Ben Peterman"/>
    <x v="2"/>
    <x v="0"/>
    <x v="57"/>
    <x v="4"/>
    <n v="75081"/>
    <x v="0"/>
    <s v="FUR-TA-10004607"/>
    <x v="1"/>
    <x v="7"/>
    <x v="1409"/>
    <x v="5520"/>
    <n v="1"/>
    <n v="0.3"/>
    <n v="-16.261299999999999"/>
    <n v="-0.15714285714285714"/>
    <x v="1"/>
    <x v="5"/>
  </r>
  <r>
    <n v="9693"/>
    <s v="CA-2015-107902"/>
    <d v="2015-08-28T00:00:00"/>
    <d v="2015-02-09T00:00:00"/>
    <s v="Standard Class"/>
    <s v="SM-20950"/>
    <s v="Suzanne McNair"/>
    <x v="2"/>
    <x v="0"/>
    <x v="59"/>
    <x v="25"/>
    <n v="6824"/>
    <x v="2"/>
    <s v="OFF-ST-10001837"/>
    <x v="2"/>
    <x v="6"/>
    <x v="690"/>
    <x v="5521"/>
    <n v="11"/>
    <n v="0"/>
    <n v="122.2936"/>
    <n v="0.26"/>
    <x v="1"/>
    <x v="5"/>
  </r>
  <r>
    <n v="2692"/>
    <s v="US-2016-144211"/>
    <d v="2016-08-28T00:00:00"/>
    <d v="2016-02-09T00:00:00"/>
    <s v="Standard Class"/>
    <s v="CS-12130"/>
    <s v="Chad Sievert"/>
    <x v="0"/>
    <x v="0"/>
    <x v="519"/>
    <x v="15"/>
    <n v="80112"/>
    <x v="1"/>
    <s v="OFF-PA-10002246"/>
    <x v="2"/>
    <x v="3"/>
    <x v="1125"/>
    <x v="938"/>
    <n v="3"/>
    <n v="0.2"/>
    <n v="5.6115000000000004"/>
    <n v="0.36249999999999999"/>
    <x v="2"/>
    <x v="5"/>
  </r>
  <r>
    <n v="2693"/>
    <s v="US-2016-144211"/>
    <d v="2016-08-28T00:00:00"/>
    <d v="2016-02-09T00:00:00"/>
    <s v="Standard Class"/>
    <s v="CS-12130"/>
    <s v="Chad Sievert"/>
    <x v="0"/>
    <x v="0"/>
    <x v="519"/>
    <x v="15"/>
    <n v="80112"/>
    <x v="1"/>
    <s v="TEC-PH-10002890"/>
    <x v="0"/>
    <x v="2"/>
    <x v="72"/>
    <x v="1878"/>
    <n v="3"/>
    <n v="0.2"/>
    <n v="8.1432000000000002"/>
    <n v="7.5000000000000011E-2"/>
    <x v="2"/>
    <x v="5"/>
  </r>
  <r>
    <n v="4070"/>
    <s v="CA-2016-145303"/>
    <d v="2016-08-28T00:00:00"/>
    <s v="8/31/2016"/>
    <s v="First Class"/>
    <s v="TP-21415"/>
    <s v="Tom Prescott"/>
    <x v="0"/>
    <x v="0"/>
    <x v="57"/>
    <x v="4"/>
    <n v="75081"/>
    <x v="0"/>
    <s v="OFF-BI-10000050"/>
    <x v="2"/>
    <x v="9"/>
    <x v="120"/>
    <x v="5522"/>
    <n v="9"/>
    <n v="0.8"/>
    <n v="-21.681000000000001"/>
    <n v="-1.65"/>
    <x v="2"/>
    <x v="5"/>
  </r>
  <r>
    <n v="4071"/>
    <s v="CA-2016-145303"/>
    <d v="2016-08-28T00:00:00"/>
    <s v="8/31/2016"/>
    <s v="First Class"/>
    <s v="TP-21415"/>
    <s v="Tom Prescott"/>
    <x v="0"/>
    <x v="0"/>
    <x v="57"/>
    <x v="4"/>
    <n v="75081"/>
    <x v="0"/>
    <s v="OFF-BI-10002414"/>
    <x v="2"/>
    <x v="9"/>
    <x v="1779"/>
    <x v="5523"/>
    <n v="4"/>
    <n v="0.8"/>
    <n v="-16.5396"/>
    <n v="-1.6500000000000001"/>
    <x v="2"/>
    <x v="5"/>
  </r>
  <r>
    <n v="4072"/>
    <s v="CA-2016-145303"/>
    <d v="2016-08-28T00:00:00"/>
    <s v="8/31/2016"/>
    <s v="First Class"/>
    <s v="TP-21415"/>
    <s v="Tom Prescott"/>
    <x v="0"/>
    <x v="0"/>
    <x v="57"/>
    <x v="4"/>
    <n v="75081"/>
    <x v="0"/>
    <s v="FUR-BO-10003159"/>
    <x v="1"/>
    <x v="16"/>
    <x v="808"/>
    <x v="5524"/>
    <n v="2"/>
    <n v="0.32"/>
    <n v="-52.890799999999999"/>
    <n v="-0.33823529411764702"/>
    <x v="2"/>
    <x v="5"/>
  </r>
  <r>
    <n v="8426"/>
    <s v="CA-2016-137652"/>
    <d v="2016-08-28T00:00:00"/>
    <s v="8/30/2016"/>
    <s v="First Class"/>
    <s v="EB-13750"/>
    <s v="Edward Becker"/>
    <x v="2"/>
    <x v="0"/>
    <x v="194"/>
    <x v="18"/>
    <n v="45231"/>
    <x v="2"/>
    <s v="OFF-BI-10004099"/>
    <x v="2"/>
    <x v="9"/>
    <x v="159"/>
    <x v="4015"/>
    <n v="8"/>
    <n v="0.7"/>
    <n v="-12.288"/>
    <n v="-0.66666666666666674"/>
    <x v="2"/>
    <x v="5"/>
  </r>
  <r>
    <n v="2483"/>
    <s v="CA-2017-126067"/>
    <d v="2017-08-28T00:00:00"/>
    <d v="2017-03-09T00:00:00"/>
    <s v="Standard Class"/>
    <s v="KN-16705"/>
    <s v="Kristina Nunn"/>
    <x v="1"/>
    <x v="0"/>
    <x v="1"/>
    <x v="1"/>
    <n v="98105"/>
    <x v="1"/>
    <s v="TEC-PH-10000912"/>
    <x v="0"/>
    <x v="2"/>
    <x v="1026"/>
    <x v="374"/>
    <n v="4"/>
    <n v="0.2"/>
    <n v="11.429600000000001"/>
    <n v="0.32500000000000001"/>
    <x v="3"/>
    <x v="5"/>
  </r>
  <r>
    <n v="2484"/>
    <s v="CA-2017-126067"/>
    <d v="2017-08-28T00:00:00"/>
    <d v="2017-03-09T00:00:00"/>
    <s v="Standard Class"/>
    <s v="KN-16705"/>
    <s v="Kristina Nunn"/>
    <x v="1"/>
    <x v="0"/>
    <x v="1"/>
    <x v="1"/>
    <n v="98105"/>
    <x v="1"/>
    <s v="FUR-TA-10000617"/>
    <x v="1"/>
    <x v="7"/>
    <x v="1107"/>
    <x v="5525"/>
    <n v="5"/>
    <n v="0"/>
    <n v="250.30500000000001"/>
    <n v="0.22"/>
    <x v="3"/>
    <x v="5"/>
  </r>
  <r>
    <n v="2485"/>
    <s v="CA-2017-126067"/>
    <d v="2017-08-28T00:00:00"/>
    <d v="2017-03-09T00:00:00"/>
    <s v="Standard Class"/>
    <s v="KN-16705"/>
    <s v="Kristina Nunn"/>
    <x v="1"/>
    <x v="0"/>
    <x v="1"/>
    <x v="1"/>
    <n v="98105"/>
    <x v="1"/>
    <s v="OFF-BI-10001658"/>
    <x v="2"/>
    <x v="9"/>
    <x v="59"/>
    <x v="5526"/>
    <n v="5"/>
    <n v="0.2"/>
    <n v="32.396000000000001"/>
    <n v="0.32500000000000001"/>
    <x v="3"/>
    <x v="5"/>
  </r>
  <r>
    <n v="2486"/>
    <s v="CA-2017-126067"/>
    <d v="2017-08-28T00:00:00"/>
    <d v="2017-03-09T00:00:00"/>
    <s v="Standard Class"/>
    <s v="KN-16705"/>
    <s v="Kristina Nunn"/>
    <x v="1"/>
    <x v="0"/>
    <x v="1"/>
    <x v="1"/>
    <n v="98105"/>
    <x v="1"/>
    <s v="OFF-AR-10003856"/>
    <x v="2"/>
    <x v="11"/>
    <x v="906"/>
    <x v="541"/>
    <n v="2"/>
    <n v="0"/>
    <n v="1.4456"/>
    <n v="0.26"/>
    <x v="3"/>
    <x v="5"/>
  </r>
  <r>
    <n v="3923"/>
    <s v="CA-2017-146920"/>
    <d v="2017-08-28T00:00:00"/>
    <d v="2017-01-09T00:00:00"/>
    <s v="Standard Class"/>
    <s v="SC-20305"/>
    <s v="Sean Christensen"/>
    <x v="0"/>
    <x v="0"/>
    <x v="20"/>
    <x v="3"/>
    <n v="60623"/>
    <x v="0"/>
    <s v="OFF-PA-10002479"/>
    <x v="2"/>
    <x v="3"/>
    <x v="535"/>
    <x v="1019"/>
    <n v="6"/>
    <n v="0.2"/>
    <n v="7.92"/>
    <n v="0.3125"/>
    <x v="3"/>
    <x v="5"/>
  </r>
  <r>
    <n v="3924"/>
    <s v="CA-2017-146920"/>
    <d v="2017-08-28T00:00:00"/>
    <d v="2017-01-09T00:00:00"/>
    <s v="Standard Class"/>
    <s v="SC-20305"/>
    <s v="Sean Christensen"/>
    <x v="0"/>
    <x v="0"/>
    <x v="20"/>
    <x v="3"/>
    <n v="60623"/>
    <x v="0"/>
    <s v="OFF-PA-10001461"/>
    <x v="2"/>
    <x v="3"/>
    <x v="1833"/>
    <x v="83"/>
    <n v="5"/>
    <n v="0.2"/>
    <n v="9.3520000000000003"/>
    <n v="0.35000000000000003"/>
    <x v="3"/>
    <x v="5"/>
  </r>
  <r>
    <n v="4598"/>
    <s v="US-2017-169502"/>
    <d v="2017-08-28T00:00:00"/>
    <d v="2017-01-09T00:00:00"/>
    <s v="Standard Class"/>
    <s v="MG-17650"/>
    <s v="Matthew Grinstein"/>
    <x v="1"/>
    <x v="0"/>
    <x v="151"/>
    <x v="0"/>
    <n v="53209"/>
    <x v="0"/>
    <s v="OFF-SU-10004115"/>
    <x v="2"/>
    <x v="15"/>
    <x v="387"/>
    <x v="5527"/>
    <n v="3"/>
    <n v="0"/>
    <n v="5.8887"/>
    <n v="0.27"/>
    <x v="3"/>
    <x v="5"/>
  </r>
  <r>
    <n v="4599"/>
    <s v="US-2017-169502"/>
    <d v="2017-08-28T00:00:00"/>
    <d v="2017-01-09T00:00:00"/>
    <s v="Standard Class"/>
    <s v="MG-17650"/>
    <s v="Matthew Grinstein"/>
    <x v="1"/>
    <x v="0"/>
    <x v="151"/>
    <x v="0"/>
    <n v="53209"/>
    <x v="0"/>
    <s v="OFF-AP-10001947"/>
    <x v="2"/>
    <x v="10"/>
    <x v="1418"/>
    <x v="5528"/>
    <n v="5"/>
    <n v="0"/>
    <n v="26.564"/>
    <n v="0.29000000000000004"/>
    <x v="3"/>
    <x v="5"/>
  </r>
  <r>
    <n v="1651"/>
    <s v="CA-2014-135699"/>
    <d v="2014-08-29T00:00:00"/>
    <s v="8/29/2014"/>
    <s v="Same Day"/>
    <s v="HH-15010"/>
    <s v="Hilary Holden"/>
    <x v="2"/>
    <x v="0"/>
    <x v="14"/>
    <x v="5"/>
    <n v="94110"/>
    <x v="1"/>
    <s v="OFF-PA-10004475"/>
    <x v="2"/>
    <x v="3"/>
    <x v="1424"/>
    <x v="1433"/>
    <n v="2"/>
    <n v="0"/>
    <n v="53.860799999999998"/>
    <n v="0.49"/>
    <x v="0"/>
    <x v="5"/>
  </r>
  <r>
    <n v="1652"/>
    <s v="CA-2014-135699"/>
    <d v="2014-08-29T00:00:00"/>
    <s v="8/29/2014"/>
    <s v="Same Day"/>
    <s v="HH-15010"/>
    <s v="Hilary Holden"/>
    <x v="2"/>
    <x v="0"/>
    <x v="14"/>
    <x v="5"/>
    <n v="94110"/>
    <x v="1"/>
    <s v="OFF-PA-10003001"/>
    <x v="2"/>
    <x v="3"/>
    <x v="1638"/>
    <x v="347"/>
    <n v="2"/>
    <n v="0"/>
    <n v="6.4127999999999998"/>
    <n v="0.48"/>
    <x v="0"/>
    <x v="5"/>
  </r>
  <r>
    <n v="1898"/>
    <s v="CA-2014-169775"/>
    <d v="2014-08-29T00:00:00"/>
    <d v="2014-02-09T00:00:00"/>
    <s v="Second Class"/>
    <s v="RA-19945"/>
    <s v="Ryan Akin"/>
    <x v="0"/>
    <x v="0"/>
    <x v="136"/>
    <x v="11"/>
    <n v="33178"/>
    <x v="3"/>
    <s v="OFF-EN-10001749"/>
    <x v="2"/>
    <x v="13"/>
    <x v="1839"/>
    <x v="5529"/>
    <n v="2"/>
    <n v="0.2"/>
    <n v="10.805400000000001"/>
    <n v="0.36250000000000004"/>
    <x v="0"/>
    <x v="5"/>
  </r>
  <r>
    <n v="1899"/>
    <s v="CA-2014-169775"/>
    <d v="2014-08-29T00:00:00"/>
    <d v="2014-02-09T00:00:00"/>
    <s v="Second Class"/>
    <s v="RA-19945"/>
    <s v="Ryan Akin"/>
    <x v="0"/>
    <x v="0"/>
    <x v="136"/>
    <x v="11"/>
    <n v="33178"/>
    <x v="3"/>
    <s v="OFF-BI-10004390"/>
    <x v="2"/>
    <x v="9"/>
    <x v="1803"/>
    <x v="5530"/>
    <n v="4"/>
    <n v="0.7"/>
    <n v="-336.78399999999999"/>
    <n v="-0.66666666666666663"/>
    <x v="0"/>
    <x v="5"/>
  </r>
  <r>
    <n v="1900"/>
    <s v="CA-2014-169775"/>
    <d v="2014-08-29T00:00:00"/>
    <d v="2014-02-09T00:00:00"/>
    <s v="Second Class"/>
    <s v="RA-19945"/>
    <s v="Ryan Akin"/>
    <x v="0"/>
    <x v="0"/>
    <x v="136"/>
    <x v="11"/>
    <n v="33178"/>
    <x v="3"/>
    <s v="FUR-TA-10001857"/>
    <x v="1"/>
    <x v="7"/>
    <x v="1620"/>
    <x v="5531"/>
    <n v="3"/>
    <n v="0.45"/>
    <n v="-110.7645"/>
    <n v="-0.63636363636363635"/>
    <x v="0"/>
    <x v="5"/>
  </r>
  <r>
    <n v="6471"/>
    <s v="CA-2015-108532"/>
    <d v="2015-08-29T00:00:00"/>
    <d v="2015-02-09T00:00:00"/>
    <s v="Standard Class"/>
    <s v="CC-12100"/>
    <s v="Chad Cunningham"/>
    <x v="1"/>
    <x v="0"/>
    <x v="11"/>
    <x v="10"/>
    <n v="48234"/>
    <x v="0"/>
    <s v="TEC-PH-10001750"/>
    <x v="0"/>
    <x v="2"/>
    <x v="117"/>
    <x v="2236"/>
    <n v="2"/>
    <n v="0"/>
    <n v="35.634599999999999"/>
    <n v="0.27"/>
    <x v="1"/>
    <x v="5"/>
  </r>
  <r>
    <n v="6472"/>
    <s v="CA-2015-108532"/>
    <d v="2015-08-29T00:00:00"/>
    <d v="2015-02-09T00:00:00"/>
    <s v="Standard Class"/>
    <s v="CC-12100"/>
    <s v="Chad Cunningham"/>
    <x v="1"/>
    <x v="0"/>
    <x v="11"/>
    <x v="10"/>
    <n v="48234"/>
    <x v="0"/>
    <s v="TEC-AC-10004510"/>
    <x v="0"/>
    <x v="0"/>
    <x v="271"/>
    <x v="5532"/>
    <n v="7"/>
    <n v="0"/>
    <n v="11.452"/>
    <n v="0.1"/>
    <x v="1"/>
    <x v="5"/>
  </r>
  <r>
    <n v="100"/>
    <s v="CA-2016-158568"/>
    <d v="2016-08-29T00:00:00"/>
    <d v="2016-02-09T00:00:00"/>
    <s v="Standard Class"/>
    <s v="RB-19465"/>
    <s v="Rick Bensley"/>
    <x v="1"/>
    <x v="0"/>
    <x v="20"/>
    <x v="3"/>
    <n v="60610"/>
    <x v="0"/>
    <s v="OFF-PA-10003256"/>
    <x v="2"/>
    <x v="3"/>
    <x v="1023"/>
    <x v="5533"/>
    <n v="7"/>
    <n v="0.2"/>
    <n v="22.618400000000001"/>
    <n v="0.35000000000000003"/>
    <x v="2"/>
    <x v="5"/>
  </r>
  <r>
    <n v="101"/>
    <s v="CA-2016-158568"/>
    <d v="2016-08-29T00:00:00"/>
    <d v="2016-02-09T00:00:00"/>
    <s v="Standard Class"/>
    <s v="RB-19465"/>
    <s v="Rick Bensley"/>
    <x v="1"/>
    <x v="0"/>
    <x v="20"/>
    <x v="3"/>
    <n v="60610"/>
    <x v="0"/>
    <s v="TEC-AC-10001767"/>
    <x v="0"/>
    <x v="0"/>
    <x v="413"/>
    <x v="461"/>
    <n v="3"/>
    <n v="0.2"/>
    <n v="-10.7973"/>
    <n v="-0.1125"/>
    <x v="2"/>
    <x v="5"/>
  </r>
  <r>
    <n v="102"/>
    <s v="CA-2016-158568"/>
    <d v="2016-08-29T00:00:00"/>
    <d v="2016-02-09T00:00:00"/>
    <s v="Standard Class"/>
    <s v="RB-19465"/>
    <s v="Rick Bensley"/>
    <x v="1"/>
    <x v="0"/>
    <x v="20"/>
    <x v="3"/>
    <n v="60610"/>
    <x v="0"/>
    <s v="OFF-BI-10002609"/>
    <x v="2"/>
    <x v="9"/>
    <x v="170"/>
    <x v="180"/>
    <n v="3"/>
    <n v="0.8"/>
    <n v="-3.0396000000000001"/>
    <n v="-1.7"/>
    <x v="2"/>
    <x v="5"/>
  </r>
  <r>
    <n v="1176"/>
    <s v="CA-2016-161207"/>
    <d v="2016-08-29T00:00:00"/>
    <d v="2016-03-09T00:00:00"/>
    <s v="Standard Class"/>
    <s v="AB-10060"/>
    <s v="Adam Bellavance"/>
    <x v="1"/>
    <x v="0"/>
    <x v="107"/>
    <x v="41"/>
    <n v="3301"/>
    <x v="2"/>
    <s v="OFF-SU-10000381"/>
    <x v="2"/>
    <x v="15"/>
    <x v="239"/>
    <x v="3000"/>
    <n v="3"/>
    <n v="0"/>
    <n v="8.0997000000000003"/>
    <n v="0.29000000000000004"/>
    <x v="2"/>
    <x v="5"/>
  </r>
  <r>
    <n v="1242"/>
    <s v="CA-2016-128727"/>
    <d v="2016-08-29T00:00:00"/>
    <d v="2016-04-09T00:00:00"/>
    <s v="Standard Class"/>
    <s v="MO-17800"/>
    <s v="Meg O'Connel"/>
    <x v="1"/>
    <x v="0"/>
    <x v="2"/>
    <x v="2"/>
    <n v="10024"/>
    <x v="2"/>
    <s v="TEC-PH-10003442"/>
    <x v="0"/>
    <x v="2"/>
    <x v="1640"/>
    <x v="3483"/>
    <n v="4"/>
    <n v="0"/>
    <n v="5.5"/>
    <n v="0.25"/>
    <x v="2"/>
    <x v="5"/>
  </r>
  <r>
    <n v="4684"/>
    <s v="CA-2016-159912"/>
    <d v="2016-08-29T00:00:00"/>
    <d v="2016-03-09T00:00:00"/>
    <s v="Standard Class"/>
    <s v="GB-14530"/>
    <s v="George Bell"/>
    <x v="2"/>
    <x v="0"/>
    <x v="15"/>
    <x v="13"/>
    <n v="19120"/>
    <x v="2"/>
    <s v="FUR-TA-10004152"/>
    <x v="1"/>
    <x v="7"/>
    <x v="1787"/>
    <x v="5534"/>
    <n v="4"/>
    <n v="0.4"/>
    <n v="-56.448"/>
    <n v="-0.23333333333333334"/>
    <x v="2"/>
    <x v="5"/>
  </r>
  <r>
    <n v="4685"/>
    <s v="CA-2016-159912"/>
    <d v="2016-08-29T00:00:00"/>
    <d v="2016-03-09T00:00:00"/>
    <s v="Standard Class"/>
    <s v="GB-14530"/>
    <s v="George Bell"/>
    <x v="2"/>
    <x v="0"/>
    <x v="15"/>
    <x v="13"/>
    <n v="19120"/>
    <x v="2"/>
    <s v="FUR-BO-10002853"/>
    <x v="1"/>
    <x v="16"/>
    <x v="1211"/>
    <x v="5535"/>
    <n v="4"/>
    <n v="0.5"/>
    <n v="-81.94"/>
    <n v="-0.5"/>
    <x v="2"/>
    <x v="5"/>
  </r>
  <r>
    <n v="4686"/>
    <s v="CA-2016-159912"/>
    <d v="2016-08-29T00:00:00"/>
    <d v="2016-03-09T00:00:00"/>
    <s v="Standard Class"/>
    <s v="GB-14530"/>
    <s v="George Bell"/>
    <x v="2"/>
    <x v="0"/>
    <x v="15"/>
    <x v="13"/>
    <n v="19120"/>
    <x v="2"/>
    <s v="OFF-BI-10002071"/>
    <x v="2"/>
    <x v="9"/>
    <x v="1138"/>
    <x v="5536"/>
    <n v="2"/>
    <n v="0.7"/>
    <n v="-2.7888000000000002"/>
    <n v="-0.8"/>
    <x v="2"/>
    <x v="5"/>
  </r>
  <r>
    <n v="4687"/>
    <s v="CA-2016-159912"/>
    <d v="2016-08-29T00:00:00"/>
    <d v="2016-03-09T00:00:00"/>
    <s v="Standard Class"/>
    <s v="GB-14530"/>
    <s v="George Bell"/>
    <x v="2"/>
    <x v="0"/>
    <x v="15"/>
    <x v="13"/>
    <n v="19120"/>
    <x v="2"/>
    <s v="OFF-FA-10000053"/>
    <x v="2"/>
    <x v="4"/>
    <x v="1177"/>
    <x v="1937"/>
    <n v="7"/>
    <n v="0.2"/>
    <n v="-2.3814000000000002"/>
    <n v="-0.22500000000000003"/>
    <x v="2"/>
    <x v="5"/>
  </r>
  <r>
    <n v="1942"/>
    <s v="CA-2017-144064"/>
    <d v="2017-08-29T00:00:00"/>
    <d v="2017-01-09T00:00:00"/>
    <s v="First Class"/>
    <s v="CP-12085"/>
    <s v="Cathy Prescott"/>
    <x v="2"/>
    <x v="0"/>
    <x v="162"/>
    <x v="3"/>
    <n v="62301"/>
    <x v="0"/>
    <s v="OFF-LA-10004544"/>
    <x v="2"/>
    <x v="8"/>
    <x v="686"/>
    <x v="4796"/>
    <n v="4"/>
    <n v="0.2"/>
    <n v="17.760000000000002"/>
    <n v="0.37500000000000006"/>
    <x v="3"/>
    <x v="5"/>
  </r>
  <r>
    <n v="1943"/>
    <s v="CA-2017-144064"/>
    <d v="2017-08-29T00:00:00"/>
    <d v="2017-01-09T00:00:00"/>
    <s v="First Class"/>
    <s v="CP-12085"/>
    <s v="Cathy Prescott"/>
    <x v="2"/>
    <x v="0"/>
    <x v="162"/>
    <x v="3"/>
    <n v="62301"/>
    <x v="0"/>
    <s v="OFF-ST-10004507"/>
    <x v="2"/>
    <x v="6"/>
    <x v="700"/>
    <x v="2279"/>
    <n v="2"/>
    <n v="0.2"/>
    <n v="2.4009999999999998"/>
    <n v="8.7499999999999994E-2"/>
    <x v="3"/>
    <x v="5"/>
  </r>
  <r>
    <n v="1944"/>
    <s v="CA-2017-144064"/>
    <d v="2017-08-29T00:00:00"/>
    <d v="2017-01-09T00:00:00"/>
    <s v="First Class"/>
    <s v="CP-12085"/>
    <s v="Cathy Prescott"/>
    <x v="2"/>
    <x v="0"/>
    <x v="162"/>
    <x v="3"/>
    <n v="62301"/>
    <x v="0"/>
    <s v="OFF-BI-10002012"/>
    <x v="2"/>
    <x v="9"/>
    <x v="1377"/>
    <x v="5537"/>
    <n v="9"/>
    <n v="0.8"/>
    <n v="-5.1840000000000002"/>
    <n v="-1.5999999999999999"/>
    <x v="3"/>
    <x v="5"/>
  </r>
  <r>
    <n v="4238"/>
    <s v="CA-2017-104024"/>
    <d v="2017-08-29T00:00:00"/>
    <d v="2017-03-09T00:00:00"/>
    <s v="Second Class"/>
    <s v="MD-17860"/>
    <s v="Michael Dominguez"/>
    <x v="2"/>
    <x v="0"/>
    <x v="15"/>
    <x v="13"/>
    <n v="19134"/>
    <x v="2"/>
    <s v="OFF-AR-10001972"/>
    <x v="2"/>
    <x v="11"/>
    <x v="1523"/>
    <x v="107"/>
    <n v="7"/>
    <n v="0.2"/>
    <n v="0.7056"/>
    <n v="7.5000000000000011E-2"/>
    <x v="3"/>
    <x v="5"/>
  </r>
  <r>
    <n v="8116"/>
    <s v="CA-2017-101014"/>
    <d v="2017-08-29T00:00:00"/>
    <d v="2017-04-09T00:00:00"/>
    <s v="Standard Class"/>
    <s v="RW-19540"/>
    <s v="Rick Wilson"/>
    <x v="2"/>
    <x v="0"/>
    <x v="22"/>
    <x v="5"/>
    <n v="90049"/>
    <x v="1"/>
    <s v="FUR-FU-10003374"/>
    <x v="1"/>
    <x v="5"/>
    <x v="1609"/>
    <x v="5538"/>
    <n v="3"/>
    <n v="0"/>
    <n v="41.445599999999999"/>
    <n v="0.27999999999999997"/>
    <x v="3"/>
    <x v="5"/>
  </r>
  <r>
    <n v="8461"/>
    <s v="CA-2014-146500"/>
    <d v="2014-08-30T00:00:00"/>
    <d v="2014-04-09T00:00:00"/>
    <s v="Standard Class"/>
    <s v="AT-10735"/>
    <s v="Annie Thurman"/>
    <x v="0"/>
    <x v="0"/>
    <x v="109"/>
    <x v="25"/>
    <n v="6010"/>
    <x v="2"/>
    <s v="OFF-BI-10002432"/>
    <x v="2"/>
    <x v="9"/>
    <x v="727"/>
    <x v="4642"/>
    <n v="5"/>
    <n v="0"/>
    <n v="11.891"/>
    <n v="0.47"/>
    <x v="0"/>
    <x v="5"/>
  </r>
  <r>
    <n v="8462"/>
    <s v="CA-2014-146500"/>
    <d v="2014-08-30T00:00:00"/>
    <d v="2014-04-09T00:00:00"/>
    <s v="Standard Class"/>
    <s v="AT-10735"/>
    <s v="Annie Thurman"/>
    <x v="0"/>
    <x v="0"/>
    <x v="109"/>
    <x v="25"/>
    <n v="6010"/>
    <x v="2"/>
    <s v="OFF-ST-10000563"/>
    <x v="2"/>
    <x v="6"/>
    <x v="263"/>
    <x v="3583"/>
    <n v="3"/>
    <n v="0"/>
    <n v="9.5939999999999994"/>
    <n v="9.9999999999999992E-2"/>
    <x v="0"/>
    <x v="5"/>
  </r>
  <r>
    <n v="327"/>
    <s v="US-2016-141544"/>
    <d v="2016-08-30T00:00:00"/>
    <d v="2016-01-09T00:00:00"/>
    <s v="First Class"/>
    <s v="PO-18850"/>
    <s v="Patrick O'Brill"/>
    <x v="0"/>
    <x v="0"/>
    <x v="15"/>
    <x v="13"/>
    <n v="19143"/>
    <x v="2"/>
    <s v="TEC-PH-10003645"/>
    <x v="0"/>
    <x v="2"/>
    <x v="310"/>
    <x v="5539"/>
    <n v="3"/>
    <n v="0.4"/>
    <n v="-67.876199999999997"/>
    <n v="-0.23333333333333331"/>
    <x v="2"/>
    <x v="5"/>
  </r>
  <r>
    <n v="328"/>
    <s v="US-2016-141544"/>
    <d v="2016-08-30T00:00:00"/>
    <d v="2016-01-09T00:00:00"/>
    <s v="First Class"/>
    <s v="PO-18850"/>
    <s v="Patrick O'Brill"/>
    <x v="0"/>
    <x v="0"/>
    <x v="15"/>
    <x v="13"/>
    <n v="19143"/>
    <x v="2"/>
    <s v="OFF-ST-10000675"/>
    <x v="2"/>
    <x v="6"/>
    <x v="1489"/>
    <x v="4439"/>
    <n v="2"/>
    <n v="0.2"/>
    <n v="3.3889999999999998"/>
    <n v="6.25E-2"/>
    <x v="2"/>
    <x v="5"/>
  </r>
  <r>
    <n v="329"/>
    <s v="US-2016-141544"/>
    <d v="2016-08-30T00:00:00"/>
    <d v="2016-01-09T00:00:00"/>
    <s v="First Class"/>
    <s v="PO-18850"/>
    <s v="Patrick O'Brill"/>
    <x v="0"/>
    <x v="0"/>
    <x v="15"/>
    <x v="13"/>
    <n v="19143"/>
    <x v="2"/>
    <s v="FUR-CH-10003312"/>
    <x v="1"/>
    <x v="1"/>
    <x v="997"/>
    <x v="5540"/>
    <n v="4"/>
    <n v="0.3"/>
    <n v="-258.5016"/>
    <n v="-0.32857142857142857"/>
    <x v="2"/>
    <x v="5"/>
  </r>
  <r>
    <n v="330"/>
    <s v="US-2016-141544"/>
    <d v="2016-08-30T00:00:00"/>
    <d v="2016-01-09T00:00:00"/>
    <s v="First Class"/>
    <s v="PO-18850"/>
    <s v="Patrick O'Brill"/>
    <x v="0"/>
    <x v="0"/>
    <x v="15"/>
    <x v="13"/>
    <n v="19143"/>
    <x v="2"/>
    <s v="OFF-LA-10001074"/>
    <x v="2"/>
    <x v="8"/>
    <x v="325"/>
    <x v="353"/>
    <n v="10"/>
    <n v="0.2"/>
    <n v="33.831000000000003"/>
    <n v="0.33750000000000002"/>
    <x v="2"/>
    <x v="5"/>
  </r>
  <r>
    <n v="331"/>
    <s v="US-2016-141544"/>
    <d v="2016-08-30T00:00:00"/>
    <d v="2016-01-09T00:00:00"/>
    <s v="First Class"/>
    <s v="PO-18850"/>
    <s v="Patrick O'Brill"/>
    <x v="0"/>
    <x v="0"/>
    <x v="15"/>
    <x v="13"/>
    <n v="19143"/>
    <x v="2"/>
    <s v="OFF-BI-10001524"/>
    <x v="2"/>
    <x v="9"/>
    <x v="717"/>
    <x v="5541"/>
    <n v="6"/>
    <n v="0.7"/>
    <n v="-27.6936"/>
    <n v="-0.73333333333333328"/>
    <x v="2"/>
    <x v="5"/>
  </r>
  <r>
    <n v="6337"/>
    <s v="CA-2016-165995"/>
    <d v="2016-08-30T00:00:00"/>
    <d v="2016-06-09T00:00:00"/>
    <s v="Standard Class"/>
    <s v="BG-11740"/>
    <s v="Bruce Geld"/>
    <x v="0"/>
    <x v="0"/>
    <x v="22"/>
    <x v="5"/>
    <n v="90008"/>
    <x v="1"/>
    <s v="FUR-FU-10000672"/>
    <x v="1"/>
    <x v="5"/>
    <x v="774"/>
    <x v="1231"/>
    <n v="4"/>
    <n v="0"/>
    <n v="15.993600000000001"/>
    <n v="0.34"/>
    <x v="2"/>
    <x v="5"/>
  </r>
  <r>
    <n v="6338"/>
    <s v="CA-2016-165995"/>
    <d v="2016-08-30T00:00:00"/>
    <d v="2016-06-09T00:00:00"/>
    <s v="Standard Class"/>
    <s v="BG-11740"/>
    <s v="Bruce Geld"/>
    <x v="0"/>
    <x v="0"/>
    <x v="22"/>
    <x v="5"/>
    <n v="90008"/>
    <x v="1"/>
    <s v="TEC-PH-10004908"/>
    <x v="0"/>
    <x v="2"/>
    <x v="1372"/>
    <x v="880"/>
    <n v="5"/>
    <n v="0.2"/>
    <n v="42.494999999999997"/>
    <n v="0.125"/>
    <x v="2"/>
    <x v="5"/>
  </r>
  <r>
    <n v="3478"/>
    <s v="CA-2014-143385"/>
    <d v="2014-08-31T00:00:00"/>
    <d v="2014-05-09T00:00:00"/>
    <s v="Standard Class"/>
    <s v="SJ-20500"/>
    <s v="Shirley Jackson"/>
    <x v="0"/>
    <x v="0"/>
    <x v="520"/>
    <x v="35"/>
    <n v="87505"/>
    <x v="1"/>
    <s v="TEC-AC-10001635"/>
    <x v="0"/>
    <x v="0"/>
    <x v="1060"/>
    <x v="567"/>
    <n v="9"/>
    <n v="0"/>
    <n v="18.504000000000001"/>
    <n v="0.2"/>
    <x v="0"/>
    <x v="5"/>
  </r>
  <r>
    <n v="761"/>
    <s v="CA-2015-112319"/>
    <d v="2015-08-31T00:00:00"/>
    <d v="2015-05-09T00:00:00"/>
    <s v="Standard Class"/>
    <s v="AR-10510"/>
    <s v="Andrew Roberts"/>
    <x v="0"/>
    <x v="0"/>
    <x v="22"/>
    <x v="5"/>
    <n v="90004"/>
    <x v="1"/>
    <s v="OFF-PA-10003441"/>
    <x v="2"/>
    <x v="3"/>
    <x v="357"/>
    <x v="391"/>
    <n v="9"/>
    <n v="0"/>
    <n v="27.993600000000001"/>
    <n v="0.48"/>
    <x v="1"/>
    <x v="5"/>
  </r>
  <r>
    <n v="2354"/>
    <s v="CA-2015-111514"/>
    <d v="2015-08-31T00:00:00"/>
    <d v="2015-02-09T00:00:00"/>
    <s v="First Class"/>
    <s v="SC-20260"/>
    <s v="Scott Cohen"/>
    <x v="2"/>
    <x v="0"/>
    <x v="14"/>
    <x v="5"/>
    <n v="94122"/>
    <x v="1"/>
    <s v="FUR-BO-10002545"/>
    <x v="1"/>
    <x v="16"/>
    <x v="596"/>
    <x v="5542"/>
    <n v="7"/>
    <n v="0.15"/>
    <n v="200.9546"/>
    <n v="0.12941176470588237"/>
    <x v="1"/>
    <x v="5"/>
  </r>
  <r>
    <n v="2355"/>
    <s v="CA-2015-111514"/>
    <d v="2015-08-31T00:00:00"/>
    <d v="2015-02-09T00:00:00"/>
    <s v="First Class"/>
    <s v="SC-20260"/>
    <s v="Scott Cohen"/>
    <x v="2"/>
    <x v="0"/>
    <x v="14"/>
    <x v="5"/>
    <n v="94122"/>
    <x v="1"/>
    <s v="OFF-BI-10002735"/>
    <x v="2"/>
    <x v="9"/>
    <x v="766"/>
    <x v="5543"/>
    <n v="5"/>
    <n v="0.2"/>
    <n v="46.3185"/>
    <n v="0.33749999999999997"/>
    <x v="1"/>
    <x v="5"/>
  </r>
  <r>
    <n v="2356"/>
    <s v="CA-2015-111514"/>
    <d v="2015-08-31T00:00:00"/>
    <d v="2015-02-09T00:00:00"/>
    <s v="First Class"/>
    <s v="SC-20260"/>
    <s v="Scott Cohen"/>
    <x v="2"/>
    <x v="0"/>
    <x v="14"/>
    <x v="5"/>
    <n v="94122"/>
    <x v="1"/>
    <s v="TEC-AC-10004864"/>
    <x v="0"/>
    <x v="0"/>
    <x v="288"/>
    <x v="5544"/>
    <n v="1"/>
    <n v="0"/>
    <n v="15.699299999999999"/>
    <n v="0.43"/>
    <x v="1"/>
    <x v="5"/>
  </r>
  <r>
    <n v="2357"/>
    <s v="CA-2015-111514"/>
    <d v="2015-08-31T00:00:00"/>
    <d v="2015-02-09T00:00:00"/>
    <s v="First Class"/>
    <s v="SC-20260"/>
    <s v="Scott Cohen"/>
    <x v="2"/>
    <x v="0"/>
    <x v="14"/>
    <x v="5"/>
    <n v="94122"/>
    <x v="1"/>
    <s v="TEC-MA-10000597"/>
    <x v="0"/>
    <x v="14"/>
    <x v="1672"/>
    <x v="103"/>
    <n v="3"/>
    <n v="0.2"/>
    <n v="80.991900000000001"/>
    <n v="0.33750000000000002"/>
    <x v="1"/>
    <x v="5"/>
  </r>
  <r>
    <n v="6124"/>
    <s v="CA-2015-142139"/>
    <d v="2015-08-31T00:00:00"/>
    <d v="2015-05-09T00:00:00"/>
    <s v="Standard Class"/>
    <s v="SD-20485"/>
    <s v="Shirley Daniels"/>
    <x v="1"/>
    <x v="0"/>
    <x v="381"/>
    <x v="4"/>
    <n v="76021"/>
    <x v="0"/>
    <s v="OFF-PA-10003883"/>
    <x v="2"/>
    <x v="3"/>
    <x v="847"/>
    <x v="5121"/>
    <n v="4"/>
    <n v="0.2"/>
    <n v="6.8120000000000003"/>
    <n v="0.32500000000000001"/>
    <x v="1"/>
    <x v="5"/>
  </r>
  <r>
    <n v="9134"/>
    <s v="CA-2015-157805"/>
    <d v="2015-08-31T00:00:00"/>
    <d v="2015-04-09T00:00:00"/>
    <s v="Standard Class"/>
    <s v="RH-19510"/>
    <s v="Rick Huthwaite"/>
    <x v="1"/>
    <x v="0"/>
    <x v="30"/>
    <x v="5"/>
    <n v="92037"/>
    <x v="1"/>
    <s v="TEC-PH-10004447"/>
    <x v="0"/>
    <x v="2"/>
    <x v="439"/>
    <x v="5545"/>
    <n v="5"/>
    <n v="0.2"/>
    <n v="41.697000000000003"/>
    <n v="7.4999999999999997E-2"/>
    <x v="1"/>
    <x v="5"/>
  </r>
  <r>
    <n v="5774"/>
    <s v="CA-2016-117408"/>
    <d v="2016-08-31T00:00:00"/>
    <d v="2016-06-09T00:00:00"/>
    <s v="Standard Class"/>
    <s v="TP-21130"/>
    <s v="Theone Pippenger"/>
    <x v="0"/>
    <x v="0"/>
    <x v="318"/>
    <x v="4"/>
    <n v="76706"/>
    <x v="0"/>
    <s v="OFF-ST-10001580"/>
    <x v="2"/>
    <x v="6"/>
    <x v="1081"/>
    <x v="678"/>
    <n v="2"/>
    <n v="0.2"/>
    <n v="2.3967999999999998"/>
    <n v="9.9999999999999992E-2"/>
    <x v="2"/>
    <x v="5"/>
  </r>
  <r>
    <n v="1532"/>
    <s v="CA-2017-159884"/>
    <d v="2017-08-31T00:00:00"/>
    <d v="2017-05-09T00:00:00"/>
    <s v="Standard Class"/>
    <s v="JF-15490"/>
    <s v="Jeremy Farry"/>
    <x v="0"/>
    <x v="0"/>
    <x v="42"/>
    <x v="23"/>
    <n v="85281"/>
    <x v="1"/>
    <s v="OFF-ST-10000344"/>
    <x v="2"/>
    <x v="6"/>
    <x v="1692"/>
    <x v="4616"/>
    <n v="1"/>
    <n v="0.2"/>
    <n v="0.80579999999999996"/>
    <n v="7.4999999999999997E-2"/>
    <x v="3"/>
    <x v="5"/>
  </r>
  <r>
    <n v="1533"/>
    <s v="CA-2017-159884"/>
    <d v="2017-08-31T00:00:00"/>
    <d v="2017-05-09T00:00:00"/>
    <s v="Standard Class"/>
    <s v="JF-15490"/>
    <s v="Jeremy Farry"/>
    <x v="0"/>
    <x v="0"/>
    <x v="42"/>
    <x v="23"/>
    <n v="85281"/>
    <x v="1"/>
    <s v="OFF-FA-10000585"/>
    <x v="2"/>
    <x v="4"/>
    <x v="228"/>
    <x v="246"/>
    <n v="3"/>
    <n v="0.2"/>
    <n v="2.7222"/>
    <n v="0.32500000000000001"/>
    <x v="3"/>
    <x v="5"/>
  </r>
  <r>
    <n v="2842"/>
    <s v="US-2017-135062"/>
    <d v="2017-08-31T00:00:00"/>
    <d v="2017-04-09T00:00:00"/>
    <s v="Second Class"/>
    <s v="RL-19615"/>
    <s v="Rob Lucas"/>
    <x v="0"/>
    <x v="0"/>
    <x v="40"/>
    <x v="12"/>
    <n v="28314"/>
    <x v="3"/>
    <s v="OFF-PA-10000100"/>
    <x v="2"/>
    <x v="3"/>
    <x v="356"/>
    <x v="3781"/>
    <n v="7"/>
    <n v="0.2"/>
    <n v="83.209699999999998"/>
    <n v="0.36249999999999999"/>
    <x v="3"/>
    <x v="5"/>
  </r>
  <r>
    <n v="3655"/>
    <s v="CA-2017-133004"/>
    <d v="2017-08-31T00:00:00"/>
    <d v="2017-05-09T00:00:00"/>
    <s v="Standard Class"/>
    <s v="AJ-10945"/>
    <s v="Ashley Jarboe"/>
    <x v="0"/>
    <x v="0"/>
    <x v="99"/>
    <x v="33"/>
    <n v="46226"/>
    <x v="0"/>
    <s v="OFF-AP-10002439"/>
    <x v="2"/>
    <x v="10"/>
    <x v="968"/>
    <x v="5546"/>
    <n v="9"/>
    <n v="0"/>
    <n v="166.06979999999999"/>
    <n v="0.25999999999999995"/>
    <x v="3"/>
    <x v="5"/>
  </r>
  <r>
    <n v="4990"/>
    <s v="CA-2017-107321"/>
    <d v="2017-08-31T00:00:00"/>
    <d v="2017-04-09T00:00:00"/>
    <s v="Standard Class"/>
    <s v="AW-10930"/>
    <s v="Arthur Wiediger"/>
    <x v="1"/>
    <x v="0"/>
    <x v="14"/>
    <x v="5"/>
    <n v="94110"/>
    <x v="1"/>
    <s v="OFF-BI-10004022"/>
    <x v="2"/>
    <x v="9"/>
    <x v="965"/>
    <x v="2102"/>
    <n v="3"/>
    <n v="0.2"/>
    <n v="2.1684000000000001"/>
    <n v="0.32500000000000001"/>
    <x v="3"/>
    <x v="5"/>
  </r>
  <r>
    <n v="4991"/>
    <s v="CA-2017-107321"/>
    <d v="2017-08-31T00:00:00"/>
    <d v="2017-04-09T00:00:00"/>
    <s v="Standard Class"/>
    <s v="AW-10930"/>
    <s v="Arthur Wiediger"/>
    <x v="1"/>
    <x v="0"/>
    <x v="14"/>
    <x v="5"/>
    <n v="94110"/>
    <x v="1"/>
    <s v="TEC-PH-10002200"/>
    <x v="0"/>
    <x v="2"/>
    <x v="720"/>
    <x v="5547"/>
    <n v="4"/>
    <n v="0.2"/>
    <n v="77.558400000000006"/>
    <n v="0.1125"/>
    <x v="3"/>
    <x v="5"/>
  </r>
  <r>
    <n v="5610"/>
    <s v="CA-2017-117198"/>
    <d v="2017-08-31T00:00:00"/>
    <d v="2017-05-09T00:00:00"/>
    <s v="Standard Class"/>
    <s v="BG-11035"/>
    <s v="Barry Gonzalez"/>
    <x v="0"/>
    <x v="0"/>
    <x v="195"/>
    <x v="30"/>
    <n v="71203"/>
    <x v="3"/>
    <s v="TEC-AC-10003033"/>
    <x v="0"/>
    <x v="0"/>
    <x v="1508"/>
    <x v="3763"/>
    <n v="2"/>
    <n v="0"/>
    <n v="217.767"/>
    <n v="0.33"/>
    <x v="3"/>
    <x v="5"/>
  </r>
  <r>
    <n v="6406"/>
    <s v="CA-2017-154074"/>
    <d v="2017-08-31T00:00:00"/>
    <d v="2017-02-09T00:00:00"/>
    <s v="Second Class"/>
    <s v="BW-11110"/>
    <s v="Bart Watters"/>
    <x v="2"/>
    <x v="0"/>
    <x v="190"/>
    <x v="1"/>
    <n v="99207"/>
    <x v="1"/>
    <s v="FUR-CH-10002331"/>
    <x v="1"/>
    <x v="1"/>
    <x v="1597"/>
    <x v="5548"/>
    <n v="2"/>
    <n v="0.2"/>
    <n v="7.1196000000000002"/>
    <n v="1.2500000000000001E-2"/>
    <x v="3"/>
    <x v="5"/>
  </r>
  <r>
    <n v="6407"/>
    <s v="CA-2017-154074"/>
    <d v="2017-08-31T00:00:00"/>
    <d v="2017-02-09T00:00:00"/>
    <s v="Second Class"/>
    <s v="BW-11110"/>
    <s v="Bart Watters"/>
    <x v="2"/>
    <x v="0"/>
    <x v="190"/>
    <x v="1"/>
    <n v="99207"/>
    <x v="1"/>
    <s v="OFF-ST-10002370"/>
    <x v="2"/>
    <x v="6"/>
    <x v="633"/>
    <x v="5549"/>
    <n v="7"/>
    <n v="0"/>
    <n v="43.421700000000001"/>
    <n v="0.29000000000000004"/>
    <x v="3"/>
    <x v="5"/>
  </r>
  <r>
    <n v="7064"/>
    <s v="CA-2017-127712"/>
    <d v="2017-08-31T00:00:00"/>
    <d v="2017-05-09T00:00:00"/>
    <s v="Standard Class"/>
    <s v="MG-17890"/>
    <s v="Michael Granlund"/>
    <x v="1"/>
    <x v="0"/>
    <x v="117"/>
    <x v="16"/>
    <n v="97301"/>
    <x v="1"/>
    <s v="OFF-SU-10002522"/>
    <x v="2"/>
    <x v="15"/>
    <x v="174"/>
    <x v="5025"/>
    <n v="2"/>
    <n v="0.2"/>
    <n v="0.69840000000000002"/>
    <n v="0.1125"/>
    <x v="3"/>
    <x v="5"/>
  </r>
  <r>
    <n v="9664"/>
    <s v="CA-2017-132619"/>
    <d v="2017-08-31T00:00:00"/>
    <d v="2017-05-09T00:00:00"/>
    <s v="Standard Class"/>
    <s v="MS-17770"/>
    <s v="Maxwell Schwartz"/>
    <x v="0"/>
    <x v="0"/>
    <x v="14"/>
    <x v="5"/>
    <n v="94109"/>
    <x v="1"/>
    <s v="OFF-ST-10001511"/>
    <x v="2"/>
    <x v="6"/>
    <x v="1420"/>
    <x v="3669"/>
    <n v="3"/>
    <n v="0"/>
    <n v="9.6974999999999998"/>
    <n v="0.05"/>
    <x v="3"/>
    <x v="5"/>
  </r>
  <r>
    <n v="231"/>
    <s v="US-2014-156216"/>
    <d v="2014-09-13T00:00:00"/>
    <s v="9/17/2014"/>
    <s v="Standard Class"/>
    <s v="EA-14035"/>
    <s v="Erin Ashbrook"/>
    <x v="2"/>
    <x v="0"/>
    <x v="13"/>
    <x v="12"/>
    <n v="28205"/>
    <x v="3"/>
    <s v="OFF-BI-10001679"/>
    <x v="2"/>
    <x v="9"/>
    <x v="1500"/>
    <x v="5550"/>
    <n v="7"/>
    <n v="0.7"/>
    <n v="-12.432"/>
    <n v="-0.66666666666666674"/>
    <x v="0"/>
    <x v="6"/>
  </r>
  <r>
    <n v="926"/>
    <s v="CA-2014-132962"/>
    <d v="2014-09-13T00:00:00"/>
    <s v="9/16/2014"/>
    <s v="First Class"/>
    <s v="JM-15535"/>
    <s v="Jessica Myrick"/>
    <x v="0"/>
    <x v="0"/>
    <x v="15"/>
    <x v="13"/>
    <n v="19143"/>
    <x v="2"/>
    <s v="OFF-PA-10003543"/>
    <x v="2"/>
    <x v="3"/>
    <x v="1807"/>
    <x v="204"/>
    <n v="3"/>
    <n v="0.2"/>
    <n v="5.4432"/>
    <n v="0.35000000000000003"/>
    <x v="0"/>
    <x v="6"/>
  </r>
  <r>
    <n v="927"/>
    <s v="CA-2014-132962"/>
    <d v="2014-09-13T00:00:00"/>
    <s v="9/16/2014"/>
    <s v="First Class"/>
    <s v="JM-15535"/>
    <s v="Jessica Myrick"/>
    <x v="0"/>
    <x v="0"/>
    <x v="15"/>
    <x v="13"/>
    <n v="19143"/>
    <x v="2"/>
    <s v="TEC-AC-10004353"/>
    <x v="0"/>
    <x v="0"/>
    <x v="76"/>
    <x v="2626"/>
    <n v="5"/>
    <n v="0.2"/>
    <n v="53.55"/>
    <n v="0.21249999999999999"/>
    <x v="0"/>
    <x v="6"/>
  </r>
  <r>
    <n v="2479"/>
    <s v="CA-2014-145212"/>
    <d v="2014-09-13T00:00:00"/>
    <s v="9/19/2014"/>
    <s v="Standard Class"/>
    <s v="DC-12850"/>
    <s v="Dan Campbell"/>
    <x v="0"/>
    <x v="0"/>
    <x v="2"/>
    <x v="2"/>
    <n v="10011"/>
    <x v="2"/>
    <s v="OFF-AR-10002833"/>
    <x v="2"/>
    <x v="11"/>
    <x v="265"/>
    <x v="3670"/>
    <n v="3"/>
    <n v="0"/>
    <n v="1.4742"/>
    <n v="0.27"/>
    <x v="0"/>
    <x v="6"/>
  </r>
  <r>
    <n v="3699"/>
    <s v="CA-2014-140039"/>
    <d v="2014-09-13T00:00:00"/>
    <s v="9/17/2014"/>
    <s v="Standard Class"/>
    <s v="ON-18715"/>
    <s v="Odella Nelson"/>
    <x v="2"/>
    <x v="0"/>
    <x v="42"/>
    <x v="23"/>
    <n v="85281"/>
    <x v="1"/>
    <s v="OFF-ST-10001034"/>
    <x v="2"/>
    <x v="6"/>
    <x v="1840"/>
    <x v="5551"/>
    <n v="5"/>
    <n v="0.2"/>
    <n v="5.9550000000000001"/>
    <n v="7.4999999999999997E-2"/>
    <x v="0"/>
    <x v="6"/>
  </r>
  <r>
    <n v="5278"/>
    <s v="CA-2014-113859"/>
    <d v="2014-09-13T00:00:00"/>
    <s v="9/17/2014"/>
    <s v="Standard Class"/>
    <s v="BC-11125"/>
    <s v="Becky Castell"/>
    <x v="1"/>
    <x v="0"/>
    <x v="256"/>
    <x v="4"/>
    <n v="79762"/>
    <x v="0"/>
    <s v="FUR-CH-10004698"/>
    <x v="1"/>
    <x v="1"/>
    <x v="376"/>
    <x v="5552"/>
    <n v="6"/>
    <n v="0.3"/>
    <n v="-9.7175999999999991"/>
    <n v="-2.8571428571428571E-2"/>
    <x v="0"/>
    <x v="6"/>
  </r>
  <r>
    <n v="6910"/>
    <s v="CA-2014-126277"/>
    <d v="2014-09-13T00:00:00"/>
    <s v="9/18/2014"/>
    <s v="Second Class"/>
    <s v="LH-16900"/>
    <s v="Lena Hernandez"/>
    <x v="0"/>
    <x v="0"/>
    <x v="28"/>
    <x v="18"/>
    <n v="43229"/>
    <x v="2"/>
    <s v="OFF-BI-10004022"/>
    <x v="2"/>
    <x v="9"/>
    <x v="965"/>
    <x v="1324"/>
    <n v="3"/>
    <n v="0.7"/>
    <n v="-2.0015999999999998"/>
    <n v="-0.8"/>
    <x v="0"/>
    <x v="6"/>
  </r>
  <r>
    <n v="8651"/>
    <s v="CA-2014-142769"/>
    <d v="2014-09-13T00:00:00"/>
    <s v="9/13/2014"/>
    <s v="Same Day"/>
    <s v="RP-19390"/>
    <s v="Resi Pölking"/>
    <x v="0"/>
    <x v="0"/>
    <x v="1"/>
    <x v="1"/>
    <n v="98103"/>
    <x v="1"/>
    <s v="OFF-FA-10000840"/>
    <x v="2"/>
    <x v="4"/>
    <x v="202"/>
    <x v="5553"/>
    <n v="5"/>
    <n v="0"/>
    <n v="2.6789999999999998"/>
    <n v="0.47"/>
    <x v="0"/>
    <x v="6"/>
  </r>
  <r>
    <n v="8652"/>
    <s v="CA-2014-142769"/>
    <d v="2014-09-13T00:00:00"/>
    <s v="9/13/2014"/>
    <s v="Same Day"/>
    <s v="RP-19390"/>
    <s v="Resi Pölking"/>
    <x v="0"/>
    <x v="0"/>
    <x v="1"/>
    <x v="1"/>
    <n v="98103"/>
    <x v="1"/>
    <s v="FUR-FU-10001918"/>
    <x v="1"/>
    <x v="5"/>
    <x v="316"/>
    <x v="5554"/>
    <n v="3"/>
    <n v="0"/>
    <n v="5.5340999999999996"/>
    <n v="0.38999999999999996"/>
    <x v="0"/>
    <x v="6"/>
  </r>
  <r>
    <n v="8653"/>
    <s v="CA-2014-142769"/>
    <d v="2014-09-13T00:00:00"/>
    <s v="9/13/2014"/>
    <s v="Same Day"/>
    <s v="RP-19390"/>
    <s v="Resi Pölking"/>
    <x v="0"/>
    <x v="0"/>
    <x v="1"/>
    <x v="1"/>
    <n v="98103"/>
    <x v="1"/>
    <s v="OFF-SU-10001574"/>
    <x v="2"/>
    <x v="15"/>
    <x v="602"/>
    <x v="689"/>
    <n v="2"/>
    <n v="0"/>
    <n v="2.19"/>
    <n v="0.3"/>
    <x v="0"/>
    <x v="6"/>
  </r>
  <r>
    <n v="8654"/>
    <s v="CA-2014-142769"/>
    <d v="2014-09-13T00:00:00"/>
    <s v="9/13/2014"/>
    <s v="Same Day"/>
    <s v="RP-19390"/>
    <s v="Resi Pölking"/>
    <x v="0"/>
    <x v="0"/>
    <x v="1"/>
    <x v="1"/>
    <n v="98103"/>
    <x v="1"/>
    <s v="TEC-AC-10001606"/>
    <x v="0"/>
    <x v="0"/>
    <x v="98"/>
    <x v="359"/>
    <n v="2"/>
    <n v="0"/>
    <n v="75.992400000000004"/>
    <n v="0.38000000000000006"/>
    <x v="0"/>
    <x v="6"/>
  </r>
  <r>
    <n v="8655"/>
    <s v="CA-2014-142769"/>
    <d v="2014-09-13T00:00:00"/>
    <s v="9/13/2014"/>
    <s v="Same Day"/>
    <s v="RP-19390"/>
    <s v="Resi Pölking"/>
    <x v="0"/>
    <x v="0"/>
    <x v="1"/>
    <x v="1"/>
    <n v="98103"/>
    <x v="1"/>
    <s v="TEC-AC-10003399"/>
    <x v="0"/>
    <x v="0"/>
    <x v="559"/>
    <x v="5555"/>
    <n v="4"/>
    <n v="0"/>
    <n v="60.883200000000002"/>
    <n v="0.42"/>
    <x v="0"/>
    <x v="6"/>
  </r>
  <r>
    <n v="8656"/>
    <s v="CA-2014-142769"/>
    <d v="2014-09-13T00:00:00"/>
    <s v="9/13/2014"/>
    <s v="Same Day"/>
    <s v="RP-19390"/>
    <s v="Resi Pölking"/>
    <x v="0"/>
    <x v="0"/>
    <x v="1"/>
    <x v="1"/>
    <n v="98103"/>
    <x v="1"/>
    <s v="TEC-AC-10000865"/>
    <x v="0"/>
    <x v="0"/>
    <x v="926"/>
    <x v="5556"/>
    <n v="2"/>
    <n v="0"/>
    <n v="20.059999999999999"/>
    <n v="0.16999999999999998"/>
    <x v="0"/>
    <x v="6"/>
  </r>
  <r>
    <n v="8657"/>
    <s v="CA-2014-142769"/>
    <d v="2014-09-13T00:00:00"/>
    <s v="9/13/2014"/>
    <s v="Same Day"/>
    <s v="RP-19390"/>
    <s v="Resi Pölking"/>
    <x v="0"/>
    <x v="0"/>
    <x v="1"/>
    <x v="1"/>
    <n v="98103"/>
    <x v="1"/>
    <s v="OFF-PA-10002923"/>
    <x v="2"/>
    <x v="3"/>
    <x v="127"/>
    <x v="1850"/>
    <n v="1"/>
    <n v="0"/>
    <n v="24.47"/>
    <n v="0.5"/>
    <x v="0"/>
    <x v="6"/>
  </r>
  <r>
    <n v="8658"/>
    <s v="CA-2014-142769"/>
    <d v="2014-09-13T00:00:00"/>
    <s v="9/13/2014"/>
    <s v="Same Day"/>
    <s v="RP-19390"/>
    <s v="Resi Pölking"/>
    <x v="0"/>
    <x v="0"/>
    <x v="1"/>
    <x v="1"/>
    <n v="98103"/>
    <x v="1"/>
    <s v="OFF-AP-10004785"/>
    <x v="2"/>
    <x v="10"/>
    <x v="424"/>
    <x v="5557"/>
    <n v="2"/>
    <n v="0"/>
    <n v="9.7438000000000002"/>
    <n v="0.43"/>
    <x v="0"/>
    <x v="6"/>
  </r>
  <r>
    <n v="5188"/>
    <s v="CA-2015-115567"/>
    <d v="2015-09-13T00:00:00"/>
    <s v="9/18/2015"/>
    <s v="Standard Class"/>
    <s v="ZC-21910"/>
    <s v="Zuschuss Carroll"/>
    <x v="0"/>
    <x v="0"/>
    <x v="28"/>
    <x v="33"/>
    <n v="47201"/>
    <x v="0"/>
    <s v="TEC-AC-10001314"/>
    <x v="0"/>
    <x v="0"/>
    <x v="1373"/>
    <x v="4489"/>
    <n v="4"/>
    <n v="0"/>
    <n v="15.9968"/>
    <n v="0.08"/>
    <x v="1"/>
    <x v="6"/>
  </r>
  <r>
    <n v="5189"/>
    <s v="CA-2015-115567"/>
    <d v="2015-09-13T00:00:00"/>
    <s v="9/18/2015"/>
    <s v="Standard Class"/>
    <s v="ZC-21910"/>
    <s v="Zuschuss Carroll"/>
    <x v="0"/>
    <x v="0"/>
    <x v="28"/>
    <x v="33"/>
    <n v="47201"/>
    <x v="0"/>
    <s v="FUR-CH-10000015"/>
    <x v="1"/>
    <x v="1"/>
    <x v="67"/>
    <x v="5558"/>
    <n v="7"/>
    <n v="0"/>
    <n v="394.21199999999999"/>
    <n v="0.26"/>
    <x v="1"/>
    <x v="6"/>
  </r>
  <r>
    <n v="6353"/>
    <s v="US-2015-161347"/>
    <d v="2015-09-13T00:00:00"/>
    <s v="9/19/2015"/>
    <s v="Standard Class"/>
    <s v="HG-14845"/>
    <s v="Harry Greene"/>
    <x v="0"/>
    <x v="0"/>
    <x v="15"/>
    <x v="13"/>
    <n v="19120"/>
    <x v="2"/>
    <s v="OFF-BI-10004209"/>
    <x v="2"/>
    <x v="9"/>
    <x v="250"/>
    <x v="5559"/>
    <n v="1"/>
    <n v="0.7"/>
    <n v="-2.0099999999999998"/>
    <n v="-0.83333333333333326"/>
    <x v="1"/>
    <x v="6"/>
  </r>
  <r>
    <n v="6788"/>
    <s v="CA-2015-118843"/>
    <d v="2015-09-13T00:00:00"/>
    <s v="9/20/2015"/>
    <s v="Standard Class"/>
    <s v="JH-15910"/>
    <s v="Jonathan Howell"/>
    <x v="0"/>
    <x v="0"/>
    <x v="307"/>
    <x v="19"/>
    <n v="30318"/>
    <x v="3"/>
    <s v="FUR-FU-10003975"/>
    <x v="1"/>
    <x v="5"/>
    <x v="644"/>
    <x v="2277"/>
    <n v="3"/>
    <n v="0"/>
    <n v="12.993"/>
    <n v="9.9999999999999992E-2"/>
    <x v="1"/>
    <x v="6"/>
  </r>
  <r>
    <n v="6789"/>
    <s v="CA-2015-118843"/>
    <d v="2015-09-13T00:00:00"/>
    <s v="9/20/2015"/>
    <s v="Standard Class"/>
    <s v="JH-15910"/>
    <s v="Jonathan Howell"/>
    <x v="0"/>
    <x v="0"/>
    <x v="307"/>
    <x v="19"/>
    <n v="30318"/>
    <x v="3"/>
    <s v="OFF-PA-10001712"/>
    <x v="2"/>
    <x v="3"/>
    <x v="1589"/>
    <x v="2058"/>
    <n v="7"/>
    <n v="0"/>
    <n v="31.468499999999999"/>
    <n v="0.44999999999999996"/>
    <x v="1"/>
    <x v="6"/>
  </r>
  <r>
    <n v="8186"/>
    <s v="CA-2015-136728"/>
    <d v="2015-09-13T00:00:00"/>
    <s v="9/17/2015"/>
    <s v="Second Class"/>
    <s v="AG-10900"/>
    <s v="Arthur Gainer"/>
    <x v="0"/>
    <x v="0"/>
    <x v="20"/>
    <x v="3"/>
    <n v="60623"/>
    <x v="0"/>
    <s v="OFF-EN-10002621"/>
    <x v="2"/>
    <x v="13"/>
    <x v="73"/>
    <x v="4098"/>
    <n v="1"/>
    <n v="0.2"/>
    <n v="2.9340000000000002"/>
    <n v="0.37500000000000006"/>
    <x v="1"/>
    <x v="6"/>
  </r>
  <r>
    <n v="8187"/>
    <s v="CA-2015-136728"/>
    <d v="2015-09-13T00:00:00"/>
    <s v="9/17/2015"/>
    <s v="Second Class"/>
    <s v="AG-10900"/>
    <s v="Arthur Gainer"/>
    <x v="0"/>
    <x v="0"/>
    <x v="20"/>
    <x v="3"/>
    <n v="60623"/>
    <x v="0"/>
    <s v="FUR-CH-10003817"/>
    <x v="1"/>
    <x v="1"/>
    <x v="270"/>
    <x v="5560"/>
    <n v="4"/>
    <n v="0.3"/>
    <n v="-12.148"/>
    <n v="-7.1428571428571425E-2"/>
    <x v="1"/>
    <x v="6"/>
  </r>
  <r>
    <n v="8264"/>
    <s v="CA-2015-138457"/>
    <d v="2015-09-13T00:00:00"/>
    <s v="9/17/2015"/>
    <s v="Standard Class"/>
    <s v="AM-10705"/>
    <s v="Anne McFarland"/>
    <x v="0"/>
    <x v="0"/>
    <x v="27"/>
    <x v="12"/>
    <n v="28540"/>
    <x v="3"/>
    <s v="OFF-BI-10000014"/>
    <x v="2"/>
    <x v="9"/>
    <x v="1091"/>
    <x v="2821"/>
    <n v="4"/>
    <n v="0.7"/>
    <n v="-10.0372"/>
    <n v="-0.76666666666666661"/>
    <x v="1"/>
    <x v="6"/>
  </r>
  <r>
    <n v="9906"/>
    <s v="US-2015-129007"/>
    <d v="2015-09-13T00:00:00"/>
    <s v="9/15/2015"/>
    <s v="First Class"/>
    <s v="KD-16615"/>
    <s v="Ken Dana"/>
    <x v="2"/>
    <x v="0"/>
    <x v="306"/>
    <x v="5"/>
    <n v="92804"/>
    <x v="1"/>
    <s v="FUR-FU-10004973"/>
    <x v="1"/>
    <x v="5"/>
    <x v="1246"/>
    <x v="4128"/>
    <n v="7"/>
    <n v="0"/>
    <n v="55.389600000000002"/>
    <n v="0.42000000000000004"/>
    <x v="1"/>
    <x v="6"/>
  </r>
  <r>
    <n v="9907"/>
    <s v="US-2015-129007"/>
    <d v="2015-09-13T00:00:00"/>
    <s v="9/15/2015"/>
    <s v="First Class"/>
    <s v="KD-16615"/>
    <s v="Ken Dana"/>
    <x v="2"/>
    <x v="0"/>
    <x v="306"/>
    <x v="5"/>
    <n v="92804"/>
    <x v="1"/>
    <s v="OFF-BI-10001628"/>
    <x v="2"/>
    <x v="9"/>
    <x v="1555"/>
    <x v="3368"/>
    <n v="3"/>
    <n v="0.2"/>
    <n v="7.8224999999999998"/>
    <n v="0.3125"/>
    <x v="1"/>
    <x v="6"/>
  </r>
  <r>
    <n v="9908"/>
    <s v="US-2015-129007"/>
    <d v="2015-09-13T00:00:00"/>
    <s v="9/15/2015"/>
    <s v="First Class"/>
    <s v="KD-16615"/>
    <s v="Ken Dana"/>
    <x v="2"/>
    <x v="0"/>
    <x v="306"/>
    <x v="5"/>
    <n v="92804"/>
    <x v="1"/>
    <s v="FUR-CH-10000155"/>
    <x v="1"/>
    <x v="1"/>
    <x v="329"/>
    <x v="5280"/>
    <n v="3"/>
    <n v="0.2"/>
    <n v="71.772000000000006"/>
    <n v="0.1"/>
    <x v="1"/>
    <x v="6"/>
  </r>
  <r>
    <n v="9909"/>
    <s v="US-2015-129007"/>
    <d v="2015-09-13T00:00:00"/>
    <s v="9/15/2015"/>
    <s v="First Class"/>
    <s v="KD-16615"/>
    <s v="Ken Dana"/>
    <x v="2"/>
    <x v="0"/>
    <x v="306"/>
    <x v="5"/>
    <n v="92804"/>
    <x v="1"/>
    <s v="FUR-FU-10002379"/>
    <x v="1"/>
    <x v="5"/>
    <x v="1697"/>
    <x v="5561"/>
    <n v="5"/>
    <n v="0"/>
    <n v="24.882000000000001"/>
    <n v="0.12000000000000001"/>
    <x v="1"/>
    <x v="6"/>
  </r>
  <r>
    <n v="9910"/>
    <s v="US-2015-129007"/>
    <d v="2015-09-13T00:00:00"/>
    <s v="9/15/2015"/>
    <s v="First Class"/>
    <s v="KD-16615"/>
    <s v="Ken Dana"/>
    <x v="2"/>
    <x v="0"/>
    <x v="306"/>
    <x v="5"/>
    <n v="92804"/>
    <x v="1"/>
    <s v="FUR-FU-10004018"/>
    <x v="1"/>
    <x v="5"/>
    <x v="109"/>
    <x v="4351"/>
    <n v="3"/>
    <n v="0"/>
    <n v="12.0609"/>
    <n v="0.27"/>
    <x v="1"/>
    <x v="6"/>
  </r>
  <r>
    <n v="9911"/>
    <s v="US-2015-129007"/>
    <d v="2015-09-13T00:00:00"/>
    <s v="9/15/2015"/>
    <s v="First Class"/>
    <s v="KD-16615"/>
    <s v="Ken Dana"/>
    <x v="2"/>
    <x v="0"/>
    <x v="306"/>
    <x v="5"/>
    <n v="92804"/>
    <x v="1"/>
    <s v="OFF-PA-10000994"/>
    <x v="2"/>
    <x v="3"/>
    <x v="1175"/>
    <x v="4270"/>
    <n v="2"/>
    <n v="0"/>
    <n v="100.65600000000001"/>
    <n v="0.48000000000000004"/>
    <x v="1"/>
    <x v="6"/>
  </r>
  <r>
    <n v="7380"/>
    <s v="CA-2016-105732"/>
    <d v="2016-09-13T00:00:00"/>
    <s v="9/18/2016"/>
    <s v="Standard Class"/>
    <s v="AG-10270"/>
    <s v="Alejandro Grove"/>
    <x v="0"/>
    <x v="0"/>
    <x v="61"/>
    <x v="27"/>
    <n v="68104"/>
    <x v="0"/>
    <s v="OFF-ST-10000419"/>
    <x v="2"/>
    <x v="6"/>
    <x v="1030"/>
    <x v="1372"/>
    <n v="3"/>
    <n v="0"/>
    <n v="0.40739999999999998"/>
    <n v="9.9999999999999985E-3"/>
    <x v="2"/>
    <x v="6"/>
  </r>
  <r>
    <n v="7381"/>
    <s v="CA-2016-105732"/>
    <d v="2016-09-13T00:00:00"/>
    <s v="9/18/2016"/>
    <s v="Standard Class"/>
    <s v="AG-10270"/>
    <s v="Alejandro Grove"/>
    <x v="0"/>
    <x v="0"/>
    <x v="61"/>
    <x v="27"/>
    <n v="68104"/>
    <x v="0"/>
    <s v="OFF-LA-10004559"/>
    <x v="2"/>
    <x v="8"/>
    <x v="468"/>
    <x v="167"/>
    <n v="5"/>
    <n v="0"/>
    <n v="7.056"/>
    <n v="0.49"/>
    <x v="2"/>
    <x v="6"/>
  </r>
  <r>
    <n v="7382"/>
    <s v="CA-2016-105732"/>
    <d v="2016-09-13T00:00:00"/>
    <s v="9/18/2016"/>
    <s v="Standard Class"/>
    <s v="AG-10270"/>
    <s v="Alejandro Grove"/>
    <x v="0"/>
    <x v="0"/>
    <x v="61"/>
    <x v="27"/>
    <n v="68104"/>
    <x v="0"/>
    <s v="TEC-PH-10001644"/>
    <x v="0"/>
    <x v="2"/>
    <x v="63"/>
    <x v="3025"/>
    <n v="5"/>
    <n v="0"/>
    <n v="41.985999999999997"/>
    <n v="0.28000000000000003"/>
    <x v="2"/>
    <x v="6"/>
  </r>
  <r>
    <n v="7383"/>
    <s v="CA-2016-105732"/>
    <d v="2016-09-13T00:00:00"/>
    <s v="9/18/2016"/>
    <s v="Standard Class"/>
    <s v="AG-10270"/>
    <s v="Alejandro Grove"/>
    <x v="0"/>
    <x v="0"/>
    <x v="61"/>
    <x v="27"/>
    <n v="68104"/>
    <x v="0"/>
    <s v="OFF-SU-10004782"/>
    <x v="2"/>
    <x v="15"/>
    <x v="1111"/>
    <x v="961"/>
    <n v="2"/>
    <n v="0"/>
    <n v="5.07"/>
    <n v="0.30000000000000004"/>
    <x v="2"/>
    <x v="6"/>
  </r>
  <r>
    <n v="7384"/>
    <s v="CA-2016-105732"/>
    <d v="2016-09-13T00:00:00"/>
    <s v="9/18/2016"/>
    <s v="Standard Class"/>
    <s v="AG-10270"/>
    <s v="Alejandro Grove"/>
    <x v="0"/>
    <x v="0"/>
    <x v="61"/>
    <x v="27"/>
    <n v="68104"/>
    <x v="0"/>
    <s v="OFF-PA-10002250"/>
    <x v="2"/>
    <x v="3"/>
    <x v="702"/>
    <x v="2456"/>
    <n v="3"/>
    <n v="0"/>
    <n v="8.4527999999999999"/>
    <n v="0.48"/>
    <x v="2"/>
    <x v="6"/>
  </r>
  <r>
    <n v="7385"/>
    <s v="CA-2016-105732"/>
    <d v="2016-09-13T00:00:00"/>
    <s v="9/18/2016"/>
    <s v="Standard Class"/>
    <s v="AG-10270"/>
    <s v="Alejandro Grove"/>
    <x v="0"/>
    <x v="0"/>
    <x v="61"/>
    <x v="27"/>
    <n v="68104"/>
    <x v="0"/>
    <s v="OFF-AP-10001394"/>
    <x v="2"/>
    <x v="10"/>
    <x v="1562"/>
    <x v="5562"/>
    <n v="2"/>
    <n v="0"/>
    <n v="136.08000000000001"/>
    <n v="0.36000000000000004"/>
    <x v="2"/>
    <x v="6"/>
  </r>
  <r>
    <n v="7386"/>
    <s v="CA-2016-105732"/>
    <d v="2016-09-13T00:00:00"/>
    <s v="9/18/2016"/>
    <s v="Standard Class"/>
    <s v="AG-10270"/>
    <s v="Alejandro Grove"/>
    <x v="0"/>
    <x v="0"/>
    <x v="61"/>
    <x v="27"/>
    <n v="68104"/>
    <x v="0"/>
    <s v="OFF-PA-10001838"/>
    <x v="2"/>
    <x v="3"/>
    <x v="102"/>
    <x v="4552"/>
    <n v="3"/>
    <n v="0"/>
    <n v="8.6435999999999993"/>
    <n v="0.48999999999999994"/>
    <x v="2"/>
    <x v="6"/>
  </r>
  <r>
    <n v="7387"/>
    <s v="CA-2016-105732"/>
    <d v="2016-09-13T00:00:00"/>
    <s v="9/18/2016"/>
    <s v="Standard Class"/>
    <s v="AG-10270"/>
    <s v="Alejandro Grove"/>
    <x v="0"/>
    <x v="0"/>
    <x v="61"/>
    <x v="27"/>
    <n v="68104"/>
    <x v="0"/>
    <s v="OFF-ST-10004340"/>
    <x v="2"/>
    <x v="6"/>
    <x v="1182"/>
    <x v="1138"/>
    <n v="6"/>
    <n v="0"/>
    <n v="100.7316"/>
    <n v="0.27"/>
    <x v="2"/>
    <x v="6"/>
  </r>
  <r>
    <n v="7388"/>
    <s v="CA-2016-105732"/>
    <d v="2016-09-13T00:00:00"/>
    <s v="9/18/2016"/>
    <s v="Standard Class"/>
    <s v="AG-10270"/>
    <s v="Alejandro Grove"/>
    <x v="0"/>
    <x v="0"/>
    <x v="61"/>
    <x v="27"/>
    <n v="68104"/>
    <x v="0"/>
    <s v="FUR-FU-10003664"/>
    <x v="1"/>
    <x v="5"/>
    <x v="1286"/>
    <x v="5563"/>
    <n v="14"/>
    <n v="0"/>
    <n v="387.56760000000003"/>
    <n v="0.29000000000000004"/>
    <x v="2"/>
    <x v="6"/>
  </r>
  <r>
    <n v="7389"/>
    <s v="CA-2016-105732"/>
    <d v="2016-09-13T00:00:00"/>
    <s v="9/18/2016"/>
    <s v="Standard Class"/>
    <s v="AG-10270"/>
    <s v="Alejandro Grove"/>
    <x v="0"/>
    <x v="0"/>
    <x v="61"/>
    <x v="27"/>
    <n v="68104"/>
    <x v="0"/>
    <s v="TEC-PH-10004897"/>
    <x v="0"/>
    <x v="2"/>
    <x v="1305"/>
    <x v="1326"/>
    <n v="3"/>
    <n v="0"/>
    <n v="0.29970000000000002"/>
    <n v="1.0000000000000002E-2"/>
    <x v="2"/>
    <x v="6"/>
  </r>
  <r>
    <n v="7664"/>
    <s v="CA-2017-139493"/>
    <d v="2017-09-13T00:00:00"/>
    <s v="9/19/2017"/>
    <s v="Standard Class"/>
    <s v="SG-20605"/>
    <s v="Speros Goranitis"/>
    <x v="0"/>
    <x v="0"/>
    <x v="156"/>
    <x v="12"/>
    <n v="28806"/>
    <x v="3"/>
    <s v="OFF-AR-10003158"/>
    <x v="2"/>
    <x v="11"/>
    <x v="617"/>
    <x v="2117"/>
    <n v="5"/>
    <n v="0.2"/>
    <n v="2.786"/>
    <n v="0.17500000000000002"/>
    <x v="3"/>
    <x v="6"/>
  </r>
  <r>
    <n v="175"/>
    <s v="US-2014-100853"/>
    <d v="2014-09-14T00:00:00"/>
    <s v="9/19/2014"/>
    <s v="Standard Class"/>
    <s v="JB-15400"/>
    <s v="Jennifer Braxton"/>
    <x v="2"/>
    <x v="0"/>
    <x v="20"/>
    <x v="3"/>
    <n v="60623"/>
    <x v="0"/>
    <s v="OFF-AP-10000891"/>
    <x v="2"/>
    <x v="10"/>
    <x v="1480"/>
    <x v="5564"/>
    <n v="2"/>
    <n v="0.8"/>
    <n v="-131.12"/>
    <n v="-2.5"/>
    <x v="0"/>
    <x v="6"/>
  </r>
  <r>
    <n v="176"/>
    <s v="US-2014-100853"/>
    <d v="2014-09-14T00:00:00"/>
    <s v="9/19/2014"/>
    <s v="Standard Class"/>
    <s v="JB-15400"/>
    <s v="Jennifer Braxton"/>
    <x v="2"/>
    <x v="0"/>
    <x v="20"/>
    <x v="3"/>
    <n v="60623"/>
    <x v="0"/>
    <s v="OFF-LA-10003148"/>
    <x v="2"/>
    <x v="8"/>
    <x v="1694"/>
    <x v="3203"/>
    <n v="4"/>
    <n v="0.2"/>
    <n v="6.5519999999999996"/>
    <n v="0.32499999999999996"/>
    <x v="0"/>
    <x v="6"/>
  </r>
  <r>
    <n v="492"/>
    <s v="CA-2014-113362"/>
    <d v="2014-09-14T00:00:00"/>
    <s v="9/19/2014"/>
    <s v="Standard Class"/>
    <s v="AJ-10960"/>
    <s v="Astrea Jones"/>
    <x v="0"/>
    <x v="0"/>
    <x v="90"/>
    <x v="2"/>
    <n v="14609"/>
    <x v="2"/>
    <s v="OFF-ST-10001809"/>
    <x v="2"/>
    <x v="6"/>
    <x v="1551"/>
    <x v="4364"/>
    <n v="5"/>
    <n v="0"/>
    <n v="8.9830000000000005"/>
    <n v="2.0000000000000004E-2"/>
    <x v="0"/>
    <x v="6"/>
  </r>
  <r>
    <n v="493"/>
    <s v="CA-2014-113362"/>
    <d v="2014-09-14T00:00:00"/>
    <s v="9/19/2014"/>
    <s v="Standard Class"/>
    <s v="AJ-10960"/>
    <s v="Astrea Jones"/>
    <x v="0"/>
    <x v="0"/>
    <x v="90"/>
    <x v="2"/>
    <n v="14609"/>
    <x v="2"/>
    <s v="OFF-EN-10003845"/>
    <x v="2"/>
    <x v="13"/>
    <x v="1422"/>
    <x v="2161"/>
    <n v="3"/>
    <n v="0"/>
    <n v="5.0922000000000001"/>
    <n v="0.46"/>
    <x v="0"/>
    <x v="6"/>
  </r>
  <r>
    <n v="562"/>
    <s v="CA-2014-145576"/>
    <d v="2014-09-14T00:00:00"/>
    <s v="9/18/2014"/>
    <s v="Second Class"/>
    <s v="CA-12775"/>
    <s v="Cynthia Arntzen"/>
    <x v="0"/>
    <x v="0"/>
    <x v="160"/>
    <x v="11"/>
    <n v="33614"/>
    <x v="3"/>
    <s v="OFF-AP-10003914"/>
    <x v="2"/>
    <x v="10"/>
    <x v="1841"/>
    <x v="5565"/>
    <n v="5"/>
    <n v="0.2"/>
    <n v="1.3"/>
    <n v="0.1"/>
    <x v="0"/>
    <x v="6"/>
  </r>
  <r>
    <n v="563"/>
    <s v="CA-2014-145576"/>
    <d v="2014-09-14T00:00:00"/>
    <s v="9/18/2014"/>
    <s v="Second Class"/>
    <s v="CA-12775"/>
    <s v="Cynthia Arntzen"/>
    <x v="0"/>
    <x v="0"/>
    <x v="160"/>
    <x v="11"/>
    <n v="33614"/>
    <x v="3"/>
    <s v="FUR-FU-10004020"/>
    <x v="1"/>
    <x v="5"/>
    <x v="192"/>
    <x v="2967"/>
    <n v="3"/>
    <n v="0.2"/>
    <n v="3.7743000000000002"/>
    <n v="0.28750000000000003"/>
    <x v="0"/>
    <x v="6"/>
  </r>
  <r>
    <n v="3623"/>
    <s v="CA-2014-159184"/>
    <d v="2014-09-14T00:00:00"/>
    <s v="9/19/2014"/>
    <s v="Standard Class"/>
    <s v="JC-15775"/>
    <s v="John Castell"/>
    <x v="0"/>
    <x v="0"/>
    <x v="114"/>
    <x v="19"/>
    <n v="31204"/>
    <x v="3"/>
    <s v="FUR-FU-10002878"/>
    <x v="1"/>
    <x v="5"/>
    <x v="205"/>
    <x v="5566"/>
    <n v="5"/>
    <n v="0"/>
    <n v="52.688000000000002"/>
    <n v="0.37"/>
    <x v="0"/>
    <x v="6"/>
  </r>
  <r>
    <n v="3624"/>
    <s v="CA-2014-159184"/>
    <d v="2014-09-14T00:00:00"/>
    <s v="9/19/2014"/>
    <s v="Standard Class"/>
    <s v="JC-15775"/>
    <s v="John Castell"/>
    <x v="0"/>
    <x v="0"/>
    <x v="114"/>
    <x v="19"/>
    <n v="31204"/>
    <x v="3"/>
    <s v="OFF-BI-10001890"/>
    <x v="2"/>
    <x v="9"/>
    <x v="660"/>
    <x v="113"/>
    <n v="2"/>
    <n v="0"/>
    <n v="3.4367999999999999"/>
    <n v="0.48"/>
    <x v="0"/>
    <x v="6"/>
  </r>
  <r>
    <n v="5125"/>
    <s v="CA-2014-160766"/>
    <d v="2014-09-14T00:00:00"/>
    <s v="9/14/2014"/>
    <s v="Same Day"/>
    <s v="DM-13015"/>
    <s v="Darrin Martin"/>
    <x v="0"/>
    <x v="0"/>
    <x v="2"/>
    <x v="2"/>
    <n v="10009"/>
    <x v="2"/>
    <s v="FUR-TA-10001039"/>
    <x v="1"/>
    <x v="7"/>
    <x v="148"/>
    <x v="5567"/>
    <n v="9"/>
    <n v="0.4"/>
    <n v="-108.3348"/>
    <n v="-0.23333333333333334"/>
    <x v="0"/>
    <x v="6"/>
  </r>
  <r>
    <n v="5126"/>
    <s v="CA-2014-160766"/>
    <d v="2014-09-14T00:00:00"/>
    <s v="9/14/2014"/>
    <s v="Same Day"/>
    <s v="DM-13015"/>
    <s v="Darrin Martin"/>
    <x v="0"/>
    <x v="0"/>
    <x v="2"/>
    <x v="2"/>
    <n v="10009"/>
    <x v="2"/>
    <s v="OFF-EN-10001099"/>
    <x v="2"/>
    <x v="13"/>
    <x v="73"/>
    <x v="4273"/>
    <n v="7"/>
    <n v="0"/>
    <n v="31.491599999999998"/>
    <n v="0.46"/>
    <x v="0"/>
    <x v="6"/>
  </r>
  <r>
    <n v="5127"/>
    <s v="CA-2014-160766"/>
    <d v="2014-09-14T00:00:00"/>
    <s v="9/14/2014"/>
    <s v="Same Day"/>
    <s v="DM-13015"/>
    <s v="Darrin Martin"/>
    <x v="0"/>
    <x v="0"/>
    <x v="2"/>
    <x v="2"/>
    <n v="10009"/>
    <x v="2"/>
    <s v="TEC-MA-10003979"/>
    <x v="0"/>
    <x v="14"/>
    <x v="1047"/>
    <x v="1670"/>
    <n v="4"/>
    <n v="0"/>
    <n v="1371.9803999999999"/>
    <n v="0.49"/>
    <x v="0"/>
    <x v="6"/>
  </r>
  <r>
    <n v="5128"/>
    <s v="CA-2014-160766"/>
    <d v="2014-09-14T00:00:00"/>
    <s v="9/14/2014"/>
    <s v="Same Day"/>
    <s v="DM-13015"/>
    <s v="Darrin Martin"/>
    <x v="0"/>
    <x v="0"/>
    <x v="2"/>
    <x v="2"/>
    <n v="10009"/>
    <x v="2"/>
    <s v="OFF-AP-10002945"/>
    <x v="2"/>
    <x v="10"/>
    <x v="17"/>
    <x v="5568"/>
    <n v="2"/>
    <n v="0"/>
    <n v="198.429"/>
    <n v="0.33"/>
    <x v="0"/>
    <x v="6"/>
  </r>
  <r>
    <n v="5129"/>
    <s v="CA-2014-160766"/>
    <d v="2014-09-14T00:00:00"/>
    <s v="9/14/2014"/>
    <s v="Same Day"/>
    <s v="DM-13015"/>
    <s v="Darrin Martin"/>
    <x v="0"/>
    <x v="0"/>
    <x v="2"/>
    <x v="2"/>
    <n v="10009"/>
    <x v="2"/>
    <s v="TEC-PH-10001536"/>
    <x v="0"/>
    <x v="2"/>
    <x v="1668"/>
    <x v="1631"/>
    <n v="1"/>
    <n v="0"/>
    <n v="4.4173999999999998"/>
    <n v="0.26"/>
    <x v="0"/>
    <x v="6"/>
  </r>
  <r>
    <n v="5130"/>
    <s v="CA-2014-160766"/>
    <d v="2014-09-14T00:00:00"/>
    <s v="9/14/2014"/>
    <s v="Same Day"/>
    <s v="DM-13015"/>
    <s v="Darrin Martin"/>
    <x v="0"/>
    <x v="0"/>
    <x v="2"/>
    <x v="2"/>
    <n v="10009"/>
    <x v="2"/>
    <s v="TEC-PH-10000526"/>
    <x v="0"/>
    <x v="2"/>
    <x v="1033"/>
    <x v="2391"/>
    <n v="3"/>
    <n v="0"/>
    <n v="80.631600000000006"/>
    <n v="0.27999999999999997"/>
    <x v="0"/>
    <x v="6"/>
  </r>
  <r>
    <n v="5131"/>
    <s v="CA-2014-160766"/>
    <d v="2014-09-14T00:00:00"/>
    <s v="9/14/2014"/>
    <s v="Same Day"/>
    <s v="DM-13015"/>
    <s v="Darrin Martin"/>
    <x v="0"/>
    <x v="0"/>
    <x v="2"/>
    <x v="2"/>
    <n v="10009"/>
    <x v="2"/>
    <s v="OFF-PA-10000213"/>
    <x v="2"/>
    <x v="3"/>
    <x v="551"/>
    <x v="5569"/>
    <n v="9"/>
    <n v="0"/>
    <n v="21.0654"/>
    <n v="0.47000000000000003"/>
    <x v="0"/>
    <x v="6"/>
  </r>
  <r>
    <n v="8433"/>
    <s v="US-2014-127635"/>
    <d v="2014-09-14T00:00:00"/>
    <s v="9/18/2014"/>
    <s v="Second Class"/>
    <s v="SC-20260"/>
    <s v="Scott Cohen"/>
    <x v="2"/>
    <x v="0"/>
    <x v="46"/>
    <x v="4"/>
    <n v="78415"/>
    <x v="0"/>
    <s v="OFF-FA-10000053"/>
    <x v="2"/>
    <x v="4"/>
    <x v="1177"/>
    <x v="3909"/>
    <n v="4"/>
    <n v="0.2"/>
    <n v="-1.3608"/>
    <n v="-0.22500000000000001"/>
    <x v="0"/>
    <x v="6"/>
  </r>
  <r>
    <n v="8434"/>
    <s v="US-2014-127635"/>
    <d v="2014-09-14T00:00:00"/>
    <s v="9/18/2014"/>
    <s v="Second Class"/>
    <s v="SC-20260"/>
    <s v="Scott Cohen"/>
    <x v="2"/>
    <x v="0"/>
    <x v="46"/>
    <x v="4"/>
    <n v="78415"/>
    <x v="0"/>
    <s v="OFF-PA-10004610"/>
    <x v="2"/>
    <x v="3"/>
    <x v="1128"/>
    <x v="2891"/>
    <n v="2"/>
    <n v="0.2"/>
    <n v="2.14"/>
    <n v="0.3125"/>
    <x v="0"/>
    <x v="6"/>
  </r>
  <r>
    <n v="8435"/>
    <s v="US-2014-127635"/>
    <d v="2014-09-14T00:00:00"/>
    <s v="9/18/2014"/>
    <s v="Second Class"/>
    <s v="SC-20260"/>
    <s v="Scott Cohen"/>
    <x v="2"/>
    <x v="0"/>
    <x v="46"/>
    <x v="4"/>
    <n v="78415"/>
    <x v="0"/>
    <s v="FUR-FU-10000550"/>
    <x v="1"/>
    <x v="5"/>
    <x v="1544"/>
    <x v="2990"/>
    <n v="5"/>
    <n v="0.6"/>
    <n v="-6.7229999999999999"/>
    <n v="-0.67499999999999993"/>
    <x v="0"/>
    <x v="6"/>
  </r>
  <r>
    <n v="8436"/>
    <s v="US-2014-127635"/>
    <d v="2014-09-14T00:00:00"/>
    <s v="9/18/2014"/>
    <s v="Second Class"/>
    <s v="SC-20260"/>
    <s v="Scott Cohen"/>
    <x v="2"/>
    <x v="0"/>
    <x v="46"/>
    <x v="4"/>
    <n v="78415"/>
    <x v="0"/>
    <s v="OFF-BI-10001721"/>
    <x v="2"/>
    <x v="9"/>
    <x v="1221"/>
    <x v="5570"/>
    <n v="2"/>
    <n v="0.8"/>
    <n v="-13.683199999999999"/>
    <n v="-1.6"/>
    <x v="0"/>
    <x v="6"/>
  </r>
  <r>
    <n v="1375"/>
    <s v="CA-2015-120362"/>
    <d v="2015-09-14T00:00:00"/>
    <s v="9/19/2015"/>
    <s v="Standard Class"/>
    <s v="CA-12265"/>
    <s v="Christina Anderson"/>
    <x v="0"/>
    <x v="0"/>
    <x v="427"/>
    <x v="21"/>
    <n v="84604"/>
    <x v="1"/>
    <s v="FUR-TA-10003008"/>
    <x v="1"/>
    <x v="7"/>
    <x v="1282"/>
    <x v="5571"/>
    <n v="5"/>
    <n v="0"/>
    <n v="118.6575"/>
    <n v="0.13"/>
    <x v="1"/>
    <x v="6"/>
  </r>
  <r>
    <n v="1815"/>
    <s v="CA-2015-131597"/>
    <d v="2015-09-14T00:00:00"/>
    <s v="9/18/2015"/>
    <s v="Standard Class"/>
    <s v="SP-20620"/>
    <s v="Stefania Perrino"/>
    <x v="2"/>
    <x v="0"/>
    <x v="22"/>
    <x v="5"/>
    <n v="90045"/>
    <x v="1"/>
    <s v="FUR-TA-10002607"/>
    <x v="1"/>
    <x v="7"/>
    <x v="946"/>
    <x v="5572"/>
    <n v="3"/>
    <n v="0.2"/>
    <n v="-8.5068000000000001"/>
    <n v="-0.05"/>
    <x v="1"/>
    <x v="6"/>
  </r>
  <r>
    <n v="2449"/>
    <s v="CA-2015-128027"/>
    <d v="2015-09-14T00:00:00"/>
    <s v="9/17/2015"/>
    <s v="Second Class"/>
    <s v="CM-12385"/>
    <s v="Christopher Martinez"/>
    <x v="0"/>
    <x v="0"/>
    <x v="377"/>
    <x v="29"/>
    <n v="29406"/>
    <x v="3"/>
    <s v="OFF-ST-10001809"/>
    <x v="2"/>
    <x v="6"/>
    <x v="1551"/>
    <x v="3922"/>
    <n v="3"/>
    <n v="0"/>
    <n v="5.3898000000000001"/>
    <n v="0.02"/>
    <x v="1"/>
    <x v="6"/>
  </r>
  <r>
    <n v="3824"/>
    <s v="CA-2015-140984"/>
    <d v="2015-09-14T00:00:00"/>
    <s v="9/18/2015"/>
    <s v="Standard Class"/>
    <s v="CC-12685"/>
    <s v="Craig Carroll"/>
    <x v="0"/>
    <x v="0"/>
    <x v="2"/>
    <x v="2"/>
    <n v="10011"/>
    <x v="2"/>
    <s v="OFF-ST-10000585"/>
    <x v="2"/>
    <x v="6"/>
    <x v="279"/>
    <x v="5573"/>
    <n v="6"/>
    <n v="0"/>
    <n v="257.71199999999999"/>
    <n v="0.25999999999999995"/>
    <x v="1"/>
    <x v="6"/>
  </r>
  <r>
    <n v="3825"/>
    <s v="CA-2015-140984"/>
    <d v="2015-09-14T00:00:00"/>
    <s v="9/18/2015"/>
    <s v="Standard Class"/>
    <s v="CC-12685"/>
    <s v="Craig Carroll"/>
    <x v="0"/>
    <x v="0"/>
    <x v="2"/>
    <x v="2"/>
    <n v="10011"/>
    <x v="2"/>
    <s v="TEC-CO-10001571"/>
    <x v="0"/>
    <x v="12"/>
    <x v="64"/>
    <x v="5512"/>
    <n v="2"/>
    <n v="0.2"/>
    <n v="329.99400000000003"/>
    <n v="0.375"/>
    <x v="1"/>
    <x v="6"/>
  </r>
  <r>
    <n v="3826"/>
    <s v="CA-2015-140984"/>
    <d v="2015-09-14T00:00:00"/>
    <s v="9/18/2015"/>
    <s v="Standard Class"/>
    <s v="CC-12685"/>
    <s v="Craig Carroll"/>
    <x v="0"/>
    <x v="0"/>
    <x v="2"/>
    <x v="2"/>
    <n v="10011"/>
    <x v="2"/>
    <s v="OFF-BI-10002012"/>
    <x v="2"/>
    <x v="9"/>
    <x v="1377"/>
    <x v="212"/>
    <n v="9"/>
    <n v="0.2"/>
    <n v="4.5359999999999996"/>
    <n v="0.34999999999999992"/>
    <x v="1"/>
    <x v="6"/>
  </r>
  <r>
    <n v="5948"/>
    <s v="CA-2015-115924"/>
    <d v="2015-09-14T00:00:00"/>
    <s v="9/18/2015"/>
    <s v="Second Class"/>
    <s v="BE-11455"/>
    <s v="Brad Eason"/>
    <x v="1"/>
    <x v="0"/>
    <x v="96"/>
    <x v="43"/>
    <n v="50315"/>
    <x v="0"/>
    <s v="OFF-BI-10004040"/>
    <x v="2"/>
    <x v="9"/>
    <x v="627"/>
    <x v="4256"/>
    <n v="5"/>
    <n v="0"/>
    <n v="12.691000000000001"/>
    <n v="0.49000000000000005"/>
    <x v="1"/>
    <x v="6"/>
  </r>
  <r>
    <n v="2554"/>
    <s v="CA-2016-155439"/>
    <d v="2016-09-14T00:00:00"/>
    <s v="9/18/2016"/>
    <s v="Standard Class"/>
    <s v="PN-18775"/>
    <s v="Parhena Norris"/>
    <x v="1"/>
    <x v="0"/>
    <x v="65"/>
    <x v="29"/>
    <n v="29203"/>
    <x v="3"/>
    <s v="OFF-PA-10000029"/>
    <x v="2"/>
    <x v="3"/>
    <x v="554"/>
    <x v="19"/>
    <n v="4"/>
    <n v="0"/>
    <n v="12.441599999999999"/>
    <n v="0.47999999999999993"/>
    <x v="2"/>
    <x v="6"/>
  </r>
  <r>
    <n v="9781"/>
    <s v="CA-2016-153178"/>
    <d v="2016-09-14T00:00:00"/>
    <s v="9/18/2016"/>
    <s v="Standard Class"/>
    <s v="CL-12565"/>
    <s v="Clay Ludtke"/>
    <x v="0"/>
    <x v="0"/>
    <x v="23"/>
    <x v="2"/>
    <n v="11561"/>
    <x v="2"/>
    <s v="TEC-PH-10001944"/>
    <x v="0"/>
    <x v="2"/>
    <x v="1743"/>
    <x v="5574"/>
    <n v="3"/>
    <n v="0"/>
    <n v="131.35499999999999"/>
    <n v="0.29999999999999993"/>
    <x v="2"/>
    <x v="6"/>
  </r>
  <r>
    <n v="9782"/>
    <s v="CA-2016-153178"/>
    <d v="2016-09-14T00:00:00"/>
    <s v="9/18/2016"/>
    <s v="Standard Class"/>
    <s v="CL-12565"/>
    <s v="Clay Ludtke"/>
    <x v="0"/>
    <x v="0"/>
    <x v="23"/>
    <x v="2"/>
    <n v="11561"/>
    <x v="2"/>
    <s v="OFF-BI-10004390"/>
    <x v="2"/>
    <x v="9"/>
    <x v="1803"/>
    <x v="4589"/>
    <n v="2"/>
    <n v="0.2"/>
    <n v="252.58799999999999"/>
    <n v="0.375"/>
    <x v="2"/>
    <x v="6"/>
  </r>
  <r>
    <n v="72"/>
    <s v="CA-2017-114440"/>
    <d v="2017-09-14T00:00:00"/>
    <s v="9/17/2017"/>
    <s v="Second Class"/>
    <s v="TB-21520"/>
    <s v="Tracy Blumstein"/>
    <x v="0"/>
    <x v="0"/>
    <x v="68"/>
    <x v="10"/>
    <n v="49201"/>
    <x v="0"/>
    <s v="OFF-PA-10004675"/>
    <x v="2"/>
    <x v="3"/>
    <x v="1066"/>
    <x v="3064"/>
    <n v="3"/>
    <n v="0"/>
    <n v="8.7629999999999999"/>
    <n v="0.45999999999999996"/>
    <x v="3"/>
    <x v="6"/>
  </r>
  <r>
    <n v="4430"/>
    <s v="CA-2017-147725"/>
    <d v="2017-09-14T00:00:00"/>
    <s v="9/14/2017"/>
    <s v="Same Day"/>
    <s v="LT-17110"/>
    <s v="Liz Thompson"/>
    <x v="0"/>
    <x v="0"/>
    <x v="24"/>
    <x v="8"/>
    <n v="7050"/>
    <x v="2"/>
    <s v="OFF-AR-10001725"/>
    <x v="2"/>
    <x v="11"/>
    <x v="201"/>
    <x v="341"/>
    <n v="3"/>
    <n v="0"/>
    <n v="18.446999999999999"/>
    <n v="0.25999999999999995"/>
    <x v="3"/>
    <x v="6"/>
  </r>
  <r>
    <n v="6222"/>
    <s v="US-2017-157224"/>
    <d v="2017-09-14T00:00:00"/>
    <s v="9/18/2017"/>
    <s v="Second Class"/>
    <s v="JB-16000"/>
    <s v="Joy Bell-"/>
    <x v="0"/>
    <x v="0"/>
    <x v="22"/>
    <x v="5"/>
    <n v="90045"/>
    <x v="1"/>
    <s v="OFF-LA-10000121"/>
    <x v="2"/>
    <x v="8"/>
    <x v="1548"/>
    <x v="3152"/>
    <n v="9"/>
    <n v="0"/>
    <n v="26.082000000000001"/>
    <n v="0.45999999999999996"/>
    <x v="3"/>
    <x v="6"/>
  </r>
  <r>
    <n v="6810"/>
    <s v="CA-2017-156237"/>
    <d v="2017-09-14T00:00:00"/>
    <s v="9/15/2017"/>
    <s v="First Class"/>
    <s v="PS-18760"/>
    <s v="Pamela Stobb"/>
    <x v="0"/>
    <x v="0"/>
    <x v="15"/>
    <x v="13"/>
    <n v="19140"/>
    <x v="2"/>
    <s v="OFF-BI-10000301"/>
    <x v="2"/>
    <x v="9"/>
    <x v="1174"/>
    <x v="2367"/>
    <n v="2"/>
    <n v="0.7"/>
    <n v="-2.5880000000000001"/>
    <n v="-0.66666666666666663"/>
    <x v="3"/>
    <x v="6"/>
  </r>
  <r>
    <n v="6811"/>
    <s v="CA-2017-156237"/>
    <d v="2017-09-14T00:00:00"/>
    <s v="9/15/2017"/>
    <s v="First Class"/>
    <s v="PS-18760"/>
    <s v="Pamela Stobb"/>
    <x v="0"/>
    <x v="0"/>
    <x v="15"/>
    <x v="13"/>
    <n v="19140"/>
    <x v="2"/>
    <s v="TEC-MA-10002930"/>
    <x v="0"/>
    <x v="14"/>
    <x v="1417"/>
    <x v="5575"/>
    <n v="1"/>
    <n v="0.7"/>
    <n v="-18.038499999999999"/>
    <n v="-1.4333333333333331"/>
    <x v="3"/>
    <x v="6"/>
  </r>
  <r>
    <n v="6812"/>
    <s v="CA-2017-156237"/>
    <d v="2017-09-14T00:00:00"/>
    <s v="9/15/2017"/>
    <s v="First Class"/>
    <s v="PS-18760"/>
    <s v="Pamela Stobb"/>
    <x v="0"/>
    <x v="0"/>
    <x v="15"/>
    <x v="13"/>
    <n v="19140"/>
    <x v="2"/>
    <s v="FUR-CH-10002372"/>
    <x v="1"/>
    <x v="1"/>
    <x v="746"/>
    <x v="4255"/>
    <n v="2"/>
    <n v="0.3"/>
    <n v="-29.152799999999999"/>
    <n v="-0.25714285714285712"/>
    <x v="3"/>
    <x v="6"/>
  </r>
  <r>
    <n v="6813"/>
    <s v="CA-2017-156237"/>
    <d v="2017-09-14T00:00:00"/>
    <s v="9/15/2017"/>
    <s v="First Class"/>
    <s v="PS-18760"/>
    <s v="Pamela Stobb"/>
    <x v="0"/>
    <x v="0"/>
    <x v="15"/>
    <x v="13"/>
    <n v="19140"/>
    <x v="2"/>
    <s v="OFF-BI-10003707"/>
    <x v="2"/>
    <x v="9"/>
    <x v="696"/>
    <x v="1097"/>
    <n v="4"/>
    <n v="0.7"/>
    <n v="-12.208"/>
    <n v="-0.66666666666666663"/>
    <x v="3"/>
    <x v="6"/>
  </r>
  <r>
    <n v="6814"/>
    <s v="CA-2017-156237"/>
    <d v="2017-09-14T00:00:00"/>
    <s v="9/15/2017"/>
    <s v="First Class"/>
    <s v="PS-18760"/>
    <s v="Pamela Stobb"/>
    <x v="0"/>
    <x v="0"/>
    <x v="15"/>
    <x v="13"/>
    <n v="19140"/>
    <x v="2"/>
    <s v="FUR-FU-10001057"/>
    <x v="1"/>
    <x v="5"/>
    <x v="1530"/>
    <x v="5576"/>
    <n v="8"/>
    <n v="0.2"/>
    <n v="4.7976000000000001"/>
    <n v="3.7499999999999999E-2"/>
    <x v="3"/>
    <x v="6"/>
  </r>
  <r>
    <n v="6815"/>
    <s v="CA-2017-156237"/>
    <d v="2017-09-14T00:00:00"/>
    <s v="9/15/2017"/>
    <s v="First Class"/>
    <s v="PS-18760"/>
    <s v="Pamela Stobb"/>
    <x v="0"/>
    <x v="0"/>
    <x v="15"/>
    <x v="13"/>
    <n v="19140"/>
    <x v="2"/>
    <s v="TEC-MA-10001681"/>
    <x v="0"/>
    <x v="14"/>
    <x v="757"/>
    <x v="5577"/>
    <n v="2"/>
    <n v="0.7"/>
    <n v="-168.81899999999999"/>
    <n v="-0.7"/>
    <x v="3"/>
    <x v="6"/>
  </r>
  <r>
    <n v="8772"/>
    <s v="CA-2017-115882"/>
    <d v="2017-09-14T00:00:00"/>
    <s v="9/17/2017"/>
    <s v="First Class"/>
    <s v="DB-13555"/>
    <s v="Dorothy Badders"/>
    <x v="2"/>
    <x v="0"/>
    <x v="167"/>
    <x v="12"/>
    <n v="27604"/>
    <x v="3"/>
    <s v="OFF-AP-10002534"/>
    <x v="2"/>
    <x v="10"/>
    <x v="141"/>
    <x v="5578"/>
    <n v="4"/>
    <n v="0.2"/>
    <n v="94.278400000000005"/>
    <n v="0.1"/>
    <x v="3"/>
    <x v="6"/>
  </r>
  <r>
    <n v="8773"/>
    <s v="CA-2017-115882"/>
    <d v="2017-09-14T00:00:00"/>
    <s v="9/17/2017"/>
    <s v="First Class"/>
    <s v="DB-13555"/>
    <s v="Dorothy Badders"/>
    <x v="2"/>
    <x v="0"/>
    <x v="167"/>
    <x v="12"/>
    <n v="27604"/>
    <x v="3"/>
    <s v="OFF-PA-10001125"/>
    <x v="2"/>
    <x v="3"/>
    <x v="916"/>
    <x v="427"/>
    <n v="3"/>
    <n v="0.2"/>
    <n v="23.234999999999999"/>
    <n v="0.3125"/>
    <x v="3"/>
    <x v="6"/>
  </r>
  <r>
    <n v="9579"/>
    <s v="CA-2017-152975"/>
    <d v="2017-09-14T00:00:00"/>
    <s v="9/16/2017"/>
    <s v="First Class"/>
    <s v="RB-19705"/>
    <s v="Roger Barcio"/>
    <x v="1"/>
    <x v="0"/>
    <x v="2"/>
    <x v="2"/>
    <n v="10035"/>
    <x v="2"/>
    <s v="TEC-PH-10004586"/>
    <x v="0"/>
    <x v="2"/>
    <x v="26"/>
    <x v="5579"/>
    <n v="3"/>
    <n v="0"/>
    <n v="323.95499999999998"/>
    <n v="0.3"/>
    <x v="3"/>
    <x v="6"/>
  </r>
  <r>
    <n v="9580"/>
    <s v="CA-2017-152975"/>
    <d v="2017-09-14T00:00:00"/>
    <s v="9/16/2017"/>
    <s v="First Class"/>
    <s v="RB-19705"/>
    <s v="Roger Barcio"/>
    <x v="1"/>
    <x v="0"/>
    <x v="2"/>
    <x v="2"/>
    <n v="10035"/>
    <x v="2"/>
    <s v="OFF-ST-10001370"/>
    <x v="2"/>
    <x v="6"/>
    <x v="189"/>
    <x v="883"/>
    <n v="1"/>
    <n v="0"/>
    <n v="3.5489999999999999"/>
    <n v="4.9999999999999996E-2"/>
    <x v="3"/>
    <x v="6"/>
  </r>
  <r>
    <n v="9581"/>
    <s v="CA-2017-152975"/>
    <d v="2017-09-14T00:00:00"/>
    <s v="9/16/2017"/>
    <s v="First Class"/>
    <s v="RB-19705"/>
    <s v="Roger Barcio"/>
    <x v="1"/>
    <x v="0"/>
    <x v="2"/>
    <x v="2"/>
    <n v="10035"/>
    <x v="2"/>
    <s v="OFF-AR-10001988"/>
    <x v="2"/>
    <x v="11"/>
    <x v="1762"/>
    <x v="3992"/>
    <n v="5"/>
    <n v="0"/>
    <n v="8.6854999999999993"/>
    <n v="0.28999999999999998"/>
    <x v="3"/>
    <x v="6"/>
  </r>
  <r>
    <n v="9582"/>
    <s v="CA-2017-152975"/>
    <d v="2017-09-14T00:00:00"/>
    <s v="9/16/2017"/>
    <s v="First Class"/>
    <s v="RB-19705"/>
    <s v="Roger Barcio"/>
    <x v="1"/>
    <x v="0"/>
    <x v="2"/>
    <x v="2"/>
    <n v="10035"/>
    <x v="2"/>
    <s v="FUR-CH-10003298"/>
    <x v="1"/>
    <x v="1"/>
    <x v="222"/>
    <x v="240"/>
    <n v="5"/>
    <n v="0.1"/>
    <n v="-6.5490000000000004"/>
    <n v="-1.1111111111111112E-2"/>
    <x v="3"/>
    <x v="6"/>
  </r>
  <r>
    <n v="9594"/>
    <s v="CA-2017-108931"/>
    <d v="2017-09-14T00:00:00"/>
    <s v="9/19/2017"/>
    <s v="Standard Class"/>
    <s v="HZ-14950"/>
    <s v="Henia Zydlo"/>
    <x v="0"/>
    <x v="0"/>
    <x v="2"/>
    <x v="2"/>
    <n v="10024"/>
    <x v="2"/>
    <s v="OFF-PA-10002741"/>
    <x v="2"/>
    <x v="3"/>
    <x v="1800"/>
    <x v="90"/>
    <n v="2"/>
    <n v="0"/>
    <n v="3.8519999999999999"/>
    <n v="0.44999999999999996"/>
    <x v="3"/>
    <x v="6"/>
  </r>
  <r>
    <n v="9595"/>
    <s v="CA-2017-108931"/>
    <d v="2017-09-14T00:00:00"/>
    <s v="9/19/2017"/>
    <s v="Standard Class"/>
    <s v="HZ-14950"/>
    <s v="Henia Zydlo"/>
    <x v="0"/>
    <x v="0"/>
    <x v="2"/>
    <x v="2"/>
    <n v="10024"/>
    <x v="2"/>
    <s v="OFF-PA-10003845"/>
    <x v="2"/>
    <x v="3"/>
    <x v="500"/>
    <x v="2834"/>
    <n v="2"/>
    <n v="0"/>
    <n v="5.6643999999999997"/>
    <n v="0.48999999999999994"/>
    <x v="3"/>
    <x v="6"/>
  </r>
  <r>
    <n v="9834"/>
    <s v="CA-2017-130302"/>
    <d v="2017-09-14T00:00:00"/>
    <s v="9/19/2017"/>
    <s v="Standard Class"/>
    <s v="CY-12745"/>
    <s v="Craig Yedwab"/>
    <x v="2"/>
    <x v="0"/>
    <x v="38"/>
    <x v="18"/>
    <n v="45503"/>
    <x v="2"/>
    <s v="TEC-AC-10002001"/>
    <x v="0"/>
    <x v="0"/>
    <x v="238"/>
    <x v="5580"/>
    <n v="7"/>
    <n v="0.2"/>
    <n v="190.38810000000001"/>
    <n v="0.21250000000000002"/>
    <x v="3"/>
    <x v="6"/>
  </r>
  <r>
    <n v="6491"/>
    <s v="CA-2014-149594"/>
    <d v="2014-09-15T00:00:00"/>
    <s v="9/19/2014"/>
    <s v="Standard Class"/>
    <s v="MF-18250"/>
    <s v="Monica Federle"/>
    <x v="2"/>
    <x v="0"/>
    <x v="15"/>
    <x v="13"/>
    <n v="19120"/>
    <x v="2"/>
    <s v="FUR-FU-10000222"/>
    <x v="1"/>
    <x v="5"/>
    <x v="382"/>
    <x v="5581"/>
    <n v="4"/>
    <n v="0.2"/>
    <n v="16.889600000000002"/>
    <n v="0.16250000000000001"/>
    <x v="0"/>
    <x v="6"/>
  </r>
  <r>
    <n v="7469"/>
    <s v="CA-2014-138100"/>
    <d v="2014-09-15T00:00:00"/>
    <s v="9/20/2014"/>
    <s v="Standard Class"/>
    <s v="AA-10315"/>
    <s v="Alex Avila"/>
    <x v="0"/>
    <x v="0"/>
    <x v="2"/>
    <x v="2"/>
    <n v="10011"/>
    <x v="2"/>
    <s v="OFF-PA-10000349"/>
    <x v="2"/>
    <x v="3"/>
    <x v="52"/>
    <x v="102"/>
    <n v="3"/>
    <n v="0"/>
    <n v="7.0217999999999998"/>
    <n v="0.47000000000000003"/>
    <x v="0"/>
    <x v="6"/>
  </r>
  <r>
    <n v="7470"/>
    <s v="CA-2014-138100"/>
    <d v="2014-09-15T00:00:00"/>
    <s v="9/20/2014"/>
    <s v="Standard Class"/>
    <s v="AA-10315"/>
    <s v="Alex Avila"/>
    <x v="0"/>
    <x v="0"/>
    <x v="2"/>
    <x v="2"/>
    <n v="10011"/>
    <x v="2"/>
    <s v="FUR-FU-10002456"/>
    <x v="1"/>
    <x v="5"/>
    <x v="488"/>
    <x v="442"/>
    <n v="2"/>
    <n v="0"/>
    <n v="6.2607999999999997"/>
    <n v="0.42999999999999994"/>
    <x v="0"/>
    <x v="6"/>
  </r>
  <r>
    <n v="1194"/>
    <s v="US-2015-130519"/>
    <d v="2015-09-15T00:00:00"/>
    <s v="9/15/2015"/>
    <s v="Same Day"/>
    <s v="NG-18355"/>
    <s v="Nat Gilpin"/>
    <x v="2"/>
    <x v="0"/>
    <x v="196"/>
    <x v="11"/>
    <n v="33065"/>
    <x v="3"/>
    <s v="OFF-PA-10001937"/>
    <x v="2"/>
    <x v="3"/>
    <x v="474"/>
    <x v="204"/>
    <n v="3"/>
    <n v="0.2"/>
    <n v="5.4432"/>
    <n v="0.35000000000000003"/>
    <x v="1"/>
    <x v="6"/>
  </r>
  <r>
    <n v="1195"/>
    <s v="US-2015-130519"/>
    <d v="2015-09-15T00:00:00"/>
    <s v="9/15/2015"/>
    <s v="Same Day"/>
    <s v="NG-18355"/>
    <s v="Nat Gilpin"/>
    <x v="2"/>
    <x v="0"/>
    <x v="196"/>
    <x v="11"/>
    <n v="33065"/>
    <x v="3"/>
    <s v="FUR-FU-10002268"/>
    <x v="1"/>
    <x v="5"/>
    <x v="70"/>
    <x v="4765"/>
    <n v="4"/>
    <n v="0.2"/>
    <n v="2.5531999999999999"/>
    <n v="0.16250000000000001"/>
    <x v="1"/>
    <x v="6"/>
  </r>
  <r>
    <n v="1196"/>
    <s v="US-2015-130519"/>
    <d v="2015-09-15T00:00:00"/>
    <s v="9/15/2015"/>
    <s v="Same Day"/>
    <s v="NG-18355"/>
    <s v="Nat Gilpin"/>
    <x v="2"/>
    <x v="0"/>
    <x v="196"/>
    <x v="11"/>
    <n v="33065"/>
    <x v="3"/>
    <s v="OFF-ST-10001321"/>
    <x v="2"/>
    <x v="6"/>
    <x v="496"/>
    <x v="3788"/>
    <n v="2"/>
    <n v="0.2"/>
    <n v="2.1587999999999998"/>
    <n v="8.7499999999999994E-2"/>
    <x v="1"/>
    <x v="6"/>
  </r>
  <r>
    <n v="1197"/>
    <s v="US-2015-130519"/>
    <d v="2015-09-15T00:00:00"/>
    <s v="9/15/2015"/>
    <s v="Same Day"/>
    <s v="NG-18355"/>
    <s v="Nat Gilpin"/>
    <x v="2"/>
    <x v="0"/>
    <x v="196"/>
    <x v="11"/>
    <n v="33065"/>
    <x v="3"/>
    <s v="FUR-FU-10003394"/>
    <x v="1"/>
    <x v="5"/>
    <x v="1122"/>
    <x v="5582"/>
    <n v="1"/>
    <n v="0.2"/>
    <n v="-2.0988000000000002"/>
    <n v="-3.7499999999999999E-2"/>
    <x v="1"/>
    <x v="6"/>
  </r>
  <r>
    <n v="2236"/>
    <s v="CA-2015-145849"/>
    <d v="2015-09-15T00:00:00"/>
    <s v="9/17/2015"/>
    <s v="Second Class"/>
    <s v="CT-11995"/>
    <s v="Carol Triggs"/>
    <x v="0"/>
    <x v="0"/>
    <x v="92"/>
    <x v="33"/>
    <n v="46203"/>
    <x v="0"/>
    <s v="OFF-ST-10000025"/>
    <x v="2"/>
    <x v="6"/>
    <x v="1432"/>
    <x v="5583"/>
    <n v="2"/>
    <n v="0"/>
    <n v="11.451599999999999"/>
    <n v="5.9999999999999991E-2"/>
    <x v="1"/>
    <x v="6"/>
  </r>
  <r>
    <n v="2237"/>
    <s v="CA-2015-145849"/>
    <d v="2015-09-15T00:00:00"/>
    <s v="9/17/2015"/>
    <s v="Second Class"/>
    <s v="CT-11995"/>
    <s v="Carol Triggs"/>
    <x v="0"/>
    <x v="0"/>
    <x v="92"/>
    <x v="33"/>
    <n v="46203"/>
    <x v="0"/>
    <s v="OFF-AR-10000817"/>
    <x v="2"/>
    <x v="11"/>
    <x v="974"/>
    <x v="3988"/>
    <n v="8"/>
    <n v="0"/>
    <n v="8.2688000000000006"/>
    <n v="0.34"/>
    <x v="1"/>
    <x v="6"/>
  </r>
  <r>
    <n v="2326"/>
    <s v="CA-2015-105102"/>
    <d v="2015-09-15T00:00:00"/>
    <s v="9/19/2015"/>
    <s v="Second Class"/>
    <s v="BM-11575"/>
    <s v="Brendan Murry"/>
    <x v="2"/>
    <x v="0"/>
    <x v="2"/>
    <x v="2"/>
    <n v="10035"/>
    <x v="2"/>
    <s v="OFF-BI-10002082"/>
    <x v="2"/>
    <x v="9"/>
    <x v="1206"/>
    <x v="2981"/>
    <n v="3"/>
    <n v="0.2"/>
    <n v="29.952000000000002"/>
    <n v="0.375"/>
    <x v="1"/>
    <x v="6"/>
  </r>
  <r>
    <n v="2327"/>
    <s v="CA-2015-105102"/>
    <d v="2015-09-15T00:00:00"/>
    <s v="9/19/2015"/>
    <s v="Second Class"/>
    <s v="BM-11575"/>
    <s v="Brendan Murry"/>
    <x v="2"/>
    <x v="0"/>
    <x v="2"/>
    <x v="2"/>
    <n v="10035"/>
    <x v="2"/>
    <s v="FUR-BO-10004709"/>
    <x v="1"/>
    <x v="16"/>
    <x v="1076"/>
    <x v="121"/>
    <n v="1"/>
    <n v="0.2"/>
    <n v="1.1596"/>
    <n v="2.4999999999999998E-2"/>
    <x v="1"/>
    <x v="6"/>
  </r>
  <r>
    <n v="2328"/>
    <s v="CA-2015-105102"/>
    <d v="2015-09-15T00:00:00"/>
    <s v="9/19/2015"/>
    <s v="Second Class"/>
    <s v="BM-11575"/>
    <s v="Brendan Murry"/>
    <x v="2"/>
    <x v="0"/>
    <x v="2"/>
    <x v="2"/>
    <n v="10035"/>
    <x v="2"/>
    <s v="OFF-PA-10002365"/>
    <x v="2"/>
    <x v="3"/>
    <x v="473"/>
    <x v="212"/>
    <n v="2"/>
    <n v="0"/>
    <n v="6.2207999999999997"/>
    <n v="0.47999999999999993"/>
    <x v="1"/>
    <x v="6"/>
  </r>
  <r>
    <n v="3817"/>
    <s v="CA-2015-102582"/>
    <d v="2015-09-15T00:00:00"/>
    <s v="9/19/2015"/>
    <s v="Standard Class"/>
    <s v="NW-18400"/>
    <s v="Natalie Webber"/>
    <x v="0"/>
    <x v="0"/>
    <x v="97"/>
    <x v="34"/>
    <n v="36608"/>
    <x v="3"/>
    <s v="FUR-TA-10003569"/>
    <x v="1"/>
    <x v="7"/>
    <x v="876"/>
    <x v="1295"/>
    <n v="2"/>
    <n v="0"/>
    <n v="200.49"/>
    <n v="0.25"/>
    <x v="1"/>
    <x v="6"/>
  </r>
  <r>
    <n v="3818"/>
    <s v="CA-2015-102582"/>
    <d v="2015-09-15T00:00:00"/>
    <s v="9/19/2015"/>
    <s v="Standard Class"/>
    <s v="NW-18400"/>
    <s v="Natalie Webber"/>
    <x v="0"/>
    <x v="0"/>
    <x v="97"/>
    <x v="34"/>
    <n v="36608"/>
    <x v="3"/>
    <s v="TEC-PH-10003187"/>
    <x v="0"/>
    <x v="2"/>
    <x v="1202"/>
    <x v="2081"/>
    <n v="3"/>
    <n v="0"/>
    <n v="0"/>
    <n v="0"/>
    <x v="1"/>
    <x v="6"/>
  </r>
  <r>
    <n v="3819"/>
    <s v="CA-2015-102582"/>
    <d v="2015-09-15T00:00:00"/>
    <s v="9/19/2015"/>
    <s v="Standard Class"/>
    <s v="NW-18400"/>
    <s v="Natalie Webber"/>
    <x v="0"/>
    <x v="0"/>
    <x v="97"/>
    <x v="34"/>
    <n v="36608"/>
    <x v="3"/>
    <s v="FUR-CH-10004853"/>
    <x v="1"/>
    <x v="1"/>
    <x v="1324"/>
    <x v="1983"/>
    <n v="7"/>
    <n v="0"/>
    <n v="306.48939999999999"/>
    <n v="0.29000000000000004"/>
    <x v="1"/>
    <x v="6"/>
  </r>
  <r>
    <n v="7471"/>
    <s v="CA-2015-100734"/>
    <d v="2015-09-15T00:00:00"/>
    <s v="9/20/2015"/>
    <s v="Standard Class"/>
    <s v="AC-10615"/>
    <s v="Ann Chong"/>
    <x v="2"/>
    <x v="0"/>
    <x v="15"/>
    <x v="13"/>
    <n v="19143"/>
    <x v="2"/>
    <s v="OFF-BI-10002609"/>
    <x v="2"/>
    <x v="9"/>
    <x v="170"/>
    <x v="5584"/>
    <n v="4"/>
    <n v="0.7"/>
    <n v="-2.8607999999999998"/>
    <n v="-0.79999999999999993"/>
    <x v="1"/>
    <x v="6"/>
  </r>
  <r>
    <n v="7472"/>
    <s v="CA-2015-100734"/>
    <d v="2015-09-15T00:00:00"/>
    <s v="9/20/2015"/>
    <s v="Standard Class"/>
    <s v="AC-10615"/>
    <s v="Ann Chong"/>
    <x v="2"/>
    <x v="0"/>
    <x v="15"/>
    <x v="13"/>
    <n v="19143"/>
    <x v="2"/>
    <s v="OFF-ST-10001522"/>
    <x v="2"/>
    <x v="6"/>
    <x v="262"/>
    <x v="2532"/>
    <n v="2"/>
    <n v="0.2"/>
    <n v="-29.436800000000002"/>
    <n v="-0.2"/>
    <x v="1"/>
    <x v="6"/>
  </r>
  <r>
    <n v="817"/>
    <s v="CA-2016-149370"/>
    <d v="2016-09-15T00:00:00"/>
    <s v="9/19/2016"/>
    <s v="Standard Class"/>
    <s v="DB-13210"/>
    <s v="Dean Braden"/>
    <x v="0"/>
    <x v="0"/>
    <x v="15"/>
    <x v="13"/>
    <n v="19140"/>
    <x v="2"/>
    <s v="OFF-PA-10003651"/>
    <x v="2"/>
    <x v="3"/>
    <x v="1540"/>
    <x v="2079"/>
    <n v="1"/>
    <n v="0.2"/>
    <n v="1.8704000000000001"/>
    <n v="0.35"/>
    <x v="2"/>
    <x v="6"/>
  </r>
  <r>
    <n v="925"/>
    <s v="CA-2016-149797"/>
    <d v="2016-09-15T00:00:00"/>
    <s v="9/20/2016"/>
    <s v="Standard Class"/>
    <s v="AH-10075"/>
    <s v="Adam Hart"/>
    <x v="2"/>
    <x v="0"/>
    <x v="2"/>
    <x v="2"/>
    <n v="10011"/>
    <x v="2"/>
    <s v="OFF-BI-10003650"/>
    <x v="2"/>
    <x v="9"/>
    <x v="645"/>
    <x v="5513"/>
    <n v="2"/>
    <n v="0.2"/>
    <n v="294.54880000000003"/>
    <n v="0.35000000000000003"/>
    <x v="2"/>
    <x v="6"/>
  </r>
  <r>
    <n v="4517"/>
    <s v="US-2016-128678"/>
    <d v="2016-09-15T00:00:00"/>
    <s v="9/20/2016"/>
    <s v="Standard Class"/>
    <s v="RB-19570"/>
    <s v="Rob Beeghly"/>
    <x v="0"/>
    <x v="0"/>
    <x v="1"/>
    <x v="1"/>
    <n v="98105"/>
    <x v="1"/>
    <s v="OFF-PA-10000807"/>
    <x v="2"/>
    <x v="3"/>
    <x v="1358"/>
    <x v="53"/>
    <n v="5"/>
    <n v="0"/>
    <n v="10.058"/>
    <n v="0.47000000000000003"/>
    <x v="2"/>
    <x v="6"/>
  </r>
  <r>
    <n v="4518"/>
    <s v="US-2016-128678"/>
    <d v="2016-09-15T00:00:00"/>
    <s v="9/20/2016"/>
    <s v="Standard Class"/>
    <s v="RB-19570"/>
    <s v="Rob Beeghly"/>
    <x v="0"/>
    <x v="0"/>
    <x v="1"/>
    <x v="1"/>
    <n v="98105"/>
    <x v="1"/>
    <s v="OFF-BI-10002103"/>
    <x v="2"/>
    <x v="9"/>
    <x v="1701"/>
    <x v="5585"/>
    <n v="7"/>
    <n v="0.2"/>
    <n v="15.815799999999999"/>
    <n v="0.32499999999999996"/>
    <x v="2"/>
    <x v="6"/>
  </r>
  <r>
    <n v="8783"/>
    <s v="CA-2016-116911"/>
    <d v="2016-09-15T00:00:00"/>
    <s v="9/20/2016"/>
    <s v="Standard Class"/>
    <s v="JD-16150"/>
    <s v="Justin Deggeller"/>
    <x v="2"/>
    <x v="0"/>
    <x v="521"/>
    <x v="36"/>
    <n v="83301"/>
    <x v="1"/>
    <s v="OFF-BI-10001249"/>
    <x v="2"/>
    <x v="9"/>
    <x v="381"/>
    <x v="5586"/>
    <n v="4"/>
    <n v="0.2"/>
    <n v="6.6352000000000002"/>
    <n v="0.32500000000000001"/>
    <x v="2"/>
    <x v="6"/>
  </r>
  <r>
    <n v="8784"/>
    <s v="CA-2016-116911"/>
    <d v="2016-09-15T00:00:00"/>
    <s v="9/20/2016"/>
    <s v="Standard Class"/>
    <s v="JD-16150"/>
    <s v="Justin Deggeller"/>
    <x v="2"/>
    <x v="0"/>
    <x v="521"/>
    <x v="36"/>
    <n v="83301"/>
    <x v="1"/>
    <s v="FUR-TA-10003473"/>
    <x v="1"/>
    <x v="7"/>
    <x v="643"/>
    <x v="5587"/>
    <n v="3"/>
    <n v="0"/>
    <n v="259.52969999999999"/>
    <n v="0.22999999999999998"/>
    <x v="2"/>
    <x v="6"/>
  </r>
  <r>
    <n v="9427"/>
    <s v="CA-2016-160479"/>
    <d v="2016-09-15T00:00:00"/>
    <s v="9/20/2016"/>
    <s v="Standard Class"/>
    <s v="AH-10585"/>
    <s v="Angele Hood"/>
    <x v="0"/>
    <x v="0"/>
    <x v="1"/>
    <x v="1"/>
    <n v="98105"/>
    <x v="1"/>
    <s v="OFF-AR-10002445"/>
    <x v="2"/>
    <x v="11"/>
    <x v="96"/>
    <x v="5588"/>
    <n v="5"/>
    <n v="0"/>
    <n v="13.452"/>
    <n v="0.38"/>
    <x v="2"/>
    <x v="6"/>
  </r>
  <r>
    <n v="439"/>
    <s v="CA-2017-130043"/>
    <d v="2017-09-15T00:00:00"/>
    <s v="9/19/2017"/>
    <s v="Standard Class"/>
    <s v="BB-11545"/>
    <s v="Brenda Bowman"/>
    <x v="2"/>
    <x v="0"/>
    <x v="5"/>
    <x v="4"/>
    <n v="77070"/>
    <x v="0"/>
    <s v="OFF-PA-10002230"/>
    <x v="2"/>
    <x v="3"/>
    <x v="731"/>
    <x v="5589"/>
    <n v="8"/>
    <n v="0.2"/>
    <n v="11.553599999999999"/>
    <n v="0.36249999999999999"/>
    <x v="3"/>
    <x v="6"/>
  </r>
  <r>
    <n v="627"/>
    <s v="CA-2017-163020"/>
    <d v="2017-09-15T00:00:00"/>
    <s v="9/19/2017"/>
    <s v="Standard Class"/>
    <s v="MO-17800"/>
    <s v="Meg O'Connel"/>
    <x v="1"/>
    <x v="0"/>
    <x v="2"/>
    <x v="2"/>
    <n v="10009"/>
    <x v="2"/>
    <s v="FUR-FU-10000221"/>
    <x v="1"/>
    <x v="5"/>
    <x v="65"/>
    <x v="5590"/>
    <n v="7"/>
    <n v="0"/>
    <n v="12.090400000000001"/>
    <n v="0.34"/>
    <x v="3"/>
    <x v="6"/>
  </r>
  <r>
    <n v="903"/>
    <s v="CA-2017-132353"/>
    <d v="2017-09-15T00:00:00"/>
    <s v="9/17/2017"/>
    <s v="First Class"/>
    <s v="DB-13060"/>
    <s v="Dave Brooks"/>
    <x v="0"/>
    <x v="0"/>
    <x v="20"/>
    <x v="3"/>
    <n v="60653"/>
    <x v="0"/>
    <s v="TEC-PH-10004536"/>
    <x v="0"/>
    <x v="2"/>
    <x v="1722"/>
    <x v="4043"/>
    <n v="3"/>
    <n v="0.2"/>
    <n v="20.2485"/>
    <n v="6.25E-2"/>
    <x v="3"/>
    <x v="6"/>
  </r>
  <r>
    <n v="1538"/>
    <s v="CA-2017-121888"/>
    <d v="2017-09-15T00:00:00"/>
    <s v="9/17/2017"/>
    <s v="Second Class"/>
    <s v="CL-11890"/>
    <s v="Carl Ludwig"/>
    <x v="0"/>
    <x v="0"/>
    <x v="316"/>
    <x v="6"/>
    <n v="2149"/>
    <x v="2"/>
    <s v="TEC-PH-10000439"/>
    <x v="0"/>
    <x v="2"/>
    <x v="611"/>
    <x v="5413"/>
    <n v="1"/>
    <n v="0"/>
    <n v="11.597099999999999"/>
    <n v="0.28999999999999998"/>
    <x v="3"/>
    <x v="6"/>
  </r>
  <r>
    <n v="1539"/>
    <s v="CA-2017-121888"/>
    <d v="2017-09-15T00:00:00"/>
    <s v="9/17/2017"/>
    <s v="Second Class"/>
    <s v="CL-11890"/>
    <s v="Carl Ludwig"/>
    <x v="0"/>
    <x v="0"/>
    <x v="316"/>
    <x v="6"/>
    <n v="2149"/>
    <x v="2"/>
    <s v="OFF-AR-10003478"/>
    <x v="2"/>
    <x v="11"/>
    <x v="236"/>
    <x v="4516"/>
    <n v="2"/>
    <n v="0"/>
    <n v="6.5119999999999996"/>
    <n v="0.39999999999999997"/>
    <x v="3"/>
    <x v="6"/>
  </r>
  <r>
    <n v="1540"/>
    <s v="CA-2017-121888"/>
    <d v="2017-09-15T00:00:00"/>
    <s v="9/17/2017"/>
    <s v="Second Class"/>
    <s v="CL-11890"/>
    <s v="Carl Ludwig"/>
    <x v="0"/>
    <x v="0"/>
    <x v="316"/>
    <x v="6"/>
    <n v="2149"/>
    <x v="2"/>
    <s v="FUR-BO-10002545"/>
    <x v="1"/>
    <x v="16"/>
    <x v="596"/>
    <x v="5591"/>
    <n v="3"/>
    <n v="0"/>
    <n v="203.56440000000001"/>
    <n v="0.26"/>
    <x v="3"/>
    <x v="6"/>
  </r>
  <r>
    <n v="1541"/>
    <s v="CA-2017-121888"/>
    <d v="2017-09-15T00:00:00"/>
    <s v="9/17/2017"/>
    <s v="Second Class"/>
    <s v="CL-11890"/>
    <s v="Carl Ludwig"/>
    <x v="0"/>
    <x v="0"/>
    <x v="316"/>
    <x v="6"/>
    <n v="2149"/>
    <x v="2"/>
    <s v="OFF-BI-10001765"/>
    <x v="2"/>
    <x v="9"/>
    <x v="23"/>
    <x v="5592"/>
    <n v="7"/>
    <n v="0"/>
    <n v="116.3904"/>
    <n v="0.48000000000000004"/>
    <x v="3"/>
    <x v="6"/>
  </r>
  <r>
    <n v="5991"/>
    <s v="US-2017-163300"/>
    <d v="2017-09-15T00:00:00"/>
    <s v="9/21/2017"/>
    <s v="Standard Class"/>
    <s v="ES-14020"/>
    <s v="Erica Smith"/>
    <x v="0"/>
    <x v="0"/>
    <x v="22"/>
    <x v="5"/>
    <n v="90049"/>
    <x v="1"/>
    <s v="OFF-BI-10004390"/>
    <x v="2"/>
    <x v="9"/>
    <x v="1803"/>
    <x v="5593"/>
    <n v="7"/>
    <n v="0.2"/>
    <n v="884.05799999999999"/>
    <n v="0.375"/>
    <x v="3"/>
    <x v="6"/>
  </r>
  <r>
    <n v="5992"/>
    <s v="US-2017-163300"/>
    <d v="2017-09-15T00:00:00"/>
    <s v="9/21/2017"/>
    <s v="Standard Class"/>
    <s v="ES-14020"/>
    <s v="Erica Smith"/>
    <x v="0"/>
    <x v="0"/>
    <x v="22"/>
    <x v="5"/>
    <n v="90049"/>
    <x v="1"/>
    <s v="TEC-PH-10001700"/>
    <x v="0"/>
    <x v="2"/>
    <x v="763"/>
    <x v="2987"/>
    <n v="7"/>
    <n v="0.2"/>
    <n v="32.335099999999997"/>
    <n v="8.7499999999999994E-2"/>
    <x v="3"/>
    <x v="6"/>
  </r>
  <r>
    <n v="5993"/>
    <s v="US-2017-163300"/>
    <d v="2017-09-15T00:00:00"/>
    <s v="9/21/2017"/>
    <s v="Standard Class"/>
    <s v="ES-14020"/>
    <s v="Erica Smith"/>
    <x v="0"/>
    <x v="0"/>
    <x v="22"/>
    <x v="5"/>
    <n v="90049"/>
    <x v="1"/>
    <s v="FUR-CH-10003396"/>
    <x v="1"/>
    <x v="1"/>
    <x v="650"/>
    <x v="751"/>
    <n v="3"/>
    <n v="0.2"/>
    <n v="-20.784600000000001"/>
    <n v="-0.1125"/>
    <x v="3"/>
    <x v="6"/>
  </r>
  <r>
    <n v="6133"/>
    <s v="CA-2017-145737"/>
    <d v="2017-09-15T00:00:00"/>
    <s v="9/20/2017"/>
    <s v="Standard Class"/>
    <s v="AB-10165"/>
    <s v="Alan Barnes"/>
    <x v="0"/>
    <x v="0"/>
    <x v="412"/>
    <x v="26"/>
    <n v="37087"/>
    <x v="3"/>
    <s v="OFF-PA-10001033"/>
    <x v="2"/>
    <x v="3"/>
    <x v="294"/>
    <x v="2281"/>
    <n v="5"/>
    <n v="0.2"/>
    <n v="59.435499999999998"/>
    <n v="0.36249999999999999"/>
    <x v="3"/>
    <x v="6"/>
  </r>
  <r>
    <n v="6516"/>
    <s v="US-2017-116652"/>
    <d v="2017-09-15T00:00:00"/>
    <s v="9/19/2017"/>
    <s v="Standard Class"/>
    <s v="RD-19480"/>
    <s v="Rick Duston"/>
    <x v="0"/>
    <x v="0"/>
    <x v="14"/>
    <x v="5"/>
    <n v="94122"/>
    <x v="1"/>
    <s v="FUR-CH-10002961"/>
    <x v="1"/>
    <x v="1"/>
    <x v="1586"/>
    <x v="2206"/>
    <n v="3"/>
    <n v="0.2"/>
    <n v="0"/>
    <n v="0"/>
    <x v="3"/>
    <x v="6"/>
  </r>
  <r>
    <n v="6517"/>
    <s v="US-2017-116652"/>
    <d v="2017-09-15T00:00:00"/>
    <s v="9/19/2017"/>
    <s v="Standard Class"/>
    <s v="RD-19480"/>
    <s v="Rick Duston"/>
    <x v="0"/>
    <x v="0"/>
    <x v="14"/>
    <x v="5"/>
    <n v="94122"/>
    <x v="1"/>
    <s v="FUR-FU-10001488"/>
    <x v="1"/>
    <x v="5"/>
    <x v="1268"/>
    <x v="5594"/>
    <n v="5"/>
    <n v="0"/>
    <n v="105.98"/>
    <n v="0.2"/>
    <x v="3"/>
    <x v="6"/>
  </r>
  <r>
    <n v="6518"/>
    <s v="US-2017-116652"/>
    <d v="2017-09-15T00:00:00"/>
    <s v="9/19/2017"/>
    <s v="Standard Class"/>
    <s v="RD-19480"/>
    <s v="Rick Duston"/>
    <x v="0"/>
    <x v="0"/>
    <x v="14"/>
    <x v="5"/>
    <n v="94122"/>
    <x v="1"/>
    <s v="OFF-AR-10001915"/>
    <x v="2"/>
    <x v="11"/>
    <x v="970"/>
    <x v="5595"/>
    <n v="10"/>
    <n v="0"/>
    <n v="41.706000000000003"/>
    <n v="0.42000000000000004"/>
    <x v="3"/>
    <x v="6"/>
  </r>
  <r>
    <n v="6519"/>
    <s v="US-2017-116652"/>
    <d v="2017-09-15T00:00:00"/>
    <s v="9/19/2017"/>
    <s v="Standard Class"/>
    <s v="RD-19480"/>
    <s v="Rick Duston"/>
    <x v="0"/>
    <x v="0"/>
    <x v="14"/>
    <x v="5"/>
    <n v="94122"/>
    <x v="1"/>
    <s v="OFF-AP-10001205"/>
    <x v="2"/>
    <x v="10"/>
    <x v="927"/>
    <x v="2603"/>
    <n v="2"/>
    <n v="0"/>
    <n v="30.508800000000001"/>
    <n v="0.28000000000000003"/>
    <x v="3"/>
    <x v="6"/>
  </r>
  <r>
    <n v="6520"/>
    <s v="US-2017-116652"/>
    <d v="2017-09-15T00:00:00"/>
    <s v="9/19/2017"/>
    <s v="Standard Class"/>
    <s v="RD-19480"/>
    <s v="Rick Duston"/>
    <x v="0"/>
    <x v="0"/>
    <x v="14"/>
    <x v="5"/>
    <n v="94122"/>
    <x v="1"/>
    <s v="OFF-BI-10004528"/>
    <x v="2"/>
    <x v="9"/>
    <x v="758"/>
    <x v="4471"/>
    <n v="1"/>
    <n v="0.2"/>
    <n v="0.84"/>
    <n v="0.31249999999999994"/>
    <x v="3"/>
    <x v="6"/>
  </r>
  <r>
    <n v="6756"/>
    <s v="CA-2017-124205"/>
    <d v="2017-09-15T00:00:00"/>
    <s v="9/19/2017"/>
    <s v="Standard Class"/>
    <s v="TC-21145"/>
    <s v="Theresa Coyne"/>
    <x v="2"/>
    <x v="0"/>
    <x v="9"/>
    <x v="8"/>
    <n v="8701"/>
    <x v="2"/>
    <s v="FUR-FU-10002445"/>
    <x v="1"/>
    <x v="5"/>
    <x v="786"/>
    <x v="4977"/>
    <n v="5"/>
    <n v="0"/>
    <n v="18.96"/>
    <n v="0.4"/>
    <x v="3"/>
    <x v="6"/>
  </r>
  <r>
    <n v="6757"/>
    <s v="CA-2017-124205"/>
    <d v="2017-09-15T00:00:00"/>
    <s v="9/19/2017"/>
    <s v="Standard Class"/>
    <s v="TC-21145"/>
    <s v="Theresa Coyne"/>
    <x v="2"/>
    <x v="0"/>
    <x v="9"/>
    <x v="8"/>
    <n v="8701"/>
    <x v="2"/>
    <s v="FUR-CH-10003606"/>
    <x v="1"/>
    <x v="1"/>
    <x v="1637"/>
    <x v="5596"/>
    <n v="4"/>
    <n v="0"/>
    <n v="143.62880000000001"/>
    <n v="0.28000000000000003"/>
    <x v="3"/>
    <x v="6"/>
  </r>
  <r>
    <n v="6758"/>
    <s v="CA-2017-124205"/>
    <d v="2017-09-15T00:00:00"/>
    <s v="9/19/2017"/>
    <s v="Standard Class"/>
    <s v="TC-21145"/>
    <s v="Theresa Coyne"/>
    <x v="2"/>
    <x v="0"/>
    <x v="9"/>
    <x v="8"/>
    <n v="8701"/>
    <x v="2"/>
    <s v="TEC-PH-10002115"/>
    <x v="0"/>
    <x v="2"/>
    <x v="1412"/>
    <x v="5597"/>
    <n v="6"/>
    <n v="0"/>
    <n v="102.9444"/>
    <n v="0.26"/>
    <x v="3"/>
    <x v="6"/>
  </r>
  <r>
    <n v="6759"/>
    <s v="CA-2017-124205"/>
    <d v="2017-09-15T00:00:00"/>
    <s v="9/19/2017"/>
    <s v="Standard Class"/>
    <s v="TC-21145"/>
    <s v="Theresa Coyne"/>
    <x v="2"/>
    <x v="0"/>
    <x v="9"/>
    <x v="8"/>
    <n v="8701"/>
    <x v="2"/>
    <s v="OFF-ST-10000934"/>
    <x v="2"/>
    <x v="6"/>
    <x v="351"/>
    <x v="1396"/>
    <n v="2"/>
    <n v="0"/>
    <n v="0"/>
    <n v="0"/>
    <x v="3"/>
    <x v="6"/>
  </r>
  <r>
    <n v="6975"/>
    <s v="CA-2017-146185"/>
    <d v="2017-09-15T00:00:00"/>
    <s v="9/19/2017"/>
    <s v="Standard Class"/>
    <s v="CC-12145"/>
    <s v="Charles Crestani"/>
    <x v="0"/>
    <x v="0"/>
    <x v="5"/>
    <x v="4"/>
    <n v="77095"/>
    <x v="0"/>
    <s v="OFF-AR-10002987"/>
    <x v="2"/>
    <x v="11"/>
    <x v="608"/>
    <x v="1664"/>
    <n v="2"/>
    <n v="0.2"/>
    <n v="8.3328000000000007"/>
    <n v="0.26250000000000001"/>
    <x v="3"/>
    <x v="6"/>
  </r>
  <r>
    <n v="7735"/>
    <s v="CA-2017-134418"/>
    <d v="2017-09-15T00:00:00"/>
    <s v="9/20/2017"/>
    <s v="Standard Class"/>
    <s v="GM-14500"/>
    <s v="Gene McClure"/>
    <x v="0"/>
    <x v="0"/>
    <x v="1"/>
    <x v="1"/>
    <n v="98103"/>
    <x v="1"/>
    <s v="OFF-AR-10004441"/>
    <x v="2"/>
    <x v="11"/>
    <x v="417"/>
    <x v="3109"/>
    <n v="3"/>
    <n v="0"/>
    <n v="5.2164000000000001"/>
    <n v="0.42000000000000004"/>
    <x v="3"/>
    <x v="6"/>
  </r>
  <r>
    <n v="7920"/>
    <s v="CA-2017-139822"/>
    <d v="2017-09-15T00:00:00"/>
    <s v="9/21/2017"/>
    <s v="Standard Class"/>
    <s v="Dp-13240"/>
    <s v="Dean percer"/>
    <x v="1"/>
    <x v="0"/>
    <x v="375"/>
    <x v="25"/>
    <n v="6708"/>
    <x v="2"/>
    <s v="OFF-ST-10000943"/>
    <x v="2"/>
    <x v="6"/>
    <x v="708"/>
    <x v="5598"/>
    <n v="2"/>
    <n v="0"/>
    <n v="10.813599999999999"/>
    <n v="0.27999999999999997"/>
    <x v="3"/>
    <x v="6"/>
  </r>
  <r>
    <n v="7921"/>
    <s v="CA-2017-139822"/>
    <d v="2017-09-15T00:00:00"/>
    <s v="9/21/2017"/>
    <s v="Standard Class"/>
    <s v="Dp-13240"/>
    <s v="Dean percer"/>
    <x v="1"/>
    <x v="0"/>
    <x v="375"/>
    <x v="25"/>
    <n v="6708"/>
    <x v="2"/>
    <s v="TEC-AC-10001090"/>
    <x v="0"/>
    <x v="0"/>
    <x v="1688"/>
    <x v="1976"/>
    <n v="2"/>
    <n v="0"/>
    <n v="10.7964"/>
    <n v="0.18000000000000002"/>
    <x v="3"/>
    <x v="6"/>
  </r>
  <r>
    <n v="8045"/>
    <s v="CA-2017-165008"/>
    <d v="2017-09-15T00:00:00"/>
    <s v="9/17/2017"/>
    <s v="Second Class"/>
    <s v="DO-13645"/>
    <s v="Doug O'Connell"/>
    <x v="0"/>
    <x v="0"/>
    <x v="323"/>
    <x v="21"/>
    <n v="84106"/>
    <x v="1"/>
    <s v="OFF-BI-10002794"/>
    <x v="2"/>
    <x v="9"/>
    <x v="318"/>
    <x v="5599"/>
    <n v="9"/>
    <n v="0.2"/>
    <n v="106.95780000000001"/>
    <n v="0.36250000000000004"/>
    <x v="3"/>
    <x v="6"/>
  </r>
  <r>
    <n v="8696"/>
    <s v="CA-2017-127096"/>
    <d v="2017-09-15T00:00:00"/>
    <s v="9/17/2017"/>
    <s v="Second Class"/>
    <s v="CS-12400"/>
    <s v="Christopher Schild"/>
    <x v="1"/>
    <x v="0"/>
    <x v="14"/>
    <x v="5"/>
    <n v="94109"/>
    <x v="1"/>
    <s v="FUR-TA-10003473"/>
    <x v="1"/>
    <x v="7"/>
    <x v="643"/>
    <x v="2457"/>
    <n v="1"/>
    <n v="0.2"/>
    <n v="11.283899999999999"/>
    <n v="3.7499999999999999E-2"/>
    <x v="3"/>
    <x v="6"/>
  </r>
  <r>
    <n v="6295"/>
    <s v="CA-2014-141152"/>
    <d v="2014-09-16T00:00:00"/>
    <s v="9/19/2014"/>
    <s v="First Class"/>
    <s v="RF-19345"/>
    <s v="Randy Ferguson"/>
    <x v="2"/>
    <x v="0"/>
    <x v="2"/>
    <x v="2"/>
    <n v="10024"/>
    <x v="2"/>
    <s v="OFF-BI-10002931"/>
    <x v="2"/>
    <x v="9"/>
    <x v="1469"/>
    <x v="5600"/>
    <n v="1"/>
    <n v="0.2"/>
    <n v="12.582000000000001"/>
    <n v="0.375"/>
    <x v="0"/>
    <x v="6"/>
  </r>
  <r>
    <n v="9401"/>
    <s v="CA-2015-167696"/>
    <d v="2015-09-16T00:00:00"/>
    <s v="9/21/2015"/>
    <s v="Standard Class"/>
    <s v="BD-11500"/>
    <s v="Bradley Drucker"/>
    <x v="0"/>
    <x v="0"/>
    <x v="300"/>
    <x v="20"/>
    <n v="23602"/>
    <x v="3"/>
    <s v="OFF-EN-10001539"/>
    <x v="2"/>
    <x v="13"/>
    <x v="73"/>
    <x v="328"/>
    <n v="4"/>
    <n v="0"/>
    <n v="14.6264"/>
    <n v="0.47"/>
    <x v="1"/>
    <x v="6"/>
  </r>
  <r>
    <n v="6999"/>
    <s v="US-2016-134369"/>
    <d v="2016-09-16T00:00:00"/>
    <s v="9/22/2016"/>
    <s v="Standard Class"/>
    <s v="BC-11125"/>
    <s v="Becky Castell"/>
    <x v="1"/>
    <x v="0"/>
    <x v="372"/>
    <x v="5"/>
    <n v="92677"/>
    <x v="1"/>
    <s v="OFF-PA-10002195"/>
    <x v="2"/>
    <x v="3"/>
    <x v="198"/>
    <x v="212"/>
    <n v="2"/>
    <n v="0"/>
    <n v="6.3503999999999996"/>
    <n v="0.48999999999999994"/>
    <x v="2"/>
    <x v="6"/>
  </r>
  <r>
    <n v="7271"/>
    <s v="CA-2016-123337"/>
    <d v="2016-09-16T00:00:00"/>
    <s v="9/22/2016"/>
    <s v="Standard Class"/>
    <s v="KD-16495"/>
    <s v="Keith Dawkins"/>
    <x v="2"/>
    <x v="0"/>
    <x v="128"/>
    <x v="5"/>
    <n v="95123"/>
    <x v="1"/>
    <s v="FUR-BO-10001918"/>
    <x v="1"/>
    <x v="16"/>
    <x v="1801"/>
    <x v="5601"/>
    <n v="2"/>
    <n v="0.15"/>
    <n v="-12.878399999999999"/>
    <n v="-4.7058823529411764E-2"/>
    <x v="2"/>
    <x v="6"/>
  </r>
  <r>
    <n v="7272"/>
    <s v="CA-2016-123337"/>
    <d v="2016-09-16T00:00:00"/>
    <s v="9/22/2016"/>
    <s v="Standard Class"/>
    <s v="KD-16495"/>
    <s v="Keith Dawkins"/>
    <x v="2"/>
    <x v="0"/>
    <x v="128"/>
    <x v="5"/>
    <n v="95123"/>
    <x v="1"/>
    <s v="OFF-AP-10002287"/>
    <x v="2"/>
    <x v="10"/>
    <x v="1381"/>
    <x v="964"/>
    <n v="4"/>
    <n v="0"/>
    <n v="4.5448000000000004"/>
    <n v="0.26"/>
    <x v="2"/>
    <x v="6"/>
  </r>
  <r>
    <n v="8892"/>
    <s v="CA-2016-162159"/>
    <d v="2016-09-16T00:00:00"/>
    <s v="9/18/2016"/>
    <s v="First Class"/>
    <s v="CR-12625"/>
    <s v="Corey Roper"/>
    <x v="1"/>
    <x v="0"/>
    <x v="28"/>
    <x v="19"/>
    <n v="31907"/>
    <x v="3"/>
    <s v="FUR-CH-10001146"/>
    <x v="1"/>
    <x v="1"/>
    <x v="256"/>
    <x v="5602"/>
    <n v="2"/>
    <n v="0"/>
    <n v="30.445"/>
    <n v="0.25"/>
    <x v="2"/>
    <x v="6"/>
  </r>
  <r>
    <n v="275"/>
    <s v="CA-2017-118136"/>
    <d v="2017-09-16T00:00:00"/>
    <s v="9/17/2017"/>
    <s v="First Class"/>
    <s v="BB-10990"/>
    <s v="Barry Blumstein"/>
    <x v="2"/>
    <x v="0"/>
    <x v="364"/>
    <x v="5"/>
    <n v="90301"/>
    <x v="1"/>
    <s v="OFF-PA-10002615"/>
    <x v="2"/>
    <x v="3"/>
    <x v="1283"/>
    <x v="878"/>
    <n v="2"/>
    <n v="0"/>
    <n v="4.0571999999999999"/>
    <n v="0.45999999999999996"/>
    <x v="3"/>
    <x v="6"/>
  </r>
  <r>
    <n v="276"/>
    <s v="CA-2017-118136"/>
    <d v="2017-09-16T00:00:00"/>
    <s v="9/17/2017"/>
    <s v="First Class"/>
    <s v="BB-10990"/>
    <s v="Barry Blumstein"/>
    <x v="2"/>
    <x v="0"/>
    <x v="364"/>
    <x v="5"/>
    <n v="90301"/>
    <x v="1"/>
    <s v="OFF-AR-10001427"/>
    <x v="2"/>
    <x v="11"/>
    <x v="347"/>
    <x v="548"/>
    <n v="1"/>
    <n v="0"/>
    <n v="1.5548"/>
    <n v="0.25999999999999995"/>
    <x v="3"/>
    <x v="6"/>
  </r>
  <r>
    <n v="726"/>
    <s v="CA-2017-144113"/>
    <d v="2017-09-16T00:00:00"/>
    <s v="9/20/2017"/>
    <s v="Standard Class"/>
    <s v="JF-15355"/>
    <s v="Jay Fein"/>
    <x v="0"/>
    <x v="0"/>
    <x v="138"/>
    <x v="4"/>
    <n v="78745"/>
    <x v="0"/>
    <s v="OFF-EN-10001141"/>
    <x v="2"/>
    <x v="13"/>
    <x v="1359"/>
    <x v="4481"/>
    <n v="2"/>
    <n v="0.2"/>
    <n v="6.3684000000000003"/>
    <n v="0.36249999999999999"/>
    <x v="3"/>
    <x v="6"/>
  </r>
  <r>
    <n v="727"/>
    <s v="CA-2017-144113"/>
    <d v="2017-09-16T00:00:00"/>
    <s v="9/20/2017"/>
    <s v="Standard Class"/>
    <s v="JF-15355"/>
    <s v="Jay Fein"/>
    <x v="0"/>
    <x v="0"/>
    <x v="138"/>
    <x v="4"/>
    <n v="78745"/>
    <x v="0"/>
    <s v="TEC-PH-10002170"/>
    <x v="0"/>
    <x v="2"/>
    <x v="1737"/>
    <x v="5238"/>
    <n v="1"/>
    <n v="0.2"/>
    <n v="5.5991999999999997"/>
    <n v="0.1"/>
    <x v="3"/>
    <x v="6"/>
  </r>
  <r>
    <n v="3034"/>
    <s v="CA-2017-134173"/>
    <d v="2017-09-16T00:00:00"/>
    <s v="9/21/2017"/>
    <s v="Standard Class"/>
    <s v="AB-10060"/>
    <s v="Adam Bellavance"/>
    <x v="1"/>
    <x v="0"/>
    <x v="15"/>
    <x v="13"/>
    <n v="19143"/>
    <x v="2"/>
    <s v="OFF-PA-10004355"/>
    <x v="2"/>
    <x v="3"/>
    <x v="1635"/>
    <x v="949"/>
    <n v="4"/>
    <n v="0.2"/>
    <n v="7.2576000000000001"/>
    <n v="0.35"/>
    <x v="3"/>
    <x v="6"/>
  </r>
  <r>
    <n v="3457"/>
    <s v="CA-2017-136448"/>
    <d v="2017-09-16T00:00:00"/>
    <s v="9/18/2017"/>
    <s v="First Class"/>
    <s v="AS-10090"/>
    <s v="Adam Shillingsburg"/>
    <x v="0"/>
    <x v="0"/>
    <x v="15"/>
    <x v="13"/>
    <n v="19143"/>
    <x v="2"/>
    <s v="TEC-AC-10001109"/>
    <x v="0"/>
    <x v="0"/>
    <x v="754"/>
    <x v="820"/>
    <n v="3"/>
    <n v="0.2"/>
    <n v="19.793399999999998"/>
    <n v="0.27499999999999997"/>
    <x v="3"/>
    <x v="6"/>
  </r>
  <r>
    <n v="3458"/>
    <s v="CA-2017-136448"/>
    <d v="2017-09-16T00:00:00"/>
    <s v="9/18/2017"/>
    <s v="First Class"/>
    <s v="AS-10090"/>
    <s v="Adam Shillingsburg"/>
    <x v="0"/>
    <x v="0"/>
    <x v="15"/>
    <x v="13"/>
    <n v="19143"/>
    <x v="2"/>
    <s v="FUR-FU-10003832"/>
    <x v="1"/>
    <x v="5"/>
    <x v="1304"/>
    <x v="4234"/>
    <n v="3"/>
    <n v="0.2"/>
    <n v="2.2511999999999999"/>
    <n v="9.9999999999999992E-2"/>
    <x v="3"/>
    <x v="6"/>
  </r>
  <r>
    <n v="3459"/>
    <s v="CA-2017-136448"/>
    <d v="2017-09-16T00:00:00"/>
    <s v="9/18/2017"/>
    <s v="First Class"/>
    <s v="AS-10090"/>
    <s v="Adam Shillingsburg"/>
    <x v="0"/>
    <x v="0"/>
    <x v="15"/>
    <x v="13"/>
    <n v="19143"/>
    <x v="2"/>
    <s v="OFF-BI-10002393"/>
    <x v="2"/>
    <x v="9"/>
    <x v="958"/>
    <x v="1065"/>
    <n v="2"/>
    <n v="0.7"/>
    <n v="-2.7551999999999999"/>
    <n v="-0.79999999999999993"/>
    <x v="3"/>
    <x v="6"/>
  </r>
  <r>
    <n v="3460"/>
    <s v="CA-2017-136448"/>
    <d v="2017-09-16T00:00:00"/>
    <s v="9/18/2017"/>
    <s v="First Class"/>
    <s v="AS-10090"/>
    <s v="Adam Shillingsburg"/>
    <x v="0"/>
    <x v="0"/>
    <x v="15"/>
    <x v="13"/>
    <n v="19143"/>
    <x v="2"/>
    <s v="OFF-BI-10001359"/>
    <x v="2"/>
    <x v="9"/>
    <x v="100"/>
    <x v="5603"/>
    <n v="2"/>
    <n v="0.7"/>
    <n v="-412.61540000000002"/>
    <n v="-0.76666666666666672"/>
    <x v="3"/>
    <x v="6"/>
  </r>
  <r>
    <n v="3461"/>
    <s v="CA-2017-136448"/>
    <d v="2017-09-16T00:00:00"/>
    <s v="9/18/2017"/>
    <s v="First Class"/>
    <s v="AS-10090"/>
    <s v="Adam Shillingsburg"/>
    <x v="0"/>
    <x v="0"/>
    <x v="15"/>
    <x v="13"/>
    <n v="19143"/>
    <x v="2"/>
    <s v="TEC-AC-10003628"/>
    <x v="0"/>
    <x v="0"/>
    <x v="118"/>
    <x v="902"/>
    <n v="2"/>
    <n v="0.2"/>
    <n v="14.395200000000001"/>
    <n v="0.3"/>
    <x v="3"/>
    <x v="6"/>
  </r>
  <r>
    <n v="5984"/>
    <s v="CA-2017-112984"/>
    <d v="2017-09-16T00:00:00"/>
    <s v="9/18/2017"/>
    <s v="Second Class"/>
    <s v="EH-14185"/>
    <s v="Evan Henry"/>
    <x v="0"/>
    <x v="0"/>
    <x v="15"/>
    <x v="13"/>
    <n v="19143"/>
    <x v="2"/>
    <s v="OFF-PA-10003657"/>
    <x v="2"/>
    <x v="3"/>
    <x v="1581"/>
    <x v="2918"/>
    <n v="6"/>
    <n v="0.2"/>
    <n v="6.42"/>
    <n v="0.3125"/>
    <x v="3"/>
    <x v="6"/>
  </r>
  <r>
    <n v="9337"/>
    <s v="CA-2017-130715"/>
    <d v="2017-09-16T00:00:00"/>
    <s v="9/20/2017"/>
    <s v="Standard Class"/>
    <s v="CY-12745"/>
    <s v="Craig Yedwab"/>
    <x v="2"/>
    <x v="0"/>
    <x v="14"/>
    <x v="5"/>
    <n v="94110"/>
    <x v="1"/>
    <s v="OFF-FA-10000621"/>
    <x v="2"/>
    <x v="4"/>
    <x v="1164"/>
    <x v="892"/>
    <n v="5"/>
    <n v="0"/>
    <n v="8.7710000000000008"/>
    <n v="0.4900000000000001"/>
    <x v="3"/>
    <x v="6"/>
  </r>
  <r>
    <n v="9961"/>
    <s v="CA-2017-141446"/>
    <d v="2017-09-16T00:00:00"/>
    <s v="9/18/2017"/>
    <s v="Second Class"/>
    <s v="CL-12700"/>
    <s v="Craig Leslie"/>
    <x v="1"/>
    <x v="0"/>
    <x v="311"/>
    <x v="17"/>
    <n v="41042"/>
    <x v="3"/>
    <s v="TEC-AC-10002305"/>
    <x v="0"/>
    <x v="0"/>
    <x v="874"/>
    <x v="3102"/>
    <n v="1"/>
    <n v="0"/>
    <n v="3.24"/>
    <n v="0.18000000000000002"/>
    <x v="3"/>
    <x v="6"/>
  </r>
  <r>
    <n v="879"/>
    <s v="US-2014-158638"/>
    <d v="2014-09-17T00:00:00"/>
    <s v="9/21/2014"/>
    <s v="Standard Class"/>
    <s v="AG-10765"/>
    <s v="Anthony Garverick"/>
    <x v="1"/>
    <x v="0"/>
    <x v="15"/>
    <x v="13"/>
    <n v="19120"/>
    <x v="2"/>
    <s v="OFF-BI-10003712"/>
    <x v="2"/>
    <x v="9"/>
    <x v="173"/>
    <x v="5604"/>
    <n v="4"/>
    <n v="0.7"/>
    <n v="-4.1243999999999996"/>
    <n v="-0.69999999999999984"/>
    <x v="0"/>
    <x v="6"/>
  </r>
  <r>
    <n v="3282"/>
    <s v="US-2014-117170"/>
    <d v="2014-09-17T00:00:00"/>
    <s v="9/24/2014"/>
    <s v="Standard Class"/>
    <s v="KT-16465"/>
    <s v="Kean Takahito"/>
    <x v="0"/>
    <x v="0"/>
    <x v="167"/>
    <x v="12"/>
    <n v="27604"/>
    <x v="3"/>
    <s v="TEC-AC-10001109"/>
    <x v="0"/>
    <x v="0"/>
    <x v="754"/>
    <x v="902"/>
    <n v="2"/>
    <n v="0.2"/>
    <n v="13.195600000000001"/>
    <n v="0.27500000000000002"/>
    <x v="0"/>
    <x v="6"/>
  </r>
  <r>
    <n v="3283"/>
    <s v="US-2014-117170"/>
    <d v="2014-09-17T00:00:00"/>
    <s v="9/24/2014"/>
    <s v="Standard Class"/>
    <s v="KT-16465"/>
    <s v="Kean Takahito"/>
    <x v="0"/>
    <x v="0"/>
    <x v="167"/>
    <x v="12"/>
    <n v="27604"/>
    <x v="3"/>
    <s v="OFF-PA-10000682"/>
    <x v="2"/>
    <x v="3"/>
    <x v="1327"/>
    <x v="2029"/>
    <n v="1"/>
    <n v="0.2"/>
    <n v="1.6761999999999999"/>
    <n v="0.36249999999999999"/>
    <x v="0"/>
    <x v="6"/>
  </r>
  <r>
    <n v="3925"/>
    <s v="CA-2014-103940"/>
    <d v="2014-09-17T00:00:00"/>
    <s v="9/21/2014"/>
    <s v="Standard Class"/>
    <s v="BN-11515"/>
    <s v="Bradley Nguyen"/>
    <x v="0"/>
    <x v="0"/>
    <x v="1"/>
    <x v="1"/>
    <n v="98103"/>
    <x v="1"/>
    <s v="OFF-ST-10004963"/>
    <x v="2"/>
    <x v="6"/>
    <x v="740"/>
    <x v="5605"/>
    <n v="2"/>
    <n v="0"/>
    <n v="1.2112000000000001"/>
    <n v="0.04"/>
    <x v="0"/>
    <x v="6"/>
  </r>
  <r>
    <n v="3926"/>
    <s v="CA-2014-103940"/>
    <d v="2014-09-17T00:00:00"/>
    <s v="9/21/2014"/>
    <s v="Standard Class"/>
    <s v="BN-11515"/>
    <s v="Bradley Nguyen"/>
    <x v="0"/>
    <x v="0"/>
    <x v="1"/>
    <x v="1"/>
    <n v="98103"/>
    <x v="1"/>
    <s v="OFF-ST-10000943"/>
    <x v="2"/>
    <x v="6"/>
    <x v="708"/>
    <x v="5606"/>
    <n v="3"/>
    <n v="0"/>
    <n v="16.220400000000001"/>
    <n v="0.28000000000000003"/>
    <x v="0"/>
    <x v="6"/>
  </r>
  <r>
    <n v="3927"/>
    <s v="CA-2014-103940"/>
    <d v="2014-09-17T00:00:00"/>
    <s v="9/21/2014"/>
    <s v="Standard Class"/>
    <s v="BN-11515"/>
    <s v="Bradley Nguyen"/>
    <x v="0"/>
    <x v="0"/>
    <x v="1"/>
    <x v="1"/>
    <n v="98103"/>
    <x v="1"/>
    <s v="FUR-FU-10004671"/>
    <x v="1"/>
    <x v="5"/>
    <x v="229"/>
    <x v="248"/>
    <n v="2"/>
    <n v="0"/>
    <n v="13.4292"/>
    <n v="0.37999999999999995"/>
    <x v="0"/>
    <x v="6"/>
  </r>
  <r>
    <n v="3928"/>
    <s v="CA-2014-103940"/>
    <d v="2014-09-17T00:00:00"/>
    <s v="9/21/2014"/>
    <s v="Standard Class"/>
    <s v="BN-11515"/>
    <s v="Bradley Nguyen"/>
    <x v="0"/>
    <x v="0"/>
    <x v="1"/>
    <x v="1"/>
    <n v="98103"/>
    <x v="1"/>
    <s v="OFF-BI-10002735"/>
    <x v="2"/>
    <x v="9"/>
    <x v="766"/>
    <x v="5543"/>
    <n v="5"/>
    <n v="0.2"/>
    <n v="46.3185"/>
    <n v="0.33749999999999997"/>
    <x v="0"/>
    <x v="6"/>
  </r>
  <r>
    <n v="4764"/>
    <s v="CA-2014-112851"/>
    <d v="2014-09-17T00:00:00"/>
    <s v="9/21/2014"/>
    <s v="Standard Class"/>
    <s v="NR-18550"/>
    <s v="Nick Radford"/>
    <x v="0"/>
    <x v="0"/>
    <x v="176"/>
    <x v="5"/>
    <n v="91911"/>
    <x v="1"/>
    <s v="OFF-EN-10001453"/>
    <x v="2"/>
    <x v="13"/>
    <x v="1259"/>
    <x v="1694"/>
    <n v="3"/>
    <n v="0"/>
    <n v="85.981800000000007"/>
    <n v="0.47000000000000003"/>
    <x v="0"/>
    <x v="6"/>
  </r>
  <r>
    <n v="7598"/>
    <s v="CA-2014-131947"/>
    <d v="2014-09-17T00:00:00"/>
    <s v="9/22/2014"/>
    <s v="Standard Class"/>
    <s v="JA-15970"/>
    <s v="Joseph Airdo"/>
    <x v="0"/>
    <x v="0"/>
    <x v="38"/>
    <x v="16"/>
    <n v="97477"/>
    <x v="1"/>
    <s v="OFF-AR-10001473"/>
    <x v="2"/>
    <x v="11"/>
    <x v="691"/>
    <x v="1142"/>
    <n v="2"/>
    <n v="0.2"/>
    <n v="0.4592"/>
    <n v="8.7499999999999994E-2"/>
    <x v="0"/>
    <x v="6"/>
  </r>
  <r>
    <n v="7599"/>
    <s v="CA-2014-131947"/>
    <d v="2014-09-17T00:00:00"/>
    <s v="9/22/2014"/>
    <s v="Standard Class"/>
    <s v="JA-15970"/>
    <s v="Joseph Airdo"/>
    <x v="0"/>
    <x v="0"/>
    <x v="38"/>
    <x v="16"/>
    <n v="97477"/>
    <x v="1"/>
    <s v="OFF-AR-10000411"/>
    <x v="2"/>
    <x v="11"/>
    <x v="1816"/>
    <x v="5607"/>
    <n v="3"/>
    <n v="0.2"/>
    <n v="4.782"/>
    <n v="0.125"/>
    <x v="0"/>
    <x v="6"/>
  </r>
  <r>
    <n v="7600"/>
    <s v="CA-2014-131947"/>
    <d v="2014-09-17T00:00:00"/>
    <s v="9/22/2014"/>
    <s v="Standard Class"/>
    <s v="JA-15970"/>
    <s v="Joseph Airdo"/>
    <x v="0"/>
    <x v="0"/>
    <x v="38"/>
    <x v="16"/>
    <n v="97477"/>
    <x v="1"/>
    <s v="OFF-PA-10000246"/>
    <x v="2"/>
    <x v="3"/>
    <x v="393"/>
    <x v="5608"/>
    <n v="5"/>
    <n v="0.2"/>
    <n v="13.077999999999999"/>
    <n v="0.32499999999999996"/>
    <x v="0"/>
    <x v="6"/>
  </r>
  <r>
    <n v="7601"/>
    <s v="CA-2014-131947"/>
    <d v="2014-09-17T00:00:00"/>
    <s v="9/22/2014"/>
    <s v="Standard Class"/>
    <s v="JA-15970"/>
    <s v="Joseph Airdo"/>
    <x v="0"/>
    <x v="0"/>
    <x v="38"/>
    <x v="16"/>
    <n v="97477"/>
    <x v="1"/>
    <s v="TEC-MA-10004086"/>
    <x v="0"/>
    <x v="14"/>
    <x v="1842"/>
    <x v="5609"/>
    <n v="5"/>
    <n v="0.7"/>
    <n v="-21.945"/>
    <n v="-0.73333333333333328"/>
    <x v="0"/>
    <x v="6"/>
  </r>
  <r>
    <n v="7602"/>
    <s v="CA-2014-131947"/>
    <d v="2014-09-17T00:00:00"/>
    <s v="9/22/2014"/>
    <s v="Standard Class"/>
    <s v="JA-15970"/>
    <s v="Joseph Airdo"/>
    <x v="0"/>
    <x v="0"/>
    <x v="38"/>
    <x v="16"/>
    <n v="97477"/>
    <x v="1"/>
    <s v="OFF-PA-10003039"/>
    <x v="2"/>
    <x v="3"/>
    <x v="843"/>
    <x v="5610"/>
    <n v="6"/>
    <n v="0.2"/>
    <n v="46.47"/>
    <n v="0.3125"/>
    <x v="0"/>
    <x v="6"/>
  </r>
  <r>
    <n v="7603"/>
    <s v="CA-2014-131947"/>
    <d v="2014-09-17T00:00:00"/>
    <s v="9/22/2014"/>
    <s v="Standard Class"/>
    <s v="JA-15970"/>
    <s v="Joseph Airdo"/>
    <x v="0"/>
    <x v="0"/>
    <x v="38"/>
    <x v="16"/>
    <n v="97477"/>
    <x v="1"/>
    <s v="TEC-AC-10004633"/>
    <x v="0"/>
    <x v="0"/>
    <x v="1258"/>
    <x v="4717"/>
    <n v="10"/>
    <n v="0.2"/>
    <n v="16.776"/>
    <n v="0.3"/>
    <x v="0"/>
    <x v="6"/>
  </r>
  <r>
    <n v="28"/>
    <s v="US-2015-150630"/>
    <d v="2015-09-17T00:00:00"/>
    <s v="9/21/2015"/>
    <s v="Standard Class"/>
    <s v="TB-21520"/>
    <s v="Tracy Blumstein"/>
    <x v="0"/>
    <x v="0"/>
    <x v="15"/>
    <x v="13"/>
    <n v="19140"/>
    <x v="2"/>
    <s v="FUR-BO-10004834"/>
    <x v="1"/>
    <x v="16"/>
    <x v="924"/>
    <x v="5611"/>
    <n v="7"/>
    <n v="0.5"/>
    <n v="-1665.0522000000001"/>
    <n v="-0.54"/>
    <x v="1"/>
    <x v="6"/>
  </r>
  <r>
    <n v="29"/>
    <s v="US-2015-150630"/>
    <d v="2015-09-17T00:00:00"/>
    <s v="9/21/2015"/>
    <s v="Standard Class"/>
    <s v="TB-21520"/>
    <s v="Tracy Blumstein"/>
    <x v="0"/>
    <x v="0"/>
    <x v="15"/>
    <x v="13"/>
    <n v="19140"/>
    <x v="2"/>
    <s v="OFF-BI-10000474"/>
    <x v="2"/>
    <x v="9"/>
    <x v="375"/>
    <x v="5612"/>
    <n v="2"/>
    <n v="0.7"/>
    <n v="-7.0532000000000004"/>
    <n v="-0.73333333333333339"/>
    <x v="1"/>
    <x v="6"/>
  </r>
  <r>
    <n v="30"/>
    <s v="US-2015-150630"/>
    <d v="2015-09-17T00:00:00"/>
    <s v="9/21/2015"/>
    <s v="Standard Class"/>
    <s v="TB-21520"/>
    <s v="Tracy Blumstein"/>
    <x v="0"/>
    <x v="0"/>
    <x v="15"/>
    <x v="13"/>
    <n v="19140"/>
    <x v="2"/>
    <s v="FUR-FU-10004848"/>
    <x v="1"/>
    <x v="5"/>
    <x v="1000"/>
    <x v="3037"/>
    <n v="3"/>
    <n v="0.2"/>
    <n v="15.525"/>
    <n v="0.125"/>
    <x v="1"/>
    <x v="6"/>
  </r>
  <r>
    <n v="31"/>
    <s v="US-2015-150630"/>
    <d v="2015-09-17T00:00:00"/>
    <s v="9/21/2015"/>
    <s v="Standard Class"/>
    <s v="TB-21520"/>
    <s v="Tracy Blumstein"/>
    <x v="0"/>
    <x v="0"/>
    <x v="15"/>
    <x v="13"/>
    <n v="19140"/>
    <x v="2"/>
    <s v="OFF-EN-10001509"/>
    <x v="2"/>
    <x v="13"/>
    <x v="961"/>
    <x v="5613"/>
    <n v="2"/>
    <n v="0.2"/>
    <n v="1.1015999999999999"/>
    <n v="0.33750000000000002"/>
    <x v="1"/>
    <x v="6"/>
  </r>
  <r>
    <n v="32"/>
    <s v="US-2015-150630"/>
    <d v="2015-09-17T00:00:00"/>
    <s v="9/21/2015"/>
    <s v="Standard Class"/>
    <s v="TB-21520"/>
    <s v="Tracy Blumstein"/>
    <x v="0"/>
    <x v="0"/>
    <x v="15"/>
    <x v="13"/>
    <n v="19140"/>
    <x v="2"/>
    <s v="OFF-AR-10004042"/>
    <x v="2"/>
    <x v="11"/>
    <x v="34"/>
    <x v="1078"/>
    <n v="6"/>
    <n v="0.2"/>
    <n v="9.7091999999999992"/>
    <n v="0.11249999999999999"/>
    <x v="1"/>
    <x v="6"/>
  </r>
  <r>
    <n v="33"/>
    <s v="US-2015-150630"/>
    <d v="2015-09-17T00:00:00"/>
    <s v="9/21/2015"/>
    <s v="Standard Class"/>
    <s v="TB-21520"/>
    <s v="Tracy Blumstein"/>
    <x v="0"/>
    <x v="0"/>
    <x v="15"/>
    <x v="13"/>
    <n v="19140"/>
    <x v="2"/>
    <s v="OFF-BI-10001525"/>
    <x v="2"/>
    <x v="9"/>
    <x v="1247"/>
    <x v="5614"/>
    <n v="6"/>
    <n v="0.7"/>
    <n v="-5.7149999999999999"/>
    <n v="-0.83333333333333337"/>
    <x v="1"/>
    <x v="6"/>
  </r>
  <r>
    <n v="34"/>
    <s v="US-2015-150630"/>
    <d v="2015-09-17T00:00:00"/>
    <s v="9/21/2015"/>
    <s v="Standard Class"/>
    <s v="TB-21520"/>
    <s v="Tracy Blumstein"/>
    <x v="0"/>
    <x v="0"/>
    <x v="15"/>
    <x v="13"/>
    <n v="19140"/>
    <x v="2"/>
    <s v="OFF-AR-10001683"/>
    <x v="2"/>
    <x v="11"/>
    <x v="675"/>
    <x v="4686"/>
    <n v="2"/>
    <n v="0.2"/>
    <n v="3.5459999999999998"/>
    <n v="0.22499999999999998"/>
    <x v="1"/>
    <x v="6"/>
  </r>
  <r>
    <n v="1016"/>
    <s v="CA-2015-133025"/>
    <d v="2015-09-17T00:00:00"/>
    <s v="9/19/2015"/>
    <s v="Second Class"/>
    <s v="MO-17800"/>
    <s v="Meg O'Connel"/>
    <x v="1"/>
    <x v="0"/>
    <x v="22"/>
    <x v="5"/>
    <n v="90036"/>
    <x v="1"/>
    <s v="OFF-PA-10004100"/>
    <x v="2"/>
    <x v="3"/>
    <x v="36"/>
    <x v="542"/>
    <n v="5"/>
    <n v="0"/>
    <n v="15.552"/>
    <n v="0.48"/>
    <x v="1"/>
    <x v="6"/>
  </r>
  <r>
    <n v="1675"/>
    <s v="CA-2015-143077"/>
    <d v="2015-09-17T00:00:00"/>
    <s v="9/21/2015"/>
    <s v="Standard Class"/>
    <s v="SF-20965"/>
    <s v="Sylvia Foulston"/>
    <x v="2"/>
    <x v="0"/>
    <x v="5"/>
    <x v="4"/>
    <n v="77041"/>
    <x v="0"/>
    <s v="FUR-FU-10003535"/>
    <x v="1"/>
    <x v="5"/>
    <x v="1535"/>
    <x v="251"/>
    <n v="2"/>
    <n v="0.6"/>
    <n v="-10.419600000000001"/>
    <n v="-0.47500000000000003"/>
    <x v="1"/>
    <x v="6"/>
  </r>
  <r>
    <n v="1676"/>
    <s v="CA-2015-143077"/>
    <d v="2015-09-17T00:00:00"/>
    <s v="9/21/2015"/>
    <s v="Standard Class"/>
    <s v="SF-20965"/>
    <s v="Sylvia Foulston"/>
    <x v="2"/>
    <x v="0"/>
    <x v="5"/>
    <x v="4"/>
    <n v="77041"/>
    <x v="0"/>
    <s v="OFF-BI-10000088"/>
    <x v="2"/>
    <x v="9"/>
    <x v="1563"/>
    <x v="5615"/>
    <n v="3"/>
    <n v="0.8"/>
    <n v="-10.211399999999999"/>
    <n v="-1.5499999999999998"/>
    <x v="1"/>
    <x v="6"/>
  </r>
  <r>
    <n v="3016"/>
    <s v="US-2015-138919"/>
    <d v="2015-09-17T00:00:00"/>
    <s v="9/21/2015"/>
    <s v="Standard Class"/>
    <s v="LS-16975"/>
    <s v="Lindsay Shagiari"/>
    <x v="1"/>
    <x v="0"/>
    <x v="2"/>
    <x v="2"/>
    <n v="10035"/>
    <x v="2"/>
    <s v="FUR-TA-10004154"/>
    <x v="1"/>
    <x v="7"/>
    <x v="372"/>
    <x v="5616"/>
    <n v="2"/>
    <n v="0.4"/>
    <n v="-103.26600000000001"/>
    <n v="-0.3"/>
    <x v="1"/>
    <x v="6"/>
  </r>
  <r>
    <n v="3530"/>
    <s v="CA-2015-141145"/>
    <d v="2015-09-17T00:00:00"/>
    <s v="9/23/2015"/>
    <s v="Standard Class"/>
    <s v="DB-13405"/>
    <s v="Denny Blanton"/>
    <x v="0"/>
    <x v="0"/>
    <x v="331"/>
    <x v="11"/>
    <n v="32839"/>
    <x v="3"/>
    <s v="TEC-AC-10001465"/>
    <x v="0"/>
    <x v="0"/>
    <x v="560"/>
    <x v="1663"/>
    <n v="3"/>
    <n v="0.2"/>
    <n v="10.896000000000001"/>
    <n v="0.125"/>
    <x v="1"/>
    <x v="6"/>
  </r>
  <r>
    <n v="4062"/>
    <s v="US-2015-138716"/>
    <d v="2015-09-17T00:00:00"/>
    <s v="9/20/2015"/>
    <s v="First Class"/>
    <s v="CS-11845"/>
    <s v="Cari Sayre"/>
    <x v="2"/>
    <x v="0"/>
    <x v="1"/>
    <x v="1"/>
    <n v="98105"/>
    <x v="1"/>
    <s v="OFF-BI-10001628"/>
    <x v="2"/>
    <x v="9"/>
    <x v="1555"/>
    <x v="3368"/>
    <n v="3"/>
    <n v="0.2"/>
    <n v="7.8224999999999998"/>
    <n v="0.3125"/>
    <x v="1"/>
    <x v="6"/>
  </r>
  <r>
    <n v="5914"/>
    <s v="US-2015-126977"/>
    <d v="2015-09-17T00:00:00"/>
    <s v="9/23/2015"/>
    <s v="Standard Class"/>
    <s v="PF-19120"/>
    <s v="Peter Fuller"/>
    <x v="0"/>
    <x v="0"/>
    <x v="2"/>
    <x v="2"/>
    <n v="10035"/>
    <x v="2"/>
    <s v="OFF-ST-10000617"/>
    <x v="2"/>
    <x v="6"/>
    <x v="647"/>
    <x v="729"/>
    <n v="5"/>
    <n v="0"/>
    <n v="1.0429999999999999"/>
    <n v="6.9999999999999993E-2"/>
    <x v="1"/>
    <x v="6"/>
  </r>
  <r>
    <n v="5915"/>
    <s v="US-2015-126977"/>
    <d v="2015-09-17T00:00:00"/>
    <s v="9/23/2015"/>
    <s v="Standard Class"/>
    <s v="PF-19120"/>
    <s v="Peter Fuller"/>
    <x v="0"/>
    <x v="0"/>
    <x v="2"/>
    <x v="2"/>
    <n v="10035"/>
    <x v="2"/>
    <s v="OFF-LA-10002762"/>
    <x v="2"/>
    <x v="8"/>
    <x v="1529"/>
    <x v="1598"/>
    <n v="7"/>
    <n v="0"/>
    <n v="41.223700000000001"/>
    <n v="0.47000000000000003"/>
    <x v="1"/>
    <x v="6"/>
  </r>
  <r>
    <n v="5916"/>
    <s v="US-2015-126977"/>
    <d v="2015-09-17T00:00:00"/>
    <s v="9/23/2015"/>
    <s v="Standard Class"/>
    <s v="PF-19120"/>
    <s v="Peter Fuller"/>
    <x v="0"/>
    <x v="0"/>
    <x v="2"/>
    <x v="2"/>
    <n v="10035"/>
    <x v="2"/>
    <s v="FUR-CH-10001973"/>
    <x v="1"/>
    <x v="1"/>
    <x v="706"/>
    <x v="5617"/>
    <n v="2"/>
    <n v="0.1"/>
    <n v="8.8783999999999992"/>
    <n v="4.4444444444444439E-2"/>
    <x v="1"/>
    <x v="6"/>
  </r>
  <r>
    <n v="5917"/>
    <s v="US-2015-126977"/>
    <d v="2015-09-17T00:00:00"/>
    <s v="9/23/2015"/>
    <s v="Standard Class"/>
    <s v="PF-19120"/>
    <s v="Peter Fuller"/>
    <x v="0"/>
    <x v="0"/>
    <x v="2"/>
    <x v="2"/>
    <n v="10035"/>
    <x v="2"/>
    <s v="OFF-ST-10003058"/>
    <x v="2"/>
    <x v="6"/>
    <x v="1192"/>
    <x v="5618"/>
    <n v="4"/>
    <n v="0"/>
    <n v="27.434000000000001"/>
    <n v="0.29000000000000004"/>
    <x v="1"/>
    <x v="6"/>
  </r>
  <r>
    <n v="5918"/>
    <s v="US-2015-126977"/>
    <d v="2015-09-17T00:00:00"/>
    <s v="9/23/2015"/>
    <s v="Standard Class"/>
    <s v="PF-19120"/>
    <s v="Peter Fuller"/>
    <x v="0"/>
    <x v="0"/>
    <x v="2"/>
    <x v="2"/>
    <n v="10035"/>
    <x v="2"/>
    <s v="FUR-BO-10004834"/>
    <x v="1"/>
    <x v="16"/>
    <x v="924"/>
    <x v="5619"/>
    <n v="6"/>
    <n v="0.2"/>
    <n v="158.57640000000001"/>
    <n v="3.7500000000000006E-2"/>
    <x v="1"/>
    <x v="6"/>
  </r>
  <r>
    <n v="5919"/>
    <s v="US-2015-126977"/>
    <d v="2015-09-17T00:00:00"/>
    <s v="9/23/2015"/>
    <s v="Standard Class"/>
    <s v="PF-19120"/>
    <s v="Peter Fuller"/>
    <x v="0"/>
    <x v="0"/>
    <x v="2"/>
    <x v="2"/>
    <n v="10035"/>
    <x v="2"/>
    <s v="FUR-BO-10002213"/>
    <x v="1"/>
    <x v="16"/>
    <x v="1676"/>
    <x v="799"/>
    <n v="5"/>
    <n v="0.2"/>
    <n v="-25.048999999999999"/>
    <n v="-1.2499999999999999E-2"/>
    <x v="1"/>
    <x v="6"/>
  </r>
  <r>
    <n v="5920"/>
    <s v="US-2015-126977"/>
    <d v="2015-09-17T00:00:00"/>
    <s v="9/23/2015"/>
    <s v="Standard Class"/>
    <s v="PF-19120"/>
    <s v="Peter Fuller"/>
    <x v="0"/>
    <x v="0"/>
    <x v="2"/>
    <x v="2"/>
    <n v="10035"/>
    <x v="2"/>
    <s v="TEC-PH-10002170"/>
    <x v="0"/>
    <x v="2"/>
    <x v="1737"/>
    <x v="484"/>
    <n v="3"/>
    <n v="0"/>
    <n v="58.791600000000003"/>
    <n v="0.28000000000000003"/>
    <x v="1"/>
    <x v="6"/>
  </r>
  <r>
    <n v="5921"/>
    <s v="US-2015-126977"/>
    <d v="2015-09-17T00:00:00"/>
    <s v="9/23/2015"/>
    <s v="Standard Class"/>
    <s v="PF-19120"/>
    <s v="Peter Fuller"/>
    <x v="0"/>
    <x v="0"/>
    <x v="2"/>
    <x v="2"/>
    <n v="10035"/>
    <x v="2"/>
    <s v="TEC-AC-10003033"/>
    <x v="0"/>
    <x v="0"/>
    <x v="1508"/>
    <x v="3763"/>
    <n v="2"/>
    <n v="0"/>
    <n v="217.767"/>
    <n v="0.33"/>
    <x v="1"/>
    <x v="6"/>
  </r>
  <r>
    <n v="5922"/>
    <s v="US-2015-126977"/>
    <d v="2015-09-17T00:00:00"/>
    <s v="9/23/2015"/>
    <s v="Standard Class"/>
    <s v="PF-19120"/>
    <s v="Peter Fuller"/>
    <x v="0"/>
    <x v="0"/>
    <x v="2"/>
    <x v="2"/>
    <n v="10035"/>
    <x v="2"/>
    <s v="OFF-PA-10004071"/>
    <x v="2"/>
    <x v="3"/>
    <x v="242"/>
    <x v="286"/>
    <n v="2"/>
    <n v="0"/>
    <n v="53.260800000000003"/>
    <n v="0.48000000000000004"/>
    <x v="1"/>
    <x v="6"/>
  </r>
  <r>
    <n v="5923"/>
    <s v="US-2015-126977"/>
    <d v="2015-09-17T00:00:00"/>
    <s v="9/23/2015"/>
    <s v="Standard Class"/>
    <s v="PF-19120"/>
    <s v="Peter Fuller"/>
    <x v="0"/>
    <x v="0"/>
    <x v="2"/>
    <x v="2"/>
    <n v="10035"/>
    <x v="2"/>
    <s v="TEC-PH-10000169"/>
    <x v="0"/>
    <x v="2"/>
    <x v="1309"/>
    <x v="514"/>
    <n v="4"/>
    <n v="0"/>
    <n v="1.3560000000000001"/>
    <n v="2.0000000000000004E-2"/>
    <x v="1"/>
    <x v="6"/>
  </r>
  <r>
    <n v="90"/>
    <s v="CA-2016-109806"/>
    <d v="2016-09-17T00:00:00"/>
    <s v="9/22/2016"/>
    <s v="Standard Class"/>
    <s v="JS-15685"/>
    <s v="Jim Sink"/>
    <x v="2"/>
    <x v="0"/>
    <x v="22"/>
    <x v="5"/>
    <n v="90036"/>
    <x v="1"/>
    <s v="OFF-AR-10004930"/>
    <x v="2"/>
    <x v="11"/>
    <x v="1836"/>
    <x v="5620"/>
    <n v="3"/>
    <n v="0"/>
    <n v="6.633"/>
    <n v="0.32999999999999996"/>
    <x v="2"/>
    <x v="6"/>
  </r>
  <r>
    <n v="91"/>
    <s v="CA-2016-109806"/>
    <d v="2016-09-17T00:00:00"/>
    <s v="9/22/2016"/>
    <s v="Standard Class"/>
    <s v="JS-15685"/>
    <s v="Jim Sink"/>
    <x v="2"/>
    <x v="0"/>
    <x v="22"/>
    <x v="5"/>
    <n v="90036"/>
    <x v="1"/>
    <s v="TEC-PH-10004093"/>
    <x v="0"/>
    <x v="2"/>
    <x v="225"/>
    <x v="3432"/>
    <n v="2"/>
    <n v="0.2"/>
    <n v="8.2782"/>
    <n v="0.11249999999999999"/>
    <x v="2"/>
    <x v="6"/>
  </r>
  <r>
    <n v="92"/>
    <s v="CA-2016-109806"/>
    <d v="2016-09-17T00:00:00"/>
    <s v="9/22/2016"/>
    <s v="Standard Class"/>
    <s v="JS-15685"/>
    <s v="Jim Sink"/>
    <x v="2"/>
    <x v="0"/>
    <x v="22"/>
    <x v="5"/>
    <n v="90036"/>
    <x v="1"/>
    <s v="OFF-PA-10000304"/>
    <x v="2"/>
    <x v="3"/>
    <x v="261"/>
    <x v="1083"/>
    <n v="1"/>
    <n v="0"/>
    <n v="3.1103999999999998"/>
    <n v="0.47999999999999993"/>
    <x v="2"/>
    <x v="6"/>
  </r>
  <r>
    <n v="1508"/>
    <s v="CA-2016-134208"/>
    <d v="2016-09-17T00:00:00"/>
    <s v="9/23/2016"/>
    <s v="Standard Class"/>
    <s v="CS-12505"/>
    <s v="Cindy Stewart"/>
    <x v="0"/>
    <x v="0"/>
    <x v="28"/>
    <x v="19"/>
    <n v="31907"/>
    <x v="3"/>
    <s v="TEC-MA-10004458"/>
    <x v="0"/>
    <x v="14"/>
    <x v="1843"/>
    <x v="5621"/>
    <n v="4"/>
    <n v="0"/>
    <n v="190.08"/>
    <n v="0.48000000000000004"/>
    <x v="2"/>
    <x v="6"/>
  </r>
  <r>
    <n v="2256"/>
    <s v="CA-2016-164091"/>
    <d v="2016-09-17T00:00:00"/>
    <s v="9/22/2016"/>
    <s v="Standard Class"/>
    <s v="LA-16780"/>
    <s v="Laura Armstrong"/>
    <x v="2"/>
    <x v="0"/>
    <x v="72"/>
    <x v="31"/>
    <n v="4401"/>
    <x v="2"/>
    <s v="TEC-PH-10001944"/>
    <x v="0"/>
    <x v="2"/>
    <x v="1743"/>
    <x v="5574"/>
    <n v="3"/>
    <n v="0"/>
    <n v="131.35499999999999"/>
    <n v="0.29999999999999993"/>
    <x v="2"/>
    <x v="6"/>
  </r>
  <r>
    <n v="2257"/>
    <s v="CA-2016-164091"/>
    <d v="2016-09-17T00:00:00"/>
    <s v="9/22/2016"/>
    <s v="Standard Class"/>
    <s v="LA-16780"/>
    <s v="Laura Armstrong"/>
    <x v="2"/>
    <x v="0"/>
    <x v="72"/>
    <x v="31"/>
    <n v="4401"/>
    <x v="2"/>
    <s v="FUR-FU-10004952"/>
    <x v="1"/>
    <x v="5"/>
    <x v="1537"/>
    <x v="2724"/>
    <n v="2"/>
    <n v="0"/>
    <n v="33.938800000000001"/>
    <n v="0.31"/>
    <x v="2"/>
    <x v="6"/>
  </r>
  <r>
    <n v="3249"/>
    <s v="CA-2016-159730"/>
    <d v="2016-09-17T00:00:00"/>
    <s v="9/21/2016"/>
    <s v="Standard Class"/>
    <s v="SJ-20125"/>
    <s v="Sanjit Jacobs"/>
    <x v="1"/>
    <x v="0"/>
    <x v="1"/>
    <x v="1"/>
    <n v="98103"/>
    <x v="1"/>
    <s v="FUR-CH-10004875"/>
    <x v="1"/>
    <x v="1"/>
    <x v="1208"/>
    <x v="1757"/>
    <n v="2"/>
    <n v="0.2"/>
    <n v="9.9651999999999994"/>
    <n v="8.7499999999999994E-2"/>
    <x v="2"/>
    <x v="6"/>
  </r>
  <r>
    <n v="3250"/>
    <s v="CA-2016-159730"/>
    <d v="2016-09-17T00:00:00"/>
    <s v="9/21/2016"/>
    <s v="Standard Class"/>
    <s v="SJ-20125"/>
    <s v="Sanjit Jacobs"/>
    <x v="1"/>
    <x v="0"/>
    <x v="1"/>
    <x v="1"/>
    <n v="98103"/>
    <x v="1"/>
    <s v="TEC-PH-10002085"/>
    <x v="0"/>
    <x v="2"/>
    <x v="1603"/>
    <x v="638"/>
    <n v="2"/>
    <n v="0.2"/>
    <n v="7.9188000000000001"/>
    <n v="7.4999999999999997E-2"/>
    <x v="2"/>
    <x v="6"/>
  </r>
  <r>
    <n v="3311"/>
    <s v="CA-2016-111416"/>
    <d v="2016-09-17T00:00:00"/>
    <s v="9/22/2016"/>
    <s v="Standard Class"/>
    <s v="LW-17215"/>
    <s v="Luke Weiss"/>
    <x v="0"/>
    <x v="0"/>
    <x v="2"/>
    <x v="2"/>
    <n v="10035"/>
    <x v="2"/>
    <s v="OFF-BI-10002026"/>
    <x v="2"/>
    <x v="9"/>
    <x v="564"/>
    <x v="1029"/>
    <n v="5"/>
    <n v="0.2"/>
    <n v="78.435000000000002"/>
    <n v="0.33750000000000002"/>
    <x v="2"/>
    <x v="6"/>
  </r>
  <r>
    <n v="3720"/>
    <s v="CA-2016-105900"/>
    <d v="2016-09-17T00:00:00"/>
    <s v="9/23/2016"/>
    <s v="Standard Class"/>
    <s v="BS-11590"/>
    <s v="Brendan Sweed"/>
    <x v="2"/>
    <x v="0"/>
    <x v="28"/>
    <x v="33"/>
    <n v="47201"/>
    <x v="0"/>
    <s v="OFF-AR-10002656"/>
    <x v="2"/>
    <x v="11"/>
    <x v="320"/>
    <x v="3397"/>
    <n v="5"/>
    <n v="0"/>
    <n v="12.358000000000001"/>
    <n v="0.37000000000000005"/>
    <x v="2"/>
    <x v="6"/>
  </r>
  <r>
    <n v="9028"/>
    <s v="US-2016-152415"/>
    <d v="2016-09-17T00:00:00"/>
    <s v="9/22/2016"/>
    <s v="Standard Class"/>
    <s v="PO-18865"/>
    <s v="Patrick O'Donnell"/>
    <x v="0"/>
    <x v="0"/>
    <x v="522"/>
    <x v="6"/>
    <n v="1752"/>
    <x v="2"/>
    <s v="FUR-FU-10002597"/>
    <x v="1"/>
    <x v="5"/>
    <x v="1251"/>
    <x v="1859"/>
    <n v="3"/>
    <n v="0"/>
    <n v="6.2244000000000002"/>
    <n v="0.42"/>
    <x v="2"/>
    <x v="6"/>
  </r>
  <r>
    <n v="9029"/>
    <s v="US-2016-152415"/>
    <d v="2016-09-17T00:00:00"/>
    <s v="9/22/2016"/>
    <s v="Standard Class"/>
    <s v="PO-18865"/>
    <s v="Patrick O'Donnell"/>
    <x v="0"/>
    <x v="0"/>
    <x v="522"/>
    <x v="6"/>
    <n v="1752"/>
    <x v="2"/>
    <s v="FUR-FU-10004864"/>
    <x v="1"/>
    <x v="5"/>
    <x v="343"/>
    <x v="1061"/>
    <n v="3"/>
    <n v="0"/>
    <n v="61.382399999999997"/>
    <n v="0.32"/>
    <x v="2"/>
    <x v="6"/>
  </r>
  <r>
    <n v="9090"/>
    <s v="CA-2016-131093"/>
    <d v="2016-09-17T00:00:00"/>
    <s v="9/20/2016"/>
    <s v="Second Class"/>
    <s v="TS-21610"/>
    <s v="Troy Staebel"/>
    <x v="0"/>
    <x v="0"/>
    <x v="38"/>
    <x v="18"/>
    <n v="45503"/>
    <x v="2"/>
    <s v="OFF-ST-10002790"/>
    <x v="2"/>
    <x v="6"/>
    <x v="1389"/>
    <x v="5622"/>
    <n v="5"/>
    <n v="0.2"/>
    <n v="-62.772500000000001"/>
    <n v="-0.21250000000000002"/>
    <x v="2"/>
    <x v="6"/>
  </r>
  <r>
    <n v="9449"/>
    <s v="US-2016-148957"/>
    <d v="2016-09-17T00:00:00"/>
    <s v="9/23/2016"/>
    <s v="Standard Class"/>
    <s v="CC-12430"/>
    <s v="Chuck Clark"/>
    <x v="1"/>
    <x v="0"/>
    <x v="233"/>
    <x v="1"/>
    <n v="98052"/>
    <x v="1"/>
    <s v="OFF-LA-10002195"/>
    <x v="2"/>
    <x v="8"/>
    <x v="145"/>
    <x v="2825"/>
    <n v="4"/>
    <n v="0"/>
    <n v="5.9135999999999997"/>
    <n v="0.48"/>
    <x v="2"/>
    <x v="6"/>
  </r>
  <r>
    <n v="2268"/>
    <s v="CA-2017-137470"/>
    <d v="2017-09-17T00:00:00"/>
    <s v="9/17/2017"/>
    <s v="Same Day"/>
    <s v="TP-21415"/>
    <s v="Tom Prescott"/>
    <x v="0"/>
    <x v="0"/>
    <x v="1"/>
    <x v="1"/>
    <n v="98115"/>
    <x v="1"/>
    <s v="OFF-PA-10002001"/>
    <x v="2"/>
    <x v="3"/>
    <x v="1844"/>
    <x v="212"/>
    <n v="2"/>
    <n v="0"/>
    <n v="6.3503999999999996"/>
    <n v="0.48999999999999994"/>
    <x v="3"/>
    <x v="6"/>
  </r>
  <r>
    <n v="2304"/>
    <s v="CA-2017-157931"/>
    <d v="2017-09-17T00:00:00"/>
    <s v="9/22/2017"/>
    <s v="Second Class"/>
    <s v="MO-17800"/>
    <s v="Meg O'Connel"/>
    <x v="1"/>
    <x v="0"/>
    <x v="36"/>
    <x v="19"/>
    <n v="30076"/>
    <x v="3"/>
    <s v="FUR-CH-10000785"/>
    <x v="1"/>
    <x v="1"/>
    <x v="908"/>
    <x v="3806"/>
    <n v="4"/>
    <n v="0"/>
    <n v="188.2192"/>
    <n v="0.26"/>
    <x v="3"/>
    <x v="6"/>
  </r>
  <r>
    <n v="2305"/>
    <s v="CA-2017-157931"/>
    <d v="2017-09-17T00:00:00"/>
    <s v="9/22/2017"/>
    <s v="Second Class"/>
    <s v="MO-17800"/>
    <s v="Meg O'Connel"/>
    <x v="1"/>
    <x v="0"/>
    <x v="36"/>
    <x v="19"/>
    <n v="30076"/>
    <x v="3"/>
    <s v="OFF-PA-10000474"/>
    <x v="2"/>
    <x v="3"/>
    <x v="52"/>
    <x v="1192"/>
    <n v="3"/>
    <n v="0"/>
    <n v="49.970399999999998"/>
    <n v="0.47000000000000003"/>
    <x v="3"/>
    <x v="6"/>
  </r>
  <r>
    <n v="2652"/>
    <s v="CA-2017-112515"/>
    <d v="2017-09-17T00:00:00"/>
    <s v="9/21/2017"/>
    <s v="Second Class"/>
    <s v="AS-10225"/>
    <s v="Alan Schoenberger"/>
    <x v="2"/>
    <x v="0"/>
    <x v="427"/>
    <x v="21"/>
    <n v="84604"/>
    <x v="1"/>
    <s v="OFF-BI-10000829"/>
    <x v="2"/>
    <x v="9"/>
    <x v="194"/>
    <x v="372"/>
    <n v="3"/>
    <n v="0.2"/>
    <n v="3.5022000000000002"/>
    <n v="0.32500000000000001"/>
    <x v="3"/>
    <x v="6"/>
  </r>
  <r>
    <n v="2653"/>
    <s v="CA-2017-112515"/>
    <d v="2017-09-17T00:00:00"/>
    <s v="9/21/2017"/>
    <s v="Second Class"/>
    <s v="AS-10225"/>
    <s v="Alan Schoenberger"/>
    <x v="2"/>
    <x v="0"/>
    <x v="427"/>
    <x v="21"/>
    <n v="84604"/>
    <x v="1"/>
    <s v="OFF-BI-10003712"/>
    <x v="2"/>
    <x v="9"/>
    <x v="173"/>
    <x v="197"/>
    <n v="3"/>
    <n v="0.2"/>
    <n v="4.2717000000000001"/>
    <n v="0.36249999999999999"/>
    <x v="3"/>
    <x v="6"/>
  </r>
  <r>
    <n v="2654"/>
    <s v="CA-2017-112515"/>
    <d v="2017-09-17T00:00:00"/>
    <s v="9/21/2017"/>
    <s v="Second Class"/>
    <s v="AS-10225"/>
    <s v="Alan Schoenberger"/>
    <x v="2"/>
    <x v="0"/>
    <x v="427"/>
    <x v="21"/>
    <n v="84604"/>
    <x v="1"/>
    <s v="OFF-PA-10000062"/>
    <x v="2"/>
    <x v="3"/>
    <x v="396"/>
    <x v="441"/>
    <n v="3"/>
    <n v="0"/>
    <n v="80.791200000000003"/>
    <n v="0.49000000000000005"/>
    <x v="3"/>
    <x v="6"/>
  </r>
  <r>
    <n v="2655"/>
    <s v="CA-2017-112515"/>
    <d v="2017-09-17T00:00:00"/>
    <s v="9/21/2017"/>
    <s v="Second Class"/>
    <s v="AS-10225"/>
    <s v="Alan Schoenberger"/>
    <x v="2"/>
    <x v="0"/>
    <x v="427"/>
    <x v="21"/>
    <n v="84604"/>
    <x v="1"/>
    <s v="FUR-BO-10003404"/>
    <x v="1"/>
    <x v="16"/>
    <x v="1602"/>
    <x v="5623"/>
    <n v="3"/>
    <n v="0"/>
    <n v="77.576400000000007"/>
    <n v="6.0000000000000005E-2"/>
    <x v="3"/>
    <x v="6"/>
  </r>
  <r>
    <n v="2656"/>
    <s v="CA-2017-112515"/>
    <d v="2017-09-17T00:00:00"/>
    <s v="9/21/2017"/>
    <s v="Second Class"/>
    <s v="AS-10225"/>
    <s v="Alan Schoenberger"/>
    <x v="2"/>
    <x v="0"/>
    <x v="427"/>
    <x v="21"/>
    <n v="84604"/>
    <x v="1"/>
    <s v="OFF-BI-10004233"/>
    <x v="2"/>
    <x v="9"/>
    <x v="679"/>
    <x v="4095"/>
    <n v="2"/>
    <n v="0.2"/>
    <n v="8.9543999999999997"/>
    <n v="0.35"/>
    <x v="3"/>
    <x v="6"/>
  </r>
  <r>
    <n v="2657"/>
    <s v="CA-2017-112515"/>
    <d v="2017-09-17T00:00:00"/>
    <s v="9/21/2017"/>
    <s v="Second Class"/>
    <s v="AS-10225"/>
    <s v="Alan Schoenberger"/>
    <x v="2"/>
    <x v="0"/>
    <x v="427"/>
    <x v="21"/>
    <n v="84604"/>
    <x v="1"/>
    <s v="OFF-ST-10001272"/>
    <x v="2"/>
    <x v="6"/>
    <x v="1254"/>
    <x v="1924"/>
    <n v="2"/>
    <n v="0"/>
    <n v="65.435000000000002"/>
    <n v="0.25"/>
    <x v="3"/>
    <x v="6"/>
  </r>
  <r>
    <n v="2658"/>
    <s v="CA-2017-112515"/>
    <d v="2017-09-17T00:00:00"/>
    <s v="9/21/2017"/>
    <s v="Second Class"/>
    <s v="AS-10225"/>
    <s v="Alan Schoenberger"/>
    <x v="2"/>
    <x v="0"/>
    <x v="427"/>
    <x v="21"/>
    <n v="84604"/>
    <x v="1"/>
    <s v="OFF-LA-10001175"/>
    <x v="2"/>
    <x v="8"/>
    <x v="158"/>
    <x v="167"/>
    <n v="5"/>
    <n v="0"/>
    <n v="7.056"/>
    <n v="0.49"/>
    <x v="3"/>
    <x v="6"/>
  </r>
  <r>
    <n v="7450"/>
    <s v="CA-2017-105669"/>
    <d v="2017-09-17T00:00:00"/>
    <s v="9/22/2017"/>
    <s v="Second Class"/>
    <s v="SJ-20125"/>
    <s v="Sanjit Jacobs"/>
    <x v="1"/>
    <x v="0"/>
    <x v="5"/>
    <x v="4"/>
    <n v="77036"/>
    <x v="0"/>
    <s v="OFF-AR-10000390"/>
    <x v="2"/>
    <x v="11"/>
    <x v="350"/>
    <x v="3447"/>
    <n v="3"/>
    <n v="0.2"/>
    <n v="3.2214"/>
    <n v="0.32499999999999996"/>
    <x v="3"/>
    <x v="6"/>
  </r>
  <r>
    <n v="7451"/>
    <s v="CA-2017-105669"/>
    <d v="2017-09-17T00:00:00"/>
    <s v="9/22/2017"/>
    <s v="Second Class"/>
    <s v="SJ-20125"/>
    <s v="Sanjit Jacobs"/>
    <x v="1"/>
    <x v="0"/>
    <x v="5"/>
    <x v="4"/>
    <n v="77036"/>
    <x v="0"/>
    <s v="FUR-CH-10003774"/>
    <x v="1"/>
    <x v="1"/>
    <x v="699"/>
    <x v="3647"/>
    <n v="5"/>
    <n v="0.3"/>
    <n v="-77.332999999999998"/>
    <n v="-0.24285714285714285"/>
    <x v="3"/>
    <x v="6"/>
  </r>
  <r>
    <n v="7452"/>
    <s v="CA-2017-105669"/>
    <d v="2017-09-17T00:00:00"/>
    <s v="9/22/2017"/>
    <s v="Second Class"/>
    <s v="SJ-20125"/>
    <s v="Sanjit Jacobs"/>
    <x v="1"/>
    <x v="0"/>
    <x v="5"/>
    <x v="4"/>
    <n v="77036"/>
    <x v="0"/>
    <s v="OFF-BI-10002412"/>
    <x v="2"/>
    <x v="9"/>
    <x v="1658"/>
    <x v="4334"/>
    <n v="5"/>
    <n v="0.8"/>
    <n v="-10.15"/>
    <n v="-1.7500000000000002"/>
    <x v="3"/>
    <x v="6"/>
  </r>
  <r>
    <n v="7453"/>
    <s v="CA-2017-105669"/>
    <d v="2017-09-17T00:00:00"/>
    <s v="9/22/2017"/>
    <s v="Second Class"/>
    <s v="SJ-20125"/>
    <s v="Sanjit Jacobs"/>
    <x v="1"/>
    <x v="0"/>
    <x v="5"/>
    <x v="4"/>
    <n v="77036"/>
    <x v="0"/>
    <s v="TEC-PH-10002415"/>
    <x v="0"/>
    <x v="2"/>
    <x v="1511"/>
    <x v="5624"/>
    <n v="6"/>
    <n v="0.2"/>
    <n v="88.484999999999999"/>
    <n v="6.25E-2"/>
    <x v="3"/>
    <x v="6"/>
  </r>
  <r>
    <n v="8878"/>
    <s v="CA-2017-126928"/>
    <d v="2017-09-17T00:00:00"/>
    <s v="9/23/2017"/>
    <s v="Standard Class"/>
    <s v="GZ-14470"/>
    <s v="Gary Zandusky"/>
    <x v="0"/>
    <x v="0"/>
    <x v="395"/>
    <x v="8"/>
    <n v="7960"/>
    <x v="2"/>
    <s v="TEC-MA-10004626"/>
    <x v="0"/>
    <x v="14"/>
    <x v="1772"/>
    <x v="5625"/>
    <n v="4"/>
    <n v="0"/>
    <n v="225.6"/>
    <n v="0.47"/>
    <x v="3"/>
    <x v="6"/>
  </r>
  <r>
    <n v="8879"/>
    <s v="CA-2017-126928"/>
    <d v="2017-09-17T00:00:00"/>
    <s v="9/23/2017"/>
    <s v="Standard Class"/>
    <s v="GZ-14470"/>
    <s v="Gary Zandusky"/>
    <x v="0"/>
    <x v="0"/>
    <x v="395"/>
    <x v="8"/>
    <n v="7960"/>
    <x v="2"/>
    <s v="OFF-ST-10000615"/>
    <x v="2"/>
    <x v="6"/>
    <x v="1290"/>
    <x v="1935"/>
    <n v="3"/>
    <n v="0"/>
    <n v="9.5340000000000007"/>
    <n v="0.28000000000000003"/>
    <x v="3"/>
    <x v="6"/>
  </r>
  <r>
    <n v="9726"/>
    <s v="CA-2017-142293"/>
    <d v="2017-09-17T00:00:00"/>
    <s v="9/20/2017"/>
    <s v="First Class"/>
    <s v="SC-20380"/>
    <s v="Shahid Collister"/>
    <x v="0"/>
    <x v="0"/>
    <x v="211"/>
    <x v="36"/>
    <n v="83704"/>
    <x v="1"/>
    <s v="TEC-AC-10001109"/>
    <x v="0"/>
    <x v="0"/>
    <x v="754"/>
    <x v="194"/>
    <n v="3"/>
    <n v="0"/>
    <n v="37.787399999999998"/>
    <n v="0.42"/>
    <x v="3"/>
    <x v="6"/>
  </r>
  <r>
    <n v="576"/>
    <s v="CA-2015-149713"/>
    <d v="2015-09-18T00:00:00"/>
    <s v="9/22/2015"/>
    <s v="Second Class"/>
    <s v="TG-21640"/>
    <s v="Trudy Glocke"/>
    <x v="0"/>
    <x v="0"/>
    <x v="23"/>
    <x v="5"/>
    <n v="90805"/>
    <x v="1"/>
    <s v="OFF-PA-10004530"/>
    <x v="2"/>
    <x v="3"/>
    <x v="1387"/>
    <x v="5626"/>
    <n v="14"/>
    <n v="0"/>
    <n v="78.752799999999993"/>
    <n v="0.48999999999999994"/>
    <x v="1"/>
    <x v="6"/>
  </r>
  <r>
    <n v="577"/>
    <s v="CA-2015-149713"/>
    <d v="2015-09-18T00:00:00"/>
    <s v="9/22/2015"/>
    <s v="Second Class"/>
    <s v="TG-21640"/>
    <s v="Trudy Glocke"/>
    <x v="0"/>
    <x v="0"/>
    <x v="23"/>
    <x v="5"/>
    <n v="90805"/>
    <x v="1"/>
    <s v="OFF-PA-10001450"/>
    <x v="2"/>
    <x v="3"/>
    <x v="1845"/>
    <x v="26"/>
    <n v="4"/>
    <n v="0"/>
    <n v="9.7607999999999997"/>
    <n v="0.48999999999999994"/>
    <x v="1"/>
    <x v="6"/>
  </r>
  <r>
    <n v="578"/>
    <s v="CA-2015-149713"/>
    <d v="2015-09-18T00:00:00"/>
    <s v="9/22/2015"/>
    <s v="Second Class"/>
    <s v="TG-21640"/>
    <s v="Trudy Glocke"/>
    <x v="0"/>
    <x v="0"/>
    <x v="23"/>
    <x v="5"/>
    <n v="90805"/>
    <x v="1"/>
    <s v="OFF-SU-10001574"/>
    <x v="2"/>
    <x v="15"/>
    <x v="602"/>
    <x v="689"/>
    <n v="2"/>
    <n v="0"/>
    <n v="2.19"/>
    <n v="0.3"/>
    <x v="1"/>
    <x v="6"/>
  </r>
  <r>
    <n v="3730"/>
    <s v="CA-2015-109575"/>
    <d v="2015-09-18T00:00:00"/>
    <s v="9/23/2015"/>
    <s v="Standard Class"/>
    <s v="KH-16630"/>
    <s v="Ken Heidel"/>
    <x v="2"/>
    <x v="0"/>
    <x v="47"/>
    <x v="24"/>
    <n v="20735"/>
    <x v="2"/>
    <s v="OFF-ST-10004950"/>
    <x v="2"/>
    <x v="6"/>
    <x v="501"/>
    <x v="1229"/>
    <n v="2"/>
    <n v="0"/>
    <n v="7.9724000000000004"/>
    <n v="0.19"/>
    <x v="1"/>
    <x v="6"/>
  </r>
  <r>
    <n v="3731"/>
    <s v="CA-2015-109575"/>
    <d v="2015-09-18T00:00:00"/>
    <s v="9/23/2015"/>
    <s v="Standard Class"/>
    <s v="KH-16630"/>
    <s v="Ken Heidel"/>
    <x v="2"/>
    <x v="0"/>
    <x v="47"/>
    <x v="24"/>
    <n v="20735"/>
    <x v="2"/>
    <s v="OFF-ST-10004123"/>
    <x v="2"/>
    <x v="6"/>
    <x v="1538"/>
    <x v="5627"/>
    <n v="7"/>
    <n v="0"/>
    <n v="0"/>
    <n v="0"/>
    <x v="1"/>
    <x v="6"/>
  </r>
  <r>
    <n v="3732"/>
    <s v="CA-2015-109575"/>
    <d v="2015-09-18T00:00:00"/>
    <s v="9/23/2015"/>
    <s v="Standard Class"/>
    <s v="KH-16630"/>
    <s v="Ken Heidel"/>
    <x v="2"/>
    <x v="0"/>
    <x v="47"/>
    <x v="24"/>
    <n v="20735"/>
    <x v="2"/>
    <s v="TEC-PH-10000730"/>
    <x v="0"/>
    <x v="2"/>
    <x v="1799"/>
    <x v="5628"/>
    <n v="1"/>
    <n v="0"/>
    <n v="129.9974"/>
    <n v="0.26"/>
    <x v="1"/>
    <x v="6"/>
  </r>
  <r>
    <n v="3733"/>
    <s v="CA-2015-109575"/>
    <d v="2015-09-18T00:00:00"/>
    <s v="9/23/2015"/>
    <s v="Standard Class"/>
    <s v="KH-16630"/>
    <s v="Ken Heidel"/>
    <x v="2"/>
    <x v="0"/>
    <x v="47"/>
    <x v="24"/>
    <n v="20735"/>
    <x v="2"/>
    <s v="TEC-PH-10000895"/>
    <x v="0"/>
    <x v="2"/>
    <x v="567"/>
    <x v="5629"/>
    <n v="7"/>
    <n v="0"/>
    <n v="327.58179999999999"/>
    <n v="0.25999999999999995"/>
    <x v="1"/>
    <x v="6"/>
  </r>
  <r>
    <n v="3734"/>
    <s v="CA-2015-109575"/>
    <d v="2015-09-18T00:00:00"/>
    <s v="9/23/2015"/>
    <s v="Standard Class"/>
    <s v="KH-16630"/>
    <s v="Ken Heidel"/>
    <x v="2"/>
    <x v="0"/>
    <x v="47"/>
    <x v="24"/>
    <n v="20735"/>
    <x v="2"/>
    <s v="OFF-BI-10000962"/>
    <x v="2"/>
    <x v="9"/>
    <x v="235"/>
    <x v="5630"/>
    <n v="4"/>
    <n v="0"/>
    <n v="31.889199999999999"/>
    <n v="0.49"/>
    <x v="1"/>
    <x v="6"/>
  </r>
  <r>
    <n v="3759"/>
    <s v="CA-2015-167745"/>
    <d v="2015-09-18T00:00:00"/>
    <s v="9/23/2015"/>
    <s v="Standard Class"/>
    <s v="GB-14530"/>
    <s v="George Bell"/>
    <x v="2"/>
    <x v="0"/>
    <x v="22"/>
    <x v="5"/>
    <n v="90049"/>
    <x v="1"/>
    <s v="OFF-AR-10003602"/>
    <x v="2"/>
    <x v="11"/>
    <x v="1509"/>
    <x v="1737"/>
    <n v="2"/>
    <n v="0"/>
    <n v="5.4896000000000003"/>
    <n v="0.47000000000000003"/>
    <x v="1"/>
    <x v="6"/>
  </r>
  <r>
    <n v="3760"/>
    <s v="CA-2015-167745"/>
    <d v="2015-09-18T00:00:00"/>
    <s v="9/23/2015"/>
    <s v="Standard Class"/>
    <s v="GB-14530"/>
    <s v="George Bell"/>
    <x v="2"/>
    <x v="0"/>
    <x v="22"/>
    <x v="5"/>
    <n v="90049"/>
    <x v="1"/>
    <s v="OFF-SU-10004782"/>
    <x v="2"/>
    <x v="15"/>
    <x v="1111"/>
    <x v="961"/>
    <n v="2"/>
    <n v="0"/>
    <n v="5.07"/>
    <n v="0.30000000000000004"/>
    <x v="1"/>
    <x v="6"/>
  </r>
  <r>
    <n v="3761"/>
    <s v="CA-2015-167745"/>
    <d v="2015-09-18T00:00:00"/>
    <s v="9/23/2015"/>
    <s v="Standard Class"/>
    <s v="GB-14530"/>
    <s v="George Bell"/>
    <x v="2"/>
    <x v="0"/>
    <x v="22"/>
    <x v="5"/>
    <n v="90049"/>
    <x v="1"/>
    <s v="FUR-FU-10001591"/>
    <x v="1"/>
    <x v="5"/>
    <x v="266"/>
    <x v="1117"/>
    <n v="2"/>
    <n v="0"/>
    <n v="10.247999999999999"/>
    <n v="0.42"/>
    <x v="1"/>
    <x v="6"/>
  </r>
  <r>
    <n v="4976"/>
    <s v="CA-2015-142202"/>
    <d v="2015-09-18T00:00:00"/>
    <s v="9/23/2015"/>
    <s v="Second Class"/>
    <s v="JR-16210"/>
    <s v="Justin Ritter"/>
    <x v="2"/>
    <x v="0"/>
    <x v="27"/>
    <x v="11"/>
    <n v="32216"/>
    <x v="3"/>
    <s v="TEC-AC-10003198"/>
    <x v="0"/>
    <x v="0"/>
    <x v="722"/>
    <x v="5631"/>
    <n v="9"/>
    <n v="0.2"/>
    <n v="152.38800000000001"/>
    <n v="0.21249999999999999"/>
    <x v="1"/>
    <x v="6"/>
  </r>
  <r>
    <n v="5051"/>
    <s v="CA-2015-150511"/>
    <d v="2015-09-18T00:00:00"/>
    <s v="9/24/2015"/>
    <s v="Standard Class"/>
    <s v="AB-10060"/>
    <s v="Adam Bellavance"/>
    <x v="1"/>
    <x v="0"/>
    <x v="96"/>
    <x v="1"/>
    <n v="98198"/>
    <x v="1"/>
    <s v="OFF-PA-10001776"/>
    <x v="2"/>
    <x v="3"/>
    <x v="600"/>
    <x v="805"/>
    <n v="2"/>
    <n v="0"/>
    <n v="8.7138000000000009"/>
    <n v="0.47000000000000008"/>
    <x v="1"/>
    <x v="6"/>
  </r>
  <r>
    <n v="5619"/>
    <s v="CA-2015-101154"/>
    <d v="2015-09-18T00:00:00"/>
    <s v="9/21/2015"/>
    <s v="First Class"/>
    <s v="CM-12190"/>
    <s v="Charlotte Melton"/>
    <x v="0"/>
    <x v="0"/>
    <x v="30"/>
    <x v="5"/>
    <n v="92105"/>
    <x v="1"/>
    <s v="OFF-ST-10004186"/>
    <x v="2"/>
    <x v="6"/>
    <x v="584"/>
    <x v="43"/>
    <n v="4"/>
    <n v="0"/>
    <n v="8.8783999999999992"/>
    <n v="1.9999999999999997E-2"/>
    <x v="1"/>
    <x v="6"/>
  </r>
  <r>
    <n v="71"/>
    <s v="CA-2016-106075"/>
    <d v="2016-09-18T00:00:00"/>
    <s v="9/23/2016"/>
    <s v="Standard Class"/>
    <s v="HM-14980"/>
    <s v="Henry MacAllister"/>
    <x v="0"/>
    <x v="0"/>
    <x v="2"/>
    <x v="2"/>
    <n v="10009"/>
    <x v="2"/>
    <s v="OFF-BI-10004654"/>
    <x v="2"/>
    <x v="9"/>
    <x v="735"/>
    <x v="5632"/>
    <n v="1"/>
    <n v="0.2"/>
    <n v="1.7310000000000001"/>
    <n v="0.37500000000000006"/>
    <x v="2"/>
    <x v="6"/>
  </r>
  <r>
    <n v="756"/>
    <s v="CA-2016-140928"/>
    <d v="2016-09-18T00:00:00"/>
    <s v="9/22/2016"/>
    <s v="Standard Class"/>
    <s v="NB-18655"/>
    <s v="Nona Balk"/>
    <x v="2"/>
    <x v="0"/>
    <x v="27"/>
    <x v="11"/>
    <n v="32216"/>
    <x v="3"/>
    <s v="FUR-TA-10001095"/>
    <x v="1"/>
    <x v="7"/>
    <x v="859"/>
    <x v="5633"/>
    <n v="4"/>
    <n v="0.45"/>
    <n v="-167.3184"/>
    <n v="-0.43636363636363634"/>
    <x v="2"/>
    <x v="6"/>
  </r>
  <r>
    <n v="2014"/>
    <s v="CA-2016-145905"/>
    <d v="2016-09-18T00:00:00"/>
    <s v="9/23/2016"/>
    <s v="Standard Class"/>
    <s v="AM-10705"/>
    <s v="Anne McFarland"/>
    <x v="0"/>
    <x v="0"/>
    <x v="241"/>
    <x v="34"/>
    <n v="36830"/>
    <x v="3"/>
    <s v="FUR-CH-10001854"/>
    <x v="1"/>
    <x v="1"/>
    <x v="60"/>
    <x v="5634"/>
    <n v="1"/>
    <n v="0"/>
    <n v="84.235200000000006"/>
    <n v="0.24"/>
    <x v="2"/>
    <x v="6"/>
  </r>
  <r>
    <n v="2015"/>
    <s v="CA-2016-145905"/>
    <d v="2016-09-18T00:00:00"/>
    <s v="9/23/2016"/>
    <s v="Standard Class"/>
    <s v="AM-10705"/>
    <s v="Anne McFarland"/>
    <x v="0"/>
    <x v="0"/>
    <x v="241"/>
    <x v="34"/>
    <n v="36830"/>
    <x v="3"/>
    <s v="OFF-PA-10000533"/>
    <x v="2"/>
    <x v="3"/>
    <x v="48"/>
    <x v="1501"/>
    <n v="2"/>
    <n v="0"/>
    <n v="6.0167999999999999"/>
    <n v="0.45999999999999996"/>
    <x v="2"/>
    <x v="6"/>
  </r>
  <r>
    <n v="2016"/>
    <s v="CA-2016-145905"/>
    <d v="2016-09-18T00:00:00"/>
    <s v="9/23/2016"/>
    <s v="Standard Class"/>
    <s v="AM-10705"/>
    <s v="Anne McFarland"/>
    <x v="0"/>
    <x v="0"/>
    <x v="241"/>
    <x v="34"/>
    <n v="36830"/>
    <x v="3"/>
    <s v="OFF-ST-10003716"/>
    <x v="2"/>
    <x v="6"/>
    <x v="286"/>
    <x v="4021"/>
    <n v="4"/>
    <n v="0"/>
    <n v="117.0104"/>
    <n v="0.13"/>
    <x v="2"/>
    <x v="6"/>
  </r>
  <r>
    <n v="3542"/>
    <s v="CA-2016-157511"/>
    <d v="2016-09-18T00:00:00"/>
    <s v="9/20/2016"/>
    <s v="First Class"/>
    <s v="SV-20365"/>
    <s v="Seth Vernon"/>
    <x v="0"/>
    <x v="0"/>
    <x v="28"/>
    <x v="18"/>
    <n v="43229"/>
    <x v="2"/>
    <s v="FUR-FU-10002107"/>
    <x v="1"/>
    <x v="5"/>
    <x v="583"/>
    <x v="5635"/>
    <n v="3"/>
    <n v="0.2"/>
    <n v="1.6055999999999999"/>
    <n v="0.3"/>
    <x v="2"/>
    <x v="6"/>
  </r>
  <r>
    <n v="3543"/>
    <s v="CA-2016-157511"/>
    <d v="2016-09-18T00:00:00"/>
    <s v="9/20/2016"/>
    <s v="First Class"/>
    <s v="SV-20365"/>
    <s v="Seth Vernon"/>
    <x v="0"/>
    <x v="0"/>
    <x v="28"/>
    <x v="18"/>
    <n v="43229"/>
    <x v="2"/>
    <s v="FUR-CH-10002647"/>
    <x v="1"/>
    <x v="1"/>
    <x v="404"/>
    <x v="975"/>
    <n v="2"/>
    <n v="0.3"/>
    <n v="-7.0979999999999999"/>
    <n v="-7.1428571428571425E-2"/>
    <x v="2"/>
    <x v="6"/>
  </r>
  <r>
    <n v="3544"/>
    <s v="CA-2016-157511"/>
    <d v="2016-09-18T00:00:00"/>
    <s v="9/20/2016"/>
    <s v="First Class"/>
    <s v="SV-20365"/>
    <s v="Seth Vernon"/>
    <x v="0"/>
    <x v="0"/>
    <x v="28"/>
    <x v="18"/>
    <n v="43229"/>
    <x v="2"/>
    <s v="OFF-AR-10002257"/>
    <x v="2"/>
    <x v="11"/>
    <x v="1656"/>
    <x v="735"/>
    <n v="1"/>
    <n v="0.2"/>
    <n v="0.3674"/>
    <n v="0.13749999999999998"/>
    <x v="2"/>
    <x v="6"/>
  </r>
  <r>
    <n v="4347"/>
    <s v="CA-2016-120355"/>
    <d v="2016-09-18T00:00:00"/>
    <s v="9/25/2016"/>
    <s v="Standard Class"/>
    <s v="MM-17260"/>
    <s v="Magdelene Morse"/>
    <x v="0"/>
    <x v="0"/>
    <x v="148"/>
    <x v="2"/>
    <n v="10801"/>
    <x v="2"/>
    <s v="FUR-CH-10001394"/>
    <x v="1"/>
    <x v="1"/>
    <x v="1583"/>
    <x v="5636"/>
    <n v="2"/>
    <n v="0.1"/>
    <n v="140.39599999999999"/>
    <n v="0.22222222222222218"/>
    <x v="2"/>
    <x v="6"/>
  </r>
  <r>
    <n v="4348"/>
    <s v="CA-2016-120355"/>
    <d v="2016-09-18T00:00:00"/>
    <s v="9/25/2016"/>
    <s v="Standard Class"/>
    <s v="MM-17260"/>
    <s v="Magdelene Morse"/>
    <x v="0"/>
    <x v="0"/>
    <x v="148"/>
    <x v="2"/>
    <n v="10801"/>
    <x v="2"/>
    <s v="FUR-FU-10004053"/>
    <x v="1"/>
    <x v="5"/>
    <x v="1455"/>
    <x v="133"/>
    <n v="3"/>
    <n v="0"/>
    <n v="26.1096"/>
    <n v="0.43"/>
    <x v="2"/>
    <x v="6"/>
  </r>
  <r>
    <n v="4664"/>
    <s v="CA-2016-111409"/>
    <d v="2016-09-18T00:00:00"/>
    <s v="9/22/2016"/>
    <s v="Standard Class"/>
    <s v="PO-18850"/>
    <s v="Patrick O'Brill"/>
    <x v="0"/>
    <x v="0"/>
    <x v="27"/>
    <x v="11"/>
    <n v="32216"/>
    <x v="3"/>
    <s v="OFF-LA-10002787"/>
    <x v="2"/>
    <x v="8"/>
    <x v="309"/>
    <x v="4725"/>
    <n v="1"/>
    <n v="0.2"/>
    <n v="1.05"/>
    <n v="0.35000000000000003"/>
    <x v="2"/>
    <x v="6"/>
  </r>
  <r>
    <n v="5881"/>
    <s v="CA-2016-133935"/>
    <d v="2016-09-18T00:00:00"/>
    <s v="9/22/2016"/>
    <s v="Standard Class"/>
    <s v="JW-15220"/>
    <s v="Jane Waco"/>
    <x v="2"/>
    <x v="0"/>
    <x v="30"/>
    <x v="5"/>
    <n v="92105"/>
    <x v="1"/>
    <s v="FUR-CH-10001215"/>
    <x v="1"/>
    <x v="1"/>
    <x v="680"/>
    <x v="4970"/>
    <n v="2"/>
    <n v="0.2"/>
    <n v="50.097999999999999"/>
    <n v="6.25E-2"/>
    <x v="2"/>
    <x v="6"/>
  </r>
  <r>
    <n v="5882"/>
    <s v="CA-2016-133935"/>
    <d v="2016-09-18T00:00:00"/>
    <s v="9/22/2016"/>
    <s v="Standard Class"/>
    <s v="JW-15220"/>
    <s v="Jane Waco"/>
    <x v="2"/>
    <x v="0"/>
    <x v="30"/>
    <x v="5"/>
    <n v="92105"/>
    <x v="1"/>
    <s v="OFF-PA-10000100"/>
    <x v="2"/>
    <x v="3"/>
    <x v="356"/>
    <x v="3752"/>
    <n v="9"/>
    <n v="0"/>
    <n v="180.76589999999999"/>
    <n v="0.48999999999999994"/>
    <x v="2"/>
    <x v="6"/>
  </r>
  <r>
    <n v="5883"/>
    <s v="CA-2016-133935"/>
    <d v="2016-09-18T00:00:00"/>
    <s v="9/22/2016"/>
    <s v="Standard Class"/>
    <s v="JW-15220"/>
    <s v="Jane Waco"/>
    <x v="2"/>
    <x v="0"/>
    <x v="30"/>
    <x v="5"/>
    <n v="92105"/>
    <x v="1"/>
    <s v="FUR-CH-10002880"/>
    <x v="1"/>
    <x v="1"/>
    <x v="160"/>
    <x v="5637"/>
    <n v="9"/>
    <n v="0.2"/>
    <n v="-99.621899999999997"/>
    <n v="-0.11249999999999999"/>
    <x v="2"/>
    <x v="6"/>
  </r>
  <r>
    <n v="9613"/>
    <s v="CA-2016-110086"/>
    <d v="2016-09-18T00:00:00"/>
    <s v="9/22/2016"/>
    <s v="Standard Class"/>
    <s v="BD-11320"/>
    <s v="Bill Donatelli"/>
    <x v="0"/>
    <x v="0"/>
    <x v="408"/>
    <x v="5"/>
    <n v="95695"/>
    <x v="1"/>
    <s v="TEC-PH-10001299"/>
    <x v="0"/>
    <x v="2"/>
    <x v="110"/>
    <x v="2269"/>
    <n v="2"/>
    <n v="0.2"/>
    <n v="23.9984"/>
    <n v="9.9999999999999992E-2"/>
    <x v="2"/>
    <x v="6"/>
  </r>
  <r>
    <n v="142"/>
    <s v="CA-2017-106180"/>
    <d v="2017-09-18T00:00:00"/>
    <s v="9/23/2017"/>
    <s v="Standard Class"/>
    <s v="SH-19975"/>
    <s v="Sally Hughsby"/>
    <x v="2"/>
    <x v="0"/>
    <x v="14"/>
    <x v="5"/>
    <n v="94122"/>
    <x v="1"/>
    <s v="OFF-AR-10000940"/>
    <x v="2"/>
    <x v="11"/>
    <x v="122"/>
    <x v="878"/>
    <n v="3"/>
    <n v="0"/>
    <n v="2.3814000000000002"/>
    <n v="0.27"/>
    <x v="3"/>
    <x v="6"/>
  </r>
  <r>
    <n v="143"/>
    <s v="CA-2017-106180"/>
    <d v="2017-09-18T00:00:00"/>
    <s v="9/23/2017"/>
    <s v="Standard Class"/>
    <s v="SH-19975"/>
    <s v="Sally Hughsby"/>
    <x v="2"/>
    <x v="0"/>
    <x v="14"/>
    <x v="5"/>
    <n v="94122"/>
    <x v="1"/>
    <s v="OFF-EN-10004030"/>
    <x v="2"/>
    <x v="13"/>
    <x v="165"/>
    <x v="2344"/>
    <n v="3"/>
    <n v="0"/>
    <n v="5.1041999999999996"/>
    <n v="0.47"/>
    <x v="3"/>
    <x v="6"/>
  </r>
  <r>
    <n v="144"/>
    <s v="CA-2017-106180"/>
    <d v="2017-09-18T00:00:00"/>
    <s v="9/23/2017"/>
    <s v="Standard Class"/>
    <s v="SH-19975"/>
    <s v="Sally Hughsby"/>
    <x v="2"/>
    <x v="0"/>
    <x v="14"/>
    <x v="5"/>
    <n v="94122"/>
    <x v="1"/>
    <s v="OFF-PA-10004327"/>
    <x v="2"/>
    <x v="3"/>
    <x v="1299"/>
    <x v="1233"/>
    <n v="3"/>
    <n v="0"/>
    <n v="68.975999999999999"/>
    <n v="0.48000000000000004"/>
    <x v="3"/>
    <x v="6"/>
  </r>
  <r>
    <n v="760"/>
    <s v="CA-2017-133333"/>
    <d v="2017-09-18T00:00:00"/>
    <s v="9/22/2017"/>
    <s v="Standard Class"/>
    <s v="BF-11020"/>
    <s v="Barry Französisch"/>
    <x v="2"/>
    <x v="0"/>
    <x v="0"/>
    <x v="0"/>
    <n v="54302"/>
    <x v="0"/>
    <s v="OFF-PA-10002377"/>
    <x v="2"/>
    <x v="3"/>
    <x v="1493"/>
    <x v="1661"/>
    <n v="4"/>
    <n v="0"/>
    <n v="10.224"/>
    <n v="0.45"/>
    <x v="3"/>
    <x v="6"/>
  </r>
  <r>
    <n v="2823"/>
    <s v="CA-2017-131016"/>
    <d v="2017-09-18T00:00:00"/>
    <s v="9/20/2017"/>
    <s v="First Class"/>
    <s v="DC-12850"/>
    <s v="Dan Campbell"/>
    <x v="0"/>
    <x v="0"/>
    <x v="78"/>
    <x v="4"/>
    <n v="76017"/>
    <x v="0"/>
    <s v="OFF-AR-10000122"/>
    <x v="2"/>
    <x v="11"/>
    <x v="918"/>
    <x v="4833"/>
    <n v="2"/>
    <n v="0.2"/>
    <n v="0.55800000000000005"/>
    <n v="6.25E-2"/>
    <x v="3"/>
    <x v="6"/>
  </r>
  <r>
    <n v="2824"/>
    <s v="CA-2017-131016"/>
    <d v="2017-09-18T00:00:00"/>
    <s v="9/20/2017"/>
    <s v="First Class"/>
    <s v="DC-12850"/>
    <s v="Dan Campbell"/>
    <x v="0"/>
    <x v="0"/>
    <x v="78"/>
    <x v="4"/>
    <n v="76017"/>
    <x v="0"/>
    <s v="OFF-ST-10000352"/>
    <x v="2"/>
    <x v="6"/>
    <x v="1320"/>
    <x v="5638"/>
    <n v="2"/>
    <n v="0.2"/>
    <n v="-2.9740000000000002"/>
    <n v="-6.25E-2"/>
    <x v="3"/>
    <x v="6"/>
  </r>
  <r>
    <n v="3913"/>
    <s v="CA-2017-148068"/>
    <d v="2017-09-18T00:00:00"/>
    <s v="9/25/2017"/>
    <s v="Standard Class"/>
    <s v="MM-18280"/>
    <s v="Muhammed MacIntyre"/>
    <x v="2"/>
    <x v="0"/>
    <x v="2"/>
    <x v="2"/>
    <n v="10035"/>
    <x v="2"/>
    <s v="OFF-PA-10001639"/>
    <x v="2"/>
    <x v="3"/>
    <x v="1596"/>
    <x v="211"/>
    <n v="3"/>
    <n v="0"/>
    <n v="9.3312000000000008"/>
    <n v="0.48000000000000004"/>
    <x v="3"/>
    <x v="6"/>
  </r>
  <r>
    <n v="3914"/>
    <s v="CA-2017-148068"/>
    <d v="2017-09-18T00:00:00"/>
    <s v="9/25/2017"/>
    <s v="Standard Class"/>
    <s v="MM-18280"/>
    <s v="Muhammed MacIntyre"/>
    <x v="2"/>
    <x v="0"/>
    <x v="2"/>
    <x v="2"/>
    <n v="10035"/>
    <x v="2"/>
    <s v="FUR-FU-10002268"/>
    <x v="1"/>
    <x v="5"/>
    <x v="70"/>
    <x v="72"/>
    <n v="2"/>
    <n v="0"/>
    <n v="3.2406000000000001"/>
    <n v="0.33"/>
    <x v="3"/>
    <x v="6"/>
  </r>
  <r>
    <n v="5324"/>
    <s v="CA-2017-134439"/>
    <d v="2017-09-18T00:00:00"/>
    <s v="9/23/2017"/>
    <s v="Second Class"/>
    <s v="TM-21010"/>
    <s v="Tamara Manning"/>
    <x v="0"/>
    <x v="0"/>
    <x v="523"/>
    <x v="27"/>
    <n v="68801"/>
    <x v="0"/>
    <s v="OFF-PA-10004082"/>
    <x v="2"/>
    <x v="3"/>
    <x v="16"/>
    <x v="295"/>
    <n v="2"/>
    <n v="0"/>
    <n v="7.98"/>
    <n v="0.5"/>
    <x v="3"/>
    <x v="6"/>
  </r>
  <r>
    <n v="5412"/>
    <s v="CA-2017-166856"/>
    <d v="2017-09-18T00:00:00"/>
    <s v="9/22/2017"/>
    <s v="Standard Class"/>
    <s v="TS-21505"/>
    <s v="Tony Sayre"/>
    <x v="0"/>
    <x v="0"/>
    <x v="524"/>
    <x v="35"/>
    <n v="88101"/>
    <x v="1"/>
    <s v="OFF-BI-10002012"/>
    <x v="2"/>
    <x v="9"/>
    <x v="1377"/>
    <x v="1632"/>
    <n v="7"/>
    <n v="0.2"/>
    <n v="3.528"/>
    <n v="0.35"/>
    <x v="3"/>
    <x v="6"/>
  </r>
  <r>
    <n v="5413"/>
    <s v="CA-2017-166856"/>
    <d v="2017-09-18T00:00:00"/>
    <s v="9/22/2017"/>
    <s v="Standard Class"/>
    <s v="TS-21505"/>
    <s v="Tony Sayre"/>
    <x v="0"/>
    <x v="0"/>
    <x v="524"/>
    <x v="35"/>
    <n v="88101"/>
    <x v="1"/>
    <s v="TEC-AC-10004992"/>
    <x v="0"/>
    <x v="0"/>
    <x v="1824"/>
    <x v="5044"/>
    <n v="3"/>
    <n v="0"/>
    <n v="8.1072000000000006"/>
    <n v="0.08"/>
    <x v="3"/>
    <x v="6"/>
  </r>
  <r>
    <n v="6890"/>
    <s v="CA-2017-164756"/>
    <d v="2017-09-18T00:00:00"/>
    <s v="9/22/2017"/>
    <s v="Standard Class"/>
    <s v="SS-20140"/>
    <s v="Saphhira Shifley"/>
    <x v="2"/>
    <x v="0"/>
    <x v="28"/>
    <x v="19"/>
    <n v="31907"/>
    <x v="3"/>
    <s v="TEC-PH-10001552"/>
    <x v="0"/>
    <x v="2"/>
    <x v="111"/>
    <x v="5639"/>
    <n v="8"/>
    <n v="0"/>
    <n v="26.790400000000002"/>
    <n v="0.27999999999999997"/>
    <x v="3"/>
    <x v="6"/>
  </r>
  <r>
    <n v="6891"/>
    <s v="CA-2017-164756"/>
    <d v="2017-09-18T00:00:00"/>
    <s v="9/22/2017"/>
    <s v="Standard Class"/>
    <s v="SS-20140"/>
    <s v="Saphhira Shifley"/>
    <x v="2"/>
    <x v="0"/>
    <x v="28"/>
    <x v="19"/>
    <n v="31907"/>
    <x v="3"/>
    <s v="OFF-PA-10000673"/>
    <x v="2"/>
    <x v="3"/>
    <x v="1634"/>
    <x v="3387"/>
    <n v="7"/>
    <n v="0"/>
    <n v="24.460799999999999"/>
    <n v="0.48"/>
    <x v="3"/>
    <x v="6"/>
  </r>
  <r>
    <n v="6892"/>
    <s v="CA-2017-164756"/>
    <d v="2017-09-18T00:00:00"/>
    <s v="9/22/2017"/>
    <s v="Standard Class"/>
    <s v="SS-20140"/>
    <s v="Saphhira Shifley"/>
    <x v="2"/>
    <x v="0"/>
    <x v="28"/>
    <x v="19"/>
    <n v="31907"/>
    <x v="3"/>
    <s v="OFF-AR-10000380"/>
    <x v="2"/>
    <x v="11"/>
    <x v="430"/>
    <x v="1665"/>
    <n v="3"/>
    <n v="0"/>
    <n v="34.182000000000002"/>
    <n v="0.30000000000000004"/>
    <x v="3"/>
    <x v="6"/>
  </r>
  <r>
    <n v="6893"/>
    <s v="CA-2017-164756"/>
    <d v="2017-09-18T00:00:00"/>
    <s v="9/22/2017"/>
    <s v="Standard Class"/>
    <s v="SS-20140"/>
    <s v="Saphhira Shifley"/>
    <x v="2"/>
    <x v="0"/>
    <x v="28"/>
    <x v="19"/>
    <n v="31907"/>
    <x v="3"/>
    <s v="OFF-PA-10003848"/>
    <x v="2"/>
    <x v="3"/>
    <x v="899"/>
    <x v="19"/>
    <n v="4"/>
    <n v="0"/>
    <n v="12.441599999999999"/>
    <n v="0.47999999999999993"/>
    <x v="3"/>
    <x v="6"/>
  </r>
  <r>
    <n v="6894"/>
    <s v="CA-2017-164756"/>
    <d v="2017-09-18T00:00:00"/>
    <s v="9/22/2017"/>
    <s v="Standard Class"/>
    <s v="SS-20140"/>
    <s v="Saphhira Shifley"/>
    <x v="2"/>
    <x v="0"/>
    <x v="28"/>
    <x v="19"/>
    <n v="31907"/>
    <x v="3"/>
    <s v="FUR-FU-10002963"/>
    <x v="1"/>
    <x v="5"/>
    <x v="1416"/>
    <x v="4016"/>
    <n v="4"/>
    <n v="0"/>
    <n v="6.9088000000000003"/>
    <n v="0.34"/>
    <x v="3"/>
    <x v="6"/>
  </r>
  <r>
    <n v="6895"/>
    <s v="CA-2017-164756"/>
    <d v="2017-09-18T00:00:00"/>
    <s v="9/22/2017"/>
    <s v="Standard Class"/>
    <s v="SS-20140"/>
    <s v="Saphhira Shifley"/>
    <x v="2"/>
    <x v="0"/>
    <x v="28"/>
    <x v="19"/>
    <n v="31907"/>
    <x v="3"/>
    <s v="TEC-PH-10002447"/>
    <x v="0"/>
    <x v="2"/>
    <x v="1229"/>
    <x v="5640"/>
    <n v="2"/>
    <n v="0"/>
    <n v="119.4742"/>
    <n v="0.28999999999999998"/>
    <x v="3"/>
    <x v="6"/>
  </r>
  <r>
    <n v="6896"/>
    <s v="CA-2017-164756"/>
    <d v="2017-09-18T00:00:00"/>
    <s v="9/22/2017"/>
    <s v="Standard Class"/>
    <s v="SS-20140"/>
    <s v="Saphhira Shifley"/>
    <x v="2"/>
    <x v="0"/>
    <x v="28"/>
    <x v="19"/>
    <n v="31907"/>
    <x v="3"/>
    <s v="OFF-SU-10004261"/>
    <x v="2"/>
    <x v="15"/>
    <x v="656"/>
    <x v="5641"/>
    <n v="2"/>
    <n v="0"/>
    <n v="9.9992000000000001"/>
    <n v="0.29000000000000004"/>
    <x v="3"/>
    <x v="6"/>
  </r>
  <r>
    <n v="6897"/>
    <s v="CA-2017-164756"/>
    <d v="2017-09-18T00:00:00"/>
    <s v="9/22/2017"/>
    <s v="Standard Class"/>
    <s v="SS-20140"/>
    <s v="Saphhira Shifley"/>
    <x v="2"/>
    <x v="0"/>
    <x v="28"/>
    <x v="19"/>
    <n v="31907"/>
    <x v="3"/>
    <s v="OFF-PA-10003228"/>
    <x v="2"/>
    <x v="3"/>
    <x v="1649"/>
    <x v="1254"/>
    <n v="5"/>
    <n v="0"/>
    <n v="114.9385"/>
    <n v="0.47"/>
    <x v="3"/>
    <x v="6"/>
  </r>
  <r>
    <n v="7732"/>
    <s v="CA-2017-140508"/>
    <d v="2017-09-18T00:00:00"/>
    <s v="9/21/2017"/>
    <s v="First Class"/>
    <s v="PA-19060"/>
    <s v="Pete Armstrong"/>
    <x v="1"/>
    <x v="0"/>
    <x v="57"/>
    <x v="4"/>
    <n v="75220"/>
    <x v="0"/>
    <s v="OFF-EN-10000927"/>
    <x v="2"/>
    <x v="13"/>
    <x v="739"/>
    <x v="5642"/>
    <n v="4"/>
    <n v="0.2"/>
    <n v="35.89"/>
    <n v="0.3125"/>
    <x v="3"/>
    <x v="6"/>
  </r>
  <r>
    <n v="263"/>
    <s v="US-2014-106992"/>
    <d v="2014-09-19T00:00:00"/>
    <s v="9/21/2014"/>
    <s v="Second Class"/>
    <s v="SB-20290"/>
    <s v="Sean Braxton"/>
    <x v="2"/>
    <x v="0"/>
    <x v="5"/>
    <x v="4"/>
    <n v="77036"/>
    <x v="0"/>
    <s v="TEC-MA-10000822"/>
    <x v="0"/>
    <x v="14"/>
    <x v="418"/>
    <x v="2607"/>
    <n v="3"/>
    <n v="0.4"/>
    <n v="-509.99700000000001"/>
    <n v="-0.16666666666666669"/>
    <x v="0"/>
    <x v="6"/>
  </r>
  <r>
    <n v="264"/>
    <s v="US-2014-106992"/>
    <d v="2014-09-19T00:00:00"/>
    <s v="9/21/2014"/>
    <s v="Second Class"/>
    <s v="SB-20290"/>
    <s v="Sean Braxton"/>
    <x v="2"/>
    <x v="0"/>
    <x v="5"/>
    <x v="4"/>
    <n v="77036"/>
    <x v="0"/>
    <s v="TEC-MA-10003353"/>
    <x v="0"/>
    <x v="14"/>
    <x v="1846"/>
    <x v="5643"/>
    <n v="7"/>
    <n v="0.4"/>
    <n v="-251.9958"/>
    <n v="-9.9999999999999992E-2"/>
    <x v="0"/>
    <x v="6"/>
  </r>
  <r>
    <n v="323"/>
    <s v="CA-2014-156601"/>
    <d v="2014-09-19T00:00:00"/>
    <s v="9/24/2014"/>
    <s v="Standard Class"/>
    <s v="FA-14230"/>
    <s v="Frank Atkinson"/>
    <x v="2"/>
    <x v="0"/>
    <x v="23"/>
    <x v="5"/>
    <n v="90805"/>
    <x v="1"/>
    <s v="OFF-FA-10000624"/>
    <x v="2"/>
    <x v="4"/>
    <x v="922"/>
    <x v="113"/>
    <n v="2"/>
    <n v="0"/>
    <n v="3.58"/>
    <n v="0.5"/>
    <x v="0"/>
    <x v="6"/>
  </r>
  <r>
    <n v="4128"/>
    <s v="CA-2014-127299"/>
    <d v="2014-09-19T00:00:00"/>
    <s v="9/24/2014"/>
    <s v="Standard Class"/>
    <s v="JL-15835"/>
    <s v="John Lee"/>
    <x v="0"/>
    <x v="0"/>
    <x v="13"/>
    <x v="12"/>
    <n v="28205"/>
    <x v="3"/>
    <s v="OFF-ST-10003722"/>
    <x v="2"/>
    <x v="6"/>
    <x v="942"/>
    <x v="5644"/>
    <n v="6"/>
    <n v="0.2"/>
    <n v="7.5762"/>
    <n v="0.11250000000000002"/>
    <x v="0"/>
    <x v="6"/>
  </r>
  <r>
    <n v="4129"/>
    <s v="CA-2014-127299"/>
    <d v="2014-09-19T00:00:00"/>
    <s v="9/24/2014"/>
    <s v="Standard Class"/>
    <s v="JL-15835"/>
    <s v="John Lee"/>
    <x v="0"/>
    <x v="0"/>
    <x v="13"/>
    <x v="12"/>
    <n v="28205"/>
    <x v="3"/>
    <s v="TEC-MA-10001127"/>
    <x v="0"/>
    <x v="14"/>
    <x v="1078"/>
    <x v="5645"/>
    <n v="3"/>
    <n v="0.5"/>
    <n v="-944.99459999999999"/>
    <n v="-0.36"/>
    <x v="0"/>
    <x v="6"/>
  </r>
  <r>
    <n v="4251"/>
    <s v="CA-2014-168130"/>
    <d v="2014-09-19T00:00:00"/>
    <s v="9/19/2014"/>
    <s v="Same Day"/>
    <s v="BS-11365"/>
    <s v="Bill Shonely"/>
    <x v="2"/>
    <x v="0"/>
    <x v="2"/>
    <x v="2"/>
    <n v="10011"/>
    <x v="2"/>
    <s v="FUR-CH-10000988"/>
    <x v="1"/>
    <x v="1"/>
    <x v="594"/>
    <x v="5646"/>
    <n v="7"/>
    <n v="0.1"/>
    <n v="177.42060000000001"/>
    <n v="0.2"/>
    <x v="0"/>
    <x v="6"/>
  </r>
  <r>
    <n v="7378"/>
    <s v="CA-2014-132787"/>
    <d v="2014-09-19T00:00:00"/>
    <s v="9/23/2014"/>
    <s v="Standard Class"/>
    <s v="MC-18130"/>
    <s v="Mike Caudle"/>
    <x v="2"/>
    <x v="0"/>
    <x v="1"/>
    <x v="1"/>
    <n v="98115"/>
    <x v="1"/>
    <s v="OFF-ST-10001321"/>
    <x v="2"/>
    <x v="6"/>
    <x v="496"/>
    <x v="567"/>
    <n v="6"/>
    <n v="0"/>
    <n v="24.980399999999999"/>
    <n v="0.27"/>
    <x v="0"/>
    <x v="6"/>
  </r>
  <r>
    <n v="8575"/>
    <s v="CA-2014-159849"/>
    <d v="2014-09-19T00:00:00"/>
    <s v="9/19/2014"/>
    <s v="Same Day"/>
    <s v="JK-15640"/>
    <s v="Jim Kriz"/>
    <x v="1"/>
    <x v="0"/>
    <x v="14"/>
    <x v="5"/>
    <n v="94110"/>
    <x v="1"/>
    <s v="OFF-FA-10000053"/>
    <x v="2"/>
    <x v="4"/>
    <x v="1177"/>
    <x v="3100"/>
    <n v="3"/>
    <n v="0"/>
    <n v="0.1134"/>
    <n v="0.02"/>
    <x v="0"/>
    <x v="6"/>
  </r>
  <r>
    <n v="9041"/>
    <s v="CA-2014-138177"/>
    <d v="2014-09-19T00:00:00"/>
    <s v="9/24/2014"/>
    <s v="Standard Class"/>
    <s v="ND-18460"/>
    <s v="Neil Ducich"/>
    <x v="2"/>
    <x v="0"/>
    <x v="106"/>
    <x v="23"/>
    <n v="85224"/>
    <x v="1"/>
    <s v="FUR-TA-10004607"/>
    <x v="1"/>
    <x v="7"/>
    <x v="1409"/>
    <x v="5647"/>
    <n v="1"/>
    <n v="0.5"/>
    <n v="-45.827300000000001"/>
    <n v="-0.62"/>
    <x v="0"/>
    <x v="6"/>
  </r>
  <r>
    <n v="1303"/>
    <s v="CA-2015-115847"/>
    <d v="2015-09-19T00:00:00"/>
    <s v="9/24/2015"/>
    <s v="Second Class"/>
    <s v="TC-21535"/>
    <s v="Tracy Collins"/>
    <x v="1"/>
    <x v="0"/>
    <x v="78"/>
    <x v="20"/>
    <n v="22204"/>
    <x v="3"/>
    <s v="FUR-BO-10003433"/>
    <x v="1"/>
    <x v="16"/>
    <x v="1608"/>
    <x v="1278"/>
    <n v="2"/>
    <n v="0"/>
    <n v="4.3372000000000002"/>
    <n v="7.0000000000000007E-2"/>
    <x v="1"/>
    <x v="6"/>
  </r>
  <r>
    <n v="5107"/>
    <s v="CA-2015-147102"/>
    <d v="2015-09-19T00:00:00"/>
    <s v="9/26/2015"/>
    <s v="Standard Class"/>
    <s v="NH-18610"/>
    <s v="Nicole Hansen"/>
    <x v="2"/>
    <x v="0"/>
    <x v="28"/>
    <x v="19"/>
    <n v="31907"/>
    <x v="3"/>
    <s v="TEC-AC-10000682"/>
    <x v="0"/>
    <x v="0"/>
    <x v="1131"/>
    <x v="4721"/>
    <n v="4"/>
    <n v="0"/>
    <n v="23.225999999999999"/>
    <n v="0.35"/>
    <x v="1"/>
    <x v="6"/>
  </r>
  <r>
    <n v="6169"/>
    <s v="CA-2015-132815"/>
    <d v="2015-09-19T00:00:00"/>
    <s v="9/22/2015"/>
    <s v="Second Class"/>
    <s v="RW-19540"/>
    <s v="Rick Wilson"/>
    <x v="2"/>
    <x v="0"/>
    <x v="22"/>
    <x v="5"/>
    <n v="90008"/>
    <x v="1"/>
    <s v="OFF-PA-10004530"/>
    <x v="2"/>
    <x v="3"/>
    <x v="1387"/>
    <x v="263"/>
    <n v="2"/>
    <n v="0"/>
    <n v="11.250400000000001"/>
    <n v="0.49"/>
    <x v="1"/>
    <x v="6"/>
  </r>
  <r>
    <n v="6629"/>
    <s v="CA-2015-135489"/>
    <d v="2015-09-19T00:00:00"/>
    <s v="9/22/2015"/>
    <s v="Second Class"/>
    <s v="GW-14605"/>
    <s v="Giulietta Weimer"/>
    <x v="0"/>
    <x v="0"/>
    <x v="2"/>
    <x v="2"/>
    <n v="10024"/>
    <x v="2"/>
    <s v="TEC-PH-10000011"/>
    <x v="0"/>
    <x v="2"/>
    <x v="1149"/>
    <x v="5302"/>
    <n v="14"/>
    <n v="0"/>
    <n v="134.33279999999999"/>
    <n v="0.47999999999999993"/>
    <x v="1"/>
    <x v="6"/>
  </r>
  <r>
    <n v="9306"/>
    <s v="CA-2015-137603"/>
    <d v="2015-09-19T00:00:00"/>
    <s v="9/24/2015"/>
    <s v="Standard Class"/>
    <s v="MH-17290"/>
    <s v="Marc Harrigan"/>
    <x v="1"/>
    <x v="0"/>
    <x v="520"/>
    <x v="35"/>
    <n v="87505"/>
    <x v="1"/>
    <s v="OFF-AR-10001972"/>
    <x v="2"/>
    <x v="11"/>
    <x v="1523"/>
    <x v="838"/>
    <n v="5"/>
    <n v="0"/>
    <n v="2.1840000000000002"/>
    <n v="0.26"/>
    <x v="1"/>
    <x v="6"/>
  </r>
  <r>
    <n v="9599"/>
    <s v="CA-2015-149517"/>
    <d v="2015-09-19T00:00:00"/>
    <s v="9/23/2015"/>
    <s v="Standard Class"/>
    <s v="FC-14245"/>
    <s v="Frank Carlisle"/>
    <x v="1"/>
    <x v="0"/>
    <x v="230"/>
    <x v="5"/>
    <n v="95823"/>
    <x v="1"/>
    <s v="FUR-FU-10003464"/>
    <x v="1"/>
    <x v="5"/>
    <x v="630"/>
    <x v="4555"/>
    <n v="3"/>
    <n v="0"/>
    <n v="19.468800000000002"/>
    <n v="0.32"/>
    <x v="1"/>
    <x v="6"/>
  </r>
  <r>
    <n v="658"/>
    <s v="US-2016-156097"/>
    <d v="2016-09-19T00:00:00"/>
    <s v="9/19/2016"/>
    <s v="Same Day"/>
    <s v="EH-14125"/>
    <s v="Eugene Hildebrand"/>
    <x v="1"/>
    <x v="0"/>
    <x v="70"/>
    <x v="3"/>
    <n v="60505"/>
    <x v="0"/>
    <s v="FUR-CH-10001215"/>
    <x v="1"/>
    <x v="1"/>
    <x v="680"/>
    <x v="5648"/>
    <n v="2"/>
    <n v="0.3"/>
    <n v="-50.097999999999999"/>
    <n v="-7.1428571428571425E-2"/>
    <x v="2"/>
    <x v="6"/>
  </r>
  <r>
    <n v="659"/>
    <s v="US-2016-156097"/>
    <d v="2016-09-19T00:00:00"/>
    <s v="9/19/2016"/>
    <s v="Same Day"/>
    <s v="EH-14125"/>
    <s v="Eugene Hildebrand"/>
    <x v="1"/>
    <x v="0"/>
    <x v="70"/>
    <x v="3"/>
    <n v="60505"/>
    <x v="0"/>
    <s v="OFF-BI-10004654"/>
    <x v="2"/>
    <x v="9"/>
    <x v="735"/>
    <x v="5649"/>
    <n v="2"/>
    <n v="0.8"/>
    <n v="-3.4620000000000002"/>
    <n v="-1.5000000000000002"/>
    <x v="2"/>
    <x v="6"/>
  </r>
  <r>
    <n v="2021"/>
    <s v="CA-2016-168354"/>
    <d v="2016-09-19T00:00:00"/>
    <s v="9/21/2016"/>
    <s v="First Class"/>
    <s v="RH-19510"/>
    <s v="Rick Huthwaite"/>
    <x v="1"/>
    <x v="0"/>
    <x v="168"/>
    <x v="40"/>
    <n v="2908"/>
    <x v="2"/>
    <s v="OFF-ST-10001490"/>
    <x v="2"/>
    <x v="6"/>
    <x v="88"/>
    <x v="5650"/>
    <n v="9"/>
    <n v="0"/>
    <n v="481.86900000000003"/>
    <n v="0.3"/>
    <x v="2"/>
    <x v="6"/>
  </r>
  <r>
    <n v="2022"/>
    <s v="CA-2016-168354"/>
    <d v="2016-09-19T00:00:00"/>
    <s v="9/21/2016"/>
    <s v="First Class"/>
    <s v="RH-19510"/>
    <s v="Rick Huthwaite"/>
    <x v="1"/>
    <x v="0"/>
    <x v="168"/>
    <x v="40"/>
    <n v="2908"/>
    <x v="2"/>
    <s v="OFF-PA-10002377"/>
    <x v="2"/>
    <x v="3"/>
    <x v="1493"/>
    <x v="1886"/>
    <n v="3"/>
    <n v="0"/>
    <n v="7.6680000000000001"/>
    <n v="0.45"/>
    <x v="2"/>
    <x v="6"/>
  </r>
  <r>
    <n v="2023"/>
    <s v="CA-2016-168354"/>
    <d v="2016-09-19T00:00:00"/>
    <s v="9/21/2016"/>
    <s v="First Class"/>
    <s v="RH-19510"/>
    <s v="Rick Huthwaite"/>
    <x v="1"/>
    <x v="0"/>
    <x v="168"/>
    <x v="40"/>
    <n v="2908"/>
    <x v="2"/>
    <s v="OFF-BI-10004826"/>
    <x v="2"/>
    <x v="9"/>
    <x v="1322"/>
    <x v="5651"/>
    <n v="3"/>
    <n v="0"/>
    <n v="23.7744"/>
    <n v="0.48"/>
    <x v="2"/>
    <x v="6"/>
  </r>
  <r>
    <n v="2024"/>
    <s v="CA-2016-168354"/>
    <d v="2016-09-19T00:00:00"/>
    <s v="9/21/2016"/>
    <s v="First Class"/>
    <s v="RH-19510"/>
    <s v="Rick Huthwaite"/>
    <x v="1"/>
    <x v="0"/>
    <x v="168"/>
    <x v="40"/>
    <n v="2908"/>
    <x v="2"/>
    <s v="FUR-CH-10004675"/>
    <x v="1"/>
    <x v="1"/>
    <x v="362"/>
    <x v="396"/>
    <n v="4"/>
    <n v="0"/>
    <n v="244.24959999999999"/>
    <n v="0.27999999999999997"/>
    <x v="2"/>
    <x v="6"/>
  </r>
  <r>
    <n v="2118"/>
    <s v="CA-2016-130267"/>
    <d v="2016-09-19T00:00:00"/>
    <s v="9/23/2016"/>
    <s v="Standard Class"/>
    <s v="SW-20245"/>
    <s v="Scot Wooten"/>
    <x v="0"/>
    <x v="0"/>
    <x v="295"/>
    <x v="5"/>
    <n v="95207"/>
    <x v="1"/>
    <s v="OFF-PA-10002222"/>
    <x v="2"/>
    <x v="3"/>
    <x v="541"/>
    <x v="5652"/>
    <n v="7"/>
    <n v="0"/>
    <n v="73.544799999999995"/>
    <n v="0.45999999999999996"/>
    <x v="2"/>
    <x v="6"/>
  </r>
  <r>
    <n v="2881"/>
    <s v="CA-2016-102932"/>
    <d v="2016-09-19T00:00:00"/>
    <s v="9/23/2016"/>
    <s v="Second Class"/>
    <s v="SD-20485"/>
    <s v="Shirley Daniels"/>
    <x v="1"/>
    <x v="0"/>
    <x v="24"/>
    <x v="8"/>
    <n v="7050"/>
    <x v="2"/>
    <s v="OFF-BI-10000756"/>
    <x v="2"/>
    <x v="9"/>
    <x v="1516"/>
    <x v="4542"/>
    <n v="6"/>
    <n v="0"/>
    <n v="12.72"/>
    <n v="0.5"/>
    <x v="2"/>
    <x v="6"/>
  </r>
  <r>
    <n v="2882"/>
    <s v="CA-2016-102932"/>
    <d v="2016-09-19T00:00:00"/>
    <s v="9/23/2016"/>
    <s v="Second Class"/>
    <s v="SD-20485"/>
    <s v="Shirley Daniels"/>
    <x v="1"/>
    <x v="0"/>
    <x v="24"/>
    <x v="8"/>
    <n v="7050"/>
    <x v="2"/>
    <s v="OFF-SU-10000381"/>
    <x v="2"/>
    <x v="15"/>
    <x v="239"/>
    <x v="3000"/>
    <n v="3"/>
    <n v="0"/>
    <n v="8.0997000000000003"/>
    <n v="0.29000000000000004"/>
    <x v="2"/>
    <x v="6"/>
  </r>
  <r>
    <n v="3718"/>
    <s v="CA-2016-142370"/>
    <d v="2016-09-19T00:00:00"/>
    <s v="9/23/2016"/>
    <s v="Standard Class"/>
    <s v="TP-21130"/>
    <s v="Theone Pippenger"/>
    <x v="0"/>
    <x v="0"/>
    <x v="28"/>
    <x v="19"/>
    <n v="31907"/>
    <x v="3"/>
    <s v="OFF-SU-10003002"/>
    <x v="2"/>
    <x v="15"/>
    <x v="1813"/>
    <x v="1167"/>
    <n v="2"/>
    <n v="0"/>
    <n v="0.1512"/>
    <n v="0.03"/>
    <x v="2"/>
    <x v="6"/>
  </r>
  <r>
    <n v="3719"/>
    <s v="CA-2016-142370"/>
    <d v="2016-09-19T00:00:00"/>
    <s v="9/23/2016"/>
    <s v="Standard Class"/>
    <s v="TP-21130"/>
    <s v="Theone Pippenger"/>
    <x v="0"/>
    <x v="0"/>
    <x v="28"/>
    <x v="19"/>
    <n v="31907"/>
    <x v="3"/>
    <s v="TEC-AC-10002926"/>
    <x v="0"/>
    <x v="0"/>
    <x v="196"/>
    <x v="2187"/>
    <n v="5"/>
    <n v="0"/>
    <n v="107.4785"/>
    <n v="0.43"/>
    <x v="2"/>
    <x v="6"/>
  </r>
  <r>
    <n v="4582"/>
    <s v="CA-2016-120250"/>
    <d v="2016-09-19T00:00:00"/>
    <s v="9/22/2016"/>
    <s v="First Class"/>
    <s v="AP-10720"/>
    <s v="Anne Pryor"/>
    <x v="1"/>
    <x v="0"/>
    <x v="15"/>
    <x v="13"/>
    <n v="19140"/>
    <x v="2"/>
    <s v="FUR-FU-10003424"/>
    <x v="1"/>
    <x v="5"/>
    <x v="1655"/>
    <x v="5653"/>
    <n v="3"/>
    <n v="0.2"/>
    <n v="3.8448000000000002"/>
    <n v="0.15"/>
    <x v="2"/>
    <x v="6"/>
  </r>
  <r>
    <n v="4770"/>
    <s v="US-2016-114888"/>
    <d v="2016-09-19T00:00:00"/>
    <s v="9/24/2016"/>
    <s v="Second Class"/>
    <s v="CC-12430"/>
    <s v="Chuck Clark"/>
    <x v="1"/>
    <x v="0"/>
    <x v="14"/>
    <x v="5"/>
    <n v="94109"/>
    <x v="1"/>
    <s v="OFF-BI-10003355"/>
    <x v="2"/>
    <x v="9"/>
    <x v="25"/>
    <x v="830"/>
    <n v="3"/>
    <n v="0.2"/>
    <n v="4.1832000000000003"/>
    <n v="0.35000000000000003"/>
    <x v="2"/>
    <x v="6"/>
  </r>
  <r>
    <n v="4771"/>
    <s v="US-2016-114888"/>
    <d v="2016-09-19T00:00:00"/>
    <s v="9/24/2016"/>
    <s v="Second Class"/>
    <s v="CC-12430"/>
    <s v="Chuck Clark"/>
    <x v="1"/>
    <x v="0"/>
    <x v="14"/>
    <x v="5"/>
    <n v="94109"/>
    <x v="1"/>
    <s v="OFF-SU-10001212"/>
    <x v="2"/>
    <x v="15"/>
    <x v="1380"/>
    <x v="14"/>
    <n v="3"/>
    <n v="0"/>
    <n v="1.8720000000000001"/>
    <n v="0.3"/>
    <x v="2"/>
    <x v="6"/>
  </r>
  <r>
    <n v="7166"/>
    <s v="CA-2016-158610"/>
    <d v="2016-09-19T00:00:00"/>
    <s v="9/22/2016"/>
    <s v="First Class"/>
    <s v="CK-12595"/>
    <s v="Clytie Kelty"/>
    <x v="0"/>
    <x v="0"/>
    <x v="168"/>
    <x v="40"/>
    <n v="2908"/>
    <x v="2"/>
    <s v="OFF-ST-10000604"/>
    <x v="2"/>
    <x v="6"/>
    <x v="1549"/>
    <x v="50"/>
    <n v="2"/>
    <n v="0"/>
    <n v="17.38"/>
    <n v="0.25"/>
    <x v="2"/>
    <x v="6"/>
  </r>
  <r>
    <n v="8468"/>
    <s v="CA-2016-168557"/>
    <d v="2016-09-19T00:00:00"/>
    <s v="9/23/2016"/>
    <s v="Standard Class"/>
    <s v="FH-14275"/>
    <s v="Frank Hawley"/>
    <x v="2"/>
    <x v="0"/>
    <x v="14"/>
    <x v="5"/>
    <n v="94122"/>
    <x v="1"/>
    <s v="OFF-BI-10002309"/>
    <x v="2"/>
    <x v="9"/>
    <x v="1362"/>
    <x v="4833"/>
    <n v="2"/>
    <n v="0.2"/>
    <n v="3.1248"/>
    <n v="0.35"/>
    <x v="2"/>
    <x v="6"/>
  </r>
  <r>
    <n v="44"/>
    <s v="CA-2017-139619"/>
    <d v="2017-09-19T00:00:00"/>
    <s v="9/23/2017"/>
    <s v="Standard Class"/>
    <s v="ES-14080"/>
    <s v="Erin Smith"/>
    <x v="2"/>
    <x v="0"/>
    <x v="525"/>
    <x v="11"/>
    <n v="32935"/>
    <x v="3"/>
    <s v="OFF-ST-10003282"/>
    <x v="2"/>
    <x v="6"/>
    <x v="1018"/>
    <x v="5654"/>
    <n v="2"/>
    <n v="0.2"/>
    <n v="9.5616000000000003"/>
    <n v="0.1"/>
    <x v="3"/>
    <x v="6"/>
  </r>
  <r>
    <n v="6119"/>
    <s v="CA-2017-143378"/>
    <d v="2017-09-19T00:00:00"/>
    <s v="9/25/2017"/>
    <s v="Standard Class"/>
    <s v="JR-16210"/>
    <s v="Justin Ritter"/>
    <x v="2"/>
    <x v="0"/>
    <x v="38"/>
    <x v="16"/>
    <n v="97477"/>
    <x v="1"/>
    <s v="TEC-PH-10001425"/>
    <x v="0"/>
    <x v="2"/>
    <x v="87"/>
    <x v="2793"/>
    <n v="3"/>
    <n v="0.2"/>
    <n v="19.197600000000001"/>
    <n v="0.1"/>
    <x v="3"/>
    <x v="6"/>
  </r>
  <r>
    <n v="6120"/>
    <s v="CA-2017-143378"/>
    <d v="2017-09-19T00:00:00"/>
    <s v="9/25/2017"/>
    <s v="Standard Class"/>
    <s v="JR-16210"/>
    <s v="Justin Ritter"/>
    <x v="2"/>
    <x v="0"/>
    <x v="38"/>
    <x v="16"/>
    <n v="97477"/>
    <x v="1"/>
    <s v="OFF-AR-10001915"/>
    <x v="2"/>
    <x v="11"/>
    <x v="970"/>
    <x v="4475"/>
    <n v="3"/>
    <n v="0.2"/>
    <n v="6.5537999999999998"/>
    <n v="0.27499999999999997"/>
    <x v="3"/>
    <x v="6"/>
  </r>
  <r>
    <n v="6121"/>
    <s v="CA-2017-143378"/>
    <d v="2017-09-19T00:00:00"/>
    <s v="9/25/2017"/>
    <s v="Standard Class"/>
    <s v="JR-16210"/>
    <s v="Justin Ritter"/>
    <x v="2"/>
    <x v="0"/>
    <x v="38"/>
    <x v="16"/>
    <n v="97477"/>
    <x v="1"/>
    <s v="FUR-FU-10004864"/>
    <x v="1"/>
    <x v="5"/>
    <x v="343"/>
    <x v="5655"/>
    <n v="8"/>
    <n v="0.2"/>
    <n v="61.382399999999997"/>
    <n v="0.15"/>
    <x v="3"/>
    <x v="6"/>
  </r>
  <r>
    <n v="6122"/>
    <s v="CA-2017-143378"/>
    <d v="2017-09-19T00:00:00"/>
    <s v="9/25/2017"/>
    <s v="Standard Class"/>
    <s v="JR-16210"/>
    <s v="Justin Ritter"/>
    <x v="2"/>
    <x v="0"/>
    <x v="38"/>
    <x v="16"/>
    <n v="97477"/>
    <x v="1"/>
    <s v="FUR-BO-10001972"/>
    <x v="1"/>
    <x v="16"/>
    <x v="139"/>
    <x v="2694"/>
    <n v="2"/>
    <n v="0.7"/>
    <n v="-128.2388"/>
    <n v="-1.7666666666666668"/>
    <x v="3"/>
    <x v="6"/>
  </r>
  <r>
    <n v="6490"/>
    <s v="US-2017-148866"/>
    <d v="2017-09-19T00:00:00"/>
    <s v="9/24/2017"/>
    <s v="Standard Class"/>
    <s v="JM-15535"/>
    <s v="Jessica Myrick"/>
    <x v="0"/>
    <x v="0"/>
    <x v="2"/>
    <x v="2"/>
    <n v="10011"/>
    <x v="2"/>
    <s v="OFF-PA-10004782"/>
    <x v="2"/>
    <x v="3"/>
    <x v="1364"/>
    <x v="542"/>
    <n v="5"/>
    <n v="0"/>
    <n v="15.552"/>
    <n v="0.48"/>
    <x v="3"/>
    <x v="6"/>
  </r>
  <r>
    <n v="6721"/>
    <s v="CA-2017-102974"/>
    <d v="2017-09-19T00:00:00"/>
    <s v="9/24/2017"/>
    <s v="Standard Class"/>
    <s v="DP-13105"/>
    <s v="Dave Poirier"/>
    <x v="2"/>
    <x v="0"/>
    <x v="22"/>
    <x v="5"/>
    <n v="90032"/>
    <x v="1"/>
    <s v="TEC-AC-10000057"/>
    <x v="0"/>
    <x v="0"/>
    <x v="752"/>
    <x v="3025"/>
    <n v="5"/>
    <n v="0"/>
    <n v="31.4895"/>
    <n v="0.21000000000000002"/>
    <x v="3"/>
    <x v="6"/>
  </r>
  <r>
    <n v="6722"/>
    <s v="CA-2017-102974"/>
    <d v="2017-09-19T00:00:00"/>
    <s v="9/24/2017"/>
    <s v="Standard Class"/>
    <s v="DP-13105"/>
    <s v="Dave Poirier"/>
    <x v="2"/>
    <x v="0"/>
    <x v="22"/>
    <x v="5"/>
    <n v="90032"/>
    <x v="1"/>
    <s v="OFF-AR-10000914"/>
    <x v="2"/>
    <x v="11"/>
    <x v="1352"/>
    <x v="2106"/>
    <n v="2"/>
    <n v="0"/>
    <n v="6.0632000000000001"/>
    <n v="0.26"/>
    <x v="3"/>
    <x v="6"/>
  </r>
  <r>
    <n v="6723"/>
    <s v="CA-2017-102974"/>
    <d v="2017-09-19T00:00:00"/>
    <s v="9/24/2017"/>
    <s v="Standard Class"/>
    <s v="DP-13105"/>
    <s v="Dave Poirier"/>
    <x v="2"/>
    <x v="0"/>
    <x v="22"/>
    <x v="5"/>
    <n v="90032"/>
    <x v="1"/>
    <s v="OFF-AR-10004956"/>
    <x v="2"/>
    <x v="11"/>
    <x v="1659"/>
    <x v="1470"/>
    <n v="3"/>
    <n v="0"/>
    <n v="4.8545999999999996"/>
    <n v="0.28999999999999998"/>
    <x v="3"/>
    <x v="6"/>
  </r>
  <r>
    <n v="6770"/>
    <s v="CA-2017-139787"/>
    <d v="2017-09-19T00:00:00"/>
    <s v="9/23/2017"/>
    <s v="Standard Class"/>
    <s v="JP-16135"/>
    <s v="Julie Prescott"/>
    <x v="1"/>
    <x v="0"/>
    <x v="28"/>
    <x v="19"/>
    <n v="31907"/>
    <x v="3"/>
    <s v="OFF-AR-10002445"/>
    <x v="2"/>
    <x v="11"/>
    <x v="96"/>
    <x v="5588"/>
    <n v="5"/>
    <n v="0"/>
    <n v="13.452"/>
    <n v="0.38"/>
    <x v="3"/>
    <x v="6"/>
  </r>
  <r>
    <n v="6971"/>
    <s v="CA-2017-153822"/>
    <d v="2017-09-19T00:00:00"/>
    <s v="9/25/2017"/>
    <s v="Standard Class"/>
    <s v="AB-10105"/>
    <s v="Adrian Barton"/>
    <x v="0"/>
    <x v="0"/>
    <x v="122"/>
    <x v="23"/>
    <n v="85023"/>
    <x v="1"/>
    <s v="OFF-ST-10000321"/>
    <x v="2"/>
    <x v="6"/>
    <x v="272"/>
    <x v="3891"/>
    <n v="2"/>
    <n v="0.2"/>
    <n v="-2.5247999999999999"/>
    <n v="-0.19999999999999998"/>
    <x v="3"/>
    <x v="6"/>
  </r>
  <r>
    <n v="6972"/>
    <s v="CA-2017-153822"/>
    <d v="2017-09-19T00:00:00"/>
    <s v="9/25/2017"/>
    <s v="Standard Class"/>
    <s v="AB-10105"/>
    <s v="Adrian Barton"/>
    <x v="0"/>
    <x v="0"/>
    <x v="122"/>
    <x v="23"/>
    <n v="85023"/>
    <x v="1"/>
    <s v="TEC-AC-10000109"/>
    <x v="0"/>
    <x v="0"/>
    <x v="451"/>
    <x v="810"/>
    <n v="2"/>
    <n v="0.2"/>
    <n v="4.4791999999999996"/>
    <n v="4.9999999999999996E-2"/>
    <x v="3"/>
    <x v="6"/>
  </r>
  <r>
    <n v="6973"/>
    <s v="CA-2017-153822"/>
    <d v="2017-09-19T00:00:00"/>
    <s v="9/25/2017"/>
    <s v="Standard Class"/>
    <s v="AB-10105"/>
    <s v="Adrian Barton"/>
    <x v="0"/>
    <x v="0"/>
    <x v="122"/>
    <x v="23"/>
    <n v="85023"/>
    <x v="1"/>
    <s v="TEC-PH-10002415"/>
    <x v="0"/>
    <x v="2"/>
    <x v="1511"/>
    <x v="4430"/>
    <n v="2"/>
    <n v="0.2"/>
    <n v="29.495000000000001"/>
    <n v="6.25E-2"/>
    <x v="3"/>
    <x v="6"/>
  </r>
  <r>
    <n v="6974"/>
    <s v="CA-2017-153822"/>
    <d v="2017-09-19T00:00:00"/>
    <s v="9/25/2017"/>
    <s v="Standard Class"/>
    <s v="AB-10105"/>
    <s v="Adrian Barton"/>
    <x v="0"/>
    <x v="0"/>
    <x v="122"/>
    <x v="23"/>
    <n v="85023"/>
    <x v="1"/>
    <s v="OFF-BI-10001460"/>
    <x v="2"/>
    <x v="9"/>
    <x v="1157"/>
    <x v="5656"/>
    <n v="4"/>
    <n v="0.7"/>
    <n v="-13.938000000000001"/>
    <n v="-0.76666666666666672"/>
    <x v="3"/>
    <x v="6"/>
  </r>
  <r>
    <n v="7791"/>
    <s v="CA-2017-160801"/>
    <d v="2017-09-19T00:00:00"/>
    <s v="9/19/2017"/>
    <s v="Same Day"/>
    <s v="FG-14260"/>
    <s v="Frank Gastineau"/>
    <x v="1"/>
    <x v="0"/>
    <x v="15"/>
    <x v="13"/>
    <n v="19120"/>
    <x v="2"/>
    <s v="OFF-BI-10001132"/>
    <x v="2"/>
    <x v="9"/>
    <x v="441"/>
    <x v="4788"/>
    <n v="3"/>
    <n v="0.7"/>
    <n v="-3.3894000000000002"/>
    <n v="-0.70000000000000007"/>
    <x v="3"/>
    <x v="6"/>
  </r>
  <r>
    <n v="126"/>
    <s v="US-2014-134614"/>
    <d v="2014-09-20T00:00:00"/>
    <s v="9/25/2014"/>
    <s v="Standard Class"/>
    <s v="PF-19165"/>
    <s v="Philip Fox"/>
    <x v="0"/>
    <x v="0"/>
    <x v="149"/>
    <x v="3"/>
    <n v="61701"/>
    <x v="0"/>
    <s v="FUR-TA-10004534"/>
    <x v="1"/>
    <x v="7"/>
    <x v="464"/>
    <x v="5657"/>
    <n v="6"/>
    <n v="0.5"/>
    <n v="-407.68200000000002"/>
    <n v="-0.66"/>
    <x v="0"/>
    <x v="6"/>
  </r>
  <r>
    <n v="794"/>
    <s v="CA-2014-156433"/>
    <d v="2014-09-20T00:00:00"/>
    <s v="9/26/2014"/>
    <s v="Standard Class"/>
    <s v="ES-14020"/>
    <s v="Erica Smith"/>
    <x v="0"/>
    <x v="0"/>
    <x v="14"/>
    <x v="5"/>
    <n v="94110"/>
    <x v="1"/>
    <s v="OFF-LA-10001569"/>
    <x v="2"/>
    <x v="8"/>
    <x v="108"/>
    <x v="2990"/>
    <n v="2"/>
    <n v="0"/>
    <n v="4.5815999999999999"/>
    <n v="0.45999999999999996"/>
    <x v="0"/>
    <x v="6"/>
  </r>
  <r>
    <n v="795"/>
    <s v="CA-2014-156433"/>
    <d v="2014-09-20T00:00:00"/>
    <s v="9/26/2014"/>
    <s v="Standard Class"/>
    <s v="ES-14020"/>
    <s v="Erica Smith"/>
    <x v="0"/>
    <x v="0"/>
    <x v="14"/>
    <x v="5"/>
    <n v="94110"/>
    <x v="1"/>
    <s v="OFF-PA-10003724"/>
    <x v="2"/>
    <x v="3"/>
    <x v="590"/>
    <x v="672"/>
    <n v="4"/>
    <n v="0"/>
    <n v="10.642799999999999"/>
    <n v="0.49"/>
    <x v="0"/>
    <x v="6"/>
  </r>
  <r>
    <n v="2218"/>
    <s v="CA-2014-151953"/>
    <d v="2014-09-20T00:00:00"/>
    <s v="9/25/2014"/>
    <s v="Standard Class"/>
    <s v="DB-13555"/>
    <s v="Dorothy Badders"/>
    <x v="2"/>
    <x v="0"/>
    <x v="27"/>
    <x v="11"/>
    <n v="32216"/>
    <x v="3"/>
    <s v="OFF-AR-10003469"/>
    <x v="2"/>
    <x v="11"/>
    <x v="435"/>
    <x v="5658"/>
    <n v="2"/>
    <n v="0.2"/>
    <n v="0.98560000000000003"/>
    <n v="0.35000000000000003"/>
    <x v="0"/>
    <x v="6"/>
  </r>
  <r>
    <n v="4241"/>
    <s v="CA-2014-133704"/>
    <d v="2014-09-20T00:00:00"/>
    <s v="9/26/2014"/>
    <s v="Standard Class"/>
    <s v="MA-17995"/>
    <s v="Michelle Arnett"/>
    <x v="1"/>
    <x v="0"/>
    <x v="22"/>
    <x v="5"/>
    <n v="90004"/>
    <x v="1"/>
    <s v="OFF-AP-10001366"/>
    <x v="2"/>
    <x v="10"/>
    <x v="125"/>
    <x v="2280"/>
    <n v="4"/>
    <n v="0"/>
    <n v="11.8584"/>
    <n v="0.26999999999999996"/>
    <x v="0"/>
    <x v="6"/>
  </r>
  <r>
    <n v="4242"/>
    <s v="CA-2014-133704"/>
    <d v="2014-09-20T00:00:00"/>
    <s v="9/26/2014"/>
    <s v="Standard Class"/>
    <s v="MA-17995"/>
    <s v="Michelle Arnett"/>
    <x v="1"/>
    <x v="0"/>
    <x v="22"/>
    <x v="5"/>
    <n v="90004"/>
    <x v="1"/>
    <s v="OFF-BI-10001636"/>
    <x v="2"/>
    <x v="9"/>
    <x v="1235"/>
    <x v="3589"/>
    <n v="3"/>
    <n v="0.2"/>
    <n v="6.5754000000000001"/>
    <n v="0.32500000000000001"/>
    <x v="0"/>
    <x v="6"/>
  </r>
  <r>
    <n v="5237"/>
    <s v="CA-2014-166744"/>
    <d v="2014-09-20T00:00:00"/>
    <s v="9/24/2014"/>
    <s v="Standard Class"/>
    <s v="DN-13690"/>
    <s v="Duane Noonan"/>
    <x v="0"/>
    <x v="0"/>
    <x v="65"/>
    <x v="24"/>
    <n v="21044"/>
    <x v="2"/>
    <s v="FUR-FU-10004952"/>
    <x v="1"/>
    <x v="5"/>
    <x v="1537"/>
    <x v="5659"/>
    <n v="3"/>
    <n v="0"/>
    <n v="50.908200000000001"/>
    <n v="0.31"/>
    <x v="0"/>
    <x v="6"/>
  </r>
  <r>
    <n v="5238"/>
    <s v="CA-2014-166744"/>
    <d v="2014-09-20T00:00:00"/>
    <s v="9/24/2014"/>
    <s v="Standard Class"/>
    <s v="DN-13690"/>
    <s v="Duane Noonan"/>
    <x v="0"/>
    <x v="0"/>
    <x v="65"/>
    <x v="24"/>
    <n v="21044"/>
    <x v="2"/>
    <s v="FUR-BO-10001337"/>
    <x v="1"/>
    <x v="16"/>
    <x v="606"/>
    <x v="5167"/>
    <n v="3"/>
    <n v="0"/>
    <n v="36.293999999999997"/>
    <n v="9.9999999999999992E-2"/>
    <x v="0"/>
    <x v="6"/>
  </r>
  <r>
    <n v="5239"/>
    <s v="CA-2014-166744"/>
    <d v="2014-09-20T00:00:00"/>
    <s v="9/24/2014"/>
    <s v="Standard Class"/>
    <s v="DN-13690"/>
    <s v="Duane Noonan"/>
    <x v="0"/>
    <x v="0"/>
    <x v="65"/>
    <x v="24"/>
    <n v="21044"/>
    <x v="2"/>
    <s v="TEC-AC-10003628"/>
    <x v="0"/>
    <x v="0"/>
    <x v="118"/>
    <x v="1976"/>
    <n v="2"/>
    <n v="0"/>
    <n v="26.391200000000001"/>
    <n v="0.44000000000000006"/>
    <x v="0"/>
    <x v="6"/>
  </r>
  <r>
    <n v="8867"/>
    <s v="CA-2014-120411"/>
    <d v="2014-09-20T00:00:00"/>
    <s v="9/23/2014"/>
    <s v="First Class"/>
    <s v="SB-20185"/>
    <s v="Sarah Brown"/>
    <x v="0"/>
    <x v="0"/>
    <x v="20"/>
    <x v="3"/>
    <n v="60653"/>
    <x v="0"/>
    <s v="FUR-BO-10004218"/>
    <x v="1"/>
    <x v="16"/>
    <x v="471"/>
    <x v="5660"/>
    <n v="5"/>
    <n v="0.3"/>
    <n v="-70.489999999999995"/>
    <n v="-0.14285714285714285"/>
    <x v="0"/>
    <x v="6"/>
  </r>
  <r>
    <n v="8868"/>
    <s v="CA-2014-120411"/>
    <d v="2014-09-20T00:00:00"/>
    <s v="9/23/2014"/>
    <s v="First Class"/>
    <s v="SB-20185"/>
    <s v="Sarah Brown"/>
    <x v="0"/>
    <x v="0"/>
    <x v="20"/>
    <x v="3"/>
    <n v="60653"/>
    <x v="0"/>
    <s v="TEC-PH-10002185"/>
    <x v="0"/>
    <x v="2"/>
    <x v="1467"/>
    <x v="1054"/>
    <n v="2"/>
    <n v="0.2"/>
    <n v="3.4750000000000001"/>
    <n v="0.31250000000000006"/>
    <x v="0"/>
    <x v="6"/>
  </r>
  <r>
    <n v="8956"/>
    <s v="CA-2014-126480"/>
    <d v="2014-09-20T00:00:00"/>
    <s v="9/24/2014"/>
    <s v="Standard Class"/>
    <s v="HG-14965"/>
    <s v="Henry Goldwyn"/>
    <x v="2"/>
    <x v="0"/>
    <x v="30"/>
    <x v="5"/>
    <n v="92024"/>
    <x v="1"/>
    <s v="OFF-PA-10004610"/>
    <x v="2"/>
    <x v="3"/>
    <x v="1128"/>
    <x v="90"/>
    <n v="2"/>
    <n v="0"/>
    <n v="3.8519999999999999"/>
    <n v="0.44999999999999996"/>
    <x v="0"/>
    <x v="6"/>
  </r>
  <r>
    <n v="9394"/>
    <s v="CA-2014-125997"/>
    <d v="2014-09-20T00:00:00"/>
    <s v="9/23/2014"/>
    <s v="First Class"/>
    <s v="MW-18220"/>
    <s v="Mitch Webber"/>
    <x v="0"/>
    <x v="0"/>
    <x v="2"/>
    <x v="2"/>
    <n v="10011"/>
    <x v="2"/>
    <s v="TEC-PH-10003484"/>
    <x v="0"/>
    <x v="2"/>
    <x v="1407"/>
    <x v="389"/>
    <n v="5"/>
    <n v="0"/>
    <n v="157.48750000000001"/>
    <n v="0.25"/>
    <x v="0"/>
    <x v="6"/>
  </r>
  <r>
    <n v="9395"/>
    <s v="CA-2014-125997"/>
    <d v="2014-09-20T00:00:00"/>
    <s v="9/23/2014"/>
    <s v="First Class"/>
    <s v="MW-18220"/>
    <s v="Mitch Webber"/>
    <x v="0"/>
    <x v="0"/>
    <x v="2"/>
    <x v="2"/>
    <n v="10011"/>
    <x v="2"/>
    <s v="FUR-CH-10001394"/>
    <x v="1"/>
    <x v="1"/>
    <x v="1583"/>
    <x v="5636"/>
    <n v="2"/>
    <n v="0.1"/>
    <n v="140.39599999999999"/>
    <n v="0.22222222222222218"/>
    <x v="0"/>
    <x v="6"/>
  </r>
  <r>
    <n v="9396"/>
    <s v="CA-2014-125997"/>
    <d v="2014-09-20T00:00:00"/>
    <s v="9/23/2014"/>
    <s v="First Class"/>
    <s v="MW-18220"/>
    <s v="Mitch Webber"/>
    <x v="0"/>
    <x v="0"/>
    <x v="2"/>
    <x v="2"/>
    <n v="10011"/>
    <x v="2"/>
    <s v="FUR-BO-10002213"/>
    <x v="1"/>
    <x v="16"/>
    <x v="1676"/>
    <x v="4970"/>
    <n v="2"/>
    <n v="0.2"/>
    <n v="-10.019600000000001"/>
    <n v="-1.2500000000000001E-2"/>
    <x v="0"/>
    <x v="6"/>
  </r>
  <r>
    <n v="9397"/>
    <s v="CA-2014-125997"/>
    <d v="2014-09-20T00:00:00"/>
    <s v="9/23/2014"/>
    <s v="First Class"/>
    <s v="MW-18220"/>
    <s v="Mitch Webber"/>
    <x v="0"/>
    <x v="0"/>
    <x v="2"/>
    <x v="2"/>
    <n v="10011"/>
    <x v="2"/>
    <s v="OFF-LA-10002762"/>
    <x v="2"/>
    <x v="8"/>
    <x v="1529"/>
    <x v="2699"/>
    <n v="6"/>
    <n v="0"/>
    <n v="35.334600000000002"/>
    <n v="0.47"/>
    <x v="0"/>
    <x v="6"/>
  </r>
  <r>
    <n v="9398"/>
    <s v="CA-2014-125997"/>
    <d v="2014-09-20T00:00:00"/>
    <s v="9/23/2014"/>
    <s v="First Class"/>
    <s v="MW-18220"/>
    <s v="Mitch Webber"/>
    <x v="0"/>
    <x v="0"/>
    <x v="2"/>
    <x v="2"/>
    <n v="10011"/>
    <x v="2"/>
    <s v="OFF-AP-10003842"/>
    <x v="2"/>
    <x v="10"/>
    <x v="79"/>
    <x v="2107"/>
    <n v="1"/>
    <n v="0"/>
    <n v="8.0548000000000002"/>
    <n v="0.26"/>
    <x v="0"/>
    <x v="6"/>
  </r>
  <r>
    <n v="9399"/>
    <s v="CA-2014-125997"/>
    <d v="2014-09-20T00:00:00"/>
    <s v="9/23/2014"/>
    <s v="First Class"/>
    <s v="MW-18220"/>
    <s v="Mitch Webber"/>
    <x v="0"/>
    <x v="0"/>
    <x v="2"/>
    <x v="2"/>
    <n v="10011"/>
    <x v="2"/>
    <s v="TEC-PH-10003072"/>
    <x v="0"/>
    <x v="2"/>
    <x v="943"/>
    <x v="5661"/>
    <n v="9"/>
    <n v="0"/>
    <n v="661.45590000000004"/>
    <n v="0.49"/>
    <x v="0"/>
    <x v="6"/>
  </r>
  <r>
    <n v="8037"/>
    <s v="CA-2015-153738"/>
    <d v="2015-09-20T00:00:00"/>
    <s v="9/22/2015"/>
    <s v="First Class"/>
    <s v="AG-10270"/>
    <s v="Alejandro Grove"/>
    <x v="0"/>
    <x v="0"/>
    <x v="99"/>
    <x v="6"/>
    <n v="1841"/>
    <x v="2"/>
    <s v="OFF-BI-10001308"/>
    <x v="2"/>
    <x v="9"/>
    <x v="998"/>
    <x v="2172"/>
    <n v="6"/>
    <n v="0"/>
    <n v="16.956"/>
    <n v="0.45"/>
    <x v="1"/>
    <x v="6"/>
  </r>
  <r>
    <n v="8061"/>
    <s v="CA-2015-156013"/>
    <d v="2015-09-20T00:00:00"/>
    <s v="9/26/2015"/>
    <s v="Standard Class"/>
    <s v="TC-20980"/>
    <s v="Tamara Chand"/>
    <x v="2"/>
    <x v="0"/>
    <x v="23"/>
    <x v="2"/>
    <n v="11561"/>
    <x v="2"/>
    <s v="OFF-PA-10001970"/>
    <x v="2"/>
    <x v="3"/>
    <x v="569"/>
    <x v="2038"/>
    <n v="5"/>
    <n v="0"/>
    <n v="28.858000000000001"/>
    <n v="0.47000000000000003"/>
    <x v="1"/>
    <x v="6"/>
  </r>
  <r>
    <n v="8062"/>
    <s v="CA-2015-156013"/>
    <d v="2015-09-20T00:00:00"/>
    <s v="9/26/2015"/>
    <s v="Standard Class"/>
    <s v="TC-20980"/>
    <s v="Tamara Chand"/>
    <x v="2"/>
    <x v="0"/>
    <x v="23"/>
    <x v="2"/>
    <n v="11561"/>
    <x v="2"/>
    <s v="OFF-BI-10002437"/>
    <x v="2"/>
    <x v="9"/>
    <x v="1042"/>
    <x v="1405"/>
    <n v="2"/>
    <n v="0.2"/>
    <n v="8.8623999999999992"/>
    <n v="0.36249999999999993"/>
    <x v="1"/>
    <x v="6"/>
  </r>
  <r>
    <n v="8209"/>
    <s v="CA-2015-141565"/>
    <d v="2015-09-20T00:00:00"/>
    <s v="9/24/2015"/>
    <s v="Standard Class"/>
    <s v="BG-11035"/>
    <s v="Barry Gonzalez"/>
    <x v="0"/>
    <x v="0"/>
    <x v="60"/>
    <x v="26"/>
    <n v="37211"/>
    <x v="3"/>
    <s v="OFF-BI-10000545"/>
    <x v="2"/>
    <x v="9"/>
    <x v="788"/>
    <x v="5354"/>
    <n v="6"/>
    <n v="0.7"/>
    <n v="-913.17600000000004"/>
    <n v="-0.66666666666666674"/>
    <x v="1"/>
    <x v="6"/>
  </r>
  <r>
    <n v="8210"/>
    <s v="CA-2015-141565"/>
    <d v="2015-09-20T00:00:00"/>
    <s v="9/24/2015"/>
    <s v="Standard Class"/>
    <s v="BG-11035"/>
    <s v="Barry Gonzalez"/>
    <x v="0"/>
    <x v="0"/>
    <x v="60"/>
    <x v="26"/>
    <n v="37211"/>
    <x v="3"/>
    <s v="OFF-ST-10001522"/>
    <x v="2"/>
    <x v="6"/>
    <x v="262"/>
    <x v="5662"/>
    <n v="4"/>
    <n v="0.2"/>
    <n v="-58.873600000000003"/>
    <n v="-0.2"/>
    <x v="1"/>
    <x v="6"/>
  </r>
  <r>
    <n v="8437"/>
    <s v="CA-2015-151470"/>
    <d v="2015-09-20T00:00:00"/>
    <s v="9/26/2015"/>
    <s v="Standard Class"/>
    <s v="AM-10705"/>
    <s v="Anne McFarland"/>
    <x v="0"/>
    <x v="0"/>
    <x v="244"/>
    <x v="14"/>
    <n v="89115"/>
    <x v="1"/>
    <s v="OFF-BI-10004040"/>
    <x v="2"/>
    <x v="9"/>
    <x v="627"/>
    <x v="1843"/>
    <n v="11"/>
    <n v="0.2"/>
    <n v="16.5242"/>
    <n v="0.36249999999999999"/>
    <x v="1"/>
    <x v="6"/>
  </r>
  <r>
    <n v="9146"/>
    <s v="CA-2015-126970"/>
    <d v="2015-09-20T00:00:00"/>
    <s v="9/24/2015"/>
    <s v="Standard Class"/>
    <s v="TP-21130"/>
    <s v="Theone Pippenger"/>
    <x v="0"/>
    <x v="0"/>
    <x v="64"/>
    <x v="3"/>
    <n v="60540"/>
    <x v="0"/>
    <s v="OFF-BI-10000138"/>
    <x v="2"/>
    <x v="9"/>
    <x v="624"/>
    <x v="2608"/>
    <n v="3"/>
    <n v="0.8"/>
    <n v="-4.4927999999999999"/>
    <n v="-1.6"/>
    <x v="1"/>
    <x v="6"/>
  </r>
  <r>
    <n v="3411"/>
    <s v="CA-2016-100244"/>
    <d v="2016-09-20T00:00:00"/>
    <s v="9/24/2016"/>
    <s v="Standard Class"/>
    <s v="GM-14695"/>
    <s v="Greg Maxwell"/>
    <x v="2"/>
    <x v="0"/>
    <x v="14"/>
    <x v="5"/>
    <n v="94122"/>
    <x v="1"/>
    <s v="OFF-PA-10001471"/>
    <x v="2"/>
    <x v="3"/>
    <x v="1759"/>
    <x v="5663"/>
    <n v="9"/>
    <n v="0"/>
    <n v="30.263400000000001"/>
    <n v="0.45999999999999996"/>
    <x v="2"/>
    <x v="6"/>
  </r>
  <r>
    <n v="3412"/>
    <s v="CA-2016-100244"/>
    <d v="2016-09-20T00:00:00"/>
    <s v="9/24/2016"/>
    <s v="Standard Class"/>
    <s v="GM-14695"/>
    <s v="Greg Maxwell"/>
    <x v="2"/>
    <x v="0"/>
    <x v="14"/>
    <x v="5"/>
    <n v="94122"/>
    <x v="1"/>
    <s v="OFF-BI-10003656"/>
    <x v="2"/>
    <x v="9"/>
    <x v="1210"/>
    <x v="5664"/>
    <n v="2"/>
    <n v="0.2"/>
    <n v="88.394800000000004"/>
    <n v="0.32500000000000001"/>
    <x v="2"/>
    <x v="6"/>
  </r>
  <r>
    <n v="3413"/>
    <s v="CA-2016-100244"/>
    <d v="2016-09-20T00:00:00"/>
    <s v="9/24/2016"/>
    <s v="Standard Class"/>
    <s v="GM-14695"/>
    <s v="Greg Maxwell"/>
    <x v="2"/>
    <x v="0"/>
    <x v="14"/>
    <x v="5"/>
    <n v="94122"/>
    <x v="1"/>
    <s v="OFF-AR-10000940"/>
    <x v="2"/>
    <x v="11"/>
    <x v="122"/>
    <x v="767"/>
    <n v="4"/>
    <n v="0"/>
    <n v="3.1751999999999998"/>
    <n v="0.26999999999999996"/>
    <x v="2"/>
    <x v="6"/>
  </r>
  <r>
    <n v="3414"/>
    <s v="CA-2016-100244"/>
    <d v="2016-09-20T00:00:00"/>
    <s v="9/24/2016"/>
    <s v="Standard Class"/>
    <s v="GM-14695"/>
    <s v="Greg Maxwell"/>
    <x v="2"/>
    <x v="0"/>
    <x v="14"/>
    <x v="5"/>
    <n v="94122"/>
    <x v="1"/>
    <s v="OFF-PA-10002319"/>
    <x v="2"/>
    <x v="3"/>
    <x v="327"/>
    <x v="5665"/>
    <n v="2"/>
    <n v="0"/>
    <n v="37.9848"/>
    <n v="0.49000000000000005"/>
    <x v="2"/>
    <x v="6"/>
  </r>
  <r>
    <n v="3415"/>
    <s v="CA-2016-100244"/>
    <d v="2016-09-20T00:00:00"/>
    <s v="9/24/2016"/>
    <s v="Standard Class"/>
    <s v="GM-14695"/>
    <s v="Greg Maxwell"/>
    <x v="2"/>
    <x v="0"/>
    <x v="14"/>
    <x v="5"/>
    <n v="94122"/>
    <x v="1"/>
    <s v="OFF-BI-10000977"/>
    <x v="2"/>
    <x v="9"/>
    <x v="1161"/>
    <x v="5666"/>
    <n v="2"/>
    <n v="0.2"/>
    <n v="15.808"/>
    <n v="0.32500000000000001"/>
    <x v="2"/>
    <x v="6"/>
  </r>
  <r>
    <n v="5606"/>
    <s v="CA-2016-134516"/>
    <d v="2016-09-20T00:00:00"/>
    <s v="9/25/2016"/>
    <s v="Standard Class"/>
    <s v="FM-14215"/>
    <s v="Filia McAdams"/>
    <x v="2"/>
    <x v="0"/>
    <x v="253"/>
    <x v="12"/>
    <n v="27405"/>
    <x v="3"/>
    <s v="FUR-FU-10001546"/>
    <x v="1"/>
    <x v="5"/>
    <x v="1595"/>
    <x v="12"/>
    <n v="2"/>
    <n v="0.2"/>
    <n v="1.0680000000000001"/>
    <n v="6.25E-2"/>
    <x v="2"/>
    <x v="6"/>
  </r>
  <r>
    <n v="5607"/>
    <s v="CA-2016-134516"/>
    <d v="2016-09-20T00:00:00"/>
    <s v="9/25/2016"/>
    <s v="Standard Class"/>
    <s v="FM-14215"/>
    <s v="Filia McAdams"/>
    <x v="2"/>
    <x v="0"/>
    <x v="253"/>
    <x v="12"/>
    <n v="27405"/>
    <x v="3"/>
    <s v="FUR-CH-10002880"/>
    <x v="1"/>
    <x v="1"/>
    <x v="160"/>
    <x v="5667"/>
    <n v="1"/>
    <n v="0.2"/>
    <n v="-11.069100000000001"/>
    <n v="-0.11250000000000002"/>
    <x v="2"/>
    <x v="6"/>
  </r>
  <r>
    <n v="8046"/>
    <s v="CA-2016-145611"/>
    <d v="2016-09-20T00:00:00"/>
    <s v="9/24/2016"/>
    <s v="Standard Class"/>
    <s v="HA-14905"/>
    <s v="Helen Abelman"/>
    <x v="0"/>
    <x v="0"/>
    <x v="2"/>
    <x v="2"/>
    <n v="10035"/>
    <x v="2"/>
    <s v="OFF-AP-10001005"/>
    <x v="2"/>
    <x v="10"/>
    <x v="30"/>
    <x v="5668"/>
    <n v="5"/>
    <n v="0"/>
    <n v="129.77250000000001"/>
    <n v="0.33"/>
    <x v="2"/>
    <x v="6"/>
  </r>
  <r>
    <n v="8484"/>
    <s v="CA-2016-126284"/>
    <d v="2016-09-20T00:00:00"/>
    <s v="9/24/2016"/>
    <s v="Standard Class"/>
    <s v="EN-13780"/>
    <s v="Edward Nazzal"/>
    <x v="0"/>
    <x v="0"/>
    <x v="371"/>
    <x v="10"/>
    <n v="49505"/>
    <x v="0"/>
    <s v="OFF-BI-10004828"/>
    <x v="2"/>
    <x v="9"/>
    <x v="146"/>
    <x v="4560"/>
    <n v="5"/>
    <n v="0"/>
    <n v="41.012999999999998"/>
    <n v="0.48999999999999994"/>
    <x v="2"/>
    <x v="6"/>
  </r>
  <r>
    <n v="9281"/>
    <s v="CA-2016-166772"/>
    <d v="2016-09-20T00:00:00"/>
    <s v="9/24/2016"/>
    <s v="Standard Class"/>
    <s v="HJ-14875"/>
    <s v="Heather Jas"/>
    <x v="1"/>
    <x v="0"/>
    <x v="1"/>
    <x v="1"/>
    <n v="98105"/>
    <x v="1"/>
    <s v="FUR-BO-10002853"/>
    <x v="1"/>
    <x v="16"/>
    <x v="1211"/>
    <x v="5535"/>
    <n v="2"/>
    <n v="0"/>
    <n v="40.97"/>
    <n v="0.25"/>
    <x v="2"/>
    <x v="6"/>
  </r>
  <r>
    <n v="6091"/>
    <s v="CA-2017-100111"/>
    <d v="2017-09-20T00:00:00"/>
    <s v="9/26/2017"/>
    <s v="Standard Class"/>
    <s v="SV-20365"/>
    <s v="Seth Vernon"/>
    <x v="0"/>
    <x v="0"/>
    <x v="2"/>
    <x v="2"/>
    <n v="10035"/>
    <x v="2"/>
    <s v="FUR-CH-10003846"/>
    <x v="1"/>
    <x v="1"/>
    <x v="1763"/>
    <x v="5669"/>
    <n v="3"/>
    <n v="0.1"/>
    <n v="18.176400000000001"/>
    <n v="6.6666666666666666E-2"/>
    <x v="3"/>
    <x v="6"/>
  </r>
  <r>
    <n v="6092"/>
    <s v="CA-2017-100111"/>
    <d v="2017-09-20T00:00:00"/>
    <s v="9/26/2017"/>
    <s v="Standard Class"/>
    <s v="SV-20365"/>
    <s v="Seth Vernon"/>
    <x v="0"/>
    <x v="0"/>
    <x v="2"/>
    <x v="2"/>
    <n v="10035"/>
    <x v="2"/>
    <s v="TEC-AC-10002647"/>
    <x v="0"/>
    <x v="0"/>
    <x v="1798"/>
    <x v="5670"/>
    <n v="2"/>
    <n v="0"/>
    <n v="95.76"/>
    <n v="0.45"/>
    <x v="3"/>
    <x v="6"/>
  </r>
  <r>
    <n v="6093"/>
    <s v="CA-2017-100111"/>
    <d v="2017-09-20T00:00:00"/>
    <s v="9/26/2017"/>
    <s v="Standard Class"/>
    <s v="SV-20365"/>
    <s v="Seth Vernon"/>
    <x v="0"/>
    <x v="0"/>
    <x v="2"/>
    <x v="2"/>
    <n v="10035"/>
    <x v="2"/>
    <s v="OFF-PA-10000807"/>
    <x v="2"/>
    <x v="3"/>
    <x v="1358"/>
    <x v="1211"/>
    <n v="9"/>
    <n v="0"/>
    <n v="18.104399999999998"/>
    <n v="0.46999999999999992"/>
    <x v="3"/>
    <x v="6"/>
  </r>
  <r>
    <n v="6094"/>
    <s v="CA-2017-100111"/>
    <d v="2017-09-20T00:00:00"/>
    <s v="9/26/2017"/>
    <s v="Standard Class"/>
    <s v="SV-20365"/>
    <s v="Seth Vernon"/>
    <x v="0"/>
    <x v="0"/>
    <x v="2"/>
    <x v="2"/>
    <n v="10035"/>
    <x v="2"/>
    <s v="TEC-AC-10001465"/>
    <x v="0"/>
    <x v="0"/>
    <x v="560"/>
    <x v="4022"/>
    <n v="2"/>
    <n v="0"/>
    <n v="21.792000000000002"/>
    <n v="0.30000000000000004"/>
    <x v="3"/>
    <x v="6"/>
  </r>
  <r>
    <n v="6095"/>
    <s v="CA-2017-100111"/>
    <d v="2017-09-20T00:00:00"/>
    <s v="9/26/2017"/>
    <s v="Standard Class"/>
    <s v="SV-20365"/>
    <s v="Seth Vernon"/>
    <x v="0"/>
    <x v="0"/>
    <x v="2"/>
    <x v="2"/>
    <n v="10035"/>
    <x v="2"/>
    <s v="OFF-ST-10000615"/>
    <x v="2"/>
    <x v="6"/>
    <x v="1290"/>
    <x v="5671"/>
    <n v="4"/>
    <n v="0"/>
    <n v="12.712"/>
    <n v="0.28000000000000003"/>
    <x v="3"/>
    <x v="6"/>
  </r>
  <r>
    <n v="6096"/>
    <s v="CA-2017-100111"/>
    <d v="2017-09-20T00:00:00"/>
    <s v="9/26/2017"/>
    <s v="Standard Class"/>
    <s v="SV-20365"/>
    <s v="Seth Vernon"/>
    <x v="0"/>
    <x v="0"/>
    <x v="2"/>
    <x v="2"/>
    <n v="10035"/>
    <x v="2"/>
    <s v="OFF-PA-10002713"/>
    <x v="2"/>
    <x v="3"/>
    <x v="986"/>
    <x v="2526"/>
    <n v="2"/>
    <n v="0"/>
    <n v="6.3296000000000001"/>
    <n v="0.46"/>
    <x v="3"/>
    <x v="6"/>
  </r>
  <r>
    <n v="6097"/>
    <s v="CA-2017-100111"/>
    <d v="2017-09-20T00:00:00"/>
    <s v="9/26/2017"/>
    <s v="Standard Class"/>
    <s v="SV-20365"/>
    <s v="Seth Vernon"/>
    <x v="0"/>
    <x v="0"/>
    <x v="2"/>
    <x v="2"/>
    <n v="10035"/>
    <x v="2"/>
    <s v="FUR-CH-10003061"/>
    <x v="1"/>
    <x v="1"/>
    <x v="1095"/>
    <x v="5672"/>
    <n v="1"/>
    <n v="0.1"/>
    <n v="8.0991"/>
    <n v="0.1"/>
    <x v="3"/>
    <x v="6"/>
  </r>
  <r>
    <n v="6098"/>
    <s v="CA-2017-100111"/>
    <d v="2017-09-20T00:00:00"/>
    <s v="9/26/2017"/>
    <s v="Standard Class"/>
    <s v="SV-20365"/>
    <s v="Seth Vernon"/>
    <x v="0"/>
    <x v="0"/>
    <x v="2"/>
    <x v="2"/>
    <n v="10035"/>
    <x v="2"/>
    <s v="OFF-BI-10000343"/>
    <x v="2"/>
    <x v="9"/>
    <x v="1156"/>
    <x v="197"/>
    <n v="3"/>
    <n v="0.2"/>
    <n v="3.9771000000000001"/>
    <n v="0.33749999999999997"/>
    <x v="3"/>
    <x v="6"/>
  </r>
  <r>
    <n v="6099"/>
    <s v="CA-2017-100111"/>
    <d v="2017-09-20T00:00:00"/>
    <s v="9/26/2017"/>
    <s v="Standard Class"/>
    <s v="SV-20365"/>
    <s v="Seth Vernon"/>
    <x v="0"/>
    <x v="0"/>
    <x v="2"/>
    <x v="2"/>
    <n v="10035"/>
    <x v="2"/>
    <s v="OFF-FA-10000304"/>
    <x v="2"/>
    <x v="4"/>
    <x v="1196"/>
    <x v="942"/>
    <n v="2"/>
    <n v="0"/>
    <n v="1.7876000000000001"/>
    <n v="0.41"/>
    <x v="3"/>
    <x v="6"/>
  </r>
  <r>
    <n v="6100"/>
    <s v="CA-2017-100111"/>
    <d v="2017-09-20T00:00:00"/>
    <s v="9/26/2017"/>
    <s v="Standard Class"/>
    <s v="SV-20365"/>
    <s v="Seth Vernon"/>
    <x v="0"/>
    <x v="0"/>
    <x v="2"/>
    <x v="2"/>
    <n v="10035"/>
    <x v="2"/>
    <s v="FUR-CH-10004086"/>
    <x v="1"/>
    <x v="1"/>
    <x v="698"/>
    <x v="5673"/>
    <n v="11"/>
    <n v="0.1"/>
    <n v="609.71569999999997"/>
    <n v="0.21111111111111111"/>
    <x v="3"/>
    <x v="6"/>
  </r>
  <r>
    <n v="6101"/>
    <s v="CA-2017-100111"/>
    <d v="2017-09-20T00:00:00"/>
    <s v="9/26/2017"/>
    <s v="Standard Class"/>
    <s v="SV-20365"/>
    <s v="Seth Vernon"/>
    <x v="0"/>
    <x v="0"/>
    <x v="2"/>
    <x v="2"/>
    <n v="10035"/>
    <x v="2"/>
    <s v="TEC-PH-10002885"/>
    <x v="0"/>
    <x v="2"/>
    <x v="1062"/>
    <x v="5674"/>
    <n v="2"/>
    <n v="0"/>
    <n v="350.90820000000002"/>
    <n v="0.27"/>
    <x v="3"/>
    <x v="6"/>
  </r>
  <r>
    <n v="6102"/>
    <s v="CA-2017-100111"/>
    <d v="2017-09-20T00:00:00"/>
    <s v="9/26/2017"/>
    <s v="Standard Class"/>
    <s v="SV-20365"/>
    <s v="Seth Vernon"/>
    <x v="0"/>
    <x v="0"/>
    <x v="2"/>
    <x v="2"/>
    <n v="10035"/>
    <x v="2"/>
    <s v="FUR-CH-10001215"/>
    <x v="1"/>
    <x v="1"/>
    <x v="680"/>
    <x v="5675"/>
    <n v="5"/>
    <n v="0.1"/>
    <n v="375.73500000000001"/>
    <n v="0.16666666666666669"/>
    <x v="3"/>
    <x v="6"/>
  </r>
  <r>
    <n v="6103"/>
    <s v="CA-2017-100111"/>
    <d v="2017-09-20T00:00:00"/>
    <s v="9/26/2017"/>
    <s v="Standard Class"/>
    <s v="SV-20365"/>
    <s v="Seth Vernon"/>
    <x v="0"/>
    <x v="0"/>
    <x v="2"/>
    <x v="2"/>
    <n v="10035"/>
    <x v="2"/>
    <s v="TEC-PH-10000215"/>
    <x v="0"/>
    <x v="2"/>
    <x v="369"/>
    <x v="408"/>
    <n v="3"/>
    <n v="0"/>
    <n v="28.3095"/>
    <n v="0.27"/>
    <x v="3"/>
    <x v="6"/>
  </r>
  <r>
    <n v="6104"/>
    <s v="CA-2017-100111"/>
    <d v="2017-09-20T00:00:00"/>
    <s v="9/26/2017"/>
    <s v="Standard Class"/>
    <s v="SV-20365"/>
    <s v="Seth Vernon"/>
    <x v="0"/>
    <x v="0"/>
    <x v="2"/>
    <x v="2"/>
    <n v="10035"/>
    <x v="2"/>
    <s v="TEC-AC-10001998"/>
    <x v="0"/>
    <x v="0"/>
    <x v="1011"/>
    <x v="2081"/>
    <n v="3"/>
    <n v="0"/>
    <n v="20.389800000000001"/>
    <n v="0.34"/>
    <x v="3"/>
    <x v="6"/>
  </r>
  <r>
    <n v="392"/>
    <s v="US-2014-135972"/>
    <d v="2014-09-21T00:00:00"/>
    <s v="9/23/2014"/>
    <s v="Second Class"/>
    <s v="JG-15115"/>
    <s v="Jack Garza"/>
    <x v="0"/>
    <x v="0"/>
    <x v="96"/>
    <x v="1"/>
    <n v="98198"/>
    <x v="1"/>
    <s v="TEC-PH-10003012"/>
    <x v="0"/>
    <x v="2"/>
    <x v="897"/>
    <x v="5676"/>
    <n v="2"/>
    <n v="0.2"/>
    <n v="27.7182"/>
    <n v="0.1125"/>
    <x v="0"/>
    <x v="6"/>
  </r>
  <r>
    <n v="393"/>
    <s v="US-2014-135972"/>
    <d v="2014-09-21T00:00:00"/>
    <s v="9/23/2014"/>
    <s v="Second Class"/>
    <s v="JG-15115"/>
    <s v="Jack Garza"/>
    <x v="0"/>
    <x v="0"/>
    <x v="96"/>
    <x v="1"/>
    <n v="98198"/>
    <x v="1"/>
    <s v="TEC-CO-10002313"/>
    <x v="0"/>
    <x v="12"/>
    <x v="1739"/>
    <x v="449"/>
    <n v="3"/>
    <n v="0"/>
    <n v="701.98829999999998"/>
    <n v="0.38999999999999996"/>
    <x v="0"/>
    <x v="6"/>
  </r>
  <r>
    <n v="2791"/>
    <s v="CA-2014-125514"/>
    <d v="2014-09-21T00:00:00"/>
    <s v="9/22/2014"/>
    <s v="First Class"/>
    <s v="BM-11650"/>
    <s v="Brian Moss"/>
    <x v="2"/>
    <x v="0"/>
    <x v="61"/>
    <x v="27"/>
    <n v="68104"/>
    <x v="0"/>
    <s v="OFF-AP-10000358"/>
    <x v="2"/>
    <x v="10"/>
    <x v="1228"/>
    <x v="5677"/>
    <n v="2"/>
    <n v="0"/>
    <n v="7.5284000000000004"/>
    <n v="0.28999999999999998"/>
    <x v="0"/>
    <x v="6"/>
  </r>
  <r>
    <n v="2792"/>
    <s v="CA-2014-125514"/>
    <d v="2014-09-21T00:00:00"/>
    <s v="9/22/2014"/>
    <s v="First Class"/>
    <s v="BM-11650"/>
    <s v="Brian Moss"/>
    <x v="2"/>
    <x v="0"/>
    <x v="61"/>
    <x v="27"/>
    <n v="68104"/>
    <x v="0"/>
    <s v="OFF-AP-10003281"/>
    <x v="2"/>
    <x v="10"/>
    <x v="1568"/>
    <x v="4071"/>
    <n v="3"/>
    <n v="0"/>
    <n v="10.881"/>
    <n v="0.3"/>
    <x v="0"/>
    <x v="6"/>
  </r>
  <r>
    <n v="2793"/>
    <s v="CA-2014-125514"/>
    <d v="2014-09-21T00:00:00"/>
    <s v="9/22/2014"/>
    <s v="First Class"/>
    <s v="BM-11650"/>
    <s v="Brian Moss"/>
    <x v="2"/>
    <x v="0"/>
    <x v="61"/>
    <x v="27"/>
    <n v="68104"/>
    <x v="0"/>
    <s v="OFF-PA-10000029"/>
    <x v="2"/>
    <x v="3"/>
    <x v="554"/>
    <x v="1083"/>
    <n v="1"/>
    <n v="0"/>
    <n v="3.1103999999999998"/>
    <n v="0.47999999999999993"/>
    <x v="0"/>
    <x v="6"/>
  </r>
  <r>
    <n v="3162"/>
    <s v="CA-2014-153969"/>
    <d v="2014-09-21T00:00:00"/>
    <s v="9/25/2014"/>
    <s v="Standard Class"/>
    <s v="HF-14995"/>
    <s v="Herbert Flentye"/>
    <x v="0"/>
    <x v="0"/>
    <x v="14"/>
    <x v="5"/>
    <n v="94109"/>
    <x v="1"/>
    <s v="OFF-EN-10001539"/>
    <x v="2"/>
    <x v="13"/>
    <x v="73"/>
    <x v="221"/>
    <n v="2"/>
    <n v="0"/>
    <n v="7.3132000000000001"/>
    <n v="0.47"/>
    <x v="0"/>
    <x v="6"/>
  </r>
  <r>
    <n v="3163"/>
    <s v="CA-2014-153969"/>
    <d v="2014-09-21T00:00:00"/>
    <s v="9/25/2014"/>
    <s v="Standard Class"/>
    <s v="HF-14995"/>
    <s v="Herbert Flentye"/>
    <x v="0"/>
    <x v="0"/>
    <x v="14"/>
    <x v="5"/>
    <n v="94109"/>
    <x v="1"/>
    <s v="OFF-EN-10004483"/>
    <x v="2"/>
    <x v="13"/>
    <x v="1212"/>
    <x v="3519"/>
    <n v="5"/>
    <n v="0"/>
    <n v="36.8245"/>
    <n v="0.47000000000000003"/>
    <x v="0"/>
    <x v="6"/>
  </r>
  <r>
    <n v="3164"/>
    <s v="CA-2014-153969"/>
    <d v="2014-09-21T00:00:00"/>
    <s v="9/25/2014"/>
    <s v="Standard Class"/>
    <s v="HF-14995"/>
    <s v="Herbert Flentye"/>
    <x v="0"/>
    <x v="0"/>
    <x v="14"/>
    <x v="5"/>
    <n v="94109"/>
    <x v="1"/>
    <s v="OFF-AR-10001615"/>
    <x v="2"/>
    <x v="11"/>
    <x v="792"/>
    <x v="257"/>
    <n v="3"/>
    <n v="0"/>
    <n v="15.475199999999999"/>
    <n v="0.25999999999999995"/>
    <x v="0"/>
    <x v="6"/>
  </r>
  <r>
    <n v="3165"/>
    <s v="CA-2014-153969"/>
    <d v="2014-09-21T00:00:00"/>
    <s v="9/25/2014"/>
    <s v="Standard Class"/>
    <s v="HF-14995"/>
    <s v="Herbert Flentye"/>
    <x v="0"/>
    <x v="0"/>
    <x v="14"/>
    <x v="5"/>
    <n v="94109"/>
    <x v="1"/>
    <s v="OFF-PA-10000327"/>
    <x v="2"/>
    <x v="3"/>
    <x v="75"/>
    <x v="1211"/>
    <n v="9"/>
    <n v="0"/>
    <n v="17.334"/>
    <n v="0.44999999999999996"/>
    <x v="0"/>
    <x v="6"/>
  </r>
  <r>
    <n v="3166"/>
    <s v="CA-2014-153969"/>
    <d v="2014-09-21T00:00:00"/>
    <s v="9/25/2014"/>
    <s v="Standard Class"/>
    <s v="HF-14995"/>
    <s v="Herbert Flentye"/>
    <x v="0"/>
    <x v="0"/>
    <x v="14"/>
    <x v="5"/>
    <n v="94109"/>
    <x v="1"/>
    <s v="TEC-PH-10001299"/>
    <x v="0"/>
    <x v="2"/>
    <x v="110"/>
    <x v="2269"/>
    <n v="2"/>
    <n v="0.2"/>
    <n v="23.9984"/>
    <n v="9.9999999999999992E-2"/>
    <x v="0"/>
    <x v="6"/>
  </r>
  <r>
    <n v="3167"/>
    <s v="CA-2014-153969"/>
    <d v="2014-09-21T00:00:00"/>
    <s v="9/25/2014"/>
    <s v="Standard Class"/>
    <s v="HF-14995"/>
    <s v="Herbert Flentye"/>
    <x v="0"/>
    <x v="0"/>
    <x v="14"/>
    <x v="5"/>
    <n v="94109"/>
    <x v="1"/>
    <s v="OFF-PA-10002246"/>
    <x v="2"/>
    <x v="3"/>
    <x v="1125"/>
    <x v="5678"/>
    <n v="3"/>
    <n v="0"/>
    <n v="9.4815000000000005"/>
    <n v="0.49"/>
    <x v="0"/>
    <x v="6"/>
  </r>
  <r>
    <n v="4235"/>
    <s v="CA-2014-168823"/>
    <d v="2014-09-21T00:00:00"/>
    <s v="9/24/2014"/>
    <s v="First Class"/>
    <s v="MA-17560"/>
    <s v="Matt Abelman"/>
    <x v="1"/>
    <x v="0"/>
    <x v="15"/>
    <x v="13"/>
    <n v="19143"/>
    <x v="2"/>
    <s v="OFF-PA-10004000"/>
    <x v="2"/>
    <x v="3"/>
    <x v="957"/>
    <x v="1248"/>
    <n v="3"/>
    <n v="0.2"/>
    <n v="4.1151"/>
    <n v="0.36249999999999999"/>
    <x v="0"/>
    <x v="6"/>
  </r>
  <r>
    <n v="4236"/>
    <s v="CA-2014-168823"/>
    <d v="2014-09-21T00:00:00"/>
    <s v="9/24/2014"/>
    <s v="First Class"/>
    <s v="MA-17560"/>
    <s v="Matt Abelman"/>
    <x v="1"/>
    <x v="0"/>
    <x v="15"/>
    <x v="13"/>
    <n v="19143"/>
    <x v="2"/>
    <s v="OFF-LA-10004425"/>
    <x v="2"/>
    <x v="8"/>
    <x v="319"/>
    <x v="2205"/>
    <n v="9"/>
    <n v="0.2"/>
    <n v="7.0227000000000004"/>
    <n v="0.33750000000000002"/>
    <x v="0"/>
    <x v="6"/>
  </r>
  <r>
    <n v="5305"/>
    <s v="US-2014-166310"/>
    <d v="2014-09-21T00:00:00"/>
    <s v="9/23/2014"/>
    <s v="First Class"/>
    <s v="JS-15940"/>
    <s v="Joni Sundaresam"/>
    <x v="1"/>
    <x v="0"/>
    <x v="341"/>
    <x v="4"/>
    <n v="75043"/>
    <x v="0"/>
    <s v="FUR-FU-10001546"/>
    <x v="1"/>
    <x v="5"/>
    <x v="1595"/>
    <x v="3570"/>
    <n v="2"/>
    <n v="0.6"/>
    <n v="-7.476"/>
    <n v="-0.875"/>
    <x v="0"/>
    <x v="6"/>
  </r>
  <r>
    <n v="7103"/>
    <s v="CA-2014-117478"/>
    <d v="2014-09-21T00:00:00"/>
    <s v="9/24/2014"/>
    <s v="First Class"/>
    <s v="LH-16750"/>
    <s v="Larry Hughes"/>
    <x v="0"/>
    <x v="0"/>
    <x v="15"/>
    <x v="13"/>
    <n v="19140"/>
    <x v="2"/>
    <s v="OFF-BI-10000050"/>
    <x v="2"/>
    <x v="9"/>
    <x v="120"/>
    <x v="2285"/>
    <n v="3"/>
    <n v="0.7"/>
    <n v="-5.0369999999999999"/>
    <n v="-0.76666666666666661"/>
    <x v="0"/>
    <x v="6"/>
  </r>
  <r>
    <n v="9050"/>
    <s v="CA-2014-124513"/>
    <d v="2014-09-21T00:00:00"/>
    <s v="9/25/2014"/>
    <s v="Standard Class"/>
    <s v="SL-20155"/>
    <s v="Sara Luxemburg"/>
    <x v="1"/>
    <x v="0"/>
    <x v="2"/>
    <x v="2"/>
    <n v="10011"/>
    <x v="2"/>
    <s v="OFF-AR-10002956"/>
    <x v="2"/>
    <x v="11"/>
    <x v="1052"/>
    <x v="5679"/>
    <n v="3"/>
    <n v="0"/>
    <n v="17.1678"/>
    <n v="0.26"/>
    <x v="0"/>
    <x v="6"/>
  </r>
  <r>
    <n v="1417"/>
    <s v="CA-2015-126697"/>
    <d v="2015-09-21T00:00:00"/>
    <s v="9/24/2015"/>
    <s v="First Class"/>
    <s v="SV-20815"/>
    <s v="Stuart Van"/>
    <x v="2"/>
    <x v="0"/>
    <x v="5"/>
    <x v="4"/>
    <n v="77041"/>
    <x v="0"/>
    <s v="TEC-PH-10002922"/>
    <x v="0"/>
    <x v="2"/>
    <x v="772"/>
    <x v="930"/>
    <n v="7"/>
    <n v="0.2"/>
    <n v="118.29300000000001"/>
    <n v="0.125"/>
    <x v="1"/>
    <x v="6"/>
  </r>
  <r>
    <n v="1418"/>
    <s v="CA-2015-126697"/>
    <d v="2015-09-21T00:00:00"/>
    <s v="9/24/2015"/>
    <s v="First Class"/>
    <s v="SV-20815"/>
    <s v="Stuart Van"/>
    <x v="2"/>
    <x v="0"/>
    <x v="5"/>
    <x v="4"/>
    <n v="77041"/>
    <x v="0"/>
    <s v="TEC-AC-10004353"/>
    <x v="0"/>
    <x v="0"/>
    <x v="76"/>
    <x v="79"/>
    <n v="3"/>
    <n v="0.2"/>
    <n v="32.130000000000003"/>
    <n v="0.21250000000000002"/>
    <x v="1"/>
    <x v="6"/>
  </r>
  <r>
    <n v="1419"/>
    <s v="CA-2015-126697"/>
    <d v="2015-09-21T00:00:00"/>
    <s v="9/24/2015"/>
    <s v="First Class"/>
    <s v="SV-20815"/>
    <s v="Stuart Van"/>
    <x v="2"/>
    <x v="0"/>
    <x v="5"/>
    <x v="4"/>
    <n v="77041"/>
    <x v="0"/>
    <s v="FUR-FU-10001706"/>
    <x v="1"/>
    <x v="5"/>
    <x v="648"/>
    <x v="179"/>
    <n v="4"/>
    <n v="0.6"/>
    <n v="-1.4783999999999999"/>
    <n v="-0.3"/>
    <x v="1"/>
    <x v="6"/>
  </r>
  <r>
    <n v="2272"/>
    <s v="CA-2015-102036"/>
    <d v="2015-09-21T00:00:00"/>
    <s v="9/27/2015"/>
    <s v="Standard Class"/>
    <s v="CS-12130"/>
    <s v="Chad Sievert"/>
    <x v="0"/>
    <x v="0"/>
    <x v="1"/>
    <x v="1"/>
    <n v="98105"/>
    <x v="1"/>
    <s v="OFF-ST-10003123"/>
    <x v="2"/>
    <x v="6"/>
    <x v="1441"/>
    <x v="5680"/>
    <n v="6"/>
    <n v="0"/>
    <n v="47.937600000000003"/>
    <n v="0.24000000000000002"/>
    <x v="1"/>
    <x v="6"/>
  </r>
  <r>
    <n v="2786"/>
    <s v="CA-2015-149972"/>
    <d v="2015-09-21T00:00:00"/>
    <s v="9/23/2015"/>
    <s v="First Class"/>
    <s v="CD-12790"/>
    <s v="Cynthia Delaney"/>
    <x v="1"/>
    <x v="0"/>
    <x v="22"/>
    <x v="5"/>
    <n v="90036"/>
    <x v="1"/>
    <s v="FUR-CH-10004997"/>
    <x v="1"/>
    <x v="1"/>
    <x v="536"/>
    <x v="605"/>
    <n v="4"/>
    <n v="0.2"/>
    <n v="0"/>
    <n v="0"/>
    <x v="1"/>
    <x v="6"/>
  </r>
  <r>
    <n v="2787"/>
    <s v="CA-2015-149972"/>
    <d v="2015-09-21T00:00:00"/>
    <s v="9/23/2015"/>
    <s v="First Class"/>
    <s v="CD-12790"/>
    <s v="Cynthia Delaney"/>
    <x v="1"/>
    <x v="0"/>
    <x v="22"/>
    <x v="5"/>
    <n v="90036"/>
    <x v="1"/>
    <s v="OFF-FA-10002763"/>
    <x v="2"/>
    <x v="4"/>
    <x v="936"/>
    <x v="2512"/>
    <n v="2"/>
    <n v="0"/>
    <n v="2.528"/>
    <n v="0.32"/>
    <x v="1"/>
    <x v="6"/>
  </r>
  <r>
    <n v="3031"/>
    <s v="CA-2015-168480"/>
    <d v="2015-09-21T00:00:00"/>
    <s v="9/27/2015"/>
    <s v="Standard Class"/>
    <s v="DM-12955"/>
    <s v="Dario Medina"/>
    <x v="2"/>
    <x v="0"/>
    <x v="446"/>
    <x v="10"/>
    <n v="48146"/>
    <x v="0"/>
    <s v="FUR-BO-10000468"/>
    <x v="1"/>
    <x v="16"/>
    <x v="416"/>
    <x v="4120"/>
    <n v="4"/>
    <n v="0"/>
    <n v="31.091200000000001"/>
    <n v="0.16"/>
    <x v="1"/>
    <x v="6"/>
  </r>
  <r>
    <n v="3032"/>
    <s v="CA-2015-168480"/>
    <d v="2015-09-21T00:00:00"/>
    <s v="9/27/2015"/>
    <s v="Standard Class"/>
    <s v="DM-12955"/>
    <s v="Dario Medina"/>
    <x v="2"/>
    <x v="0"/>
    <x v="446"/>
    <x v="10"/>
    <n v="48146"/>
    <x v="0"/>
    <s v="OFF-AR-10001044"/>
    <x v="2"/>
    <x v="11"/>
    <x v="509"/>
    <x v="4727"/>
    <n v="1"/>
    <n v="0"/>
    <n v="7.5370999999999997"/>
    <n v="0.28999999999999998"/>
    <x v="1"/>
    <x v="6"/>
  </r>
  <r>
    <n v="3852"/>
    <s v="CA-2015-127593"/>
    <d v="2015-09-21T00:00:00"/>
    <s v="9/21/2015"/>
    <s v="Same Day"/>
    <s v="DH-13675"/>
    <s v="Duane Huffman"/>
    <x v="1"/>
    <x v="0"/>
    <x v="162"/>
    <x v="6"/>
    <n v="2169"/>
    <x v="2"/>
    <s v="FUR-FU-10004006"/>
    <x v="1"/>
    <x v="5"/>
    <x v="576"/>
    <x v="5681"/>
    <n v="2"/>
    <n v="0"/>
    <n v="14.500999999999999"/>
    <n v="0.17"/>
    <x v="1"/>
    <x v="6"/>
  </r>
  <r>
    <n v="4618"/>
    <s v="CA-2015-117800"/>
    <d v="2015-09-21T00:00:00"/>
    <s v="9/26/2015"/>
    <s v="Standard Class"/>
    <s v="TH-21550"/>
    <s v="Tracy Hopkins"/>
    <x v="1"/>
    <x v="0"/>
    <x v="316"/>
    <x v="6"/>
    <n v="2149"/>
    <x v="2"/>
    <s v="TEC-PH-10002415"/>
    <x v="0"/>
    <x v="2"/>
    <x v="1511"/>
    <x v="5682"/>
    <n v="2"/>
    <n v="0"/>
    <n v="147.47499999999999"/>
    <n v="0.25"/>
    <x v="1"/>
    <x v="6"/>
  </r>
  <r>
    <n v="4619"/>
    <s v="CA-2015-117800"/>
    <d v="2015-09-21T00:00:00"/>
    <s v="9/26/2015"/>
    <s v="Standard Class"/>
    <s v="TH-21550"/>
    <s v="Tracy Hopkins"/>
    <x v="1"/>
    <x v="0"/>
    <x v="316"/>
    <x v="6"/>
    <n v="2149"/>
    <x v="2"/>
    <s v="FUR-CH-10000785"/>
    <x v="1"/>
    <x v="1"/>
    <x v="908"/>
    <x v="1303"/>
    <n v="3"/>
    <n v="0"/>
    <n v="141.1644"/>
    <n v="0.25999999999999995"/>
    <x v="1"/>
    <x v="6"/>
  </r>
  <r>
    <n v="6176"/>
    <s v="CA-2015-158421"/>
    <d v="2015-09-21T00:00:00"/>
    <s v="9/26/2015"/>
    <s v="Standard Class"/>
    <s v="GB-14575"/>
    <s v="Giulietta Baptist"/>
    <x v="0"/>
    <x v="0"/>
    <x v="65"/>
    <x v="29"/>
    <n v="29203"/>
    <x v="3"/>
    <s v="FUR-CH-10000309"/>
    <x v="1"/>
    <x v="1"/>
    <x v="1200"/>
    <x v="5683"/>
    <n v="4"/>
    <n v="0"/>
    <n v="422.51"/>
    <n v="0.25"/>
    <x v="1"/>
    <x v="6"/>
  </r>
  <r>
    <n v="6177"/>
    <s v="CA-2015-158421"/>
    <d v="2015-09-21T00:00:00"/>
    <s v="9/26/2015"/>
    <s v="Standard Class"/>
    <s v="GB-14575"/>
    <s v="Giulietta Baptist"/>
    <x v="0"/>
    <x v="0"/>
    <x v="65"/>
    <x v="29"/>
    <n v="29203"/>
    <x v="3"/>
    <s v="OFF-ST-10002444"/>
    <x v="2"/>
    <x v="6"/>
    <x v="292"/>
    <x v="956"/>
    <n v="7"/>
    <n v="0"/>
    <n v="24.0688"/>
    <n v="0.28000000000000003"/>
    <x v="1"/>
    <x v="6"/>
  </r>
  <r>
    <n v="6178"/>
    <s v="CA-2015-158421"/>
    <d v="2015-09-21T00:00:00"/>
    <s v="9/26/2015"/>
    <s v="Standard Class"/>
    <s v="GB-14575"/>
    <s v="Giulietta Baptist"/>
    <x v="0"/>
    <x v="0"/>
    <x v="65"/>
    <x v="29"/>
    <n v="29203"/>
    <x v="3"/>
    <s v="OFF-EN-10001453"/>
    <x v="2"/>
    <x v="13"/>
    <x v="1259"/>
    <x v="5159"/>
    <n v="2"/>
    <n v="0"/>
    <n v="57.321199999999997"/>
    <n v="0.47000000000000003"/>
    <x v="1"/>
    <x v="6"/>
  </r>
  <r>
    <n v="6179"/>
    <s v="CA-2015-158421"/>
    <d v="2015-09-21T00:00:00"/>
    <s v="9/26/2015"/>
    <s v="Standard Class"/>
    <s v="GB-14575"/>
    <s v="Giulietta Baptist"/>
    <x v="0"/>
    <x v="0"/>
    <x v="65"/>
    <x v="29"/>
    <n v="29203"/>
    <x v="3"/>
    <s v="OFF-PA-10001801"/>
    <x v="2"/>
    <x v="3"/>
    <x v="1293"/>
    <x v="538"/>
    <n v="4"/>
    <n v="0"/>
    <n v="11.720800000000001"/>
    <n v="0.49"/>
    <x v="1"/>
    <x v="6"/>
  </r>
  <r>
    <n v="6180"/>
    <s v="CA-2015-158421"/>
    <d v="2015-09-21T00:00:00"/>
    <s v="9/26/2015"/>
    <s v="Standard Class"/>
    <s v="GB-14575"/>
    <s v="Giulietta Baptist"/>
    <x v="0"/>
    <x v="0"/>
    <x v="65"/>
    <x v="29"/>
    <n v="29203"/>
    <x v="3"/>
    <s v="OFF-ST-10000563"/>
    <x v="2"/>
    <x v="6"/>
    <x v="263"/>
    <x v="798"/>
    <n v="2"/>
    <n v="0"/>
    <n v="6.3959999999999999"/>
    <n v="9.9999999999999992E-2"/>
    <x v="1"/>
    <x v="6"/>
  </r>
  <r>
    <n v="6181"/>
    <s v="CA-2015-158421"/>
    <d v="2015-09-21T00:00:00"/>
    <s v="9/26/2015"/>
    <s v="Standard Class"/>
    <s v="GB-14575"/>
    <s v="Giulietta Baptist"/>
    <x v="0"/>
    <x v="0"/>
    <x v="65"/>
    <x v="29"/>
    <n v="29203"/>
    <x v="3"/>
    <s v="TEC-PH-10000369"/>
    <x v="0"/>
    <x v="2"/>
    <x v="710"/>
    <x v="389"/>
    <n v="5"/>
    <n v="0"/>
    <n v="176.386"/>
    <n v="0.27999999999999997"/>
    <x v="1"/>
    <x v="6"/>
  </r>
  <r>
    <n v="6182"/>
    <s v="CA-2015-158421"/>
    <d v="2015-09-21T00:00:00"/>
    <s v="9/26/2015"/>
    <s v="Standard Class"/>
    <s v="GB-14575"/>
    <s v="Giulietta Baptist"/>
    <x v="0"/>
    <x v="0"/>
    <x v="65"/>
    <x v="29"/>
    <n v="29203"/>
    <x v="3"/>
    <s v="TEC-PH-10002538"/>
    <x v="0"/>
    <x v="2"/>
    <x v="1213"/>
    <x v="4987"/>
    <n v="3"/>
    <n v="0"/>
    <n v="32.981699999999996"/>
    <n v="0.28999999999999998"/>
    <x v="1"/>
    <x v="6"/>
  </r>
  <r>
    <n v="6183"/>
    <s v="CA-2015-158421"/>
    <d v="2015-09-21T00:00:00"/>
    <s v="9/26/2015"/>
    <s v="Standard Class"/>
    <s v="GB-14575"/>
    <s v="Giulietta Baptist"/>
    <x v="0"/>
    <x v="0"/>
    <x v="65"/>
    <x v="29"/>
    <n v="29203"/>
    <x v="3"/>
    <s v="OFF-BI-10000050"/>
    <x v="2"/>
    <x v="9"/>
    <x v="120"/>
    <x v="5684"/>
    <n v="2"/>
    <n v="0"/>
    <n v="6.8620000000000001"/>
    <n v="0.47000000000000003"/>
    <x v="1"/>
    <x v="6"/>
  </r>
  <r>
    <n v="6184"/>
    <s v="CA-2015-158421"/>
    <d v="2015-09-21T00:00:00"/>
    <s v="9/26/2015"/>
    <s v="Standard Class"/>
    <s v="GB-14575"/>
    <s v="Giulietta Baptist"/>
    <x v="0"/>
    <x v="0"/>
    <x v="65"/>
    <x v="29"/>
    <n v="29203"/>
    <x v="3"/>
    <s v="OFF-ST-10004186"/>
    <x v="2"/>
    <x v="6"/>
    <x v="584"/>
    <x v="5685"/>
    <n v="8"/>
    <n v="0"/>
    <n v="17.756799999999998"/>
    <n v="1.9999999999999997E-2"/>
    <x v="1"/>
    <x v="6"/>
  </r>
  <r>
    <n v="796"/>
    <s v="CA-2017-151428"/>
    <d v="2017-09-21T00:00:00"/>
    <s v="9/26/2017"/>
    <s v="Standard Class"/>
    <s v="RH-19495"/>
    <s v="Rick Hansen"/>
    <x v="0"/>
    <x v="0"/>
    <x v="90"/>
    <x v="7"/>
    <n v="55901"/>
    <x v="0"/>
    <s v="OFF-BI-10000546"/>
    <x v="2"/>
    <x v="9"/>
    <x v="27"/>
    <x v="3203"/>
    <n v="7"/>
    <n v="0"/>
    <n v="9.8783999999999992"/>
    <n v="0.48999999999999994"/>
    <x v="3"/>
    <x v="6"/>
  </r>
  <r>
    <n v="4263"/>
    <s v="CA-2017-123351"/>
    <d v="2017-09-21T00:00:00"/>
    <s v="9/25/2017"/>
    <s v="Standard Class"/>
    <s v="KT-16480"/>
    <s v="Kean Thornton"/>
    <x v="0"/>
    <x v="0"/>
    <x v="28"/>
    <x v="19"/>
    <n v="31907"/>
    <x v="3"/>
    <s v="OFF-AP-10001242"/>
    <x v="2"/>
    <x v="10"/>
    <x v="694"/>
    <x v="5686"/>
    <n v="1"/>
    <n v="0"/>
    <n v="24.143999999999998"/>
    <n v="0.3"/>
    <x v="3"/>
    <x v="6"/>
  </r>
  <r>
    <n v="4757"/>
    <s v="CA-2017-169817"/>
    <d v="2017-09-21T00:00:00"/>
    <s v="9/25/2017"/>
    <s v="Standard Class"/>
    <s v="EB-13870"/>
    <s v="Emily Burns"/>
    <x v="0"/>
    <x v="0"/>
    <x v="15"/>
    <x v="13"/>
    <n v="19143"/>
    <x v="2"/>
    <s v="OFF-BI-10004141"/>
    <x v="2"/>
    <x v="9"/>
    <x v="1341"/>
    <x v="2075"/>
    <n v="2"/>
    <n v="0.7"/>
    <n v="-1.5264"/>
    <n v="-0.8"/>
    <x v="3"/>
    <x v="6"/>
  </r>
  <r>
    <n v="5401"/>
    <s v="CA-2017-132262"/>
    <d v="2017-09-21T00:00:00"/>
    <s v="9/23/2017"/>
    <s v="First Class"/>
    <s v="ML-18265"/>
    <s v="Muhammed Lee"/>
    <x v="0"/>
    <x v="0"/>
    <x v="1"/>
    <x v="1"/>
    <n v="98103"/>
    <x v="1"/>
    <s v="TEC-AC-10000158"/>
    <x v="0"/>
    <x v="0"/>
    <x v="1276"/>
    <x v="5377"/>
    <n v="2"/>
    <n v="0"/>
    <n v="15.1158"/>
    <n v="0.21"/>
    <x v="3"/>
    <x v="6"/>
  </r>
  <r>
    <n v="5402"/>
    <s v="CA-2017-132262"/>
    <d v="2017-09-21T00:00:00"/>
    <s v="9/23/2017"/>
    <s v="First Class"/>
    <s v="ML-18265"/>
    <s v="Muhammed Lee"/>
    <x v="0"/>
    <x v="0"/>
    <x v="1"/>
    <x v="1"/>
    <n v="98103"/>
    <x v="1"/>
    <s v="TEC-AC-10000303"/>
    <x v="0"/>
    <x v="0"/>
    <x v="460"/>
    <x v="5687"/>
    <n v="2"/>
    <n v="0"/>
    <n v="26.3934"/>
    <n v="0.32999999999999996"/>
    <x v="3"/>
    <x v="6"/>
  </r>
  <r>
    <n v="6004"/>
    <s v="US-2017-146878"/>
    <d v="2017-09-21T00:00:00"/>
    <s v="9/27/2017"/>
    <s v="Standard Class"/>
    <s v="DL-12865"/>
    <s v="Dan Lawera"/>
    <x v="0"/>
    <x v="0"/>
    <x v="136"/>
    <x v="11"/>
    <n v="33142"/>
    <x v="3"/>
    <s v="OFF-BI-10002794"/>
    <x v="2"/>
    <x v="9"/>
    <x v="318"/>
    <x v="2881"/>
    <n v="1"/>
    <n v="0.7"/>
    <n v="-8.6058000000000003"/>
    <n v="-0.7"/>
    <x v="3"/>
    <x v="6"/>
  </r>
  <r>
    <n v="7338"/>
    <s v="CA-2017-165155"/>
    <d v="2017-09-21T00:00:00"/>
    <s v="9/23/2017"/>
    <s v="First Class"/>
    <s v="BM-11575"/>
    <s v="Brendan Murry"/>
    <x v="2"/>
    <x v="0"/>
    <x v="22"/>
    <x v="5"/>
    <n v="90045"/>
    <x v="1"/>
    <s v="OFF-ST-10004950"/>
    <x v="2"/>
    <x v="6"/>
    <x v="1070"/>
    <x v="5688"/>
    <n v="1"/>
    <n v="0"/>
    <n v="3.8774999999999999"/>
    <n v="0.25"/>
    <x v="3"/>
    <x v="6"/>
  </r>
  <r>
    <n v="8524"/>
    <s v="CA-2017-133074"/>
    <d v="2017-09-21T00:00:00"/>
    <s v="9/25/2017"/>
    <s v="Standard Class"/>
    <s v="DB-13615"/>
    <s v="Doug Bickford"/>
    <x v="0"/>
    <x v="0"/>
    <x v="14"/>
    <x v="5"/>
    <n v="94109"/>
    <x v="1"/>
    <s v="OFF-PA-10004082"/>
    <x v="2"/>
    <x v="3"/>
    <x v="16"/>
    <x v="5689"/>
    <n v="7"/>
    <n v="0"/>
    <n v="27.93"/>
    <n v="0.5"/>
    <x v="3"/>
    <x v="6"/>
  </r>
  <r>
    <n v="964"/>
    <s v="CA-2014-127488"/>
    <d v="2014-09-22T00:00:00"/>
    <s v="9/24/2014"/>
    <s v="Second Class"/>
    <s v="MS-17365"/>
    <s v="Maribeth Schnelling"/>
    <x v="0"/>
    <x v="0"/>
    <x v="500"/>
    <x v="11"/>
    <n v="33433"/>
    <x v="3"/>
    <s v="OFF-LA-10001613"/>
    <x v="2"/>
    <x v="8"/>
    <x v="949"/>
    <x v="1203"/>
    <n v="2"/>
    <n v="0.2"/>
    <n v="1.6704000000000001"/>
    <n v="0.36250000000000004"/>
    <x v="0"/>
    <x v="6"/>
  </r>
  <r>
    <n v="5725"/>
    <s v="CA-2014-103191"/>
    <d v="2014-09-22T00:00:00"/>
    <s v="9/27/2014"/>
    <s v="Standard Class"/>
    <s v="VG-21805"/>
    <s v="Vivek Grady"/>
    <x v="2"/>
    <x v="0"/>
    <x v="20"/>
    <x v="3"/>
    <n v="60653"/>
    <x v="0"/>
    <s v="OFF-ST-10002574"/>
    <x v="2"/>
    <x v="6"/>
    <x v="1607"/>
    <x v="5690"/>
    <n v="3"/>
    <n v="0.2"/>
    <n v="-82.884"/>
    <n v="-0.25"/>
    <x v="0"/>
    <x v="6"/>
  </r>
  <r>
    <n v="8233"/>
    <s v="CA-2014-158225"/>
    <d v="2014-09-22T00:00:00"/>
    <s v="9/28/2014"/>
    <s v="Standard Class"/>
    <s v="SE-20110"/>
    <s v="Sanjit Engle"/>
    <x v="0"/>
    <x v="0"/>
    <x v="128"/>
    <x v="5"/>
    <n v="95123"/>
    <x v="1"/>
    <s v="OFF-ST-10000675"/>
    <x v="2"/>
    <x v="6"/>
    <x v="1489"/>
    <x v="3520"/>
    <n v="5"/>
    <n v="0"/>
    <n v="42.362499999999997"/>
    <n v="0.25"/>
    <x v="0"/>
    <x v="6"/>
  </r>
  <r>
    <n v="8234"/>
    <s v="CA-2014-158225"/>
    <d v="2014-09-22T00:00:00"/>
    <s v="9/28/2014"/>
    <s v="Standard Class"/>
    <s v="SE-20110"/>
    <s v="Sanjit Engle"/>
    <x v="0"/>
    <x v="0"/>
    <x v="128"/>
    <x v="5"/>
    <n v="95123"/>
    <x v="1"/>
    <s v="OFF-ST-10002301"/>
    <x v="2"/>
    <x v="6"/>
    <x v="1498"/>
    <x v="1978"/>
    <n v="2"/>
    <n v="0"/>
    <n v="0.40679999999999999"/>
    <n v="0.01"/>
    <x v="0"/>
    <x v="6"/>
  </r>
  <r>
    <n v="9656"/>
    <s v="CA-2014-156160"/>
    <d v="2014-09-22T00:00:00"/>
    <s v="9/29/2014"/>
    <s v="Standard Class"/>
    <s v="AS-10090"/>
    <s v="Adam Shillingsburg"/>
    <x v="0"/>
    <x v="0"/>
    <x v="2"/>
    <x v="2"/>
    <n v="10035"/>
    <x v="2"/>
    <s v="FUR-FU-10001876"/>
    <x v="1"/>
    <x v="5"/>
    <x v="1115"/>
    <x v="5691"/>
    <n v="3"/>
    <n v="0"/>
    <n v="35.078400000000002"/>
    <n v="0.36000000000000004"/>
    <x v="0"/>
    <x v="6"/>
  </r>
  <r>
    <n v="9657"/>
    <s v="CA-2014-156160"/>
    <d v="2014-09-22T00:00:00"/>
    <s v="9/29/2014"/>
    <s v="Standard Class"/>
    <s v="AS-10090"/>
    <s v="Adam Shillingsburg"/>
    <x v="0"/>
    <x v="0"/>
    <x v="2"/>
    <x v="2"/>
    <n v="10035"/>
    <x v="2"/>
    <s v="OFF-BI-10003355"/>
    <x v="2"/>
    <x v="9"/>
    <x v="25"/>
    <x v="1430"/>
    <n v="1"/>
    <n v="0.2"/>
    <n v="1.3944000000000001"/>
    <n v="0.35000000000000003"/>
    <x v="0"/>
    <x v="6"/>
  </r>
  <r>
    <n v="9658"/>
    <s v="CA-2014-156160"/>
    <d v="2014-09-22T00:00:00"/>
    <s v="9/29/2014"/>
    <s v="Standard Class"/>
    <s v="AS-10090"/>
    <s v="Adam Shillingsburg"/>
    <x v="0"/>
    <x v="0"/>
    <x v="2"/>
    <x v="2"/>
    <n v="10035"/>
    <x v="2"/>
    <s v="OFF-AR-10003876"/>
    <x v="2"/>
    <x v="11"/>
    <x v="1716"/>
    <x v="3620"/>
    <n v="4"/>
    <n v="0"/>
    <n v="5.7375999999999996"/>
    <n v="0.44"/>
    <x v="0"/>
    <x v="6"/>
  </r>
  <r>
    <n v="9659"/>
    <s v="CA-2014-156160"/>
    <d v="2014-09-22T00:00:00"/>
    <s v="9/29/2014"/>
    <s v="Standard Class"/>
    <s v="AS-10090"/>
    <s v="Adam Shillingsburg"/>
    <x v="0"/>
    <x v="0"/>
    <x v="2"/>
    <x v="2"/>
    <n v="10035"/>
    <x v="2"/>
    <s v="FUR-CH-10004983"/>
    <x v="1"/>
    <x v="1"/>
    <x v="756"/>
    <x v="5692"/>
    <n v="4"/>
    <n v="0.1"/>
    <n v="83.709599999999995"/>
    <n v="0.14444444444444443"/>
    <x v="0"/>
    <x v="6"/>
  </r>
  <r>
    <n v="960"/>
    <s v="CA-2015-112571"/>
    <d v="2015-09-22T00:00:00"/>
    <s v="9/22/2015"/>
    <s v="Same Day"/>
    <s v="DL-12925"/>
    <s v="Daniel Lacy"/>
    <x v="0"/>
    <x v="0"/>
    <x v="229"/>
    <x v="5"/>
    <n v="92054"/>
    <x v="1"/>
    <s v="FUR-FU-10004188"/>
    <x v="1"/>
    <x v="5"/>
    <x v="1410"/>
    <x v="5693"/>
    <n v="2"/>
    <n v="0"/>
    <n v="53.195999999999998"/>
    <n v="0.26"/>
    <x v="1"/>
    <x v="6"/>
  </r>
  <r>
    <n v="5840"/>
    <s v="CA-2015-134992"/>
    <d v="2015-09-22T00:00:00"/>
    <s v="9/26/2015"/>
    <s v="Second Class"/>
    <s v="MG-17875"/>
    <s v="Michael Grace"/>
    <x v="1"/>
    <x v="0"/>
    <x v="78"/>
    <x v="20"/>
    <n v="22204"/>
    <x v="3"/>
    <s v="OFF-PA-10001972"/>
    <x v="2"/>
    <x v="3"/>
    <x v="66"/>
    <x v="542"/>
    <n v="5"/>
    <n v="0"/>
    <n v="15.552"/>
    <n v="0.48"/>
    <x v="1"/>
    <x v="6"/>
  </r>
  <r>
    <n v="5841"/>
    <s v="CA-2015-134992"/>
    <d v="2015-09-22T00:00:00"/>
    <s v="9/26/2015"/>
    <s v="Second Class"/>
    <s v="MG-17875"/>
    <s v="Michael Grace"/>
    <x v="1"/>
    <x v="0"/>
    <x v="78"/>
    <x v="20"/>
    <n v="22204"/>
    <x v="3"/>
    <s v="FUR-FU-10002554"/>
    <x v="1"/>
    <x v="5"/>
    <x v="1436"/>
    <x v="3393"/>
    <n v="2"/>
    <n v="0"/>
    <n v="11.035399999999999"/>
    <n v="0.23"/>
    <x v="1"/>
    <x v="6"/>
  </r>
  <r>
    <n v="7803"/>
    <s v="CA-2015-102260"/>
    <d v="2015-09-22T00:00:00"/>
    <s v="9/26/2015"/>
    <s v="Standard Class"/>
    <s v="SJ-20125"/>
    <s v="Sanjit Jacobs"/>
    <x v="1"/>
    <x v="0"/>
    <x v="152"/>
    <x v="26"/>
    <n v="37064"/>
    <x v="3"/>
    <s v="OFF-LA-10003714"/>
    <x v="2"/>
    <x v="8"/>
    <x v="1613"/>
    <x v="5694"/>
    <n v="4"/>
    <n v="0.2"/>
    <n v="4.2"/>
    <n v="0.35000000000000003"/>
    <x v="1"/>
    <x v="6"/>
  </r>
  <r>
    <n v="7804"/>
    <s v="CA-2015-102260"/>
    <d v="2015-09-22T00:00:00"/>
    <s v="9/26/2015"/>
    <s v="Standard Class"/>
    <s v="SJ-20125"/>
    <s v="Sanjit Jacobs"/>
    <x v="1"/>
    <x v="0"/>
    <x v="152"/>
    <x v="26"/>
    <n v="37064"/>
    <x v="3"/>
    <s v="OFF-ST-10003716"/>
    <x v="2"/>
    <x v="6"/>
    <x v="286"/>
    <x v="3475"/>
    <n v="4"/>
    <n v="0.2"/>
    <n v="-63.005600000000001"/>
    <n v="-8.7500000000000008E-2"/>
    <x v="1"/>
    <x v="6"/>
  </r>
  <r>
    <n v="7805"/>
    <s v="CA-2015-102260"/>
    <d v="2015-09-22T00:00:00"/>
    <s v="9/26/2015"/>
    <s v="Standard Class"/>
    <s v="SJ-20125"/>
    <s v="Sanjit Jacobs"/>
    <x v="1"/>
    <x v="0"/>
    <x v="152"/>
    <x v="26"/>
    <n v="37064"/>
    <x v="3"/>
    <s v="OFF-ST-10002289"/>
    <x v="2"/>
    <x v="6"/>
    <x v="214"/>
    <x v="5695"/>
    <n v="1"/>
    <n v="0.2"/>
    <n v="-4.7670000000000003"/>
    <n v="-0.18750000000000003"/>
    <x v="1"/>
    <x v="6"/>
  </r>
  <r>
    <n v="7806"/>
    <s v="CA-2015-102260"/>
    <d v="2015-09-22T00:00:00"/>
    <s v="9/26/2015"/>
    <s v="Standard Class"/>
    <s v="SJ-20125"/>
    <s v="Sanjit Jacobs"/>
    <x v="1"/>
    <x v="0"/>
    <x v="152"/>
    <x v="26"/>
    <n v="37064"/>
    <x v="3"/>
    <s v="OFF-AR-10001315"/>
    <x v="2"/>
    <x v="11"/>
    <x v="822"/>
    <x v="5658"/>
    <n v="2"/>
    <n v="0.2"/>
    <n v="0.31680000000000003"/>
    <n v="0.11250000000000002"/>
    <x v="1"/>
    <x v="6"/>
  </r>
  <r>
    <n v="7807"/>
    <s v="CA-2015-102260"/>
    <d v="2015-09-22T00:00:00"/>
    <s v="9/26/2015"/>
    <s v="Standard Class"/>
    <s v="SJ-20125"/>
    <s v="Sanjit Jacobs"/>
    <x v="1"/>
    <x v="0"/>
    <x v="152"/>
    <x v="26"/>
    <n v="37064"/>
    <x v="3"/>
    <s v="OFF-BI-10000042"/>
    <x v="2"/>
    <x v="9"/>
    <x v="12"/>
    <x v="1802"/>
    <n v="2"/>
    <n v="0.7"/>
    <n v="-2.5632000000000001"/>
    <n v="-0.8"/>
    <x v="1"/>
    <x v="6"/>
  </r>
  <r>
    <n v="8854"/>
    <s v="US-2015-115343"/>
    <d v="2015-09-22T00:00:00"/>
    <s v="9/25/2015"/>
    <s v="First Class"/>
    <s v="FO-14305"/>
    <s v="Frank Olsen"/>
    <x v="0"/>
    <x v="0"/>
    <x v="15"/>
    <x v="13"/>
    <n v="19143"/>
    <x v="2"/>
    <s v="OFF-SU-10000898"/>
    <x v="2"/>
    <x v="15"/>
    <x v="634"/>
    <x v="4822"/>
    <n v="5"/>
    <n v="0.2"/>
    <n v="6.2549999999999999"/>
    <n v="0.11249999999999999"/>
    <x v="1"/>
    <x v="6"/>
  </r>
  <r>
    <n v="8855"/>
    <s v="US-2015-115343"/>
    <d v="2015-09-22T00:00:00"/>
    <s v="9/25/2015"/>
    <s v="First Class"/>
    <s v="FO-14305"/>
    <s v="Frank Olsen"/>
    <x v="0"/>
    <x v="0"/>
    <x v="15"/>
    <x v="13"/>
    <n v="19143"/>
    <x v="2"/>
    <s v="TEC-AC-10003832"/>
    <x v="0"/>
    <x v="0"/>
    <x v="1339"/>
    <x v="2619"/>
    <n v="3"/>
    <n v="0.2"/>
    <n v="-7.7247000000000003"/>
    <n v="-1.2500000000000001E-2"/>
    <x v="1"/>
    <x v="6"/>
  </r>
  <r>
    <n v="9043"/>
    <s v="CA-2015-168760"/>
    <d v="2015-09-22T00:00:00"/>
    <s v="9/26/2015"/>
    <s v="Second Class"/>
    <s v="MM-18280"/>
    <s v="Muhammed MacIntyre"/>
    <x v="2"/>
    <x v="0"/>
    <x v="22"/>
    <x v="5"/>
    <n v="90049"/>
    <x v="1"/>
    <s v="OFF-AP-10004532"/>
    <x v="2"/>
    <x v="10"/>
    <x v="520"/>
    <x v="1529"/>
    <n v="3"/>
    <n v="0"/>
    <n v="16.588799999999999"/>
    <n v="0.27"/>
    <x v="1"/>
    <x v="6"/>
  </r>
  <r>
    <n v="3621"/>
    <s v="CA-2016-109743"/>
    <d v="2016-09-22T00:00:00"/>
    <s v="9/29/2016"/>
    <s v="Standard Class"/>
    <s v="SH-19975"/>
    <s v="Sally Hughsby"/>
    <x v="2"/>
    <x v="0"/>
    <x v="270"/>
    <x v="26"/>
    <n v="37167"/>
    <x v="3"/>
    <s v="OFF-AR-10003727"/>
    <x v="2"/>
    <x v="11"/>
    <x v="1146"/>
    <x v="2427"/>
    <n v="3"/>
    <n v="0.2"/>
    <n v="4.5872999999999999"/>
    <n v="0.11249999999999999"/>
    <x v="2"/>
    <x v="6"/>
  </r>
  <r>
    <n v="3622"/>
    <s v="CA-2016-109743"/>
    <d v="2016-09-22T00:00:00"/>
    <s v="9/29/2016"/>
    <s v="Standard Class"/>
    <s v="SH-19975"/>
    <s v="Sally Hughsby"/>
    <x v="2"/>
    <x v="0"/>
    <x v="270"/>
    <x v="26"/>
    <n v="37167"/>
    <x v="3"/>
    <s v="TEC-PH-10004071"/>
    <x v="0"/>
    <x v="2"/>
    <x v="1657"/>
    <x v="4745"/>
    <n v="8"/>
    <n v="0.2"/>
    <n v="5.5944000000000003"/>
    <n v="8.7500000000000008E-2"/>
    <x v="2"/>
    <x v="6"/>
  </r>
  <r>
    <n v="3965"/>
    <s v="CA-2016-120257"/>
    <d v="2016-09-22T00:00:00"/>
    <s v="9/28/2016"/>
    <s v="Standard Class"/>
    <s v="PW-19240"/>
    <s v="Pierre Wener"/>
    <x v="0"/>
    <x v="0"/>
    <x v="15"/>
    <x v="13"/>
    <n v="19140"/>
    <x v="2"/>
    <s v="OFF-AR-10003481"/>
    <x v="2"/>
    <x v="11"/>
    <x v="1580"/>
    <x v="734"/>
    <n v="3"/>
    <n v="0.2"/>
    <n v="0.88560000000000005"/>
    <n v="0.1125"/>
    <x v="2"/>
    <x v="6"/>
  </r>
  <r>
    <n v="4665"/>
    <s v="CA-2016-116232"/>
    <d v="2016-09-22T00:00:00"/>
    <s v="9/26/2016"/>
    <s v="Standard Class"/>
    <s v="AC-10450"/>
    <s v="Amy Cox"/>
    <x v="0"/>
    <x v="0"/>
    <x v="325"/>
    <x v="11"/>
    <n v="33024"/>
    <x v="3"/>
    <s v="OFF-BI-10004022"/>
    <x v="2"/>
    <x v="9"/>
    <x v="965"/>
    <x v="5696"/>
    <n v="9"/>
    <n v="0.7"/>
    <n v="-6.0048000000000004"/>
    <n v="-0.8"/>
    <x v="2"/>
    <x v="6"/>
  </r>
  <r>
    <n v="4666"/>
    <s v="CA-2016-116232"/>
    <d v="2016-09-22T00:00:00"/>
    <s v="9/26/2016"/>
    <s v="Standard Class"/>
    <s v="AC-10450"/>
    <s v="Amy Cox"/>
    <x v="0"/>
    <x v="0"/>
    <x v="325"/>
    <x v="11"/>
    <n v="33024"/>
    <x v="3"/>
    <s v="OFF-LA-10001158"/>
    <x v="2"/>
    <x v="8"/>
    <x v="1522"/>
    <x v="1666"/>
    <n v="2"/>
    <n v="0.2"/>
    <n v="5.7960000000000003"/>
    <n v="0.35000000000000003"/>
    <x v="2"/>
    <x v="6"/>
  </r>
  <r>
    <n v="6465"/>
    <s v="US-2016-155404"/>
    <d v="2016-09-22T00:00:00"/>
    <s v="9/28/2016"/>
    <s v="Standard Class"/>
    <s v="AS-10630"/>
    <s v="Ann Steele"/>
    <x v="1"/>
    <x v="0"/>
    <x v="146"/>
    <x v="17"/>
    <n v="40214"/>
    <x v="3"/>
    <s v="FUR-FU-10004586"/>
    <x v="1"/>
    <x v="5"/>
    <x v="1644"/>
    <x v="5474"/>
    <n v="2"/>
    <n v="0"/>
    <n v="6.3743999999999996"/>
    <n v="0.48"/>
    <x v="2"/>
    <x v="6"/>
  </r>
  <r>
    <n v="7354"/>
    <s v="CA-2016-151974"/>
    <d v="2016-09-22T00:00:00"/>
    <s v="9/29/2016"/>
    <s v="Standard Class"/>
    <s v="RD-19660"/>
    <s v="Robert Dilbeck"/>
    <x v="1"/>
    <x v="0"/>
    <x v="15"/>
    <x v="13"/>
    <n v="19134"/>
    <x v="2"/>
    <s v="OFF-LA-10004484"/>
    <x v="2"/>
    <x v="8"/>
    <x v="813"/>
    <x v="2407"/>
    <n v="5"/>
    <n v="0.2"/>
    <n v="5.3689999999999998"/>
    <n v="0.32500000000000001"/>
    <x v="2"/>
    <x v="6"/>
  </r>
  <r>
    <n v="8177"/>
    <s v="CA-2016-135965"/>
    <d v="2016-09-22T00:00:00"/>
    <s v="9/25/2016"/>
    <s v="First Class"/>
    <s v="SZ-20035"/>
    <s v="Sam Zeldin"/>
    <x v="1"/>
    <x v="0"/>
    <x v="2"/>
    <x v="2"/>
    <n v="10035"/>
    <x v="2"/>
    <s v="OFF-ST-10002370"/>
    <x v="2"/>
    <x v="6"/>
    <x v="633"/>
    <x v="5697"/>
    <n v="6"/>
    <n v="0"/>
    <n v="37.218600000000002"/>
    <n v="0.29000000000000004"/>
    <x v="2"/>
    <x v="6"/>
  </r>
  <r>
    <n v="9447"/>
    <s v="CA-2016-158617"/>
    <d v="2016-09-22T00:00:00"/>
    <s v="9/28/2016"/>
    <s v="Standard Class"/>
    <s v="AC-10660"/>
    <s v="Anna Chung"/>
    <x v="0"/>
    <x v="0"/>
    <x v="99"/>
    <x v="33"/>
    <n v="46226"/>
    <x v="0"/>
    <s v="OFF-PA-10002245"/>
    <x v="2"/>
    <x v="3"/>
    <x v="467"/>
    <x v="2425"/>
    <n v="6"/>
    <n v="0"/>
    <n v="16.146000000000001"/>
    <n v="0.45"/>
    <x v="2"/>
    <x v="6"/>
  </r>
  <r>
    <n v="9554"/>
    <s v="CA-2016-125724"/>
    <d v="2016-09-22T00:00:00"/>
    <s v="9/27/2016"/>
    <s v="Standard Class"/>
    <s v="SM-20950"/>
    <s v="Suzanne McNair"/>
    <x v="2"/>
    <x v="0"/>
    <x v="285"/>
    <x v="15"/>
    <n v="80020"/>
    <x v="1"/>
    <s v="FUR-FU-10000246"/>
    <x v="1"/>
    <x v="5"/>
    <x v="85"/>
    <x v="5698"/>
    <n v="7"/>
    <n v="0.2"/>
    <n v="8.5540000000000003"/>
    <n v="0.125"/>
    <x v="2"/>
    <x v="6"/>
  </r>
  <r>
    <n v="9721"/>
    <s v="CA-2016-119641"/>
    <d v="2016-09-22T00:00:00"/>
    <s v="9/26/2016"/>
    <s v="Standard Class"/>
    <s v="CS-12250"/>
    <s v="Chris Selesnick"/>
    <x v="2"/>
    <x v="0"/>
    <x v="0"/>
    <x v="0"/>
    <n v="54302"/>
    <x v="0"/>
    <s v="FUR-FU-10002445"/>
    <x v="1"/>
    <x v="5"/>
    <x v="786"/>
    <x v="3024"/>
    <n v="2"/>
    <n v="0"/>
    <n v="7.5839999999999996"/>
    <n v="0.39999999999999997"/>
    <x v="2"/>
    <x v="6"/>
  </r>
  <r>
    <n v="9875"/>
    <s v="CA-2016-166653"/>
    <d v="2016-09-22T00:00:00"/>
    <s v="9/24/2016"/>
    <s v="Second Class"/>
    <s v="NP-18685"/>
    <s v="Nora Pelletier"/>
    <x v="1"/>
    <x v="0"/>
    <x v="310"/>
    <x v="18"/>
    <n v="44134"/>
    <x v="2"/>
    <s v="OFF-EN-10003055"/>
    <x v="2"/>
    <x v="13"/>
    <x v="1041"/>
    <x v="3389"/>
    <n v="2"/>
    <n v="0.2"/>
    <n v="19.989999999999998"/>
    <n v="0.31249999999999994"/>
    <x v="2"/>
    <x v="6"/>
  </r>
  <r>
    <n v="9983"/>
    <s v="US-2016-157728"/>
    <d v="2016-09-22T00:00:00"/>
    <s v="9/28/2016"/>
    <s v="Standard Class"/>
    <s v="RC-19960"/>
    <s v="Ryan Crowe"/>
    <x v="0"/>
    <x v="0"/>
    <x v="371"/>
    <x v="10"/>
    <n v="49505"/>
    <x v="0"/>
    <s v="OFF-PA-10002195"/>
    <x v="2"/>
    <x v="3"/>
    <x v="131"/>
    <x v="5590"/>
    <n v="7"/>
    <n v="0"/>
    <n v="16.713200000000001"/>
    <n v="0.47"/>
    <x v="2"/>
    <x v="6"/>
  </r>
  <r>
    <n v="9984"/>
    <s v="US-2016-157728"/>
    <d v="2016-09-22T00:00:00"/>
    <s v="9/28/2016"/>
    <s v="Standard Class"/>
    <s v="RC-19960"/>
    <s v="Ryan Crowe"/>
    <x v="0"/>
    <x v="0"/>
    <x v="371"/>
    <x v="10"/>
    <n v="49505"/>
    <x v="0"/>
    <s v="TEC-PH-10001305"/>
    <x v="0"/>
    <x v="2"/>
    <x v="1650"/>
    <x v="5699"/>
    <n v="2"/>
    <n v="0"/>
    <n v="27.4344"/>
    <n v="0.27999999999999997"/>
    <x v="2"/>
    <x v="6"/>
  </r>
  <r>
    <n v="1784"/>
    <s v="CA-2017-166317"/>
    <d v="2017-09-22T00:00:00"/>
    <s v="9/26/2017"/>
    <s v="Standard Class"/>
    <s v="JE-15610"/>
    <s v="Jim Epp"/>
    <x v="2"/>
    <x v="0"/>
    <x v="151"/>
    <x v="0"/>
    <n v="53209"/>
    <x v="0"/>
    <s v="OFF-PA-10004475"/>
    <x v="2"/>
    <x v="3"/>
    <x v="1424"/>
    <x v="5037"/>
    <n v="4"/>
    <n v="0"/>
    <n v="107.7216"/>
    <n v="0.49"/>
    <x v="3"/>
    <x v="6"/>
  </r>
  <r>
    <n v="1785"/>
    <s v="CA-2017-166317"/>
    <d v="2017-09-22T00:00:00"/>
    <s v="9/26/2017"/>
    <s v="Standard Class"/>
    <s v="JE-15610"/>
    <s v="Jim Epp"/>
    <x v="2"/>
    <x v="0"/>
    <x v="151"/>
    <x v="0"/>
    <n v="53209"/>
    <x v="0"/>
    <s v="TEC-AC-10004510"/>
    <x v="0"/>
    <x v="0"/>
    <x v="271"/>
    <x v="3287"/>
    <n v="6"/>
    <n v="0"/>
    <n v="9.8160000000000007"/>
    <n v="0.1"/>
    <x v="3"/>
    <x v="6"/>
  </r>
  <r>
    <n v="1786"/>
    <s v="CA-2017-166317"/>
    <d v="2017-09-22T00:00:00"/>
    <s v="9/26/2017"/>
    <s v="Standard Class"/>
    <s v="JE-15610"/>
    <s v="Jim Epp"/>
    <x v="2"/>
    <x v="0"/>
    <x v="151"/>
    <x v="0"/>
    <n v="53209"/>
    <x v="0"/>
    <s v="OFF-BI-10002976"/>
    <x v="2"/>
    <x v="9"/>
    <x v="1748"/>
    <x v="5700"/>
    <n v="8"/>
    <n v="0"/>
    <n v="15.5288"/>
    <n v="0.47000000000000003"/>
    <x v="3"/>
    <x v="6"/>
  </r>
  <r>
    <n v="1787"/>
    <s v="CA-2017-166317"/>
    <d v="2017-09-22T00:00:00"/>
    <s v="9/26/2017"/>
    <s v="Standard Class"/>
    <s v="JE-15610"/>
    <s v="Jim Epp"/>
    <x v="2"/>
    <x v="0"/>
    <x v="151"/>
    <x v="0"/>
    <n v="53209"/>
    <x v="0"/>
    <s v="TEC-PH-10001615"/>
    <x v="0"/>
    <x v="2"/>
    <x v="114"/>
    <x v="3644"/>
    <n v="3"/>
    <n v="0"/>
    <n v="25.221299999999999"/>
    <n v="0.28999999999999998"/>
    <x v="3"/>
    <x v="6"/>
  </r>
  <r>
    <n v="1803"/>
    <s v="CA-2017-158379"/>
    <d v="2017-09-22T00:00:00"/>
    <s v="9/26/2017"/>
    <s v="Second Class"/>
    <s v="JA-15970"/>
    <s v="Joseph Airdo"/>
    <x v="0"/>
    <x v="0"/>
    <x v="15"/>
    <x v="13"/>
    <n v="19134"/>
    <x v="2"/>
    <s v="OFF-BI-10002498"/>
    <x v="2"/>
    <x v="9"/>
    <x v="953"/>
    <x v="3376"/>
    <n v="1"/>
    <n v="0.7"/>
    <n v="-4.2987000000000002"/>
    <n v="-0.76666666666666672"/>
    <x v="3"/>
    <x v="6"/>
  </r>
  <r>
    <n v="1804"/>
    <s v="CA-2017-158379"/>
    <d v="2017-09-22T00:00:00"/>
    <s v="9/26/2017"/>
    <s v="Second Class"/>
    <s v="JA-15970"/>
    <s v="Joseph Airdo"/>
    <x v="0"/>
    <x v="0"/>
    <x v="15"/>
    <x v="13"/>
    <n v="19134"/>
    <x v="2"/>
    <s v="OFF-SU-10002881"/>
    <x v="2"/>
    <x v="15"/>
    <x v="246"/>
    <x v="5701"/>
    <n v="7"/>
    <n v="0.2"/>
    <n v="-1049.3406"/>
    <n v="-0.22500000000000001"/>
    <x v="3"/>
    <x v="6"/>
  </r>
  <r>
    <n v="1805"/>
    <s v="CA-2017-158379"/>
    <d v="2017-09-22T00:00:00"/>
    <s v="9/26/2017"/>
    <s v="Second Class"/>
    <s v="JA-15970"/>
    <s v="Joseph Airdo"/>
    <x v="0"/>
    <x v="0"/>
    <x v="15"/>
    <x v="13"/>
    <n v="19134"/>
    <x v="2"/>
    <s v="TEC-AC-10002926"/>
    <x v="0"/>
    <x v="0"/>
    <x v="196"/>
    <x v="4593"/>
    <n v="2"/>
    <n v="0.2"/>
    <n v="22.9954"/>
    <n v="0.28750000000000003"/>
    <x v="3"/>
    <x v="6"/>
  </r>
  <r>
    <n v="2123"/>
    <s v="CA-2017-167381"/>
    <d v="2017-09-22T00:00:00"/>
    <s v="9/24/2017"/>
    <s v="Second Class"/>
    <s v="EH-14005"/>
    <s v="Erica Hernandez"/>
    <x v="1"/>
    <x v="0"/>
    <x v="181"/>
    <x v="10"/>
    <n v="48911"/>
    <x v="0"/>
    <s v="FUR-BO-10001972"/>
    <x v="1"/>
    <x v="16"/>
    <x v="139"/>
    <x v="2231"/>
    <n v="2"/>
    <n v="0"/>
    <n v="41.133200000000002"/>
    <n v="0.17"/>
    <x v="3"/>
    <x v="6"/>
  </r>
  <r>
    <n v="2124"/>
    <s v="CA-2017-167381"/>
    <d v="2017-09-22T00:00:00"/>
    <s v="9/24/2017"/>
    <s v="Second Class"/>
    <s v="EH-14005"/>
    <s v="Erica Hernandez"/>
    <x v="1"/>
    <x v="0"/>
    <x v="181"/>
    <x v="10"/>
    <n v="48911"/>
    <x v="0"/>
    <s v="OFF-LA-10000134"/>
    <x v="2"/>
    <x v="8"/>
    <x v="1249"/>
    <x v="2080"/>
    <n v="9"/>
    <n v="0"/>
    <n v="13.3056"/>
    <n v="0.48000000000000004"/>
    <x v="3"/>
    <x v="6"/>
  </r>
  <r>
    <n v="3211"/>
    <s v="US-2017-108245"/>
    <d v="2017-09-22T00:00:00"/>
    <s v="9/27/2017"/>
    <s v="Standard Class"/>
    <s v="SH-19975"/>
    <s v="Sally Hughsby"/>
    <x v="2"/>
    <x v="0"/>
    <x v="346"/>
    <x v="4"/>
    <n v="77581"/>
    <x v="0"/>
    <s v="OFF-EN-10001415"/>
    <x v="2"/>
    <x v="13"/>
    <x v="73"/>
    <x v="2501"/>
    <n v="3"/>
    <n v="0.2"/>
    <n v="5.0220000000000002"/>
    <n v="0.37500000000000006"/>
    <x v="3"/>
    <x v="6"/>
  </r>
  <r>
    <n v="3212"/>
    <s v="US-2017-108245"/>
    <d v="2017-09-22T00:00:00"/>
    <s v="9/27/2017"/>
    <s v="Standard Class"/>
    <s v="SH-19975"/>
    <s v="Sally Hughsby"/>
    <x v="2"/>
    <x v="0"/>
    <x v="346"/>
    <x v="4"/>
    <n v="77581"/>
    <x v="0"/>
    <s v="OFF-BI-10000773"/>
    <x v="2"/>
    <x v="9"/>
    <x v="815"/>
    <x v="5702"/>
    <n v="7"/>
    <n v="0.8"/>
    <n v="-18.526199999999999"/>
    <n v="-1.65"/>
    <x v="3"/>
    <x v="6"/>
  </r>
  <r>
    <n v="3849"/>
    <s v="CA-2017-161053"/>
    <d v="2017-09-22T00:00:00"/>
    <s v="9/23/2017"/>
    <s v="First Class"/>
    <s v="JE-15745"/>
    <s v="Joel Eaton"/>
    <x v="0"/>
    <x v="0"/>
    <x v="40"/>
    <x v="9"/>
    <n v="72701"/>
    <x v="3"/>
    <s v="OFF-BI-10004318"/>
    <x v="2"/>
    <x v="9"/>
    <x v="1104"/>
    <x v="5703"/>
    <n v="4"/>
    <n v="0"/>
    <n v="318.30160000000001"/>
    <n v="0.45999999999999996"/>
    <x v="3"/>
    <x v="6"/>
  </r>
  <r>
    <n v="3850"/>
    <s v="CA-2017-161053"/>
    <d v="2017-09-22T00:00:00"/>
    <s v="9/23/2017"/>
    <s v="First Class"/>
    <s v="JE-15745"/>
    <s v="Joel Eaton"/>
    <x v="0"/>
    <x v="0"/>
    <x v="40"/>
    <x v="9"/>
    <n v="72701"/>
    <x v="3"/>
    <s v="TEC-AC-10004633"/>
    <x v="0"/>
    <x v="0"/>
    <x v="1258"/>
    <x v="3850"/>
    <n v="5"/>
    <n v="0"/>
    <n v="15.378"/>
    <n v="0.43999999999999995"/>
    <x v="3"/>
    <x v="6"/>
  </r>
  <r>
    <n v="4428"/>
    <s v="US-2017-103226"/>
    <d v="2017-09-22T00:00:00"/>
    <s v="9/28/2017"/>
    <s v="Standard Class"/>
    <s v="DW-13195"/>
    <s v="David Wiener"/>
    <x v="2"/>
    <x v="0"/>
    <x v="132"/>
    <x v="35"/>
    <n v="87105"/>
    <x v="1"/>
    <s v="OFF-PA-10002666"/>
    <x v="2"/>
    <x v="3"/>
    <x v="1806"/>
    <x v="1389"/>
    <n v="3"/>
    <n v="0"/>
    <n v="12.231"/>
    <n v="0.45"/>
    <x v="3"/>
    <x v="6"/>
  </r>
  <r>
    <n v="5065"/>
    <s v="CA-2017-122196"/>
    <d v="2017-09-22T00:00:00"/>
    <s v="9/24/2017"/>
    <s v="First Class"/>
    <s v="CA-12265"/>
    <s v="Christina Anderson"/>
    <x v="0"/>
    <x v="0"/>
    <x v="49"/>
    <x v="37"/>
    <n v="19805"/>
    <x v="2"/>
    <s v="TEC-PH-10004977"/>
    <x v="0"/>
    <x v="2"/>
    <x v="305"/>
    <x v="326"/>
    <n v="2"/>
    <n v="0"/>
    <n v="113.6742"/>
    <n v="0.28999999999999998"/>
    <x v="3"/>
    <x v="6"/>
  </r>
  <r>
    <n v="5546"/>
    <s v="CA-2017-102967"/>
    <d v="2017-09-22T00:00:00"/>
    <s v="9/26/2017"/>
    <s v="Standard Class"/>
    <s v="MG-17890"/>
    <s v="Michael Granlund"/>
    <x v="1"/>
    <x v="0"/>
    <x v="107"/>
    <x v="41"/>
    <n v="3301"/>
    <x v="2"/>
    <s v="OFF-ST-10001590"/>
    <x v="2"/>
    <x v="6"/>
    <x v="782"/>
    <x v="3020"/>
    <n v="5"/>
    <n v="0"/>
    <n v="17.524000000000001"/>
    <n v="0.26"/>
    <x v="3"/>
    <x v="6"/>
  </r>
  <r>
    <n v="5707"/>
    <s v="CA-2017-136000"/>
    <d v="2017-09-22T00:00:00"/>
    <s v="9/25/2017"/>
    <s v="Second Class"/>
    <s v="SC-20440"/>
    <s v="Shaun Chance"/>
    <x v="2"/>
    <x v="0"/>
    <x v="2"/>
    <x v="2"/>
    <n v="10009"/>
    <x v="2"/>
    <s v="OFF-BI-10004828"/>
    <x v="2"/>
    <x v="9"/>
    <x v="146"/>
    <x v="155"/>
    <n v="3"/>
    <n v="0.2"/>
    <n v="14.563800000000001"/>
    <n v="0.36249999999999999"/>
    <x v="3"/>
    <x v="6"/>
  </r>
  <r>
    <n v="7038"/>
    <s v="CA-2017-161970"/>
    <d v="2017-09-22T00:00:00"/>
    <s v="9/27/2017"/>
    <s v="Standard Class"/>
    <s v="PB-19105"/>
    <s v="Peter Bühler"/>
    <x v="0"/>
    <x v="0"/>
    <x v="270"/>
    <x v="19"/>
    <n v="30080"/>
    <x v="3"/>
    <s v="OFF-PA-10004255"/>
    <x v="2"/>
    <x v="3"/>
    <x v="681"/>
    <x v="212"/>
    <n v="2"/>
    <n v="0"/>
    <n v="6.2207999999999997"/>
    <n v="0.47999999999999993"/>
    <x v="3"/>
    <x v="6"/>
  </r>
  <r>
    <n v="7039"/>
    <s v="CA-2017-161970"/>
    <d v="2017-09-22T00:00:00"/>
    <s v="9/27/2017"/>
    <s v="Standard Class"/>
    <s v="PB-19105"/>
    <s v="Peter Bühler"/>
    <x v="0"/>
    <x v="0"/>
    <x v="270"/>
    <x v="19"/>
    <n v="30080"/>
    <x v="3"/>
    <s v="OFF-AR-10003896"/>
    <x v="2"/>
    <x v="11"/>
    <x v="1847"/>
    <x v="381"/>
    <n v="3"/>
    <n v="0"/>
    <n v="6.4584000000000001"/>
    <n v="0.36"/>
    <x v="3"/>
    <x v="6"/>
  </r>
  <r>
    <n v="9055"/>
    <s v="CA-2017-117009"/>
    <d v="2017-09-22T00:00:00"/>
    <s v="9/28/2017"/>
    <s v="Standard Class"/>
    <s v="BK-11260"/>
    <s v="Berenike Kampe"/>
    <x v="0"/>
    <x v="0"/>
    <x v="288"/>
    <x v="5"/>
    <n v="92704"/>
    <x v="1"/>
    <s v="OFF-SU-10001218"/>
    <x v="2"/>
    <x v="15"/>
    <x v="1631"/>
    <x v="3443"/>
    <n v="2"/>
    <n v="0"/>
    <n v="6.1487999999999996"/>
    <n v="0.27999999999999997"/>
    <x v="3"/>
    <x v="6"/>
  </r>
  <r>
    <n v="9408"/>
    <s v="CA-2017-162789"/>
    <d v="2017-09-22T00:00:00"/>
    <s v="9/24/2017"/>
    <s v="Second Class"/>
    <s v="LC-17140"/>
    <s v="Logan Currie"/>
    <x v="0"/>
    <x v="0"/>
    <x v="2"/>
    <x v="2"/>
    <n v="10035"/>
    <x v="2"/>
    <s v="TEC-AC-10002842"/>
    <x v="0"/>
    <x v="0"/>
    <x v="38"/>
    <x v="5704"/>
    <n v="9"/>
    <n v="0"/>
    <n v="171.36"/>
    <n v="0.16"/>
    <x v="3"/>
    <x v="6"/>
  </r>
  <r>
    <n v="9409"/>
    <s v="CA-2017-162789"/>
    <d v="2017-09-22T00:00:00"/>
    <s v="9/24/2017"/>
    <s v="Second Class"/>
    <s v="LC-17140"/>
    <s v="Logan Currie"/>
    <x v="0"/>
    <x v="0"/>
    <x v="2"/>
    <x v="2"/>
    <n v="10035"/>
    <x v="2"/>
    <s v="FUR-FU-10004864"/>
    <x v="1"/>
    <x v="5"/>
    <x v="1063"/>
    <x v="5705"/>
    <n v="1"/>
    <n v="0"/>
    <n v="3.9830999999999999"/>
    <n v="0.32999999999999996"/>
    <x v="3"/>
    <x v="6"/>
  </r>
  <r>
    <n v="3352"/>
    <s v="US-2014-134733"/>
    <d v="2014-09-23T00:00:00"/>
    <s v="9/28/2014"/>
    <s v="Standard Class"/>
    <s v="BM-11650"/>
    <s v="Brian Moss"/>
    <x v="2"/>
    <x v="0"/>
    <x v="30"/>
    <x v="5"/>
    <n v="92037"/>
    <x v="1"/>
    <s v="FUR-BO-10002916"/>
    <x v="1"/>
    <x v="16"/>
    <x v="895"/>
    <x v="5184"/>
    <n v="3"/>
    <n v="0.15"/>
    <n v="20.517600000000002"/>
    <n v="4.7058823529411764E-2"/>
    <x v="0"/>
    <x v="6"/>
  </r>
  <r>
    <n v="3353"/>
    <s v="US-2014-134733"/>
    <d v="2014-09-23T00:00:00"/>
    <s v="9/28/2014"/>
    <s v="Standard Class"/>
    <s v="BM-11650"/>
    <s v="Brian Moss"/>
    <x v="2"/>
    <x v="0"/>
    <x v="30"/>
    <x v="5"/>
    <n v="92037"/>
    <x v="1"/>
    <s v="TEC-PH-10002726"/>
    <x v="0"/>
    <x v="2"/>
    <x v="290"/>
    <x v="4910"/>
    <n v="2"/>
    <n v="0.2"/>
    <n v="31.494"/>
    <n v="0.375"/>
    <x v="0"/>
    <x v="6"/>
  </r>
  <r>
    <n v="3608"/>
    <s v="CA-2014-163559"/>
    <d v="2014-09-23T00:00:00"/>
    <s v="9/28/2014"/>
    <s v="Second Class"/>
    <s v="ST-20530"/>
    <s v="Shui Tom"/>
    <x v="0"/>
    <x v="0"/>
    <x v="2"/>
    <x v="2"/>
    <n v="10035"/>
    <x v="2"/>
    <s v="OFF-BI-10002026"/>
    <x v="2"/>
    <x v="9"/>
    <x v="564"/>
    <x v="5706"/>
    <n v="3"/>
    <n v="0.2"/>
    <n v="47.061"/>
    <n v="0.33750000000000002"/>
    <x v="0"/>
    <x v="6"/>
  </r>
  <r>
    <n v="4097"/>
    <s v="CA-2014-116904"/>
    <d v="2014-09-23T00:00:00"/>
    <s v="9/28/2014"/>
    <s v="Standard Class"/>
    <s v="SC-20095"/>
    <s v="Sanjit Chand"/>
    <x v="0"/>
    <x v="0"/>
    <x v="221"/>
    <x v="7"/>
    <n v="55407"/>
    <x v="0"/>
    <s v="OFF-PA-10004888"/>
    <x v="2"/>
    <x v="3"/>
    <x v="1494"/>
    <x v="542"/>
    <n v="5"/>
    <n v="0"/>
    <n v="15.552"/>
    <n v="0.48"/>
    <x v="0"/>
    <x v="6"/>
  </r>
  <r>
    <n v="4098"/>
    <s v="CA-2014-116904"/>
    <d v="2014-09-23T00:00:00"/>
    <s v="9/28/2014"/>
    <s v="Standard Class"/>
    <s v="SC-20095"/>
    <s v="Sanjit Chand"/>
    <x v="0"/>
    <x v="0"/>
    <x v="221"/>
    <x v="7"/>
    <n v="55407"/>
    <x v="0"/>
    <s v="OFF-ST-10000736"/>
    <x v="2"/>
    <x v="6"/>
    <x v="431"/>
    <x v="5707"/>
    <n v="5"/>
    <n v="0"/>
    <n v="16.196000000000002"/>
    <n v="4.0000000000000008E-2"/>
    <x v="0"/>
    <x v="6"/>
  </r>
  <r>
    <n v="4099"/>
    <s v="CA-2014-116904"/>
    <d v="2014-09-23T00:00:00"/>
    <s v="9/28/2014"/>
    <s v="Standard Class"/>
    <s v="SC-20095"/>
    <s v="Sanjit Chand"/>
    <x v="0"/>
    <x v="0"/>
    <x v="221"/>
    <x v="7"/>
    <n v="55407"/>
    <x v="0"/>
    <s v="OFF-BI-10001120"/>
    <x v="2"/>
    <x v="9"/>
    <x v="1518"/>
    <x v="5708"/>
    <n v="5"/>
    <n v="0"/>
    <n v="4630.4754999999996"/>
    <n v="0.48999999999999994"/>
    <x v="0"/>
    <x v="6"/>
  </r>
  <r>
    <n v="4100"/>
    <s v="CA-2014-116904"/>
    <d v="2014-09-23T00:00:00"/>
    <s v="9/28/2014"/>
    <s v="Standard Class"/>
    <s v="SC-20095"/>
    <s v="Sanjit Chand"/>
    <x v="0"/>
    <x v="0"/>
    <x v="221"/>
    <x v="7"/>
    <n v="55407"/>
    <x v="0"/>
    <s v="OFF-BI-10000301"/>
    <x v="2"/>
    <x v="9"/>
    <x v="1174"/>
    <x v="5709"/>
    <n v="2"/>
    <n v="0"/>
    <n v="6.47"/>
    <n v="0.5"/>
    <x v="0"/>
    <x v="6"/>
  </r>
  <r>
    <n v="5641"/>
    <s v="CA-2014-147900"/>
    <d v="2014-09-23T00:00:00"/>
    <s v="9/28/2014"/>
    <s v="Standard Class"/>
    <s v="JK-15640"/>
    <s v="Jim Kriz"/>
    <x v="1"/>
    <x v="0"/>
    <x v="9"/>
    <x v="18"/>
    <n v="44107"/>
    <x v="2"/>
    <s v="OFF-PA-10003063"/>
    <x v="2"/>
    <x v="3"/>
    <x v="1796"/>
    <x v="4643"/>
    <n v="9"/>
    <n v="0.2"/>
    <n v="10.08"/>
    <n v="0.35"/>
    <x v="0"/>
    <x v="6"/>
  </r>
  <r>
    <n v="6945"/>
    <s v="CA-2014-148369"/>
    <d v="2014-09-23T00:00:00"/>
    <s v="9/27/2014"/>
    <s v="Standard Class"/>
    <s v="TH-21115"/>
    <s v="Thea Hudgings"/>
    <x v="2"/>
    <x v="0"/>
    <x v="164"/>
    <x v="37"/>
    <n v="19711"/>
    <x v="2"/>
    <s v="OFF-BI-10004876"/>
    <x v="2"/>
    <x v="9"/>
    <x v="1570"/>
    <x v="1054"/>
    <n v="4"/>
    <n v="0"/>
    <n v="5.4488000000000003"/>
    <n v="0.49000000000000005"/>
    <x v="0"/>
    <x v="6"/>
  </r>
  <r>
    <n v="7483"/>
    <s v="CA-2014-113964"/>
    <d v="2014-09-23T00:00:00"/>
    <s v="9/30/2014"/>
    <s v="Standard Class"/>
    <s v="JP-16135"/>
    <s v="Julie Prescott"/>
    <x v="1"/>
    <x v="0"/>
    <x v="2"/>
    <x v="2"/>
    <n v="10011"/>
    <x v="2"/>
    <s v="OFF-BI-10004654"/>
    <x v="2"/>
    <x v="9"/>
    <x v="735"/>
    <x v="5009"/>
    <n v="4"/>
    <n v="0.2"/>
    <n v="6.9240000000000004"/>
    <n v="0.37500000000000006"/>
    <x v="0"/>
    <x v="6"/>
  </r>
  <r>
    <n v="9291"/>
    <s v="CA-2014-163650"/>
    <d v="2014-09-23T00:00:00"/>
    <s v="9/25/2014"/>
    <s v="First Class"/>
    <s v="TT-21220"/>
    <s v="Thomas Thornton"/>
    <x v="0"/>
    <x v="0"/>
    <x v="134"/>
    <x v="37"/>
    <n v="19901"/>
    <x v="2"/>
    <s v="OFF-AR-10002375"/>
    <x v="2"/>
    <x v="11"/>
    <x v="1565"/>
    <x v="812"/>
    <n v="3"/>
    <n v="0"/>
    <n v="2.8536000000000001"/>
    <n v="0.29000000000000004"/>
    <x v="0"/>
    <x v="6"/>
  </r>
  <r>
    <n v="9292"/>
    <s v="CA-2014-163650"/>
    <d v="2014-09-23T00:00:00"/>
    <s v="9/25/2014"/>
    <s v="First Class"/>
    <s v="TT-21220"/>
    <s v="Thomas Thornton"/>
    <x v="0"/>
    <x v="0"/>
    <x v="134"/>
    <x v="37"/>
    <n v="19901"/>
    <x v="2"/>
    <s v="OFF-BI-10004965"/>
    <x v="2"/>
    <x v="9"/>
    <x v="339"/>
    <x v="2520"/>
    <n v="3"/>
    <n v="0"/>
    <n v="15.525"/>
    <n v="0.45"/>
    <x v="0"/>
    <x v="6"/>
  </r>
  <r>
    <n v="2369"/>
    <s v="US-2016-129469"/>
    <d v="2016-09-23T00:00:00"/>
    <s v="9/27/2016"/>
    <s v="Standard Class"/>
    <s v="KL-16555"/>
    <s v="Kelly Lampkin"/>
    <x v="2"/>
    <x v="0"/>
    <x v="59"/>
    <x v="18"/>
    <n v="45014"/>
    <x v="2"/>
    <s v="FUR-FU-10002298"/>
    <x v="1"/>
    <x v="5"/>
    <x v="545"/>
    <x v="5468"/>
    <n v="6"/>
    <n v="0.2"/>
    <n v="-26.635200000000001"/>
    <n v="-5.000000000000001E-2"/>
    <x v="2"/>
    <x v="6"/>
  </r>
  <r>
    <n v="2370"/>
    <s v="US-2016-129469"/>
    <d v="2016-09-23T00:00:00"/>
    <s v="9/27/2016"/>
    <s v="Standard Class"/>
    <s v="KL-16555"/>
    <s v="Kelly Lampkin"/>
    <x v="2"/>
    <x v="0"/>
    <x v="59"/>
    <x v="18"/>
    <n v="45014"/>
    <x v="2"/>
    <s v="OFF-AR-10000315"/>
    <x v="2"/>
    <x v="11"/>
    <x v="1605"/>
    <x v="5710"/>
    <n v="2"/>
    <n v="0.2"/>
    <n v="0.307"/>
    <n v="6.25E-2"/>
    <x v="2"/>
    <x v="6"/>
  </r>
  <r>
    <n v="3746"/>
    <s v="CA-2016-149979"/>
    <d v="2016-09-23T00:00:00"/>
    <s v="9/28/2016"/>
    <s v="Second Class"/>
    <s v="RA-19915"/>
    <s v="Russell Applegate"/>
    <x v="0"/>
    <x v="0"/>
    <x v="28"/>
    <x v="19"/>
    <n v="31907"/>
    <x v="3"/>
    <s v="OFF-ST-10003058"/>
    <x v="2"/>
    <x v="6"/>
    <x v="1192"/>
    <x v="4257"/>
    <n v="5"/>
    <n v="0"/>
    <n v="34.292499999999997"/>
    <n v="0.28999999999999998"/>
    <x v="2"/>
    <x v="6"/>
  </r>
  <r>
    <n v="3747"/>
    <s v="CA-2016-149979"/>
    <d v="2016-09-23T00:00:00"/>
    <s v="9/28/2016"/>
    <s v="Second Class"/>
    <s v="RA-19915"/>
    <s v="Russell Applegate"/>
    <x v="0"/>
    <x v="0"/>
    <x v="28"/>
    <x v="19"/>
    <n v="31907"/>
    <x v="3"/>
    <s v="FUR-CH-10002084"/>
    <x v="1"/>
    <x v="1"/>
    <x v="896"/>
    <x v="3444"/>
    <n v="3"/>
    <n v="0"/>
    <n v="81.173400000000001"/>
    <n v="0.21999999999999997"/>
    <x v="2"/>
    <x v="6"/>
  </r>
  <r>
    <n v="5242"/>
    <s v="CA-2016-110730"/>
    <d v="2016-09-23T00:00:00"/>
    <s v="9/26/2016"/>
    <s v="Second Class"/>
    <s v="CM-11815"/>
    <s v="Candace McMahon"/>
    <x v="2"/>
    <x v="0"/>
    <x v="1"/>
    <x v="1"/>
    <n v="98115"/>
    <x v="1"/>
    <s v="OFF-SU-10004737"/>
    <x v="2"/>
    <x v="15"/>
    <x v="514"/>
    <x v="5711"/>
    <n v="2"/>
    <n v="0"/>
    <n v="3.6936"/>
    <n v="0.27"/>
    <x v="2"/>
    <x v="6"/>
  </r>
  <r>
    <n v="5299"/>
    <s v="CA-2016-106656"/>
    <d v="2016-09-23T00:00:00"/>
    <s v="9/26/2016"/>
    <s v="First Class"/>
    <s v="DV-13045"/>
    <s v="Darrin Van Huff"/>
    <x v="2"/>
    <x v="0"/>
    <x v="30"/>
    <x v="5"/>
    <n v="92037"/>
    <x v="1"/>
    <s v="OFF-EN-10001509"/>
    <x v="2"/>
    <x v="13"/>
    <x v="961"/>
    <x v="5712"/>
    <n v="2"/>
    <n v="0"/>
    <n v="1.9176"/>
    <n v="0.47"/>
    <x v="2"/>
    <x v="6"/>
  </r>
  <r>
    <n v="5300"/>
    <s v="CA-2016-106656"/>
    <d v="2016-09-23T00:00:00"/>
    <s v="9/26/2016"/>
    <s v="First Class"/>
    <s v="DV-13045"/>
    <s v="Darrin Van Huff"/>
    <x v="2"/>
    <x v="0"/>
    <x v="30"/>
    <x v="5"/>
    <n v="92037"/>
    <x v="1"/>
    <s v="OFF-LA-10003148"/>
    <x v="2"/>
    <x v="8"/>
    <x v="1694"/>
    <x v="205"/>
    <n v="3"/>
    <n v="0"/>
    <n v="8.6940000000000008"/>
    <n v="0.46000000000000008"/>
    <x v="2"/>
    <x v="6"/>
  </r>
  <r>
    <n v="5634"/>
    <s v="CA-2016-101742"/>
    <d v="2016-09-23T00:00:00"/>
    <s v="9/28/2016"/>
    <s v="Second Class"/>
    <s v="CR-12580"/>
    <s v="Clay Rozendal"/>
    <x v="1"/>
    <x v="0"/>
    <x v="2"/>
    <x v="2"/>
    <n v="10009"/>
    <x v="2"/>
    <s v="OFF-BI-10004187"/>
    <x v="2"/>
    <x v="9"/>
    <x v="861"/>
    <x v="2917"/>
    <n v="7"/>
    <n v="0.2"/>
    <n v="3.6848000000000001"/>
    <n v="0.35"/>
    <x v="2"/>
    <x v="6"/>
  </r>
  <r>
    <n v="6053"/>
    <s v="CA-2016-124016"/>
    <d v="2016-09-23T00:00:00"/>
    <s v="9/26/2016"/>
    <s v="Second Class"/>
    <s v="JS-15940"/>
    <s v="Joni Sundaresam"/>
    <x v="1"/>
    <x v="0"/>
    <x v="58"/>
    <x v="18"/>
    <n v="43130"/>
    <x v="2"/>
    <s v="OFF-PA-10002586"/>
    <x v="2"/>
    <x v="3"/>
    <x v="842"/>
    <x v="830"/>
    <n v="3"/>
    <n v="0.2"/>
    <n v="4.0338000000000003"/>
    <n v="0.33750000000000002"/>
    <x v="2"/>
    <x v="6"/>
  </r>
  <r>
    <n v="6054"/>
    <s v="CA-2016-124016"/>
    <d v="2016-09-23T00:00:00"/>
    <s v="9/26/2016"/>
    <s v="Second Class"/>
    <s v="JS-15940"/>
    <s v="Joni Sundaresam"/>
    <x v="1"/>
    <x v="0"/>
    <x v="58"/>
    <x v="18"/>
    <n v="43130"/>
    <x v="2"/>
    <s v="FUR-FU-10004963"/>
    <x v="1"/>
    <x v="5"/>
    <x v="1325"/>
    <x v="5713"/>
    <n v="4"/>
    <n v="0.2"/>
    <n v="7.7"/>
    <n v="0.27500000000000002"/>
    <x v="2"/>
    <x v="6"/>
  </r>
  <r>
    <n v="6055"/>
    <s v="CA-2016-124016"/>
    <d v="2016-09-23T00:00:00"/>
    <s v="9/26/2016"/>
    <s v="Second Class"/>
    <s v="JS-15940"/>
    <s v="Joni Sundaresam"/>
    <x v="1"/>
    <x v="0"/>
    <x v="58"/>
    <x v="18"/>
    <n v="43130"/>
    <x v="2"/>
    <s v="OFF-BI-10002071"/>
    <x v="2"/>
    <x v="9"/>
    <x v="1138"/>
    <x v="5714"/>
    <n v="7"/>
    <n v="0.7"/>
    <n v="-9.7607999999999997"/>
    <n v="-0.79999999999999993"/>
    <x v="2"/>
    <x v="6"/>
  </r>
  <r>
    <n v="9351"/>
    <s v="CA-2016-159009"/>
    <d v="2016-09-23T00:00:00"/>
    <s v="9/27/2016"/>
    <s v="Standard Class"/>
    <s v="DP-13105"/>
    <s v="Dave Poirier"/>
    <x v="2"/>
    <x v="0"/>
    <x v="1"/>
    <x v="1"/>
    <n v="98115"/>
    <x v="1"/>
    <s v="OFF-BI-10004970"/>
    <x v="2"/>
    <x v="9"/>
    <x v="391"/>
    <x v="2021"/>
    <n v="4"/>
    <n v="0.2"/>
    <n v="4.4603999999999999"/>
    <n v="0.33750000000000002"/>
    <x v="2"/>
    <x v="6"/>
  </r>
  <r>
    <n v="9352"/>
    <s v="CA-2016-159009"/>
    <d v="2016-09-23T00:00:00"/>
    <s v="9/27/2016"/>
    <s v="Standard Class"/>
    <s v="DP-13105"/>
    <s v="Dave Poirier"/>
    <x v="2"/>
    <x v="0"/>
    <x v="1"/>
    <x v="1"/>
    <n v="98115"/>
    <x v="1"/>
    <s v="FUR-CH-10003396"/>
    <x v="1"/>
    <x v="1"/>
    <x v="650"/>
    <x v="751"/>
    <n v="3"/>
    <n v="0.2"/>
    <n v="-20.784600000000001"/>
    <n v="-0.1125"/>
    <x v="2"/>
    <x v="6"/>
  </r>
  <r>
    <n v="1078"/>
    <s v="CA-2017-132521"/>
    <d v="2017-09-23T00:00:00"/>
    <s v="9/25/2017"/>
    <s v="Second Class"/>
    <s v="DW-13540"/>
    <s v="Don Weiss"/>
    <x v="0"/>
    <x v="0"/>
    <x v="1"/>
    <x v="1"/>
    <n v="98105"/>
    <x v="1"/>
    <s v="OFF-AP-10002191"/>
    <x v="2"/>
    <x v="10"/>
    <x v="956"/>
    <x v="125"/>
    <n v="2"/>
    <n v="0"/>
    <n v="33.588799999999999"/>
    <n v="0.28000000000000003"/>
    <x v="3"/>
    <x v="6"/>
  </r>
  <r>
    <n v="1079"/>
    <s v="CA-2017-132521"/>
    <d v="2017-09-23T00:00:00"/>
    <s v="9/25/2017"/>
    <s v="Second Class"/>
    <s v="DW-13540"/>
    <s v="Don Weiss"/>
    <x v="0"/>
    <x v="0"/>
    <x v="1"/>
    <x v="1"/>
    <n v="98105"/>
    <x v="1"/>
    <s v="OFF-ST-10001325"/>
    <x v="2"/>
    <x v="6"/>
    <x v="742"/>
    <x v="891"/>
    <n v="3"/>
    <n v="0"/>
    <n v="8.4887999999999995"/>
    <n v="0.26999999999999996"/>
    <x v="3"/>
    <x v="6"/>
  </r>
  <r>
    <n v="1080"/>
    <s v="CA-2017-132521"/>
    <d v="2017-09-23T00:00:00"/>
    <s v="9/25/2017"/>
    <s v="Second Class"/>
    <s v="DW-13540"/>
    <s v="Don Weiss"/>
    <x v="0"/>
    <x v="0"/>
    <x v="1"/>
    <x v="1"/>
    <n v="98105"/>
    <x v="1"/>
    <s v="OFF-BI-10000404"/>
    <x v="2"/>
    <x v="9"/>
    <x v="1510"/>
    <x v="5715"/>
    <n v="1"/>
    <n v="0.2"/>
    <n v="2.3220000000000001"/>
    <n v="0.33750000000000002"/>
    <x v="3"/>
    <x v="6"/>
  </r>
  <r>
    <n v="1269"/>
    <s v="CA-2017-121412"/>
    <d v="2017-09-23T00:00:00"/>
    <s v="9/27/2017"/>
    <s v="Standard Class"/>
    <s v="BG-11695"/>
    <s v="Brooke Gillingham"/>
    <x v="2"/>
    <x v="0"/>
    <x v="146"/>
    <x v="15"/>
    <n v="80027"/>
    <x v="1"/>
    <s v="FUR-FU-10000246"/>
    <x v="1"/>
    <x v="5"/>
    <x v="85"/>
    <x v="5716"/>
    <n v="3"/>
    <n v="0.2"/>
    <n v="3.6659999999999999"/>
    <n v="0.125"/>
    <x v="3"/>
    <x v="6"/>
  </r>
  <r>
    <n v="1970"/>
    <s v="CA-2017-117485"/>
    <d v="2017-09-23T00:00:00"/>
    <s v="9/29/2017"/>
    <s v="Standard Class"/>
    <s v="BD-11320"/>
    <s v="Bill Donatelli"/>
    <x v="0"/>
    <x v="0"/>
    <x v="101"/>
    <x v="28"/>
    <n v="74133"/>
    <x v="0"/>
    <s v="TEC-AC-10004659"/>
    <x v="0"/>
    <x v="0"/>
    <x v="291"/>
    <x v="4627"/>
    <n v="4"/>
    <n v="0"/>
    <n v="102.18600000000001"/>
    <n v="0.35000000000000003"/>
    <x v="3"/>
    <x v="6"/>
  </r>
  <r>
    <n v="2329"/>
    <s v="CA-2017-138422"/>
    <d v="2017-09-23T00:00:00"/>
    <s v="9/26/2017"/>
    <s v="First Class"/>
    <s v="KN-16705"/>
    <s v="Kristina Nunn"/>
    <x v="1"/>
    <x v="0"/>
    <x v="320"/>
    <x v="15"/>
    <n v="80525"/>
    <x v="1"/>
    <s v="OFF-EN-10004147"/>
    <x v="2"/>
    <x v="13"/>
    <x v="787"/>
    <x v="535"/>
    <n v="3"/>
    <n v="0.2"/>
    <n v="5.2026000000000003"/>
    <n v="0.36249999999999999"/>
    <x v="3"/>
    <x v="6"/>
  </r>
  <r>
    <n v="3176"/>
    <s v="US-2017-132059"/>
    <d v="2017-09-23T00:00:00"/>
    <s v="9/29/2017"/>
    <s v="Standard Class"/>
    <s v="AP-10915"/>
    <s v="Arthur Prichep"/>
    <x v="0"/>
    <x v="0"/>
    <x v="320"/>
    <x v="15"/>
    <n v="80525"/>
    <x v="1"/>
    <s v="FUR-BO-10001811"/>
    <x v="1"/>
    <x v="16"/>
    <x v="653"/>
    <x v="5717"/>
    <n v="2"/>
    <n v="0.7"/>
    <n v="-240.78399999999999"/>
    <n v="-1.3333333333333333"/>
    <x v="3"/>
    <x v="6"/>
  </r>
  <r>
    <n v="3177"/>
    <s v="US-2017-132059"/>
    <d v="2017-09-23T00:00:00"/>
    <s v="9/29/2017"/>
    <s v="Standard Class"/>
    <s v="AP-10915"/>
    <s v="Arthur Prichep"/>
    <x v="0"/>
    <x v="0"/>
    <x v="320"/>
    <x v="15"/>
    <n v="80525"/>
    <x v="1"/>
    <s v="TEC-AC-10003280"/>
    <x v="0"/>
    <x v="0"/>
    <x v="180"/>
    <x v="902"/>
    <n v="2"/>
    <n v="0.2"/>
    <n v="0.5998"/>
    <n v="1.2499999999999999E-2"/>
    <x v="3"/>
    <x v="6"/>
  </r>
  <r>
    <n v="3372"/>
    <s v="CA-2017-123778"/>
    <d v="2017-09-23T00:00:00"/>
    <s v="9/30/2017"/>
    <s v="Standard Class"/>
    <s v="BS-11755"/>
    <s v="Bruce Stewart"/>
    <x v="0"/>
    <x v="0"/>
    <x v="14"/>
    <x v="5"/>
    <n v="94122"/>
    <x v="1"/>
    <s v="OFF-BI-10000822"/>
    <x v="2"/>
    <x v="9"/>
    <x v="436"/>
    <x v="3750"/>
    <n v="6"/>
    <n v="0.2"/>
    <n v="9.0383999999999993"/>
    <n v="0.35"/>
    <x v="3"/>
    <x v="6"/>
  </r>
  <r>
    <n v="3373"/>
    <s v="CA-2017-123778"/>
    <d v="2017-09-23T00:00:00"/>
    <s v="9/30/2017"/>
    <s v="Standard Class"/>
    <s v="BS-11755"/>
    <s v="Bruce Stewart"/>
    <x v="0"/>
    <x v="0"/>
    <x v="14"/>
    <x v="5"/>
    <n v="94122"/>
    <x v="1"/>
    <s v="OFF-AP-10001242"/>
    <x v="2"/>
    <x v="10"/>
    <x v="694"/>
    <x v="5718"/>
    <n v="2"/>
    <n v="0"/>
    <n v="48.287999999999997"/>
    <n v="0.3"/>
    <x v="3"/>
    <x v="6"/>
  </r>
  <r>
    <n v="3798"/>
    <s v="CA-2017-121314"/>
    <d v="2017-09-23T00:00:00"/>
    <s v="9/26/2017"/>
    <s v="First Class"/>
    <s v="BE-11410"/>
    <s v="Bobby Elias"/>
    <x v="0"/>
    <x v="0"/>
    <x v="136"/>
    <x v="11"/>
    <n v="33178"/>
    <x v="3"/>
    <s v="OFF-PA-10003395"/>
    <x v="2"/>
    <x v="3"/>
    <x v="1698"/>
    <x v="2744"/>
    <n v="3"/>
    <n v="0.2"/>
    <n v="88.073999999999998"/>
    <n v="0.35000000000000003"/>
    <x v="3"/>
    <x v="6"/>
  </r>
  <r>
    <n v="5415"/>
    <s v="US-2017-125647"/>
    <d v="2017-09-23T00:00:00"/>
    <s v="9/28/2017"/>
    <s v="Standard Class"/>
    <s v="LC-16870"/>
    <s v="Lena Cacioppo"/>
    <x v="0"/>
    <x v="0"/>
    <x v="20"/>
    <x v="3"/>
    <n v="60653"/>
    <x v="0"/>
    <s v="OFF-AP-10000390"/>
    <x v="2"/>
    <x v="10"/>
    <x v="1298"/>
    <x v="5719"/>
    <n v="6"/>
    <n v="0.8"/>
    <n v="-197.5752"/>
    <n v="-2.6999999999999997"/>
    <x v="3"/>
    <x v="6"/>
  </r>
  <r>
    <n v="5416"/>
    <s v="US-2017-125647"/>
    <d v="2017-09-23T00:00:00"/>
    <s v="9/28/2017"/>
    <s v="Standard Class"/>
    <s v="LC-16870"/>
    <s v="Lena Cacioppo"/>
    <x v="0"/>
    <x v="0"/>
    <x v="20"/>
    <x v="3"/>
    <n v="60653"/>
    <x v="0"/>
    <s v="OFF-PA-10004888"/>
    <x v="2"/>
    <x v="3"/>
    <x v="1494"/>
    <x v="949"/>
    <n v="4"/>
    <n v="0.2"/>
    <n v="7.2576000000000001"/>
    <n v="0.35"/>
    <x v="3"/>
    <x v="6"/>
  </r>
  <r>
    <n v="5417"/>
    <s v="US-2017-125647"/>
    <d v="2017-09-23T00:00:00"/>
    <s v="9/28/2017"/>
    <s v="Standard Class"/>
    <s v="LC-16870"/>
    <s v="Lena Cacioppo"/>
    <x v="0"/>
    <x v="0"/>
    <x v="20"/>
    <x v="3"/>
    <n v="60653"/>
    <x v="0"/>
    <s v="TEC-PH-10004188"/>
    <x v="0"/>
    <x v="2"/>
    <x v="829"/>
    <x v="2985"/>
    <n v="2"/>
    <n v="0.2"/>
    <n v="-8.9963999999999995"/>
    <n v="-0.22499999999999998"/>
    <x v="3"/>
    <x v="6"/>
  </r>
  <r>
    <n v="9253"/>
    <s v="CA-2017-102309"/>
    <d v="2017-09-23T00:00:00"/>
    <s v="9/25/2017"/>
    <s v="Second Class"/>
    <s v="DO-13645"/>
    <s v="Doug O'Connell"/>
    <x v="0"/>
    <x v="0"/>
    <x v="526"/>
    <x v="9"/>
    <n v="71603"/>
    <x v="3"/>
    <s v="TEC-AC-10001114"/>
    <x v="0"/>
    <x v="0"/>
    <x v="1554"/>
    <x v="1839"/>
    <n v="5"/>
    <n v="0"/>
    <n v="63.984000000000002"/>
    <n v="0.32"/>
    <x v="3"/>
    <x v="6"/>
  </r>
  <r>
    <n v="9254"/>
    <s v="CA-2017-102309"/>
    <d v="2017-09-23T00:00:00"/>
    <s v="9/25/2017"/>
    <s v="Second Class"/>
    <s v="DO-13645"/>
    <s v="Doug O'Connell"/>
    <x v="0"/>
    <x v="0"/>
    <x v="526"/>
    <x v="9"/>
    <n v="71603"/>
    <x v="3"/>
    <s v="OFF-PA-10002005"/>
    <x v="2"/>
    <x v="3"/>
    <x v="301"/>
    <x v="212"/>
    <n v="2"/>
    <n v="0"/>
    <n v="6.2207999999999997"/>
    <n v="0.47999999999999993"/>
    <x v="3"/>
    <x v="6"/>
  </r>
  <r>
    <n v="9324"/>
    <s v="CA-2017-121853"/>
    <d v="2017-09-23T00:00:00"/>
    <s v="9/29/2017"/>
    <s v="Standard Class"/>
    <s v="DB-13660"/>
    <s v="Duane Benoit"/>
    <x v="0"/>
    <x v="0"/>
    <x v="22"/>
    <x v="5"/>
    <n v="90036"/>
    <x v="1"/>
    <s v="OFF-PA-10003641"/>
    <x v="2"/>
    <x v="3"/>
    <x v="342"/>
    <x v="5720"/>
    <n v="8"/>
    <n v="0"/>
    <n v="97.078400000000002"/>
    <n v="0.46"/>
    <x v="3"/>
    <x v="6"/>
  </r>
  <r>
    <n v="9325"/>
    <s v="CA-2017-121853"/>
    <d v="2017-09-23T00:00:00"/>
    <s v="9/29/2017"/>
    <s v="Standard Class"/>
    <s v="DB-13660"/>
    <s v="Duane Benoit"/>
    <x v="0"/>
    <x v="0"/>
    <x v="22"/>
    <x v="5"/>
    <n v="90036"/>
    <x v="1"/>
    <s v="FUR-CH-10003973"/>
    <x v="1"/>
    <x v="1"/>
    <x v="519"/>
    <x v="5721"/>
    <n v="2"/>
    <n v="0.2"/>
    <n v="59.4816"/>
    <n v="9.9999999999999992E-2"/>
    <x v="3"/>
    <x v="6"/>
  </r>
  <r>
    <n v="9326"/>
    <s v="CA-2017-121853"/>
    <d v="2017-09-23T00:00:00"/>
    <s v="9/29/2017"/>
    <s v="Standard Class"/>
    <s v="DB-13660"/>
    <s v="Duane Benoit"/>
    <x v="0"/>
    <x v="0"/>
    <x v="22"/>
    <x v="5"/>
    <n v="90036"/>
    <x v="1"/>
    <s v="OFF-BI-10000977"/>
    <x v="2"/>
    <x v="9"/>
    <x v="1161"/>
    <x v="5722"/>
    <n v="3"/>
    <n v="0.2"/>
    <n v="23.712"/>
    <n v="0.32500000000000001"/>
    <x v="3"/>
    <x v="6"/>
  </r>
  <r>
    <n v="9627"/>
    <s v="CA-2017-103520"/>
    <d v="2017-09-23T00:00:00"/>
    <s v="9/25/2017"/>
    <s v="First Class"/>
    <s v="MH-17785"/>
    <s v="Maya Herman"/>
    <x v="2"/>
    <x v="0"/>
    <x v="378"/>
    <x v="4"/>
    <n v="79424"/>
    <x v="0"/>
    <s v="OFF-PA-10001846"/>
    <x v="2"/>
    <x v="3"/>
    <x v="1606"/>
    <x v="1609"/>
    <n v="2"/>
    <n v="0.2"/>
    <n v="3.3523999999999998"/>
    <n v="0.36249999999999999"/>
    <x v="3"/>
    <x v="6"/>
  </r>
  <r>
    <n v="366"/>
    <s v="CA-2014-123344"/>
    <d v="2014-09-24T00:00:00"/>
    <s v="9/29/2014"/>
    <s v="Standard Class"/>
    <s v="JD-16060"/>
    <s v="Julia Dunbar"/>
    <x v="0"/>
    <x v="0"/>
    <x v="14"/>
    <x v="5"/>
    <n v="94109"/>
    <x v="1"/>
    <s v="OFF-ST-10001713"/>
    <x v="2"/>
    <x v="6"/>
    <x v="883"/>
    <x v="1897"/>
    <n v="4"/>
    <n v="0"/>
    <n v="8.4784000000000006"/>
    <n v="0.04"/>
    <x v="0"/>
    <x v="6"/>
  </r>
  <r>
    <n v="1472"/>
    <s v="US-2015-161466"/>
    <d v="2015-09-24T00:00:00"/>
    <s v="9/27/2015"/>
    <s v="Second Class"/>
    <s v="ON-18715"/>
    <s v="Odella Nelson"/>
    <x v="2"/>
    <x v="0"/>
    <x v="15"/>
    <x v="13"/>
    <n v="19120"/>
    <x v="2"/>
    <s v="OFF-AR-10000634"/>
    <x v="2"/>
    <x v="11"/>
    <x v="45"/>
    <x v="2891"/>
    <n v="2"/>
    <n v="0.2"/>
    <n v="0.59919999999999995"/>
    <n v="8.7499999999999994E-2"/>
    <x v="1"/>
    <x v="6"/>
  </r>
  <r>
    <n v="1628"/>
    <s v="CA-2015-143119"/>
    <d v="2015-09-24T00:00:00"/>
    <s v="9/30/2015"/>
    <s v="Standard Class"/>
    <s v="MC-17275"/>
    <s v="Marc Crier"/>
    <x v="0"/>
    <x v="0"/>
    <x v="67"/>
    <x v="30"/>
    <n v="70506"/>
    <x v="3"/>
    <s v="FUR-CH-10001270"/>
    <x v="1"/>
    <x v="1"/>
    <x v="6"/>
    <x v="5723"/>
    <n v="6"/>
    <n v="0"/>
    <n v="155.25"/>
    <n v="0.3"/>
    <x v="1"/>
    <x v="6"/>
  </r>
  <r>
    <n v="3426"/>
    <s v="CA-2015-153381"/>
    <d v="2015-09-24T00:00:00"/>
    <s v="9/28/2015"/>
    <s v="Standard Class"/>
    <s v="DE-13255"/>
    <s v="Deanra Eno"/>
    <x v="1"/>
    <x v="0"/>
    <x v="226"/>
    <x v="43"/>
    <n v="52001"/>
    <x v="0"/>
    <s v="OFF-BI-10001525"/>
    <x v="2"/>
    <x v="9"/>
    <x v="1247"/>
    <x v="138"/>
    <n v="4"/>
    <n v="0"/>
    <n v="6.8579999999999997"/>
    <n v="0.44999999999999996"/>
    <x v="1"/>
    <x v="6"/>
  </r>
  <r>
    <n v="3427"/>
    <s v="CA-2015-153381"/>
    <d v="2015-09-24T00:00:00"/>
    <s v="9/28/2015"/>
    <s v="Standard Class"/>
    <s v="DE-13255"/>
    <s v="Deanra Eno"/>
    <x v="1"/>
    <x v="0"/>
    <x v="226"/>
    <x v="43"/>
    <n v="52001"/>
    <x v="0"/>
    <s v="FUR-CH-10000988"/>
    <x v="1"/>
    <x v="1"/>
    <x v="594"/>
    <x v="5724"/>
    <n v="10"/>
    <n v="0"/>
    <n v="394.26799999999997"/>
    <n v="0.27999999999999997"/>
    <x v="1"/>
    <x v="6"/>
  </r>
  <r>
    <n v="4074"/>
    <s v="US-2015-164308"/>
    <d v="2015-09-24T00:00:00"/>
    <s v="9/27/2015"/>
    <s v="First Class"/>
    <s v="SC-20680"/>
    <s v="Steve Carroll"/>
    <x v="1"/>
    <x v="0"/>
    <x v="255"/>
    <x v="28"/>
    <n v="74012"/>
    <x v="0"/>
    <s v="TEC-PH-10004120"/>
    <x v="0"/>
    <x v="2"/>
    <x v="1629"/>
    <x v="5725"/>
    <n v="6"/>
    <n v="0"/>
    <n v="213.70439999999999"/>
    <n v="0.25999999999999995"/>
    <x v="1"/>
    <x v="6"/>
  </r>
  <r>
    <n v="4915"/>
    <s v="CA-2015-161830"/>
    <d v="2015-09-24T00:00:00"/>
    <s v="9/26/2015"/>
    <s v="Second Class"/>
    <s v="ME-17725"/>
    <s v="Max Engle"/>
    <x v="0"/>
    <x v="0"/>
    <x v="1"/>
    <x v="1"/>
    <n v="98105"/>
    <x v="1"/>
    <s v="OFF-AR-10004042"/>
    <x v="2"/>
    <x v="11"/>
    <x v="34"/>
    <x v="5435"/>
    <n v="2"/>
    <n v="0"/>
    <n v="10.4284"/>
    <n v="0.28999999999999998"/>
    <x v="1"/>
    <x v="6"/>
  </r>
  <r>
    <n v="4916"/>
    <s v="CA-2015-161830"/>
    <d v="2015-09-24T00:00:00"/>
    <s v="9/26/2015"/>
    <s v="Second Class"/>
    <s v="ME-17725"/>
    <s v="Max Engle"/>
    <x v="0"/>
    <x v="0"/>
    <x v="1"/>
    <x v="1"/>
    <n v="98105"/>
    <x v="1"/>
    <s v="OFF-BI-10001097"/>
    <x v="2"/>
    <x v="9"/>
    <x v="481"/>
    <x v="2942"/>
    <n v="3"/>
    <n v="0.2"/>
    <n v="5.4200999999999997"/>
    <n v="0.36249999999999999"/>
    <x v="1"/>
    <x v="6"/>
  </r>
  <r>
    <n v="5771"/>
    <s v="CA-2015-103835"/>
    <d v="2015-09-24T00:00:00"/>
    <s v="9/28/2015"/>
    <s v="Standard Class"/>
    <s v="SC-20440"/>
    <s v="Shaun Chance"/>
    <x v="2"/>
    <x v="0"/>
    <x v="22"/>
    <x v="5"/>
    <n v="90032"/>
    <x v="1"/>
    <s v="FUR-FU-10000010"/>
    <x v="1"/>
    <x v="5"/>
    <x v="542"/>
    <x v="3128"/>
    <n v="3"/>
    <n v="0"/>
    <n v="4.6220999999999997"/>
    <n v="0.31"/>
    <x v="1"/>
    <x v="6"/>
  </r>
  <r>
    <n v="5772"/>
    <s v="CA-2015-103835"/>
    <d v="2015-09-24T00:00:00"/>
    <s v="9/28/2015"/>
    <s v="Standard Class"/>
    <s v="SC-20440"/>
    <s v="Shaun Chance"/>
    <x v="2"/>
    <x v="0"/>
    <x v="22"/>
    <x v="5"/>
    <n v="90032"/>
    <x v="1"/>
    <s v="OFF-AP-10002651"/>
    <x v="2"/>
    <x v="10"/>
    <x v="855"/>
    <x v="2932"/>
    <n v="4"/>
    <n v="0"/>
    <n v="335.85480000000001"/>
    <n v="0.29000000000000004"/>
    <x v="1"/>
    <x v="6"/>
  </r>
  <r>
    <n v="7742"/>
    <s v="CA-2015-147816"/>
    <d v="2015-09-24T00:00:00"/>
    <s v="9/26/2015"/>
    <s v="Second Class"/>
    <s v="CM-11935"/>
    <s v="Carlos Meador"/>
    <x v="0"/>
    <x v="0"/>
    <x v="177"/>
    <x v="23"/>
    <n v="85705"/>
    <x v="1"/>
    <s v="TEC-PH-10003095"/>
    <x v="0"/>
    <x v="2"/>
    <x v="442"/>
    <x v="1421"/>
    <n v="2"/>
    <n v="0.2"/>
    <n v="13.17"/>
    <n v="0.375"/>
    <x v="1"/>
    <x v="6"/>
  </r>
  <r>
    <n v="9152"/>
    <s v="US-2015-106873"/>
    <d v="2015-09-24T00:00:00"/>
    <s v="9/29/2015"/>
    <s v="Second Class"/>
    <s v="KM-16720"/>
    <s v="Kunst Miller"/>
    <x v="0"/>
    <x v="0"/>
    <x v="416"/>
    <x v="23"/>
    <n v="85323"/>
    <x v="1"/>
    <s v="OFF-AR-10003179"/>
    <x v="2"/>
    <x v="11"/>
    <x v="374"/>
    <x v="5726"/>
    <n v="2"/>
    <n v="0.2"/>
    <n v="2.3685999999999998"/>
    <n v="0.16249999999999998"/>
    <x v="1"/>
    <x v="6"/>
  </r>
  <r>
    <n v="9153"/>
    <s v="US-2015-106873"/>
    <d v="2015-09-24T00:00:00"/>
    <s v="9/29/2015"/>
    <s v="Second Class"/>
    <s v="KM-16720"/>
    <s v="Kunst Miller"/>
    <x v="0"/>
    <x v="0"/>
    <x v="416"/>
    <x v="23"/>
    <n v="85323"/>
    <x v="1"/>
    <s v="TEC-AC-10002345"/>
    <x v="0"/>
    <x v="0"/>
    <x v="804"/>
    <x v="1992"/>
    <n v="2"/>
    <n v="0.2"/>
    <n v="1.45"/>
    <n v="6.25E-2"/>
    <x v="1"/>
    <x v="6"/>
  </r>
  <r>
    <n v="9154"/>
    <s v="US-2015-106873"/>
    <d v="2015-09-24T00:00:00"/>
    <s v="9/29/2015"/>
    <s v="Second Class"/>
    <s v="KM-16720"/>
    <s v="Kunst Miller"/>
    <x v="0"/>
    <x v="0"/>
    <x v="416"/>
    <x v="23"/>
    <n v="85323"/>
    <x v="1"/>
    <s v="OFF-AR-10001246"/>
    <x v="2"/>
    <x v="11"/>
    <x v="723"/>
    <x v="129"/>
    <n v="7"/>
    <n v="0.2"/>
    <n v="1.8522000000000001"/>
    <n v="0.11250000000000002"/>
    <x v="1"/>
    <x v="6"/>
  </r>
  <r>
    <n v="9570"/>
    <s v="CA-2015-113131"/>
    <d v="2015-09-24T00:00:00"/>
    <s v="9/24/2015"/>
    <s v="Same Day"/>
    <s v="MB-17305"/>
    <s v="Maria Bertelson"/>
    <x v="0"/>
    <x v="0"/>
    <x v="28"/>
    <x v="18"/>
    <n v="43229"/>
    <x v="2"/>
    <s v="OFF-BI-10003196"/>
    <x v="2"/>
    <x v="9"/>
    <x v="667"/>
    <x v="5727"/>
    <n v="6"/>
    <n v="0.7"/>
    <n v="-4.4880000000000004"/>
    <n v="-0.66666666666666674"/>
    <x v="1"/>
    <x v="6"/>
  </r>
  <r>
    <n v="9571"/>
    <s v="CA-2015-113131"/>
    <d v="2015-09-24T00:00:00"/>
    <s v="9/24/2015"/>
    <s v="Same Day"/>
    <s v="MB-17305"/>
    <s v="Maria Bertelson"/>
    <x v="0"/>
    <x v="0"/>
    <x v="28"/>
    <x v="18"/>
    <n v="43229"/>
    <x v="2"/>
    <s v="OFF-ST-10001172"/>
    <x v="2"/>
    <x v="6"/>
    <x v="1482"/>
    <x v="976"/>
    <n v="2"/>
    <n v="0.2"/>
    <n v="1.6783999999999999"/>
    <n v="0.05"/>
    <x v="1"/>
    <x v="6"/>
  </r>
  <r>
    <n v="9572"/>
    <s v="CA-2015-113131"/>
    <d v="2015-09-24T00:00:00"/>
    <s v="9/24/2015"/>
    <s v="Same Day"/>
    <s v="MB-17305"/>
    <s v="Maria Bertelson"/>
    <x v="0"/>
    <x v="0"/>
    <x v="28"/>
    <x v="18"/>
    <n v="43229"/>
    <x v="2"/>
    <s v="OFF-EN-10003068"/>
    <x v="2"/>
    <x v="13"/>
    <x v="1661"/>
    <x v="80"/>
    <n v="2"/>
    <n v="0.2"/>
    <n v="5.5439999999999996"/>
    <n v="0.35"/>
    <x v="1"/>
    <x v="6"/>
  </r>
  <r>
    <n v="9573"/>
    <s v="CA-2015-113131"/>
    <d v="2015-09-24T00:00:00"/>
    <s v="9/24/2015"/>
    <s v="Same Day"/>
    <s v="MB-17305"/>
    <s v="Maria Bertelson"/>
    <x v="0"/>
    <x v="0"/>
    <x v="28"/>
    <x v="18"/>
    <n v="43229"/>
    <x v="2"/>
    <s v="OFF-LA-10003510"/>
    <x v="2"/>
    <x v="8"/>
    <x v="1490"/>
    <x v="3262"/>
    <n v="1"/>
    <n v="0.2"/>
    <n v="7.9378000000000002"/>
    <n v="0.32500000000000001"/>
    <x v="1"/>
    <x v="6"/>
  </r>
  <r>
    <n v="9574"/>
    <s v="CA-2015-113131"/>
    <d v="2015-09-24T00:00:00"/>
    <s v="9/24/2015"/>
    <s v="Same Day"/>
    <s v="MB-17305"/>
    <s v="Maria Bertelson"/>
    <x v="0"/>
    <x v="0"/>
    <x v="28"/>
    <x v="18"/>
    <n v="43229"/>
    <x v="2"/>
    <s v="OFF-AR-10003504"/>
    <x v="2"/>
    <x v="11"/>
    <x v="1591"/>
    <x v="2293"/>
    <n v="5"/>
    <n v="0.2"/>
    <n v="1.9259999999999999"/>
    <n v="0.11249999999999999"/>
    <x v="1"/>
    <x v="6"/>
  </r>
  <r>
    <n v="9919"/>
    <s v="CA-2015-105508"/>
    <d v="2015-09-24T00:00:00"/>
    <s v="9/29/2015"/>
    <s v="Standard Class"/>
    <s v="JF-15190"/>
    <s v="Jamie Frazer"/>
    <x v="0"/>
    <x v="0"/>
    <x v="2"/>
    <x v="2"/>
    <n v="10035"/>
    <x v="2"/>
    <s v="OFF-EN-10003055"/>
    <x v="2"/>
    <x v="13"/>
    <x v="1041"/>
    <x v="1512"/>
    <n v="1"/>
    <n v="0"/>
    <n v="17.991"/>
    <n v="0.45"/>
    <x v="1"/>
    <x v="6"/>
  </r>
  <r>
    <n v="1314"/>
    <s v="US-2016-134488"/>
    <d v="2016-09-24T00:00:00"/>
    <d v="2016-01-10T00:00:00"/>
    <s v="Standard Class"/>
    <s v="PK-19075"/>
    <s v="Pete Kriz"/>
    <x v="0"/>
    <x v="0"/>
    <x v="28"/>
    <x v="18"/>
    <n v="43229"/>
    <x v="2"/>
    <s v="FUR-CH-10003199"/>
    <x v="1"/>
    <x v="1"/>
    <x v="1126"/>
    <x v="2338"/>
    <n v="2"/>
    <n v="0.3"/>
    <n v="-13.317600000000001"/>
    <n v="-8.5714285714285715E-2"/>
    <x v="2"/>
    <x v="6"/>
  </r>
  <r>
    <n v="2331"/>
    <s v="CA-2016-155187"/>
    <d v="2016-09-24T00:00:00"/>
    <s v="9/26/2016"/>
    <s v="Second Class"/>
    <s v="LA-16780"/>
    <s v="Laura Armstrong"/>
    <x v="2"/>
    <x v="0"/>
    <x v="22"/>
    <x v="5"/>
    <n v="90004"/>
    <x v="1"/>
    <s v="OFF-ST-10000642"/>
    <x v="2"/>
    <x v="6"/>
    <x v="333"/>
    <x v="1229"/>
    <n v="2"/>
    <n v="0"/>
    <n v="2.9371999999999998"/>
    <n v="6.9999999999999993E-2"/>
    <x v="2"/>
    <x v="6"/>
  </r>
  <r>
    <n v="2332"/>
    <s v="CA-2016-155187"/>
    <d v="2016-09-24T00:00:00"/>
    <s v="9/26/2016"/>
    <s v="Second Class"/>
    <s v="LA-16780"/>
    <s v="Laura Armstrong"/>
    <x v="2"/>
    <x v="0"/>
    <x v="22"/>
    <x v="5"/>
    <n v="90004"/>
    <x v="1"/>
    <s v="OFF-PA-10000380"/>
    <x v="2"/>
    <x v="3"/>
    <x v="1520"/>
    <x v="5728"/>
    <n v="5"/>
    <n v="0"/>
    <n v="20.85"/>
    <n v="0.5"/>
    <x v="2"/>
    <x v="6"/>
  </r>
  <r>
    <n v="5397"/>
    <s v="US-2016-147340"/>
    <d v="2016-09-24T00:00:00"/>
    <s v="9/24/2016"/>
    <s v="Same Day"/>
    <s v="EB-13750"/>
    <s v="Edward Becker"/>
    <x v="2"/>
    <x v="0"/>
    <x v="14"/>
    <x v="5"/>
    <n v="94110"/>
    <x v="1"/>
    <s v="FUR-FU-10002501"/>
    <x v="1"/>
    <x v="5"/>
    <x v="491"/>
    <x v="4301"/>
    <n v="5"/>
    <n v="0"/>
    <n v="23.384"/>
    <n v="0.37"/>
    <x v="2"/>
    <x v="6"/>
  </r>
  <r>
    <n v="5662"/>
    <s v="CA-2016-108875"/>
    <d v="2016-09-24T00:00:00"/>
    <d v="2016-01-10T00:00:00"/>
    <s v="Standard Class"/>
    <s v="CL-12700"/>
    <s v="Craig Leslie"/>
    <x v="1"/>
    <x v="0"/>
    <x v="70"/>
    <x v="15"/>
    <n v="80013"/>
    <x v="1"/>
    <s v="FUR-FU-10002671"/>
    <x v="1"/>
    <x v="5"/>
    <x v="770"/>
    <x v="5729"/>
    <n v="2"/>
    <n v="0.2"/>
    <n v="7.5039999999999996"/>
    <n v="0.35"/>
    <x v="2"/>
    <x v="6"/>
  </r>
  <r>
    <n v="5663"/>
    <s v="CA-2016-108875"/>
    <d v="2016-09-24T00:00:00"/>
    <d v="2016-01-10T00:00:00"/>
    <s v="Standard Class"/>
    <s v="CL-12700"/>
    <s v="Craig Leslie"/>
    <x v="1"/>
    <x v="0"/>
    <x v="70"/>
    <x v="15"/>
    <n v="80013"/>
    <x v="1"/>
    <s v="OFF-ST-10001370"/>
    <x v="2"/>
    <x v="6"/>
    <x v="189"/>
    <x v="5730"/>
    <n v="9"/>
    <n v="0.2"/>
    <n v="-95.822999999999993"/>
    <n v="-0.1875"/>
    <x v="2"/>
    <x v="6"/>
  </r>
  <r>
    <n v="5681"/>
    <s v="CA-2016-141551"/>
    <d v="2016-09-24T00:00:00"/>
    <s v="9/30/2016"/>
    <s v="Standard Class"/>
    <s v="BP-11230"/>
    <s v="Benjamin Patterson"/>
    <x v="0"/>
    <x v="0"/>
    <x v="255"/>
    <x v="28"/>
    <n v="74012"/>
    <x v="0"/>
    <s v="OFF-BI-10001249"/>
    <x v="2"/>
    <x v="9"/>
    <x v="381"/>
    <x v="5731"/>
    <n v="1"/>
    <n v="0"/>
    <n v="2.9348000000000001"/>
    <n v="0.46"/>
    <x v="2"/>
    <x v="6"/>
  </r>
  <r>
    <n v="5682"/>
    <s v="CA-2016-141551"/>
    <d v="2016-09-24T00:00:00"/>
    <s v="9/30/2016"/>
    <s v="Standard Class"/>
    <s v="BP-11230"/>
    <s v="Benjamin Patterson"/>
    <x v="0"/>
    <x v="0"/>
    <x v="255"/>
    <x v="28"/>
    <n v="74012"/>
    <x v="0"/>
    <s v="OFF-PA-10001569"/>
    <x v="2"/>
    <x v="3"/>
    <x v="446"/>
    <x v="1083"/>
    <n v="1"/>
    <n v="0"/>
    <n v="3.1103999999999998"/>
    <n v="0.47999999999999993"/>
    <x v="2"/>
    <x v="6"/>
  </r>
  <r>
    <n v="5872"/>
    <s v="CA-2016-154235"/>
    <d v="2016-09-24T00:00:00"/>
    <s v="9/28/2016"/>
    <s v="Standard Class"/>
    <s v="RD-19900"/>
    <s v="Ruben Dartt"/>
    <x v="0"/>
    <x v="0"/>
    <x v="149"/>
    <x v="33"/>
    <n v="47401"/>
    <x v="0"/>
    <s v="FUR-FU-10004006"/>
    <x v="1"/>
    <x v="5"/>
    <x v="576"/>
    <x v="656"/>
    <n v="3"/>
    <n v="0"/>
    <n v="21.7515"/>
    <n v="0.16999999999999998"/>
    <x v="2"/>
    <x v="6"/>
  </r>
  <r>
    <n v="6263"/>
    <s v="CA-2016-132479"/>
    <d v="2016-09-24T00:00:00"/>
    <s v="9/26/2016"/>
    <s v="First Class"/>
    <s v="MK-17905"/>
    <s v="Michael Kennedy"/>
    <x v="2"/>
    <x v="0"/>
    <x v="389"/>
    <x v="3"/>
    <n v="61107"/>
    <x v="0"/>
    <s v="OFF-BI-10004584"/>
    <x v="2"/>
    <x v="9"/>
    <x v="1429"/>
    <x v="5732"/>
    <n v="7"/>
    <n v="0.8"/>
    <n v="-729.91380000000004"/>
    <n v="-1.6500000000000001"/>
    <x v="2"/>
    <x v="6"/>
  </r>
  <r>
    <n v="6284"/>
    <s v="CA-2016-100944"/>
    <d v="2016-09-24T00:00:00"/>
    <s v="9/28/2016"/>
    <s v="Standard Class"/>
    <s v="EH-13765"/>
    <s v="Edward Hooks"/>
    <x v="2"/>
    <x v="0"/>
    <x v="22"/>
    <x v="5"/>
    <n v="90049"/>
    <x v="1"/>
    <s v="OFF-EN-10001453"/>
    <x v="2"/>
    <x v="13"/>
    <x v="1259"/>
    <x v="3550"/>
    <n v="5"/>
    <n v="0"/>
    <n v="143.303"/>
    <n v="0.47000000000000003"/>
    <x v="2"/>
    <x v="6"/>
  </r>
  <r>
    <n v="6285"/>
    <s v="CA-2016-100944"/>
    <d v="2016-09-24T00:00:00"/>
    <s v="9/28/2016"/>
    <s v="Standard Class"/>
    <s v="EH-13765"/>
    <s v="Edward Hooks"/>
    <x v="2"/>
    <x v="0"/>
    <x v="22"/>
    <x v="5"/>
    <n v="90049"/>
    <x v="1"/>
    <s v="FUR-CH-10000988"/>
    <x v="1"/>
    <x v="1"/>
    <x v="594"/>
    <x v="5733"/>
    <n v="5"/>
    <n v="0.2"/>
    <n v="56.323999999999998"/>
    <n v="9.9999999999999992E-2"/>
    <x v="2"/>
    <x v="6"/>
  </r>
  <r>
    <n v="634"/>
    <s v="CA-2017-144694"/>
    <d v="2017-09-24T00:00:00"/>
    <s v="9/26/2017"/>
    <s v="Second Class"/>
    <s v="BD-11605"/>
    <s v="Brian Dahlen"/>
    <x v="0"/>
    <x v="0"/>
    <x v="136"/>
    <x v="11"/>
    <n v="33180"/>
    <x v="3"/>
    <s v="TEC-AC-10002857"/>
    <x v="0"/>
    <x v="0"/>
    <x v="615"/>
    <x v="4156"/>
    <n v="3"/>
    <n v="0.2"/>
    <n v="2.4584999999999999"/>
    <n v="0.13750000000000001"/>
    <x v="3"/>
    <x v="6"/>
  </r>
  <r>
    <n v="635"/>
    <s v="CA-2017-144694"/>
    <d v="2017-09-24T00:00:00"/>
    <s v="9/26/2017"/>
    <s v="Second Class"/>
    <s v="BD-11605"/>
    <s v="Brian Dahlen"/>
    <x v="0"/>
    <x v="0"/>
    <x v="136"/>
    <x v="11"/>
    <n v="33180"/>
    <x v="3"/>
    <s v="OFF-LA-10003930"/>
    <x v="2"/>
    <x v="8"/>
    <x v="516"/>
    <x v="5734"/>
    <n v="3"/>
    <n v="0.2"/>
    <n v="85.529700000000005"/>
    <n v="0.36250000000000004"/>
    <x v="3"/>
    <x v="6"/>
  </r>
  <r>
    <n v="718"/>
    <s v="CA-2017-108910"/>
    <d v="2017-09-24T00:00:00"/>
    <s v="9/29/2017"/>
    <s v="Standard Class"/>
    <s v="KC-16540"/>
    <s v="Kelly Collister"/>
    <x v="0"/>
    <x v="0"/>
    <x v="164"/>
    <x v="18"/>
    <n v="43055"/>
    <x v="2"/>
    <s v="FUR-FU-10002253"/>
    <x v="1"/>
    <x v="5"/>
    <x v="57"/>
    <x v="5735"/>
    <n v="3"/>
    <n v="0.2"/>
    <n v="24.4758"/>
    <n v="0.23749999999999999"/>
    <x v="3"/>
    <x v="6"/>
  </r>
  <r>
    <n v="3494"/>
    <s v="CA-2017-142034"/>
    <d v="2017-09-24T00:00:00"/>
    <s v="9/28/2017"/>
    <s v="Standard Class"/>
    <s v="KB-16240"/>
    <s v="Karen Bern"/>
    <x v="2"/>
    <x v="0"/>
    <x v="527"/>
    <x v="7"/>
    <n v="56301"/>
    <x v="0"/>
    <s v="TEC-AC-10002305"/>
    <x v="0"/>
    <x v="0"/>
    <x v="874"/>
    <x v="1612"/>
    <n v="4"/>
    <n v="0"/>
    <n v="12.96"/>
    <n v="0.18000000000000002"/>
    <x v="3"/>
    <x v="6"/>
  </r>
  <r>
    <n v="3495"/>
    <s v="CA-2017-142034"/>
    <d v="2017-09-24T00:00:00"/>
    <s v="9/28/2017"/>
    <s v="Standard Class"/>
    <s v="KB-16240"/>
    <s v="Karen Bern"/>
    <x v="2"/>
    <x v="0"/>
    <x v="527"/>
    <x v="7"/>
    <n v="56301"/>
    <x v="0"/>
    <s v="TEC-AC-10000990"/>
    <x v="0"/>
    <x v="0"/>
    <x v="1431"/>
    <x v="5736"/>
    <n v="5"/>
    <n v="0"/>
    <n v="275.47800000000001"/>
    <n v="0.42000000000000004"/>
    <x v="3"/>
    <x v="6"/>
  </r>
  <r>
    <n v="3496"/>
    <s v="CA-2017-142034"/>
    <d v="2017-09-24T00:00:00"/>
    <s v="9/28/2017"/>
    <s v="Standard Class"/>
    <s v="KB-16240"/>
    <s v="Karen Bern"/>
    <x v="2"/>
    <x v="0"/>
    <x v="527"/>
    <x v="7"/>
    <n v="56301"/>
    <x v="0"/>
    <s v="FUR-CH-10000665"/>
    <x v="1"/>
    <x v="1"/>
    <x v="587"/>
    <x v="509"/>
    <n v="4"/>
    <n v="0"/>
    <n v="181.17599999999999"/>
    <n v="0.3"/>
    <x v="3"/>
    <x v="6"/>
  </r>
  <r>
    <n v="3588"/>
    <s v="CA-2017-121839"/>
    <d v="2017-09-24T00:00:00"/>
    <s v="9/28/2017"/>
    <s v="Standard Class"/>
    <s v="MH-18115"/>
    <s v="Mick Hernandez"/>
    <x v="1"/>
    <x v="0"/>
    <x v="58"/>
    <x v="18"/>
    <n v="43130"/>
    <x v="2"/>
    <s v="TEC-PH-10002885"/>
    <x v="0"/>
    <x v="2"/>
    <x v="1062"/>
    <x v="5737"/>
    <n v="3"/>
    <n v="0.4"/>
    <n v="-253.43369999999999"/>
    <n v="-0.21666666666666667"/>
    <x v="3"/>
    <x v="6"/>
  </r>
  <r>
    <n v="5184"/>
    <s v="CA-2017-163335"/>
    <d v="2017-09-24T00:00:00"/>
    <s v="9/27/2017"/>
    <s v="First Class"/>
    <s v="AG-10675"/>
    <s v="Anna Gayman"/>
    <x v="0"/>
    <x v="0"/>
    <x v="28"/>
    <x v="19"/>
    <n v="31907"/>
    <x v="3"/>
    <s v="OFF-ST-10000885"/>
    <x v="2"/>
    <x v="6"/>
    <x v="919"/>
    <x v="5434"/>
    <n v="3"/>
    <n v="0"/>
    <n v="10.0725"/>
    <n v="0.25"/>
    <x v="3"/>
    <x v="6"/>
  </r>
  <r>
    <n v="5185"/>
    <s v="CA-2017-163335"/>
    <d v="2017-09-24T00:00:00"/>
    <s v="9/27/2017"/>
    <s v="First Class"/>
    <s v="AG-10675"/>
    <s v="Anna Gayman"/>
    <x v="0"/>
    <x v="0"/>
    <x v="28"/>
    <x v="19"/>
    <n v="31907"/>
    <x v="3"/>
    <s v="OFF-BI-10002827"/>
    <x v="2"/>
    <x v="9"/>
    <x v="134"/>
    <x v="5738"/>
    <n v="7"/>
    <n v="0"/>
    <n v="17.8066"/>
    <n v="0.45999999999999996"/>
    <x v="3"/>
    <x v="6"/>
  </r>
  <r>
    <n v="5595"/>
    <s v="CA-2017-160325"/>
    <d v="2017-09-24T00:00:00"/>
    <s v="9/24/2017"/>
    <s v="Same Day"/>
    <s v="BP-11095"/>
    <s v="Bart Pistole"/>
    <x v="2"/>
    <x v="0"/>
    <x v="99"/>
    <x v="6"/>
    <n v="1841"/>
    <x v="2"/>
    <s v="TEC-PH-10000984"/>
    <x v="0"/>
    <x v="2"/>
    <x v="172"/>
    <x v="326"/>
    <n v="2"/>
    <n v="0"/>
    <n v="109.7544"/>
    <n v="0.27999999999999997"/>
    <x v="3"/>
    <x v="6"/>
  </r>
  <r>
    <n v="5596"/>
    <s v="CA-2017-160325"/>
    <d v="2017-09-24T00:00:00"/>
    <s v="9/24/2017"/>
    <s v="Same Day"/>
    <s v="BP-11095"/>
    <s v="Bart Pistole"/>
    <x v="2"/>
    <x v="0"/>
    <x v="99"/>
    <x v="6"/>
    <n v="1841"/>
    <x v="2"/>
    <s v="TEC-PH-10001944"/>
    <x v="0"/>
    <x v="2"/>
    <x v="1743"/>
    <x v="5574"/>
    <n v="3"/>
    <n v="0"/>
    <n v="131.35499999999999"/>
    <n v="0.29999999999999993"/>
    <x v="3"/>
    <x v="6"/>
  </r>
  <r>
    <n v="6041"/>
    <s v="CA-2017-122364"/>
    <d v="2017-09-24T00:00:00"/>
    <s v="9/29/2017"/>
    <s v="Standard Class"/>
    <s v="FA-14230"/>
    <s v="Frank Atkinson"/>
    <x v="2"/>
    <x v="0"/>
    <x v="22"/>
    <x v="5"/>
    <n v="90008"/>
    <x v="1"/>
    <s v="TEC-PH-10001817"/>
    <x v="0"/>
    <x v="2"/>
    <x v="513"/>
    <x v="2333"/>
    <n v="3"/>
    <n v="0.2"/>
    <n v="75.180000000000007"/>
    <n v="8.7500000000000008E-2"/>
    <x v="3"/>
    <x v="6"/>
  </r>
  <r>
    <n v="6042"/>
    <s v="CA-2017-122364"/>
    <d v="2017-09-24T00:00:00"/>
    <s v="9/29/2017"/>
    <s v="Standard Class"/>
    <s v="FA-14230"/>
    <s v="Frank Atkinson"/>
    <x v="2"/>
    <x v="0"/>
    <x v="22"/>
    <x v="5"/>
    <n v="90008"/>
    <x v="1"/>
    <s v="TEC-MA-10001031"/>
    <x v="0"/>
    <x v="14"/>
    <x v="1848"/>
    <x v="5739"/>
    <n v="3"/>
    <n v="0.2"/>
    <n v="177.19800000000001"/>
    <n v="0.35000000000000003"/>
    <x v="3"/>
    <x v="6"/>
  </r>
  <r>
    <n v="7923"/>
    <s v="CA-2017-134096"/>
    <d v="2017-09-24T00:00:00"/>
    <s v="9/29/2017"/>
    <s v="Standard Class"/>
    <s v="PP-18955"/>
    <s v="Paul Prost"/>
    <x v="1"/>
    <x v="0"/>
    <x v="166"/>
    <x v="11"/>
    <n v="33021"/>
    <x v="3"/>
    <s v="TEC-PH-10000526"/>
    <x v="0"/>
    <x v="2"/>
    <x v="1033"/>
    <x v="3355"/>
    <n v="5"/>
    <n v="0.2"/>
    <n v="38.396000000000001"/>
    <n v="0.1"/>
    <x v="3"/>
    <x v="6"/>
  </r>
  <r>
    <n v="7924"/>
    <s v="CA-2017-134096"/>
    <d v="2017-09-24T00:00:00"/>
    <s v="9/29/2017"/>
    <s v="Standard Class"/>
    <s v="PP-18955"/>
    <s v="Paul Prost"/>
    <x v="1"/>
    <x v="0"/>
    <x v="166"/>
    <x v="11"/>
    <n v="33021"/>
    <x v="3"/>
    <s v="OFF-BI-10004002"/>
    <x v="2"/>
    <x v="9"/>
    <x v="1250"/>
    <x v="4631"/>
    <n v="3"/>
    <n v="0.7"/>
    <n v="-11.417999999999999"/>
    <n v="-0.73333333333333328"/>
    <x v="3"/>
    <x v="6"/>
  </r>
  <r>
    <n v="8485"/>
    <s v="CA-2017-142391"/>
    <d v="2017-09-24T00:00:00"/>
    <s v="9/24/2017"/>
    <s v="Same Day"/>
    <s v="PB-19150"/>
    <s v="Philip Brown"/>
    <x v="0"/>
    <x v="0"/>
    <x v="1"/>
    <x v="1"/>
    <n v="98115"/>
    <x v="1"/>
    <s v="FUR-FU-10002759"/>
    <x v="1"/>
    <x v="5"/>
    <x v="123"/>
    <x v="5740"/>
    <n v="10"/>
    <n v="0"/>
    <n v="71.927999999999997"/>
    <n v="0.36"/>
    <x v="3"/>
    <x v="6"/>
  </r>
  <r>
    <n v="8834"/>
    <s v="US-2017-132675"/>
    <d v="2017-09-24T00:00:00"/>
    <s v="9/28/2017"/>
    <s v="Standard Class"/>
    <s v="KF-16285"/>
    <s v="Karen Ferguson"/>
    <x v="1"/>
    <x v="0"/>
    <x v="48"/>
    <x v="19"/>
    <n v="30328"/>
    <x v="3"/>
    <s v="OFF-ST-10004950"/>
    <x v="2"/>
    <x v="6"/>
    <x v="1070"/>
    <x v="5688"/>
    <n v="1"/>
    <n v="0"/>
    <n v="3.8774999999999999"/>
    <n v="0.25"/>
    <x v="3"/>
    <x v="6"/>
  </r>
  <r>
    <n v="8835"/>
    <s v="US-2017-132675"/>
    <d v="2017-09-24T00:00:00"/>
    <s v="9/28/2017"/>
    <s v="Standard Class"/>
    <s v="KF-16285"/>
    <s v="Karen Ferguson"/>
    <x v="1"/>
    <x v="0"/>
    <x v="48"/>
    <x v="19"/>
    <n v="30328"/>
    <x v="3"/>
    <s v="TEC-PH-10003171"/>
    <x v="0"/>
    <x v="2"/>
    <x v="1109"/>
    <x v="5741"/>
    <n v="2"/>
    <n v="0"/>
    <n v="25.172000000000001"/>
    <n v="0.27999999999999997"/>
    <x v="3"/>
    <x v="6"/>
  </r>
  <r>
    <n v="8836"/>
    <s v="US-2017-132675"/>
    <d v="2017-09-24T00:00:00"/>
    <s v="9/28/2017"/>
    <s v="Standard Class"/>
    <s v="KF-16285"/>
    <s v="Karen Ferguson"/>
    <x v="1"/>
    <x v="0"/>
    <x v="48"/>
    <x v="19"/>
    <n v="30328"/>
    <x v="3"/>
    <s v="OFF-AR-10000614"/>
    <x v="2"/>
    <x v="11"/>
    <x v="1782"/>
    <x v="3386"/>
    <n v="4"/>
    <n v="0"/>
    <n v="3.7128000000000001"/>
    <n v="0.26"/>
    <x v="3"/>
    <x v="6"/>
  </r>
  <r>
    <n v="8837"/>
    <s v="US-2017-132675"/>
    <d v="2017-09-24T00:00:00"/>
    <s v="9/28/2017"/>
    <s v="Standard Class"/>
    <s v="KF-16285"/>
    <s v="Karen Ferguson"/>
    <x v="1"/>
    <x v="0"/>
    <x v="48"/>
    <x v="19"/>
    <n v="30328"/>
    <x v="3"/>
    <s v="OFF-AR-10000034"/>
    <x v="2"/>
    <x v="11"/>
    <x v="585"/>
    <x v="3486"/>
    <n v="3"/>
    <n v="0"/>
    <n v="4.9607999999999999"/>
    <n v="0.38999999999999996"/>
    <x v="3"/>
    <x v="6"/>
  </r>
  <r>
    <n v="8838"/>
    <s v="US-2017-132675"/>
    <d v="2017-09-24T00:00:00"/>
    <s v="9/28/2017"/>
    <s v="Standard Class"/>
    <s v="KF-16285"/>
    <s v="Karen Ferguson"/>
    <x v="1"/>
    <x v="0"/>
    <x v="48"/>
    <x v="19"/>
    <n v="30328"/>
    <x v="3"/>
    <s v="OFF-LA-10003766"/>
    <x v="2"/>
    <x v="8"/>
    <x v="1486"/>
    <x v="4991"/>
    <n v="5"/>
    <n v="0"/>
    <n v="7.56"/>
    <n v="0.48"/>
    <x v="3"/>
    <x v="6"/>
  </r>
  <r>
    <n v="9353"/>
    <s v="CA-2017-148411"/>
    <d v="2017-09-24T00:00:00"/>
    <s v="9/26/2017"/>
    <s v="First Class"/>
    <s v="RO-19780"/>
    <s v="Rose O'Brian"/>
    <x v="0"/>
    <x v="0"/>
    <x v="20"/>
    <x v="3"/>
    <n v="60623"/>
    <x v="0"/>
    <s v="FUR-CH-10003973"/>
    <x v="1"/>
    <x v="1"/>
    <x v="519"/>
    <x v="2940"/>
    <n v="2"/>
    <n v="0.3"/>
    <n v="-14.8704"/>
    <n v="-2.8571428571428567E-2"/>
    <x v="3"/>
    <x v="6"/>
  </r>
  <r>
    <n v="9354"/>
    <s v="CA-2017-148411"/>
    <d v="2017-09-24T00:00:00"/>
    <s v="9/26/2017"/>
    <s v="First Class"/>
    <s v="RO-19780"/>
    <s v="Rose O'Brian"/>
    <x v="0"/>
    <x v="0"/>
    <x v="20"/>
    <x v="3"/>
    <n v="60623"/>
    <x v="0"/>
    <s v="OFF-PA-10002109"/>
    <x v="2"/>
    <x v="3"/>
    <x v="1654"/>
    <x v="2549"/>
    <n v="3"/>
    <n v="0.2"/>
    <n v="3.7128000000000001"/>
    <n v="0.32500000000000001"/>
    <x v="3"/>
    <x v="6"/>
  </r>
  <r>
    <n v="9694"/>
    <s v="CA-2017-130148"/>
    <d v="2017-09-24T00:00:00"/>
    <s v="9/28/2017"/>
    <s v="Second Class"/>
    <s v="NK-18490"/>
    <s v="Neil Knudson"/>
    <x v="1"/>
    <x v="0"/>
    <x v="14"/>
    <x v="5"/>
    <n v="94110"/>
    <x v="1"/>
    <s v="OFF-PA-10000551"/>
    <x v="2"/>
    <x v="3"/>
    <x v="1632"/>
    <x v="3602"/>
    <n v="6"/>
    <n v="0"/>
    <n v="15.229200000000001"/>
    <n v="0.49000000000000005"/>
    <x v="3"/>
    <x v="6"/>
  </r>
  <r>
    <n v="9695"/>
    <s v="CA-2017-130148"/>
    <d v="2017-09-24T00:00:00"/>
    <s v="9/28/2017"/>
    <s v="Second Class"/>
    <s v="NK-18490"/>
    <s v="Neil Knudson"/>
    <x v="1"/>
    <x v="0"/>
    <x v="14"/>
    <x v="5"/>
    <n v="94110"/>
    <x v="1"/>
    <s v="OFF-SU-10001574"/>
    <x v="2"/>
    <x v="15"/>
    <x v="602"/>
    <x v="689"/>
    <n v="2"/>
    <n v="0"/>
    <n v="2.19"/>
    <n v="0.3"/>
    <x v="3"/>
    <x v="6"/>
  </r>
  <r>
    <n v="2825"/>
    <s v="US-2014-112914"/>
    <d v="2014-09-25T00:00:00"/>
    <s v="9/30/2014"/>
    <s v="Standard Class"/>
    <s v="MT-18070"/>
    <s v="Michelle Tran"/>
    <x v="1"/>
    <x v="0"/>
    <x v="5"/>
    <x v="4"/>
    <n v="77041"/>
    <x v="0"/>
    <s v="OFF-PA-10003270"/>
    <x v="2"/>
    <x v="3"/>
    <x v="1275"/>
    <x v="5742"/>
    <n v="8"/>
    <n v="0.2"/>
    <n v="10.56"/>
    <n v="0.3125"/>
    <x v="0"/>
    <x v="6"/>
  </r>
  <r>
    <n v="2826"/>
    <s v="US-2014-112914"/>
    <d v="2014-09-25T00:00:00"/>
    <s v="9/30/2014"/>
    <s v="Standard Class"/>
    <s v="MT-18070"/>
    <s v="Michelle Tran"/>
    <x v="1"/>
    <x v="0"/>
    <x v="5"/>
    <x v="4"/>
    <n v="77041"/>
    <x v="0"/>
    <s v="FUR-BO-10003272"/>
    <x v="1"/>
    <x v="16"/>
    <x v="119"/>
    <x v="5743"/>
    <n v="2"/>
    <n v="0.32"/>
    <n v="-97.231200000000001"/>
    <n v="-0.3235294117647059"/>
    <x v="0"/>
    <x v="6"/>
  </r>
  <r>
    <n v="2827"/>
    <s v="US-2014-112914"/>
    <d v="2014-09-25T00:00:00"/>
    <s v="9/30/2014"/>
    <s v="Standard Class"/>
    <s v="MT-18070"/>
    <s v="Michelle Tran"/>
    <x v="1"/>
    <x v="0"/>
    <x v="5"/>
    <x v="4"/>
    <n v="77041"/>
    <x v="0"/>
    <s v="OFF-BI-10002982"/>
    <x v="2"/>
    <x v="9"/>
    <x v="178"/>
    <x v="5401"/>
    <n v="2"/>
    <n v="0.8"/>
    <n v="-4.3583999999999996"/>
    <n v="-1.5999999999999996"/>
    <x v="0"/>
    <x v="6"/>
  </r>
  <r>
    <n v="2828"/>
    <s v="US-2014-112914"/>
    <d v="2014-09-25T00:00:00"/>
    <s v="9/30/2014"/>
    <s v="Standard Class"/>
    <s v="MT-18070"/>
    <s v="Michelle Tran"/>
    <x v="1"/>
    <x v="0"/>
    <x v="5"/>
    <x v="4"/>
    <n v="77041"/>
    <x v="0"/>
    <s v="OFF-EN-10001509"/>
    <x v="2"/>
    <x v="13"/>
    <x v="961"/>
    <x v="5613"/>
    <n v="2"/>
    <n v="0.2"/>
    <n v="1.1015999999999999"/>
    <n v="0.33750000000000002"/>
    <x v="0"/>
    <x v="6"/>
  </r>
  <r>
    <n v="7050"/>
    <s v="CA-2014-141355"/>
    <d v="2014-09-25T00:00:00"/>
    <s v="9/30/2014"/>
    <s v="Standard Class"/>
    <s v="BF-11005"/>
    <s v="Barry Franz"/>
    <x v="1"/>
    <x v="0"/>
    <x v="70"/>
    <x v="15"/>
    <n v="80013"/>
    <x v="1"/>
    <s v="OFF-AR-10003179"/>
    <x v="2"/>
    <x v="11"/>
    <x v="374"/>
    <x v="5726"/>
    <n v="2"/>
    <n v="0.2"/>
    <n v="2.3685999999999998"/>
    <n v="0.16249999999999998"/>
    <x v="0"/>
    <x v="6"/>
  </r>
  <r>
    <n v="25"/>
    <s v="CA-2015-106320"/>
    <d v="2015-09-25T00:00:00"/>
    <s v="9/30/2015"/>
    <s v="Standard Class"/>
    <s v="EB-13870"/>
    <s v="Emily Burns"/>
    <x v="0"/>
    <x v="0"/>
    <x v="35"/>
    <x v="21"/>
    <n v="84057"/>
    <x v="1"/>
    <s v="FUR-TA-10000577"/>
    <x v="1"/>
    <x v="7"/>
    <x v="1015"/>
    <x v="5179"/>
    <n v="3"/>
    <n v="0"/>
    <n v="240.26490000000001"/>
    <n v="0.22999999999999998"/>
    <x v="1"/>
    <x v="6"/>
  </r>
  <r>
    <n v="1695"/>
    <s v="CA-2015-156335"/>
    <d v="2015-09-25T00:00:00"/>
    <s v="9/28/2015"/>
    <s v="Second Class"/>
    <s v="PO-19195"/>
    <s v="Phillina Ober"/>
    <x v="1"/>
    <x v="0"/>
    <x v="528"/>
    <x v="8"/>
    <n v="7002"/>
    <x v="2"/>
    <s v="TEC-AC-10002006"/>
    <x v="0"/>
    <x v="0"/>
    <x v="1454"/>
    <x v="798"/>
    <n v="4"/>
    <n v="0"/>
    <n v="19.8276"/>
    <n v="0.31"/>
    <x v="1"/>
    <x v="6"/>
  </r>
  <r>
    <n v="1696"/>
    <s v="CA-2015-156335"/>
    <d v="2015-09-25T00:00:00"/>
    <s v="9/28/2015"/>
    <s v="Second Class"/>
    <s v="PO-19195"/>
    <s v="Phillina Ober"/>
    <x v="1"/>
    <x v="0"/>
    <x v="528"/>
    <x v="8"/>
    <n v="7002"/>
    <x v="2"/>
    <s v="OFF-BI-10003314"/>
    <x v="2"/>
    <x v="9"/>
    <x v="517"/>
    <x v="5744"/>
    <n v="3"/>
    <n v="0"/>
    <n v="7.0853999999999999"/>
    <n v="0.49"/>
    <x v="1"/>
    <x v="6"/>
  </r>
  <r>
    <n v="1697"/>
    <s v="CA-2015-156335"/>
    <d v="2015-09-25T00:00:00"/>
    <s v="9/28/2015"/>
    <s v="Second Class"/>
    <s v="PO-19195"/>
    <s v="Phillina Ober"/>
    <x v="1"/>
    <x v="0"/>
    <x v="528"/>
    <x v="8"/>
    <n v="7002"/>
    <x v="2"/>
    <s v="TEC-PH-10002726"/>
    <x v="0"/>
    <x v="2"/>
    <x v="290"/>
    <x v="5745"/>
    <n v="2"/>
    <n v="0"/>
    <n v="52.49"/>
    <n v="0.5"/>
    <x v="1"/>
    <x v="6"/>
  </r>
  <r>
    <n v="2447"/>
    <s v="CA-2015-100573"/>
    <d v="2015-09-25T00:00:00"/>
    <d v="2015-01-10T00:00:00"/>
    <s v="Standard Class"/>
    <s v="AM-10705"/>
    <s v="Anne McFarland"/>
    <x v="0"/>
    <x v="0"/>
    <x v="22"/>
    <x v="5"/>
    <n v="90004"/>
    <x v="1"/>
    <s v="OFF-EN-10000461"/>
    <x v="2"/>
    <x v="13"/>
    <x v="324"/>
    <x v="964"/>
    <n v="2"/>
    <n v="0"/>
    <n v="8.2156000000000002"/>
    <n v="0.47000000000000003"/>
    <x v="1"/>
    <x v="6"/>
  </r>
  <r>
    <n v="5597"/>
    <s v="CA-2015-159779"/>
    <d v="2015-09-25T00:00:00"/>
    <s v="9/29/2015"/>
    <s v="Standard Class"/>
    <s v="SB-20185"/>
    <s v="Sarah Brown"/>
    <x v="0"/>
    <x v="0"/>
    <x v="107"/>
    <x v="41"/>
    <n v="3301"/>
    <x v="2"/>
    <s v="OFF-BI-10002735"/>
    <x v="2"/>
    <x v="9"/>
    <x v="766"/>
    <x v="5746"/>
    <n v="2"/>
    <n v="0"/>
    <n v="32.251399999999997"/>
    <n v="0.46999999999999992"/>
    <x v="1"/>
    <x v="6"/>
  </r>
  <r>
    <n v="5726"/>
    <s v="CA-2015-103933"/>
    <d v="2015-09-25T00:00:00"/>
    <s v="9/27/2015"/>
    <s v="First Class"/>
    <s v="DR-12880"/>
    <s v="Dan Reichenbach"/>
    <x v="2"/>
    <x v="0"/>
    <x v="2"/>
    <x v="2"/>
    <n v="10011"/>
    <x v="2"/>
    <s v="TEC-AC-10004171"/>
    <x v="0"/>
    <x v="0"/>
    <x v="113"/>
    <x v="3967"/>
    <n v="9"/>
    <n v="0"/>
    <n v="395.96039999999999"/>
    <n v="0.44"/>
    <x v="1"/>
    <x v="6"/>
  </r>
  <r>
    <n v="6450"/>
    <s v="CA-2015-156510"/>
    <d v="2015-09-25T00:00:00"/>
    <s v="9/29/2015"/>
    <s v="Standard Class"/>
    <s v="EH-13990"/>
    <s v="Erica Hackney"/>
    <x v="0"/>
    <x v="0"/>
    <x v="81"/>
    <x v="25"/>
    <n v="6450"/>
    <x v="2"/>
    <s v="OFF-BI-10000822"/>
    <x v="2"/>
    <x v="9"/>
    <x v="436"/>
    <x v="5747"/>
    <n v="2"/>
    <n v="0"/>
    <n v="5.1647999999999996"/>
    <n v="0.48"/>
    <x v="1"/>
    <x v="6"/>
  </r>
  <r>
    <n v="6451"/>
    <s v="CA-2015-156510"/>
    <d v="2015-09-25T00:00:00"/>
    <s v="9/29/2015"/>
    <s v="Standard Class"/>
    <s v="EH-13990"/>
    <s v="Erica Hackney"/>
    <x v="0"/>
    <x v="0"/>
    <x v="81"/>
    <x v="25"/>
    <n v="6450"/>
    <x v="2"/>
    <s v="OFF-PA-10002222"/>
    <x v="2"/>
    <x v="3"/>
    <x v="541"/>
    <x v="508"/>
    <n v="2"/>
    <n v="0"/>
    <n v="21.012799999999999"/>
    <n v="0.45999999999999996"/>
    <x v="1"/>
    <x v="6"/>
  </r>
  <r>
    <n v="6452"/>
    <s v="CA-2015-156510"/>
    <d v="2015-09-25T00:00:00"/>
    <s v="9/29/2015"/>
    <s v="Standard Class"/>
    <s v="EH-13990"/>
    <s v="Erica Hackney"/>
    <x v="0"/>
    <x v="0"/>
    <x v="81"/>
    <x v="25"/>
    <n v="6450"/>
    <x v="2"/>
    <s v="OFF-AR-10004930"/>
    <x v="2"/>
    <x v="11"/>
    <x v="1836"/>
    <x v="5748"/>
    <n v="1"/>
    <n v="0"/>
    <n v="2.2109999999999999"/>
    <n v="0.32999999999999996"/>
    <x v="1"/>
    <x v="6"/>
  </r>
  <r>
    <n v="7590"/>
    <s v="CA-2015-139738"/>
    <d v="2015-09-25T00:00:00"/>
    <s v="9/29/2015"/>
    <s v="Standard Class"/>
    <s v="DK-12895"/>
    <s v="Dana Kaydos"/>
    <x v="0"/>
    <x v="0"/>
    <x v="389"/>
    <x v="3"/>
    <n v="61107"/>
    <x v="0"/>
    <s v="OFF-AR-10004602"/>
    <x v="2"/>
    <x v="11"/>
    <x v="273"/>
    <x v="2657"/>
    <n v="7"/>
    <n v="0.2"/>
    <n v="12.8744"/>
    <n v="9.9999999999999992E-2"/>
    <x v="1"/>
    <x v="6"/>
  </r>
  <r>
    <n v="7837"/>
    <s v="CA-2015-149083"/>
    <d v="2015-09-25T00:00:00"/>
    <s v="9/30/2015"/>
    <s v="Standard Class"/>
    <s v="SH-19975"/>
    <s v="Sally Hughsby"/>
    <x v="2"/>
    <x v="0"/>
    <x v="1"/>
    <x v="1"/>
    <n v="98103"/>
    <x v="1"/>
    <s v="FUR-CH-10004289"/>
    <x v="1"/>
    <x v="1"/>
    <x v="434"/>
    <x v="2420"/>
    <n v="4"/>
    <n v="0.2"/>
    <n v="-11.5176"/>
    <n v="-3.7499999999999999E-2"/>
    <x v="1"/>
    <x v="6"/>
  </r>
  <r>
    <n v="7838"/>
    <s v="CA-2015-149083"/>
    <d v="2015-09-25T00:00:00"/>
    <s v="9/30/2015"/>
    <s v="Standard Class"/>
    <s v="SH-19975"/>
    <s v="Sally Hughsby"/>
    <x v="2"/>
    <x v="0"/>
    <x v="1"/>
    <x v="1"/>
    <n v="98103"/>
    <x v="1"/>
    <s v="OFF-LA-10002945"/>
    <x v="2"/>
    <x v="8"/>
    <x v="923"/>
    <x v="1033"/>
    <n v="2"/>
    <n v="0"/>
    <n v="5.7960000000000003"/>
    <n v="0.46"/>
    <x v="1"/>
    <x v="6"/>
  </r>
  <r>
    <n v="7839"/>
    <s v="CA-2015-149083"/>
    <d v="2015-09-25T00:00:00"/>
    <s v="9/30/2015"/>
    <s v="Standard Class"/>
    <s v="SH-19975"/>
    <s v="Sally Hughsby"/>
    <x v="2"/>
    <x v="0"/>
    <x v="1"/>
    <x v="1"/>
    <n v="98103"/>
    <x v="1"/>
    <s v="TEC-AC-10002567"/>
    <x v="0"/>
    <x v="0"/>
    <x v="641"/>
    <x v="153"/>
    <n v="2"/>
    <n v="0"/>
    <n v="57.592799999999997"/>
    <n v="0.36"/>
    <x v="1"/>
    <x v="6"/>
  </r>
  <r>
    <n v="8214"/>
    <s v="CA-2015-120845"/>
    <d v="2015-09-25T00:00:00"/>
    <d v="2015-02-10T00:00:00"/>
    <s v="Standard Class"/>
    <s v="ML-17395"/>
    <s v="Marina Lichtenstein"/>
    <x v="2"/>
    <x v="0"/>
    <x v="271"/>
    <x v="26"/>
    <n v="37130"/>
    <x v="3"/>
    <s v="OFF-BI-10001116"/>
    <x v="2"/>
    <x v="9"/>
    <x v="812"/>
    <x v="5749"/>
    <n v="4"/>
    <n v="0.7"/>
    <n v="-4.6463999999999999"/>
    <n v="-0.73333333333333328"/>
    <x v="1"/>
    <x v="6"/>
  </r>
  <r>
    <n v="8215"/>
    <s v="CA-2015-120845"/>
    <d v="2015-09-25T00:00:00"/>
    <d v="2015-02-10T00:00:00"/>
    <s v="Standard Class"/>
    <s v="ML-17395"/>
    <s v="Marina Lichtenstein"/>
    <x v="2"/>
    <x v="0"/>
    <x v="271"/>
    <x v="26"/>
    <n v="37130"/>
    <x v="3"/>
    <s v="OFF-PA-10004665"/>
    <x v="2"/>
    <x v="3"/>
    <x v="484"/>
    <x v="3804"/>
    <n v="1"/>
    <n v="0.2"/>
    <n v="3.7989999999999999"/>
    <n v="0.36249999999999999"/>
    <x v="1"/>
    <x v="6"/>
  </r>
  <r>
    <n v="8216"/>
    <s v="CA-2015-120845"/>
    <d v="2015-09-25T00:00:00"/>
    <d v="2015-02-10T00:00:00"/>
    <s v="Standard Class"/>
    <s v="ML-17395"/>
    <s v="Marina Lichtenstein"/>
    <x v="2"/>
    <x v="0"/>
    <x v="271"/>
    <x v="26"/>
    <n v="37130"/>
    <x v="3"/>
    <s v="OFF-BI-10004506"/>
    <x v="2"/>
    <x v="9"/>
    <x v="32"/>
    <x v="5750"/>
    <n v="1"/>
    <n v="0.7"/>
    <n v="-1.8106"/>
    <n v="-0.73333333333333339"/>
    <x v="1"/>
    <x v="6"/>
  </r>
  <r>
    <n v="8217"/>
    <s v="CA-2015-120845"/>
    <d v="2015-09-25T00:00:00"/>
    <d v="2015-02-10T00:00:00"/>
    <s v="Standard Class"/>
    <s v="ML-17395"/>
    <s v="Marina Lichtenstein"/>
    <x v="2"/>
    <x v="0"/>
    <x v="271"/>
    <x v="26"/>
    <n v="37130"/>
    <x v="3"/>
    <s v="OFF-BI-10001982"/>
    <x v="2"/>
    <x v="9"/>
    <x v="1721"/>
    <x v="5613"/>
    <n v="2"/>
    <n v="0.7"/>
    <n v="-2.2848000000000002"/>
    <n v="-0.70000000000000007"/>
    <x v="1"/>
    <x v="6"/>
  </r>
  <r>
    <n v="9268"/>
    <s v="CA-2015-151869"/>
    <d v="2015-09-25T00:00:00"/>
    <s v="9/25/2015"/>
    <s v="Same Day"/>
    <s v="CS-11950"/>
    <s v="Carlos Soltero"/>
    <x v="0"/>
    <x v="0"/>
    <x v="77"/>
    <x v="2"/>
    <n v="11520"/>
    <x v="2"/>
    <s v="FUR-CH-10001545"/>
    <x v="1"/>
    <x v="1"/>
    <x v="678"/>
    <x v="5751"/>
    <n v="1"/>
    <n v="0.1"/>
    <n v="6.8388"/>
    <n v="6.6666666666666666E-2"/>
    <x v="1"/>
    <x v="6"/>
  </r>
  <r>
    <n v="9269"/>
    <s v="CA-2015-151869"/>
    <d v="2015-09-25T00:00:00"/>
    <s v="9/25/2015"/>
    <s v="Same Day"/>
    <s v="CS-11950"/>
    <s v="Carlos Soltero"/>
    <x v="0"/>
    <x v="0"/>
    <x v="77"/>
    <x v="2"/>
    <n v="11520"/>
    <x v="2"/>
    <s v="OFF-PA-10002947"/>
    <x v="2"/>
    <x v="3"/>
    <x v="1262"/>
    <x v="300"/>
    <n v="3"/>
    <n v="0"/>
    <n v="9.6191999999999993"/>
    <n v="0.48"/>
    <x v="1"/>
    <x v="6"/>
  </r>
  <r>
    <n v="9437"/>
    <s v="CA-2015-160787"/>
    <d v="2015-09-25T00:00:00"/>
    <s v="9/25/2015"/>
    <s v="Same Day"/>
    <s v="BM-11785"/>
    <s v="Bryan Mills"/>
    <x v="0"/>
    <x v="0"/>
    <x v="15"/>
    <x v="13"/>
    <n v="19143"/>
    <x v="2"/>
    <s v="OFF-BI-10003712"/>
    <x v="2"/>
    <x v="9"/>
    <x v="173"/>
    <x v="1974"/>
    <n v="2"/>
    <n v="0.7"/>
    <n v="-2.0621999999999998"/>
    <n v="-0.69999999999999984"/>
    <x v="1"/>
    <x v="6"/>
  </r>
  <r>
    <n v="1410"/>
    <s v="US-2016-122245"/>
    <d v="2016-09-25T00:00:00"/>
    <s v="9/30/2016"/>
    <s v="Standard Class"/>
    <s v="AB-10105"/>
    <s v="Adrian Barton"/>
    <x v="0"/>
    <x v="0"/>
    <x v="122"/>
    <x v="23"/>
    <n v="85023"/>
    <x v="1"/>
    <s v="FUR-TA-10002356"/>
    <x v="1"/>
    <x v="7"/>
    <x v="637"/>
    <x v="5341"/>
    <n v="3"/>
    <n v="0.5"/>
    <n v="-204.44579999999999"/>
    <n v="-0.51999999999999991"/>
    <x v="2"/>
    <x v="6"/>
  </r>
  <r>
    <n v="1459"/>
    <s v="CA-2016-123722"/>
    <d v="2016-09-25T00:00:00"/>
    <d v="2016-01-10T00:00:00"/>
    <s v="Standard Class"/>
    <s v="NH-18610"/>
    <s v="Nicole Hansen"/>
    <x v="2"/>
    <x v="0"/>
    <x v="43"/>
    <x v="4"/>
    <n v="75061"/>
    <x v="0"/>
    <s v="OFF-LA-10001569"/>
    <x v="2"/>
    <x v="8"/>
    <x v="108"/>
    <x v="159"/>
    <n v="4"/>
    <n v="0.2"/>
    <n v="5.1791999999999998"/>
    <n v="0.32500000000000001"/>
    <x v="2"/>
    <x v="6"/>
  </r>
  <r>
    <n v="4081"/>
    <s v="CA-2016-140417"/>
    <d v="2016-09-25T00:00:00"/>
    <s v="9/29/2016"/>
    <s v="Standard Class"/>
    <s v="KE-16420"/>
    <s v="Katrina Edelman"/>
    <x v="2"/>
    <x v="0"/>
    <x v="441"/>
    <x v="16"/>
    <n v="97224"/>
    <x v="1"/>
    <s v="OFF-PA-10000380"/>
    <x v="2"/>
    <x v="3"/>
    <x v="1520"/>
    <x v="5752"/>
    <n v="9"/>
    <n v="0.2"/>
    <n v="22.518000000000001"/>
    <n v="0.375"/>
    <x v="2"/>
    <x v="6"/>
  </r>
  <r>
    <n v="4082"/>
    <s v="CA-2016-140417"/>
    <d v="2016-09-25T00:00:00"/>
    <s v="9/29/2016"/>
    <s v="Standard Class"/>
    <s v="KE-16420"/>
    <s v="Katrina Edelman"/>
    <x v="2"/>
    <x v="0"/>
    <x v="441"/>
    <x v="16"/>
    <n v="97224"/>
    <x v="1"/>
    <s v="OFF-BI-10004828"/>
    <x v="2"/>
    <x v="9"/>
    <x v="146"/>
    <x v="5753"/>
    <n v="1"/>
    <n v="0.7"/>
    <n v="-3.5154000000000001"/>
    <n v="-0.7"/>
    <x v="2"/>
    <x v="6"/>
  </r>
  <r>
    <n v="4519"/>
    <s v="CA-2016-101385"/>
    <d v="2016-09-25T00:00:00"/>
    <d v="2016-01-10T00:00:00"/>
    <s v="Standard Class"/>
    <s v="JW-16075"/>
    <s v="Julia West"/>
    <x v="0"/>
    <x v="0"/>
    <x v="14"/>
    <x v="5"/>
    <n v="94109"/>
    <x v="1"/>
    <s v="OFF-AR-10004441"/>
    <x v="2"/>
    <x v="11"/>
    <x v="417"/>
    <x v="1666"/>
    <n v="4"/>
    <n v="0"/>
    <n v="6.9551999999999996"/>
    <n v="0.42"/>
    <x v="2"/>
    <x v="6"/>
  </r>
  <r>
    <n v="5620"/>
    <s v="US-2016-124163"/>
    <d v="2016-09-25T00:00:00"/>
    <s v="9/30/2016"/>
    <s v="Standard Class"/>
    <s v="SC-20695"/>
    <s v="Steve Chapman"/>
    <x v="2"/>
    <x v="0"/>
    <x v="469"/>
    <x v="0"/>
    <n v="54601"/>
    <x v="0"/>
    <s v="TEC-AC-10001908"/>
    <x v="0"/>
    <x v="0"/>
    <x v="401"/>
    <x v="5754"/>
    <n v="5"/>
    <n v="0"/>
    <n v="174.98249999999999"/>
    <n v="0.35"/>
    <x v="2"/>
    <x v="6"/>
  </r>
  <r>
    <n v="5621"/>
    <s v="US-2016-124163"/>
    <d v="2016-09-25T00:00:00"/>
    <s v="9/30/2016"/>
    <s v="Standard Class"/>
    <s v="SC-20695"/>
    <s v="Steve Chapman"/>
    <x v="2"/>
    <x v="0"/>
    <x v="469"/>
    <x v="0"/>
    <n v="54601"/>
    <x v="0"/>
    <s v="OFF-AR-10000817"/>
    <x v="2"/>
    <x v="11"/>
    <x v="974"/>
    <x v="5755"/>
    <n v="1"/>
    <n v="0"/>
    <n v="1.0336000000000001"/>
    <n v="0.34"/>
    <x v="2"/>
    <x v="6"/>
  </r>
  <r>
    <n v="5622"/>
    <s v="US-2016-124163"/>
    <d v="2016-09-25T00:00:00"/>
    <s v="9/30/2016"/>
    <s v="Standard Class"/>
    <s v="SC-20695"/>
    <s v="Steve Chapman"/>
    <x v="2"/>
    <x v="0"/>
    <x v="469"/>
    <x v="0"/>
    <n v="54601"/>
    <x v="0"/>
    <s v="FUR-CH-10004218"/>
    <x v="1"/>
    <x v="1"/>
    <x v="728"/>
    <x v="5756"/>
    <n v="2"/>
    <n v="0"/>
    <n v="50.49"/>
    <n v="0.25"/>
    <x v="2"/>
    <x v="6"/>
  </r>
  <r>
    <n v="5623"/>
    <s v="US-2016-124163"/>
    <d v="2016-09-25T00:00:00"/>
    <s v="9/30/2016"/>
    <s v="Standard Class"/>
    <s v="SC-20695"/>
    <s v="Steve Chapman"/>
    <x v="2"/>
    <x v="0"/>
    <x v="469"/>
    <x v="0"/>
    <n v="54601"/>
    <x v="0"/>
    <s v="FUR-FU-10000755"/>
    <x v="1"/>
    <x v="5"/>
    <x v="1814"/>
    <x v="5757"/>
    <n v="11"/>
    <n v="0"/>
    <n v="17.16"/>
    <n v="0.25"/>
    <x v="2"/>
    <x v="6"/>
  </r>
  <r>
    <n v="7725"/>
    <s v="CA-2016-113978"/>
    <d v="2016-09-25T00:00:00"/>
    <s v="9/29/2016"/>
    <s v="Standard Class"/>
    <s v="TS-21505"/>
    <s v="Tony Sayre"/>
    <x v="0"/>
    <x v="0"/>
    <x v="235"/>
    <x v="18"/>
    <n v="44105"/>
    <x v="2"/>
    <s v="OFF-AP-10003849"/>
    <x v="2"/>
    <x v="10"/>
    <x v="768"/>
    <x v="5758"/>
    <n v="1"/>
    <n v="0.2"/>
    <n v="17.890999999999998"/>
    <n v="6.25E-2"/>
    <x v="2"/>
    <x v="6"/>
  </r>
  <r>
    <n v="7726"/>
    <s v="CA-2016-113978"/>
    <d v="2016-09-25T00:00:00"/>
    <s v="9/29/2016"/>
    <s v="Standard Class"/>
    <s v="TS-21505"/>
    <s v="Tony Sayre"/>
    <x v="0"/>
    <x v="0"/>
    <x v="235"/>
    <x v="18"/>
    <n v="44105"/>
    <x v="2"/>
    <s v="OFF-ST-10004963"/>
    <x v="2"/>
    <x v="6"/>
    <x v="740"/>
    <x v="5759"/>
    <n v="2"/>
    <n v="0.2"/>
    <n v="-4.8448000000000002"/>
    <n v="-0.2"/>
    <x v="2"/>
    <x v="6"/>
  </r>
  <r>
    <n v="7727"/>
    <s v="CA-2016-113978"/>
    <d v="2016-09-25T00:00:00"/>
    <s v="9/29/2016"/>
    <s v="Standard Class"/>
    <s v="TS-21505"/>
    <s v="Tony Sayre"/>
    <x v="0"/>
    <x v="0"/>
    <x v="235"/>
    <x v="18"/>
    <n v="44105"/>
    <x v="2"/>
    <s v="OFF-ST-10002574"/>
    <x v="2"/>
    <x v="6"/>
    <x v="1607"/>
    <x v="5690"/>
    <n v="3"/>
    <n v="0.2"/>
    <n v="-82.884"/>
    <n v="-0.25"/>
    <x v="2"/>
    <x v="6"/>
  </r>
  <r>
    <n v="9538"/>
    <s v="CA-2016-148747"/>
    <d v="2016-09-25T00:00:00"/>
    <s v="9/27/2016"/>
    <s v="First Class"/>
    <s v="AS-10045"/>
    <s v="Aaron Smayling"/>
    <x v="2"/>
    <x v="0"/>
    <x v="14"/>
    <x v="5"/>
    <n v="94110"/>
    <x v="1"/>
    <s v="FUR-BO-10002613"/>
    <x v="1"/>
    <x v="16"/>
    <x v="1039"/>
    <x v="5760"/>
    <n v="2"/>
    <n v="0.15"/>
    <n v="84.293999999999997"/>
    <n v="0.1764705882352941"/>
    <x v="2"/>
    <x v="6"/>
  </r>
  <r>
    <n v="9837"/>
    <s v="US-2016-125402"/>
    <d v="2016-09-25T00:00:00"/>
    <d v="2016-01-10T00:00:00"/>
    <s v="Standard Class"/>
    <s v="DL-12865"/>
    <s v="Dan Lawera"/>
    <x v="0"/>
    <x v="0"/>
    <x v="23"/>
    <x v="5"/>
    <n v="90805"/>
    <x v="1"/>
    <s v="OFF-PA-10000141"/>
    <x v="2"/>
    <x v="3"/>
    <x v="175"/>
    <x v="1975"/>
    <n v="5"/>
    <n v="0"/>
    <n v="5.1230000000000002"/>
    <n v="0.47000000000000003"/>
    <x v="2"/>
    <x v="6"/>
  </r>
  <r>
    <n v="9838"/>
    <s v="US-2016-125402"/>
    <d v="2016-09-25T00:00:00"/>
    <d v="2016-01-10T00:00:00"/>
    <s v="Standard Class"/>
    <s v="DL-12865"/>
    <s v="Dan Lawera"/>
    <x v="0"/>
    <x v="0"/>
    <x v="23"/>
    <x v="5"/>
    <n v="90805"/>
    <x v="1"/>
    <s v="OFF-LA-10003923"/>
    <x v="2"/>
    <x v="8"/>
    <x v="482"/>
    <x v="11"/>
    <n v="2"/>
    <n v="0"/>
    <n v="14.8"/>
    <n v="0.5"/>
    <x v="2"/>
    <x v="6"/>
  </r>
  <r>
    <n v="9839"/>
    <s v="US-2016-125402"/>
    <d v="2016-09-25T00:00:00"/>
    <d v="2016-01-10T00:00:00"/>
    <s v="Standard Class"/>
    <s v="DL-12865"/>
    <s v="Dan Lawera"/>
    <x v="0"/>
    <x v="0"/>
    <x v="23"/>
    <x v="5"/>
    <n v="90805"/>
    <x v="1"/>
    <s v="OFF-LA-10001771"/>
    <x v="2"/>
    <x v="8"/>
    <x v="46"/>
    <x v="1770"/>
    <n v="1"/>
    <n v="0"/>
    <n v="2.2907999999999999"/>
    <n v="0.45999999999999996"/>
    <x v="2"/>
    <x v="6"/>
  </r>
  <r>
    <n v="9840"/>
    <s v="US-2016-125402"/>
    <d v="2016-09-25T00:00:00"/>
    <d v="2016-01-10T00:00:00"/>
    <s v="Standard Class"/>
    <s v="DL-12865"/>
    <s v="Dan Lawera"/>
    <x v="0"/>
    <x v="0"/>
    <x v="23"/>
    <x v="5"/>
    <n v="90805"/>
    <x v="1"/>
    <s v="TEC-CO-10001943"/>
    <x v="0"/>
    <x v="12"/>
    <x v="993"/>
    <x v="3327"/>
    <n v="3"/>
    <n v="0.2"/>
    <n v="161.99189999999999"/>
    <n v="0.33749999999999997"/>
    <x v="2"/>
    <x v="6"/>
  </r>
  <r>
    <n v="9841"/>
    <s v="US-2016-125402"/>
    <d v="2016-09-25T00:00:00"/>
    <d v="2016-01-10T00:00:00"/>
    <s v="Standard Class"/>
    <s v="DL-12865"/>
    <s v="Dan Lawera"/>
    <x v="0"/>
    <x v="0"/>
    <x v="23"/>
    <x v="5"/>
    <n v="90805"/>
    <x v="1"/>
    <s v="TEC-PH-10003356"/>
    <x v="0"/>
    <x v="2"/>
    <x v="1690"/>
    <x v="5761"/>
    <n v="8"/>
    <n v="0.2"/>
    <n v="4.4736000000000002"/>
    <n v="0.1"/>
    <x v="2"/>
    <x v="6"/>
  </r>
  <r>
    <n v="9842"/>
    <s v="US-2016-125402"/>
    <d v="2016-09-25T00:00:00"/>
    <d v="2016-01-10T00:00:00"/>
    <s v="Standard Class"/>
    <s v="DL-12865"/>
    <s v="Dan Lawera"/>
    <x v="0"/>
    <x v="0"/>
    <x v="23"/>
    <x v="5"/>
    <n v="90805"/>
    <x v="1"/>
    <s v="OFF-AR-10002255"/>
    <x v="2"/>
    <x v="11"/>
    <x v="1462"/>
    <x v="193"/>
    <n v="2"/>
    <n v="0"/>
    <n v="1.6704000000000001"/>
    <n v="0.29000000000000004"/>
    <x v="2"/>
    <x v="6"/>
  </r>
  <r>
    <n v="9843"/>
    <s v="US-2016-125402"/>
    <d v="2016-09-25T00:00:00"/>
    <d v="2016-01-10T00:00:00"/>
    <s v="Standard Class"/>
    <s v="DL-12865"/>
    <s v="Dan Lawera"/>
    <x v="0"/>
    <x v="0"/>
    <x v="23"/>
    <x v="5"/>
    <n v="90805"/>
    <x v="1"/>
    <s v="FUR-CH-10000665"/>
    <x v="1"/>
    <x v="1"/>
    <x v="587"/>
    <x v="5038"/>
    <n v="4"/>
    <n v="0.2"/>
    <n v="60.392000000000003"/>
    <n v="0.125"/>
    <x v="2"/>
    <x v="6"/>
  </r>
  <r>
    <n v="362"/>
    <s v="CA-2017-144904"/>
    <d v="2017-09-25T00:00:00"/>
    <d v="2017-01-10T00:00:00"/>
    <s v="Standard Class"/>
    <s v="KW-16435"/>
    <s v="Katrina Willman"/>
    <x v="0"/>
    <x v="0"/>
    <x v="2"/>
    <x v="2"/>
    <n v="10009"/>
    <x v="2"/>
    <s v="OFF-LA-10001158"/>
    <x v="2"/>
    <x v="8"/>
    <x v="1522"/>
    <x v="1387"/>
    <n v="2"/>
    <n v="0"/>
    <n v="9.9359999999999999"/>
    <n v="0.48000000000000004"/>
    <x v="3"/>
    <x v="6"/>
  </r>
  <r>
    <n v="363"/>
    <s v="CA-2017-144904"/>
    <d v="2017-09-25T00:00:00"/>
    <d v="2017-01-10T00:00:00"/>
    <s v="Standard Class"/>
    <s v="KW-16435"/>
    <s v="Katrina Willman"/>
    <x v="0"/>
    <x v="0"/>
    <x v="2"/>
    <x v="2"/>
    <n v="10009"/>
    <x v="2"/>
    <s v="FUR-CH-10000785"/>
    <x v="1"/>
    <x v="1"/>
    <x v="908"/>
    <x v="5762"/>
    <n v="3"/>
    <n v="0.1"/>
    <n v="86.870400000000004"/>
    <n v="0.17777777777777778"/>
    <x v="3"/>
    <x v="6"/>
  </r>
  <r>
    <n v="364"/>
    <s v="CA-2017-144904"/>
    <d v="2017-09-25T00:00:00"/>
    <d v="2017-01-10T00:00:00"/>
    <s v="Standard Class"/>
    <s v="KW-16435"/>
    <s v="Katrina Willman"/>
    <x v="0"/>
    <x v="0"/>
    <x v="2"/>
    <x v="2"/>
    <n v="10009"/>
    <x v="2"/>
    <s v="OFF-AR-10003732"/>
    <x v="2"/>
    <x v="11"/>
    <x v="832"/>
    <x v="541"/>
    <n v="2"/>
    <n v="0"/>
    <n v="1.4456"/>
    <n v="0.26"/>
    <x v="3"/>
    <x v="6"/>
  </r>
  <r>
    <n v="365"/>
    <s v="CA-2017-144904"/>
    <d v="2017-09-25T00:00:00"/>
    <d v="2017-01-10T00:00:00"/>
    <s v="Standard Class"/>
    <s v="KW-16435"/>
    <s v="Katrina Willman"/>
    <x v="0"/>
    <x v="0"/>
    <x v="2"/>
    <x v="2"/>
    <n v="10009"/>
    <x v="2"/>
    <s v="FUR-FU-10000023"/>
    <x v="1"/>
    <x v="5"/>
    <x v="548"/>
    <x v="2791"/>
    <n v="8"/>
    <n v="0"/>
    <n v="20.732800000000001"/>
    <n v="0.44000000000000006"/>
    <x v="3"/>
    <x v="6"/>
  </r>
  <r>
    <n v="2035"/>
    <s v="CA-2017-162481"/>
    <d v="2017-09-25T00:00:00"/>
    <s v="9/29/2017"/>
    <s v="Standard Class"/>
    <s v="CT-11995"/>
    <s v="Carol Triggs"/>
    <x v="0"/>
    <x v="0"/>
    <x v="90"/>
    <x v="7"/>
    <n v="55901"/>
    <x v="0"/>
    <s v="OFF-BI-10002976"/>
    <x v="2"/>
    <x v="9"/>
    <x v="1748"/>
    <x v="1514"/>
    <n v="2"/>
    <n v="0"/>
    <n v="3.8822000000000001"/>
    <n v="0.47000000000000003"/>
    <x v="3"/>
    <x v="6"/>
  </r>
  <r>
    <n v="2036"/>
    <s v="CA-2017-162481"/>
    <d v="2017-09-25T00:00:00"/>
    <s v="9/29/2017"/>
    <s v="Standard Class"/>
    <s v="CT-11995"/>
    <s v="Carol Triggs"/>
    <x v="0"/>
    <x v="0"/>
    <x v="90"/>
    <x v="7"/>
    <n v="55901"/>
    <x v="0"/>
    <s v="FUR-CH-10003061"/>
    <x v="1"/>
    <x v="1"/>
    <x v="1095"/>
    <x v="4175"/>
    <n v="3"/>
    <n v="0"/>
    <n v="51.2943"/>
    <n v="0.18999999999999997"/>
    <x v="3"/>
    <x v="6"/>
  </r>
  <r>
    <n v="3143"/>
    <s v="CA-2017-162572"/>
    <d v="2017-09-25T00:00:00"/>
    <s v="9/27/2017"/>
    <s v="Second Class"/>
    <s v="RB-19360"/>
    <s v="Raymond Buch"/>
    <x v="0"/>
    <x v="0"/>
    <x v="194"/>
    <x v="18"/>
    <n v="45231"/>
    <x v="2"/>
    <s v="TEC-AC-10003628"/>
    <x v="0"/>
    <x v="0"/>
    <x v="118"/>
    <x v="125"/>
    <n v="5"/>
    <n v="0.2"/>
    <n v="35.988"/>
    <n v="0.3"/>
    <x v="3"/>
    <x v="6"/>
  </r>
  <r>
    <n v="3144"/>
    <s v="CA-2017-162572"/>
    <d v="2017-09-25T00:00:00"/>
    <s v="9/27/2017"/>
    <s v="Second Class"/>
    <s v="RB-19360"/>
    <s v="Raymond Buch"/>
    <x v="0"/>
    <x v="0"/>
    <x v="194"/>
    <x v="18"/>
    <n v="45231"/>
    <x v="2"/>
    <s v="OFF-AR-10001547"/>
    <x v="2"/>
    <x v="11"/>
    <x v="1043"/>
    <x v="5763"/>
    <n v="6"/>
    <n v="0.2"/>
    <n v="0.92820000000000003"/>
    <n v="8.7499999999999994E-2"/>
    <x v="3"/>
    <x v="6"/>
  </r>
  <r>
    <n v="5152"/>
    <s v="CA-2017-169929"/>
    <d v="2017-09-25T00:00:00"/>
    <s v="9/28/2017"/>
    <s v="First Class"/>
    <s v="LS-17200"/>
    <s v="Luke Schmidt"/>
    <x v="2"/>
    <x v="0"/>
    <x v="417"/>
    <x v="38"/>
    <n v="59601"/>
    <x v="1"/>
    <s v="OFF-ST-10002352"/>
    <x v="2"/>
    <x v="6"/>
    <x v="581"/>
    <x v="919"/>
    <n v="5"/>
    <n v="0"/>
    <n v="10.374000000000001"/>
    <n v="0.26"/>
    <x v="3"/>
    <x v="6"/>
  </r>
  <r>
    <n v="5715"/>
    <s v="CA-2017-116939"/>
    <d v="2017-09-25T00:00:00"/>
    <s v="9/29/2017"/>
    <s v="Standard Class"/>
    <s v="AG-10900"/>
    <s v="Arthur Gainer"/>
    <x v="0"/>
    <x v="0"/>
    <x v="21"/>
    <x v="20"/>
    <n v="23223"/>
    <x v="3"/>
    <s v="OFF-ST-10001476"/>
    <x v="2"/>
    <x v="6"/>
    <x v="966"/>
    <x v="5764"/>
    <n v="5"/>
    <n v="0"/>
    <n v="47.938499999999998"/>
    <n v="0.26999999999999996"/>
    <x v="3"/>
    <x v="6"/>
  </r>
  <r>
    <n v="7086"/>
    <s v="CA-2017-112004"/>
    <d v="2017-09-25T00:00:00"/>
    <s v="9/28/2017"/>
    <s v="First Class"/>
    <s v="AH-10075"/>
    <s v="Adam Hart"/>
    <x v="2"/>
    <x v="0"/>
    <x v="373"/>
    <x v="13"/>
    <n v="19013"/>
    <x v="2"/>
    <s v="OFF-BI-10003476"/>
    <x v="2"/>
    <x v="9"/>
    <x v="1385"/>
    <x v="5765"/>
    <n v="5"/>
    <n v="0.7"/>
    <n v="-6.3029999999999999"/>
    <n v="-0.73333333333333328"/>
    <x v="3"/>
    <x v="6"/>
  </r>
  <r>
    <n v="7087"/>
    <s v="CA-2017-112004"/>
    <d v="2017-09-25T00:00:00"/>
    <s v="9/28/2017"/>
    <s v="First Class"/>
    <s v="AH-10075"/>
    <s v="Adam Hart"/>
    <x v="2"/>
    <x v="0"/>
    <x v="373"/>
    <x v="13"/>
    <n v="19013"/>
    <x v="2"/>
    <s v="OFF-SU-10000157"/>
    <x v="2"/>
    <x v="15"/>
    <x v="171"/>
    <x v="5766"/>
    <n v="2"/>
    <n v="0.2"/>
    <n v="-42.951599999999999"/>
    <n v="-0.22500000000000001"/>
    <x v="3"/>
    <x v="6"/>
  </r>
  <r>
    <n v="7871"/>
    <s v="CA-2017-122112"/>
    <d v="2017-09-25T00:00:00"/>
    <s v="9/29/2017"/>
    <s v="Standard Class"/>
    <s v="CA-11965"/>
    <s v="Carol Adams"/>
    <x v="2"/>
    <x v="0"/>
    <x v="9"/>
    <x v="18"/>
    <n v="44107"/>
    <x v="2"/>
    <s v="OFF-EN-10004459"/>
    <x v="2"/>
    <x v="13"/>
    <x v="149"/>
    <x v="1405"/>
    <n v="4"/>
    <n v="0.2"/>
    <n v="8.8623999999999992"/>
    <n v="0.36249999999999993"/>
    <x v="3"/>
    <x v="6"/>
  </r>
  <r>
    <n v="1360"/>
    <s v="US-2014-151925"/>
    <d v="2014-09-26T00:00:00"/>
    <d v="2014-01-10T00:00:00"/>
    <s v="Second Class"/>
    <s v="KT-16465"/>
    <s v="Kean Takahito"/>
    <x v="0"/>
    <x v="0"/>
    <x v="22"/>
    <x v="5"/>
    <n v="90049"/>
    <x v="1"/>
    <s v="FUR-CH-10002961"/>
    <x v="1"/>
    <x v="1"/>
    <x v="1586"/>
    <x v="5767"/>
    <n v="2"/>
    <n v="0.2"/>
    <n v="0"/>
    <n v="0"/>
    <x v="0"/>
    <x v="6"/>
  </r>
  <r>
    <n v="2107"/>
    <s v="US-2014-152723"/>
    <d v="2014-09-26T00:00:00"/>
    <s v="9/26/2014"/>
    <s v="Same Day"/>
    <s v="HG-14965"/>
    <s v="Henry Goldwyn"/>
    <x v="2"/>
    <x v="0"/>
    <x v="438"/>
    <x v="4"/>
    <n v="75150"/>
    <x v="0"/>
    <s v="OFF-BI-10003460"/>
    <x v="2"/>
    <x v="9"/>
    <x v="1390"/>
    <x v="5768"/>
    <n v="1"/>
    <n v="0.8"/>
    <n v="-1.4016"/>
    <n v="-1.5999999999999999"/>
    <x v="0"/>
    <x v="6"/>
  </r>
  <r>
    <n v="2543"/>
    <s v="CA-2014-164385"/>
    <d v="2014-09-26T00:00:00"/>
    <d v="2014-01-10T00:00:00"/>
    <s v="Second Class"/>
    <s v="NB-18580"/>
    <s v="Nicole Brennan"/>
    <x v="2"/>
    <x v="0"/>
    <x v="15"/>
    <x v="13"/>
    <n v="19134"/>
    <x v="2"/>
    <s v="OFF-AP-10002191"/>
    <x v="2"/>
    <x v="10"/>
    <x v="956"/>
    <x v="2925"/>
    <n v="3"/>
    <n v="0.2"/>
    <n v="14.395200000000001"/>
    <n v="0.1"/>
    <x v="0"/>
    <x v="6"/>
  </r>
  <r>
    <n v="2906"/>
    <s v="CA-2014-127586"/>
    <d v="2014-09-26T00:00:00"/>
    <s v="9/30/2014"/>
    <s v="Standard Class"/>
    <s v="CS-12400"/>
    <s v="Christopher Schild"/>
    <x v="1"/>
    <x v="0"/>
    <x v="1"/>
    <x v="1"/>
    <n v="98115"/>
    <x v="1"/>
    <s v="OFF-ST-10002615"/>
    <x v="2"/>
    <x v="6"/>
    <x v="1025"/>
    <x v="4440"/>
    <n v="2"/>
    <n v="0"/>
    <n v="80.631200000000007"/>
    <n v="0.26"/>
    <x v="0"/>
    <x v="6"/>
  </r>
  <r>
    <n v="5469"/>
    <s v="CA-2014-132451"/>
    <d v="2014-09-26T00:00:00"/>
    <s v="9/27/2014"/>
    <s v="First Class"/>
    <s v="KF-16285"/>
    <s v="Karen Ferguson"/>
    <x v="1"/>
    <x v="0"/>
    <x v="30"/>
    <x v="5"/>
    <n v="92105"/>
    <x v="1"/>
    <s v="FUR-CH-10000454"/>
    <x v="1"/>
    <x v="1"/>
    <x v="429"/>
    <x v="450"/>
    <n v="3"/>
    <n v="0.2"/>
    <n v="73.194000000000003"/>
    <n v="0.125"/>
    <x v="0"/>
    <x v="6"/>
  </r>
  <r>
    <n v="5470"/>
    <s v="CA-2014-132451"/>
    <d v="2014-09-26T00:00:00"/>
    <s v="9/27/2014"/>
    <s v="First Class"/>
    <s v="KF-16285"/>
    <s v="Karen Ferguson"/>
    <x v="1"/>
    <x v="0"/>
    <x v="30"/>
    <x v="5"/>
    <n v="92105"/>
    <x v="1"/>
    <s v="OFF-PA-10004888"/>
    <x v="2"/>
    <x v="3"/>
    <x v="1494"/>
    <x v="211"/>
    <n v="3"/>
    <n v="0"/>
    <n v="9.3312000000000008"/>
    <n v="0.48000000000000004"/>
    <x v="0"/>
    <x v="6"/>
  </r>
  <r>
    <n v="8050"/>
    <s v="CA-2014-144974"/>
    <d v="2014-09-26T00:00:00"/>
    <s v="9/30/2014"/>
    <s v="Standard Class"/>
    <s v="CM-12715"/>
    <s v="Craig Molinari"/>
    <x v="2"/>
    <x v="0"/>
    <x v="15"/>
    <x v="13"/>
    <n v="19140"/>
    <x v="2"/>
    <s v="OFF-BI-10003274"/>
    <x v="2"/>
    <x v="9"/>
    <x v="747"/>
    <x v="3018"/>
    <n v="5"/>
    <n v="0.7"/>
    <n v="-4.577"/>
    <n v="-0.76666666666666672"/>
    <x v="0"/>
    <x v="6"/>
  </r>
  <r>
    <n v="8051"/>
    <s v="CA-2014-144974"/>
    <d v="2014-09-26T00:00:00"/>
    <s v="9/30/2014"/>
    <s v="Standard Class"/>
    <s v="CM-12715"/>
    <s v="Craig Molinari"/>
    <x v="2"/>
    <x v="0"/>
    <x v="15"/>
    <x v="13"/>
    <n v="19140"/>
    <x v="2"/>
    <s v="FUR-FU-10001095"/>
    <x v="1"/>
    <x v="5"/>
    <x v="7"/>
    <x v="2710"/>
    <n v="1"/>
    <n v="0.2"/>
    <n v="4.7664"/>
    <n v="0.22499999999999998"/>
    <x v="0"/>
    <x v="6"/>
  </r>
  <r>
    <n v="8052"/>
    <s v="CA-2014-144974"/>
    <d v="2014-09-26T00:00:00"/>
    <s v="9/30/2014"/>
    <s v="Standard Class"/>
    <s v="CM-12715"/>
    <s v="Craig Molinari"/>
    <x v="2"/>
    <x v="0"/>
    <x v="15"/>
    <x v="13"/>
    <n v="19140"/>
    <x v="2"/>
    <s v="OFF-AP-10001492"/>
    <x v="2"/>
    <x v="10"/>
    <x v="865"/>
    <x v="757"/>
    <n v="6"/>
    <n v="0.2"/>
    <n v="3.1032000000000002"/>
    <n v="7.5000000000000011E-2"/>
    <x v="0"/>
    <x v="6"/>
  </r>
  <r>
    <n v="9621"/>
    <s v="CA-2014-115133"/>
    <d v="2014-09-26T00:00:00"/>
    <s v="9/30/2014"/>
    <s v="Standard Class"/>
    <s v="DA-13450"/>
    <s v="Dianna Arnett"/>
    <x v="1"/>
    <x v="0"/>
    <x v="58"/>
    <x v="18"/>
    <n v="43130"/>
    <x v="2"/>
    <s v="OFF-AP-10001634"/>
    <x v="2"/>
    <x v="10"/>
    <x v="1587"/>
    <x v="5769"/>
    <n v="6"/>
    <n v="0.2"/>
    <n v="1.2527999999999999"/>
    <n v="7.4999999999999997E-2"/>
    <x v="0"/>
    <x v="6"/>
  </r>
  <r>
    <n v="9622"/>
    <s v="CA-2014-115133"/>
    <d v="2014-09-26T00:00:00"/>
    <s v="9/30/2014"/>
    <s v="Standard Class"/>
    <s v="DA-13450"/>
    <s v="Dianna Arnett"/>
    <x v="1"/>
    <x v="0"/>
    <x v="58"/>
    <x v="18"/>
    <n v="43130"/>
    <x v="2"/>
    <s v="TEC-AC-10002370"/>
    <x v="0"/>
    <x v="0"/>
    <x v="1517"/>
    <x v="5770"/>
    <n v="2"/>
    <n v="0.2"/>
    <n v="0.4728"/>
    <n v="0.15"/>
    <x v="0"/>
    <x v="6"/>
  </r>
  <r>
    <n v="9623"/>
    <s v="CA-2014-115133"/>
    <d v="2014-09-26T00:00:00"/>
    <s v="9/30/2014"/>
    <s v="Standard Class"/>
    <s v="DA-13450"/>
    <s v="Dianna Arnett"/>
    <x v="1"/>
    <x v="0"/>
    <x v="58"/>
    <x v="18"/>
    <n v="43130"/>
    <x v="2"/>
    <s v="OFF-PA-10000174"/>
    <x v="2"/>
    <x v="3"/>
    <x v="132"/>
    <x v="2396"/>
    <n v="4"/>
    <n v="0.2"/>
    <n v="11.102399999999999"/>
    <n v="0.33749999999999997"/>
    <x v="0"/>
    <x v="6"/>
  </r>
  <r>
    <n v="9896"/>
    <s v="CA-2014-115049"/>
    <d v="2014-09-26T00:00:00"/>
    <d v="2014-01-10T00:00:00"/>
    <s v="Standard Class"/>
    <s v="MM-17920"/>
    <s v="Michael Moore"/>
    <x v="0"/>
    <x v="0"/>
    <x v="20"/>
    <x v="3"/>
    <n v="60623"/>
    <x v="0"/>
    <s v="TEC-AC-10004859"/>
    <x v="0"/>
    <x v="0"/>
    <x v="1560"/>
    <x v="5771"/>
    <n v="11"/>
    <n v="0.2"/>
    <n v="38.456000000000003"/>
    <n v="0.25"/>
    <x v="0"/>
    <x v="6"/>
  </r>
  <r>
    <n v="281"/>
    <s v="US-2015-161991"/>
    <d v="2015-09-26T00:00:00"/>
    <s v="9/28/2015"/>
    <s v="Second Class"/>
    <s v="SC-20725"/>
    <s v="Steven Cartwright"/>
    <x v="0"/>
    <x v="0"/>
    <x v="5"/>
    <x v="4"/>
    <n v="77070"/>
    <x v="0"/>
    <s v="OFF-BI-10004967"/>
    <x v="2"/>
    <x v="9"/>
    <x v="1370"/>
    <x v="5772"/>
    <n v="5"/>
    <n v="0.8"/>
    <n v="-3.4319999999999999"/>
    <n v="-1.65"/>
    <x v="1"/>
    <x v="6"/>
  </r>
  <r>
    <n v="282"/>
    <s v="US-2015-161991"/>
    <d v="2015-09-26T00:00:00"/>
    <s v="9/28/2015"/>
    <s v="Second Class"/>
    <s v="SC-20725"/>
    <s v="Steven Cartwright"/>
    <x v="0"/>
    <x v="0"/>
    <x v="5"/>
    <x v="4"/>
    <n v="77070"/>
    <x v="0"/>
    <s v="TEC-PH-10001760"/>
    <x v="0"/>
    <x v="2"/>
    <x v="103"/>
    <x v="5773"/>
    <n v="7"/>
    <n v="0.2"/>
    <n v="376.11"/>
    <n v="0.33749999999999997"/>
    <x v="1"/>
    <x v="6"/>
  </r>
  <r>
    <n v="284"/>
    <s v="CA-2015-130883"/>
    <d v="2015-09-26T00:00:00"/>
    <d v="2015-02-10T00:00:00"/>
    <s v="Standard Class"/>
    <s v="TB-21520"/>
    <s v="Tracy Blumstein"/>
    <x v="0"/>
    <x v="0"/>
    <x v="19"/>
    <x v="16"/>
    <n v="97206"/>
    <x v="1"/>
    <s v="OFF-PA-10000474"/>
    <x v="2"/>
    <x v="3"/>
    <x v="52"/>
    <x v="4243"/>
    <n v="5"/>
    <n v="0.2"/>
    <n v="47.844000000000001"/>
    <n v="0.33750000000000002"/>
    <x v="1"/>
    <x v="6"/>
  </r>
  <r>
    <n v="285"/>
    <s v="CA-2015-130883"/>
    <d v="2015-09-26T00:00:00"/>
    <d v="2015-02-10T00:00:00"/>
    <s v="Standard Class"/>
    <s v="TB-21520"/>
    <s v="Tracy Blumstein"/>
    <x v="0"/>
    <x v="0"/>
    <x v="19"/>
    <x v="16"/>
    <n v="97206"/>
    <x v="1"/>
    <s v="TEC-AC-10001956"/>
    <x v="0"/>
    <x v="0"/>
    <x v="917"/>
    <x v="5774"/>
    <n v="5"/>
    <n v="0.2"/>
    <n v="47.96"/>
    <n v="0.19999999999999998"/>
    <x v="1"/>
    <x v="6"/>
  </r>
  <r>
    <n v="286"/>
    <s v="CA-2015-130883"/>
    <d v="2015-09-26T00:00:00"/>
    <d v="2015-02-10T00:00:00"/>
    <s v="Standard Class"/>
    <s v="TB-21520"/>
    <s v="Tracy Blumstein"/>
    <x v="0"/>
    <x v="0"/>
    <x v="19"/>
    <x v="16"/>
    <n v="97206"/>
    <x v="1"/>
    <s v="OFF-PA-10004100"/>
    <x v="2"/>
    <x v="3"/>
    <x v="36"/>
    <x v="37"/>
    <n v="6"/>
    <n v="0.2"/>
    <n v="10.8864"/>
    <n v="0.35000000000000003"/>
    <x v="1"/>
    <x v="6"/>
  </r>
  <r>
    <n v="1420"/>
    <s v="CA-2015-124800"/>
    <d v="2015-09-26T00:00:00"/>
    <s v="9/30/2015"/>
    <s v="Standard Class"/>
    <s v="RW-19540"/>
    <s v="Rick Wilson"/>
    <x v="2"/>
    <x v="0"/>
    <x v="124"/>
    <x v="23"/>
    <n v="85204"/>
    <x v="1"/>
    <s v="OFF-PA-10000501"/>
    <x v="2"/>
    <x v="3"/>
    <x v="1281"/>
    <x v="5775"/>
    <n v="4"/>
    <n v="0.2"/>
    <n v="31.273599999999998"/>
    <n v="0.36249999999999993"/>
    <x v="1"/>
    <x v="6"/>
  </r>
  <r>
    <n v="1421"/>
    <s v="CA-2015-124800"/>
    <d v="2015-09-26T00:00:00"/>
    <s v="9/30/2015"/>
    <s v="Standard Class"/>
    <s v="RW-19540"/>
    <s v="Rick Wilson"/>
    <x v="2"/>
    <x v="0"/>
    <x v="124"/>
    <x v="23"/>
    <n v="85204"/>
    <x v="1"/>
    <s v="OFF-BI-10000778"/>
    <x v="2"/>
    <x v="9"/>
    <x v="1527"/>
    <x v="2694"/>
    <n v="2"/>
    <n v="0.7"/>
    <n v="-48.392000000000003"/>
    <n v="-0.66666666666666674"/>
    <x v="1"/>
    <x v="6"/>
  </r>
  <r>
    <n v="1422"/>
    <s v="CA-2015-124800"/>
    <d v="2015-09-26T00:00:00"/>
    <s v="9/30/2015"/>
    <s v="Standard Class"/>
    <s v="RW-19540"/>
    <s v="Rick Wilson"/>
    <x v="2"/>
    <x v="0"/>
    <x v="124"/>
    <x v="23"/>
    <n v="85204"/>
    <x v="1"/>
    <s v="OFF-AP-10004980"/>
    <x v="2"/>
    <x v="10"/>
    <x v="988"/>
    <x v="559"/>
    <n v="2"/>
    <n v="0.2"/>
    <n v="14.409599999999999"/>
    <n v="0.23749999999999999"/>
    <x v="1"/>
    <x v="6"/>
  </r>
  <r>
    <n v="1423"/>
    <s v="CA-2015-124800"/>
    <d v="2015-09-26T00:00:00"/>
    <s v="9/30/2015"/>
    <s v="Standard Class"/>
    <s v="RW-19540"/>
    <s v="Rick Wilson"/>
    <x v="2"/>
    <x v="0"/>
    <x v="124"/>
    <x v="23"/>
    <n v="85204"/>
    <x v="1"/>
    <s v="OFF-BI-10003984"/>
    <x v="2"/>
    <x v="9"/>
    <x v="1415"/>
    <x v="5776"/>
    <n v="9"/>
    <n v="0.7"/>
    <n v="-59.057099999999998"/>
    <n v="-0.76666666666666661"/>
    <x v="1"/>
    <x v="6"/>
  </r>
  <r>
    <n v="1424"/>
    <s v="CA-2015-124800"/>
    <d v="2015-09-26T00:00:00"/>
    <s v="9/30/2015"/>
    <s v="Standard Class"/>
    <s v="RW-19540"/>
    <s v="Rick Wilson"/>
    <x v="2"/>
    <x v="0"/>
    <x v="124"/>
    <x v="23"/>
    <n v="85204"/>
    <x v="1"/>
    <s v="OFF-ST-10000798"/>
    <x v="2"/>
    <x v="6"/>
    <x v="1645"/>
    <x v="5777"/>
    <n v="6"/>
    <n v="0.2"/>
    <n v="-1.4987999999999999"/>
    <n v="-1.2499999999999999E-2"/>
    <x v="1"/>
    <x v="6"/>
  </r>
  <r>
    <n v="1425"/>
    <s v="CA-2015-124800"/>
    <d v="2015-09-26T00:00:00"/>
    <s v="9/30/2015"/>
    <s v="Standard Class"/>
    <s v="RW-19540"/>
    <s v="Rick Wilson"/>
    <x v="2"/>
    <x v="0"/>
    <x v="124"/>
    <x v="23"/>
    <n v="85204"/>
    <x v="1"/>
    <s v="TEC-PH-10001750"/>
    <x v="0"/>
    <x v="2"/>
    <x v="117"/>
    <x v="1179"/>
    <n v="5"/>
    <n v="0.2"/>
    <n v="23.096499999999999"/>
    <n v="8.7500000000000008E-2"/>
    <x v="1"/>
    <x v="6"/>
  </r>
  <r>
    <n v="1426"/>
    <s v="CA-2015-124800"/>
    <d v="2015-09-26T00:00:00"/>
    <s v="9/30/2015"/>
    <s v="Standard Class"/>
    <s v="RW-19540"/>
    <s v="Rick Wilson"/>
    <x v="2"/>
    <x v="0"/>
    <x v="124"/>
    <x v="23"/>
    <n v="85204"/>
    <x v="1"/>
    <s v="OFF-ST-10002743"/>
    <x v="2"/>
    <x v="6"/>
    <x v="184"/>
    <x v="5778"/>
    <n v="4"/>
    <n v="0.2"/>
    <n v="-86.366399999999999"/>
    <n v="-0.23749999999999999"/>
    <x v="1"/>
    <x v="6"/>
  </r>
  <r>
    <n v="1649"/>
    <s v="CA-2015-120341"/>
    <d v="2015-09-26T00:00:00"/>
    <s v="9/29/2015"/>
    <s v="Second Class"/>
    <s v="SF-20200"/>
    <s v="Sarah Foster"/>
    <x v="0"/>
    <x v="0"/>
    <x v="15"/>
    <x v="13"/>
    <n v="19143"/>
    <x v="2"/>
    <s v="OFF-BI-10004224"/>
    <x v="2"/>
    <x v="9"/>
    <x v="349"/>
    <x v="1892"/>
    <n v="6"/>
    <n v="0.7"/>
    <n v="-100.92"/>
    <n v="-0.83333333333333337"/>
    <x v="1"/>
    <x v="6"/>
  </r>
  <r>
    <n v="1650"/>
    <s v="CA-2015-120341"/>
    <d v="2015-09-26T00:00:00"/>
    <s v="9/29/2015"/>
    <s v="Second Class"/>
    <s v="SF-20200"/>
    <s v="Sarah Foster"/>
    <x v="0"/>
    <x v="0"/>
    <x v="15"/>
    <x v="13"/>
    <n v="19143"/>
    <x v="2"/>
    <s v="TEC-PH-10003357"/>
    <x v="0"/>
    <x v="2"/>
    <x v="1707"/>
    <x v="5779"/>
    <n v="1"/>
    <n v="0.4"/>
    <n v="-9.1788000000000007"/>
    <n v="-0.2"/>
    <x v="1"/>
    <x v="6"/>
  </r>
  <r>
    <n v="2497"/>
    <s v="CA-2015-122371"/>
    <d v="2015-09-26T00:00:00"/>
    <d v="2015-01-10T00:00:00"/>
    <s v="Standard Class"/>
    <s v="BS-11800"/>
    <s v="Bryan Spruell"/>
    <x v="1"/>
    <x v="0"/>
    <x v="30"/>
    <x v="5"/>
    <n v="92037"/>
    <x v="1"/>
    <s v="OFF-ST-10002370"/>
    <x v="2"/>
    <x v="6"/>
    <x v="633"/>
    <x v="5780"/>
    <n v="3"/>
    <n v="0"/>
    <n v="18.609300000000001"/>
    <n v="0.29000000000000004"/>
    <x v="1"/>
    <x v="6"/>
  </r>
  <r>
    <n v="2498"/>
    <s v="CA-2015-122371"/>
    <d v="2015-09-26T00:00:00"/>
    <d v="2015-01-10T00:00:00"/>
    <s v="Standard Class"/>
    <s v="BS-11800"/>
    <s v="Bryan Spruell"/>
    <x v="1"/>
    <x v="0"/>
    <x v="30"/>
    <x v="5"/>
    <n v="92037"/>
    <x v="1"/>
    <s v="OFF-EN-10000056"/>
    <x v="2"/>
    <x v="13"/>
    <x v="293"/>
    <x v="5781"/>
    <n v="2"/>
    <n v="0"/>
    <n v="58.496200000000002"/>
    <n v="0.47000000000000003"/>
    <x v="1"/>
    <x v="6"/>
  </r>
  <r>
    <n v="2556"/>
    <s v="CA-2015-111458"/>
    <d v="2015-09-26T00:00:00"/>
    <s v="9/30/2015"/>
    <s v="Standard Class"/>
    <s v="PF-19165"/>
    <s v="Philip Fox"/>
    <x v="0"/>
    <x v="0"/>
    <x v="2"/>
    <x v="2"/>
    <n v="10035"/>
    <x v="2"/>
    <s v="TEC-AC-10001590"/>
    <x v="0"/>
    <x v="0"/>
    <x v="1830"/>
    <x v="2698"/>
    <n v="2"/>
    <n v="0"/>
    <n v="12"/>
    <n v="0.24"/>
    <x v="1"/>
    <x v="6"/>
  </r>
  <r>
    <n v="5118"/>
    <s v="CA-2015-127173"/>
    <d v="2015-09-26T00:00:00"/>
    <d v="2015-03-10T00:00:00"/>
    <s v="Standard Class"/>
    <s v="GM-14500"/>
    <s v="Gene McClure"/>
    <x v="0"/>
    <x v="0"/>
    <x v="229"/>
    <x v="2"/>
    <n v="11572"/>
    <x v="2"/>
    <s v="OFF-FA-10004854"/>
    <x v="2"/>
    <x v="4"/>
    <x v="574"/>
    <x v="3243"/>
    <n v="3"/>
    <n v="0"/>
    <n v="16.186800000000002"/>
    <n v="0.47000000000000008"/>
    <x v="1"/>
    <x v="6"/>
  </r>
  <r>
    <n v="5119"/>
    <s v="CA-2015-127173"/>
    <d v="2015-09-26T00:00:00"/>
    <d v="2015-03-10T00:00:00"/>
    <s v="Standard Class"/>
    <s v="GM-14500"/>
    <s v="Gene McClure"/>
    <x v="0"/>
    <x v="0"/>
    <x v="229"/>
    <x v="2"/>
    <n v="11572"/>
    <x v="2"/>
    <s v="TEC-MA-10002859"/>
    <x v="0"/>
    <x v="14"/>
    <x v="1805"/>
    <x v="5782"/>
    <n v="7"/>
    <n v="0"/>
    <n v="296.06709999999998"/>
    <n v="0.47000000000000003"/>
    <x v="1"/>
    <x v="6"/>
  </r>
  <r>
    <n v="5120"/>
    <s v="CA-2015-127173"/>
    <d v="2015-09-26T00:00:00"/>
    <d v="2015-03-10T00:00:00"/>
    <s v="Standard Class"/>
    <s v="GM-14500"/>
    <s v="Gene McClure"/>
    <x v="0"/>
    <x v="0"/>
    <x v="229"/>
    <x v="2"/>
    <n v="11572"/>
    <x v="2"/>
    <s v="OFF-BI-10000088"/>
    <x v="2"/>
    <x v="9"/>
    <x v="1563"/>
    <x v="5783"/>
    <n v="9"/>
    <n v="0.2"/>
    <n v="28.657800000000002"/>
    <n v="0.36250000000000004"/>
    <x v="1"/>
    <x v="6"/>
  </r>
  <r>
    <n v="458"/>
    <s v="US-2016-157945"/>
    <d v="2016-09-26T00:00:00"/>
    <d v="2016-01-10T00:00:00"/>
    <s v="Standard Class"/>
    <s v="NF-18385"/>
    <s v="Natalie Fritzler"/>
    <x v="0"/>
    <x v="0"/>
    <x v="53"/>
    <x v="3"/>
    <n v="62521"/>
    <x v="0"/>
    <s v="FUR-CH-10002331"/>
    <x v="1"/>
    <x v="1"/>
    <x v="1597"/>
    <x v="5784"/>
    <n v="3"/>
    <n v="0.3"/>
    <n v="-96.114599999999996"/>
    <n v="-0.12857142857142856"/>
    <x v="2"/>
    <x v="6"/>
  </r>
  <r>
    <n v="459"/>
    <s v="US-2016-157945"/>
    <d v="2016-09-26T00:00:00"/>
    <d v="2016-01-10T00:00:00"/>
    <s v="Standard Class"/>
    <s v="NF-18385"/>
    <s v="Natalie Fritzler"/>
    <x v="0"/>
    <x v="0"/>
    <x v="53"/>
    <x v="3"/>
    <n v="62521"/>
    <x v="0"/>
    <s v="OFF-EN-10001415"/>
    <x v="2"/>
    <x v="13"/>
    <x v="73"/>
    <x v="4833"/>
    <n v="2"/>
    <n v="0.2"/>
    <n v="3.3479999999999999"/>
    <n v="0.37499999999999994"/>
    <x v="2"/>
    <x v="6"/>
  </r>
  <r>
    <n v="2651"/>
    <s v="US-2016-146794"/>
    <d v="2016-09-26T00:00:00"/>
    <d v="2016-01-10T00:00:00"/>
    <s v="Standard Class"/>
    <s v="SH-19975"/>
    <s v="Sally Hughsby"/>
    <x v="2"/>
    <x v="0"/>
    <x v="484"/>
    <x v="5"/>
    <n v="92345"/>
    <x v="1"/>
    <s v="FUR-BO-10004467"/>
    <x v="1"/>
    <x v="16"/>
    <x v="512"/>
    <x v="5785"/>
    <n v="5"/>
    <n v="0.15"/>
    <n v="19.998000000000001"/>
    <n v="4.7058823529411771E-2"/>
    <x v="2"/>
    <x v="6"/>
  </r>
  <r>
    <n v="4032"/>
    <s v="CA-2016-169957"/>
    <d v="2016-09-26T00:00:00"/>
    <s v="9/30/2016"/>
    <s v="Standard Class"/>
    <s v="SN-20710"/>
    <s v="Steve Nguyen"/>
    <x v="1"/>
    <x v="0"/>
    <x v="481"/>
    <x v="1"/>
    <n v="98042"/>
    <x v="1"/>
    <s v="OFF-AP-10000576"/>
    <x v="2"/>
    <x v="10"/>
    <x v="1832"/>
    <x v="5786"/>
    <n v="6"/>
    <n v="0"/>
    <n v="66.326400000000007"/>
    <n v="0.28000000000000003"/>
    <x v="2"/>
    <x v="6"/>
  </r>
  <r>
    <n v="4033"/>
    <s v="CA-2016-169957"/>
    <d v="2016-09-26T00:00:00"/>
    <s v="9/30/2016"/>
    <s v="Standard Class"/>
    <s v="SN-20710"/>
    <s v="Steve Nguyen"/>
    <x v="1"/>
    <x v="0"/>
    <x v="481"/>
    <x v="1"/>
    <n v="98042"/>
    <x v="1"/>
    <s v="OFF-PA-10004040"/>
    <x v="2"/>
    <x v="3"/>
    <x v="1071"/>
    <x v="1043"/>
    <n v="5"/>
    <n v="0"/>
    <n v="14.651"/>
    <n v="0.49"/>
    <x v="2"/>
    <x v="6"/>
  </r>
  <r>
    <n v="4034"/>
    <s v="CA-2016-169957"/>
    <d v="2016-09-26T00:00:00"/>
    <s v="9/30/2016"/>
    <s v="Standard Class"/>
    <s v="SN-20710"/>
    <s v="Steve Nguyen"/>
    <x v="1"/>
    <x v="0"/>
    <x v="481"/>
    <x v="1"/>
    <n v="98042"/>
    <x v="1"/>
    <s v="TEC-AC-10003063"/>
    <x v="0"/>
    <x v="0"/>
    <x v="1240"/>
    <x v="1828"/>
    <n v="4"/>
    <n v="0"/>
    <n v="21"/>
    <n v="0.21"/>
    <x v="2"/>
    <x v="6"/>
  </r>
  <r>
    <n v="4190"/>
    <s v="CA-2016-157714"/>
    <d v="2016-09-26T00:00:00"/>
    <d v="2016-01-10T00:00:00"/>
    <s v="Second Class"/>
    <s v="CS-12175"/>
    <s v="Charles Sheldon"/>
    <x v="2"/>
    <x v="0"/>
    <x v="529"/>
    <x v="43"/>
    <n v="52240"/>
    <x v="0"/>
    <s v="OFF-PA-10004022"/>
    <x v="2"/>
    <x v="3"/>
    <x v="1356"/>
    <x v="143"/>
    <n v="1"/>
    <n v="0"/>
    <n v="4.4954999999999998"/>
    <n v="0.44999999999999996"/>
    <x v="2"/>
    <x v="6"/>
  </r>
  <r>
    <n v="5213"/>
    <s v="CA-2016-145898"/>
    <d v="2016-09-26T00:00:00"/>
    <s v="9/26/2016"/>
    <s v="Same Day"/>
    <s v="CM-12445"/>
    <s v="Chuck Magee"/>
    <x v="0"/>
    <x v="0"/>
    <x v="236"/>
    <x v="5"/>
    <n v="92374"/>
    <x v="1"/>
    <s v="OFF-ST-10004507"/>
    <x v="2"/>
    <x v="6"/>
    <x v="700"/>
    <x v="3090"/>
    <n v="3"/>
    <n v="0"/>
    <n v="13.891500000000001"/>
    <n v="0.27"/>
    <x v="2"/>
    <x v="6"/>
  </r>
  <r>
    <n v="5214"/>
    <s v="CA-2016-145898"/>
    <d v="2016-09-26T00:00:00"/>
    <s v="9/26/2016"/>
    <s v="Same Day"/>
    <s v="CM-12445"/>
    <s v="Chuck Magee"/>
    <x v="0"/>
    <x v="0"/>
    <x v="236"/>
    <x v="5"/>
    <n v="92374"/>
    <x v="1"/>
    <s v="OFF-LA-10000262"/>
    <x v="2"/>
    <x v="8"/>
    <x v="475"/>
    <x v="1829"/>
    <n v="3"/>
    <n v="0"/>
    <n v="3.6017999999999999"/>
    <n v="0.45999999999999996"/>
    <x v="2"/>
    <x v="6"/>
  </r>
  <r>
    <n v="5215"/>
    <s v="CA-2016-145898"/>
    <d v="2016-09-26T00:00:00"/>
    <s v="9/26/2016"/>
    <s v="Same Day"/>
    <s v="CM-12445"/>
    <s v="Chuck Magee"/>
    <x v="0"/>
    <x v="0"/>
    <x v="236"/>
    <x v="5"/>
    <n v="92374"/>
    <x v="1"/>
    <s v="OFF-AR-10002445"/>
    <x v="2"/>
    <x v="11"/>
    <x v="96"/>
    <x v="5588"/>
    <n v="5"/>
    <n v="0"/>
    <n v="13.452"/>
    <n v="0.38"/>
    <x v="2"/>
    <x v="6"/>
  </r>
  <r>
    <n v="5216"/>
    <s v="CA-2016-145898"/>
    <d v="2016-09-26T00:00:00"/>
    <s v="9/26/2016"/>
    <s v="Same Day"/>
    <s v="CM-12445"/>
    <s v="Chuck Magee"/>
    <x v="0"/>
    <x v="0"/>
    <x v="236"/>
    <x v="5"/>
    <n v="92374"/>
    <x v="1"/>
    <s v="OFF-PA-10001667"/>
    <x v="2"/>
    <x v="3"/>
    <x v="479"/>
    <x v="1043"/>
    <n v="5"/>
    <n v="0"/>
    <n v="13.455"/>
    <n v="0.45"/>
    <x v="2"/>
    <x v="6"/>
  </r>
  <r>
    <n v="5724"/>
    <s v="CA-2016-165820"/>
    <d v="2016-09-26T00:00:00"/>
    <s v="9/30/2016"/>
    <s v="Standard Class"/>
    <s v="DW-13585"/>
    <s v="Dorothy Wardle"/>
    <x v="2"/>
    <x v="0"/>
    <x v="14"/>
    <x v="5"/>
    <n v="94109"/>
    <x v="1"/>
    <s v="OFF-PA-10004735"/>
    <x v="2"/>
    <x v="3"/>
    <x v="1393"/>
    <x v="212"/>
    <n v="2"/>
    <n v="0"/>
    <n v="6.2207999999999997"/>
    <n v="0.47999999999999993"/>
    <x v="2"/>
    <x v="6"/>
  </r>
  <r>
    <n v="7730"/>
    <s v="US-2016-109260"/>
    <d v="2016-09-26T00:00:00"/>
    <d v="2016-01-10T00:00:00"/>
    <s v="Standard Class"/>
    <s v="TN-21040"/>
    <s v="Tanja Norvell"/>
    <x v="1"/>
    <x v="0"/>
    <x v="185"/>
    <x v="11"/>
    <n v="32303"/>
    <x v="3"/>
    <s v="TEC-AC-10002637"/>
    <x v="0"/>
    <x v="0"/>
    <x v="849"/>
    <x v="1563"/>
    <n v="3"/>
    <n v="0.2"/>
    <n v="-75.595799999999997"/>
    <n v="-0.17499999999999999"/>
    <x v="2"/>
    <x v="6"/>
  </r>
  <r>
    <n v="8322"/>
    <s v="US-2016-149790"/>
    <d v="2016-09-26T00:00:00"/>
    <d v="2016-01-10T00:00:00"/>
    <s v="Standard Class"/>
    <s v="SC-20380"/>
    <s v="Shahid Collister"/>
    <x v="0"/>
    <x v="0"/>
    <x v="5"/>
    <x v="4"/>
    <n v="77095"/>
    <x v="0"/>
    <s v="OFF-BI-10002026"/>
    <x v="2"/>
    <x v="9"/>
    <x v="733"/>
    <x v="5787"/>
    <n v="2"/>
    <n v="0.8"/>
    <n v="-24.9984"/>
    <n v="-1.5999999999999999"/>
    <x v="2"/>
    <x v="6"/>
  </r>
  <r>
    <n v="9087"/>
    <s v="CA-2016-143406"/>
    <d v="2016-09-26T00:00:00"/>
    <s v="9/30/2016"/>
    <s v="Standard Class"/>
    <s v="LR-17035"/>
    <s v="Lisa Ryan"/>
    <x v="2"/>
    <x v="0"/>
    <x v="5"/>
    <x v="4"/>
    <n v="77041"/>
    <x v="0"/>
    <s v="OFF-AP-10001564"/>
    <x v="2"/>
    <x v="10"/>
    <x v="1789"/>
    <x v="5788"/>
    <n v="2"/>
    <n v="0.8"/>
    <n v="-251.18639999999999"/>
    <n v="-2.7"/>
    <x v="2"/>
    <x v="6"/>
  </r>
  <r>
    <n v="9088"/>
    <s v="CA-2016-143406"/>
    <d v="2016-09-26T00:00:00"/>
    <s v="9/30/2016"/>
    <s v="Standard Class"/>
    <s v="LR-17035"/>
    <s v="Lisa Ryan"/>
    <x v="2"/>
    <x v="0"/>
    <x v="5"/>
    <x v="4"/>
    <n v="77041"/>
    <x v="0"/>
    <s v="FUR-CH-10000513"/>
    <x v="1"/>
    <x v="1"/>
    <x v="955"/>
    <x v="5789"/>
    <n v="5"/>
    <n v="0.3"/>
    <n v="-136.48949999999999"/>
    <n v="-0.3"/>
    <x v="2"/>
    <x v="6"/>
  </r>
  <r>
    <n v="9414"/>
    <s v="CA-2016-132017"/>
    <d v="2016-09-26T00:00:00"/>
    <s v="9/27/2016"/>
    <s v="First Class"/>
    <s v="MH-17620"/>
    <s v="Matt Hagelstein"/>
    <x v="2"/>
    <x v="0"/>
    <x v="5"/>
    <x v="4"/>
    <n v="77041"/>
    <x v="0"/>
    <s v="OFF-BI-10004001"/>
    <x v="2"/>
    <x v="9"/>
    <x v="940"/>
    <x v="5790"/>
    <n v="2"/>
    <n v="0.8"/>
    <n v="-11.587199999999999"/>
    <n v="-1.7"/>
    <x v="2"/>
    <x v="6"/>
  </r>
  <r>
    <n v="4564"/>
    <s v="CA-2017-129490"/>
    <d v="2017-09-26T00:00:00"/>
    <s v="9/30/2017"/>
    <s v="Standard Class"/>
    <s v="SJ-20125"/>
    <s v="Sanjit Jacobs"/>
    <x v="1"/>
    <x v="0"/>
    <x v="422"/>
    <x v="11"/>
    <n v="33023"/>
    <x v="3"/>
    <s v="FUR-CH-10003298"/>
    <x v="1"/>
    <x v="1"/>
    <x v="222"/>
    <x v="3145"/>
    <n v="4"/>
    <n v="0.2"/>
    <n v="-57.6312"/>
    <n v="-0.13749999999999998"/>
    <x v="3"/>
    <x v="6"/>
  </r>
  <r>
    <n v="7527"/>
    <s v="US-2017-106145"/>
    <d v="2017-09-26T00:00:00"/>
    <s v="9/26/2017"/>
    <s v="Same Day"/>
    <s v="RA-19885"/>
    <s v="Ruben Ausman"/>
    <x v="2"/>
    <x v="0"/>
    <x v="14"/>
    <x v="5"/>
    <n v="94109"/>
    <x v="1"/>
    <s v="OFF-EN-10001028"/>
    <x v="2"/>
    <x v="13"/>
    <x v="73"/>
    <x v="3906"/>
    <n v="6"/>
    <n v="0"/>
    <n v="33.064799999999998"/>
    <n v="0.46"/>
    <x v="3"/>
    <x v="6"/>
  </r>
  <r>
    <n v="7528"/>
    <s v="US-2017-106145"/>
    <d v="2017-09-26T00:00:00"/>
    <s v="9/26/2017"/>
    <s v="Same Day"/>
    <s v="RA-19885"/>
    <s v="Ruben Ausman"/>
    <x v="2"/>
    <x v="0"/>
    <x v="14"/>
    <x v="5"/>
    <n v="94109"/>
    <x v="1"/>
    <s v="FUR-FU-10003829"/>
    <x v="1"/>
    <x v="5"/>
    <x v="802"/>
    <x v="748"/>
    <n v="3"/>
    <n v="0"/>
    <n v="2.9567999999999999"/>
    <n v="0.31999999999999995"/>
    <x v="3"/>
    <x v="6"/>
  </r>
  <r>
    <n v="7529"/>
    <s v="US-2017-106145"/>
    <d v="2017-09-26T00:00:00"/>
    <s v="9/26/2017"/>
    <s v="Same Day"/>
    <s v="RA-19885"/>
    <s v="Ruben Ausman"/>
    <x v="2"/>
    <x v="0"/>
    <x v="14"/>
    <x v="5"/>
    <n v="94109"/>
    <x v="1"/>
    <s v="OFF-PA-10002245"/>
    <x v="2"/>
    <x v="3"/>
    <x v="467"/>
    <x v="2425"/>
    <n v="6"/>
    <n v="0"/>
    <n v="16.146000000000001"/>
    <n v="0.45"/>
    <x v="3"/>
    <x v="6"/>
  </r>
  <r>
    <n v="7530"/>
    <s v="US-2017-106145"/>
    <d v="2017-09-26T00:00:00"/>
    <s v="9/26/2017"/>
    <s v="Same Day"/>
    <s v="RA-19885"/>
    <s v="Ruben Ausman"/>
    <x v="2"/>
    <x v="0"/>
    <x v="14"/>
    <x v="5"/>
    <n v="94109"/>
    <x v="1"/>
    <s v="OFF-BI-10002215"/>
    <x v="2"/>
    <x v="9"/>
    <x v="863"/>
    <x v="1886"/>
    <n v="3"/>
    <n v="0.2"/>
    <n v="5.5380000000000003"/>
    <n v="0.32500000000000001"/>
    <x v="3"/>
    <x v="6"/>
  </r>
  <r>
    <n v="7531"/>
    <s v="US-2017-106145"/>
    <d v="2017-09-26T00:00:00"/>
    <s v="9/26/2017"/>
    <s v="Same Day"/>
    <s v="RA-19885"/>
    <s v="Ruben Ausman"/>
    <x v="2"/>
    <x v="0"/>
    <x v="14"/>
    <x v="5"/>
    <n v="94109"/>
    <x v="1"/>
    <s v="OFF-BI-10003925"/>
    <x v="2"/>
    <x v="9"/>
    <x v="1572"/>
    <x v="2860"/>
    <n v="3"/>
    <n v="0.2"/>
    <n v="314.27190000000002"/>
    <n v="0.33750000000000002"/>
    <x v="3"/>
    <x v="6"/>
  </r>
  <r>
    <n v="7763"/>
    <s v="CA-2017-156391"/>
    <d v="2017-09-26T00:00:00"/>
    <s v="9/28/2017"/>
    <s v="First Class"/>
    <s v="SL-20155"/>
    <s v="Sara Luxemburg"/>
    <x v="1"/>
    <x v="0"/>
    <x v="117"/>
    <x v="16"/>
    <n v="97301"/>
    <x v="1"/>
    <s v="OFF-AR-10003251"/>
    <x v="2"/>
    <x v="11"/>
    <x v="472"/>
    <x v="5791"/>
    <n v="1"/>
    <n v="0.2"/>
    <n v="0.55600000000000005"/>
    <n v="0.25"/>
    <x v="3"/>
    <x v="6"/>
  </r>
  <r>
    <n v="314"/>
    <s v="CA-2014-120887"/>
    <d v="2014-09-27T00:00:00"/>
    <d v="2014-03-10T00:00:00"/>
    <s v="Standard Class"/>
    <s v="TS-21205"/>
    <s v="Thomas Seio"/>
    <x v="2"/>
    <x v="0"/>
    <x v="141"/>
    <x v="8"/>
    <n v="7601"/>
    <x v="2"/>
    <s v="FUR-FU-10001588"/>
    <x v="1"/>
    <x v="5"/>
    <x v="121"/>
    <x v="5792"/>
    <n v="3"/>
    <n v="0"/>
    <n v="37.642200000000003"/>
    <n v="0.43"/>
    <x v="0"/>
    <x v="6"/>
  </r>
  <r>
    <n v="3313"/>
    <s v="US-2014-133130"/>
    <d v="2014-09-27T00:00:00"/>
    <d v="2014-01-10T00:00:00"/>
    <s v="Standard Class"/>
    <s v="TH-21100"/>
    <s v="Thea Hendricks"/>
    <x v="0"/>
    <x v="0"/>
    <x v="30"/>
    <x v="5"/>
    <n v="92037"/>
    <x v="1"/>
    <s v="FUR-CH-10002602"/>
    <x v="1"/>
    <x v="1"/>
    <x v="223"/>
    <x v="509"/>
    <n v="5"/>
    <n v="0.2"/>
    <n v="45.293999999999997"/>
    <n v="7.4999999999999997E-2"/>
    <x v="0"/>
    <x v="6"/>
  </r>
  <r>
    <n v="3314"/>
    <s v="US-2014-133130"/>
    <d v="2014-09-27T00:00:00"/>
    <d v="2014-01-10T00:00:00"/>
    <s v="Standard Class"/>
    <s v="TH-21100"/>
    <s v="Thea Hendricks"/>
    <x v="0"/>
    <x v="0"/>
    <x v="30"/>
    <x v="5"/>
    <n v="92037"/>
    <x v="1"/>
    <s v="OFF-PA-10000675"/>
    <x v="2"/>
    <x v="3"/>
    <x v="1641"/>
    <x v="2013"/>
    <n v="2"/>
    <n v="0"/>
    <n v="40.170200000000001"/>
    <n v="0.49"/>
    <x v="0"/>
    <x v="6"/>
  </r>
  <r>
    <n v="3436"/>
    <s v="US-2015-100531"/>
    <d v="2015-09-27T00:00:00"/>
    <s v="9/29/2015"/>
    <s v="First Class"/>
    <s v="NM-18520"/>
    <s v="Neoma Murray"/>
    <x v="0"/>
    <x v="0"/>
    <x v="20"/>
    <x v="3"/>
    <n v="60610"/>
    <x v="0"/>
    <s v="OFF-BI-10001670"/>
    <x v="2"/>
    <x v="9"/>
    <x v="264"/>
    <x v="5793"/>
    <n v="2"/>
    <n v="0.8"/>
    <n v="-22.62"/>
    <n v="-1.5"/>
    <x v="1"/>
    <x v="6"/>
  </r>
  <r>
    <n v="3437"/>
    <s v="US-2015-100531"/>
    <d v="2015-09-27T00:00:00"/>
    <s v="9/29/2015"/>
    <s v="First Class"/>
    <s v="NM-18520"/>
    <s v="Neoma Murray"/>
    <x v="0"/>
    <x v="0"/>
    <x v="20"/>
    <x v="3"/>
    <n v="60610"/>
    <x v="0"/>
    <s v="FUR-FU-10003849"/>
    <x v="1"/>
    <x v="5"/>
    <x v="126"/>
    <x v="5794"/>
    <n v="3"/>
    <n v="0.6"/>
    <n v="-12.751200000000001"/>
    <n v="-0.52500000000000002"/>
    <x v="1"/>
    <x v="6"/>
  </r>
  <r>
    <n v="6959"/>
    <s v="CA-2015-167255"/>
    <d v="2015-09-27T00:00:00"/>
    <s v="9/29/2015"/>
    <s v="Second Class"/>
    <s v="RH-19510"/>
    <s v="Rick Huthwaite"/>
    <x v="1"/>
    <x v="0"/>
    <x v="14"/>
    <x v="5"/>
    <n v="94110"/>
    <x v="1"/>
    <s v="OFF-ST-10001328"/>
    <x v="2"/>
    <x v="6"/>
    <x v="635"/>
    <x v="5688"/>
    <n v="1"/>
    <n v="0"/>
    <n v="4.3428000000000004"/>
    <n v="0.28000000000000003"/>
    <x v="1"/>
    <x v="6"/>
  </r>
  <r>
    <n v="6960"/>
    <s v="CA-2015-167255"/>
    <d v="2015-09-27T00:00:00"/>
    <s v="9/29/2015"/>
    <s v="Second Class"/>
    <s v="RH-19510"/>
    <s v="Rick Huthwaite"/>
    <x v="1"/>
    <x v="0"/>
    <x v="14"/>
    <x v="5"/>
    <n v="94110"/>
    <x v="1"/>
    <s v="OFF-PA-10002377"/>
    <x v="2"/>
    <x v="3"/>
    <x v="31"/>
    <x v="134"/>
    <n v="3"/>
    <n v="0"/>
    <n v="73.41"/>
    <n v="0.5"/>
    <x v="1"/>
    <x v="6"/>
  </r>
  <r>
    <n v="6961"/>
    <s v="CA-2015-167255"/>
    <d v="2015-09-27T00:00:00"/>
    <s v="9/29/2015"/>
    <s v="Second Class"/>
    <s v="RH-19510"/>
    <s v="Rick Huthwaite"/>
    <x v="1"/>
    <x v="0"/>
    <x v="14"/>
    <x v="5"/>
    <n v="94110"/>
    <x v="1"/>
    <s v="OFF-PA-10003441"/>
    <x v="2"/>
    <x v="3"/>
    <x v="357"/>
    <x v="212"/>
    <n v="2"/>
    <n v="0"/>
    <n v="6.2207999999999997"/>
    <n v="0.47999999999999993"/>
    <x v="1"/>
    <x v="6"/>
  </r>
  <r>
    <n v="7215"/>
    <s v="CA-2015-103072"/>
    <d v="2015-09-27T00:00:00"/>
    <s v="9/30/2015"/>
    <s v="Second Class"/>
    <s v="HW-14935"/>
    <s v="Helen Wasserman"/>
    <x v="2"/>
    <x v="0"/>
    <x v="11"/>
    <x v="10"/>
    <n v="48205"/>
    <x v="0"/>
    <s v="OFF-AR-10000127"/>
    <x v="2"/>
    <x v="11"/>
    <x v="245"/>
    <x v="230"/>
    <n v="5"/>
    <n v="0"/>
    <n v="4.7560000000000002"/>
    <n v="0.29000000000000004"/>
    <x v="1"/>
    <x v="6"/>
  </r>
  <r>
    <n v="7216"/>
    <s v="CA-2015-103072"/>
    <d v="2015-09-27T00:00:00"/>
    <s v="9/30/2015"/>
    <s v="Second Class"/>
    <s v="HW-14935"/>
    <s v="Helen Wasserman"/>
    <x v="2"/>
    <x v="0"/>
    <x v="11"/>
    <x v="10"/>
    <n v="48205"/>
    <x v="0"/>
    <s v="OFF-PA-10003172"/>
    <x v="2"/>
    <x v="3"/>
    <x v="1326"/>
    <x v="19"/>
    <n v="4"/>
    <n v="0"/>
    <n v="12.441599999999999"/>
    <n v="0.47999999999999993"/>
    <x v="1"/>
    <x v="6"/>
  </r>
  <r>
    <n v="7846"/>
    <s v="CA-2015-125976"/>
    <d v="2015-09-27T00:00:00"/>
    <d v="2015-02-10T00:00:00"/>
    <s v="Standard Class"/>
    <s v="JK-15205"/>
    <s v="Jamie Kunitz"/>
    <x v="0"/>
    <x v="0"/>
    <x v="78"/>
    <x v="20"/>
    <n v="22204"/>
    <x v="3"/>
    <s v="OFF-PA-10001125"/>
    <x v="2"/>
    <x v="3"/>
    <x v="916"/>
    <x v="82"/>
    <n v="5"/>
    <n v="0"/>
    <n v="69.704999999999998"/>
    <n v="0.44999999999999996"/>
    <x v="1"/>
    <x v="6"/>
  </r>
  <r>
    <n v="7847"/>
    <s v="CA-2015-125976"/>
    <d v="2015-09-27T00:00:00"/>
    <d v="2015-02-10T00:00:00"/>
    <s v="Standard Class"/>
    <s v="JK-15205"/>
    <s v="Jamie Kunitz"/>
    <x v="0"/>
    <x v="0"/>
    <x v="78"/>
    <x v="20"/>
    <n v="22204"/>
    <x v="3"/>
    <s v="TEC-PH-10002496"/>
    <x v="0"/>
    <x v="2"/>
    <x v="666"/>
    <x v="5795"/>
    <n v="12"/>
    <n v="0"/>
    <n v="561.56399999999996"/>
    <n v="0.3"/>
    <x v="1"/>
    <x v="6"/>
  </r>
  <r>
    <n v="8928"/>
    <s v="CA-2015-143616"/>
    <d v="2015-09-27T00:00:00"/>
    <s v="9/29/2015"/>
    <s v="Second Class"/>
    <s v="SS-20140"/>
    <s v="Saphhira Shifley"/>
    <x v="2"/>
    <x v="0"/>
    <x v="1"/>
    <x v="1"/>
    <n v="98103"/>
    <x v="1"/>
    <s v="OFF-AR-10002067"/>
    <x v="2"/>
    <x v="11"/>
    <x v="1633"/>
    <x v="5263"/>
    <n v="5"/>
    <n v="0"/>
    <n v="25.792000000000002"/>
    <n v="0.26"/>
    <x v="1"/>
    <x v="6"/>
  </r>
  <r>
    <n v="2404"/>
    <s v="US-2016-110170"/>
    <d v="2016-09-27T00:00:00"/>
    <d v="2016-03-10T00:00:00"/>
    <s v="Standard Class"/>
    <s v="HM-14860"/>
    <s v="Harry Marie"/>
    <x v="2"/>
    <x v="0"/>
    <x v="94"/>
    <x v="4"/>
    <n v="77340"/>
    <x v="0"/>
    <s v="FUR-BO-10000780"/>
    <x v="1"/>
    <x v="16"/>
    <x v="1203"/>
    <x v="1749"/>
    <n v="7"/>
    <n v="0.32"/>
    <n v="-225.0976"/>
    <n v="-0.23529411764705882"/>
    <x v="2"/>
    <x v="6"/>
  </r>
  <r>
    <n v="5399"/>
    <s v="CA-2016-163202"/>
    <d v="2016-09-27T00:00:00"/>
    <d v="2016-02-10T00:00:00"/>
    <s v="Standard Class"/>
    <s v="BM-11650"/>
    <s v="Brian Moss"/>
    <x v="2"/>
    <x v="0"/>
    <x v="58"/>
    <x v="18"/>
    <n v="43130"/>
    <x v="2"/>
    <s v="OFF-BI-10002764"/>
    <x v="2"/>
    <x v="9"/>
    <x v="605"/>
    <x v="5796"/>
    <n v="3"/>
    <n v="0.7"/>
    <n v="-2.0348999999999999"/>
    <n v="-0.7"/>
    <x v="2"/>
    <x v="6"/>
  </r>
  <r>
    <n v="6908"/>
    <s v="CA-2016-140249"/>
    <d v="2016-09-27T00:00:00"/>
    <d v="2016-03-10T00:00:00"/>
    <s v="Standard Class"/>
    <s v="SW-20455"/>
    <s v="Shaun Weien"/>
    <x v="0"/>
    <x v="0"/>
    <x v="1"/>
    <x v="1"/>
    <n v="98103"/>
    <x v="1"/>
    <s v="TEC-PH-10002584"/>
    <x v="0"/>
    <x v="2"/>
    <x v="1627"/>
    <x v="5181"/>
    <n v="2"/>
    <n v="0.2"/>
    <n v="125.19799999999999"/>
    <n v="0.125"/>
    <x v="2"/>
    <x v="6"/>
  </r>
  <r>
    <n v="7126"/>
    <s v="CA-2016-123176"/>
    <d v="2016-09-27T00:00:00"/>
    <s v="9/29/2016"/>
    <s v="Second Class"/>
    <s v="JG-15160"/>
    <s v="James Galang"/>
    <x v="0"/>
    <x v="0"/>
    <x v="307"/>
    <x v="19"/>
    <n v="30318"/>
    <x v="3"/>
    <s v="OFF-PA-10003971"/>
    <x v="2"/>
    <x v="3"/>
    <x v="1185"/>
    <x v="381"/>
    <n v="3"/>
    <n v="0"/>
    <n v="8.7905999999999995"/>
    <n v="0.48999999999999994"/>
    <x v="2"/>
    <x v="6"/>
  </r>
  <r>
    <n v="7127"/>
    <s v="CA-2016-123176"/>
    <d v="2016-09-27T00:00:00"/>
    <s v="9/29/2016"/>
    <s v="Second Class"/>
    <s v="JG-15160"/>
    <s v="James Galang"/>
    <x v="0"/>
    <x v="0"/>
    <x v="307"/>
    <x v="19"/>
    <n v="30318"/>
    <x v="3"/>
    <s v="OFF-AR-10004685"/>
    <x v="2"/>
    <x v="11"/>
    <x v="251"/>
    <x v="268"/>
    <n v="3"/>
    <n v="0"/>
    <n v="4.5837000000000003"/>
    <n v="0.33"/>
    <x v="2"/>
    <x v="6"/>
  </r>
  <r>
    <n v="1325"/>
    <s v="CA-2014-107153"/>
    <d v="2014-09-28T00:00:00"/>
    <d v="2014-03-10T00:00:00"/>
    <s v="Standard Class"/>
    <s v="GZ-14545"/>
    <s v="George Zrebassa"/>
    <x v="2"/>
    <x v="0"/>
    <x v="99"/>
    <x v="6"/>
    <n v="1841"/>
    <x v="2"/>
    <s v="OFF-ST-10001321"/>
    <x v="2"/>
    <x v="6"/>
    <x v="496"/>
    <x v="2593"/>
    <n v="3"/>
    <n v="0"/>
    <n v="12.4902"/>
    <n v="0.27"/>
    <x v="0"/>
    <x v="6"/>
  </r>
  <r>
    <n v="1731"/>
    <s v="CA-2014-125136"/>
    <d v="2014-09-28T00:00:00"/>
    <d v="2014-03-10T00:00:00"/>
    <s v="Standard Class"/>
    <s v="KD-16495"/>
    <s v="Keith Dawkins"/>
    <x v="2"/>
    <x v="0"/>
    <x v="40"/>
    <x v="12"/>
    <n v="28314"/>
    <x v="3"/>
    <s v="OFF-PA-10001457"/>
    <x v="2"/>
    <x v="3"/>
    <x v="1754"/>
    <x v="5797"/>
    <n v="8"/>
    <n v="0.2"/>
    <n v="31.283200000000001"/>
    <n v="0.32500000000000001"/>
    <x v="0"/>
    <x v="6"/>
  </r>
  <r>
    <n v="1732"/>
    <s v="CA-2014-125136"/>
    <d v="2014-09-28T00:00:00"/>
    <d v="2014-03-10T00:00:00"/>
    <s v="Standard Class"/>
    <s v="KD-16495"/>
    <s v="Keith Dawkins"/>
    <x v="2"/>
    <x v="0"/>
    <x v="40"/>
    <x v="12"/>
    <n v="28314"/>
    <x v="3"/>
    <s v="OFF-PA-10001804"/>
    <x v="2"/>
    <x v="3"/>
    <x v="502"/>
    <x v="573"/>
    <n v="2"/>
    <n v="0.2"/>
    <n v="3.7408000000000001"/>
    <n v="0.35"/>
    <x v="0"/>
    <x v="6"/>
  </r>
  <r>
    <n v="9042"/>
    <s v="CA-2014-114335"/>
    <d v="2014-09-28T00:00:00"/>
    <d v="2014-03-10T00:00:00"/>
    <s v="Standard Class"/>
    <s v="XP-21865"/>
    <s v="Xylona Preis"/>
    <x v="0"/>
    <x v="0"/>
    <x v="166"/>
    <x v="11"/>
    <n v="33021"/>
    <x v="3"/>
    <s v="FUR-FU-10000277"/>
    <x v="1"/>
    <x v="5"/>
    <x v="1009"/>
    <x v="5798"/>
    <n v="4"/>
    <n v="0.2"/>
    <n v="16.854399999999998"/>
    <n v="4.9999999999999989E-2"/>
    <x v="0"/>
    <x v="6"/>
  </r>
  <r>
    <n v="2254"/>
    <s v="CA-2015-169201"/>
    <d v="2015-09-28T00:00:00"/>
    <d v="2015-01-10T00:00:00"/>
    <s v="First Class"/>
    <s v="HG-14965"/>
    <s v="Henry Goldwyn"/>
    <x v="2"/>
    <x v="0"/>
    <x v="14"/>
    <x v="5"/>
    <n v="94110"/>
    <x v="1"/>
    <s v="OFF-AP-10000696"/>
    <x v="2"/>
    <x v="10"/>
    <x v="204"/>
    <x v="3209"/>
    <n v="3"/>
    <n v="0"/>
    <n v="14.2758"/>
    <n v="0.33"/>
    <x v="1"/>
    <x v="6"/>
  </r>
  <r>
    <n v="2255"/>
    <s v="CA-2015-169201"/>
    <d v="2015-09-28T00:00:00"/>
    <d v="2015-01-10T00:00:00"/>
    <s v="First Class"/>
    <s v="HG-14965"/>
    <s v="Henry Goldwyn"/>
    <x v="2"/>
    <x v="0"/>
    <x v="14"/>
    <x v="5"/>
    <n v="94110"/>
    <x v="1"/>
    <s v="OFF-AP-10002082"/>
    <x v="2"/>
    <x v="10"/>
    <x v="1333"/>
    <x v="4636"/>
    <n v="2"/>
    <n v="0"/>
    <n v="15.246"/>
    <n v="0.35"/>
    <x v="1"/>
    <x v="6"/>
  </r>
  <r>
    <n v="4933"/>
    <s v="CA-2015-106978"/>
    <d v="2015-09-28T00:00:00"/>
    <d v="2015-04-10T00:00:00"/>
    <s v="Standard Class"/>
    <s v="ZC-21910"/>
    <s v="Zuschuss Carroll"/>
    <x v="0"/>
    <x v="0"/>
    <x v="70"/>
    <x v="15"/>
    <n v="80013"/>
    <x v="1"/>
    <s v="OFF-EN-10004483"/>
    <x v="2"/>
    <x v="13"/>
    <x v="1212"/>
    <x v="5799"/>
    <n v="1"/>
    <n v="0.2"/>
    <n v="4.2309000000000001"/>
    <n v="0.33750000000000002"/>
    <x v="1"/>
    <x v="6"/>
  </r>
  <r>
    <n v="4934"/>
    <s v="CA-2015-106978"/>
    <d v="2015-09-28T00:00:00"/>
    <d v="2015-04-10T00:00:00"/>
    <s v="Standard Class"/>
    <s v="ZC-21910"/>
    <s v="Zuschuss Carroll"/>
    <x v="0"/>
    <x v="0"/>
    <x v="70"/>
    <x v="15"/>
    <n v="80013"/>
    <x v="1"/>
    <s v="OFF-BI-10002012"/>
    <x v="2"/>
    <x v="9"/>
    <x v="1377"/>
    <x v="2752"/>
    <n v="2"/>
    <n v="0.7"/>
    <n v="-0.79200000000000004"/>
    <n v="-0.73333333333333328"/>
    <x v="1"/>
    <x v="6"/>
  </r>
  <r>
    <n v="4935"/>
    <s v="CA-2015-106978"/>
    <d v="2015-09-28T00:00:00"/>
    <d v="2015-04-10T00:00:00"/>
    <s v="Standard Class"/>
    <s v="ZC-21910"/>
    <s v="Zuschuss Carroll"/>
    <x v="0"/>
    <x v="0"/>
    <x v="70"/>
    <x v="15"/>
    <n v="80013"/>
    <x v="1"/>
    <s v="OFF-FA-10003021"/>
    <x v="2"/>
    <x v="4"/>
    <x v="44"/>
    <x v="5800"/>
    <n v="3"/>
    <n v="0.2"/>
    <n v="0.84599999999999997"/>
    <n v="0.1875"/>
    <x v="1"/>
    <x v="6"/>
  </r>
  <r>
    <n v="8162"/>
    <s v="CA-2015-120915"/>
    <d v="2015-09-28T00:00:00"/>
    <d v="2015-03-10T00:00:00"/>
    <s v="Second Class"/>
    <s v="JJ-15445"/>
    <s v="Jennifer Jackson"/>
    <x v="0"/>
    <x v="0"/>
    <x v="2"/>
    <x v="2"/>
    <n v="10035"/>
    <x v="2"/>
    <s v="OFF-AP-10002578"/>
    <x v="2"/>
    <x v="10"/>
    <x v="550"/>
    <x v="5801"/>
    <n v="6"/>
    <n v="0"/>
    <n v="76.315200000000004"/>
    <n v="0.26"/>
    <x v="1"/>
    <x v="6"/>
  </r>
  <r>
    <n v="8163"/>
    <s v="CA-2015-120915"/>
    <d v="2015-09-28T00:00:00"/>
    <d v="2015-03-10T00:00:00"/>
    <s v="Second Class"/>
    <s v="JJ-15445"/>
    <s v="Jennifer Jackson"/>
    <x v="0"/>
    <x v="0"/>
    <x v="2"/>
    <x v="2"/>
    <n v="10035"/>
    <x v="2"/>
    <s v="TEC-PH-10003012"/>
    <x v="0"/>
    <x v="2"/>
    <x v="897"/>
    <x v="1227"/>
    <n v="2"/>
    <n v="0"/>
    <n v="89.3142"/>
    <n v="0.28999999999999998"/>
    <x v="1"/>
    <x v="6"/>
  </r>
  <r>
    <n v="9452"/>
    <s v="CA-2015-129546"/>
    <d v="2015-09-28T00:00:00"/>
    <d v="2015-05-10T00:00:00"/>
    <s v="Standard Class"/>
    <s v="RP-19855"/>
    <s v="Roy Phan"/>
    <x v="2"/>
    <x v="0"/>
    <x v="22"/>
    <x v="5"/>
    <n v="90032"/>
    <x v="1"/>
    <s v="OFF-AP-10002495"/>
    <x v="2"/>
    <x v="10"/>
    <x v="414"/>
    <x v="5802"/>
    <n v="3"/>
    <n v="0"/>
    <n v="55.844999999999999"/>
    <n v="0.3"/>
    <x v="1"/>
    <x v="6"/>
  </r>
  <r>
    <n v="9453"/>
    <s v="CA-2015-129546"/>
    <d v="2015-09-28T00:00:00"/>
    <d v="2015-05-10T00:00:00"/>
    <s v="Standard Class"/>
    <s v="RP-19855"/>
    <s v="Roy Phan"/>
    <x v="2"/>
    <x v="0"/>
    <x v="22"/>
    <x v="5"/>
    <n v="90032"/>
    <x v="1"/>
    <s v="OFF-BI-10004001"/>
    <x v="2"/>
    <x v="9"/>
    <x v="940"/>
    <x v="5803"/>
    <n v="6"/>
    <n v="0.2"/>
    <n v="26.5824"/>
    <n v="0.32500000000000001"/>
    <x v="1"/>
    <x v="6"/>
  </r>
  <r>
    <n v="9454"/>
    <s v="CA-2015-129546"/>
    <d v="2015-09-28T00:00:00"/>
    <d v="2015-05-10T00:00:00"/>
    <s v="Standard Class"/>
    <s v="RP-19855"/>
    <s v="Roy Phan"/>
    <x v="2"/>
    <x v="0"/>
    <x v="22"/>
    <x v="5"/>
    <n v="90032"/>
    <x v="1"/>
    <s v="OFF-SU-10004884"/>
    <x v="2"/>
    <x v="15"/>
    <x v="1499"/>
    <x v="5804"/>
    <n v="3"/>
    <n v="0"/>
    <n v="13.6851"/>
    <n v="0.29000000000000004"/>
    <x v="1"/>
    <x v="6"/>
  </r>
  <r>
    <n v="9455"/>
    <s v="CA-2015-129546"/>
    <d v="2015-09-28T00:00:00"/>
    <d v="2015-05-10T00:00:00"/>
    <s v="Standard Class"/>
    <s v="RP-19855"/>
    <s v="Roy Phan"/>
    <x v="2"/>
    <x v="0"/>
    <x v="22"/>
    <x v="5"/>
    <n v="90032"/>
    <x v="1"/>
    <s v="TEC-PH-10003555"/>
    <x v="0"/>
    <x v="2"/>
    <x v="1287"/>
    <x v="912"/>
    <n v="2"/>
    <n v="0.2"/>
    <n v="-8.2764000000000006"/>
    <n v="-0.22500000000000003"/>
    <x v="1"/>
    <x v="6"/>
  </r>
  <r>
    <n v="377"/>
    <s v="US-2016-134656"/>
    <d v="2016-09-28T00:00:00"/>
    <d v="2016-01-10T00:00:00"/>
    <s v="First Class"/>
    <s v="MM-18280"/>
    <s v="Muhammed MacIntyre"/>
    <x v="2"/>
    <x v="0"/>
    <x v="162"/>
    <x v="3"/>
    <n v="62301"/>
    <x v="0"/>
    <s v="OFF-PA-10003039"/>
    <x v="2"/>
    <x v="3"/>
    <x v="843"/>
    <x v="3613"/>
    <n v="4"/>
    <n v="0.2"/>
    <n v="30.98"/>
    <n v="0.3125"/>
    <x v="2"/>
    <x v="6"/>
  </r>
  <r>
    <n v="1069"/>
    <s v="US-2017-139955"/>
    <d v="2017-09-28T00:00:00"/>
    <s v="9/30/2017"/>
    <s v="Second Class"/>
    <s v="CM-12160"/>
    <s v="Charles McCrossin"/>
    <x v="0"/>
    <x v="0"/>
    <x v="125"/>
    <x v="4"/>
    <n v="78521"/>
    <x v="0"/>
    <s v="OFF-SU-10001935"/>
    <x v="2"/>
    <x v="15"/>
    <x v="462"/>
    <x v="5805"/>
    <n v="1"/>
    <n v="0.2"/>
    <n v="-0.3488"/>
    <n v="-0.2"/>
    <x v="3"/>
    <x v="6"/>
  </r>
  <r>
    <n v="4460"/>
    <s v="US-2017-125717"/>
    <d v="2017-09-28T00:00:00"/>
    <d v="2017-01-10T00:00:00"/>
    <s v="First Class"/>
    <s v="DS-13030"/>
    <s v="Darrin Sayre"/>
    <x v="1"/>
    <x v="0"/>
    <x v="70"/>
    <x v="15"/>
    <n v="80013"/>
    <x v="1"/>
    <s v="FUR-FU-10001979"/>
    <x v="1"/>
    <x v="5"/>
    <x v="411"/>
    <x v="2352"/>
    <n v="1"/>
    <n v="0.2"/>
    <n v="3.2776000000000001"/>
    <n v="9.9999999999999992E-2"/>
    <x v="3"/>
    <x v="6"/>
  </r>
  <r>
    <n v="4461"/>
    <s v="US-2017-125717"/>
    <d v="2017-09-28T00:00:00"/>
    <d v="2017-01-10T00:00:00"/>
    <s v="First Class"/>
    <s v="DS-13030"/>
    <s v="Darrin Sayre"/>
    <x v="1"/>
    <x v="0"/>
    <x v="70"/>
    <x v="15"/>
    <n v="80013"/>
    <x v="1"/>
    <s v="OFF-ST-10001522"/>
    <x v="2"/>
    <x v="6"/>
    <x v="262"/>
    <x v="2532"/>
    <n v="2"/>
    <n v="0.2"/>
    <n v="-29.436800000000002"/>
    <n v="-0.2"/>
    <x v="3"/>
    <x v="6"/>
  </r>
  <r>
    <n v="4462"/>
    <s v="US-2017-125717"/>
    <d v="2017-09-28T00:00:00"/>
    <d v="2017-01-10T00:00:00"/>
    <s v="First Class"/>
    <s v="DS-13030"/>
    <s v="Darrin Sayre"/>
    <x v="1"/>
    <x v="0"/>
    <x v="70"/>
    <x v="15"/>
    <n v="80013"/>
    <x v="1"/>
    <s v="TEC-AC-10003657"/>
    <x v="0"/>
    <x v="0"/>
    <x v="668"/>
    <x v="4246"/>
    <n v="2"/>
    <n v="0.2"/>
    <n v="1.3595999999999999"/>
    <n v="2.4999999999999998E-2"/>
    <x v="3"/>
    <x v="6"/>
  </r>
  <r>
    <n v="4463"/>
    <s v="US-2017-125717"/>
    <d v="2017-09-28T00:00:00"/>
    <d v="2017-01-10T00:00:00"/>
    <s v="First Class"/>
    <s v="DS-13030"/>
    <s v="Darrin Sayre"/>
    <x v="1"/>
    <x v="0"/>
    <x v="70"/>
    <x v="15"/>
    <n v="80013"/>
    <x v="1"/>
    <s v="OFF-BI-10001718"/>
    <x v="2"/>
    <x v="9"/>
    <x v="762"/>
    <x v="5362"/>
    <n v="4"/>
    <n v="0.7"/>
    <n v="-58.861600000000003"/>
    <n v="-0.76666666666666672"/>
    <x v="3"/>
    <x v="6"/>
  </r>
  <r>
    <n v="4464"/>
    <s v="US-2017-125717"/>
    <d v="2017-09-28T00:00:00"/>
    <d v="2017-01-10T00:00:00"/>
    <s v="First Class"/>
    <s v="DS-13030"/>
    <s v="Darrin Sayre"/>
    <x v="1"/>
    <x v="0"/>
    <x v="70"/>
    <x v="15"/>
    <n v="80013"/>
    <x v="1"/>
    <s v="OFF-PA-10003022"/>
    <x v="2"/>
    <x v="3"/>
    <x v="1450"/>
    <x v="535"/>
    <n v="3"/>
    <n v="0.2"/>
    <n v="5.2026000000000003"/>
    <n v="0.36249999999999999"/>
    <x v="3"/>
    <x v="6"/>
  </r>
  <r>
    <n v="4465"/>
    <s v="US-2017-125717"/>
    <d v="2017-09-28T00:00:00"/>
    <d v="2017-01-10T00:00:00"/>
    <s v="First Class"/>
    <s v="DS-13030"/>
    <s v="Darrin Sayre"/>
    <x v="1"/>
    <x v="0"/>
    <x v="70"/>
    <x v="15"/>
    <n v="80013"/>
    <x v="1"/>
    <s v="OFF-AP-10000891"/>
    <x v="2"/>
    <x v="10"/>
    <x v="1480"/>
    <x v="5806"/>
    <n v="2"/>
    <n v="0.2"/>
    <n v="26.224"/>
    <n v="0.125"/>
    <x v="3"/>
    <x v="6"/>
  </r>
  <r>
    <n v="5462"/>
    <s v="CA-2017-101574"/>
    <d v="2017-09-28T00:00:00"/>
    <d v="2017-04-10T00:00:00"/>
    <s v="Standard Class"/>
    <s v="BD-11725"/>
    <s v="Bruce Degenhardt"/>
    <x v="0"/>
    <x v="0"/>
    <x v="22"/>
    <x v="5"/>
    <n v="90032"/>
    <x v="1"/>
    <s v="FUR-FU-10001706"/>
    <x v="1"/>
    <x v="5"/>
    <x v="648"/>
    <x v="748"/>
    <n v="3"/>
    <n v="0"/>
    <n v="4.4352"/>
    <n v="0.48"/>
    <x v="3"/>
    <x v="6"/>
  </r>
  <r>
    <n v="6321"/>
    <s v="CA-2017-160017"/>
    <d v="2017-09-28T00:00:00"/>
    <d v="2017-02-10T00:00:00"/>
    <s v="Standard Class"/>
    <s v="SP-20860"/>
    <s v="Sung Pak"/>
    <x v="2"/>
    <x v="0"/>
    <x v="27"/>
    <x v="11"/>
    <n v="32216"/>
    <x v="3"/>
    <s v="OFF-PA-10001800"/>
    <x v="2"/>
    <x v="3"/>
    <x v="625"/>
    <x v="506"/>
    <n v="2"/>
    <n v="0.2"/>
    <n v="3.6288"/>
    <n v="0.35"/>
    <x v="3"/>
    <x v="6"/>
  </r>
  <r>
    <n v="8054"/>
    <s v="CA-2017-152205"/>
    <d v="2017-09-28T00:00:00"/>
    <d v="2017-05-10T00:00:00"/>
    <s v="Standard Class"/>
    <s v="SF-20965"/>
    <s v="Sylvia Foulston"/>
    <x v="2"/>
    <x v="0"/>
    <x v="15"/>
    <x v="13"/>
    <n v="19134"/>
    <x v="2"/>
    <s v="OFF-BI-10004094"/>
    <x v="2"/>
    <x v="9"/>
    <x v="185"/>
    <x v="5807"/>
    <n v="1"/>
    <n v="0.7"/>
    <n v="-1.8585"/>
    <n v="-0.70000000000000007"/>
    <x v="3"/>
    <x v="6"/>
  </r>
  <r>
    <n v="1142"/>
    <s v="CA-2014-146969"/>
    <d v="2014-09-29T00:00:00"/>
    <d v="2014-03-10T00:00:00"/>
    <s v="Standard Class"/>
    <s v="AP-10915"/>
    <s v="Arthur Prichep"/>
    <x v="0"/>
    <x v="0"/>
    <x v="22"/>
    <x v="5"/>
    <n v="90045"/>
    <x v="1"/>
    <s v="FUR-FU-10004188"/>
    <x v="1"/>
    <x v="5"/>
    <x v="1410"/>
    <x v="5693"/>
    <n v="2"/>
    <n v="0"/>
    <n v="53.195999999999998"/>
    <n v="0.26"/>
    <x v="0"/>
    <x v="6"/>
  </r>
  <r>
    <n v="1143"/>
    <s v="CA-2014-146969"/>
    <d v="2014-09-29T00:00:00"/>
    <d v="2014-03-10T00:00:00"/>
    <s v="Standard Class"/>
    <s v="AP-10915"/>
    <s v="Arthur Prichep"/>
    <x v="0"/>
    <x v="0"/>
    <x v="22"/>
    <x v="5"/>
    <n v="90045"/>
    <x v="1"/>
    <s v="OFF-FA-10001561"/>
    <x v="2"/>
    <x v="4"/>
    <x v="549"/>
    <x v="2449"/>
    <n v="4"/>
    <n v="0"/>
    <n v="2.8776000000000002"/>
    <n v="0.33"/>
    <x v="0"/>
    <x v="6"/>
  </r>
  <r>
    <n v="1144"/>
    <s v="CA-2014-146969"/>
    <d v="2014-09-29T00:00:00"/>
    <d v="2014-03-10T00:00:00"/>
    <s v="Standard Class"/>
    <s v="AP-10915"/>
    <s v="Arthur Prichep"/>
    <x v="0"/>
    <x v="0"/>
    <x v="22"/>
    <x v="5"/>
    <n v="90045"/>
    <x v="1"/>
    <s v="OFF-PA-10002105"/>
    <x v="2"/>
    <x v="3"/>
    <x v="1669"/>
    <x v="1083"/>
    <n v="1"/>
    <n v="0"/>
    <n v="3.1103999999999998"/>
    <n v="0.47999999999999993"/>
    <x v="0"/>
    <x v="6"/>
  </r>
  <r>
    <n v="1145"/>
    <s v="CA-2014-146969"/>
    <d v="2014-09-29T00:00:00"/>
    <d v="2014-03-10T00:00:00"/>
    <s v="Standard Class"/>
    <s v="AP-10915"/>
    <s v="Arthur Prichep"/>
    <x v="0"/>
    <x v="0"/>
    <x v="22"/>
    <x v="5"/>
    <n v="90045"/>
    <x v="1"/>
    <s v="TEC-MA-10004241"/>
    <x v="0"/>
    <x v="14"/>
    <x v="1769"/>
    <x v="5808"/>
    <n v="2"/>
    <n v="0.2"/>
    <n v="223.054"/>
    <n v="0.32499999999999996"/>
    <x v="0"/>
    <x v="6"/>
  </r>
  <r>
    <n v="1146"/>
    <s v="CA-2014-146969"/>
    <d v="2014-09-29T00:00:00"/>
    <d v="2014-03-10T00:00:00"/>
    <s v="Standard Class"/>
    <s v="AP-10915"/>
    <s v="Arthur Prichep"/>
    <x v="0"/>
    <x v="0"/>
    <x v="22"/>
    <x v="5"/>
    <n v="90045"/>
    <x v="1"/>
    <s v="OFF-ST-10004340"/>
    <x v="2"/>
    <x v="6"/>
    <x v="1182"/>
    <x v="4993"/>
    <n v="1"/>
    <n v="0"/>
    <n v="16.788599999999999"/>
    <n v="0.26999999999999996"/>
    <x v="0"/>
    <x v="6"/>
  </r>
  <r>
    <n v="4052"/>
    <s v="CA-2014-122931"/>
    <d v="2014-09-29T00:00:00"/>
    <d v="2014-03-10T00:00:00"/>
    <s v="Standard Class"/>
    <s v="SM-20950"/>
    <s v="Suzanne McNair"/>
    <x v="2"/>
    <x v="0"/>
    <x v="15"/>
    <x v="13"/>
    <n v="19134"/>
    <x v="2"/>
    <s v="OFF-AR-10003469"/>
    <x v="2"/>
    <x v="11"/>
    <x v="435"/>
    <x v="1352"/>
    <n v="3"/>
    <n v="0.2"/>
    <n v="1.4783999999999999"/>
    <n v="0.35"/>
    <x v="0"/>
    <x v="6"/>
  </r>
  <r>
    <n v="4053"/>
    <s v="CA-2014-122931"/>
    <d v="2014-09-29T00:00:00"/>
    <d v="2014-03-10T00:00:00"/>
    <s v="Standard Class"/>
    <s v="SM-20950"/>
    <s v="Suzanne McNair"/>
    <x v="2"/>
    <x v="0"/>
    <x v="15"/>
    <x v="13"/>
    <n v="19134"/>
    <x v="2"/>
    <s v="FUR-TA-10004175"/>
    <x v="1"/>
    <x v="7"/>
    <x v="1793"/>
    <x v="5809"/>
    <n v="2"/>
    <n v="0.4"/>
    <n v="-81.854399999999998"/>
    <n v="-0.2"/>
    <x v="0"/>
    <x v="6"/>
  </r>
  <r>
    <n v="4054"/>
    <s v="CA-2014-122931"/>
    <d v="2014-09-29T00:00:00"/>
    <d v="2014-03-10T00:00:00"/>
    <s v="Standard Class"/>
    <s v="SM-20950"/>
    <s v="Suzanne McNair"/>
    <x v="2"/>
    <x v="0"/>
    <x v="15"/>
    <x v="13"/>
    <n v="19134"/>
    <x v="2"/>
    <s v="OFF-LA-10002945"/>
    <x v="2"/>
    <x v="8"/>
    <x v="923"/>
    <x v="5810"/>
    <n v="11"/>
    <n v="0.2"/>
    <n v="18.018000000000001"/>
    <n v="0.32500000000000001"/>
    <x v="0"/>
    <x v="6"/>
  </r>
  <r>
    <n v="4055"/>
    <s v="CA-2014-122931"/>
    <d v="2014-09-29T00:00:00"/>
    <d v="2014-03-10T00:00:00"/>
    <s v="Standard Class"/>
    <s v="SM-20950"/>
    <s v="Suzanne McNair"/>
    <x v="2"/>
    <x v="0"/>
    <x v="15"/>
    <x v="13"/>
    <n v="19134"/>
    <x v="2"/>
    <s v="OFF-PA-10000533"/>
    <x v="2"/>
    <x v="3"/>
    <x v="48"/>
    <x v="3275"/>
    <n v="4"/>
    <n v="0.2"/>
    <n v="6.8015999999999996"/>
    <n v="0.32499999999999996"/>
    <x v="0"/>
    <x v="6"/>
  </r>
  <r>
    <n v="4056"/>
    <s v="CA-2014-122931"/>
    <d v="2014-09-29T00:00:00"/>
    <d v="2014-03-10T00:00:00"/>
    <s v="Standard Class"/>
    <s v="SM-20950"/>
    <s v="Suzanne McNair"/>
    <x v="2"/>
    <x v="0"/>
    <x v="15"/>
    <x v="13"/>
    <n v="19134"/>
    <x v="2"/>
    <s v="OFF-ST-10004459"/>
    <x v="2"/>
    <x v="6"/>
    <x v="575"/>
    <x v="1285"/>
    <n v="6"/>
    <n v="0.2"/>
    <n v="-337.80599999999998"/>
    <n v="-0.18749999999999997"/>
    <x v="0"/>
    <x v="6"/>
  </r>
  <r>
    <n v="4057"/>
    <s v="CA-2014-122931"/>
    <d v="2014-09-29T00:00:00"/>
    <d v="2014-03-10T00:00:00"/>
    <s v="Standard Class"/>
    <s v="SM-20950"/>
    <s v="Suzanne McNair"/>
    <x v="2"/>
    <x v="0"/>
    <x v="15"/>
    <x v="13"/>
    <n v="19134"/>
    <x v="2"/>
    <s v="FUR-TA-10004147"/>
    <x v="1"/>
    <x v="7"/>
    <x v="1145"/>
    <x v="3554"/>
    <n v="1"/>
    <n v="0.4"/>
    <n v="-20.152799999999999"/>
    <n v="-0.3"/>
    <x v="0"/>
    <x v="6"/>
  </r>
  <r>
    <n v="5626"/>
    <s v="CA-2014-126683"/>
    <d v="2014-09-29T00:00:00"/>
    <d v="2014-01-10T00:00:00"/>
    <s v="Second Class"/>
    <s v="PP-18955"/>
    <s v="Paul Prost"/>
    <x v="1"/>
    <x v="0"/>
    <x v="1"/>
    <x v="1"/>
    <n v="98115"/>
    <x v="1"/>
    <s v="FUR-FU-10001706"/>
    <x v="1"/>
    <x v="5"/>
    <x v="648"/>
    <x v="1008"/>
    <n v="2"/>
    <n v="0"/>
    <n v="2.9567999999999999"/>
    <n v="0.48"/>
    <x v="0"/>
    <x v="6"/>
  </r>
  <r>
    <n v="5627"/>
    <s v="CA-2014-126683"/>
    <d v="2014-09-29T00:00:00"/>
    <d v="2014-01-10T00:00:00"/>
    <s v="Second Class"/>
    <s v="PP-18955"/>
    <s v="Paul Prost"/>
    <x v="1"/>
    <x v="0"/>
    <x v="1"/>
    <x v="1"/>
    <n v="98115"/>
    <x v="1"/>
    <s v="FUR-TA-10002958"/>
    <x v="1"/>
    <x v="7"/>
    <x v="142"/>
    <x v="5811"/>
    <n v="9"/>
    <n v="0"/>
    <n v="399.29939999999999"/>
    <n v="0.16999999999999998"/>
    <x v="0"/>
    <x v="6"/>
  </r>
  <r>
    <n v="5796"/>
    <s v="CA-2014-124856"/>
    <d v="2014-09-29T00:00:00"/>
    <d v="2014-03-10T00:00:00"/>
    <s v="Second Class"/>
    <s v="LD-17005"/>
    <s v="Lisa DeCherney"/>
    <x v="0"/>
    <x v="0"/>
    <x v="2"/>
    <x v="2"/>
    <n v="10011"/>
    <x v="2"/>
    <s v="OFF-ST-10002615"/>
    <x v="2"/>
    <x v="6"/>
    <x v="1025"/>
    <x v="5812"/>
    <n v="9"/>
    <n v="0"/>
    <n v="362.84039999999999"/>
    <n v="0.26"/>
    <x v="0"/>
    <x v="6"/>
  </r>
  <r>
    <n v="5797"/>
    <s v="CA-2014-124856"/>
    <d v="2014-09-29T00:00:00"/>
    <d v="2014-03-10T00:00:00"/>
    <s v="Second Class"/>
    <s v="LD-17005"/>
    <s v="Lisa DeCherney"/>
    <x v="0"/>
    <x v="0"/>
    <x v="2"/>
    <x v="2"/>
    <n v="10011"/>
    <x v="2"/>
    <s v="FUR-FU-10000521"/>
    <x v="1"/>
    <x v="5"/>
    <x v="1485"/>
    <x v="5813"/>
    <n v="4"/>
    <n v="0"/>
    <n v="36.381599999999999"/>
    <n v="0.31"/>
    <x v="0"/>
    <x v="6"/>
  </r>
  <r>
    <n v="5798"/>
    <s v="CA-2014-124856"/>
    <d v="2014-09-29T00:00:00"/>
    <d v="2014-03-10T00:00:00"/>
    <s v="Second Class"/>
    <s v="LD-17005"/>
    <s v="Lisa DeCherney"/>
    <x v="0"/>
    <x v="0"/>
    <x v="2"/>
    <x v="2"/>
    <n v="10011"/>
    <x v="2"/>
    <s v="OFF-LA-10000121"/>
    <x v="2"/>
    <x v="8"/>
    <x v="1548"/>
    <x v="205"/>
    <n v="3"/>
    <n v="0"/>
    <n v="8.6940000000000008"/>
    <n v="0.46000000000000008"/>
    <x v="0"/>
    <x v="6"/>
  </r>
  <r>
    <n v="5799"/>
    <s v="CA-2014-124856"/>
    <d v="2014-09-29T00:00:00"/>
    <d v="2014-03-10T00:00:00"/>
    <s v="Second Class"/>
    <s v="LD-17005"/>
    <s v="Lisa DeCherney"/>
    <x v="0"/>
    <x v="0"/>
    <x v="2"/>
    <x v="2"/>
    <n v="10011"/>
    <x v="2"/>
    <s v="OFF-PA-10001289"/>
    <x v="2"/>
    <x v="3"/>
    <x v="157"/>
    <x v="5665"/>
    <n v="2"/>
    <n v="0"/>
    <n v="37.9848"/>
    <n v="0.49000000000000005"/>
    <x v="0"/>
    <x v="6"/>
  </r>
  <r>
    <n v="9730"/>
    <s v="CA-2014-111962"/>
    <d v="2014-09-29T00:00:00"/>
    <d v="2014-04-10T00:00:00"/>
    <s v="Standard Class"/>
    <s v="EB-14170"/>
    <s v="Evan Bailliet"/>
    <x v="0"/>
    <x v="0"/>
    <x v="1"/>
    <x v="1"/>
    <n v="98115"/>
    <x v="1"/>
    <s v="OFF-BI-10001308"/>
    <x v="2"/>
    <x v="9"/>
    <x v="998"/>
    <x v="3233"/>
    <n v="2"/>
    <n v="0.2"/>
    <n v="3.14"/>
    <n v="0.3125"/>
    <x v="0"/>
    <x v="6"/>
  </r>
  <r>
    <n v="9731"/>
    <s v="CA-2014-111962"/>
    <d v="2014-09-29T00:00:00"/>
    <d v="2014-04-10T00:00:00"/>
    <s v="Standard Class"/>
    <s v="EB-14170"/>
    <s v="Evan Bailliet"/>
    <x v="0"/>
    <x v="0"/>
    <x v="1"/>
    <x v="1"/>
    <n v="98115"/>
    <x v="1"/>
    <s v="OFF-ST-10000046"/>
    <x v="2"/>
    <x v="6"/>
    <x v="904"/>
    <x v="5814"/>
    <n v="5"/>
    <n v="0"/>
    <n v="153.4725"/>
    <n v="0.19"/>
    <x v="0"/>
    <x v="6"/>
  </r>
  <r>
    <n v="868"/>
    <s v="CA-2016-134362"/>
    <d v="2016-09-29T00:00:00"/>
    <d v="2016-02-10T00:00:00"/>
    <s v="First Class"/>
    <s v="LS-16945"/>
    <s v="Linda Southworth"/>
    <x v="2"/>
    <x v="0"/>
    <x v="15"/>
    <x v="13"/>
    <n v="19140"/>
    <x v="2"/>
    <s v="OFF-LA-10004853"/>
    <x v="2"/>
    <x v="8"/>
    <x v="543"/>
    <x v="159"/>
    <n v="4"/>
    <n v="0.2"/>
    <n v="5.1791999999999998"/>
    <n v="0.32500000000000001"/>
    <x v="2"/>
    <x v="6"/>
  </r>
  <r>
    <n v="1077"/>
    <s v="CA-2016-161781"/>
    <d v="2016-09-29T00:00:00"/>
    <s v="9/30/2016"/>
    <s v="First Class"/>
    <s v="CC-12100"/>
    <s v="Chad Cunningham"/>
    <x v="1"/>
    <x v="0"/>
    <x v="28"/>
    <x v="33"/>
    <n v="47201"/>
    <x v="0"/>
    <s v="OFF-AR-10000255"/>
    <x v="2"/>
    <x v="11"/>
    <x v="1696"/>
    <x v="5815"/>
    <n v="7"/>
    <n v="0"/>
    <n v="10.6288"/>
    <n v="0.26"/>
    <x v="2"/>
    <x v="6"/>
  </r>
  <r>
    <n v="1683"/>
    <s v="US-2016-101497"/>
    <d v="2016-09-29T00:00:00"/>
    <d v="2016-01-10T00:00:00"/>
    <s v="Second Class"/>
    <s v="PS-18760"/>
    <s v="Pamela Stobb"/>
    <x v="0"/>
    <x v="0"/>
    <x v="22"/>
    <x v="5"/>
    <n v="90008"/>
    <x v="1"/>
    <s v="OFF-PA-10000176"/>
    <x v="2"/>
    <x v="3"/>
    <x v="1166"/>
    <x v="5816"/>
    <n v="1"/>
    <n v="0"/>
    <n v="9.1056000000000008"/>
    <n v="0.48000000000000009"/>
    <x v="2"/>
    <x v="6"/>
  </r>
  <r>
    <n v="3500"/>
    <s v="CA-2016-108616"/>
    <d v="2016-09-29T00:00:00"/>
    <d v="2016-03-10T00:00:00"/>
    <s v="Standard Class"/>
    <s v="JK-15730"/>
    <s v="Joe Kamberova"/>
    <x v="0"/>
    <x v="0"/>
    <x v="97"/>
    <x v="34"/>
    <n v="36608"/>
    <x v="3"/>
    <s v="TEC-AC-10000420"/>
    <x v="0"/>
    <x v="0"/>
    <x v="1292"/>
    <x v="484"/>
    <n v="3"/>
    <n v="0"/>
    <n v="71.389799999999994"/>
    <n v="0.33999999999999997"/>
    <x v="2"/>
    <x v="6"/>
  </r>
  <r>
    <n v="3501"/>
    <s v="CA-2016-108616"/>
    <d v="2016-09-29T00:00:00"/>
    <d v="2016-03-10T00:00:00"/>
    <s v="Standard Class"/>
    <s v="JK-15730"/>
    <s v="Joe Kamberova"/>
    <x v="0"/>
    <x v="0"/>
    <x v="97"/>
    <x v="34"/>
    <n v="36608"/>
    <x v="3"/>
    <s v="OFF-BI-10001989"/>
    <x v="2"/>
    <x v="9"/>
    <x v="1204"/>
    <x v="613"/>
    <n v="3"/>
    <n v="0"/>
    <n v="30.211200000000002"/>
    <n v="0.48000000000000004"/>
    <x v="2"/>
    <x v="6"/>
  </r>
  <r>
    <n v="3502"/>
    <s v="CA-2016-108616"/>
    <d v="2016-09-29T00:00:00"/>
    <d v="2016-03-10T00:00:00"/>
    <s v="Standard Class"/>
    <s v="JK-15730"/>
    <s v="Joe Kamberova"/>
    <x v="0"/>
    <x v="0"/>
    <x v="97"/>
    <x v="34"/>
    <n v="36608"/>
    <x v="3"/>
    <s v="OFF-AR-10001149"/>
    <x v="2"/>
    <x v="11"/>
    <x v="894"/>
    <x v="19"/>
    <n v="9"/>
    <n v="0"/>
    <n v="7.7759999999999998"/>
    <n v="0.3"/>
    <x v="2"/>
    <x v="6"/>
  </r>
  <r>
    <n v="5357"/>
    <s v="CA-2016-138037"/>
    <d v="2016-09-29T00:00:00"/>
    <d v="2016-03-10T00:00:00"/>
    <s v="Standard Class"/>
    <s v="AR-10540"/>
    <s v="Andy Reiter"/>
    <x v="0"/>
    <x v="0"/>
    <x v="14"/>
    <x v="5"/>
    <n v="94109"/>
    <x v="1"/>
    <s v="OFF-BI-10002982"/>
    <x v="2"/>
    <x v="9"/>
    <x v="178"/>
    <x v="1595"/>
    <n v="5"/>
    <n v="0.2"/>
    <n v="9.5340000000000007"/>
    <n v="0.35000000000000003"/>
    <x v="2"/>
    <x v="6"/>
  </r>
  <r>
    <n v="8088"/>
    <s v="CA-2016-106621"/>
    <d v="2016-09-29T00:00:00"/>
    <d v="2016-01-10T00:00:00"/>
    <s v="Second Class"/>
    <s v="DM-12955"/>
    <s v="Dario Medina"/>
    <x v="2"/>
    <x v="0"/>
    <x v="298"/>
    <x v="23"/>
    <n v="85364"/>
    <x v="1"/>
    <s v="OFF-AR-10002375"/>
    <x v="2"/>
    <x v="11"/>
    <x v="1565"/>
    <x v="5817"/>
    <n v="4"/>
    <n v="0.2"/>
    <n v="1.1808000000000001"/>
    <n v="0.1125"/>
    <x v="2"/>
    <x v="6"/>
  </r>
  <r>
    <n v="9332"/>
    <s v="CA-2016-108056"/>
    <d v="2016-09-29T00:00:00"/>
    <d v="2016-03-10T00:00:00"/>
    <s v="Standard Class"/>
    <s v="ES-14080"/>
    <s v="Erin Smith"/>
    <x v="2"/>
    <x v="0"/>
    <x v="38"/>
    <x v="16"/>
    <n v="97477"/>
    <x v="1"/>
    <s v="TEC-PH-10001817"/>
    <x v="0"/>
    <x v="2"/>
    <x v="513"/>
    <x v="2333"/>
    <n v="3"/>
    <n v="0.2"/>
    <n v="75.180000000000007"/>
    <n v="8.7500000000000008E-2"/>
    <x v="2"/>
    <x v="6"/>
  </r>
  <r>
    <n v="9987"/>
    <s v="CA-2016-125794"/>
    <d v="2016-09-29T00:00:00"/>
    <d v="2016-03-10T00:00:00"/>
    <s v="Standard Class"/>
    <s v="ML-17410"/>
    <s v="Maris LaWare"/>
    <x v="0"/>
    <x v="0"/>
    <x v="22"/>
    <x v="5"/>
    <n v="90008"/>
    <x v="1"/>
    <s v="TEC-AC-10003399"/>
    <x v="0"/>
    <x v="0"/>
    <x v="559"/>
    <x v="3932"/>
    <n v="1"/>
    <n v="0"/>
    <n v="15.220800000000001"/>
    <n v="0.42"/>
    <x v="2"/>
    <x v="6"/>
  </r>
  <r>
    <n v="985"/>
    <s v="CA-2017-100314"/>
    <d v="2017-09-29T00:00:00"/>
    <d v="2017-05-10T00:00:00"/>
    <s v="Standard Class"/>
    <s v="AS-10630"/>
    <s v="Ann Steele"/>
    <x v="1"/>
    <x v="0"/>
    <x v="144"/>
    <x v="4"/>
    <n v="77506"/>
    <x v="0"/>
    <s v="OFF-LA-10001569"/>
    <x v="2"/>
    <x v="8"/>
    <x v="108"/>
    <x v="873"/>
    <n v="2"/>
    <n v="0.2"/>
    <n v="2.5895999999999999"/>
    <n v="0.32500000000000001"/>
    <x v="3"/>
    <x v="6"/>
  </r>
  <r>
    <n v="986"/>
    <s v="CA-2017-100314"/>
    <d v="2017-09-29T00:00:00"/>
    <d v="2017-05-10T00:00:00"/>
    <s v="Standard Class"/>
    <s v="AS-10630"/>
    <s v="Ann Steele"/>
    <x v="1"/>
    <x v="0"/>
    <x v="144"/>
    <x v="4"/>
    <n v="77506"/>
    <x v="0"/>
    <s v="OFF-EN-10000461"/>
    <x v="2"/>
    <x v="13"/>
    <x v="324"/>
    <x v="4282"/>
    <n v="4"/>
    <n v="0.2"/>
    <n v="9.4391999999999996"/>
    <n v="0.33749999999999997"/>
    <x v="3"/>
    <x v="6"/>
  </r>
  <r>
    <n v="987"/>
    <s v="CA-2017-100314"/>
    <d v="2017-09-29T00:00:00"/>
    <d v="2017-05-10T00:00:00"/>
    <s v="Standard Class"/>
    <s v="AS-10630"/>
    <s v="Ann Steele"/>
    <x v="1"/>
    <x v="0"/>
    <x v="144"/>
    <x v="4"/>
    <n v="77506"/>
    <x v="0"/>
    <s v="TEC-MA-10003066"/>
    <x v="0"/>
    <x v="14"/>
    <x v="1849"/>
    <x v="5818"/>
    <n v="3"/>
    <n v="0.4"/>
    <n v="44.868000000000002"/>
    <n v="0.13333333333333333"/>
    <x v="3"/>
    <x v="6"/>
  </r>
  <r>
    <n v="4472"/>
    <s v="CA-2017-121300"/>
    <d v="2017-09-29T00:00:00"/>
    <s v="9/29/2017"/>
    <s v="Same Day"/>
    <s v="MG-17680"/>
    <s v="Maureen Gastineau"/>
    <x v="1"/>
    <x v="0"/>
    <x v="530"/>
    <x v="18"/>
    <n v="44060"/>
    <x v="2"/>
    <s v="FUR-CH-10003774"/>
    <x v="1"/>
    <x v="1"/>
    <x v="699"/>
    <x v="2938"/>
    <n v="1"/>
    <n v="0.3"/>
    <n v="-15.4666"/>
    <n v="-0.24285714285714285"/>
    <x v="3"/>
    <x v="6"/>
  </r>
  <r>
    <n v="4473"/>
    <s v="CA-2017-121300"/>
    <d v="2017-09-29T00:00:00"/>
    <s v="9/29/2017"/>
    <s v="Same Day"/>
    <s v="MG-17680"/>
    <s v="Maureen Gastineau"/>
    <x v="1"/>
    <x v="0"/>
    <x v="530"/>
    <x v="18"/>
    <n v="44060"/>
    <x v="2"/>
    <s v="TEC-AC-10004571"/>
    <x v="0"/>
    <x v="0"/>
    <x v="330"/>
    <x v="103"/>
    <n v="3"/>
    <n v="0.2"/>
    <n v="65.993399999999994"/>
    <n v="0.27499999999999997"/>
    <x v="3"/>
    <x v="6"/>
  </r>
  <r>
    <n v="4474"/>
    <s v="CA-2017-121300"/>
    <d v="2017-09-29T00:00:00"/>
    <s v="9/29/2017"/>
    <s v="Same Day"/>
    <s v="MG-17680"/>
    <s v="Maureen Gastineau"/>
    <x v="1"/>
    <x v="0"/>
    <x v="530"/>
    <x v="18"/>
    <n v="44060"/>
    <x v="2"/>
    <s v="FUR-TA-10004442"/>
    <x v="1"/>
    <x v="7"/>
    <x v="402"/>
    <x v="5616"/>
    <n v="2"/>
    <n v="0.4"/>
    <n v="-189.321"/>
    <n v="-0.54999999999999993"/>
    <x v="3"/>
    <x v="6"/>
  </r>
  <r>
    <n v="4475"/>
    <s v="CA-2017-121300"/>
    <d v="2017-09-29T00:00:00"/>
    <s v="9/29/2017"/>
    <s v="Same Day"/>
    <s v="MG-17680"/>
    <s v="Maureen Gastineau"/>
    <x v="1"/>
    <x v="0"/>
    <x v="530"/>
    <x v="18"/>
    <n v="44060"/>
    <x v="2"/>
    <s v="OFF-PA-10002787"/>
    <x v="2"/>
    <x v="3"/>
    <x v="1313"/>
    <x v="204"/>
    <n v="3"/>
    <n v="0.2"/>
    <n v="5.4432"/>
    <n v="0.35000000000000003"/>
    <x v="3"/>
    <x v="6"/>
  </r>
  <r>
    <n v="4476"/>
    <s v="CA-2017-121300"/>
    <d v="2017-09-29T00:00:00"/>
    <s v="9/29/2017"/>
    <s v="Same Day"/>
    <s v="MG-17680"/>
    <s v="Maureen Gastineau"/>
    <x v="1"/>
    <x v="0"/>
    <x v="530"/>
    <x v="18"/>
    <n v="44060"/>
    <x v="2"/>
    <s v="FUR-FU-10004586"/>
    <x v="1"/>
    <x v="5"/>
    <x v="1644"/>
    <x v="5819"/>
    <n v="4"/>
    <n v="0.2"/>
    <n v="7.4367999999999999"/>
    <n v="0.35"/>
    <x v="3"/>
    <x v="6"/>
  </r>
  <r>
    <n v="4477"/>
    <s v="CA-2017-121300"/>
    <d v="2017-09-29T00:00:00"/>
    <s v="9/29/2017"/>
    <s v="Same Day"/>
    <s v="MG-17680"/>
    <s v="Maureen Gastineau"/>
    <x v="1"/>
    <x v="0"/>
    <x v="530"/>
    <x v="18"/>
    <n v="44060"/>
    <x v="2"/>
    <s v="OFF-PA-10002606"/>
    <x v="2"/>
    <x v="3"/>
    <x v="661"/>
    <x v="575"/>
    <n v="2"/>
    <n v="0.2"/>
    <n v="2.64"/>
    <n v="0.3125"/>
    <x v="3"/>
    <x v="6"/>
  </r>
  <r>
    <n v="4843"/>
    <s v="CA-2017-118402"/>
    <d v="2017-09-29T00:00:00"/>
    <d v="2017-04-10T00:00:00"/>
    <s v="Standard Class"/>
    <s v="JO-15280"/>
    <s v="Jas O'Carroll"/>
    <x v="0"/>
    <x v="0"/>
    <x v="93"/>
    <x v="26"/>
    <n v="38109"/>
    <x v="3"/>
    <s v="OFF-ST-10001418"/>
    <x v="2"/>
    <x v="6"/>
    <x v="1171"/>
    <x v="2769"/>
    <n v="5"/>
    <n v="0.2"/>
    <n v="-54.881999999999998"/>
    <n v="-0.22500000000000001"/>
    <x v="3"/>
    <x v="6"/>
  </r>
  <r>
    <n v="5139"/>
    <s v="CA-2017-128335"/>
    <d v="2017-09-29T00:00:00"/>
    <d v="2017-05-10T00:00:00"/>
    <s v="Standard Class"/>
    <s v="JA-15970"/>
    <s v="Joseph Airdo"/>
    <x v="0"/>
    <x v="0"/>
    <x v="402"/>
    <x v="2"/>
    <n v="10550"/>
    <x v="2"/>
    <s v="OFF-EN-10001539"/>
    <x v="2"/>
    <x v="13"/>
    <x v="73"/>
    <x v="1908"/>
    <n v="3"/>
    <n v="0"/>
    <n v="10.969799999999999"/>
    <n v="0.47"/>
    <x v="3"/>
    <x v="6"/>
  </r>
  <r>
    <n v="5140"/>
    <s v="CA-2017-128335"/>
    <d v="2017-09-29T00:00:00"/>
    <d v="2017-05-10T00:00:00"/>
    <s v="Standard Class"/>
    <s v="JA-15970"/>
    <s v="Joseph Airdo"/>
    <x v="0"/>
    <x v="0"/>
    <x v="402"/>
    <x v="2"/>
    <n v="10550"/>
    <x v="2"/>
    <s v="OFF-PA-10004996"/>
    <x v="2"/>
    <x v="3"/>
    <x v="929"/>
    <x v="1195"/>
    <n v="5"/>
    <n v="0"/>
    <n v="24.2285"/>
    <n v="0.47000000000000003"/>
    <x v="3"/>
    <x v="6"/>
  </r>
  <r>
    <n v="5791"/>
    <s v="CA-2017-140186"/>
    <d v="2017-09-29T00:00:00"/>
    <d v="2017-02-10T00:00:00"/>
    <s v="First Class"/>
    <s v="PG-18820"/>
    <s v="Patrick Gardner"/>
    <x v="0"/>
    <x v="0"/>
    <x v="212"/>
    <x v="5"/>
    <n v="93309"/>
    <x v="1"/>
    <s v="OFF-FA-10002280"/>
    <x v="2"/>
    <x v="4"/>
    <x v="299"/>
    <x v="3337"/>
    <n v="7"/>
    <n v="0"/>
    <n v="16.8"/>
    <n v="0.48000000000000004"/>
    <x v="3"/>
    <x v="6"/>
  </r>
  <r>
    <n v="5792"/>
    <s v="CA-2017-140186"/>
    <d v="2017-09-29T00:00:00"/>
    <d v="2017-02-10T00:00:00"/>
    <s v="First Class"/>
    <s v="PG-18820"/>
    <s v="Patrick Gardner"/>
    <x v="0"/>
    <x v="0"/>
    <x v="212"/>
    <x v="5"/>
    <n v="93309"/>
    <x v="1"/>
    <s v="FUR-CH-10002961"/>
    <x v="1"/>
    <x v="1"/>
    <x v="1586"/>
    <x v="4732"/>
    <n v="1"/>
    <n v="0.2"/>
    <n v="0"/>
    <n v="0"/>
    <x v="3"/>
    <x v="6"/>
  </r>
  <r>
    <n v="5793"/>
    <s v="CA-2017-140186"/>
    <d v="2017-09-29T00:00:00"/>
    <d v="2017-02-10T00:00:00"/>
    <s v="First Class"/>
    <s v="PG-18820"/>
    <s v="Patrick Gardner"/>
    <x v="0"/>
    <x v="0"/>
    <x v="212"/>
    <x v="5"/>
    <n v="93309"/>
    <x v="1"/>
    <s v="OFF-AP-10002578"/>
    <x v="2"/>
    <x v="10"/>
    <x v="550"/>
    <x v="5396"/>
    <n v="2"/>
    <n v="0"/>
    <n v="25.438400000000001"/>
    <n v="0.26"/>
    <x v="3"/>
    <x v="6"/>
  </r>
  <r>
    <n v="5794"/>
    <s v="CA-2017-140186"/>
    <d v="2017-09-29T00:00:00"/>
    <d v="2017-02-10T00:00:00"/>
    <s v="First Class"/>
    <s v="PG-18820"/>
    <s v="Patrick Gardner"/>
    <x v="0"/>
    <x v="0"/>
    <x v="212"/>
    <x v="5"/>
    <n v="93309"/>
    <x v="1"/>
    <s v="FUR-FU-10004848"/>
    <x v="1"/>
    <x v="5"/>
    <x v="1000"/>
    <x v="1753"/>
    <n v="1"/>
    <n v="0"/>
    <n v="15.525"/>
    <n v="0.3"/>
    <x v="3"/>
    <x v="6"/>
  </r>
  <r>
    <n v="5795"/>
    <s v="CA-2017-140186"/>
    <d v="2017-09-29T00:00:00"/>
    <d v="2017-02-10T00:00:00"/>
    <s v="First Class"/>
    <s v="PG-18820"/>
    <s v="Patrick Gardner"/>
    <x v="0"/>
    <x v="0"/>
    <x v="212"/>
    <x v="5"/>
    <n v="93309"/>
    <x v="1"/>
    <s v="OFF-BI-10003364"/>
    <x v="2"/>
    <x v="9"/>
    <x v="1058"/>
    <x v="4028"/>
    <n v="2"/>
    <n v="0.2"/>
    <n v="16.3352"/>
    <n v="0.35000000000000003"/>
    <x v="3"/>
    <x v="6"/>
  </r>
  <r>
    <n v="6209"/>
    <s v="CA-2017-148138"/>
    <d v="2017-09-29T00:00:00"/>
    <d v="2017-03-10T00:00:00"/>
    <s v="Standard Class"/>
    <s v="ME-18010"/>
    <s v="Michelle Ellison"/>
    <x v="2"/>
    <x v="0"/>
    <x v="206"/>
    <x v="18"/>
    <n v="43302"/>
    <x v="2"/>
    <s v="OFF-ST-10000563"/>
    <x v="2"/>
    <x v="6"/>
    <x v="263"/>
    <x v="4359"/>
    <n v="2"/>
    <n v="0.2"/>
    <n v="-6.3959999999999999"/>
    <n v="-0.125"/>
    <x v="3"/>
    <x v="6"/>
  </r>
  <r>
    <n v="7663"/>
    <s v="US-2017-141509"/>
    <d v="2017-09-29T00:00:00"/>
    <d v="2017-01-10T00:00:00"/>
    <s v="First Class"/>
    <s v="SC-20575"/>
    <s v="Sonia Cooley"/>
    <x v="0"/>
    <x v="0"/>
    <x v="22"/>
    <x v="5"/>
    <n v="90036"/>
    <x v="1"/>
    <s v="OFF-AR-10002067"/>
    <x v="2"/>
    <x v="11"/>
    <x v="1633"/>
    <x v="5263"/>
    <n v="5"/>
    <n v="0"/>
    <n v="25.792000000000002"/>
    <n v="0.26"/>
    <x v="3"/>
    <x v="6"/>
  </r>
  <r>
    <n v="8591"/>
    <s v="CA-2017-126676"/>
    <d v="2017-09-29T00:00:00"/>
    <d v="2017-01-10T00:00:00"/>
    <s v="First Class"/>
    <s v="FH-14365"/>
    <s v="Fred Hopkins"/>
    <x v="2"/>
    <x v="0"/>
    <x v="186"/>
    <x v="2"/>
    <n v="11550"/>
    <x v="2"/>
    <s v="OFF-EN-10004846"/>
    <x v="2"/>
    <x v="13"/>
    <x v="104"/>
    <x v="631"/>
    <n v="3"/>
    <n v="0"/>
    <n v="3.9102000000000001"/>
    <n v="0.49"/>
    <x v="3"/>
    <x v="6"/>
  </r>
  <r>
    <n v="9802"/>
    <s v="CA-2017-137918"/>
    <d v="2017-09-29T00:00:00"/>
    <d v="2017-06-10T00:00:00"/>
    <s v="Standard Class"/>
    <s v="JK-15730"/>
    <s v="Joe Kamberova"/>
    <x v="0"/>
    <x v="0"/>
    <x v="150"/>
    <x v="5"/>
    <n v="95240"/>
    <x v="1"/>
    <s v="OFF-SU-10000898"/>
    <x v="2"/>
    <x v="15"/>
    <x v="634"/>
    <x v="5820"/>
    <n v="7"/>
    <n v="0"/>
    <n v="28.216999999999999"/>
    <n v="0.28999999999999998"/>
    <x v="3"/>
    <x v="6"/>
  </r>
  <r>
    <n v="1791"/>
    <s v="CA-2014-102008"/>
    <d v="2014-09-30T00:00:00"/>
    <d v="2014-04-10T00:00:00"/>
    <s v="Standard Class"/>
    <s v="RA-19915"/>
    <s v="Russell Applegate"/>
    <x v="0"/>
    <x v="0"/>
    <x v="2"/>
    <x v="2"/>
    <n v="10011"/>
    <x v="2"/>
    <s v="OFF-PA-10004092"/>
    <x v="2"/>
    <x v="3"/>
    <x v="1695"/>
    <x v="1850"/>
    <n v="1"/>
    <n v="0"/>
    <n v="24.47"/>
    <n v="0.5"/>
    <x v="0"/>
    <x v="6"/>
  </r>
  <r>
    <n v="2106"/>
    <s v="US-2014-167633"/>
    <d v="2014-09-30T00:00:00"/>
    <d v="2014-05-10T00:00:00"/>
    <s v="Standard Class"/>
    <s v="BW-11200"/>
    <s v="Ben Wallace"/>
    <x v="0"/>
    <x v="0"/>
    <x v="340"/>
    <x v="11"/>
    <n v="33437"/>
    <x v="3"/>
    <s v="OFF-PA-10004888"/>
    <x v="2"/>
    <x v="3"/>
    <x v="1494"/>
    <x v="204"/>
    <n v="3"/>
    <n v="0.2"/>
    <n v="5.4432"/>
    <n v="0.35000000000000003"/>
    <x v="0"/>
    <x v="6"/>
  </r>
  <r>
    <n v="2335"/>
    <s v="CA-2014-140886"/>
    <d v="2014-09-30T00:00:00"/>
    <d v="2014-04-10T00:00:00"/>
    <s v="Standard Class"/>
    <s v="KW-16570"/>
    <s v="Kelly Williams"/>
    <x v="0"/>
    <x v="0"/>
    <x v="187"/>
    <x v="26"/>
    <n v="37042"/>
    <x v="3"/>
    <s v="OFF-AP-10000696"/>
    <x v="2"/>
    <x v="10"/>
    <x v="204"/>
    <x v="5821"/>
    <n v="6"/>
    <n v="0.2"/>
    <n v="11.2476"/>
    <n v="0.16250000000000001"/>
    <x v="0"/>
    <x v="6"/>
  </r>
  <r>
    <n v="3048"/>
    <s v="CA-2014-137351"/>
    <d v="2014-09-30T00:00:00"/>
    <d v="2014-04-10T00:00:00"/>
    <s v="Standard Class"/>
    <s v="DB-13615"/>
    <s v="Doug Bickford"/>
    <x v="0"/>
    <x v="0"/>
    <x v="1"/>
    <x v="1"/>
    <n v="98105"/>
    <x v="1"/>
    <s v="OFF-BI-10003910"/>
    <x v="2"/>
    <x v="9"/>
    <x v="456"/>
    <x v="41"/>
    <n v="7"/>
    <n v="0.2"/>
    <n v="13.4925"/>
    <n v="0.3125"/>
    <x v="0"/>
    <x v="6"/>
  </r>
  <r>
    <n v="3284"/>
    <s v="CA-2014-159478"/>
    <d v="2014-09-30T00:00:00"/>
    <d v="2014-06-10T00:00:00"/>
    <s v="Standard Class"/>
    <s v="MH-17785"/>
    <s v="Maya Herman"/>
    <x v="2"/>
    <x v="0"/>
    <x v="2"/>
    <x v="2"/>
    <n v="10035"/>
    <x v="2"/>
    <s v="FUR-FU-10000221"/>
    <x v="1"/>
    <x v="5"/>
    <x v="65"/>
    <x v="138"/>
    <n v="3"/>
    <n v="0"/>
    <n v="5.1816000000000004"/>
    <n v="0.34"/>
    <x v="0"/>
    <x v="6"/>
  </r>
  <r>
    <n v="7398"/>
    <s v="CA-2014-141649"/>
    <d v="2014-09-30T00:00:00"/>
    <s v="9/30/2014"/>
    <s v="Same Day"/>
    <s v="DM-12955"/>
    <s v="Dario Medina"/>
    <x v="2"/>
    <x v="0"/>
    <x v="59"/>
    <x v="18"/>
    <n v="45014"/>
    <x v="2"/>
    <s v="OFF-AP-10003217"/>
    <x v="2"/>
    <x v="10"/>
    <x v="1764"/>
    <x v="5822"/>
    <n v="6"/>
    <n v="0.2"/>
    <n v="59.6556"/>
    <n v="7.4999999999999997E-2"/>
    <x v="0"/>
    <x v="6"/>
  </r>
  <r>
    <n v="4225"/>
    <s v="CA-2016-108644"/>
    <d v="2016-09-30T00:00:00"/>
    <d v="2016-03-10T00:00:00"/>
    <s v="First Class"/>
    <s v="SJ-20215"/>
    <s v="Sarah Jordon"/>
    <x v="0"/>
    <x v="0"/>
    <x v="162"/>
    <x v="3"/>
    <n v="62301"/>
    <x v="0"/>
    <s v="OFF-BI-10000343"/>
    <x v="2"/>
    <x v="9"/>
    <x v="1156"/>
    <x v="4871"/>
    <n v="2"/>
    <n v="0.8"/>
    <n v="-3.2406000000000001"/>
    <n v="-1.6500000000000001"/>
    <x v="2"/>
    <x v="6"/>
  </r>
  <r>
    <n v="6946"/>
    <s v="CA-2016-106243"/>
    <d v="2016-09-30T00:00:00"/>
    <d v="2016-04-10T00:00:00"/>
    <s v="Standard Class"/>
    <s v="GM-14680"/>
    <s v="Greg Matthias"/>
    <x v="0"/>
    <x v="0"/>
    <x v="2"/>
    <x v="2"/>
    <n v="10011"/>
    <x v="2"/>
    <s v="FUR-BO-10003034"/>
    <x v="1"/>
    <x v="16"/>
    <x v="1440"/>
    <x v="1400"/>
    <n v="5"/>
    <n v="0.2"/>
    <n v="-26.196000000000002"/>
    <n v="-5.000000000000001E-2"/>
    <x v="2"/>
    <x v="6"/>
  </r>
  <r>
    <n v="5266"/>
    <s v="CA-2017-147452"/>
    <d v="2017-09-30T00:00:00"/>
    <d v="2017-03-10T00:00:00"/>
    <s v="First Class"/>
    <s v="CS-11845"/>
    <s v="Cari Sayre"/>
    <x v="2"/>
    <x v="0"/>
    <x v="1"/>
    <x v="1"/>
    <n v="98103"/>
    <x v="1"/>
    <s v="OFF-PA-10001838"/>
    <x v="2"/>
    <x v="3"/>
    <x v="102"/>
    <x v="767"/>
    <n v="2"/>
    <n v="0"/>
    <n v="5.7624000000000004"/>
    <n v="0.49000000000000005"/>
    <x v="3"/>
    <x v="6"/>
  </r>
  <r>
    <n v="5267"/>
    <s v="CA-2017-147452"/>
    <d v="2017-09-30T00:00:00"/>
    <d v="2017-03-10T00:00:00"/>
    <s v="First Class"/>
    <s v="CS-11845"/>
    <s v="Cari Sayre"/>
    <x v="2"/>
    <x v="0"/>
    <x v="1"/>
    <x v="1"/>
    <n v="98103"/>
    <x v="1"/>
    <s v="OFF-PA-10004039"/>
    <x v="2"/>
    <x v="3"/>
    <x v="601"/>
    <x v="55"/>
    <n v="3"/>
    <n v="0"/>
    <n v="82.290599999999998"/>
    <n v="0.49"/>
    <x v="3"/>
    <x v="6"/>
  </r>
  <r>
    <n v="5268"/>
    <s v="CA-2017-147452"/>
    <d v="2017-09-30T00:00:00"/>
    <d v="2017-03-10T00:00:00"/>
    <s v="First Class"/>
    <s v="CS-11845"/>
    <s v="Cari Sayre"/>
    <x v="2"/>
    <x v="0"/>
    <x v="1"/>
    <x v="1"/>
    <n v="98103"/>
    <x v="1"/>
    <s v="OFF-AP-10001626"/>
    <x v="2"/>
    <x v="10"/>
    <x v="206"/>
    <x v="4983"/>
    <n v="1"/>
    <n v="0"/>
    <n v="1.0114000000000001"/>
    <n v="0.26"/>
    <x v="3"/>
    <x v="6"/>
  </r>
  <r>
    <n v="6694"/>
    <s v="CA-2017-144225"/>
    <d v="2017-09-30T00:00:00"/>
    <d v="2017-02-10T00:00:00"/>
    <s v="Second Class"/>
    <s v="CC-12475"/>
    <s v="Cindy Chapman"/>
    <x v="0"/>
    <x v="0"/>
    <x v="214"/>
    <x v="24"/>
    <n v="21215"/>
    <x v="2"/>
    <s v="OFF-PA-10000062"/>
    <x v="2"/>
    <x v="3"/>
    <x v="396"/>
    <x v="441"/>
    <n v="3"/>
    <n v="0"/>
    <n v="80.791200000000003"/>
    <n v="0.49000000000000005"/>
    <x v="3"/>
    <x v="6"/>
  </r>
  <r>
    <n v="9141"/>
    <s v="CA-2017-123029"/>
    <d v="2017-09-30T00:00:00"/>
    <d v="2017-02-10T00:00:00"/>
    <s v="Second Class"/>
    <s v="BT-11530"/>
    <s v="Bradley Talbott"/>
    <x v="1"/>
    <x v="0"/>
    <x v="22"/>
    <x v="5"/>
    <n v="90049"/>
    <x v="1"/>
    <s v="TEC-AC-10002402"/>
    <x v="0"/>
    <x v="0"/>
    <x v="856"/>
    <x v="153"/>
    <n v="2"/>
    <n v="0"/>
    <n v="47.994"/>
    <n v="0.30000000000000004"/>
    <x v="3"/>
    <x v="6"/>
  </r>
  <r>
    <n v="9215"/>
    <s v="US-2017-120908"/>
    <d v="2017-09-30T00:00:00"/>
    <d v="2017-02-10T00:00:00"/>
    <s v="First Class"/>
    <s v="BF-10975"/>
    <s v="Barbara Fisher"/>
    <x v="2"/>
    <x v="0"/>
    <x v="15"/>
    <x v="13"/>
    <n v="19120"/>
    <x v="2"/>
    <s v="OFF-LA-10004677"/>
    <x v="2"/>
    <x v="8"/>
    <x v="1826"/>
    <x v="5823"/>
    <n v="7"/>
    <n v="0.2"/>
    <n v="6.9741"/>
    <n v="0.33749999999999997"/>
    <x v="3"/>
    <x v="6"/>
  </r>
  <r>
    <n v="9688"/>
    <s v="US-2017-130603"/>
    <d v="2017-09-30T00:00:00"/>
    <d v="2017-06-10T00:00:00"/>
    <s v="Standard Class"/>
    <s v="SC-20050"/>
    <s v="Sample Company A"/>
    <x v="1"/>
    <x v="0"/>
    <x v="78"/>
    <x v="4"/>
    <n v="76017"/>
    <x v="0"/>
    <s v="OFF-BI-10000301"/>
    <x v="2"/>
    <x v="9"/>
    <x v="1174"/>
    <x v="5824"/>
    <n v="9"/>
    <n v="0.8"/>
    <n v="-17.469000000000001"/>
    <n v="-1.5"/>
    <x v="3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A10FB-17E4-4B63-A594-B87180075AB8}" name="PivotTable4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4" firstHeaderRow="0" firstDataRow="1" firstDataCol="1"/>
  <pivotFields count="2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Row" showAll="0">
      <items count="18">
        <item x="0"/>
        <item x="10"/>
        <item x="11"/>
        <item x="9"/>
        <item x="16"/>
        <item x="1"/>
        <item x="12"/>
        <item x="13"/>
        <item x="4"/>
        <item x="5"/>
        <item x="8"/>
        <item x="14"/>
        <item x="3"/>
        <item x="2"/>
        <item x="6"/>
        <item x="15"/>
        <item x="7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CBB25-8D63-4D43-9A65-F6529C74E7C7}" name="PivotTable9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9" firstHeaderRow="0" firstDataRow="1" firstDataCol="1"/>
  <pivotFields count="24"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2">
        <item x="0"/>
        <item t="default"/>
      </items>
    </pivotField>
    <pivotField showAll="0">
      <items count="532">
        <item x="383"/>
        <item x="386"/>
        <item x="338"/>
        <item x="132"/>
        <item x="74"/>
        <item x="209"/>
        <item x="509"/>
        <item x="468"/>
        <item x="240"/>
        <item x="306"/>
        <item x="293"/>
        <item x="197"/>
        <item x="281"/>
        <item x="302"/>
        <item x="334"/>
        <item x="50"/>
        <item x="78"/>
        <item x="303"/>
        <item x="309"/>
        <item x="156"/>
        <item x="32"/>
        <item x="307"/>
        <item x="401"/>
        <item x="241"/>
        <item x="70"/>
        <item x="138"/>
        <item x="416"/>
        <item x="212"/>
        <item x="214"/>
        <item x="72"/>
        <item x="392"/>
        <item x="528"/>
        <item x="174"/>
        <item x="405"/>
        <item x="381"/>
        <item x="350"/>
        <item x="199"/>
        <item x="315"/>
        <item x="189"/>
        <item x="463"/>
        <item x="517"/>
        <item x="149"/>
        <item x="500"/>
        <item x="211"/>
        <item x="437"/>
        <item x="390"/>
        <item x="83"/>
        <item x="340"/>
        <item x="396"/>
        <item x="234"/>
        <item x="414"/>
        <item x="109"/>
        <item x="255"/>
        <item x="285"/>
        <item x="125"/>
        <item x="342"/>
        <item x="110"/>
        <item x="41"/>
        <item x="458"/>
        <item x="474"/>
        <item x="215"/>
        <item x="133"/>
        <item x="404"/>
        <item x="161"/>
        <item x="439"/>
        <item x="424"/>
        <item x="165"/>
        <item x="157"/>
        <item x="73"/>
        <item x="348"/>
        <item x="274"/>
        <item x="448"/>
        <item x="106"/>
        <item x="502"/>
        <item x="13"/>
        <item x="193"/>
        <item x="273"/>
        <item x="88"/>
        <item x="373"/>
        <item x="283"/>
        <item x="20"/>
        <item x="243"/>
        <item x="176"/>
        <item x="194"/>
        <item x="328"/>
        <item x="187"/>
        <item x="235"/>
        <item x="130"/>
        <item x="47"/>
        <item x="524"/>
        <item x="368"/>
        <item x="431"/>
        <item x="198"/>
        <item x="65"/>
        <item x="28"/>
        <item x="503"/>
        <item x="107"/>
        <item x="250"/>
        <item x="163"/>
        <item x="430"/>
        <item x="159"/>
        <item x="268"/>
        <item x="196"/>
        <item x="46"/>
        <item x="400"/>
        <item x="465"/>
        <item x="481"/>
        <item x="363"/>
        <item x="220"/>
        <item x="57"/>
        <item x="462"/>
        <item x="322"/>
        <item x="515"/>
        <item x="459"/>
        <item x="449"/>
        <item x="75"/>
        <item x="53"/>
        <item x="466"/>
        <item x="480"/>
        <item x="12"/>
        <item x="18"/>
        <item x="96"/>
        <item x="332"/>
        <item x="11"/>
        <item x="134"/>
        <item x="355"/>
        <item x="313"/>
        <item x="226"/>
        <item x="56"/>
        <item x="232"/>
        <item x="447"/>
        <item x="505"/>
        <item x="291"/>
        <item x="450"/>
        <item x="432"/>
        <item x="282"/>
        <item x="91"/>
        <item x="4"/>
        <item x="510"/>
        <item x="3"/>
        <item x="425"/>
        <item x="272"/>
        <item x="519"/>
        <item x="16"/>
        <item x="269"/>
        <item x="55"/>
        <item x="316"/>
        <item x="59"/>
        <item x="464"/>
        <item x="327"/>
        <item x="40"/>
        <item x="311"/>
        <item x="320"/>
        <item x="45"/>
        <item x="140"/>
        <item x="497"/>
        <item x="152"/>
        <item x="77"/>
        <item x="296"/>
        <item x="121"/>
        <item x="336"/>
        <item x="252"/>
        <item x="217"/>
        <item x="341"/>
        <item x="485"/>
        <item x="265"/>
        <item x="86"/>
        <item x="444"/>
        <item x="54"/>
        <item x="454"/>
        <item x="453"/>
        <item x="523"/>
        <item x="259"/>
        <item x="371"/>
        <item x="486"/>
        <item x="139"/>
        <item x="491"/>
        <item x="0"/>
        <item x="253"/>
        <item x="123"/>
        <item x="299"/>
        <item x="129"/>
        <item x="421"/>
        <item x="397"/>
        <item x="141"/>
        <item x="426"/>
        <item x="179"/>
        <item x="456"/>
        <item x="85"/>
        <item x="472"/>
        <item x="120"/>
        <item x="357"/>
        <item x="417"/>
        <item x="186"/>
        <item x="87"/>
        <item x="294"/>
        <item x="484"/>
        <item x="249"/>
        <item x="379"/>
        <item x="418"/>
        <item x="172"/>
        <item x="178"/>
        <item x="166"/>
        <item x="201"/>
        <item x="305"/>
        <item x="399"/>
        <item x="284"/>
        <item x="5"/>
        <item x="247"/>
        <item x="94"/>
        <item x="354"/>
        <item x="92"/>
        <item x="364"/>
        <item x="529"/>
        <item x="43"/>
        <item x="68"/>
        <item x="27"/>
        <item x="429"/>
        <item x="489"/>
        <item x="275"/>
        <item x="266"/>
        <item x="419"/>
        <item x="393"/>
        <item x="514"/>
        <item x="218"/>
        <item x="127"/>
        <item x="213"/>
        <item x="493"/>
        <item x="79"/>
        <item x="469"/>
        <item x="329"/>
        <item x="248"/>
        <item x="203"/>
        <item x="67"/>
        <item x="372"/>
        <item x="382"/>
        <item x="445"/>
        <item x="260"/>
        <item x="34"/>
        <item x="8"/>
        <item x="9"/>
        <item x="58"/>
        <item x="181"/>
        <item x="119"/>
        <item x="330"/>
        <item x="244"/>
        <item x="499"/>
        <item x="99"/>
        <item x="410"/>
        <item x="504"/>
        <item x="153"/>
        <item x="412"/>
        <item x="246"/>
        <item x="442"/>
        <item x="137"/>
        <item x="446"/>
        <item x="95"/>
        <item x="457"/>
        <item x="10"/>
        <item x="476"/>
        <item x="150"/>
        <item x="471"/>
        <item x="23"/>
        <item x="254"/>
        <item x="297"/>
        <item x="278"/>
        <item x="22"/>
        <item x="146"/>
        <item x="337"/>
        <item x="29"/>
        <item x="378"/>
        <item x="114"/>
        <item x="26"/>
        <item x="286"/>
        <item x="366"/>
        <item x="423"/>
        <item x="359"/>
        <item x="131"/>
        <item x="501"/>
        <item x="66"/>
        <item x="98"/>
        <item x="206"/>
        <item x="522"/>
        <item x="262"/>
        <item x="25"/>
        <item x="407"/>
        <item x="183"/>
        <item x="44"/>
        <item x="525"/>
        <item x="93"/>
        <item x="530"/>
        <item x="81"/>
        <item x="349"/>
        <item x="124"/>
        <item x="438"/>
        <item x="136"/>
        <item x="69"/>
        <item x="52"/>
        <item x="292"/>
        <item x="151"/>
        <item x="221"/>
        <item x="422"/>
        <item x="264"/>
        <item x="308"/>
        <item x="467"/>
        <item x="335"/>
        <item x="97"/>
        <item x="356"/>
        <item x="195"/>
        <item x="433"/>
        <item x="224"/>
        <item x="353"/>
        <item x="223"/>
        <item x="263"/>
        <item x="395"/>
        <item x="391"/>
        <item x="402"/>
        <item x="271"/>
        <item x="276"/>
        <item x="518"/>
        <item x="409"/>
        <item x="64"/>
        <item x="339"/>
        <item x="60"/>
        <item x="487"/>
        <item x="384"/>
        <item x="374"/>
        <item x="188"/>
        <item x="148"/>
        <item x="2"/>
        <item x="164"/>
        <item x="300"/>
        <item x="142"/>
        <item x="242"/>
        <item x="483"/>
        <item x="482"/>
        <item x="452"/>
        <item x="377"/>
        <item x="105"/>
        <item x="475"/>
        <item x="227"/>
        <item x="358"/>
        <item x="158"/>
        <item x="229"/>
        <item x="256"/>
        <item x="62"/>
        <item x="155"/>
        <item x="118"/>
        <item x="61"/>
        <item x="434"/>
        <item x="24"/>
        <item x="35"/>
        <item x="403"/>
        <item x="331"/>
        <item x="351"/>
        <item x="103"/>
        <item x="321"/>
        <item x="210"/>
        <item x="143"/>
        <item x="385"/>
        <item x="80"/>
        <item x="370"/>
        <item x="455"/>
        <item x="310"/>
        <item x="144"/>
        <item x="115"/>
        <item x="498"/>
        <item x="237"/>
        <item x="346"/>
        <item x="325"/>
        <item x="511"/>
        <item x="100"/>
        <item x="406"/>
        <item x="508"/>
        <item x="15"/>
        <item x="122"/>
        <item x="361"/>
        <item x="526"/>
        <item x="37"/>
        <item x="326"/>
        <item x="238"/>
        <item x="71"/>
        <item x="228"/>
        <item x="84"/>
        <item x="478"/>
        <item x="435"/>
        <item x="461"/>
        <item x="496"/>
        <item x="479"/>
        <item x="19"/>
        <item x="168"/>
        <item x="427"/>
        <item x="219"/>
        <item x="162"/>
        <item x="167"/>
        <item x="324"/>
        <item x="398"/>
        <item x="147"/>
        <item x="116"/>
        <item x="236"/>
        <item x="233"/>
        <item x="145"/>
        <item x="473"/>
        <item x="17"/>
        <item x="436"/>
        <item x="7"/>
        <item x="290"/>
        <item x="21"/>
        <item x="420"/>
        <item x="216"/>
        <item x="90"/>
        <item x="376"/>
        <item x="411"/>
        <item x="389"/>
        <item x="170"/>
        <item x="387"/>
        <item x="175"/>
        <item x="89"/>
        <item x="135"/>
        <item x="36"/>
        <item x="257"/>
        <item x="126"/>
        <item x="230"/>
        <item x="317"/>
        <item x="191"/>
        <item x="527"/>
        <item x="63"/>
        <item x="279"/>
        <item x="477"/>
        <item x="31"/>
        <item x="117"/>
        <item x="314"/>
        <item x="323"/>
        <item x="251"/>
        <item x="76"/>
        <item x="231"/>
        <item x="490"/>
        <item x="30"/>
        <item x="14"/>
        <item x="492"/>
        <item x="128"/>
        <item x="415"/>
        <item x="495"/>
        <item x="362"/>
        <item x="48"/>
        <item x="494"/>
        <item x="288"/>
        <item x="208"/>
        <item x="102"/>
        <item x="520"/>
        <item x="488"/>
        <item x="205"/>
        <item x="1"/>
        <item x="516"/>
        <item x="443"/>
        <item x="245"/>
        <item x="506"/>
        <item x="360"/>
        <item x="270"/>
        <item x="507"/>
        <item x="345"/>
        <item x="413"/>
        <item x="190"/>
        <item x="343"/>
        <item x="38"/>
        <item x="192"/>
        <item x="295"/>
        <item x="200"/>
        <item x="440"/>
        <item x="367"/>
        <item x="460"/>
        <item x="185"/>
        <item x="204"/>
        <item x="160"/>
        <item x="428"/>
        <item x="451"/>
        <item x="42"/>
        <item x="312"/>
        <item x="82"/>
        <item x="267"/>
        <item x="280"/>
        <item x="171"/>
        <item x="207"/>
        <item x="441"/>
        <item x="182"/>
        <item x="108"/>
        <item x="344"/>
        <item x="112"/>
        <item x="173"/>
        <item x="177"/>
        <item x="101"/>
        <item x="347"/>
        <item x="521"/>
        <item x="113"/>
        <item x="261"/>
        <item x="222"/>
        <item x="111"/>
        <item x="6"/>
        <item x="304"/>
        <item x="202"/>
        <item x="33"/>
        <item x="289"/>
        <item x="318"/>
        <item x="184"/>
        <item x="352"/>
        <item x="277"/>
        <item x="375"/>
        <item x="380"/>
        <item x="39"/>
        <item x="258"/>
        <item x="104"/>
        <item x="470"/>
        <item x="513"/>
        <item x="225"/>
        <item x="239"/>
        <item x="319"/>
        <item x="394"/>
        <item x="333"/>
        <item x="287"/>
        <item x="369"/>
        <item x="301"/>
        <item x="49"/>
        <item x="169"/>
        <item x="180"/>
        <item x="408"/>
        <item x="154"/>
        <item x="388"/>
        <item x="51"/>
        <item x="365"/>
        <item x="512"/>
        <item x="298"/>
        <item t="default"/>
      </items>
    </pivotField>
    <pivotField showAll="0">
      <items count="50">
        <item x="34"/>
        <item x="23"/>
        <item x="9"/>
        <item x="5"/>
        <item x="15"/>
        <item x="25"/>
        <item x="37"/>
        <item x="44"/>
        <item x="11"/>
        <item x="19"/>
        <item x="36"/>
        <item x="3"/>
        <item x="33"/>
        <item x="43"/>
        <item x="39"/>
        <item x="17"/>
        <item x="30"/>
        <item x="31"/>
        <item x="24"/>
        <item x="6"/>
        <item x="10"/>
        <item x="7"/>
        <item x="32"/>
        <item x="22"/>
        <item x="38"/>
        <item x="27"/>
        <item x="14"/>
        <item x="41"/>
        <item x="8"/>
        <item x="35"/>
        <item x="2"/>
        <item x="12"/>
        <item x="48"/>
        <item x="18"/>
        <item x="28"/>
        <item x="16"/>
        <item x="13"/>
        <item x="40"/>
        <item x="29"/>
        <item x="46"/>
        <item x="26"/>
        <item x="4"/>
        <item x="21"/>
        <item x="42"/>
        <item x="20"/>
        <item x="1"/>
        <item x="47"/>
        <item x="0"/>
        <item x="45"/>
        <item t="default"/>
      </items>
    </pivotField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>
      <items count="1851">
        <item x="1445"/>
        <item x="324"/>
        <item x="522"/>
        <item x="755"/>
        <item x="1264"/>
        <item x="1212"/>
        <item x="1774"/>
        <item x="1661"/>
        <item x="1361"/>
        <item x="1710"/>
        <item x="1573"/>
        <item x="123"/>
        <item x="1195"/>
        <item x="1645"/>
        <item x="1468"/>
        <item x="701"/>
        <item x="141"/>
        <item x="795"/>
        <item x="1483"/>
        <item x="490"/>
        <item x="21"/>
        <item x="1760"/>
        <item x="1001"/>
        <item x="1144"/>
        <item x="368"/>
        <item x="988"/>
        <item x="861"/>
        <item x="1619"/>
        <item x="1040"/>
        <item x="593"/>
        <item x="1159"/>
        <item x="29"/>
        <item x="310"/>
        <item x="720"/>
        <item x="1390"/>
        <item x="1811"/>
        <item x="1418"/>
        <item x="24"/>
        <item x="1568"/>
        <item x="944"/>
        <item x="553"/>
        <item x="33"/>
        <item x="1555"/>
        <item x="112"/>
        <item x="58"/>
        <item x="769"/>
        <item x="235"/>
        <item x="344"/>
        <item x="1778"/>
        <item x="835"/>
        <item x="380"/>
        <item x="1320"/>
        <item x="501"/>
        <item x="176"/>
        <item x="1396"/>
        <item x="1247"/>
        <item x="173"/>
        <item x="875"/>
        <item x="359"/>
        <item x="441"/>
        <item x="436"/>
        <item x="1487"/>
        <item x="443"/>
        <item x="865"/>
        <item x="622"/>
        <item x="414"/>
        <item x="965"/>
        <item x="624"/>
        <item x="391"/>
        <item x="1748"/>
        <item x="667"/>
        <item x="659"/>
        <item x="155"/>
        <item x="378"/>
        <item x="514"/>
        <item x="1715"/>
        <item x="239"/>
        <item x="1499"/>
        <item x="634"/>
        <item x="174"/>
        <item x="1834"/>
        <item x="322"/>
        <item x="1158"/>
        <item x="1724"/>
        <item x="1777"/>
        <item x="1073"/>
        <item x="387"/>
        <item x="1525"/>
        <item x="816"/>
        <item x="602"/>
        <item x="911"/>
        <item x="253"/>
        <item x="986"/>
        <item x="268"/>
        <item x="1493"/>
        <item x="102"/>
        <item x="16"/>
        <item x="1471"/>
        <item x="537"/>
        <item x="115"/>
        <item x="248"/>
        <item x="22"/>
        <item x="1018"/>
        <item x="905"/>
        <item x="936"/>
        <item x="484"/>
        <item x="192"/>
        <item x="266"/>
        <item x="299"/>
        <item x="1196"/>
        <item x="893"/>
        <item x="162"/>
        <item x="700"/>
        <item x="1664"/>
        <item x="1216"/>
        <item x="578"/>
        <item x="272"/>
        <item x="377"/>
        <item x="887"/>
        <item x="915"/>
        <item x="307"/>
        <item x="482"/>
        <item x="85"/>
        <item x="696"/>
        <item x="962"/>
        <item x="914"/>
        <item x="1179"/>
        <item x="1265"/>
        <item x="175"/>
        <item x="1283"/>
        <item x="1461"/>
        <item x="492"/>
        <item x="870"/>
        <item x="120"/>
        <item x="872"/>
        <item x="1026"/>
        <item x="1067"/>
        <item x="1147"/>
        <item x="1202"/>
        <item x="695"/>
        <item x="1623"/>
        <item x="694"/>
        <item x="1302"/>
        <item x="1062"/>
        <item x="1614"/>
        <item x="1506"/>
        <item x="1309"/>
        <item x="1632"/>
        <item x="74"/>
        <item x="947"/>
        <item x="837"/>
        <item x="504"/>
        <item x="410"/>
        <item x="604"/>
        <item x="1629"/>
        <item x="72"/>
        <item x="1006"/>
        <item x="1428"/>
        <item x="114"/>
        <item x="1229"/>
        <item x="370"/>
        <item x="558"/>
        <item x="355"/>
        <item x="866"/>
        <item x="1805"/>
        <item x="1047"/>
        <item x="1700"/>
        <item x="596"/>
        <item x="1039"/>
        <item x="653"/>
        <item x="1119"/>
        <item x="797"/>
        <item x="1153"/>
        <item x="1237"/>
        <item x="1722"/>
        <item x="1647"/>
        <item x="939"/>
        <item x="1397"/>
        <item x="1490"/>
        <item x="1053"/>
        <item x="1008"/>
        <item x="51"/>
        <item x="813"/>
        <item x="1059"/>
        <item x="1155"/>
        <item x="1776"/>
        <item x="1548"/>
        <item x="309"/>
        <item x="145"/>
        <item x="507"/>
        <item x="543"/>
        <item x="1838"/>
        <item x="1529"/>
        <item x="985"/>
        <item x="1318"/>
        <item x="820"/>
        <item x="969"/>
        <item x="468"/>
        <item x="11"/>
        <item x="663"/>
        <item x="445"/>
        <item x="1785"/>
        <item x="475"/>
        <item x="138"/>
        <item x="1117"/>
        <item x="1456"/>
        <item x="1378"/>
        <item x="108"/>
        <item x="1809"/>
        <item x="867"/>
        <item x="1618"/>
        <item x="623"/>
        <item x="1084"/>
        <item x="979"/>
        <item x="686"/>
        <item x="453"/>
        <item x="1667"/>
        <item x="183"/>
        <item x="129"/>
        <item x="1694"/>
        <item x="1613"/>
        <item x="1249"/>
        <item x="219"/>
        <item x="46"/>
        <item x="158"/>
        <item x="1479"/>
        <item x="260"/>
        <item x="1308"/>
        <item x="191"/>
        <item x="221"/>
        <item x="1278"/>
        <item x="1036"/>
        <item x="1522"/>
        <item x="564"/>
        <item x="1222"/>
        <item x="735"/>
        <item x="27"/>
        <item x="147"/>
        <item x="134"/>
        <item x="1303"/>
        <item x="889"/>
        <item x="747"/>
        <item x="949"/>
        <item x="311"/>
        <item x="638"/>
        <item x="1231"/>
        <item x="881"/>
        <item x="1362"/>
        <item x="381"/>
        <item x="170"/>
        <item x="533"/>
        <item x="236"/>
        <item x="791"/>
        <item x="1716"/>
        <item x="1086"/>
        <item x="954"/>
        <item x="481"/>
        <item x="379"/>
        <item x="1385"/>
        <item x="194"/>
        <item x="1642"/>
        <item x="1023"/>
        <item x="660"/>
        <item x="778"/>
        <item x="1510"/>
        <item x="375"/>
        <item x="841"/>
        <item x="767"/>
        <item x="178"/>
        <item x="1469"/>
        <item x="318"/>
        <item x="386"/>
        <item x="532"/>
        <item x="672"/>
        <item x="1245"/>
        <item x="1612"/>
        <item x="1620"/>
        <item x="1349"/>
        <item x="360"/>
        <item x="1782"/>
        <item x="1787"/>
        <item x="1087"/>
        <item x="973"/>
        <item x="844"/>
        <item x="811"/>
        <item x="927"/>
        <item x="83"/>
        <item x="1832"/>
        <item x="1788"/>
        <item x="1243"/>
        <item x="388"/>
        <item x="956"/>
        <item x="1521"/>
        <item x="1541"/>
        <item x="281"/>
        <item x="180"/>
        <item x="1630"/>
        <item x="1051"/>
        <item x="1092"/>
        <item x="1329"/>
        <item x="1050"/>
        <item x="1585"/>
        <item x="1173"/>
        <item x="1503"/>
        <item x="948"/>
        <item x="1280"/>
        <item x="373"/>
        <item x="1146"/>
        <item x="512"/>
        <item x="400"/>
        <item x="464"/>
        <item x="637"/>
        <item x="142"/>
        <item x="1021"/>
        <item x="713"/>
        <item x="10"/>
        <item x="959"/>
        <item x="231"/>
        <item x="1142"/>
        <item x="609"/>
        <item x="1406"/>
        <item x="585"/>
        <item x="417"/>
        <item x="190"/>
        <item x="1561"/>
        <item x="392"/>
        <item x="958"/>
        <item x="1058"/>
        <item x="251"/>
        <item x="1771"/>
        <item x="912"/>
        <item x="1528"/>
        <item x="275"/>
        <item x="336"/>
        <item x="1792"/>
        <item x="428"/>
        <item x="1354"/>
        <item x="4"/>
        <item x="1044"/>
        <item x="619"/>
        <item x="1098"/>
        <item x="1504"/>
        <item x="1041"/>
        <item x="63"/>
        <item x="103"/>
        <item x="461"/>
        <item x="1816"/>
        <item x="1134"/>
        <item x="1352"/>
        <item x="1052"/>
        <item x="928"/>
        <item x="1515"/>
        <item x="909"/>
        <item x="898"/>
        <item x="1007"/>
        <item x="589"/>
        <item x="20"/>
        <item x="201"/>
        <item x="273"/>
        <item x="1190"/>
        <item x="34"/>
        <item x="509"/>
        <item x="1347"/>
        <item x="152"/>
        <item x="1167"/>
        <item x="153"/>
        <item x="1317"/>
        <item x="1015"/>
        <item x="876"/>
        <item x="643"/>
        <item x="670"/>
        <item x="84"/>
        <item x="1319"/>
        <item x="693"/>
        <item x="1762"/>
        <item x="621"/>
        <item x="964"/>
        <item x="682"/>
        <item x="1178"/>
        <item x="1163"/>
        <item x="1465"/>
        <item x="810"/>
        <item x="1301"/>
        <item x="471"/>
        <item x="830"/>
        <item x="1767"/>
        <item x="1285"/>
        <item x="1019"/>
        <item x="1323"/>
        <item x="1685"/>
        <item x="1076"/>
        <item x="293"/>
        <item x="1363"/>
        <item x="1452"/>
        <item x="1099"/>
        <item x="328"/>
        <item x="224"/>
        <item x="828"/>
        <item x="1739"/>
        <item x="886"/>
        <item x="993"/>
        <item x="506"/>
        <item x="1328"/>
        <item x="232"/>
        <item x="25"/>
        <item x="862"/>
        <item x="1201"/>
        <item x="137"/>
        <item x="758"/>
        <item x="1701"/>
        <item x="798"/>
        <item x="1433"/>
        <item x="348"/>
        <item x="431"/>
        <item x="1171"/>
        <item x="42"/>
        <item x="1373"/>
        <item x="349"/>
        <item x="1207"/>
        <item x="1274"/>
        <item x="323"/>
        <item x="1414"/>
        <item x="313"/>
        <item x="457"/>
        <item x="859"/>
        <item x="1116"/>
        <item x="524"/>
        <item x="689"/>
        <item x="1300"/>
        <item x="1584"/>
        <item x="753"/>
        <item x="47"/>
        <item x="1186"/>
        <item x="1837"/>
        <item x="1269"/>
        <item x="571"/>
        <item x="666"/>
        <item x="565"/>
        <item x="1808"/>
        <item x="796"/>
        <item x="1797"/>
        <item x="476"/>
        <item x="1603"/>
        <item x="592"/>
        <item x="953"/>
        <item x="41"/>
        <item x="1526"/>
        <item x="1183"/>
        <item x="1737"/>
        <item x="1537"/>
        <item x="316"/>
        <item x="1251"/>
        <item x="1193"/>
        <item x="1575"/>
        <item x="1545"/>
        <item x="1422"/>
        <item x="167"/>
        <item x="724"/>
        <item x="777"/>
        <item x="206"/>
        <item x="171"/>
        <item x="440"/>
        <item x="1187"/>
        <item x="1546"/>
        <item x="707"/>
        <item x="1115"/>
        <item x="910"/>
        <item x="1753"/>
        <item x="716"/>
        <item x="351"/>
        <item x="150"/>
        <item x="165"/>
        <item x="1123"/>
        <item x="1342"/>
        <item x="243"/>
        <item x="1379"/>
        <item x="1470"/>
        <item x="671"/>
        <item x="1055"/>
        <item x="521"/>
        <item x="411"/>
        <item x="1595"/>
        <item x="783"/>
        <item x="7"/>
        <item x="799"/>
        <item x="1365"/>
        <item x="996"/>
        <item x="1369"/>
        <item x="1513"/>
        <item x="579"/>
        <item x="1593"/>
        <item x="1624"/>
        <item x="126"/>
        <item x="168"/>
        <item x="1217"/>
        <item x="786"/>
        <item x="1455"/>
        <item x="542"/>
        <item x="200"/>
        <item x="599"/>
        <item x="1496"/>
        <item x="496"/>
        <item x="1009"/>
        <item x="576"/>
        <item x="1227"/>
        <item x="562"/>
        <item x="665"/>
        <item x="1012"/>
        <item x="1079"/>
        <item x="121"/>
        <item x="1830"/>
        <item x="463"/>
        <item x="664"/>
        <item x="1103"/>
        <item x="1386"/>
        <item x="1577"/>
        <item x="932"/>
        <item x="890"/>
        <item x="1713"/>
        <item x="1734"/>
        <item x="163"/>
        <item x="302"/>
        <item x="374"/>
        <item x="528"/>
        <item x="90"/>
        <item x="1579"/>
        <item x="1605"/>
        <item x="800"/>
        <item x="223"/>
        <item x="1676"/>
        <item x="1419"/>
        <item x="516"/>
        <item x="1025"/>
        <item x="803"/>
        <item x="456"/>
        <item x="807"/>
        <item x="1571"/>
        <item x="52"/>
        <item x="242"/>
        <item x="1284"/>
        <item x="552"/>
        <item x="1488"/>
        <item x="279"/>
        <item x="1796"/>
        <item x="1746"/>
        <item x="1150"/>
        <item x="1085"/>
        <item x="499"/>
        <item x="1402"/>
        <item x="1567"/>
        <item x="1491"/>
        <item x="1325"/>
        <item x="1063"/>
        <item x="644"/>
        <item x="765"/>
        <item x="737"/>
        <item x="1189"/>
        <item x="1045"/>
        <item x="1214"/>
        <item x="938"/>
        <item x="412"/>
        <item x="1697"/>
        <item x="1817"/>
        <item x="1705"/>
        <item x="1029"/>
        <item x="1127"/>
        <item x="1814"/>
        <item x="1304"/>
        <item x="531"/>
        <item x="331"/>
        <item x="1331"/>
        <item x="805"/>
        <item x="1840"/>
        <item x="1016"/>
        <item x="740"/>
        <item x="1421"/>
        <item x="646"/>
        <item x="1679"/>
        <item x="572"/>
        <item x="1244"/>
        <item x="1192"/>
        <item x="583"/>
        <item x="257"/>
        <item x="708"/>
        <item x="1267"/>
        <item x="1102"/>
        <item x="203"/>
        <item x="140"/>
        <item x="557"/>
        <item x="1656"/>
        <item x="1681"/>
        <item x="548"/>
        <item x="770"/>
        <item x="1286"/>
        <item x="1609"/>
        <item x="1226"/>
        <item x="1755"/>
        <item x="1111"/>
        <item x="1232"/>
        <item x="722"/>
        <item x="0"/>
        <item x="143"/>
        <item x="1828"/>
        <item x="99"/>
        <item x="427"/>
        <item x="1524"/>
        <item x="721"/>
        <item x="466"/>
        <item x="1764"/>
        <item x="1381"/>
        <item x="216"/>
        <item x="1519"/>
        <item x="1068"/>
        <item x="1298"/>
        <item x="79"/>
        <item x="774"/>
        <item x="229"/>
        <item x="1687"/>
        <item x="366"/>
        <item x="465"/>
        <item x="1072"/>
        <item x="817"/>
        <item x="1253"/>
        <item x="992"/>
        <item x="1578"/>
        <item x="1218"/>
        <item x="991"/>
        <item x="967"/>
        <item x="1728"/>
        <item x="300"/>
        <item x="1423"/>
        <item x="1013"/>
        <item x="274"/>
        <item x="8"/>
        <item x="1191"/>
        <item x="263"/>
        <item x="1441"/>
        <item x="1228"/>
        <item x="199"/>
        <item x="1138"/>
        <item x="1708"/>
        <item x="919"/>
        <item x="1172"/>
        <item x="577"/>
        <item x="209"/>
        <item x="1182"/>
        <item x="547"/>
        <item x="1551"/>
        <item x="1210"/>
        <item x="1572"/>
        <item x="598"/>
        <item x="383"/>
        <item x="937"/>
        <item x="550"/>
        <item x="1781"/>
        <item x="885"/>
        <item x="1822"/>
        <item x="334"/>
        <item x="1432"/>
        <item x="793"/>
        <item x="452"/>
        <item x="904"/>
        <item x="56"/>
        <item x="250"/>
        <item x="335"/>
        <item x="1489"/>
        <item x="1351"/>
        <item x="1475"/>
        <item x="656"/>
        <item x="1375"/>
        <item x="1631"/>
        <item x="1765"/>
        <item x="1246"/>
        <item x="1495"/>
        <item x="62"/>
        <item x="617"/>
        <item x="207"/>
        <item x="1644"/>
        <item x="971"/>
        <item x="19"/>
        <item x="1803"/>
        <item x="645"/>
        <item x="629"/>
        <item x="1065"/>
        <item x="762"/>
        <item x="1576"/>
        <item x="100"/>
        <item x="1399"/>
        <item x="788"/>
        <item x="1563"/>
        <item x="1500"/>
        <item x="1174"/>
        <item x="367"/>
        <item x="734"/>
        <item x="525"/>
        <item x="712"/>
        <item x="838"/>
        <item x="146"/>
        <item x="717"/>
        <item x="679"/>
        <item x="1315"/>
        <item x="766"/>
        <item x="1429"/>
        <item x="422"/>
        <item x="1779"/>
        <item x="186"/>
        <item x="220"/>
        <item x="940"/>
        <item x="185"/>
        <item x="998"/>
        <item x="188"/>
        <item x="59"/>
        <item x="760"/>
        <item x="1206"/>
        <item x="658"/>
        <item x="1101"/>
        <item x="1113"/>
        <item x="1527"/>
        <item x="1255"/>
        <item x="159"/>
        <item x="818"/>
        <item x="240"/>
        <item x="871"/>
        <item x="1034"/>
        <item x="1077"/>
        <item x="305"/>
        <item x="595"/>
        <item x="748"/>
        <item x="611"/>
        <item x="1709"/>
        <item x="640"/>
        <item x="1718"/>
        <item x="591"/>
        <item x="432"/>
        <item x="1602"/>
        <item x="1135"/>
        <item x="587"/>
        <item x="715"/>
        <item x="994"/>
        <item x="1200"/>
        <item x="329"/>
        <item x="566"/>
        <item x="976"/>
        <item x="1"/>
        <item x="1130"/>
        <item x="1448"/>
        <item x="161"/>
        <item x="650"/>
        <item x="582"/>
        <item x="1512"/>
        <item x="908"/>
        <item x="1080"/>
        <item x="728"/>
        <item x="603"/>
        <item x="677"/>
        <item x="160"/>
        <item x="483"/>
        <item x="978"/>
        <item x="353"/>
        <item x="1583"/>
        <item x="732"/>
        <item x="1095"/>
        <item x="846"/>
        <item x="1324"/>
        <item x="346"/>
        <item x="128"/>
        <item x="1082"/>
        <item x="434"/>
        <item x="1199"/>
        <item x="680"/>
        <item x="256"/>
        <item x="270"/>
        <item x="699"/>
        <item x="415"/>
        <item x="1234"/>
        <item x="262"/>
        <item x="883"/>
        <item x="1213"/>
        <item x="1707"/>
        <item x="479"/>
        <item x="396"/>
        <item x="405"/>
        <item x="1621"/>
        <item x="1827"/>
        <item x="1316"/>
        <item x="519"/>
        <item x="1356"/>
        <item x="1463"/>
        <item x="726"/>
        <item x="814"/>
        <item x="1208"/>
        <item x="6"/>
        <item x="1562"/>
        <item x="1334"/>
        <item x="1091"/>
        <item x="1035"/>
        <item x="850"/>
        <item x="403"/>
        <item x="1435"/>
        <item x="1741"/>
        <item x="1437"/>
        <item x="1790"/>
        <item x="234"/>
        <item x="526"/>
        <item x="1823"/>
        <item x="1112"/>
        <item x="955"/>
        <item x="1136"/>
        <item x="94"/>
        <item x="1729"/>
        <item x="1333"/>
        <item x="204"/>
        <item x="730"/>
        <item x="424"/>
        <item x="744"/>
        <item x="1747"/>
        <item x="1549"/>
        <item x="997"/>
        <item x="407"/>
        <item x="1409"/>
        <item x="1793"/>
        <item x="1145"/>
        <item x="698"/>
        <item x="68"/>
        <item x="1597"/>
        <item x="1425"/>
        <item x="610"/>
        <item x="631"/>
        <item x="1118"/>
        <item x="1289"/>
        <item x="678"/>
        <item x="616"/>
        <item x="429"/>
        <item x="385"/>
        <item x="1557"/>
        <item x="536"/>
        <item x="276"/>
        <item x="1266"/>
        <item x="1819"/>
        <item x="823"/>
        <item x="896"/>
        <item x="67"/>
        <item x="642"/>
        <item x="719"/>
        <item x="594"/>
        <item x="515"/>
        <item x="1107"/>
        <item x="177"/>
        <item x="1757"/>
        <item x="1763"/>
        <item x="1260"/>
        <item x="1132"/>
        <item x="17"/>
        <item x="931"/>
        <item x="30"/>
        <item x="1587"/>
        <item x="1789"/>
        <item x="1592"/>
        <item x="1398"/>
        <item x="1446"/>
        <item x="651"/>
        <item x="1484"/>
        <item x="768"/>
        <item x="855"/>
        <item x="211"/>
        <item x="88"/>
        <item x="1376"/>
        <item x="363"/>
        <item x="508"/>
        <item x="738"/>
        <item x="1738"/>
        <item x="1704"/>
        <item x="57"/>
        <item x="1670"/>
        <item x="1000"/>
        <item x="343"/>
        <item x="836"/>
        <item x="1535"/>
        <item x="1078"/>
        <item x="1833"/>
        <item x="1037"/>
        <item x="1400"/>
        <item x="804"/>
        <item x="1693"/>
        <item x="710"/>
        <item x="289"/>
        <item x="164"/>
        <item x="61"/>
        <item x="430"/>
        <item x="76"/>
        <item x="111"/>
        <item x="1617"/>
        <item x="1413"/>
        <item x="339"/>
        <item x="1104"/>
        <item x="1518"/>
        <item x="303"/>
        <item x="478"/>
        <item x="133"/>
        <item x="1235"/>
        <item x="1161"/>
        <item x="703"/>
        <item x="1758"/>
        <item x="733"/>
        <item x="215"/>
        <item x="1353"/>
        <item x="745"/>
        <item x="1666"/>
        <item x="676"/>
        <item x="426"/>
        <item x="1543"/>
        <item x="662"/>
        <item x="1431"/>
        <item x="1766"/>
        <item x="639"/>
        <item x="1291"/>
        <item x="124"/>
        <item x="750"/>
        <item x="1610"/>
        <item x="1106"/>
        <item x="1689"/>
        <item x="291"/>
        <item x="1532"/>
        <item x="332"/>
        <item x="705"/>
        <item x="1273"/>
        <item x="1460"/>
        <item x="1341"/>
        <item x="815"/>
        <item x="1096"/>
        <item x="364"/>
        <item x="493"/>
        <item x="1473"/>
        <item x="1751"/>
        <item x="581"/>
        <item x="821"/>
        <item x="1391"/>
        <item x="529"/>
        <item x="1271"/>
        <item x="182"/>
        <item x="654"/>
        <item x="556"/>
        <item x="477"/>
        <item x="420"/>
        <item x="790"/>
        <item x="739"/>
        <item x="1839"/>
        <item x="1322"/>
        <item x="990"/>
        <item x="520"/>
        <item x="1784"/>
        <item x="1725"/>
        <item x="1480"/>
        <item x="53"/>
        <item x="1279"/>
        <item x="1443"/>
        <item x="1131"/>
        <item x="1263"/>
        <item x="725"/>
        <item x="1684"/>
        <item x="874"/>
        <item x="1060"/>
        <item x="1732"/>
        <item x="148"/>
        <item x="946"/>
        <item x="107"/>
        <item x="314"/>
        <item x="1824"/>
        <item x="130"/>
        <item x="952"/>
        <item x="1380"/>
        <item x="458"/>
        <item x="1735"/>
        <item x="930"/>
        <item x="295"/>
        <item x="1160"/>
        <item x="1586"/>
        <item x="668"/>
        <item x="1282"/>
        <item x="1004"/>
        <item x="104"/>
        <item x="980"/>
        <item x="1162"/>
        <item x="1813"/>
        <item x="1442"/>
        <item x="1772"/>
        <item x="757"/>
        <item x="418"/>
        <item x="1672"/>
        <item x="1843"/>
        <item x="511"/>
        <item x="1028"/>
        <item x="1742"/>
        <item x="1770"/>
        <item x="854"/>
        <item x="362"/>
        <item x="69"/>
        <item x="1660"/>
        <item x="1415"/>
        <item x="118"/>
        <item x="89"/>
        <item x="563"/>
        <item x="271"/>
        <item x="1367"/>
        <item x="166"/>
        <item x="1401"/>
        <item x="780"/>
        <item x="1337"/>
        <item x="1476"/>
        <item x="1292"/>
        <item x="144"/>
        <item x="641"/>
        <item x="330"/>
        <item x="1835"/>
        <item x="714"/>
        <item x="934"/>
        <item x="460"/>
        <item x="1310"/>
        <item x="1270"/>
        <item x="754"/>
        <item x="555"/>
        <item x="238"/>
        <item x="1205"/>
        <item x="401"/>
        <item x="196"/>
        <item x="98"/>
        <item x="421"/>
        <item x="101"/>
        <item x="1248"/>
        <item x="1011"/>
        <item x="1094"/>
        <item x="1339"/>
        <item x="849"/>
        <item x="1798"/>
        <item x="775"/>
        <item x="648"/>
        <item x="879"/>
        <item x="675"/>
        <item x="296"/>
        <item x="82"/>
        <item x="448"/>
        <item x="1410"/>
        <item x="1148"/>
        <item x="1306"/>
        <item x="1427"/>
        <item x="1133"/>
        <item x="1348"/>
        <item x="974"/>
        <item x="1359"/>
        <item x="246"/>
        <item x="312"/>
        <item x="55"/>
        <item x="65"/>
        <item x="1416"/>
        <item x="397"/>
        <item x="488"/>
        <item x="1682"/>
        <item x="902"/>
        <item x="1024"/>
        <item x="218"/>
        <item x="1601"/>
        <item x="284"/>
        <item x="116"/>
        <item x="437"/>
        <item x="1517"/>
        <item x="345"/>
        <item x="1560"/>
        <item x="1404"/>
        <item x="1382"/>
        <item x="1449"/>
        <item x="1305"/>
        <item x="1783"/>
        <item x="984"/>
        <item x="1017"/>
        <item x="423"/>
        <item x="1533"/>
        <item x="1454"/>
        <item x="288"/>
        <item x="92"/>
        <item x="450"/>
        <item x="1574"/>
        <item x="1360"/>
        <item x="1831"/>
        <item x="559"/>
        <item x="826"/>
        <item x="847"/>
        <item x="187"/>
        <item x="132"/>
        <item x="869"/>
        <item x="1240"/>
        <item x="1688"/>
        <item x="1345"/>
        <item x="917"/>
        <item x="752"/>
        <item x="1786"/>
        <item x="853"/>
        <item x="1554"/>
        <item x="1254"/>
        <item x="455"/>
        <item x="776"/>
        <item x="873"/>
        <item x="40"/>
        <item x="87"/>
        <item x="1514"/>
        <item x="78"/>
        <item x="1287"/>
        <item x="1241"/>
        <item x="1458"/>
        <item x="1472"/>
        <item x="1140"/>
        <item x="1802"/>
        <item x="49"/>
        <item x="1692"/>
        <item x="1720"/>
        <item x="259"/>
        <item x="226"/>
        <item x="1736"/>
        <item x="290"/>
        <item x="685"/>
        <item x="1675"/>
        <item x="1344"/>
        <item x="1677"/>
        <item x="822"/>
        <item x="1043"/>
        <item x="449"/>
        <item x="691"/>
        <item x="918"/>
        <item x="1069"/>
        <item x="1114"/>
        <item x="723"/>
        <item x="1307"/>
        <item x="193"/>
        <item x="395"/>
        <item x="45"/>
        <item x="245"/>
        <item x="265"/>
        <item x="1523"/>
        <item x="97"/>
        <item x="1531"/>
        <item x="1020"/>
        <item x="1615"/>
        <item x="1696"/>
        <item x="212"/>
        <item x="1659"/>
        <item x="347"/>
        <item x="857"/>
        <item x="1129"/>
        <item x="832"/>
        <item x="1633"/>
        <item x="361"/>
        <item x="1723"/>
        <item x="1176"/>
        <item x="1330"/>
        <item x="1497"/>
        <item x="792"/>
        <item x="1712"/>
        <item x="1288"/>
        <item x="1049"/>
        <item x="122"/>
        <item x="906"/>
        <item x="237"/>
        <item x="1462"/>
        <item x="1591"/>
        <item x="1580"/>
        <item x="1717"/>
        <item x="1553"/>
        <item x="254"/>
        <item x="1565"/>
        <item x="570"/>
        <item x="350"/>
        <item x="1625"/>
        <item x="925"/>
        <item x="1686"/>
        <item x="435"/>
        <item x="1088"/>
        <item x="897"/>
        <item x="1215"/>
        <item x="1194"/>
        <item x="1002"/>
        <item x="736"/>
        <item x="3"/>
        <item x="831"/>
        <item x="491"/>
        <item x="920"/>
        <item x="338"/>
        <item x="1411"/>
        <item x="1655"/>
        <item x="1110"/>
        <item x="1547"/>
        <item x="539"/>
        <item x="1126"/>
        <item x="1626"/>
        <item x="222"/>
        <item x="1636"/>
        <item x="746"/>
        <item x="781"/>
        <item x="756"/>
        <item x="60"/>
        <item x="352"/>
        <item x="1444"/>
        <item x="706"/>
        <item x="50"/>
        <item x="922"/>
        <item x="963"/>
        <item x="228"/>
        <item x="1164"/>
        <item x="283"/>
        <item x="202"/>
        <item x="1169"/>
        <item x="1141"/>
        <item x="704"/>
        <item x="1090"/>
        <item x="1438"/>
        <item x="1312"/>
        <item x="1407"/>
        <item x="687"/>
        <item x="416"/>
        <item x="1505"/>
        <item x="139"/>
        <item x="1211"/>
        <item x="950"/>
        <item x="1616"/>
        <item x="1440"/>
        <item x="606"/>
        <item x="718"/>
        <item x="119"/>
        <item x="834"/>
        <item x="1203"/>
        <item x="989"/>
        <item x="829"/>
        <item x="655"/>
        <item x="1154"/>
        <item x="376"/>
        <item x="1752"/>
        <item x="394"/>
        <item x="1534"/>
        <item x="652"/>
        <item x="657"/>
        <item x="1582"/>
        <item x="1457"/>
        <item x="1812"/>
        <item x="1151"/>
        <item x="213"/>
        <item x="297"/>
        <item x="1650"/>
        <item x="371"/>
        <item x="1372"/>
        <item x="763"/>
        <item x="172"/>
        <item x="943"/>
        <item x="225"/>
        <item x="1750"/>
        <item x="1588"/>
        <item x="1657"/>
        <item x="518"/>
        <item x="1481"/>
        <item x="1170"/>
        <item x="970"/>
        <item x="1405"/>
        <item x="1821"/>
        <item x="618"/>
        <item x="1599"/>
        <item x="470"/>
        <item x="981"/>
        <item x="923"/>
        <item x="1387"/>
        <item x="1394"/>
        <item x="635"/>
        <item x="1143"/>
        <item x="1281"/>
        <item x="425"/>
        <item x="1412"/>
        <item x="282"/>
        <item x="1434"/>
        <item x="1233"/>
        <item x="369"/>
        <item x="277"/>
        <item x="1508"/>
        <item x="1109"/>
        <item x="1674"/>
        <item x="673"/>
        <item x="1219"/>
        <item x="1093"/>
        <item x="1842"/>
        <item x="43"/>
        <item x="1756"/>
        <item x="1157"/>
        <item x="1507"/>
        <item x="5"/>
        <item x="1706"/>
        <item x="538"/>
        <item x="961"/>
        <item x="110"/>
        <item x="1403"/>
        <item x="489"/>
        <item x="230"/>
        <item x="845"/>
        <item x="1511"/>
        <item x="567"/>
        <item x="389"/>
        <item x="1680"/>
        <item x="1634"/>
        <item x="136"/>
        <item x="298"/>
        <item x="472"/>
        <item x="181"/>
        <item x="1184"/>
        <item x="1168"/>
        <item x="527"/>
        <item x="1204"/>
        <item x="1338"/>
        <item x="632"/>
        <item x="1156"/>
        <item x="12"/>
        <item x="888"/>
        <item x="709"/>
        <item x="326"/>
        <item x="35"/>
        <item x="608"/>
        <item x="942"/>
        <item x="1149"/>
        <item x="106"/>
        <item x="1829"/>
        <item x="1392"/>
        <item x="1447"/>
        <item x="1509"/>
        <item x="1467"/>
        <item x="113"/>
        <item x="856"/>
        <item x="674"/>
        <item x="1818"/>
        <item x="1048"/>
        <item x="1768"/>
        <item x="1699"/>
        <item x="358"/>
        <item x="503"/>
        <item x="497"/>
        <item x="1198"/>
        <item x="292"/>
        <item x="1711"/>
        <item x="1559"/>
        <item x="1042"/>
        <item x="605"/>
        <item x="9"/>
        <item x="151"/>
        <item x="1520"/>
        <item x="1569"/>
        <item x="1845"/>
        <item x="1311"/>
        <item x="1108"/>
        <item x="840"/>
        <item x="1054"/>
        <item x="1177"/>
        <item x="1417"/>
        <item x="393"/>
        <item x="372"/>
        <item x="402"/>
        <item x="924"/>
        <item x="340"/>
        <item x="304"/>
        <item x="1030"/>
        <item x="13"/>
        <item x="487"/>
        <item x="1370"/>
        <item x="325"/>
        <item x="131"/>
        <item x="878"/>
        <item x="545"/>
        <item x="895"/>
        <item x="1653"/>
        <item x="1064"/>
        <item x="419"/>
        <item x="184"/>
        <item x="612"/>
        <item x="195"/>
        <item x="1622"/>
        <item x="1607"/>
        <item x="877"/>
        <item x="1727"/>
        <item x="1637"/>
        <item x="1389"/>
        <item x="868"/>
        <item x="1538"/>
        <item x="690"/>
        <item x="1502"/>
        <item x="399"/>
        <item x="278"/>
        <item x="15"/>
        <item x="751"/>
        <item x="1124"/>
        <item x="214"/>
        <item x="794"/>
        <item x="1225"/>
        <item x="1550"/>
        <item x="495"/>
        <item x="586"/>
        <item x="1627"/>
        <item x="1799"/>
        <item x="1256"/>
        <item x="442"/>
        <item x="1640"/>
        <item x="117"/>
        <item x="628"/>
        <item x="626"/>
        <item x="1027"/>
        <item x="560"/>
        <item x="1730"/>
        <item x="444"/>
        <item x="669"/>
        <item x="413"/>
        <item x="573"/>
        <item x="894"/>
        <item x="1464"/>
        <item x="86"/>
        <item x="1566"/>
        <item x="320"/>
        <item x="824"/>
        <item x="96"/>
        <item x="1296"/>
        <item x="729"/>
        <item x="945"/>
        <item x="1841"/>
        <item x="2"/>
        <item x="1346"/>
        <item x="1478"/>
        <item x="384"/>
        <item x="1261"/>
        <item x="806"/>
        <item x="808"/>
        <item x="1105"/>
        <item x="1608"/>
        <item x="1332"/>
        <item x="1075"/>
        <item x="1801"/>
        <item x="761"/>
        <item x="1152"/>
        <item x="494"/>
        <item x="149"/>
        <item x="1426"/>
        <item x="28"/>
        <item x="1826"/>
        <item x="1486"/>
        <item x="613"/>
        <item x="189"/>
        <item x="1165"/>
        <item x="1384"/>
        <item x="975"/>
        <item x="205"/>
        <item x="1485"/>
        <item x="382"/>
        <item x="630"/>
        <item x="64"/>
        <item x="409"/>
        <item x="337"/>
        <item x="772"/>
        <item x="1290"/>
        <item x="404"/>
        <item x="1662"/>
        <item x="839"/>
        <item x="1690"/>
        <item x="93"/>
        <item x="749"/>
        <item x="169"/>
        <item x="433"/>
        <item x="1188"/>
        <item x="1848"/>
        <item x="287"/>
        <item x="1388"/>
        <item x="1276"/>
        <item x="1815"/>
        <item x="451"/>
        <item x="1121"/>
        <item x="1295"/>
        <item x="633"/>
        <item x="1651"/>
        <item x="530"/>
        <item x="1061"/>
        <item x="308"/>
        <item x="1806"/>
        <item x="217"/>
        <item x="48"/>
        <item x="210"/>
        <item x="1420"/>
        <item x="252"/>
        <item x="1010"/>
        <item x="688"/>
        <item x="929"/>
        <item x="1668"/>
        <item x="785"/>
        <item x="852"/>
        <item x="459"/>
        <item x="1439"/>
        <item x="1277"/>
        <item x="802"/>
        <item x="354"/>
        <item x="1544"/>
        <item x="1542"/>
        <item x="341"/>
        <item x="1100"/>
        <item x="249"/>
        <item x="73"/>
        <item x="125"/>
        <item x="156"/>
        <item x="462"/>
        <item x="771"/>
        <item x="319"/>
        <item x="44"/>
        <item x="982"/>
        <item x="1673"/>
        <item x="1769"/>
        <item x="365"/>
        <item x="966"/>
        <item x="742"/>
        <item x="1083"/>
        <item x="39"/>
        <item x="105"/>
        <item x="1733"/>
        <item x="549"/>
        <item x="258"/>
        <item x="1516"/>
        <item x="1294"/>
        <item x="510"/>
        <item x="1759"/>
        <item x="1451"/>
        <item x="1847"/>
        <item x="584"/>
        <item x="480"/>
        <item x="1081"/>
        <item x="71"/>
        <item x="1643"/>
        <item x="1466"/>
        <item x="1066"/>
        <item x="280"/>
        <item x="1122"/>
        <item x="1268"/>
        <item x="179"/>
        <item x="315"/>
        <item x="95"/>
        <item x="1209"/>
        <item x="1074"/>
        <item x="884"/>
        <item x="1501"/>
        <item x="247"/>
        <item x="1070"/>
        <item x="782"/>
        <item x="1459"/>
        <item x="1539"/>
        <item x="913"/>
        <item x="864"/>
        <item x="999"/>
        <item x="485"/>
        <item x="1498"/>
        <item x="286"/>
        <item x="683"/>
        <item x="333"/>
        <item x="1482"/>
        <item x="1350"/>
        <item x="575"/>
        <item x="406"/>
        <item x="1355"/>
        <item x="1477"/>
        <item x="809"/>
        <item x="109"/>
        <item x="1530"/>
        <item x="1726"/>
        <item x="1731"/>
        <item x="702"/>
        <item x="398"/>
        <item x="1358"/>
        <item x="1556"/>
        <item x="1590"/>
        <item x="1695"/>
        <item x="1297"/>
        <item x="1594"/>
        <item x="1745"/>
        <item x="935"/>
        <item x="439"/>
        <item x="1749"/>
        <item x="227"/>
        <item x="743"/>
        <item x="1221"/>
        <item x="1564"/>
        <item x="968"/>
        <item x="505"/>
        <item x="517"/>
        <item x="1005"/>
        <item x="1836"/>
        <item x="1371"/>
        <item x="1038"/>
        <item x="1259"/>
        <item x="789"/>
        <item x="1719"/>
        <item x="1395"/>
        <item x="1097"/>
        <item x="70"/>
        <item x="825"/>
        <item x="1071"/>
        <item x="588"/>
        <item x="1810"/>
        <item x="1552"/>
        <item x="1691"/>
        <item x="546"/>
        <item x="615"/>
        <item x="1604"/>
        <item x="759"/>
        <item x="1258"/>
        <item x="1648"/>
        <item x="574"/>
        <item x="264"/>
        <item x="697"/>
        <item x="1033"/>
        <item x="900"/>
        <item x="1849"/>
        <item x="787"/>
        <item x="580"/>
        <item x="38"/>
        <item x="926"/>
        <item x="523"/>
        <item x="1436"/>
        <item x="1652"/>
        <item x="454"/>
        <item x="957"/>
        <item x="741"/>
        <item x="157"/>
        <item x="1180"/>
        <item x="880"/>
        <item x="1754"/>
        <item x="1743"/>
        <item x="513"/>
        <item x="1658"/>
        <item x="812"/>
        <item x="91"/>
        <item x="941"/>
        <item x="321"/>
        <item x="1314"/>
        <item x="1721"/>
        <item x="32"/>
        <item x="1740"/>
        <item x="1377"/>
        <item x="933"/>
        <item x="267"/>
        <item x="37"/>
        <item x="863"/>
        <item x="23"/>
        <item x="627"/>
        <item x="1250"/>
        <item x="469"/>
        <item x="408"/>
        <item x="285"/>
        <item x="727"/>
        <item x="1570"/>
        <item x="544"/>
        <item x="26"/>
        <item x="1125"/>
        <item x="590"/>
        <item x="1558"/>
        <item x="1492"/>
        <item x="892"/>
        <item x="1321"/>
        <item x="600"/>
        <item x="773"/>
        <item x="1702"/>
        <item x="1536"/>
        <item x="1654"/>
        <item x="306"/>
        <item x="647"/>
        <item x="561"/>
        <item x="819"/>
        <item x="1236"/>
        <item x="569"/>
        <item x="601"/>
        <item x="987"/>
        <item x="154"/>
        <item x="951"/>
        <item x="882"/>
        <item x="1166"/>
        <item x="1453"/>
        <item x="1791"/>
        <item x="1430"/>
        <item x="1408"/>
        <item x="241"/>
        <item x="1137"/>
        <item x="294"/>
        <item x="977"/>
        <item x="467"/>
        <item x="1003"/>
        <item x="731"/>
        <item x="80"/>
        <item x="1606"/>
        <item x="1611"/>
        <item x="1761"/>
        <item x="1128"/>
        <item x="1714"/>
        <item x="860"/>
        <item x="848"/>
        <item x="1393"/>
        <item x="833"/>
        <item x="1374"/>
        <item x="779"/>
        <item x="342"/>
        <item x="1220"/>
        <item x="1678"/>
        <item x="1299"/>
        <item x="498"/>
        <item x="269"/>
        <item x="1056"/>
        <item x="1175"/>
        <item x="31"/>
        <item x="1649"/>
        <item x="1795"/>
        <item x="1641"/>
        <item x="858"/>
        <item x="827"/>
        <item x="1272"/>
        <item x="1825"/>
        <item x="1262"/>
        <item x="1327"/>
        <item x="1120"/>
        <item x="1794"/>
        <item x="1581"/>
        <item x="661"/>
        <item x="1663"/>
        <item x="1293"/>
        <item x="1046"/>
        <item x="540"/>
        <item x="1022"/>
        <item x="255"/>
        <item x="54"/>
        <item x="764"/>
        <item x="1671"/>
        <item x="1598"/>
        <item x="1703"/>
        <item x="1242"/>
        <item x="208"/>
        <item x="1424"/>
        <item x="1698"/>
        <item x="127"/>
        <item x="1181"/>
        <item x="327"/>
        <item x="356"/>
        <item x="784"/>
        <item x="81"/>
        <item x="1589"/>
        <item x="614"/>
        <item x="502"/>
        <item x="1775"/>
        <item x="903"/>
        <item x="972"/>
        <item x="1032"/>
        <item x="1275"/>
        <item x="1820"/>
        <item x="1474"/>
        <item x="244"/>
        <item x="1646"/>
        <item x="692"/>
        <item x="1197"/>
        <item x="843"/>
        <item x="1031"/>
        <item x="907"/>
        <item x="447"/>
        <item x="1185"/>
        <item x="198"/>
        <item x="473"/>
        <item x="1540"/>
        <item x="1665"/>
        <item x="438"/>
        <item x="842"/>
        <item x="75"/>
        <item x="1340"/>
        <item x="1804"/>
        <item x="636"/>
        <item x="1366"/>
        <item x="1343"/>
        <item x="1238"/>
        <item x="960"/>
        <item x="597"/>
        <item x="551"/>
        <item x="1800"/>
        <item x="801"/>
        <item x="1639"/>
        <item x="1773"/>
        <item x="1844"/>
        <item x="1807"/>
        <item x="1638"/>
        <item x="500"/>
        <item x="916"/>
        <item x="1600"/>
        <item x="534"/>
        <item x="77"/>
        <item x="1368"/>
        <item x="1450"/>
        <item x="1257"/>
        <item x="1057"/>
        <item x="261"/>
        <item x="1326"/>
        <item x="899"/>
        <item x="1383"/>
        <item x="1628"/>
        <item x="1336"/>
        <item x="851"/>
        <item x="568"/>
        <item x="233"/>
        <item x="983"/>
        <item x="711"/>
        <item x="1596"/>
        <item x="901"/>
        <item x="18"/>
        <item x="1357"/>
        <item x="684"/>
        <item x="1014"/>
        <item x="197"/>
        <item x="474"/>
        <item x="486"/>
        <item x="317"/>
        <item x="1239"/>
        <item x="607"/>
        <item x="66"/>
        <item x="1744"/>
        <item x="36"/>
        <item x="1494"/>
        <item x="891"/>
        <item x="681"/>
        <item x="1139"/>
        <item x="625"/>
        <item x="1335"/>
        <item x="995"/>
        <item x="1669"/>
        <item x="554"/>
        <item x="301"/>
        <item x="357"/>
        <item x="1313"/>
        <item x="1364"/>
        <item x="620"/>
        <item x="1252"/>
        <item x="1223"/>
        <item x="1635"/>
        <item x="446"/>
        <item x="535"/>
        <item x="1224"/>
        <item x="541"/>
        <item x="1846"/>
        <item x="1683"/>
        <item x="390"/>
        <item x="649"/>
        <item x="1089"/>
        <item x="1230"/>
        <item x="1780"/>
        <item x="135"/>
        <item x="921"/>
        <item x="14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</pivotFields>
  <rowFields count="2">
    <field x="7"/>
    <field x="1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42CE2-8DFA-4E07-BEC4-782BBD4B5618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3:C56" firstHeaderRow="0" firstDataRow="1" firstDataCol="1"/>
  <pivotFields count="24">
    <pivotField showAll="0"/>
    <pivotField showAll="0"/>
    <pivotField showAll="0" sortType="ascending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3">
        <item x="11"/>
        <item x="0"/>
        <item x="1"/>
        <item x="2"/>
        <item x="10"/>
        <item x="3"/>
        <item x="4"/>
        <item x="5"/>
        <item x="6"/>
        <item x="7"/>
        <item x="8"/>
        <item x="9"/>
        <item t="default"/>
      </items>
    </pivotField>
  </pivotFields>
  <rowFields count="2">
    <field x="22"/>
    <field x="23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215E38-7BF4-4660-8001-67FEA8C87404}" name="Table4" displayName="Table4" ref="F2:G5" totalsRowShown="0">
  <autoFilter ref="F2:G5" xr:uid="{0F215E38-7BF4-4660-8001-67FEA8C87404}"/>
  <tableColumns count="2">
    <tableColumn id="1" xr3:uid="{BB20E2AF-B189-4ABF-A30B-E8BD50811CB4}" name="Category"/>
    <tableColumn id="2" xr3:uid="{8F647767-B299-40AF-B25B-41392BA925FF}" name="Sum of Sales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AD3E08-8040-4CF4-888E-E6FC16D06B89}" name="Table5" displayName="Table5" ref="L2:M5" totalsRowShown="0">
  <autoFilter ref="L2:M5" xr:uid="{E4AD3E08-8040-4CF4-888E-E6FC16D06B89}"/>
  <tableColumns count="2">
    <tableColumn id="1" xr3:uid="{781DADEC-2EC6-48AA-AE9C-704130918BE5}" name="Category"/>
    <tableColumn id="2" xr3:uid="{2AEA79A8-BDCB-45AA-A0DD-7E07CD46153F}" name="Sum of Profi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52F702-A030-4077-B41A-01316DE11576}" name="Table8" displayName="Table8" ref="E3:G6" totalsRowShown="0" headerRowDxfId="0">
  <autoFilter ref="E3:G6" xr:uid="{3852F702-A030-4077-B41A-01316DE11576}"/>
  <tableColumns count="3">
    <tableColumn id="1" xr3:uid="{F649F67A-6833-43B1-B156-B9F6F916EC90}" name="Segment Analysis" dataDxfId="3"/>
    <tableColumn id="2" xr3:uid="{BF41B29A-C8E2-4854-A27D-F3C69F4CCD93}" name="Sum of Sales" dataDxfId="2"/>
    <tableColumn id="3" xr3:uid="{1D21F0C6-B648-44D9-BE98-0D40FBC728BC}" name="Sum of Profit" dataDxfId="1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052184-F7A1-4F38-816D-30C23867F0F4}" name="SuperstoreData" displayName="SuperstoreData" ref="A1:X9995" totalsRowShown="0">
  <autoFilter ref="A1:X9995" xr:uid="{86052184-F7A1-4F38-816D-30C23867F0F4}"/>
  <sortState xmlns:xlrd2="http://schemas.microsoft.com/office/spreadsheetml/2017/richdata2" ref="A2:X9995">
    <sortCondition ref="A1:A9995"/>
  </sortState>
  <tableColumns count="24">
    <tableColumn id="1" xr3:uid="{C257A718-FAD7-47E1-8098-D2AD590B9BC5}" name="Row ID"/>
    <tableColumn id="2" xr3:uid="{32A84E93-D078-4707-B5A9-3AFD28C38FFF}" name="Order ID"/>
    <tableColumn id="3" xr3:uid="{4C372333-4B77-4C75-9B35-537F6B4073F4}" name="Order Date"/>
    <tableColumn id="4" xr3:uid="{997281A2-2102-4754-83B3-2FD053DA4FE2}" name="Ship Date" dataDxfId="7"/>
    <tableColumn id="5" xr3:uid="{F6D31A68-DDA8-48BA-A3D1-8D304E11C718}" name="Ship Mode"/>
    <tableColumn id="6" xr3:uid="{8FC63BDD-54FB-4E52-A8F8-F1BF35DAEA79}" name="Customer ID"/>
    <tableColumn id="7" xr3:uid="{DFB58F7B-AB62-4E16-B7B0-1A3F0030E054}" name="Customer Name"/>
    <tableColumn id="8" xr3:uid="{D65CCEB7-83D1-42FD-A6CB-68792C95F081}" name="Segment"/>
    <tableColumn id="9" xr3:uid="{BABC3113-655C-45A3-B88F-3CBA535CC9F4}" name="Country"/>
    <tableColumn id="10" xr3:uid="{273A7D7B-97A0-430F-811D-770370D50B2E}" name="City"/>
    <tableColumn id="11" xr3:uid="{D42E2BD6-75E9-4017-A6C0-A88F146D05ED}" name="State"/>
    <tableColumn id="12" xr3:uid="{19577BC7-B1D6-4C23-8F7D-7A215F807280}" name="Postal Code"/>
    <tableColumn id="13" xr3:uid="{5AA54094-4272-4297-AD37-65B6ABAAA9D2}" name="Region"/>
    <tableColumn id="14" xr3:uid="{0B6E86BB-2B45-4557-9858-2097C17C8236}" name="Product ID"/>
    <tableColumn id="15" xr3:uid="{99F3E712-4FA0-4FA3-9E8E-C0F650EEF3FA}" name="Category"/>
    <tableColumn id="16" xr3:uid="{8F33A8AF-7522-447C-A0CC-08781E5ABB58}" name="Sub-Category"/>
    <tableColumn id="17" xr3:uid="{F40A7D51-32BA-4395-A69C-2B8F4868706E}" name="Product Name"/>
    <tableColumn id="18" xr3:uid="{3F4147F1-C4D4-4814-BA3E-94CC6573069C}" name="Sales"/>
    <tableColumn id="19" xr3:uid="{54B208C6-76DA-4CFD-8CE7-331F331F9A11}" name="Quantity"/>
    <tableColumn id="20" xr3:uid="{872E644E-486A-4E36-AEDC-BAB52D02629C}" name="Discount"/>
    <tableColumn id="21" xr3:uid="{B3DDDE58-799C-4F93-AC28-B75E284CB81D}" name="Profit"/>
    <tableColumn id="24" xr3:uid="{771B7E9D-D2AB-423C-994A-CFDF947C4E55}" name="Profit Margin" dataDxfId="6">
      <calculatedColumnFormula>IFERROR(SuperstoreData[[#This Row],[Profit]]/SuperstoreData[[#This Row],[Sales]],0)</calculatedColumnFormula>
    </tableColumn>
    <tableColumn id="28" xr3:uid="{4B55E51B-7ED0-4BFE-9210-FA8567614298}" name="Year" dataDxfId="5">
      <calculatedColumnFormula>YEAR(C2)</calculatedColumnFormula>
    </tableColumn>
    <tableColumn id="29" xr3:uid="{0CF13A45-84E6-42ED-B132-91A704746F4E}" name="Month" dataDxfId="4">
      <calculatedColumnFormula>TEXT(C2,"mmm")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5509D2-6EEA-4CAD-AF2E-7446F1335988}" name="Table2" displayName="Table2" ref="E2:F6" totalsRowShown="0">
  <autoFilter ref="E2:F6" xr:uid="{D95509D2-6EEA-4CAD-AF2E-7446F1335988}"/>
  <tableColumns count="2">
    <tableColumn id="1" xr3:uid="{F93E3929-7827-418A-BDC2-A6EBC4D341F6}" name="Year"/>
    <tableColumn id="2" xr3:uid="{B9007D16-368A-4B11-91D2-F684C777D406}" name="Sum of Sales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6100E8-81CF-4BAD-B58D-4B622DF89949}" name="Table3" displayName="Table3" ref="M2:N6" totalsRowShown="0">
  <autoFilter ref="M2:N6" xr:uid="{326100E8-81CF-4BAD-B58D-4B622DF89949}"/>
  <tableColumns count="2">
    <tableColumn id="1" xr3:uid="{06335C37-2325-442F-A133-072A441E9C22}" name="Year"/>
    <tableColumn id="2" xr3:uid="{49B4C98F-C39F-4DCD-B174-EDD3FF568F14}" name="Sum of Profit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605A-5858-44AC-8A17-39643291E79F}">
  <dimension ref="A2:M24"/>
  <sheetViews>
    <sheetView workbookViewId="0">
      <selection activeCell="L25" sqref="L25"/>
    </sheetView>
  </sheetViews>
  <sheetFormatPr defaultRowHeight="14.4" x14ac:dyDescent="0.3"/>
  <cols>
    <col min="1" max="1" width="15.5546875" bestFit="1" customWidth="1"/>
    <col min="2" max="2" width="12" bestFit="1" customWidth="1"/>
    <col min="3" max="3" width="12.109375" bestFit="1" customWidth="1"/>
    <col min="6" max="6" width="13.109375" bestFit="1" customWidth="1"/>
    <col min="7" max="7" width="13.5546875" customWidth="1"/>
    <col min="12" max="12" width="13.109375" bestFit="1" customWidth="1"/>
    <col min="13" max="13" width="14" customWidth="1"/>
  </cols>
  <sheetData>
    <row r="2" spans="1:13" x14ac:dyDescent="0.3">
      <c r="F2" t="s">
        <v>14</v>
      </c>
      <c r="G2" t="s">
        <v>11756</v>
      </c>
      <c r="L2" t="s">
        <v>14</v>
      </c>
      <c r="M2" t="s">
        <v>11757</v>
      </c>
    </row>
    <row r="3" spans="1:13" x14ac:dyDescent="0.3">
      <c r="A3" s="2" t="s">
        <v>11754</v>
      </c>
      <c r="B3" t="s">
        <v>11756</v>
      </c>
      <c r="C3" t="s">
        <v>11757</v>
      </c>
      <c r="F3" t="s">
        <v>31</v>
      </c>
      <c r="G3">
        <v>741999.7953</v>
      </c>
      <c r="L3" t="s">
        <v>31</v>
      </c>
      <c r="M3">
        <v>18451.272799999999</v>
      </c>
    </row>
    <row r="4" spans="1:13" x14ac:dyDescent="0.3">
      <c r="A4" s="3" t="s">
        <v>31</v>
      </c>
      <c r="B4" s="5">
        <v>741999.79529999988</v>
      </c>
      <c r="C4" s="5">
        <v>18451.272800000021</v>
      </c>
      <c r="F4" t="s">
        <v>46</v>
      </c>
      <c r="G4">
        <v>719047.03200000001</v>
      </c>
      <c r="L4" t="s">
        <v>46</v>
      </c>
      <c r="M4">
        <v>122490.8008</v>
      </c>
    </row>
    <row r="5" spans="1:13" x14ac:dyDescent="0.3">
      <c r="A5" s="4" t="s">
        <v>32</v>
      </c>
      <c r="B5" s="5">
        <v>114879.9963</v>
      </c>
      <c r="C5" s="5">
        <v>-3472.5560000000028</v>
      </c>
      <c r="F5" t="s">
        <v>73</v>
      </c>
      <c r="G5">
        <v>836154.03300000005</v>
      </c>
      <c r="L5" t="s">
        <v>73</v>
      </c>
      <c r="M5">
        <v>145454.94810000001</v>
      </c>
    </row>
    <row r="6" spans="1:13" x14ac:dyDescent="0.3">
      <c r="A6" s="4" t="s">
        <v>35</v>
      </c>
      <c r="B6" s="5">
        <v>328449.10299999977</v>
      </c>
      <c r="C6" s="5">
        <v>26590.166300000034</v>
      </c>
    </row>
    <row r="7" spans="1:13" x14ac:dyDescent="0.3">
      <c r="A7" s="4" t="s">
        <v>67</v>
      </c>
      <c r="B7" s="5">
        <v>91705.163999999946</v>
      </c>
      <c r="C7" s="5">
        <v>13059.143599999998</v>
      </c>
    </row>
    <row r="8" spans="1:13" x14ac:dyDescent="0.3">
      <c r="A8" s="4" t="s">
        <v>57</v>
      </c>
      <c r="B8" s="5">
        <v>206965.53200000012</v>
      </c>
      <c r="C8" s="5">
        <v>-17725.481100000005</v>
      </c>
    </row>
    <row r="9" spans="1:13" x14ac:dyDescent="0.3">
      <c r="A9" s="3" t="s">
        <v>46</v>
      </c>
      <c r="B9" s="5">
        <v>719047.03200000012</v>
      </c>
      <c r="C9" s="5">
        <v>122490.80080000007</v>
      </c>
    </row>
    <row r="10" spans="1:13" x14ac:dyDescent="0.3">
      <c r="A10" s="4" t="s">
        <v>80</v>
      </c>
      <c r="B10" s="5">
        <v>107532.16100000007</v>
      </c>
      <c r="C10" s="5">
        <v>18138.005400000009</v>
      </c>
    </row>
    <row r="11" spans="1:13" x14ac:dyDescent="0.3">
      <c r="A11" s="4" t="s">
        <v>70</v>
      </c>
      <c r="B11" s="5">
        <v>27118.791999999972</v>
      </c>
      <c r="C11" s="5">
        <v>6527.7870000000048</v>
      </c>
    </row>
    <row r="12" spans="1:13" x14ac:dyDescent="0.3">
      <c r="A12" s="4" t="s">
        <v>77</v>
      </c>
      <c r="B12" s="5">
        <v>203412.73299999992</v>
      </c>
      <c r="C12" s="5">
        <v>30221.763300000031</v>
      </c>
    </row>
    <row r="13" spans="1:13" x14ac:dyDescent="0.3">
      <c r="A13" s="4" t="s">
        <v>190</v>
      </c>
      <c r="B13" s="5">
        <v>16476.401999999995</v>
      </c>
      <c r="C13" s="5">
        <v>6964.1766999999963</v>
      </c>
    </row>
    <row r="14" spans="1:13" x14ac:dyDescent="0.3">
      <c r="A14" s="4" t="s">
        <v>303</v>
      </c>
      <c r="B14" s="5">
        <v>3024.2800000000016</v>
      </c>
      <c r="C14" s="5">
        <v>949.51819999999987</v>
      </c>
    </row>
    <row r="15" spans="1:13" x14ac:dyDescent="0.3">
      <c r="A15" s="4" t="s">
        <v>47</v>
      </c>
      <c r="B15" s="5">
        <v>12486.312000000002</v>
      </c>
      <c r="C15" s="5">
        <v>5546.2540000000017</v>
      </c>
    </row>
    <row r="16" spans="1:13" x14ac:dyDescent="0.3">
      <c r="A16" s="4" t="s">
        <v>94</v>
      </c>
      <c r="B16" s="5">
        <v>78479.206000000006</v>
      </c>
      <c r="C16" s="5">
        <v>34053.569299999988</v>
      </c>
    </row>
    <row r="17" spans="1:3" x14ac:dyDescent="0.3">
      <c r="A17" s="4" t="s">
        <v>60</v>
      </c>
      <c r="B17" s="5">
        <v>223843.60800000021</v>
      </c>
      <c r="C17" s="5">
        <v>21278.826400000031</v>
      </c>
    </row>
    <row r="18" spans="1:3" x14ac:dyDescent="0.3">
      <c r="A18" s="4" t="s">
        <v>651</v>
      </c>
      <c r="B18" s="5">
        <v>46673.538</v>
      </c>
      <c r="C18" s="5">
        <v>-1189.0994999999996</v>
      </c>
    </row>
    <row r="19" spans="1:3" x14ac:dyDescent="0.3">
      <c r="A19" s="3" t="s">
        <v>73</v>
      </c>
      <c r="B19" s="5">
        <v>836154.03299999959</v>
      </c>
      <c r="C19" s="5">
        <v>145454.94809999992</v>
      </c>
    </row>
    <row r="20" spans="1:3" x14ac:dyDescent="0.3">
      <c r="A20" s="4" t="s">
        <v>176</v>
      </c>
      <c r="B20" s="5">
        <v>167380.31800000014</v>
      </c>
      <c r="C20" s="5">
        <v>41936.635699999977</v>
      </c>
    </row>
    <row r="21" spans="1:3" x14ac:dyDescent="0.3">
      <c r="A21" s="4" t="s">
        <v>1363</v>
      </c>
      <c r="B21" s="5">
        <v>149528.02999999994</v>
      </c>
      <c r="C21" s="5">
        <v>55617.824900000021</v>
      </c>
    </row>
    <row r="22" spans="1:3" x14ac:dyDescent="0.3">
      <c r="A22" s="4" t="s">
        <v>768</v>
      </c>
      <c r="B22" s="5">
        <v>189238.63099999999</v>
      </c>
      <c r="C22" s="5">
        <v>3384.7569000000026</v>
      </c>
    </row>
    <row r="23" spans="1:3" x14ac:dyDescent="0.3">
      <c r="A23" s="4" t="s">
        <v>74</v>
      </c>
      <c r="B23" s="5">
        <v>330007.05399999954</v>
      </c>
      <c r="C23" s="5">
        <v>44515.730599999937</v>
      </c>
    </row>
    <row r="24" spans="1:3" x14ac:dyDescent="0.3">
      <c r="A24" s="3" t="s">
        <v>11755</v>
      </c>
      <c r="B24" s="5">
        <v>2297200.8602999998</v>
      </c>
      <c r="C24" s="5">
        <v>286397.02169999998</v>
      </c>
    </row>
  </sheetData>
  <pageMargins left="0.7" right="0.7" top="0.75" bottom="0.75" header="0.3" footer="0.3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2719-86CF-4627-BA89-22F796385DBA}">
  <dimension ref="A3:G19"/>
  <sheetViews>
    <sheetView workbookViewId="0">
      <selection activeCell="L6" sqref="L6"/>
    </sheetView>
  </sheetViews>
  <sheetFormatPr defaultRowHeight="14.4" x14ac:dyDescent="0.3"/>
  <cols>
    <col min="1" max="1" width="13.44140625" bestFit="1" customWidth="1"/>
    <col min="2" max="2" width="12" bestFit="1" customWidth="1"/>
    <col min="3" max="3" width="12.109375" bestFit="1" customWidth="1"/>
    <col min="4" max="4" width="18.77734375" bestFit="1" customWidth="1"/>
    <col min="5" max="5" width="17.5546875" customWidth="1"/>
    <col min="6" max="6" width="13.5546875" customWidth="1"/>
    <col min="7" max="7" width="14" customWidth="1"/>
  </cols>
  <sheetData>
    <row r="3" spans="1:7" x14ac:dyDescent="0.3">
      <c r="A3" s="2" t="s">
        <v>11754</v>
      </c>
      <c r="B3" t="s">
        <v>11756</v>
      </c>
      <c r="C3" t="s">
        <v>11757</v>
      </c>
      <c r="E3" s="6" t="s">
        <v>11774</v>
      </c>
      <c r="F3" s="6" t="s">
        <v>11756</v>
      </c>
      <c r="G3" s="6" t="s">
        <v>11757</v>
      </c>
    </row>
    <row r="4" spans="1:7" x14ac:dyDescent="0.3">
      <c r="A4" s="3" t="s">
        <v>25</v>
      </c>
      <c r="B4" s="5">
        <v>1161401.3450000007</v>
      </c>
      <c r="C4" s="5">
        <v>134119.20920000001</v>
      </c>
      <c r="E4" s="6" t="s">
        <v>25</v>
      </c>
      <c r="F4" s="7">
        <v>1161401.345</v>
      </c>
      <c r="G4" s="7">
        <v>134119.20920000001</v>
      </c>
    </row>
    <row r="5" spans="1:7" x14ac:dyDescent="0.3">
      <c r="A5" s="4" t="s">
        <v>111</v>
      </c>
      <c r="B5" s="5">
        <v>252031.43399999992</v>
      </c>
      <c r="C5" s="5">
        <v>8564.0481</v>
      </c>
      <c r="E5" s="6" t="s">
        <v>41</v>
      </c>
      <c r="F5" s="7">
        <v>706146.36679999949</v>
      </c>
      <c r="G5" s="7">
        <v>91979.13400000002</v>
      </c>
    </row>
    <row r="6" spans="1:7" x14ac:dyDescent="0.3">
      <c r="A6" s="4" t="s">
        <v>160</v>
      </c>
      <c r="B6" s="5">
        <v>350908.16700000013</v>
      </c>
      <c r="C6" s="5">
        <v>41190.984300000026</v>
      </c>
      <c r="E6" s="6" t="s">
        <v>108</v>
      </c>
      <c r="F6" s="7">
        <v>429653.14849999989</v>
      </c>
      <c r="G6" s="7">
        <v>60298.678499999973</v>
      </c>
    </row>
    <row r="7" spans="1:7" x14ac:dyDescent="0.3">
      <c r="A7" s="4" t="s">
        <v>29</v>
      </c>
      <c r="B7" s="5">
        <v>195580.97100000014</v>
      </c>
      <c r="C7" s="5">
        <v>26913.57280000002</v>
      </c>
    </row>
    <row r="8" spans="1:7" x14ac:dyDescent="0.3">
      <c r="A8" s="4" t="s">
        <v>44</v>
      </c>
      <c r="B8" s="5">
        <v>362880.77300000057</v>
      </c>
      <c r="C8" s="5">
        <v>57450.60399999997</v>
      </c>
    </row>
    <row r="9" spans="1:7" x14ac:dyDescent="0.3">
      <c r="A9" s="3" t="s">
        <v>41</v>
      </c>
      <c r="B9" s="5">
        <v>706146.36679999949</v>
      </c>
      <c r="C9" s="5">
        <v>91979.13400000002</v>
      </c>
    </row>
    <row r="10" spans="1:7" x14ac:dyDescent="0.3">
      <c r="A10" s="4" t="s">
        <v>111</v>
      </c>
      <c r="B10" s="5">
        <v>157995.81279999981</v>
      </c>
      <c r="C10" s="5">
        <v>18703.901999999995</v>
      </c>
    </row>
    <row r="11" spans="1:7" x14ac:dyDescent="0.3">
      <c r="A11" s="4" t="s">
        <v>160</v>
      </c>
      <c r="B11" s="5">
        <v>200409.34699999989</v>
      </c>
      <c r="C11" s="5">
        <v>23622.5789</v>
      </c>
    </row>
    <row r="12" spans="1:7" x14ac:dyDescent="0.3">
      <c r="A12" s="4" t="s">
        <v>29</v>
      </c>
      <c r="B12" s="5">
        <v>121885.93250000001</v>
      </c>
      <c r="C12" s="5">
        <v>15215.223199999999</v>
      </c>
    </row>
    <row r="13" spans="1:7" x14ac:dyDescent="0.3">
      <c r="A13" s="4" t="s">
        <v>44</v>
      </c>
      <c r="B13" s="5">
        <v>225855.27449999988</v>
      </c>
      <c r="C13" s="5">
        <v>34437.429900000032</v>
      </c>
    </row>
    <row r="14" spans="1:7" x14ac:dyDescent="0.3">
      <c r="A14" s="3" t="s">
        <v>108</v>
      </c>
      <c r="B14" s="5">
        <v>429653.14849999989</v>
      </c>
      <c r="C14" s="5">
        <v>60298.678499999973</v>
      </c>
    </row>
    <row r="15" spans="1:7" x14ac:dyDescent="0.3">
      <c r="A15" s="4" t="s">
        <v>111</v>
      </c>
      <c r="B15" s="5">
        <v>91212.643999999957</v>
      </c>
      <c r="C15" s="5">
        <v>12438.412400000008</v>
      </c>
    </row>
    <row r="16" spans="1:7" x14ac:dyDescent="0.3">
      <c r="A16" s="4" t="s">
        <v>160</v>
      </c>
      <c r="B16" s="5">
        <v>127463.72599999992</v>
      </c>
      <c r="C16" s="5">
        <v>26709.216799999984</v>
      </c>
    </row>
    <row r="17" spans="1:3" x14ac:dyDescent="0.3">
      <c r="A17" s="4" t="s">
        <v>29</v>
      </c>
      <c r="B17" s="5">
        <v>74255.001499999969</v>
      </c>
      <c r="C17" s="5">
        <v>4620.6342999999952</v>
      </c>
    </row>
    <row r="18" spans="1:3" x14ac:dyDescent="0.3">
      <c r="A18" s="4" t="s">
        <v>44</v>
      </c>
      <c r="B18" s="5">
        <v>136721.77700000003</v>
      </c>
      <c r="C18" s="5">
        <v>16530.414999999979</v>
      </c>
    </row>
    <row r="19" spans="1:3" x14ac:dyDescent="0.3">
      <c r="A19" s="3" t="s">
        <v>11755</v>
      </c>
      <c r="B19" s="5">
        <v>2297200.8603000003</v>
      </c>
      <c r="C19" s="5">
        <v>286397.02169999998</v>
      </c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9C28-20FF-49F0-A769-5BF27EF71B79}">
  <dimension ref="A1:X9995"/>
  <sheetViews>
    <sheetView tabSelected="1" workbookViewId="0"/>
  </sheetViews>
  <sheetFormatPr defaultRowHeight="14.4" x14ac:dyDescent="0.3"/>
  <cols>
    <col min="2" max="2" width="9.88671875" customWidth="1"/>
    <col min="3" max="3" width="17.5546875" bestFit="1" customWidth="1"/>
    <col min="4" max="4" width="12" customWidth="1"/>
    <col min="5" max="5" width="10.88671875" customWidth="1"/>
    <col min="6" max="6" width="12" customWidth="1"/>
    <col min="7" max="7" width="13.21875" customWidth="1"/>
    <col min="8" max="8" width="16.44140625" customWidth="1"/>
    <col min="9" max="9" width="10.33203125" customWidth="1"/>
    <col min="10" max="10" width="9.6640625" customWidth="1"/>
    <col min="13" max="13" width="12.77734375" customWidth="1"/>
    <col min="15" max="15" width="11.77734375" customWidth="1"/>
    <col min="16" max="16" width="10.44140625" customWidth="1"/>
    <col min="17" max="17" width="14.33203125" customWidth="1"/>
    <col min="18" max="18" width="15" customWidth="1"/>
    <col min="20" max="21" width="10.21875" customWidth="1"/>
    <col min="25" max="25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11748</v>
      </c>
      <c r="W1" t="s">
        <v>11746</v>
      </c>
      <c r="X1" t="s">
        <v>11747</v>
      </c>
    </row>
    <row r="2" spans="1:24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IFERROR(SuperstoreData[[#This Row],[Profit]]/SuperstoreData[[#This Row],[Sales]],0)</f>
        <v>0.16000000000000003</v>
      </c>
      <c r="W2">
        <f>YEAR(C2)</f>
        <v>2016</v>
      </c>
      <c r="X2" t="str">
        <f>TEXT(C2,"mmm")</f>
        <v>Nov</v>
      </c>
    </row>
    <row r="3" spans="1:24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>IFERROR(SuperstoreData[[#This Row],[Profit]]/SuperstoreData[[#This Row],[Sales]],0)</f>
        <v>0.3</v>
      </c>
      <c r="W3">
        <f>YEAR(C3)</f>
        <v>2016</v>
      </c>
      <c r="X3" t="str">
        <f>TEXT(C3,"mmm")</f>
        <v>Nov</v>
      </c>
    </row>
    <row r="4" spans="1:24" x14ac:dyDescent="0.3">
      <c r="A4">
        <v>3</v>
      </c>
      <c r="B4" t="s">
        <v>37</v>
      </c>
      <c r="C4" s="1">
        <v>42533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>
        <f>IFERROR(SuperstoreData[[#This Row],[Profit]]/SuperstoreData[[#This Row],[Sales]],0)</f>
        <v>0.47000000000000003</v>
      </c>
      <c r="W4">
        <f>YEAR(C4)</f>
        <v>2016</v>
      </c>
      <c r="X4" t="str">
        <f>TEXT(C4,"mmm")</f>
        <v>Jun</v>
      </c>
    </row>
    <row r="5" spans="1:24" x14ac:dyDescent="0.3">
      <c r="A5">
        <v>4</v>
      </c>
      <c r="B5" t="s">
        <v>49</v>
      </c>
      <c r="C5" s="1">
        <v>42288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>
        <f>IFERROR(SuperstoreData[[#This Row],[Profit]]/SuperstoreData[[#This Row],[Sales]],0)</f>
        <v>-0.4</v>
      </c>
      <c r="W5">
        <f>YEAR(C5)</f>
        <v>2015</v>
      </c>
      <c r="X5" t="str">
        <f>TEXT(C5,"mmm")</f>
        <v>Oct</v>
      </c>
    </row>
    <row r="6" spans="1:24" x14ac:dyDescent="0.3">
      <c r="A6">
        <v>5</v>
      </c>
      <c r="B6" t="s">
        <v>49</v>
      </c>
      <c r="C6" s="1">
        <v>42288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>
        <f>IFERROR(SuperstoreData[[#This Row],[Profit]]/SuperstoreData[[#This Row],[Sales]],0)</f>
        <v>0.1125</v>
      </c>
      <c r="W6">
        <f>YEAR(C6)</f>
        <v>2015</v>
      </c>
      <c r="X6" t="str">
        <f>TEXT(C6,"mmm")</f>
        <v>Oct</v>
      </c>
    </row>
    <row r="7" spans="1:24" x14ac:dyDescent="0.3">
      <c r="A7">
        <v>6</v>
      </c>
      <c r="B7" t="s">
        <v>62</v>
      </c>
      <c r="C7" s="1">
        <v>41799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>
        <f>IFERROR(SuperstoreData[[#This Row],[Profit]]/SuperstoreData[[#This Row],[Sales]],0)</f>
        <v>0.28999999999999998</v>
      </c>
      <c r="W7">
        <f>YEAR(C7)</f>
        <v>2014</v>
      </c>
      <c r="X7" t="str">
        <f>TEXT(C7,"mmm")</f>
        <v>Jun</v>
      </c>
    </row>
    <row r="8" spans="1:24" x14ac:dyDescent="0.3">
      <c r="A8">
        <v>7</v>
      </c>
      <c r="B8" t="s">
        <v>62</v>
      </c>
      <c r="C8" s="1">
        <v>41799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>
        <f>IFERROR(SuperstoreData[[#This Row],[Profit]]/SuperstoreData[[#This Row],[Sales]],0)</f>
        <v>0.27</v>
      </c>
      <c r="W8">
        <f>YEAR(C8)</f>
        <v>2014</v>
      </c>
      <c r="X8" t="str">
        <f>TEXT(C8,"mmm")</f>
        <v>Jun</v>
      </c>
    </row>
    <row r="9" spans="1:24" x14ac:dyDescent="0.3">
      <c r="A9">
        <v>8</v>
      </c>
      <c r="B9" t="s">
        <v>62</v>
      </c>
      <c r="C9" s="1">
        <v>41799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>
        <f>IFERROR(SuperstoreData[[#This Row],[Profit]]/SuperstoreData[[#This Row],[Sales]],0)</f>
        <v>9.9999999999999992E-2</v>
      </c>
      <c r="W9">
        <f>YEAR(C9)</f>
        <v>2014</v>
      </c>
      <c r="X9" t="str">
        <f>TEXT(C9,"mmm")</f>
        <v>Jun</v>
      </c>
    </row>
    <row r="10" spans="1:24" x14ac:dyDescent="0.3">
      <c r="A10">
        <v>9</v>
      </c>
      <c r="B10" t="s">
        <v>62</v>
      </c>
      <c r="C10" s="1">
        <v>41799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>
        <f>IFERROR(SuperstoreData[[#This Row],[Profit]]/SuperstoreData[[#This Row],[Sales]],0)</f>
        <v>0.31249999999999994</v>
      </c>
      <c r="W10">
        <f>YEAR(C10)</f>
        <v>2014</v>
      </c>
      <c r="X10" t="str">
        <f>TEXT(C10,"mmm")</f>
        <v>Jun</v>
      </c>
    </row>
    <row r="11" spans="1:24" x14ac:dyDescent="0.3">
      <c r="A11">
        <v>10</v>
      </c>
      <c r="B11" t="s">
        <v>62</v>
      </c>
      <c r="C11" s="1">
        <v>41799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>
        <f>IFERROR(SuperstoreData[[#This Row],[Profit]]/SuperstoreData[[#This Row],[Sales]],0)</f>
        <v>0.3</v>
      </c>
      <c r="W11">
        <f>YEAR(C11)</f>
        <v>2014</v>
      </c>
      <c r="X11" t="str">
        <f>TEXT(C11,"mmm")</f>
        <v>Jun</v>
      </c>
    </row>
    <row r="12" spans="1:24" x14ac:dyDescent="0.3">
      <c r="A12">
        <v>11</v>
      </c>
      <c r="B12" t="s">
        <v>62</v>
      </c>
      <c r="C12" s="1">
        <v>41799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>
        <f>IFERROR(SuperstoreData[[#This Row],[Profit]]/SuperstoreData[[#This Row],[Sales]],0)</f>
        <v>0.05</v>
      </c>
      <c r="W12">
        <f>YEAR(C12)</f>
        <v>2014</v>
      </c>
      <c r="X12" t="str">
        <f>TEXT(C12,"mmm")</f>
        <v>Jun</v>
      </c>
    </row>
    <row r="13" spans="1:24" x14ac:dyDescent="0.3">
      <c r="A13">
        <v>12</v>
      </c>
      <c r="B13" t="s">
        <v>62</v>
      </c>
      <c r="C13" s="1">
        <v>41799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>
        <f>IFERROR(SuperstoreData[[#This Row],[Profit]]/SuperstoreData[[#This Row],[Sales]],0)</f>
        <v>7.5000000000000011E-2</v>
      </c>
      <c r="W13">
        <f>YEAR(C13)</f>
        <v>2014</v>
      </c>
      <c r="X13" t="str">
        <f>TEXT(C13,"mmm")</f>
        <v>Jun</v>
      </c>
    </row>
    <row r="14" spans="1:24" x14ac:dyDescent="0.3">
      <c r="A14">
        <v>13</v>
      </c>
      <c r="B14" t="s">
        <v>86</v>
      </c>
      <c r="C14" s="1">
        <v>42840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>
        <f>IFERROR(SuperstoreData[[#This Row],[Profit]]/SuperstoreData[[#This Row],[Sales]],0)</f>
        <v>0.35000000000000003</v>
      </c>
      <c r="W14">
        <f>YEAR(C14)</f>
        <v>2017</v>
      </c>
      <c r="X14" t="str">
        <f>TEXT(C14,"mmm")</f>
        <v>Apr</v>
      </c>
    </row>
    <row r="15" spans="1:24" x14ac:dyDescent="0.3">
      <c r="A15">
        <v>14</v>
      </c>
      <c r="B15" t="s">
        <v>96</v>
      </c>
      <c r="C15" s="1">
        <v>42709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>
        <f>IFERROR(SuperstoreData[[#This Row],[Profit]]/SuperstoreData[[#This Row],[Sales]],0)</f>
        <v>0.32499999999999996</v>
      </c>
      <c r="W15">
        <f>YEAR(C15)</f>
        <v>2016</v>
      </c>
      <c r="X15" t="str">
        <f>TEXT(C15,"mmm")</f>
        <v>Dec</v>
      </c>
    </row>
    <row r="16" spans="1:24" x14ac:dyDescent="0.3">
      <c r="A16">
        <v>15</v>
      </c>
      <c r="B16" t="s">
        <v>103</v>
      </c>
      <c r="C16" s="1">
        <v>42330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>
        <f>IFERROR(SuperstoreData[[#This Row],[Profit]]/SuperstoreData[[#This Row],[Sales]],0)</f>
        <v>-1.8</v>
      </c>
      <c r="W16">
        <f>YEAR(C16)</f>
        <v>2015</v>
      </c>
      <c r="X16" t="str">
        <f>TEXT(C16,"mmm")</f>
        <v>Nov</v>
      </c>
    </row>
    <row r="17" spans="1:24" x14ac:dyDescent="0.3">
      <c r="A17">
        <v>16</v>
      </c>
      <c r="B17" t="s">
        <v>103</v>
      </c>
      <c r="C17" s="1">
        <v>42330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>
        <f>IFERROR(SuperstoreData[[#This Row],[Profit]]/SuperstoreData[[#This Row],[Sales]],0)</f>
        <v>-1.5</v>
      </c>
      <c r="W17">
        <f>YEAR(C17)</f>
        <v>2015</v>
      </c>
      <c r="X17" t="str">
        <f>TEXT(C17,"mmm")</f>
        <v>Nov</v>
      </c>
    </row>
    <row r="18" spans="1:24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>
        <f>IFERROR(SuperstoreData[[#This Row],[Profit]]/SuperstoreData[[#This Row],[Sales]],0)</f>
        <v>0.02</v>
      </c>
      <c r="W18">
        <f>YEAR(C18)</f>
        <v>2014</v>
      </c>
      <c r="X18" t="str">
        <f>TEXT(C18,"mmm")</f>
        <v>Nov</v>
      </c>
    </row>
    <row r="19" spans="1:24" x14ac:dyDescent="0.3">
      <c r="A19">
        <v>18</v>
      </c>
      <c r="B19" t="s">
        <v>124</v>
      </c>
      <c r="C19" s="1">
        <v>41772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>
        <v>55.5</v>
      </c>
      <c r="S19">
        <v>2</v>
      </c>
      <c r="T19">
        <v>0</v>
      </c>
      <c r="U19">
        <v>9.99</v>
      </c>
      <c r="V19">
        <f>IFERROR(SuperstoreData[[#This Row],[Profit]]/SuperstoreData[[#This Row],[Sales]],0)</f>
        <v>0.18</v>
      </c>
      <c r="W19">
        <f>YEAR(C19)</f>
        <v>2014</v>
      </c>
      <c r="X19" t="str">
        <f>TEXT(C19,"mmm")</f>
        <v>May</v>
      </c>
    </row>
    <row r="20" spans="1:24" x14ac:dyDescent="0.3">
      <c r="A20">
        <v>19</v>
      </c>
      <c r="B20" t="s">
        <v>132</v>
      </c>
      <c r="C20" s="1">
        <v>41878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>
        <v>8.56</v>
      </c>
      <c r="S20">
        <v>2</v>
      </c>
      <c r="T20">
        <v>0</v>
      </c>
      <c r="U20">
        <v>2.4824000000000002</v>
      </c>
      <c r="V20">
        <f>IFERROR(SuperstoreData[[#This Row],[Profit]]/SuperstoreData[[#This Row],[Sales]],0)</f>
        <v>0.28999999999999998</v>
      </c>
      <c r="W20">
        <f>YEAR(C20)</f>
        <v>2014</v>
      </c>
      <c r="X20" t="str">
        <f>TEXT(C20,"mmm")</f>
        <v>Aug</v>
      </c>
    </row>
    <row r="21" spans="1:24" x14ac:dyDescent="0.3">
      <c r="A21">
        <v>20</v>
      </c>
      <c r="B21" t="s">
        <v>132</v>
      </c>
      <c r="C21" s="1">
        <v>41878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  <c r="V21">
        <f>IFERROR(SuperstoreData[[#This Row],[Profit]]/SuperstoreData[[#This Row],[Sales]],0)</f>
        <v>7.4999999999999997E-2</v>
      </c>
      <c r="W21">
        <f>YEAR(C21)</f>
        <v>2014</v>
      </c>
      <c r="X21" t="str">
        <f>TEXT(C21,"mmm")</f>
        <v>Aug</v>
      </c>
    </row>
    <row r="22" spans="1:24" x14ac:dyDescent="0.3">
      <c r="A22">
        <v>21</v>
      </c>
      <c r="B22" t="s">
        <v>132</v>
      </c>
      <c r="C22" s="1">
        <v>41878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  <c r="V22">
        <f>IFERROR(SuperstoreData[[#This Row],[Profit]]/SuperstoreData[[#This Row],[Sales]],0)</f>
        <v>0.32500000000000001</v>
      </c>
      <c r="W22">
        <f>YEAR(C22)</f>
        <v>2014</v>
      </c>
      <c r="X22" t="str">
        <f>TEXT(C22,"mmm")</f>
        <v>Aug</v>
      </c>
    </row>
    <row r="23" spans="1:24" x14ac:dyDescent="0.3">
      <c r="A23">
        <v>22</v>
      </c>
      <c r="B23" t="s">
        <v>143</v>
      </c>
      <c r="C23" s="1">
        <v>42713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>
        <v>19.46</v>
      </c>
      <c r="S23">
        <v>7</v>
      </c>
      <c r="T23">
        <v>0</v>
      </c>
      <c r="U23">
        <v>5.0595999999999997</v>
      </c>
      <c r="V23">
        <f>IFERROR(SuperstoreData[[#This Row],[Profit]]/SuperstoreData[[#This Row],[Sales]],0)</f>
        <v>0.25999999999999995</v>
      </c>
      <c r="W23">
        <f>YEAR(C23)</f>
        <v>2016</v>
      </c>
      <c r="X23" t="str">
        <f>TEXT(C23,"mmm")</f>
        <v>Dec</v>
      </c>
    </row>
    <row r="24" spans="1:24" x14ac:dyDescent="0.3">
      <c r="A24">
        <v>23</v>
      </c>
      <c r="B24" t="s">
        <v>143</v>
      </c>
      <c r="C24" s="1">
        <v>42713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>
        <v>60.34</v>
      </c>
      <c r="S24">
        <v>7</v>
      </c>
      <c r="T24">
        <v>0</v>
      </c>
      <c r="U24">
        <v>15.6884</v>
      </c>
      <c r="V24">
        <f>IFERROR(SuperstoreData[[#This Row],[Profit]]/SuperstoreData[[#This Row],[Sales]],0)</f>
        <v>0.25999999999999995</v>
      </c>
      <c r="W24">
        <f>YEAR(C24)</f>
        <v>2016</v>
      </c>
      <c r="X24" t="str">
        <f>TEXT(C24,"mmm")</f>
        <v>Dec</v>
      </c>
    </row>
    <row r="25" spans="1:24" x14ac:dyDescent="0.3">
      <c r="A25">
        <v>24</v>
      </c>
      <c r="B25" t="s">
        <v>153</v>
      </c>
      <c r="C25" s="1">
        <v>42932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  <c r="V25">
        <f>IFERROR(SuperstoreData[[#This Row],[Profit]]/SuperstoreData[[#This Row],[Sales]],0)</f>
        <v>-1.4285714285714287E-2</v>
      </c>
      <c r="W25">
        <f>YEAR(C25)</f>
        <v>2017</v>
      </c>
      <c r="X25" t="str">
        <f>TEXT(C25,"mmm")</f>
        <v>Jul</v>
      </c>
    </row>
    <row r="26" spans="1:24" x14ac:dyDescent="0.3">
      <c r="A26">
        <v>25</v>
      </c>
      <c r="B26" t="s">
        <v>163</v>
      </c>
      <c r="C26" s="1">
        <v>42272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>
        <f>IFERROR(SuperstoreData[[#This Row],[Profit]]/SuperstoreData[[#This Row],[Sales]],0)</f>
        <v>0.22999999999999998</v>
      </c>
      <c r="W26">
        <f>YEAR(C26)</f>
        <v>2015</v>
      </c>
      <c r="X26" t="str">
        <f>TEXT(C26,"mmm")</f>
        <v>Sep</v>
      </c>
    </row>
    <row r="27" spans="1:24" x14ac:dyDescent="0.3">
      <c r="A27">
        <v>26</v>
      </c>
      <c r="B27" t="s">
        <v>169</v>
      </c>
      <c r="C27" s="1">
        <v>42385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  <c r="V27">
        <f>IFERROR(SuperstoreData[[#This Row],[Profit]]/SuperstoreData[[#This Row],[Sales]],0)</f>
        <v>0.36250000000000004</v>
      </c>
      <c r="W27">
        <f>YEAR(C27)</f>
        <v>2016</v>
      </c>
      <c r="X27" t="str">
        <f>TEXT(C27,"mmm")</f>
        <v>Jan</v>
      </c>
    </row>
    <row r="28" spans="1:24" x14ac:dyDescent="0.3">
      <c r="A28">
        <v>27</v>
      </c>
      <c r="B28" t="s">
        <v>169</v>
      </c>
      <c r="C28" s="1">
        <v>42385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  <c r="V28">
        <f>IFERROR(SuperstoreData[[#This Row],[Profit]]/SuperstoreData[[#This Row],[Sales]],0)</f>
        <v>0.13</v>
      </c>
      <c r="W28">
        <f>YEAR(C28)</f>
        <v>2016</v>
      </c>
      <c r="X28" t="str">
        <f>TEXT(C28,"mmm")</f>
        <v>Jan</v>
      </c>
    </row>
    <row r="29" spans="1:24" x14ac:dyDescent="0.3">
      <c r="A29">
        <v>28</v>
      </c>
      <c r="B29" t="s">
        <v>178</v>
      </c>
      <c r="C29" s="1">
        <v>42264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>
        <v>3083.43</v>
      </c>
      <c r="S29">
        <v>7</v>
      </c>
      <c r="T29">
        <v>0.5</v>
      </c>
      <c r="U29">
        <v>-1665.0522000000001</v>
      </c>
      <c r="V29">
        <f>IFERROR(SuperstoreData[[#This Row],[Profit]]/SuperstoreData[[#This Row],[Sales]],0)</f>
        <v>-0.54</v>
      </c>
      <c r="W29">
        <f>YEAR(C29)</f>
        <v>2015</v>
      </c>
      <c r="X29" t="str">
        <f>TEXT(C29,"mmm")</f>
        <v>Sep</v>
      </c>
    </row>
    <row r="30" spans="1:24" x14ac:dyDescent="0.3">
      <c r="A30">
        <v>29</v>
      </c>
      <c r="B30" t="s">
        <v>178</v>
      </c>
      <c r="C30" s="1">
        <v>42264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>
        <v>9.6180000000000003</v>
      </c>
      <c r="S30">
        <v>2</v>
      </c>
      <c r="T30">
        <v>0.7</v>
      </c>
      <c r="U30">
        <v>-7.0532000000000004</v>
      </c>
      <c r="V30">
        <f>IFERROR(SuperstoreData[[#This Row],[Profit]]/SuperstoreData[[#This Row],[Sales]],0)</f>
        <v>-0.73333333333333339</v>
      </c>
      <c r="W30">
        <f>YEAR(C30)</f>
        <v>2015</v>
      </c>
      <c r="X30" t="str">
        <f>TEXT(C30,"mmm")</f>
        <v>Sep</v>
      </c>
    </row>
    <row r="31" spans="1:24" x14ac:dyDescent="0.3">
      <c r="A31">
        <v>30</v>
      </c>
      <c r="B31" t="s">
        <v>178</v>
      </c>
      <c r="C31" s="1">
        <v>42264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>
        <v>124.2</v>
      </c>
      <c r="S31">
        <v>3</v>
      </c>
      <c r="T31">
        <v>0.2</v>
      </c>
      <c r="U31">
        <v>15.525</v>
      </c>
      <c r="V31">
        <f>IFERROR(SuperstoreData[[#This Row],[Profit]]/SuperstoreData[[#This Row],[Sales]],0)</f>
        <v>0.125</v>
      </c>
      <c r="W31">
        <f>YEAR(C31)</f>
        <v>2015</v>
      </c>
      <c r="X31" t="str">
        <f>TEXT(C31,"mmm")</f>
        <v>Sep</v>
      </c>
    </row>
    <row r="32" spans="1:24" x14ac:dyDescent="0.3">
      <c r="A32">
        <v>31</v>
      </c>
      <c r="B32" t="s">
        <v>178</v>
      </c>
      <c r="C32" s="1">
        <v>42264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>
        <v>3.2639999999999998</v>
      </c>
      <c r="S32">
        <v>2</v>
      </c>
      <c r="T32">
        <v>0.2</v>
      </c>
      <c r="U32">
        <v>1.1015999999999999</v>
      </c>
      <c r="V32">
        <f>IFERROR(SuperstoreData[[#This Row],[Profit]]/SuperstoreData[[#This Row],[Sales]],0)</f>
        <v>0.33750000000000002</v>
      </c>
      <c r="W32">
        <f>YEAR(C32)</f>
        <v>2015</v>
      </c>
      <c r="X32" t="str">
        <f>TEXT(C32,"mmm")</f>
        <v>Sep</v>
      </c>
    </row>
    <row r="33" spans="1:24" x14ac:dyDescent="0.3">
      <c r="A33">
        <v>32</v>
      </c>
      <c r="B33" t="s">
        <v>178</v>
      </c>
      <c r="C33" s="1">
        <v>42264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>
        <v>86.304000000000002</v>
      </c>
      <c r="S33">
        <v>6</v>
      </c>
      <c r="T33">
        <v>0.2</v>
      </c>
      <c r="U33">
        <v>9.7091999999999992</v>
      </c>
      <c r="V33">
        <f>IFERROR(SuperstoreData[[#This Row],[Profit]]/SuperstoreData[[#This Row],[Sales]],0)</f>
        <v>0.11249999999999999</v>
      </c>
      <c r="W33">
        <f>YEAR(C33)</f>
        <v>2015</v>
      </c>
      <c r="X33" t="str">
        <f>TEXT(C33,"mmm")</f>
        <v>Sep</v>
      </c>
    </row>
    <row r="34" spans="1:24" x14ac:dyDescent="0.3">
      <c r="A34">
        <v>33</v>
      </c>
      <c r="B34" t="s">
        <v>178</v>
      </c>
      <c r="C34" s="1">
        <v>42264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>
        <v>6.8579999999999997</v>
      </c>
      <c r="S34">
        <v>6</v>
      </c>
      <c r="T34">
        <v>0.7</v>
      </c>
      <c r="U34">
        <v>-5.7149999999999999</v>
      </c>
      <c r="V34">
        <f>IFERROR(SuperstoreData[[#This Row],[Profit]]/SuperstoreData[[#This Row],[Sales]],0)</f>
        <v>-0.83333333333333337</v>
      </c>
      <c r="W34">
        <f>YEAR(C34)</f>
        <v>2015</v>
      </c>
      <c r="X34" t="str">
        <f>TEXT(C34,"mmm")</f>
        <v>Sep</v>
      </c>
    </row>
    <row r="35" spans="1:24" x14ac:dyDescent="0.3">
      <c r="A35">
        <v>34</v>
      </c>
      <c r="B35" t="s">
        <v>178</v>
      </c>
      <c r="C35" s="1">
        <v>42264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>
        <v>15.76</v>
      </c>
      <c r="S35">
        <v>2</v>
      </c>
      <c r="T35">
        <v>0.2</v>
      </c>
      <c r="U35">
        <v>3.5459999999999998</v>
      </c>
      <c r="V35">
        <f>IFERROR(SuperstoreData[[#This Row],[Profit]]/SuperstoreData[[#This Row],[Sales]],0)</f>
        <v>0.22499999999999998</v>
      </c>
      <c r="W35">
        <f>YEAR(C35)</f>
        <v>2015</v>
      </c>
      <c r="X35" t="str">
        <f>TEXT(C35,"mmm")</f>
        <v>Sep</v>
      </c>
    </row>
    <row r="36" spans="1:24" x14ac:dyDescent="0.3">
      <c r="A36">
        <v>35</v>
      </c>
      <c r="B36" t="s">
        <v>198</v>
      </c>
      <c r="C36" s="1">
        <v>43027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>
        <v>29.472000000000001</v>
      </c>
      <c r="S36">
        <v>3</v>
      </c>
      <c r="T36">
        <v>0.2</v>
      </c>
      <c r="U36">
        <v>9.9467999999999996</v>
      </c>
      <c r="V36">
        <f>IFERROR(SuperstoreData[[#This Row],[Profit]]/SuperstoreData[[#This Row],[Sales]],0)</f>
        <v>0.33749999999999997</v>
      </c>
      <c r="W36">
        <f>YEAR(C36)</f>
        <v>2017</v>
      </c>
      <c r="X36" t="str">
        <f>TEXT(C36,"mmm")</f>
        <v>Oct</v>
      </c>
    </row>
    <row r="37" spans="1:24" x14ac:dyDescent="0.3">
      <c r="A37">
        <v>36</v>
      </c>
      <c r="B37" t="s">
        <v>206</v>
      </c>
      <c r="C37" s="1">
        <v>42712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>
        <v>1097.5440000000001</v>
      </c>
      <c r="S37">
        <v>7</v>
      </c>
      <c r="T37">
        <v>0.2</v>
      </c>
      <c r="U37">
        <v>123.47369999999999</v>
      </c>
      <c r="V37">
        <f>IFERROR(SuperstoreData[[#This Row],[Profit]]/SuperstoreData[[#This Row],[Sales]],0)</f>
        <v>0.11249999999999999</v>
      </c>
      <c r="W37">
        <f>YEAR(C37)</f>
        <v>2016</v>
      </c>
      <c r="X37" t="str">
        <f>TEXT(C37,"mmm")</f>
        <v>Dec</v>
      </c>
    </row>
    <row r="38" spans="1:24" x14ac:dyDescent="0.3">
      <c r="A38">
        <v>37</v>
      </c>
      <c r="B38" t="s">
        <v>206</v>
      </c>
      <c r="C38" s="1">
        <v>42712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  <c r="V38">
        <f>IFERROR(SuperstoreData[[#This Row],[Profit]]/SuperstoreData[[#This Row],[Sales]],0)</f>
        <v>-0.77500000000000002</v>
      </c>
      <c r="W38">
        <f>YEAR(C38)</f>
        <v>2016</v>
      </c>
      <c r="X38" t="str">
        <f>TEXT(C38,"mmm")</f>
        <v>Dec</v>
      </c>
    </row>
    <row r="39" spans="1:24" x14ac:dyDescent="0.3">
      <c r="A39">
        <v>38</v>
      </c>
      <c r="B39" t="s">
        <v>215</v>
      </c>
      <c r="C39" s="1">
        <v>42365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  <c r="V39">
        <f>IFERROR(SuperstoreData[[#This Row],[Profit]]/SuperstoreData[[#This Row],[Sales]],0)</f>
        <v>0.3125</v>
      </c>
      <c r="W39">
        <f>YEAR(C39)</f>
        <v>2015</v>
      </c>
      <c r="X39" t="str">
        <f>TEXT(C39,"mmm")</f>
        <v>Dec</v>
      </c>
    </row>
    <row r="40" spans="1:24" x14ac:dyDescent="0.3">
      <c r="A40">
        <v>39</v>
      </c>
      <c r="B40" t="s">
        <v>215</v>
      </c>
      <c r="C40" s="1">
        <v>42365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  <c r="V40">
        <f>IFERROR(SuperstoreData[[#This Row],[Profit]]/SuperstoreData[[#This Row],[Sales]],0)</f>
        <v>-8.8235294117647065E-2</v>
      </c>
      <c r="W40">
        <f>YEAR(C40)</f>
        <v>2015</v>
      </c>
      <c r="X40" t="str">
        <f>TEXT(C40,"mmm")</f>
        <v>Dec</v>
      </c>
    </row>
    <row r="41" spans="1:24" x14ac:dyDescent="0.3">
      <c r="A41">
        <v>40</v>
      </c>
      <c r="B41" t="s">
        <v>215</v>
      </c>
      <c r="C41" s="1">
        <v>42365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  <c r="V41">
        <f>IFERROR(SuperstoreData[[#This Row],[Profit]]/SuperstoreData[[#This Row],[Sales]],0)</f>
        <v>-7.1428571428571438E-2</v>
      </c>
      <c r="W41">
        <f>YEAR(C41)</f>
        <v>2015</v>
      </c>
      <c r="X41" t="str">
        <f>TEXT(C41,"mmm")</f>
        <v>Dec</v>
      </c>
    </row>
    <row r="42" spans="1:24" x14ac:dyDescent="0.3">
      <c r="A42">
        <v>41</v>
      </c>
      <c r="B42" t="s">
        <v>215</v>
      </c>
      <c r="C42" s="1">
        <v>42365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  <c r="V42">
        <f>IFERROR(SuperstoreData[[#This Row],[Profit]]/SuperstoreData[[#This Row],[Sales]],0)</f>
        <v>0.1125</v>
      </c>
      <c r="W42">
        <f>YEAR(C42)</f>
        <v>2015</v>
      </c>
      <c r="X42" t="str">
        <f>TEXT(C42,"mmm")</f>
        <v>Dec</v>
      </c>
    </row>
    <row r="43" spans="1:24" x14ac:dyDescent="0.3">
      <c r="A43">
        <v>42</v>
      </c>
      <c r="B43" t="s">
        <v>228</v>
      </c>
      <c r="C43" s="1">
        <v>42988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>
        <v>147.16800000000001</v>
      </c>
      <c r="S43">
        <v>4</v>
      </c>
      <c r="T43">
        <v>0.2</v>
      </c>
      <c r="U43">
        <v>16.5564</v>
      </c>
      <c r="V43">
        <f>IFERROR(SuperstoreData[[#This Row],[Profit]]/SuperstoreData[[#This Row],[Sales]],0)</f>
        <v>0.11249999999999999</v>
      </c>
      <c r="W43">
        <f>YEAR(C43)</f>
        <v>2017</v>
      </c>
      <c r="X43" t="str">
        <f>TEXT(C43,"mmm")</f>
        <v>Sep</v>
      </c>
    </row>
    <row r="44" spans="1:24" x14ac:dyDescent="0.3">
      <c r="A44">
        <v>43</v>
      </c>
      <c r="B44" t="s">
        <v>236</v>
      </c>
      <c r="C44" s="1">
        <v>42568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>
        <v>77.88</v>
      </c>
      <c r="S44">
        <v>2</v>
      </c>
      <c r="T44">
        <v>0</v>
      </c>
      <c r="U44">
        <v>3.8940000000000001</v>
      </c>
      <c r="V44">
        <f>IFERROR(SuperstoreData[[#This Row],[Profit]]/SuperstoreData[[#This Row],[Sales]],0)</f>
        <v>0.05</v>
      </c>
      <c r="W44">
        <f>YEAR(C44)</f>
        <v>2016</v>
      </c>
      <c r="X44" t="str">
        <f>TEXT(C44,"mmm")</f>
        <v>Jul</v>
      </c>
    </row>
    <row r="45" spans="1:24" x14ac:dyDescent="0.3">
      <c r="A45">
        <v>44</v>
      </c>
      <c r="B45" t="s">
        <v>243</v>
      </c>
      <c r="C45" s="1">
        <v>42997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>
        <v>95.616</v>
      </c>
      <c r="S45">
        <v>2</v>
      </c>
      <c r="T45">
        <v>0.2</v>
      </c>
      <c r="U45">
        <v>9.5616000000000003</v>
      </c>
      <c r="V45">
        <f>IFERROR(SuperstoreData[[#This Row],[Profit]]/SuperstoreData[[#This Row],[Sales]],0)</f>
        <v>0.1</v>
      </c>
      <c r="W45">
        <f>YEAR(C45)</f>
        <v>2017</v>
      </c>
      <c r="X45" t="str">
        <f>TEXT(C45,"mmm")</f>
        <v>Sep</v>
      </c>
    </row>
    <row r="46" spans="1:24" x14ac:dyDescent="0.3">
      <c r="A46">
        <v>45</v>
      </c>
      <c r="B46" t="s">
        <v>251</v>
      </c>
      <c r="C46" s="1">
        <v>42440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>
        <v>45.98</v>
      </c>
      <c r="S46">
        <v>2</v>
      </c>
      <c r="T46">
        <v>0</v>
      </c>
      <c r="U46">
        <v>19.7714</v>
      </c>
      <c r="V46">
        <f>IFERROR(SuperstoreData[[#This Row],[Profit]]/SuperstoreData[[#This Row],[Sales]],0)</f>
        <v>0.43000000000000005</v>
      </c>
      <c r="W46">
        <f>YEAR(C46)</f>
        <v>2016</v>
      </c>
      <c r="X46" t="str">
        <f>TEXT(C46,"mmm")</f>
        <v>Mar</v>
      </c>
    </row>
    <row r="47" spans="1:24" x14ac:dyDescent="0.3">
      <c r="A47">
        <v>46</v>
      </c>
      <c r="B47" t="s">
        <v>251</v>
      </c>
      <c r="C47" s="1">
        <v>42440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>
        <v>17.46</v>
      </c>
      <c r="S47">
        <v>2</v>
      </c>
      <c r="T47">
        <v>0</v>
      </c>
      <c r="U47">
        <v>8.2062000000000008</v>
      </c>
      <c r="V47">
        <f>IFERROR(SuperstoreData[[#This Row],[Profit]]/SuperstoreData[[#This Row],[Sales]],0)</f>
        <v>0.47000000000000003</v>
      </c>
      <c r="W47">
        <f>YEAR(C47)</f>
        <v>2016</v>
      </c>
      <c r="X47" t="str">
        <f>TEXT(C47,"mmm")</f>
        <v>Mar</v>
      </c>
    </row>
    <row r="48" spans="1:24" x14ac:dyDescent="0.3">
      <c r="A48">
        <v>47</v>
      </c>
      <c r="B48" t="s">
        <v>261</v>
      </c>
      <c r="C48" s="1">
        <v>41932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>
        <v>211.96</v>
      </c>
      <c r="S48">
        <v>4</v>
      </c>
      <c r="T48">
        <v>0</v>
      </c>
      <c r="U48">
        <v>8.4784000000000006</v>
      </c>
      <c r="V48">
        <f>IFERROR(SuperstoreData[[#This Row],[Profit]]/SuperstoreData[[#This Row],[Sales]],0)</f>
        <v>0.04</v>
      </c>
      <c r="W48">
        <f>YEAR(C48)</f>
        <v>2014</v>
      </c>
      <c r="X48" t="str">
        <f>TEXT(C48,"mmm")</f>
        <v>Oct</v>
      </c>
    </row>
    <row r="49" spans="1:24" x14ac:dyDescent="0.3">
      <c r="A49">
        <v>48</v>
      </c>
      <c r="B49" t="s">
        <v>270</v>
      </c>
      <c r="C49" s="1">
        <v>42541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>
        <v>45</v>
      </c>
      <c r="S49">
        <v>3</v>
      </c>
      <c r="T49">
        <v>0</v>
      </c>
      <c r="U49">
        <v>4.95</v>
      </c>
      <c r="V49">
        <f>IFERROR(SuperstoreData[[#This Row],[Profit]]/SuperstoreData[[#This Row],[Sales]],0)</f>
        <v>0.11</v>
      </c>
      <c r="W49">
        <f>YEAR(C49)</f>
        <v>2016</v>
      </c>
      <c r="X49" t="str">
        <f>TEXT(C49,"mmm")</f>
        <v>Jun</v>
      </c>
    </row>
    <row r="50" spans="1:24" x14ac:dyDescent="0.3">
      <c r="A50">
        <v>49</v>
      </c>
      <c r="B50" t="s">
        <v>270</v>
      </c>
      <c r="C50" s="1">
        <v>42541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>
        <v>21.8</v>
      </c>
      <c r="S50">
        <v>2</v>
      </c>
      <c r="T50">
        <v>0</v>
      </c>
      <c r="U50">
        <v>6.1040000000000001</v>
      </c>
      <c r="V50">
        <f>IFERROR(SuperstoreData[[#This Row],[Profit]]/SuperstoreData[[#This Row],[Sales]],0)</f>
        <v>0.27999999999999997</v>
      </c>
      <c r="W50">
        <f>YEAR(C50)</f>
        <v>2016</v>
      </c>
      <c r="X50" t="str">
        <f>TEXT(C50,"mmm")</f>
        <v>Jun</v>
      </c>
    </row>
    <row r="51" spans="1:24" x14ac:dyDescent="0.3">
      <c r="A51">
        <v>50</v>
      </c>
      <c r="B51" t="s">
        <v>281</v>
      </c>
      <c r="C51" s="1">
        <v>42112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>
        <v>38.22</v>
      </c>
      <c r="S51">
        <v>6</v>
      </c>
      <c r="T51">
        <v>0</v>
      </c>
      <c r="U51">
        <v>17.9634</v>
      </c>
      <c r="V51">
        <f>IFERROR(SuperstoreData[[#This Row],[Profit]]/SuperstoreData[[#This Row],[Sales]],0)</f>
        <v>0.47000000000000003</v>
      </c>
      <c r="W51">
        <f>YEAR(C51)</f>
        <v>2015</v>
      </c>
      <c r="X51" t="str">
        <f>TEXT(C51,"mmm")</f>
        <v>Apr</v>
      </c>
    </row>
    <row r="52" spans="1:24" x14ac:dyDescent="0.3">
      <c r="A52">
        <v>51</v>
      </c>
      <c r="B52" t="s">
        <v>281</v>
      </c>
      <c r="C52" s="1">
        <v>42112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>
        <v>75.180000000000007</v>
      </c>
      <c r="S52">
        <v>6</v>
      </c>
      <c r="T52">
        <v>0</v>
      </c>
      <c r="U52">
        <v>35.334600000000002</v>
      </c>
      <c r="V52">
        <f>IFERROR(SuperstoreData[[#This Row],[Profit]]/SuperstoreData[[#This Row],[Sales]],0)</f>
        <v>0.47</v>
      </c>
      <c r="W52">
        <f>YEAR(C52)</f>
        <v>2015</v>
      </c>
      <c r="X52" t="str">
        <f>TEXT(C52,"mmm")</f>
        <v>Apr</v>
      </c>
    </row>
    <row r="53" spans="1:24" x14ac:dyDescent="0.3">
      <c r="A53">
        <v>52</v>
      </c>
      <c r="B53" t="s">
        <v>281</v>
      </c>
      <c r="C53" s="1">
        <v>42112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>
        <v>6.16</v>
      </c>
      <c r="S53">
        <v>2</v>
      </c>
      <c r="T53">
        <v>0</v>
      </c>
      <c r="U53">
        <v>2.9567999999999999</v>
      </c>
      <c r="V53">
        <f>IFERROR(SuperstoreData[[#This Row],[Profit]]/SuperstoreData[[#This Row],[Sales]],0)</f>
        <v>0.48</v>
      </c>
      <c r="W53">
        <f>YEAR(C53)</f>
        <v>2015</v>
      </c>
      <c r="X53" t="str">
        <f>TEXT(C53,"mmm")</f>
        <v>Apr</v>
      </c>
    </row>
    <row r="54" spans="1:24" x14ac:dyDescent="0.3">
      <c r="A54">
        <v>53</v>
      </c>
      <c r="B54" t="s">
        <v>281</v>
      </c>
      <c r="C54" s="1">
        <v>42112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>
        <v>89.99</v>
      </c>
      <c r="S54">
        <v>1</v>
      </c>
      <c r="T54">
        <v>0</v>
      </c>
      <c r="U54">
        <v>17.098099999999999</v>
      </c>
      <c r="V54">
        <f>IFERROR(SuperstoreData[[#This Row],[Profit]]/SuperstoreData[[#This Row],[Sales]],0)</f>
        <v>0.19</v>
      </c>
      <c r="W54">
        <f>YEAR(C54)</f>
        <v>2015</v>
      </c>
      <c r="X54" t="str">
        <f>TEXT(C54,"mmm")</f>
        <v>Apr</v>
      </c>
    </row>
    <row r="55" spans="1:24" x14ac:dyDescent="0.3">
      <c r="A55">
        <v>54</v>
      </c>
      <c r="B55" t="s">
        <v>296</v>
      </c>
      <c r="C55" s="1">
        <v>42715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>
        <v>15.26</v>
      </c>
      <c r="S55">
        <v>7</v>
      </c>
      <c r="T55">
        <v>0</v>
      </c>
      <c r="U55">
        <v>6.2565999999999997</v>
      </c>
      <c r="V55">
        <f>IFERROR(SuperstoreData[[#This Row],[Profit]]/SuperstoreData[[#This Row],[Sales]],0)</f>
        <v>0.41</v>
      </c>
      <c r="W55">
        <f>YEAR(C55)</f>
        <v>2016</v>
      </c>
      <c r="X55" t="str">
        <f>TEXT(C55,"mmm")</f>
        <v>Dec</v>
      </c>
    </row>
    <row r="56" spans="1:24" x14ac:dyDescent="0.3">
      <c r="A56">
        <v>55</v>
      </c>
      <c r="B56" t="s">
        <v>296</v>
      </c>
      <c r="C56" s="1">
        <v>42715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>
        <v>1029.95</v>
      </c>
      <c r="S56">
        <v>5</v>
      </c>
      <c r="T56">
        <v>0</v>
      </c>
      <c r="U56">
        <v>298.68549999999999</v>
      </c>
      <c r="V56">
        <f>IFERROR(SuperstoreData[[#This Row],[Profit]]/SuperstoreData[[#This Row],[Sales]],0)</f>
        <v>0.28999999999999998</v>
      </c>
      <c r="W56">
        <f>YEAR(C56)</f>
        <v>2016</v>
      </c>
      <c r="X56" t="str">
        <f>TEXT(C56,"mmm")</f>
        <v>Dec</v>
      </c>
    </row>
    <row r="57" spans="1:24" x14ac:dyDescent="0.3">
      <c r="A57">
        <v>56</v>
      </c>
      <c r="B57" t="s">
        <v>307</v>
      </c>
      <c r="C57" s="1">
        <v>42538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>
        <v>208.56</v>
      </c>
      <c r="S57">
        <v>6</v>
      </c>
      <c r="T57">
        <v>0</v>
      </c>
      <c r="U57">
        <v>52.14</v>
      </c>
      <c r="V57">
        <f>IFERROR(SuperstoreData[[#This Row],[Profit]]/SuperstoreData[[#This Row],[Sales]],0)</f>
        <v>0.25</v>
      </c>
      <c r="W57">
        <f>YEAR(C57)</f>
        <v>2016</v>
      </c>
      <c r="X57" t="str">
        <f>TEXT(C57,"mmm")</f>
        <v>Jun</v>
      </c>
    </row>
    <row r="58" spans="1:24" x14ac:dyDescent="0.3">
      <c r="A58">
        <v>57</v>
      </c>
      <c r="B58" t="s">
        <v>307</v>
      </c>
      <c r="C58" s="1">
        <v>42538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>
        <v>32.4</v>
      </c>
      <c r="S58">
        <v>5</v>
      </c>
      <c r="T58">
        <v>0</v>
      </c>
      <c r="U58">
        <v>15.552</v>
      </c>
      <c r="V58">
        <f>IFERROR(SuperstoreData[[#This Row],[Profit]]/SuperstoreData[[#This Row],[Sales]],0)</f>
        <v>0.48</v>
      </c>
      <c r="W58">
        <f>YEAR(C58)</f>
        <v>2016</v>
      </c>
      <c r="X58" t="str">
        <f>TEXT(C58,"mmm")</f>
        <v>Jun</v>
      </c>
    </row>
    <row r="59" spans="1:24" x14ac:dyDescent="0.3">
      <c r="A59">
        <v>58</v>
      </c>
      <c r="B59" t="s">
        <v>307</v>
      </c>
      <c r="C59" s="1">
        <v>42538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>
        <v>319.41000000000003</v>
      </c>
      <c r="S59">
        <v>5</v>
      </c>
      <c r="T59">
        <v>0.1</v>
      </c>
      <c r="U59">
        <v>7.0979999999999999</v>
      </c>
      <c r="V59">
        <f>IFERROR(SuperstoreData[[#This Row],[Profit]]/SuperstoreData[[#This Row],[Sales]],0)</f>
        <v>2.222222222222222E-2</v>
      </c>
      <c r="W59">
        <f>YEAR(C59)</f>
        <v>2016</v>
      </c>
      <c r="X59" t="str">
        <f>TEXT(C59,"mmm")</f>
        <v>Jun</v>
      </c>
    </row>
    <row r="60" spans="1:24" x14ac:dyDescent="0.3">
      <c r="A60">
        <v>59</v>
      </c>
      <c r="B60" t="s">
        <v>307</v>
      </c>
      <c r="C60" s="1">
        <v>42538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>
        <v>14.56</v>
      </c>
      <c r="S60">
        <v>2</v>
      </c>
      <c r="T60">
        <v>0</v>
      </c>
      <c r="U60">
        <v>6.9888000000000003</v>
      </c>
      <c r="V60">
        <f>IFERROR(SuperstoreData[[#This Row],[Profit]]/SuperstoreData[[#This Row],[Sales]],0)</f>
        <v>0.48</v>
      </c>
      <c r="W60">
        <f>YEAR(C60)</f>
        <v>2016</v>
      </c>
      <c r="X60" t="str">
        <f>TEXT(C60,"mmm")</f>
        <v>Jun</v>
      </c>
    </row>
    <row r="61" spans="1:24" x14ac:dyDescent="0.3">
      <c r="A61">
        <v>60</v>
      </c>
      <c r="B61" t="s">
        <v>307</v>
      </c>
      <c r="C61" s="1">
        <v>42538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>
        <v>30</v>
      </c>
      <c r="S61">
        <v>2</v>
      </c>
      <c r="T61">
        <v>0</v>
      </c>
      <c r="U61">
        <v>3.3</v>
      </c>
      <c r="V61">
        <f>IFERROR(SuperstoreData[[#This Row],[Profit]]/SuperstoreData[[#This Row],[Sales]],0)</f>
        <v>0.11</v>
      </c>
      <c r="W61">
        <f>YEAR(C61)</f>
        <v>2016</v>
      </c>
      <c r="X61" t="str">
        <f>TEXT(C61,"mmm")</f>
        <v>Jun</v>
      </c>
    </row>
    <row r="62" spans="1:24" x14ac:dyDescent="0.3">
      <c r="A62">
        <v>61</v>
      </c>
      <c r="B62" t="s">
        <v>307</v>
      </c>
      <c r="C62" s="1">
        <v>42538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>
        <v>48.48</v>
      </c>
      <c r="S62">
        <v>4</v>
      </c>
      <c r="T62">
        <v>0.2</v>
      </c>
      <c r="U62">
        <v>16.361999999999998</v>
      </c>
      <c r="V62">
        <f>IFERROR(SuperstoreData[[#This Row],[Profit]]/SuperstoreData[[#This Row],[Sales]],0)</f>
        <v>0.33749999999999997</v>
      </c>
      <c r="W62">
        <f>YEAR(C62)</f>
        <v>2016</v>
      </c>
      <c r="X62" t="str">
        <f>TEXT(C62,"mmm")</f>
        <v>Jun</v>
      </c>
    </row>
    <row r="63" spans="1:24" x14ac:dyDescent="0.3">
      <c r="A63">
        <v>62</v>
      </c>
      <c r="B63" t="s">
        <v>307</v>
      </c>
      <c r="C63" s="1">
        <v>42538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>
        <v>1.68</v>
      </c>
      <c r="S63">
        <v>1</v>
      </c>
      <c r="T63">
        <v>0</v>
      </c>
      <c r="U63">
        <v>0.84</v>
      </c>
      <c r="V63">
        <f>IFERROR(SuperstoreData[[#This Row],[Profit]]/SuperstoreData[[#This Row],[Sales]],0)</f>
        <v>0.5</v>
      </c>
      <c r="W63">
        <f>YEAR(C63)</f>
        <v>2016</v>
      </c>
      <c r="X63" t="str">
        <f>TEXT(C63,"mmm")</f>
        <v>Jun</v>
      </c>
    </row>
    <row r="64" spans="1:24" x14ac:dyDescent="0.3">
      <c r="A64">
        <v>63</v>
      </c>
      <c r="B64" t="s">
        <v>325</v>
      </c>
      <c r="C64" s="1">
        <v>42332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>
        <v>13.98</v>
      </c>
      <c r="S64">
        <v>2</v>
      </c>
      <c r="T64">
        <v>0</v>
      </c>
      <c r="U64">
        <v>6.1512000000000002</v>
      </c>
      <c r="V64">
        <f>IFERROR(SuperstoreData[[#This Row],[Profit]]/SuperstoreData[[#This Row],[Sales]],0)</f>
        <v>0.44</v>
      </c>
      <c r="W64">
        <f>YEAR(C64)</f>
        <v>2015</v>
      </c>
      <c r="X64" t="str">
        <f>TEXT(C64,"mmm")</f>
        <v>Nov</v>
      </c>
    </row>
    <row r="65" spans="1:24" x14ac:dyDescent="0.3">
      <c r="A65">
        <v>64</v>
      </c>
      <c r="B65" t="s">
        <v>325</v>
      </c>
      <c r="C65" s="1">
        <v>42332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>
        <v>25.824000000000002</v>
      </c>
      <c r="S65">
        <v>6</v>
      </c>
      <c r="T65">
        <v>0.2</v>
      </c>
      <c r="U65">
        <v>9.3612000000000002</v>
      </c>
      <c r="V65">
        <f>IFERROR(SuperstoreData[[#This Row],[Profit]]/SuperstoreData[[#This Row],[Sales]],0)</f>
        <v>0.36249999999999999</v>
      </c>
      <c r="W65">
        <f>YEAR(C65)</f>
        <v>2015</v>
      </c>
      <c r="X65" t="str">
        <f>TEXT(C65,"mmm")</f>
        <v>Nov</v>
      </c>
    </row>
    <row r="66" spans="1:24" x14ac:dyDescent="0.3">
      <c r="A66">
        <v>65</v>
      </c>
      <c r="B66" t="s">
        <v>325</v>
      </c>
      <c r="C66" s="1">
        <v>42332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>
        <v>146.72999999999999</v>
      </c>
      <c r="S66">
        <v>3</v>
      </c>
      <c r="T66">
        <v>0</v>
      </c>
      <c r="U66">
        <v>68.963099999999997</v>
      </c>
      <c r="V66">
        <f>IFERROR(SuperstoreData[[#This Row],[Profit]]/SuperstoreData[[#This Row],[Sales]],0)</f>
        <v>0.47000000000000003</v>
      </c>
      <c r="W66">
        <f>YEAR(C66)</f>
        <v>2015</v>
      </c>
      <c r="X66" t="str">
        <f>TEXT(C66,"mmm")</f>
        <v>Nov</v>
      </c>
    </row>
    <row r="67" spans="1:24" x14ac:dyDescent="0.3">
      <c r="A67">
        <v>66</v>
      </c>
      <c r="B67" t="s">
        <v>325</v>
      </c>
      <c r="C67" s="1">
        <v>42332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>
        <v>79.760000000000005</v>
      </c>
      <c r="S67">
        <v>4</v>
      </c>
      <c r="T67">
        <v>0</v>
      </c>
      <c r="U67">
        <v>22.332799999999999</v>
      </c>
      <c r="V67">
        <f>IFERROR(SuperstoreData[[#This Row],[Profit]]/SuperstoreData[[#This Row],[Sales]],0)</f>
        <v>0.27999999999999997</v>
      </c>
      <c r="W67">
        <f>YEAR(C67)</f>
        <v>2015</v>
      </c>
      <c r="X67" t="str">
        <f>TEXT(C67,"mmm")</f>
        <v>Nov</v>
      </c>
    </row>
    <row r="68" spans="1:24" x14ac:dyDescent="0.3">
      <c r="A68">
        <v>67</v>
      </c>
      <c r="B68" t="s">
        <v>338</v>
      </c>
      <c r="C68" s="1">
        <v>42124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>
        <v>213.11500000000001</v>
      </c>
      <c r="S68">
        <v>5</v>
      </c>
      <c r="T68">
        <v>0.3</v>
      </c>
      <c r="U68">
        <v>-15.2225</v>
      </c>
      <c r="V68">
        <f>IFERROR(SuperstoreData[[#This Row],[Profit]]/SuperstoreData[[#This Row],[Sales]],0)</f>
        <v>-7.1428571428571425E-2</v>
      </c>
      <c r="W68">
        <f>YEAR(C68)</f>
        <v>2015</v>
      </c>
      <c r="X68" t="str">
        <f>TEXT(C68,"mmm")</f>
        <v>Apr</v>
      </c>
    </row>
    <row r="69" spans="1:24" x14ac:dyDescent="0.3">
      <c r="A69">
        <v>68</v>
      </c>
      <c r="B69" t="s">
        <v>345</v>
      </c>
      <c r="C69" s="1">
        <v>41978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>
        <v>1113.0239999999999</v>
      </c>
      <c r="S69">
        <v>8</v>
      </c>
      <c r="T69">
        <v>0.2</v>
      </c>
      <c r="U69">
        <v>111.30240000000001</v>
      </c>
      <c r="V69">
        <f>IFERROR(SuperstoreData[[#This Row],[Profit]]/SuperstoreData[[#This Row],[Sales]],0)</f>
        <v>0.10000000000000002</v>
      </c>
      <c r="W69">
        <f>YEAR(C69)</f>
        <v>2014</v>
      </c>
      <c r="X69" t="str">
        <f>TEXT(C69,"mmm")</f>
        <v>Dec</v>
      </c>
    </row>
    <row r="70" spans="1:24" x14ac:dyDescent="0.3">
      <c r="A70">
        <v>69</v>
      </c>
      <c r="B70" t="s">
        <v>345</v>
      </c>
      <c r="C70" s="1">
        <v>41978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>
        <v>167.96799999999999</v>
      </c>
      <c r="S70">
        <v>4</v>
      </c>
      <c r="T70">
        <v>0.2</v>
      </c>
      <c r="U70">
        <v>62.988</v>
      </c>
      <c r="V70">
        <f>IFERROR(SuperstoreData[[#This Row],[Profit]]/SuperstoreData[[#This Row],[Sales]],0)</f>
        <v>0.375</v>
      </c>
      <c r="W70">
        <f>YEAR(C70)</f>
        <v>2014</v>
      </c>
      <c r="X70" t="str">
        <f>TEXT(C70,"mmm")</f>
        <v>Dec</v>
      </c>
    </row>
    <row r="71" spans="1:24" x14ac:dyDescent="0.3">
      <c r="A71">
        <v>70</v>
      </c>
      <c r="B71" t="s">
        <v>354</v>
      </c>
      <c r="C71" s="1">
        <v>42525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>
        <v>75.88</v>
      </c>
      <c r="S71">
        <v>2</v>
      </c>
      <c r="T71">
        <v>0</v>
      </c>
      <c r="U71">
        <v>35.663600000000002</v>
      </c>
      <c r="V71">
        <f>IFERROR(SuperstoreData[[#This Row],[Profit]]/SuperstoreData[[#This Row],[Sales]],0)</f>
        <v>0.47000000000000008</v>
      </c>
      <c r="W71">
        <f>YEAR(C71)</f>
        <v>2016</v>
      </c>
      <c r="X71" t="str">
        <f>TEXT(C71,"mmm")</f>
        <v>Jun</v>
      </c>
    </row>
    <row r="72" spans="1:24" x14ac:dyDescent="0.3">
      <c r="A72">
        <v>71</v>
      </c>
      <c r="B72" t="s">
        <v>361</v>
      </c>
      <c r="C72" s="1">
        <v>42631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>
        <v>4.6159999999999997</v>
      </c>
      <c r="S72">
        <v>1</v>
      </c>
      <c r="T72">
        <v>0.2</v>
      </c>
      <c r="U72">
        <v>1.7310000000000001</v>
      </c>
      <c r="V72">
        <f>IFERROR(SuperstoreData[[#This Row],[Profit]]/SuperstoreData[[#This Row],[Sales]],0)</f>
        <v>0.37500000000000006</v>
      </c>
      <c r="W72">
        <f>YEAR(C72)</f>
        <v>2016</v>
      </c>
      <c r="X72" t="str">
        <f>TEXT(C72,"mmm")</f>
        <v>Sep</v>
      </c>
    </row>
    <row r="73" spans="1:24" x14ac:dyDescent="0.3">
      <c r="A73">
        <v>72</v>
      </c>
      <c r="B73" t="s">
        <v>368</v>
      </c>
      <c r="C73" s="1">
        <v>42992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>
        <v>19.05</v>
      </c>
      <c r="S73">
        <v>3</v>
      </c>
      <c r="T73">
        <v>0</v>
      </c>
      <c r="U73">
        <v>8.7629999999999999</v>
      </c>
      <c r="V73">
        <f>IFERROR(SuperstoreData[[#This Row],[Profit]]/SuperstoreData[[#This Row],[Sales]],0)</f>
        <v>0.45999999999999996</v>
      </c>
      <c r="W73">
        <f>YEAR(C73)</f>
        <v>2017</v>
      </c>
      <c r="X73" t="str">
        <f>TEXT(C73,"mmm")</f>
        <v>Sep</v>
      </c>
    </row>
    <row r="74" spans="1:24" x14ac:dyDescent="0.3">
      <c r="A74">
        <v>73</v>
      </c>
      <c r="B74" t="s">
        <v>374</v>
      </c>
      <c r="C74" s="1">
        <v>42120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>
        <v>831.93600000000004</v>
      </c>
      <c r="S74">
        <v>8</v>
      </c>
      <c r="T74">
        <v>0.2</v>
      </c>
      <c r="U74">
        <v>-114.3912</v>
      </c>
      <c r="V74">
        <f>IFERROR(SuperstoreData[[#This Row],[Profit]]/SuperstoreData[[#This Row],[Sales]],0)</f>
        <v>-0.13749999999999998</v>
      </c>
      <c r="W74">
        <f>YEAR(C74)</f>
        <v>2015</v>
      </c>
      <c r="X74" t="str">
        <f>TEXT(C74,"mmm")</f>
        <v>Apr</v>
      </c>
    </row>
    <row r="75" spans="1:24" x14ac:dyDescent="0.3">
      <c r="A75">
        <v>74</v>
      </c>
      <c r="B75" t="s">
        <v>374</v>
      </c>
      <c r="C75" s="1">
        <v>42120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>
        <v>97.04</v>
      </c>
      <c r="S75">
        <v>2</v>
      </c>
      <c r="T75">
        <v>0.2</v>
      </c>
      <c r="U75">
        <v>1.2130000000000001</v>
      </c>
      <c r="V75">
        <f>IFERROR(SuperstoreData[[#This Row],[Profit]]/SuperstoreData[[#This Row],[Sales]],0)</f>
        <v>1.2500000000000001E-2</v>
      </c>
      <c r="W75">
        <f>YEAR(C75)</f>
        <v>2015</v>
      </c>
      <c r="X75" t="str">
        <f>TEXT(C75,"mmm")</f>
        <v>Apr</v>
      </c>
    </row>
    <row r="76" spans="1:24" x14ac:dyDescent="0.3">
      <c r="A76">
        <v>75</v>
      </c>
      <c r="B76" t="s">
        <v>374</v>
      </c>
      <c r="C76" s="1">
        <v>42120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>
        <v>72.784000000000006</v>
      </c>
      <c r="S76">
        <v>1</v>
      </c>
      <c r="T76">
        <v>0.2</v>
      </c>
      <c r="U76">
        <v>-18.196000000000002</v>
      </c>
      <c r="V76">
        <f>IFERROR(SuperstoreData[[#This Row],[Profit]]/SuperstoreData[[#This Row],[Sales]],0)</f>
        <v>-0.25</v>
      </c>
      <c r="W76">
        <f>YEAR(C76)</f>
        <v>2015</v>
      </c>
      <c r="X76" t="str">
        <f>TEXT(C76,"mmm")</f>
        <v>Apr</v>
      </c>
    </row>
    <row r="77" spans="1:24" x14ac:dyDescent="0.3">
      <c r="A77">
        <v>76</v>
      </c>
      <c r="B77" t="s">
        <v>386</v>
      </c>
      <c r="C77" s="1">
        <v>43078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>
        <v>1.248</v>
      </c>
      <c r="S77">
        <v>3</v>
      </c>
      <c r="T77">
        <v>0.8</v>
      </c>
      <c r="U77">
        <v>-1.9343999999999999</v>
      </c>
      <c r="V77">
        <f>IFERROR(SuperstoreData[[#This Row],[Profit]]/SuperstoreData[[#This Row],[Sales]],0)</f>
        <v>-1.5499999999999998</v>
      </c>
      <c r="W77">
        <f>YEAR(C77)</f>
        <v>2017</v>
      </c>
      <c r="X77" t="str">
        <f>TEXT(C77,"mmm")</f>
        <v>Dec</v>
      </c>
    </row>
    <row r="78" spans="1:24" x14ac:dyDescent="0.3">
      <c r="A78">
        <v>77</v>
      </c>
      <c r="B78" t="s">
        <v>386</v>
      </c>
      <c r="C78" s="1">
        <v>43078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>
        <v>9.7080000000000002</v>
      </c>
      <c r="S78">
        <v>3</v>
      </c>
      <c r="T78">
        <v>0.6</v>
      </c>
      <c r="U78">
        <v>-5.8247999999999998</v>
      </c>
      <c r="V78">
        <f>IFERROR(SuperstoreData[[#This Row],[Profit]]/SuperstoreData[[#This Row],[Sales]],0)</f>
        <v>-0.6</v>
      </c>
      <c r="W78">
        <f>YEAR(C78)</f>
        <v>2017</v>
      </c>
      <c r="X78" t="str">
        <f>TEXT(C78,"mmm")</f>
        <v>Dec</v>
      </c>
    </row>
    <row r="79" spans="1:24" x14ac:dyDescent="0.3">
      <c r="A79">
        <v>78</v>
      </c>
      <c r="B79" t="s">
        <v>386</v>
      </c>
      <c r="C79" s="1">
        <v>43078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>
        <v>27.24</v>
      </c>
      <c r="S79">
        <v>3</v>
      </c>
      <c r="T79">
        <v>0.2</v>
      </c>
      <c r="U79">
        <v>2.7240000000000002</v>
      </c>
      <c r="V79">
        <f>IFERROR(SuperstoreData[[#This Row],[Profit]]/SuperstoreData[[#This Row],[Sales]],0)</f>
        <v>0.10000000000000002</v>
      </c>
      <c r="W79">
        <f>YEAR(C79)</f>
        <v>2017</v>
      </c>
      <c r="X79" t="str">
        <f>TEXT(C79,"mmm")</f>
        <v>Dec</v>
      </c>
    </row>
    <row r="80" spans="1:24" x14ac:dyDescent="0.3">
      <c r="A80">
        <v>79</v>
      </c>
      <c r="B80" t="s">
        <v>395</v>
      </c>
      <c r="C80" s="1">
        <v>41969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>
        <v>19.3</v>
      </c>
      <c r="S80">
        <v>5</v>
      </c>
      <c r="T80">
        <v>0.6</v>
      </c>
      <c r="U80">
        <v>-14.475</v>
      </c>
      <c r="V80">
        <f>IFERROR(SuperstoreData[[#This Row],[Profit]]/SuperstoreData[[#This Row],[Sales]],0)</f>
        <v>-0.75</v>
      </c>
      <c r="W80">
        <f>YEAR(C80)</f>
        <v>2014</v>
      </c>
      <c r="X80" t="str">
        <f>TEXT(C80,"mmm")</f>
        <v>Nov</v>
      </c>
    </row>
    <row r="81" spans="1:24" x14ac:dyDescent="0.3">
      <c r="A81">
        <v>80</v>
      </c>
      <c r="B81" t="s">
        <v>399</v>
      </c>
      <c r="C81" s="1">
        <v>42533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>
        <v>208.16</v>
      </c>
      <c r="S81">
        <v>1</v>
      </c>
      <c r="T81">
        <v>0</v>
      </c>
      <c r="U81">
        <v>56.203200000000002</v>
      </c>
      <c r="V81">
        <f>IFERROR(SuperstoreData[[#This Row],[Profit]]/SuperstoreData[[#This Row],[Sales]],0)</f>
        <v>0.27</v>
      </c>
      <c r="W81">
        <f>YEAR(C81)</f>
        <v>2016</v>
      </c>
      <c r="X81" t="str">
        <f>TEXT(C81,"mmm")</f>
        <v>Jun</v>
      </c>
    </row>
    <row r="82" spans="1:24" x14ac:dyDescent="0.3">
      <c r="A82">
        <v>81</v>
      </c>
      <c r="B82" t="s">
        <v>399</v>
      </c>
      <c r="C82" s="1">
        <v>42533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>
        <v>16.739999999999998</v>
      </c>
      <c r="S82">
        <v>3</v>
      </c>
      <c r="T82">
        <v>0</v>
      </c>
      <c r="U82">
        <v>8.0351999999999997</v>
      </c>
      <c r="V82">
        <f>IFERROR(SuperstoreData[[#This Row],[Profit]]/SuperstoreData[[#This Row],[Sales]],0)</f>
        <v>0.48000000000000004</v>
      </c>
      <c r="W82">
        <f>YEAR(C82)</f>
        <v>2016</v>
      </c>
      <c r="X82" t="str">
        <f>TEXT(C82,"mmm")</f>
        <v>Jun</v>
      </c>
    </row>
    <row r="83" spans="1:24" x14ac:dyDescent="0.3">
      <c r="A83">
        <v>82</v>
      </c>
      <c r="B83" t="s">
        <v>409</v>
      </c>
      <c r="C83" s="1">
        <v>41924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>
        <v>14.9</v>
      </c>
      <c r="S83">
        <v>5</v>
      </c>
      <c r="T83">
        <v>0</v>
      </c>
      <c r="U83">
        <v>4.1719999999999997</v>
      </c>
      <c r="V83">
        <f>IFERROR(SuperstoreData[[#This Row],[Profit]]/SuperstoreData[[#This Row],[Sales]],0)</f>
        <v>0.27999999999999997</v>
      </c>
      <c r="W83">
        <f>YEAR(C83)</f>
        <v>2014</v>
      </c>
      <c r="X83" t="str">
        <f>TEXT(C83,"mmm")</f>
        <v>Oct</v>
      </c>
    </row>
    <row r="84" spans="1:24" x14ac:dyDescent="0.3">
      <c r="A84">
        <v>83</v>
      </c>
      <c r="B84" t="s">
        <v>409</v>
      </c>
      <c r="C84" s="1">
        <v>41924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>
        <v>21.39</v>
      </c>
      <c r="S84">
        <v>1</v>
      </c>
      <c r="T84">
        <v>0</v>
      </c>
      <c r="U84">
        <v>6.2031000000000001</v>
      </c>
      <c r="V84">
        <f>IFERROR(SuperstoreData[[#This Row],[Profit]]/SuperstoreData[[#This Row],[Sales]],0)</f>
        <v>0.28999999999999998</v>
      </c>
      <c r="W84">
        <f>YEAR(C84)</f>
        <v>2014</v>
      </c>
      <c r="X84" t="str">
        <f>TEXT(C84,"mmm")</f>
        <v>Oct</v>
      </c>
    </row>
    <row r="85" spans="1:24" x14ac:dyDescent="0.3">
      <c r="A85">
        <v>84</v>
      </c>
      <c r="B85" t="s">
        <v>417</v>
      </c>
      <c r="C85" s="1">
        <v>42250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>
        <v>200.98400000000001</v>
      </c>
      <c r="S85">
        <v>7</v>
      </c>
      <c r="T85">
        <v>0.2</v>
      </c>
      <c r="U85">
        <v>62.807499999999997</v>
      </c>
      <c r="V85">
        <f>IFERROR(SuperstoreData[[#This Row],[Profit]]/SuperstoreData[[#This Row],[Sales]],0)</f>
        <v>0.3125</v>
      </c>
      <c r="W85">
        <f>YEAR(C85)</f>
        <v>2015</v>
      </c>
      <c r="X85" t="str">
        <f>TEXT(C85,"mmm")</f>
        <v>Sep</v>
      </c>
    </row>
    <row r="86" spans="1:24" x14ac:dyDescent="0.3">
      <c r="A86">
        <v>85</v>
      </c>
      <c r="B86" t="s">
        <v>423</v>
      </c>
      <c r="C86" s="1">
        <v>43052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>
        <v>230.376</v>
      </c>
      <c r="S86">
        <v>3</v>
      </c>
      <c r="T86">
        <v>0.2</v>
      </c>
      <c r="U86">
        <v>-48.954900000000002</v>
      </c>
      <c r="V86">
        <f>IFERROR(SuperstoreData[[#This Row],[Profit]]/SuperstoreData[[#This Row],[Sales]],0)</f>
        <v>-0.21249999999999999</v>
      </c>
      <c r="W86">
        <f>YEAR(C86)</f>
        <v>2017</v>
      </c>
      <c r="X86" t="str">
        <f>TEXT(C86,"mmm")</f>
        <v>Nov</v>
      </c>
    </row>
    <row r="87" spans="1:24" x14ac:dyDescent="0.3">
      <c r="A87">
        <v>86</v>
      </c>
      <c r="B87" t="s">
        <v>430</v>
      </c>
      <c r="C87" s="1">
        <v>42883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>
        <v>301.95999999999998</v>
      </c>
      <c r="S87">
        <v>2</v>
      </c>
      <c r="T87">
        <v>0</v>
      </c>
      <c r="U87">
        <v>33.215600000000002</v>
      </c>
      <c r="V87">
        <f>IFERROR(SuperstoreData[[#This Row],[Profit]]/SuperstoreData[[#This Row],[Sales]],0)</f>
        <v>0.11000000000000001</v>
      </c>
      <c r="W87">
        <f>YEAR(C87)</f>
        <v>2017</v>
      </c>
      <c r="X87" t="str">
        <f>TEXT(C87,"mmm")</f>
        <v>May</v>
      </c>
    </row>
    <row r="88" spans="1:24" x14ac:dyDescent="0.3">
      <c r="A88">
        <v>87</v>
      </c>
      <c r="B88" t="s">
        <v>436</v>
      </c>
      <c r="C88" s="1">
        <v>43034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>
        <v>19.989999999999998</v>
      </c>
      <c r="S88">
        <v>1</v>
      </c>
      <c r="T88">
        <v>0</v>
      </c>
      <c r="U88">
        <v>6.7965999999999998</v>
      </c>
      <c r="V88">
        <f>IFERROR(SuperstoreData[[#This Row],[Profit]]/SuperstoreData[[#This Row],[Sales]],0)</f>
        <v>0.34</v>
      </c>
      <c r="W88">
        <f>YEAR(C88)</f>
        <v>2017</v>
      </c>
      <c r="X88" t="str">
        <f>TEXT(C88,"mmm")</f>
        <v>Oct</v>
      </c>
    </row>
    <row r="89" spans="1:24" x14ac:dyDescent="0.3">
      <c r="A89">
        <v>88</v>
      </c>
      <c r="B89" t="s">
        <v>436</v>
      </c>
      <c r="C89" s="1">
        <v>43034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>
        <v>6.16</v>
      </c>
      <c r="S89">
        <v>2</v>
      </c>
      <c r="T89">
        <v>0</v>
      </c>
      <c r="U89">
        <v>2.9567999999999999</v>
      </c>
      <c r="V89">
        <f>IFERROR(SuperstoreData[[#This Row],[Profit]]/SuperstoreData[[#This Row],[Sales]],0)</f>
        <v>0.48</v>
      </c>
      <c r="W89">
        <f>YEAR(C89)</f>
        <v>2017</v>
      </c>
      <c r="X89" t="str">
        <f>TEXT(C89,"mmm")</f>
        <v>Oct</v>
      </c>
    </row>
    <row r="90" spans="1:24" x14ac:dyDescent="0.3">
      <c r="A90">
        <v>89</v>
      </c>
      <c r="B90" t="s">
        <v>445</v>
      </c>
      <c r="C90" s="1">
        <v>42465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>
        <v>158.36799999999999</v>
      </c>
      <c r="S90">
        <v>7</v>
      </c>
      <c r="T90">
        <v>0.2</v>
      </c>
      <c r="U90">
        <v>13.857200000000001</v>
      </c>
      <c r="V90">
        <f>IFERROR(SuperstoreData[[#This Row],[Profit]]/SuperstoreData[[#This Row],[Sales]],0)</f>
        <v>8.7500000000000008E-2</v>
      </c>
      <c r="W90">
        <f>YEAR(C90)</f>
        <v>2016</v>
      </c>
      <c r="X90" t="str">
        <f>TEXT(C90,"mmm")</f>
        <v>Apr</v>
      </c>
    </row>
    <row r="91" spans="1:24" x14ac:dyDescent="0.3">
      <c r="A91">
        <v>90</v>
      </c>
      <c r="B91" t="s">
        <v>450</v>
      </c>
      <c r="C91" s="1">
        <v>42630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>
        <v>20.100000000000001</v>
      </c>
      <c r="S91">
        <v>3</v>
      </c>
      <c r="T91">
        <v>0</v>
      </c>
      <c r="U91">
        <v>6.633</v>
      </c>
      <c r="V91">
        <f>IFERROR(SuperstoreData[[#This Row],[Profit]]/SuperstoreData[[#This Row],[Sales]],0)</f>
        <v>0.32999999999999996</v>
      </c>
      <c r="W91">
        <f>YEAR(C91)</f>
        <v>2016</v>
      </c>
      <c r="X91" t="str">
        <f>TEXT(C91,"mmm")</f>
        <v>Sep</v>
      </c>
    </row>
    <row r="92" spans="1:24" x14ac:dyDescent="0.3">
      <c r="A92">
        <v>91</v>
      </c>
      <c r="B92" t="s">
        <v>450</v>
      </c>
      <c r="C92" s="1">
        <v>42630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>
        <v>73.584000000000003</v>
      </c>
      <c r="S92">
        <v>2</v>
      </c>
      <c r="T92">
        <v>0.2</v>
      </c>
      <c r="U92">
        <v>8.2782</v>
      </c>
      <c r="V92">
        <f>IFERROR(SuperstoreData[[#This Row],[Profit]]/SuperstoreData[[#This Row],[Sales]],0)</f>
        <v>0.11249999999999999</v>
      </c>
      <c r="W92">
        <f>YEAR(C92)</f>
        <v>2016</v>
      </c>
      <c r="X92" t="str">
        <f>TEXT(C92,"mmm")</f>
        <v>Sep</v>
      </c>
    </row>
    <row r="93" spans="1:24" x14ac:dyDescent="0.3">
      <c r="A93">
        <v>92</v>
      </c>
      <c r="B93" t="s">
        <v>450</v>
      </c>
      <c r="C93" s="1">
        <v>42630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>
        <v>6.48</v>
      </c>
      <c r="S93">
        <v>1</v>
      </c>
      <c r="T93">
        <v>0</v>
      </c>
      <c r="U93">
        <v>3.1103999999999998</v>
      </c>
      <c r="V93">
        <f>IFERROR(SuperstoreData[[#This Row],[Profit]]/SuperstoreData[[#This Row],[Sales]],0)</f>
        <v>0.47999999999999993</v>
      </c>
      <c r="W93">
        <f>YEAR(C93)</f>
        <v>2016</v>
      </c>
      <c r="X93" t="str">
        <f>TEXT(C93,"mmm")</f>
        <v>Sep</v>
      </c>
    </row>
    <row r="94" spans="1:24" x14ac:dyDescent="0.3">
      <c r="A94">
        <v>93</v>
      </c>
      <c r="B94" t="s">
        <v>459</v>
      </c>
      <c r="C94" s="1">
        <v>42035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>
        <v>12.96</v>
      </c>
      <c r="S94">
        <v>2</v>
      </c>
      <c r="T94">
        <v>0</v>
      </c>
      <c r="U94">
        <v>6.2207999999999997</v>
      </c>
      <c r="V94">
        <f>IFERROR(SuperstoreData[[#This Row],[Profit]]/SuperstoreData[[#This Row],[Sales]],0)</f>
        <v>0.47999999999999993</v>
      </c>
      <c r="W94">
        <f>YEAR(C94)</f>
        <v>2015</v>
      </c>
      <c r="X94" t="str">
        <f>TEXT(C94,"mmm")</f>
        <v>Jan</v>
      </c>
    </row>
    <row r="95" spans="1:24" x14ac:dyDescent="0.3">
      <c r="A95">
        <v>94</v>
      </c>
      <c r="B95" t="s">
        <v>459</v>
      </c>
      <c r="C95" s="1">
        <v>42035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>
        <v>53.34</v>
      </c>
      <c r="S95">
        <v>3</v>
      </c>
      <c r="T95">
        <v>0</v>
      </c>
      <c r="U95">
        <v>16.535399999999999</v>
      </c>
      <c r="V95">
        <f>IFERROR(SuperstoreData[[#This Row],[Profit]]/SuperstoreData[[#This Row],[Sales]],0)</f>
        <v>0.30999999999999994</v>
      </c>
      <c r="W95">
        <f>YEAR(C95)</f>
        <v>2015</v>
      </c>
      <c r="X95" t="str">
        <f>TEXT(C95,"mmm")</f>
        <v>Jan</v>
      </c>
    </row>
    <row r="96" spans="1:24" x14ac:dyDescent="0.3">
      <c r="A96">
        <v>95</v>
      </c>
      <c r="B96" t="s">
        <v>459</v>
      </c>
      <c r="C96" s="1">
        <v>42035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>
        <v>32.96</v>
      </c>
      <c r="S96">
        <v>2</v>
      </c>
      <c r="T96">
        <v>0</v>
      </c>
      <c r="U96">
        <v>16.150400000000001</v>
      </c>
      <c r="V96">
        <f>IFERROR(SuperstoreData[[#This Row],[Profit]]/SuperstoreData[[#This Row],[Sales]],0)</f>
        <v>0.49000000000000005</v>
      </c>
      <c r="W96">
        <f>YEAR(C96)</f>
        <v>2015</v>
      </c>
      <c r="X96" t="str">
        <f>TEXT(C96,"mmm")</f>
        <v>Jan</v>
      </c>
    </row>
    <row r="97" spans="1:24" x14ac:dyDescent="0.3">
      <c r="A97">
        <v>96</v>
      </c>
      <c r="B97" t="s">
        <v>470</v>
      </c>
      <c r="C97" s="1">
        <v>43045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>
        <v>5.6820000000000004</v>
      </c>
      <c r="S97">
        <v>1</v>
      </c>
      <c r="T97">
        <v>0.7</v>
      </c>
      <c r="U97">
        <v>-3.7879999999999998</v>
      </c>
      <c r="V97">
        <f>IFERROR(SuperstoreData[[#This Row],[Profit]]/SuperstoreData[[#This Row],[Sales]],0)</f>
        <v>-0.66666666666666663</v>
      </c>
      <c r="W97">
        <f>YEAR(C97)</f>
        <v>2017</v>
      </c>
      <c r="X97" t="str">
        <f>TEXT(C97,"mmm")</f>
        <v>Nov</v>
      </c>
    </row>
    <row r="98" spans="1:24" x14ac:dyDescent="0.3">
      <c r="A98">
        <v>97</v>
      </c>
      <c r="B98" t="s">
        <v>477</v>
      </c>
      <c r="C98" s="1">
        <v>43048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>
        <v>96.53</v>
      </c>
      <c r="S98">
        <v>7</v>
      </c>
      <c r="T98">
        <v>0</v>
      </c>
      <c r="U98">
        <v>40.5426</v>
      </c>
      <c r="V98">
        <f>IFERROR(SuperstoreData[[#This Row],[Profit]]/SuperstoreData[[#This Row],[Sales]],0)</f>
        <v>0.42</v>
      </c>
      <c r="W98">
        <f>YEAR(C98)</f>
        <v>2017</v>
      </c>
      <c r="X98" t="str">
        <f>TEXT(C98,"mmm")</f>
        <v>Nov</v>
      </c>
    </row>
    <row r="99" spans="1:24" x14ac:dyDescent="0.3">
      <c r="A99">
        <v>98</v>
      </c>
      <c r="B99" t="s">
        <v>482</v>
      </c>
      <c r="C99" s="1">
        <v>42903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>
        <v>51.311999999999998</v>
      </c>
      <c r="S99">
        <v>3</v>
      </c>
      <c r="T99">
        <v>0.2</v>
      </c>
      <c r="U99">
        <v>17.959199999999999</v>
      </c>
      <c r="V99">
        <f>IFERROR(SuperstoreData[[#This Row],[Profit]]/SuperstoreData[[#This Row],[Sales]],0)</f>
        <v>0.35</v>
      </c>
      <c r="W99">
        <f>YEAR(C99)</f>
        <v>2017</v>
      </c>
      <c r="X99" t="str">
        <f>TEXT(C99,"mmm")</f>
        <v>Jun</v>
      </c>
    </row>
    <row r="100" spans="1:24" x14ac:dyDescent="0.3">
      <c r="A100">
        <v>99</v>
      </c>
      <c r="B100" t="s">
        <v>489</v>
      </c>
      <c r="C100" s="1">
        <v>42619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>
        <v>77.88</v>
      </c>
      <c r="S100">
        <v>6</v>
      </c>
      <c r="T100">
        <v>0</v>
      </c>
      <c r="U100">
        <v>22.5852</v>
      </c>
      <c r="V100">
        <f>IFERROR(SuperstoreData[[#This Row],[Profit]]/SuperstoreData[[#This Row],[Sales]],0)</f>
        <v>0.29000000000000004</v>
      </c>
      <c r="W100">
        <f>YEAR(C100)</f>
        <v>2016</v>
      </c>
      <c r="X100" t="str">
        <f>TEXT(C100,"mmm")</f>
        <v>Sep</v>
      </c>
    </row>
    <row r="101" spans="1:24" x14ac:dyDescent="0.3">
      <c r="A101">
        <v>100</v>
      </c>
      <c r="B101" t="s">
        <v>495</v>
      </c>
      <c r="C101" s="1">
        <v>42611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>
        <v>64.623999999999995</v>
      </c>
      <c r="S101">
        <v>7</v>
      </c>
      <c r="T101">
        <v>0.2</v>
      </c>
      <c r="U101">
        <v>22.618400000000001</v>
      </c>
      <c r="V101">
        <f>IFERROR(SuperstoreData[[#This Row],[Profit]]/SuperstoreData[[#This Row],[Sales]],0)</f>
        <v>0.35000000000000003</v>
      </c>
      <c r="W101">
        <f>YEAR(C101)</f>
        <v>2016</v>
      </c>
      <c r="X101" t="str">
        <f>TEXT(C101,"mmm")</f>
        <v>Aug</v>
      </c>
    </row>
    <row r="102" spans="1:24" x14ac:dyDescent="0.3">
      <c r="A102">
        <v>101</v>
      </c>
      <c r="B102" t="s">
        <v>495</v>
      </c>
      <c r="C102" s="1">
        <v>42611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>
        <v>95.975999999999999</v>
      </c>
      <c r="S102">
        <v>3</v>
      </c>
      <c r="T102">
        <v>0.2</v>
      </c>
      <c r="U102">
        <v>-10.7973</v>
      </c>
      <c r="V102">
        <f>IFERROR(SuperstoreData[[#This Row],[Profit]]/SuperstoreData[[#This Row],[Sales]],0)</f>
        <v>-0.1125</v>
      </c>
      <c r="W102">
        <f>YEAR(C102)</f>
        <v>2016</v>
      </c>
      <c r="X102" t="str">
        <f>TEXT(C102,"mmm")</f>
        <v>Aug</v>
      </c>
    </row>
    <row r="103" spans="1:24" x14ac:dyDescent="0.3">
      <c r="A103">
        <v>102</v>
      </c>
      <c r="B103" t="s">
        <v>495</v>
      </c>
      <c r="C103" s="1">
        <v>42611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>
        <v>1.788</v>
      </c>
      <c r="S103">
        <v>3</v>
      </c>
      <c r="T103">
        <v>0.8</v>
      </c>
      <c r="U103">
        <v>-3.0396000000000001</v>
      </c>
      <c r="V103">
        <f>IFERROR(SuperstoreData[[#This Row],[Profit]]/SuperstoreData[[#This Row],[Sales]],0)</f>
        <v>-1.7</v>
      </c>
      <c r="W103">
        <f>YEAR(C103)</f>
        <v>2016</v>
      </c>
      <c r="X103" t="str">
        <f>TEXT(C103,"mmm")</f>
        <v>Aug</v>
      </c>
    </row>
    <row r="104" spans="1:24" x14ac:dyDescent="0.3">
      <c r="A104">
        <v>103</v>
      </c>
      <c r="B104" t="s">
        <v>505</v>
      </c>
      <c r="C104" s="1">
        <v>42705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>
        <v>23.92</v>
      </c>
      <c r="S104">
        <v>4</v>
      </c>
      <c r="T104">
        <v>0</v>
      </c>
      <c r="U104">
        <v>11.720800000000001</v>
      </c>
      <c r="V104">
        <f>IFERROR(SuperstoreData[[#This Row],[Profit]]/SuperstoreData[[#This Row],[Sales]],0)</f>
        <v>0.49</v>
      </c>
      <c r="W104">
        <f>YEAR(C104)</f>
        <v>2016</v>
      </c>
      <c r="X104" t="str">
        <f>TEXT(C104,"mmm")</f>
        <v>Dec</v>
      </c>
    </row>
    <row r="105" spans="1:24" x14ac:dyDescent="0.3">
      <c r="A105">
        <v>104</v>
      </c>
      <c r="B105" t="s">
        <v>510</v>
      </c>
      <c r="C105" s="1">
        <v>42321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>
        <v>238.89599999999999</v>
      </c>
      <c r="S105">
        <v>6</v>
      </c>
      <c r="T105">
        <v>0.2</v>
      </c>
      <c r="U105">
        <v>-26.875800000000002</v>
      </c>
      <c r="V105">
        <f>IFERROR(SuperstoreData[[#This Row],[Profit]]/SuperstoreData[[#This Row],[Sales]],0)</f>
        <v>-0.11250000000000002</v>
      </c>
      <c r="W105">
        <f>YEAR(C105)</f>
        <v>2015</v>
      </c>
      <c r="X105" t="str">
        <f>TEXT(C105,"mmm")</f>
        <v>Nov</v>
      </c>
    </row>
    <row r="106" spans="1:24" x14ac:dyDescent="0.3">
      <c r="A106">
        <v>105</v>
      </c>
      <c r="B106" t="s">
        <v>510</v>
      </c>
      <c r="C106" s="1">
        <v>42321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>
        <v>102.36</v>
      </c>
      <c r="S106">
        <v>3</v>
      </c>
      <c r="T106">
        <v>0.2</v>
      </c>
      <c r="U106">
        <v>-3.8384999999999998</v>
      </c>
      <c r="V106">
        <f>IFERROR(SuperstoreData[[#This Row],[Profit]]/SuperstoreData[[#This Row],[Sales]],0)</f>
        <v>-3.7499999999999999E-2</v>
      </c>
      <c r="W106">
        <f>YEAR(C106)</f>
        <v>2015</v>
      </c>
      <c r="X106" t="str">
        <f>TEXT(C106,"mmm")</f>
        <v>Nov</v>
      </c>
    </row>
    <row r="107" spans="1:24" x14ac:dyDescent="0.3">
      <c r="A107">
        <v>106</v>
      </c>
      <c r="B107" t="s">
        <v>510</v>
      </c>
      <c r="C107" s="1">
        <v>42321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>
        <v>36.881999999999998</v>
      </c>
      <c r="S107">
        <v>3</v>
      </c>
      <c r="T107">
        <v>0.7</v>
      </c>
      <c r="U107">
        <v>-25.817399999999999</v>
      </c>
      <c r="V107">
        <f>IFERROR(SuperstoreData[[#This Row],[Profit]]/SuperstoreData[[#This Row],[Sales]],0)</f>
        <v>-0.70000000000000007</v>
      </c>
      <c r="W107">
        <f>YEAR(C107)</f>
        <v>2015</v>
      </c>
      <c r="X107" t="str">
        <f>TEXT(C107,"mmm")</f>
        <v>Nov</v>
      </c>
    </row>
    <row r="108" spans="1:24" x14ac:dyDescent="0.3">
      <c r="A108">
        <v>107</v>
      </c>
      <c r="B108" t="s">
        <v>523</v>
      </c>
      <c r="C108" s="1">
        <v>43062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>
        <v>74.111999999999995</v>
      </c>
      <c r="S108">
        <v>8</v>
      </c>
      <c r="T108">
        <v>0.2</v>
      </c>
      <c r="U108">
        <v>17.601600000000001</v>
      </c>
      <c r="V108">
        <f>IFERROR(SuperstoreData[[#This Row],[Profit]]/SuperstoreData[[#This Row],[Sales]],0)</f>
        <v>0.23750000000000004</v>
      </c>
      <c r="W108">
        <f>YEAR(C108)</f>
        <v>2017</v>
      </c>
      <c r="X108" t="str">
        <f>TEXT(C108,"mmm")</f>
        <v>Nov</v>
      </c>
    </row>
    <row r="109" spans="1:24" x14ac:dyDescent="0.3">
      <c r="A109">
        <v>108</v>
      </c>
      <c r="B109" t="s">
        <v>523</v>
      </c>
      <c r="C109" s="1">
        <v>43062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>
        <v>27.992000000000001</v>
      </c>
      <c r="S109">
        <v>1</v>
      </c>
      <c r="T109">
        <v>0.2</v>
      </c>
      <c r="U109">
        <v>2.0994000000000002</v>
      </c>
      <c r="V109">
        <f>IFERROR(SuperstoreData[[#This Row],[Profit]]/SuperstoreData[[#This Row],[Sales]],0)</f>
        <v>7.4999999999999997E-2</v>
      </c>
      <c r="W109">
        <f>YEAR(C109)</f>
        <v>2017</v>
      </c>
      <c r="X109" t="str">
        <f>TEXT(C109,"mmm")</f>
        <v>Nov</v>
      </c>
    </row>
    <row r="110" spans="1:24" x14ac:dyDescent="0.3">
      <c r="A110">
        <v>109</v>
      </c>
      <c r="B110" t="s">
        <v>523</v>
      </c>
      <c r="C110" s="1">
        <v>43062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>
        <v>3.3039999999999998</v>
      </c>
      <c r="S110">
        <v>1</v>
      </c>
      <c r="T110">
        <v>0.2</v>
      </c>
      <c r="U110">
        <v>1.0738000000000001</v>
      </c>
      <c r="V110">
        <f>IFERROR(SuperstoreData[[#This Row],[Profit]]/SuperstoreData[[#This Row],[Sales]],0)</f>
        <v>0.32500000000000007</v>
      </c>
      <c r="W110">
        <f>YEAR(C110)</f>
        <v>2017</v>
      </c>
      <c r="X110" t="str">
        <f>TEXT(C110,"mmm")</f>
        <v>Nov</v>
      </c>
    </row>
    <row r="111" spans="1:24" x14ac:dyDescent="0.3">
      <c r="A111">
        <v>110</v>
      </c>
      <c r="B111" t="s">
        <v>535</v>
      </c>
      <c r="C111" s="1">
        <v>42292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>
        <v>339.96</v>
      </c>
      <c r="S111">
        <v>5</v>
      </c>
      <c r="T111">
        <v>0.2</v>
      </c>
      <c r="U111">
        <v>67.992000000000004</v>
      </c>
      <c r="V111">
        <f>IFERROR(SuperstoreData[[#This Row],[Profit]]/SuperstoreData[[#This Row],[Sales]],0)</f>
        <v>0.20000000000000004</v>
      </c>
      <c r="W111">
        <f>YEAR(C111)</f>
        <v>2015</v>
      </c>
      <c r="X111" t="str">
        <f>TEXT(C111,"mmm")</f>
        <v>Oct</v>
      </c>
    </row>
    <row r="112" spans="1:24" x14ac:dyDescent="0.3">
      <c r="A112">
        <v>111</v>
      </c>
      <c r="B112" t="s">
        <v>543</v>
      </c>
      <c r="C112" s="1">
        <v>43094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>
        <v>41.96</v>
      </c>
      <c r="S112">
        <v>2</v>
      </c>
      <c r="T112">
        <v>0</v>
      </c>
      <c r="U112">
        <v>10.909599999999999</v>
      </c>
      <c r="V112">
        <f>IFERROR(SuperstoreData[[#This Row],[Profit]]/SuperstoreData[[#This Row],[Sales]],0)</f>
        <v>0.25999999999999995</v>
      </c>
      <c r="W112">
        <f>YEAR(C112)</f>
        <v>2017</v>
      </c>
      <c r="X112" t="str">
        <f>TEXT(C112,"mmm")</f>
        <v>Dec</v>
      </c>
    </row>
    <row r="113" spans="1:24" x14ac:dyDescent="0.3">
      <c r="A113">
        <v>112</v>
      </c>
      <c r="B113" t="s">
        <v>550</v>
      </c>
      <c r="C113" s="1">
        <v>42677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>
        <v>75.959999999999994</v>
      </c>
      <c r="S113">
        <v>2</v>
      </c>
      <c r="T113">
        <v>0</v>
      </c>
      <c r="U113">
        <v>22.788</v>
      </c>
      <c r="V113">
        <f>IFERROR(SuperstoreData[[#This Row],[Profit]]/SuperstoreData[[#This Row],[Sales]],0)</f>
        <v>0.30000000000000004</v>
      </c>
      <c r="W113">
        <f>YEAR(C113)</f>
        <v>2016</v>
      </c>
      <c r="X113" t="str">
        <f>TEXT(C113,"mmm")</f>
        <v>Nov</v>
      </c>
    </row>
    <row r="114" spans="1:24" x14ac:dyDescent="0.3">
      <c r="A114">
        <v>113</v>
      </c>
      <c r="B114" t="s">
        <v>550</v>
      </c>
      <c r="C114" s="1">
        <v>42677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>
        <v>27.24</v>
      </c>
      <c r="S114">
        <v>6</v>
      </c>
      <c r="T114">
        <v>0</v>
      </c>
      <c r="U114">
        <v>13.3476</v>
      </c>
      <c r="V114">
        <f>IFERROR(SuperstoreData[[#This Row],[Profit]]/SuperstoreData[[#This Row],[Sales]],0)</f>
        <v>0.49000000000000005</v>
      </c>
      <c r="W114">
        <f>YEAR(C114)</f>
        <v>2016</v>
      </c>
      <c r="X114" t="str">
        <f>TEXT(C114,"mmm")</f>
        <v>Nov</v>
      </c>
    </row>
    <row r="115" spans="1:24" x14ac:dyDescent="0.3">
      <c r="A115">
        <v>114</v>
      </c>
      <c r="B115" t="s">
        <v>559</v>
      </c>
      <c r="C115" s="1">
        <v>41876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>
        <v>40.095999999999997</v>
      </c>
      <c r="S115">
        <v>14</v>
      </c>
      <c r="T115">
        <v>0.2</v>
      </c>
      <c r="U115">
        <v>14.534800000000001</v>
      </c>
      <c r="V115">
        <f>IFERROR(SuperstoreData[[#This Row],[Profit]]/SuperstoreData[[#This Row],[Sales]],0)</f>
        <v>0.36250000000000004</v>
      </c>
      <c r="W115">
        <f>YEAR(C115)</f>
        <v>2014</v>
      </c>
      <c r="X115" t="str">
        <f>TEXT(C115,"mmm")</f>
        <v>Aug</v>
      </c>
    </row>
    <row r="116" spans="1:24" x14ac:dyDescent="0.3">
      <c r="A116">
        <v>115</v>
      </c>
      <c r="B116" t="s">
        <v>559</v>
      </c>
      <c r="C116" s="1">
        <v>41876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>
        <v>4.72</v>
      </c>
      <c r="S116">
        <v>2</v>
      </c>
      <c r="T116">
        <v>0.2</v>
      </c>
      <c r="U116">
        <v>1.6519999999999999</v>
      </c>
      <c r="V116">
        <f>IFERROR(SuperstoreData[[#This Row],[Profit]]/SuperstoreData[[#This Row],[Sales]],0)</f>
        <v>0.35</v>
      </c>
      <c r="W116">
        <f>YEAR(C116)</f>
        <v>2014</v>
      </c>
      <c r="X116" t="str">
        <f>TEXT(C116,"mmm")</f>
        <v>Aug</v>
      </c>
    </row>
    <row r="117" spans="1:24" x14ac:dyDescent="0.3">
      <c r="A117">
        <v>116</v>
      </c>
      <c r="B117" t="s">
        <v>559</v>
      </c>
      <c r="C117" s="1">
        <v>41876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>
        <v>23.975999999999999</v>
      </c>
      <c r="S117">
        <v>3</v>
      </c>
      <c r="T117">
        <v>0.2</v>
      </c>
      <c r="U117">
        <v>7.4924999999999997</v>
      </c>
      <c r="V117">
        <f>IFERROR(SuperstoreData[[#This Row],[Profit]]/SuperstoreData[[#This Row],[Sales]],0)</f>
        <v>0.3125</v>
      </c>
      <c r="W117">
        <f>YEAR(C117)</f>
        <v>2014</v>
      </c>
      <c r="X117" t="str">
        <f>TEXT(C117,"mmm")</f>
        <v>Aug</v>
      </c>
    </row>
    <row r="118" spans="1:24" x14ac:dyDescent="0.3">
      <c r="A118">
        <v>117</v>
      </c>
      <c r="B118" t="s">
        <v>559</v>
      </c>
      <c r="C118" s="1">
        <v>41876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>
        <v>130.464</v>
      </c>
      <c r="S118">
        <v>6</v>
      </c>
      <c r="T118">
        <v>0.2</v>
      </c>
      <c r="U118">
        <v>44.031599999999997</v>
      </c>
      <c r="V118">
        <f>IFERROR(SuperstoreData[[#This Row],[Profit]]/SuperstoreData[[#This Row],[Sales]],0)</f>
        <v>0.33749999999999997</v>
      </c>
      <c r="W118">
        <f>YEAR(C118)</f>
        <v>2014</v>
      </c>
      <c r="X118" t="str">
        <f>TEXT(C118,"mmm")</f>
        <v>Aug</v>
      </c>
    </row>
    <row r="119" spans="1:24" x14ac:dyDescent="0.3">
      <c r="A119">
        <v>118</v>
      </c>
      <c r="B119" t="s">
        <v>573</v>
      </c>
      <c r="C119" s="1">
        <v>42065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>
        <v>787.53</v>
      </c>
      <c r="S119">
        <v>3</v>
      </c>
      <c r="T119">
        <v>0</v>
      </c>
      <c r="U119">
        <v>165.38130000000001</v>
      </c>
      <c r="V119">
        <f>IFERROR(SuperstoreData[[#This Row],[Profit]]/SuperstoreData[[#This Row],[Sales]],0)</f>
        <v>0.21000000000000002</v>
      </c>
      <c r="W119">
        <f>YEAR(C119)</f>
        <v>2015</v>
      </c>
      <c r="X119" t="str">
        <f>TEXT(C119,"mmm")</f>
        <v>Mar</v>
      </c>
    </row>
    <row r="120" spans="1:24" x14ac:dyDescent="0.3">
      <c r="A120">
        <v>119</v>
      </c>
      <c r="B120" t="s">
        <v>578</v>
      </c>
      <c r="C120" s="1">
        <v>42099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>
        <v>157.79400000000001</v>
      </c>
      <c r="S120">
        <v>1</v>
      </c>
      <c r="T120">
        <v>0.7</v>
      </c>
      <c r="U120">
        <v>-115.71559999999999</v>
      </c>
      <c r="V120">
        <f>IFERROR(SuperstoreData[[#This Row],[Profit]]/SuperstoreData[[#This Row],[Sales]],0)</f>
        <v>-0.73333333333333328</v>
      </c>
      <c r="W120">
        <f>YEAR(C120)</f>
        <v>2015</v>
      </c>
      <c r="X120" t="str">
        <f>TEXT(C120,"mmm")</f>
        <v>Apr</v>
      </c>
    </row>
    <row r="121" spans="1:24" x14ac:dyDescent="0.3">
      <c r="A121">
        <v>120</v>
      </c>
      <c r="B121" t="s">
        <v>584</v>
      </c>
      <c r="C121" s="1">
        <v>42533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>
        <v>47.04</v>
      </c>
      <c r="S121">
        <v>3</v>
      </c>
      <c r="T121">
        <v>0</v>
      </c>
      <c r="U121">
        <v>18.345600000000001</v>
      </c>
      <c r="V121">
        <f>IFERROR(SuperstoreData[[#This Row],[Profit]]/SuperstoreData[[#This Row],[Sales]],0)</f>
        <v>0.39</v>
      </c>
      <c r="W121">
        <f>YEAR(C121)</f>
        <v>2016</v>
      </c>
      <c r="X121" t="str">
        <f>TEXT(C121,"mmm")</f>
        <v>Jun</v>
      </c>
    </row>
    <row r="122" spans="1:24" x14ac:dyDescent="0.3">
      <c r="A122">
        <v>121</v>
      </c>
      <c r="B122" t="s">
        <v>584</v>
      </c>
      <c r="C122" s="1">
        <v>42533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>
        <f>IFERROR(SuperstoreData[[#This Row],[Profit]]/SuperstoreData[[#This Row],[Sales]],0)</f>
        <v>0.45</v>
      </c>
      <c r="W122">
        <f>YEAR(C122)</f>
        <v>2016</v>
      </c>
      <c r="X122" t="str">
        <f>TEXT(C122,"mmm")</f>
        <v>Jun</v>
      </c>
    </row>
    <row r="123" spans="1:24" x14ac:dyDescent="0.3">
      <c r="A123">
        <v>122</v>
      </c>
      <c r="B123" t="s">
        <v>584</v>
      </c>
      <c r="C123" s="1">
        <v>42533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>
        <v>226.56</v>
      </c>
      <c r="S123">
        <v>6</v>
      </c>
      <c r="T123">
        <v>0</v>
      </c>
      <c r="U123">
        <v>63.436799999999998</v>
      </c>
      <c r="V123">
        <f>IFERROR(SuperstoreData[[#This Row],[Profit]]/SuperstoreData[[#This Row],[Sales]],0)</f>
        <v>0.27999999999999997</v>
      </c>
      <c r="W123">
        <f>YEAR(C123)</f>
        <v>2016</v>
      </c>
      <c r="X123" t="str">
        <f>TEXT(C123,"mmm")</f>
        <v>Jun</v>
      </c>
    </row>
    <row r="124" spans="1:24" x14ac:dyDescent="0.3">
      <c r="A124">
        <v>123</v>
      </c>
      <c r="B124" t="s">
        <v>584</v>
      </c>
      <c r="C124" s="1">
        <v>42533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>
        <v>115.02</v>
      </c>
      <c r="S124">
        <v>9</v>
      </c>
      <c r="T124">
        <v>0</v>
      </c>
      <c r="U124">
        <v>51.759</v>
      </c>
      <c r="V124">
        <f>IFERROR(SuperstoreData[[#This Row],[Profit]]/SuperstoreData[[#This Row],[Sales]],0)</f>
        <v>0.45</v>
      </c>
      <c r="W124">
        <f>YEAR(C124)</f>
        <v>2016</v>
      </c>
      <c r="X124" t="str">
        <f>TEXT(C124,"mmm")</f>
        <v>Jun</v>
      </c>
    </row>
    <row r="125" spans="1:24" x14ac:dyDescent="0.3">
      <c r="A125">
        <v>124</v>
      </c>
      <c r="B125" t="s">
        <v>584</v>
      </c>
      <c r="C125" s="1">
        <v>42533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>
        <v>68.040000000000006</v>
      </c>
      <c r="S125">
        <v>7</v>
      </c>
      <c r="T125">
        <v>0</v>
      </c>
      <c r="U125">
        <v>19.7316</v>
      </c>
      <c r="V125">
        <f>IFERROR(SuperstoreData[[#This Row],[Profit]]/SuperstoreData[[#This Row],[Sales]],0)</f>
        <v>0.28999999999999998</v>
      </c>
      <c r="W125">
        <f>YEAR(C125)</f>
        <v>2016</v>
      </c>
      <c r="X125" t="str">
        <f>TEXT(C125,"mmm")</f>
        <v>Jun</v>
      </c>
    </row>
    <row r="126" spans="1:24" x14ac:dyDescent="0.3">
      <c r="A126">
        <v>125</v>
      </c>
      <c r="B126" t="s">
        <v>596</v>
      </c>
      <c r="C126" s="1">
        <v>41999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>
        <v>600.55799999999999</v>
      </c>
      <c r="S126">
        <v>3</v>
      </c>
      <c r="T126">
        <v>0.3</v>
      </c>
      <c r="U126">
        <v>-8.5793999999999997</v>
      </c>
      <c r="V126">
        <f>IFERROR(SuperstoreData[[#This Row],[Profit]]/SuperstoreData[[#This Row],[Sales]],0)</f>
        <v>-1.4285714285714285E-2</v>
      </c>
      <c r="W126">
        <f>YEAR(C126)</f>
        <v>2014</v>
      </c>
      <c r="X126" t="str">
        <f>TEXT(C126,"mmm")</f>
        <v>Dec</v>
      </c>
    </row>
    <row r="127" spans="1:24" x14ac:dyDescent="0.3">
      <c r="A127">
        <v>126</v>
      </c>
      <c r="B127" t="s">
        <v>603</v>
      </c>
      <c r="C127" s="1">
        <v>41902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  <c r="V127">
        <f>IFERROR(SuperstoreData[[#This Row],[Profit]]/SuperstoreData[[#This Row],[Sales]],0)</f>
        <v>-0.66</v>
      </c>
      <c r="W127">
        <f>YEAR(C127)</f>
        <v>2014</v>
      </c>
      <c r="X127" t="str">
        <f>TEXT(C127,"mmm")</f>
        <v>Sep</v>
      </c>
    </row>
    <row r="128" spans="1:24" x14ac:dyDescent="0.3">
      <c r="A128">
        <v>127</v>
      </c>
      <c r="B128" t="s">
        <v>611</v>
      </c>
      <c r="C128" s="1">
        <v>43044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>
        <v>2.3879999999999999</v>
      </c>
      <c r="S128">
        <v>2</v>
      </c>
      <c r="T128">
        <v>0.7</v>
      </c>
      <c r="U128">
        <v>-1.8308</v>
      </c>
      <c r="V128">
        <f>IFERROR(SuperstoreData[[#This Row],[Profit]]/SuperstoreData[[#This Row],[Sales]],0)</f>
        <v>-0.76666666666666672</v>
      </c>
      <c r="W128">
        <f>YEAR(C128)</f>
        <v>2017</v>
      </c>
      <c r="X128" t="str">
        <f>TEXT(C128,"mmm")</f>
        <v>Nov</v>
      </c>
    </row>
    <row r="129" spans="1:24" x14ac:dyDescent="0.3">
      <c r="A129">
        <v>128</v>
      </c>
      <c r="B129" t="s">
        <v>611</v>
      </c>
      <c r="C129" s="1">
        <v>43044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>
        <v>243.99199999999999</v>
      </c>
      <c r="S129">
        <v>7</v>
      </c>
      <c r="T129">
        <v>0.2</v>
      </c>
      <c r="U129">
        <v>30.498999999999999</v>
      </c>
      <c r="V129">
        <f>IFERROR(SuperstoreData[[#This Row],[Profit]]/SuperstoreData[[#This Row],[Sales]],0)</f>
        <v>0.125</v>
      </c>
      <c r="W129">
        <f>YEAR(C129)</f>
        <v>2017</v>
      </c>
      <c r="X129" t="str">
        <f>TEXT(C129,"mmm")</f>
        <v>Nov</v>
      </c>
    </row>
    <row r="130" spans="1:24" x14ac:dyDescent="0.3">
      <c r="A130">
        <v>129</v>
      </c>
      <c r="B130" t="s">
        <v>619</v>
      </c>
      <c r="C130" s="1">
        <v>42680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>
        <v>81.424000000000007</v>
      </c>
      <c r="S130">
        <v>2</v>
      </c>
      <c r="T130">
        <v>0.2</v>
      </c>
      <c r="U130">
        <v>-9.1601999999999997</v>
      </c>
      <c r="V130">
        <f>IFERROR(SuperstoreData[[#This Row],[Profit]]/SuperstoreData[[#This Row],[Sales]],0)</f>
        <v>-0.11249999999999999</v>
      </c>
      <c r="W130">
        <f>YEAR(C130)</f>
        <v>2016</v>
      </c>
      <c r="X130" t="str">
        <f>TEXT(C130,"mmm")</f>
        <v>Nov</v>
      </c>
    </row>
    <row r="131" spans="1:24" x14ac:dyDescent="0.3">
      <c r="A131">
        <v>130</v>
      </c>
      <c r="B131" t="s">
        <v>619</v>
      </c>
      <c r="C131" s="1">
        <v>42680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>
        <v>238.56</v>
      </c>
      <c r="S131">
        <v>3</v>
      </c>
      <c r="T131">
        <v>0</v>
      </c>
      <c r="U131">
        <v>26.241599999999998</v>
      </c>
      <c r="V131">
        <f>IFERROR(SuperstoreData[[#This Row],[Profit]]/SuperstoreData[[#This Row],[Sales]],0)</f>
        <v>0.10999999999999999</v>
      </c>
      <c r="W131">
        <f>YEAR(C131)</f>
        <v>2016</v>
      </c>
      <c r="X131" t="str">
        <f>TEXT(C131,"mmm")</f>
        <v>Nov</v>
      </c>
    </row>
    <row r="132" spans="1:24" x14ac:dyDescent="0.3">
      <c r="A132">
        <v>131</v>
      </c>
      <c r="B132" t="s">
        <v>625</v>
      </c>
      <c r="C132" s="1">
        <v>42768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>
        <v>59.97</v>
      </c>
      <c r="S132">
        <v>5</v>
      </c>
      <c r="T132">
        <v>0.4</v>
      </c>
      <c r="U132">
        <v>-11.994</v>
      </c>
      <c r="V132">
        <f>IFERROR(SuperstoreData[[#This Row],[Profit]]/SuperstoreData[[#This Row],[Sales]],0)</f>
        <v>-0.2</v>
      </c>
      <c r="W132">
        <f>YEAR(C132)</f>
        <v>2017</v>
      </c>
      <c r="X132" t="str">
        <f>TEXT(C132,"mmm")</f>
        <v>Feb</v>
      </c>
    </row>
    <row r="133" spans="1:24" x14ac:dyDescent="0.3">
      <c r="A133">
        <v>132</v>
      </c>
      <c r="B133" t="s">
        <v>625</v>
      </c>
      <c r="C133" s="1">
        <v>42768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>
        <v>78.304000000000002</v>
      </c>
      <c r="S133">
        <v>2</v>
      </c>
      <c r="T133">
        <v>0.2</v>
      </c>
      <c r="U133">
        <v>29.364000000000001</v>
      </c>
      <c r="V133">
        <f>IFERROR(SuperstoreData[[#This Row],[Profit]]/SuperstoreData[[#This Row],[Sales]],0)</f>
        <v>0.375</v>
      </c>
      <c r="W133">
        <f>YEAR(C133)</f>
        <v>2017</v>
      </c>
      <c r="X133" t="str">
        <f>TEXT(C133,"mmm")</f>
        <v>Feb</v>
      </c>
    </row>
    <row r="134" spans="1:24" x14ac:dyDescent="0.3">
      <c r="A134">
        <v>133</v>
      </c>
      <c r="B134" t="s">
        <v>625</v>
      </c>
      <c r="C134" s="1">
        <v>42768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>
        <v>21.456</v>
      </c>
      <c r="S134">
        <v>9</v>
      </c>
      <c r="T134">
        <v>0.2</v>
      </c>
      <c r="U134">
        <v>6.9732000000000003</v>
      </c>
      <c r="V134">
        <f>IFERROR(SuperstoreData[[#This Row],[Profit]]/SuperstoreData[[#This Row],[Sales]],0)</f>
        <v>0.32500000000000001</v>
      </c>
      <c r="W134">
        <f>YEAR(C134)</f>
        <v>2017</v>
      </c>
      <c r="X134" t="str">
        <f>TEXT(C134,"mmm")</f>
        <v>Feb</v>
      </c>
    </row>
    <row r="135" spans="1:24" x14ac:dyDescent="0.3">
      <c r="A135">
        <v>134</v>
      </c>
      <c r="B135" t="s">
        <v>634</v>
      </c>
      <c r="C135" s="1">
        <v>42656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>
        <v>20.04</v>
      </c>
      <c r="S135">
        <v>3</v>
      </c>
      <c r="T135">
        <v>0</v>
      </c>
      <c r="U135">
        <v>9.6191999999999993</v>
      </c>
      <c r="V135">
        <f>IFERROR(SuperstoreData[[#This Row],[Profit]]/SuperstoreData[[#This Row],[Sales]],0)</f>
        <v>0.48</v>
      </c>
      <c r="W135">
        <f>YEAR(C135)</f>
        <v>2016</v>
      </c>
      <c r="X135" t="str">
        <f>TEXT(C135,"mmm")</f>
        <v>Oct</v>
      </c>
    </row>
    <row r="136" spans="1:24" x14ac:dyDescent="0.3">
      <c r="A136">
        <v>135</v>
      </c>
      <c r="B136" t="s">
        <v>634</v>
      </c>
      <c r="C136" s="1">
        <v>42656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>
        <v>35.44</v>
      </c>
      <c r="S136">
        <v>1</v>
      </c>
      <c r="T136">
        <v>0</v>
      </c>
      <c r="U136">
        <v>16.6568</v>
      </c>
      <c r="V136">
        <f>IFERROR(SuperstoreData[[#This Row],[Profit]]/SuperstoreData[[#This Row],[Sales]],0)</f>
        <v>0.47000000000000003</v>
      </c>
      <c r="W136">
        <f>YEAR(C136)</f>
        <v>2016</v>
      </c>
      <c r="X136" t="str">
        <f>TEXT(C136,"mmm")</f>
        <v>Oct</v>
      </c>
    </row>
    <row r="137" spans="1:24" x14ac:dyDescent="0.3">
      <c r="A137">
        <v>136</v>
      </c>
      <c r="B137" t="s">
        <v>634</v>
      </c>
      <c r="C137" s="1">
        <v>42656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>
        <v>11.52</v>
      </c>
      <c r="S137">
        <v>4</v>
      </c>
      <c r="T137">
        <v>0</v>
      </c>
      <c r="U137">
        <v>3.456</v>
      </c>
      <c r="V137">
        <f>IFERROR(SuperstoreData[[#This Row],[Profit]]/SuperstoreData[[#This Row],[Sales]],0)</f>
        <v>0.3</v>
      </c>
      <c r="W137">
        <f>YEAR(C137)</f>
        <v>2016</v>
      </c>
      <c r="X137" t="str">
        <f>TEXT(C137,"mmm")</f>
        <v>Oct</v>
      </c>
    </row>
    <row r="138" spans="1:24" x14ac:dyDescent="0.3">
      <c r="A138">
        <v>137</v>
      </c>
      <c r="B138" t="s">
        <v>634</v>
      </c>
      <c r="C138" s="1">
        <v>42656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>
        <v>4.0199999999999996</v>
      </c>
      <c r="S138">
        <v>2</v>
      </c>
      <c r="T138">
        <v>0</v>
      </c>
      <c r="U138">
        <v>1.9698</v>
      </c>
      <c r="V138">
        <f>IFERROR(SuperstoreData[[#This Row],[Profit]]/SuperstoreData[[#This Row],[Sales]],0)</f>
        <v>0.49000000000000005</v>
      </c>
      <c r="W138">
        <f>YEAR(C138)</f>
        <v>2016</v>
      </c>
      <c r="X138" t="str">
        <f>TEXT(C138,"mmm")</f>
        <v>Oct</v>
      </c>
    </row>
    <row r="139" spans="1:24" x14ac:dyDescent="0.3">
      <c r="A139">
        <v>138</v>
      </c>
      <c r="B139" t="s">
        <v>634</v>
      </c>
      <c r="C139" s="1">
        <v>42656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>
        <v>76.176000000000002</v>
      </c>
      <c r="S139">
        <v>3</v>
      </c>
      <c r="T139">
        <v>0.2</v>
      </c>
      <c r="U139">
        <v>26.6616</v>
      </c>
      <c r="V139">
        <f>IFERROR(SuperstoreData[[#This Row],[Profit]]/SuperstoreData[[#This Row],[Sales]],0)</f>
        <v>0.35</v>
      </c>
      <c r="W139">
        <f>YEAR(C139)</f>
        <v>2016</v>
      </c>
      <c r="X139" t="str">
        <f>TEXT(C139,"mmm")</f>
        <v>Oct</v>
      </c>
    </row>
    <row r="140" spans="1:24" x14ac:dyDescent="0.3">
      <c r="A140">
        <v>139</v>
      </c>
      <c r="B140" t="s">
        <v>634</v>
      </c>
      <c r="C140" s="1">
        <v>42656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>
        <v>65.88</v>
      </c>
      <c r="S140">
        <v>6</v>
      </c>
      <c r="T140">
        <v>0</v>
      </c>
      <c r="U140">
        <v>18.446400000000001</v>
      </c>
      <c r="V140">
        <f>IFERROR(SuperstoreData[[#This Row],[Profit]]/SuperstoreData[[#This Row],[Sales]],0)</f>
        <v>0.28000000000000003</v>
      </c>
      <c r="W140">
        <f>YEAR(C140)</f>
        <v>2016</v>
      </c>
      <c r="X140" t="str">
        <f>TEXT(C140,"mmm")</f>
        <v>Oct</v>
      </c>
    </row>
    <row r="141" spans="1:24" x14ac:dyDescent="0.3">
      <c r="A141">
        <v>140</v>
      </c>
      <c r="B141" t="s">
        <v>634</v>
      </c>
      <c r="C141" s="1">
        <v>42656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>
        <v>43.12</v>
      </c>
      <c r="S141">
        <v>14</v>
      </c>
      <c r="T141">
        <v>0</v>
      </c>
      <c r="U141">
        <v>20.697600000000001</v>
      </c>
      <c r="V141">
        <f>IFERROR(SuperstoreData[[#This Row],[Profit]]/SuperstoreData[[#This Row],[Sales]],0)</f>
        <v>0.48000000000000004</v>
      </c>
      <c r="W141">
        <f>YEAR(C141)</f>
        <v>2016</v>
      </c>
      <c r="X141" t="str">
        <f>TEXT(C141,"mmm")</f>
        <v>Oct</v>
      </c>
    </row>
    <row r="142" spans="1:24" x14ac:dyDescent="0.3">
      <c r="A142">
        <v>141</v>
      </c>
      <c r="B142" t="s">
        <v>653</v>
      </c>
      <c r="C142" s="1">
        <v>42618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>
        <v>82.8</v>
      </c>
      <c r="S142">
        <v>2</v>
      </c>
      <c r="T142">
        <v>0.2</v>
      </c>
      <c r="U142">
        <v>10.35</v>
      </c>
      <c r="V142">
        <f>IFERROR(SuperstoreData[[#This Row],[Profit]]/SuperstoreData[[#This Row],[Sales]],0)</f>
        <v>0.125</v>
      </c>
      <c r="W142">
        <f>YEAR(C142)</f>
        <v>2016</v>
      </c>
      <c r="X142" t="str">
        <f>TEXT(C142,"mmm")</f>
        <v>Sep</v>
      </c>
    </row>
    <row r="143" spans="1:24" x14ac:dyDescent="0.3">
      <c r="A143">
        <v>142</v>
      </c>
      <c r="B143" t="s">
        <v>656</v>
      </c>
      <c r="C143" s="1">
        <v>42996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>
        <v>8.82</v>
      </c>
      <c r="S143">
        <v>3</v>
      </c>
      <c r="T143">
        <v>0</v>
      </c>
      <c r="U143">
        <v>2.3814000000000002</v>
      </c>
      <c r="V143">
        <f>IFERROR(SuperstoreData[[#This Row],[Profit]]/SuperstoreData[[#This Row],[Sales]],0)</f>
        <v>0.27</v>
      </c>
      <c r="W143">
        <f>YEAR(C143)</f>
        <v>2017</v>
      </c>
      <c r="X143" t="str">
        <f>TEXT(C143,"mmm")</f>
        <v>Sep</v>
      </c>
    </row>
    <row r="144" spans="1:24" x14ac:dyDescent="0.3">
      <c r="A144">
        <v>143</v>
      </c>
      <c r="B144" t="s">
        <v>656</v>
      </c>
      <c r="C144" s="1">
        <v>42996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>
        <v>10.86</v>
      </c>
      <c r="S144">
        <v>3</v>
      </c>
      <c r="T144">
        <v>0</v>
      </c>
      <c r="U144">
        <v>5.1041999999999996</v>
      </c>
      <c r="V144">
        <f>IFERROR(SuperstoreData[[#This Row],[Profit]]/SuperstoreData[[#This Row],[Sales]],0)</f>
        <v>0.47</v>
      </c>
      <c r="W144">
        <f>YEAR(C144)</f>
        <v>2017</v>
      </c>
      <c r="X144" t="str">
        <f>TEXT(C144,"mmm")</f>
        <v>Sep</v>
      </c>
    </row>
    <row r="145" spans="1:24" x14ac:dyDescent="0.3">
      <c r="A145">
        <v>144</v>
      </c>
      <c r="B145" t="s">
        <v>656</v>
      </c>
      <c r="C145" s="1">
        <v>42996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>
        <v>143.69999999999999</v>
      </c>
      <c r="S145">
        <v>3</v>
      </c>
      <c r="T145">
        <v>0</v>
      </c>
      <c r="U145">
        <v>68.975999999999999</v>
      </c>
      <c r="V145">
        <f>IFERROR(SuperstoreData[[#This Row],[Profit]]/SuperstoreData[[#This Row],[Sales]],0)</f>
        <v>0.48000000000000004</v>
      </c>
      <c r="W145">
        <f>YEAR(C145)</f>
        <v>2017</v>
      </c>
      <c r="X145" t="str">
        <f>TEXT(C145,"mmm")</f>
        <v>Sep</v>
      </c>
    </row>
    <row r="146" spans="1:24" x14ac:dyDescent="0.3">
      <c r="A146">
        <v>145</v>
      </c>
      <c r="B146" t="s">
        <v>666</v>
      </c>
      <c r="C146" s="1">
        <v>43091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>
        <v>839.43</v>
      </c>
      <c r="S146">
        <v>3</v>
      </c>
      <c r="T146">
        <v>0</v>
      </c>
      <c r="U146">
        <v>218.2518</v>
      </c>
      <c r="V146">
        <f>IFERROR(SuperstoreData[[#This Row],[Profit]]/SuperstoreData[[#This Row],[Sales]],0)</f>
        <v>0.26</v>
      </c>
      <c r="W146">
        <f>YEAR(C146)</f>
        <v>2017</v>
      </c>
      <c r="X146" t="str">
        <f>TEXT(C146,"mmm")</f>
        <v>Dec</v>
      </c>
    </row>
    <row r="147" spans="1:24" x14ac:dyDescent="0.3">
      <c r="A147">
        <v>146</v>
      </c>
      <c r="B147" t="s">
        <v>675</v>
      </c>
      <c r="C147" s="1">
        <v>42254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>
        <v>671.93</v>
      </c>
      <c r="S147">
        <v>7</v>
      </c>
      <c r="T147">
        <v>0</v>
      </c>
      <c r="U147">
        <v>20.157900000000001</v>
      </c>
      <c r="V147">
        <f>IFERROR(SuperstoreData[[#This Row],[Profit]]/SuperstoreData[[#This Row],[Sales]],0)</f>
        <v>3.0000000000000006E-2</v>
      </c>
      <c r="W147">
        <f>YEAR(C147)</f>
        <v>2015</v>
      </c>
      <c r="X147" t="str">
        <f>TEXT(C147,"mmm")</f>
        <v>Sep</v>
      </c>
    </row>
    <row r="148" spans="1:24" x14ac:dyDescent="0.3">
      <c r="A148">
        <v>147</v>
      </c>
      <c r="B148" t="s">
        <v>679</v>
      </c>
      <c r="C148" s="1">
        <v>41934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>
        <v>93.888000000000005</v>
      </c>
      <c r="S148">
        <v>4</v>
      </c>
      <c r="T148">
        <v>0.2</v>
      </c>
      <c r="U148">
        <v>12.909599999999999</v>
      </c>
      <c r="V148">
        <f>IFERROR(SuperstoreData[[#This Row],[Profit]]/SuperstoreData[[#This Row],[Sales]],0)</f>
        <v>0.13749999999999998</v>
      </c>
      <c r="W148">
        <f>YEAR(C148)</f>
        <v>2014</v>
      </c>
      <c r="X148" t="str">
        <f>TEXT(C148,"mmm")</f>
        <v>Oct</v>
      </c>
    </row>
    <row r="149" spans="1:24" x14ac:dyDescent="0.3">
      <c r="A149">
        <v>148</v>
      </c>
      <c r="B149" t="s">
        <v>687</v>
      </c>
      <c r="C149" s="1">
        <v>42709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>
        <v>384.45</v>
      </c>
      <c r="S149">
        <v>11</v>
      </c>
      <c r="T149">
        <v>0</v>
      </c>
      <c r="U149">
        <v>103.8015</v>
      </c>
      <c r="V149">
        <f>IFERROR(SuperstoreData[[#This Row],[Profit]]/SuperstoreData[[#This Row],[Sales]],0)</f>
        <v>0.27</v>
      </c>
      <c r="W149">
        <f>YEAR(C149)</f>
        <v>2016</v>
      </c>
      <c r="X149" t="str">
        <f>TEXT(C149,"mmm")</f>
        <v>Dec</v>
      </c>
    </row>
    <row r="150" spans="1:24" x14ac:dyDescent="0.3">
      <c r="A150">
        <v>149</v>
      </c>
      <c r="B150" t="s">
        <v>687</v>
      </c>
      <c r="C150" s="1">
        <v>42709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>
        <v>149.97</v>
      </c>
      <c r="S150">
        <v>3</v>
      </c>
      <c r="T150">
        <v>0</v>
      </c>
      <c r="U150">
        <v>5.9988000000000001</v>
      </c>
      <c r="V150">
        <f>IFERROR(SuperstoreData[[#This Row],[Profit]]/SuperstoreData[[#This Row],[Sales]],0)</f>
        <v>0.04</v>
      </c>
      <c r="W150">
        <f>YEAR(C150)</f>
        <v>2016</v>
      </c>
      <c r="X150" t="str">
        <f>TEXT(C150,"mmm")</f>
        <v>Dec</v>
      </c>
    </row>
    <row r="151" spans="1:24" x14ac:dyDescent="0.3">
      <c r="A151">
        <v>150</v>
      </c>
      <c r="B151" t="s">
        <v>687</v>
      </c>
      <c r="C151" s="1">
        <v>42709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>IFERROR(SuperstoreData[[#This Row],[Profit]]/SuperstoreData[[#This Row],[Sales]],0)</f>
        <v>0.30000000000000004</v>
      </c>
      <c r="W151">
        <f>YEAR(C151)</f>
        <v>2016</v>
      </c>
      <c r="X151" t="str">
        <f>TEXT(C151,"mmm")</f>
        <v>Dec</v>
      </c>
    </row>
    <row r="152" spans="1:24" x14ac:dyDescent="0.3">
      <c r="A152">
        <v>151</v>
      </c>
      <c r="B152" t="s">
        <v>687</v>
      </c>
      <c r="C152" s="1">
        <v>42709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>
        <v>171.55</v>
      </c>
      <c r="S152">
        <v>5</v>
      </c>
      <c r="T152">
        <v>0</v>
      </c>
      <c r="U152">
        <v>80.628500000000003</v>
      </c>
      <c r="V152">
        <f>IFERROR(SuperstoreData[[#This Row],[Profit]]/SuperstoreData[[#This Row],[Sales]],0)</f>
        <v>0.47</v>
      </c>
      <c r="W152">
        <f>YEAR(C152)</f>
        <v>2016</v>
      </c>
      <c r="X152" t="str">
        <f>TEXT(C152,"mmm")</f>
        <v>Dec</v>
      </c>
    </row>
    <row r="153" spans="1:24" x14ac:dyDescent="0.3">
      <c r="A153">
        <v>152</v>
      </c>
      <c r="B153" t="s">
        <v>697</v>
      </c>
      <c r="C153" s="1">
        <v>42442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>
        <v>157.91999999999999</v>
      </c>
      <c r="S153">
        <v>5</v>
      </c>
      <c r="T153">
        <v>0.2</v>
      </c>
      <c r="U153">
        <v>17.765999999999998</v>
      </c>
      <c r="V153">
        <f>IFERROR(SuperstoreData[[#This Row],[Profit]]/SuperstoreData[[#This Row],[Sales]],0)</f>
        <v>0.1125</v>
      </c>
      <c r="W153">
        <f>YEAR(C153)</f>
        <v>2016</v>
      </c>
      <c r="X153" t="str">
        <f>TEXT(C153,"mmm")</f>
        <v>Mar</v>
      </c>
    </row>
    <row r="154" spans="1:24" x14ac:dyDescent="0.3">
      <c r="A154">
        <v>153</v>
      </c>
      <c r="B154" t="s">
        <v>697</v>
      </c>
      <c r="C154" s="1">
        <v>42442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>
        <v>203.184</v>
      </c>
      <c r="S154">
        <v>2</v>
      </c>
      <c r="T154">
        <v>0.2</v>
      </c>
      <c r="U154">
        <v>15.238799999999999</v>
      </c>
      <c r="V154">
        <f>IFERROR(SuperstoreData[[#This Row],[Profit]]/SuperstoreData[[#This Row],[Sales]],0)</f>
        <v>7.4999999999999997E-2</v>
      </c>
      <c r="W154">
        <f>YEAR(C154)</f>
        <v>2016</v>
      </c>
      <c r="X154" t="str">
        <f>TEXT(C154,"mmm")</f>
        <v>Mar</v>
      </c>
    </row>
    <row r="155" spans="1:24" x14ac:dyDescent="0.3">
      <c r="A155">
        <v>154</v>
      </c>
      <c r="B155" t="s">
        <v>706</v>
      </c>
      <c r="C155" s="1">
        <v>42155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>
        <v>58.38</v>
      </c>
      <c r="S155">
        <v>7</v>
      </c>
      <c r="T155">
        <v>0</v>
      </c>
      <c r="U155">
        <v>26.271000000000001</v>
      </c>
      <c r="V155">
        <f>IFERROR(SuperstoreData[[#This Row],[Profit]]/SuperstoreData[[#This Row],[Sales]],0)</f>
        <v>0.45</v>
      </c>
      <c r="W155">
        <f>YEAR(C155)</f>
        <v>2015</v>
      </c>
      <c r="X155" t="str">
        <f>TEXT(C155,"mmm")</f>
        <v>May</v>
      </c>
    </row>
    <row r="156" spans="1:24" x14ac:dyDescent="0.3">
      <c r="A156">
        <v>155</v>
      </c>
      <c r="B156" t="s">
        <v>706</v>
      </c>
      <c r="C156" s="1">
        <v>42155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>
        <v>105.52</v>
      </c>
      <c r="S156">
        <v>4</v>
      </c>
      <c r="T156">
        <v>0</v>
      </c>
      <c r="U156">
        <v>48.539200000000001</v>
      </c>
      <c r="V156">
        <f>IFERROR(SuperstoreData[[#This Row],[Profit]]/SuperstoreData[[#This Row],[Sales]],0)</f>
        <v>0.46</v>
      </c>
      <c r="W156">
        <f>YEAR(C156)</f>
        <v>2015</v>
      </c>
      <c r="X156" t="str">
        <f>TEXT(C156,"mmm")</f>
        <v>May</v>
      </c>
    </row>
    <row r="157" spans="1:24" x14ac:dyDescent="0.3">
      <c r="A157">
        <v>156</v>
      </c>
      <c r="B157" t="s">
        <v>706</v>
      </c>
      <c r="C157" s="1">
        <v>42155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>
        <v>80.88</v>
      </c>
      <c r="S157">
        <v>6</v>
      </c>
      <c r="T157">
        <v>0</v>
      </c>
      <c r="U157">
        <v>21.0288</v>
      </c>
      <c r="V157">
        <f>IFERROR(SuperstoreData[[#This Row],[Profit]]/SuperstoreData[[#This Row],[Sales]],0)</f>
        <v>0.26</v>
      </c>
      <c r="W157">
        <f>YEAR(C157)</f>
        <v>2015</v>
      </c>
      <c r="X157" t="str">
        <f>TEXT(C157,"mmm")</f>
        <v>May</v>
      </c>
    </row>
    <row r="158" spans="1:24" x14ac:dyDescent="0.3">
      <c r="A158">
        <v>157</v>
      </c>
      <c r="B158" t="s">
        <v>717</v>
      </c>
      <c r="C158" s="1">
        <v>42152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>
        <v>6.63</v>
      </c>
      <c r="S158">
        <v>3</v>
      </c>
      <c r="T158">
        <v>0</v>
      </c>
      <c r="U158">
        <v>1.7901</v>
      </c>
      <c r="V158">
        <f>IFERROR(SuperstoreData[[#This Row],[Profit]]/SuperstoreData[[#This Row],[Sales]],0)</f>
        <v>0.27</v>
      </c>
      <c r="W158">
        <f>YEAR(C158)</f>
        <v>2015</v>
      </c>
      <c r="X158" t="str">
        <f>TEXT(C158,"mmm")</f>
        <v>May</v>
      </c>
    </row>
    <row r="159" spans="1:24" x14ac:dyDescent="0.3">
      <c r="A159">
        <v>158</v>
      </c>
      <c r="B159" t="s">
        <v>723</v>
      </c>
      <c r="C159" s="1">
        <v>41699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>
        <v>457.56799999999998</v>
      </c>
      <c r="S159">
        <v>2</v>
      </c>
      <c r="T159">
        <v>0.2</v>
      </c>
      <c r="U159">
        <v>51.476399999999998</v>
      </c>
      <c r="V159">
        <f>IFERROR(SuperstoreData[[#This Row],[Profit]]/SuperstoreData[[#This Row],[Sales]],0)</f>
        <v>0.1125</v>
      </c>
      <c r="W159">
        <f>YEAR(C159)</f>
        <v>2014</v>
      </c>
      <c r="X159" t="str">
        <f>TEXT(C159,"mmm")</f>
        <v>Mar</v>
      </c>
    </row>
    <row r="160" spans="1:24" x14ac:dyDescent="0.3">
      <c r="A160">
        <v>159</v>
      </c>
      <c r="B160" t="s">
        <v>726</v>
      </c>
      <c r="C160" s="1">
        <v>42694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>
        <v>14.62</v>
      </c>
      <c r="S160">
        <v>2</v>
      </c>
      <c r="T160">
        <v>0</v>
      </c>
      <c r="U160">
        <v>6.8714000000000004</v>
      </c>
      <c r="V160">
        <f>IFERROR(SuperstoreData[[#This Row],[Profit]]/SuperstoreData[[#This Row],[Sales]],0)</f>
        <v>0.47000000000000003</v>
      </c>
      <c r="W160">
        <f>YEAR(C160)</f>
        <v>2016</v>
      </c>
      <c r="X160" t="str">
        <f>TEXT(C160,"mmm")</f>
        <v>Nov</v>
      </c>
    </row>
    <row r="161" spans="1:24" x14ac:dyDescent="0.3">
      <c r="A161">
        <v>160</v>
      </c>
      <c r="B161" t="s">
        <v>726</v>
      </c>
      <c r="C161" s="1">
        <v>42694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>
        <v>944.93</v>
      </c>
      <c r="S161">
        <v>7</v>
      </c>
      <c r="T161">
        <v>0</v>
      </c>
      <c r="U161">
        <v>236.23249999999999</v>
      </c>
      <c r="V161">
        <f>IFERROR(SuperstoreData[[#This Row],[Profit]]/SuperstoreData[[#This Row],[Sales]],0)</f>
        <v>0.25</v>
      </c>
      <c r="W161">
        <f>YEAR(C161)</f>
        <v>2016</v>
      </c>
      <c r="X161" t="str">
        <f>TEXT(C161,"mmm")</f>
        <v>Nov</v>
      </c>
    </row>
    <row r="162" spans="1:24" x14ac:dyDescent="0.3">
      <c r="A162">
        <v>161</v>
      </c>
      <c r="B162" t="s">
        <v>737</v>
      </c>
      <c r="C162" s="1">
        <v>42501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>
        <v>5.98</v>
      </c>
      <c r="S162">
        <v>1</v>
      </c>
      <c r="T162">
        <v>0</v>
      </c>
      <c r="U162">
        <v>2.6909999999999998</v>
      </c>
      <c r="V162">
        <f>IFERROR(SuperstoreData[[#This Row],[Profit]]/SuperstoreData[[#This Row],[Sales]],0)</f>
        <v>0.44999999999999996</v>
      </c>
      <c r="W162">
        <f>YEAR(C162)</f>
        <v>2016</v>
      </c>
      <c r="X162" t="str">
        <f>TEXT(C162,"mmm")</f>
        <v>May</v>
      </c>
    </row>
    <row r="163" spans="1:24" x14ac:dyDescent="0.3">
      <c r="A163">
        <v>162</v>
      </c>
      <c r="B163" t="s">
        <v>742</v>
      </c>
      <c r="C163" s="1">
        <v>42366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>
        <v>54.384</v>
      </c>
      <c r="S163">
        <v>2</v>
      </c>
      <c r="T163">
        <v>0.2</v>
      </c>
      <c r="U163">
        <v>1.3595999999999999</v>
      </c>
      <c r="V163">
        <f>IFERROR(SuperstoreData[[#This Row],[Profit]]/SuperstoreData[[#This Row],[Sales]],0)</f>
        <v>2.4999999999999998E-2</v>
      </c>
      <c r="W163">
        <f>YEAR(C163)</f>
        <v>2015</v>
      </c>
      <c r="X163" t="str">
        <f>TEXT(C163,"mmm")</f>
        <v>Dec</v>
      </c>
    </row>
    <row r="164" spans="1:24" x14ac:dyDescent="0.3">
      <c r="A164">
        <v>163</v>
      </c>
      <c r="B164" t="s">
        <v>748</v>
      </c>
      <c r="C164" s="1">
        <v>42690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>
        <v>28.4</v>
      </c>
      <c r="S164">
        <v>5</v>
      </c>
      <c r="T164">
        <v>0</v>
      </c>
      <c r="U164">
        <v>13.348000000000001</v>
      </c>
      <c r="V164">
        <f>IFERROR(SuperstoreData[[#This Row],[Profit]]/SuperstoreData[[#This Row],[Sales]],0)</f>
        <v>0.47000000000000003</v>
      </c>
      <c r="W164">
        <f>YEAR(C164)</f>
        <v>2016</v>
      </c>
      <c r="X164" t="str">
        <f>TEXT(C164,"mmm")</f>
        <v>Nov</v>
      </c>
    </row>
    <row r="165" spans="1:24" x14ac:dyDescent="0.3">
      <c r="A165">
        <v>164</v>
      </c>
      <c r="B165" t="s">
        <v>756</v>
      </c>
      <c r="C165" s="1">
        <v>42681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>
        <v>27.68</v>
      </c>
      <c r="S165">
        <v>2</v>
      </c>
      <c r="T165">
        <v>0.2</v>
      </c>
      <c r="U165">
        <v>9.6880000000000006</v>
      </c>
      <c r="V165">
        <f>IFERROR(SuperstoreData[[#This Row],[Profit]]/SuperstoreData[[#This Row],[Sales]],0)</f>
        <v>0.35000000000000003</v>
      </c>
      <c r="W165">
        <f>YEAR(C165)</f>
        <v>2016</v>
      </c>
      <c r="X165" t="str">
        <f>TEXT(C165,"mmm")</f>
        <v>Nov</v>
      </c>
    </row>
    <row r="166" spans="1:24" x14ac:dyDescent="0.3">
      <c r="A166">
        <v>165</v>
      </c>
      <c r="B166" t="s">
        <v>761</v>
      </c>
      <c r="C166" s="1">
        <v>41890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>
        <v>9.9359999999999999</v>
      </c>
      <c r="S166">
        <v>3</v>
      </c>
      <c r="T166">
        <v>0.2</v>
      </c>
      <c r="U166">
        <v>2.7324000000000002</v>
      </c>
      <c r="V166">
        <f>IFERROR(SuperstoreData[[#This Row],[Profit]]/SuperstoreData[[#This Row],[Sales]],0)</f>
        <v>0.27500000000000002</v>
      </c>
      <c r="W166">
        <f>YEAR(C166)</f>
        <v>2014</v>
      </c>
      <c r="X166" t="str">
        <f>TEXT(C166,"mmm")</f>
        <v>Sep</v>
      </c>
    </row>
    <row r="167" spans="1:24" x14ac:dyDescent="0.3">
      <c r="A167">
        <v>166</v>
      </c>
      <c r="B167" t="s">
        <v>761</v>
      </c>
      <c r="C167" s="1">
        <v>41890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>
        <v>8159.9520000000002</v>
      </c>
      <c r="S167">
        <v>8</v>
      </c>
      <c r="T167">
        <v>0.4</v>
      </c>
      <c r="U167">
        <v>-1359.992</v>
      </c>
      <c r="V167">
        <f>IFERROR(SuperstoreData[[#This Row],[Profit]]/SuperstoreData[[#This Row],[Sales]],0)</f>
        <v>-0.16666666666666666</v>
      </c>
      <c r="W167">
        <f>YEAR(C167)</f>
        <v>2014</v>
      </c>
      <c r="X167" t="str">
        <f>TEXT(C167,"mmm")</f>
        <v>Sep</v>
      </c>
    </row>
    <row r="168" spans="1:24" x14ac:dyDescent="0.3">
      <c r="A168">
        <v>167</v>
      </c>
      <c r="B168" t="s">
        <v>761</v>
      </c>
      <c r="C168" s="1">
        <v>41890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>
        <v>275.928</v>
      </c>
      <c r="S168">
        <v>3</v>
      </c>
      <c r="T168">
        <v>0.2</v>
      </c>
      <c r="U168">
        <v>-58.634700000000002</v>
      </c>
      <c r="V168">
        <f>IFERROR(SuperstoreData[[#This Row],[Profit]]/SuperstoreData[[#This Row],[Sales]],0)</f>
        <v>-0.21250000000000002</v>
      </c>
      <c r="W168">
        <f>YEAR(C168)</f>
        <v>2014</v>
      </c>
      <c r="X168" t="str">
        <f>TEXT(C168,"mmm")</f>
        <v>Sep</v>
      </c>
    </row>
    <row r="169" spans="1:24" x14ac:dyDescent="0.3">
      <c r="A169">
        <v>168</v>
      </c>
      <c r="B169" t="s">
        <v>761</v>
      </c>
      <c r="C169" s="1">
        <v>41890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>
        <v>1740.06</v>
      </c>
      <c r="S169">
        <v>9</v>
      </c>
      <c r="T169">
        <v>0.3</v>
      </c>
      <c r="U169">
        <v>-24.858000000000001</v>
      </c>
      <c r="V169">
        <f>IFERROR(SuperstoreData[[#This Row],[Profit]]/SuperstoreData[[#This Row],[Sales]],0)</f>
        <v>-1.4285714285714287E-2</v>
      </c>
      <c r="W169">
        <f>YEAR(C169)</f>
        <v>2014</v>
      </c>
      <c r="X169" t="str">
        <f>TEXT(C169,"mmm")</f>
        <v>Sep</v>
      </c>
    </row>
    <row r="170" spans="1:24" x14ac:dyDescent="0.3">
      <c r="A170">
        <v>169</v>
      </c>
      <c r="B170" t="s">
        <v>761</v>
      </c>
      <c r="C170" s="1">
        <v>41890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>
        <v>32.064</v>
      </c>
      <c r="S170">
        <v>6</v>
      </c>
      <c r="T170">
        <v>0.2</v>
      </c>
      <c r="U170">
        <v>6.8136000000000001</v>
      </c>
      <c r="V170">
        <f>IFERROR(SuperstoreData[[#This Row],[Profit]]/SuperstoreData[[#This Row],[Sales]],0)</f>
        <v>0.21249999999999999</v>
      </c>
      <c r="W170">
        <f>YEAR(C170)</f>
        <v>2014</v>
      </c>
      <c r="X170" t="str">
        <f>TEXT(C170,"mmm")</f>
        <v>Sep</v>
      </c>
    </row>
    <row r="171" spans="1:24" x14ac:dyDescent="0.3">
      <c r="A171">
        <v>170</v>
      </c>
      <c r="B171" t="s">
        <v>761</v>
      </c>
      <c r="C171" s="1">
        <v>41890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>
        <v>177.98</v>
      </c>
      <c r="S171">
        <v>5</v>
      </c>
      <c r="T171">
        <v>0.8</v>
      </c>
      <c r="U171">
        <v>-453.84899999999999</v>
      </c>
      <c r="V171">
        <f>IFERROR(SuperstoreData[[#This Row],[Profit]]/SuperstoreData[[#This Row],[Sales]],0)</f>
        <v>-2.5500000000000003</v>
      </c>
      <c r="W171">
        <f>YEAR(C171)</f>
        <v>2014</v>
      </c>
      <c r="X171" t="str">
        <f>TEXT(C171,"mmm")</f>
        <v>Sep</v>
      </c>
    </row>
    <row r="172" spans="1:24" x14ac:dyDescent="0.3">
      <c r="A172">
        <v>171</v>
      </c>
      <c r="B172" t="s">
        <v>761</v>
      </c>
      <c r="C172" s="1">
        <v>41890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>
        <v>143.976</v>
      </c>
      <c r="S172">
        <v>3</v>
      </c>
      <c r="T172">
        <v>0.2</v>
      </c>
      <c r="U172">
        <v>8.9984999999999999</v>
      </c>
      <c r="V172">
        <f>IFERROR(SuperstoreData[[#This Row],[Profit]]/SuperstoreData[[#This Row],[Sales]],0)</f>
        <v>6.25E-2</v>
      </c>
      <c r="W172">
        <f>YEAR(C172)</f>
        <v>2014</v>
      </c>
      <c r="X172" t="str">
        <f>TEXT(C172,"mmm")</f>
        <v>Sep</v>
      </c>
    </row>
    <row r="173" spans="1:24" x14ac:dyDescent="0.3">
      <c r="A173">
        <v>172</v>
      </c>
      <c r="B173" t="s">
        <v>780</v>
      </c>
      <c r="C173" s="1">
        <v>41856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>
        <v>20.94</v>
      </c>
      <c r="S173">
        <v>3</v>
      </c>
      <c r="T173">
        <v>0</v>
      </c>
      <c r="U173">
        <v>9.8417999999999992</v>
      </c>
      <c r="V173">
        <f>IFERROR(SuperstoreData[[#This Row],[Profit]]/SuperstoreData[[#This Row],[Sales]],0)</f>
        <v>0.46999999999999992</v>
      </c>
      <c r="W173">
        <f>YEAR(C173)</f>
        <v>2014</v>
      </c>
      <c r="X173" t="str">
        <f>TEXT(C173,"mmm")</f>
        <v>Aug</v>
      </c>
    </row>
    <row r="174" spans="1:24" x14ac:dyDescent="0.3">
      <c r="A174">
        <v>173</v>
      </c>
      <c r="B174" t="s">
        <v>780</v>
      </c>
      <c r="C174" s="1">
        <v>41856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>
        <v>110.96</v>
      </c>
      <c r="S174">
        <v>2</v>
      </c>
      <c r="T174">
        <v>0</v>
      </c>
      <c r="U174">
        <v>53.260800000000003</v>
      </c>
      <c r="V174">
        <f>IFERROR(SuperstoreData[[#This Row],[Profit]]/SuperstoreData[[#This Row],[Sales]],0)</f>
        <v>0.48000000000000004</v>
      </c>
      <c r="W174">
        <f>YEAR(C174)</f>
        <v>2014</v>
      </c>
      <c r="X174" t="str">
        <f>TEXT(C174,"mmm")</f>
        <v>Aug</v>
      </c>
    </row>
    <row r="175" spans="1:24" x14ac:dyDescent="0.3">
      <c r="A175">
        <v>174</v>
      </c>
      <c r="B175" t="s">
        <v>780</v>
      </c>
      <c r="C175" s="1">
        <v>41856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>
        <v>340.14400000000001</v>
      </c>
      <c r="S175">
        <v>7</v>
      </c>
      <c r="T175">
        <v>0.2</v>
      </c>
      <c r="U175">
        <v>21.259</v>
      </c>
      <c r="V175">
        <f>IFERROR(SuperstoreData[[#This Row],[Profit]]/SuperstoreData[[#This Row],[Sales]],0)</f>
        <v>6.25E-2</v>
      </c>
      <c r="W175">
        <f>YEAR(C175)</f>
        <v>2014</v>
      </c>
      <c r="X175" t="str">
        <f>TEXT(C175,"mmm")</f>
        <v>Aug</v>
      </c>
    </row>
    <row r="176" spans="1:24" x14ac:dyDescent="0.3">
      <c r="A176">
        <v>175</v>
      </c>
      <c r="B176" t="s">
        <v>789</v>
      </c>
      <c r="C176" s="1">
        <v>41896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>
        <v>52.448</v>
      </c>
      <c r="S176">
        <v>2</v>
      </c>
      <c r="T176">
        <v>0.8</v>
      </c>
      <c r="U176">
        <v>-131.12</v>
      </c>
      <c r="V176">
        <f>IFERROR(SuperstoreData[[#This Row],[Profit]]/SuperstoreData[[#This Row],[Sales]],0)</f>
        <v>-2.5</v>
      </c>
      <c r="W176">
        <f>YEAR(C176)</f>
        <v>2014</v>
      </c>
      <c r="X176" t="str">
        <f>TEXT(C176,"mmm")</f>
        <v>Sep</v>
      </c>
    </row>
    <row r="177" spans="1:24" x14ac:dyDescent="0.3">
      <c r="A177">
        <v>176</v>
      </c>
      <c r="B177" t="s">
        <v>789</v>
      </c>
      <c r="C177" s="1">
        <v>41896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>
        <v>20.16</v>
      </c>
      <c r="S177">
        <v>4</v>
      </c>
      <c r="T177">
        <v>0.2</v>
      </c>
      <c r="U177">
        <v>6.5519999999999996</v>
      </c>
      <c r="V177">
        <f>IFERROR(SuperstoreData[[#This Row],[Profit]]/SuperstoreData[[#This Row],[Sales]],0)</f>
        <v>0.32499999999999996</v>
      </c>
      <c r="W177">
        <f>YEAR(C177)</f>
        <v>2014</v>
      </c>
      <c r="X177" t="str">
        <f>TEXT(C177,"mmm")</f>
        <v>Sep</v>
      </c>
    </row>
    <row r="178" spans="1:24" x14ac:dyDescent="0.3">
      <c r="A178">
        <v>177</v>
      </c>
      <c r="B178" t="s">
        <v>798</v>
      </c>
      <c r="C178" s="1">
        <v>42846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>
        <v>97.263999999999996</v>
      </c>
      <c r="S178">
        <v>4</v>
      </c>
      <c r="T178">
        <v>0.8</v>
      </c>
      <c r="U178">
        <v>-243.16</v>
      </c>
      <c r="V178">
        <f>IFERROR(SuperstoreData[[#This Row],[Profit]]/SuperstoreData[[#This Row],[Sales]],0)</f>
        <v>-2.5</v>
      </c>
      <c r="W178">
        <f>YEAR(C178)</f>
        <v>2017</v>
      </c>
      <c r="X178" t="str">
        <f>TEXT(C178,"mmm")</f>
        <v>Apr</v>
      </c>
    </row>
    <row r="179" spans="1:24" x14ac:dyDescent="0.3">
      <c r="A179">
        <v>178</v>
      </c>
      <c r="B179" t="s">
        <v>805</v>
      </c>
      <c r="C179" s="1">
        <v>42329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>
        <v>396.80200000000002</v>
      </c>
      <c r="S179">
        <v>7</v>
      </c>
      <c r="T179">
        <v>0.3</v>
      </c>
      <c r="U179">
        <v>-11.337199999999999</v>
      </c>
      <c r="V179">
        <f>IFERROR(SuperstoreData[[#This Row],[Profit]]/SuperstoreData[[#This Row],[Sales]],0)</f>
        <v>-2.8571428571428567E-2</v>
      </c>
      <c r="W179">
        <f>YEAR(C179)</f>
        <v>2015</v>
      </c>
      <c r="X179" t="str">
        <f>TEXT(C179,"mmm")</f>
        <v>Nov</v>
      </c>
    </row>
    <row r="180" spans="1:24" x14ac:dyDescent="0.3">
      <c r="A180">
        <v>179</v>
      </c>
      <c r="B180" t="s">
        <v>805</v>
      </c>
      <c r="C180" s="1">
        <v>42329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>
        <v>15.88</v>
      </c>
      <c r="S180">
        <v>5</v>
      </c>
      <c r="T180">
        <v>0.2</v>
      </c>
      <c r="U180">
        <v>-3.7715000000000001</v>
      </c>
      <c r="V180">
        <f>IFERROR(SuperstoreData[[#This Row],[Profit]]/SuperstoreData[[#This Row],[Sales]],0)</f>
        <v>-0.23749999999999999</v>
      </c>
      <c r="W180">
        <f>YEAR(C180)</f>
        <v>2015</v>
      </c>
      <c r="X180" t="str">
        <f>TEXT(C180,"mmm")</f>
        <v>Nov</v>
      </c>
    </row>
    <row r="181" spans="1:24" x14ac:dyDescent="0.3">
      <c r="A181">
        <v>180</v>
      </c>
      <c r="B181" t="s">
        <v>812</v>
      </c>
      <c r="C181" s="1">
        <v>42353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>
        <v>3.28</v>
      </c>
      <c r="S181">
        <v>1</v>
      </c>
      <c r="T181">
        <v>0</v>
      </c>
      <c r="U181">
        <v>1.4104000000000001</v>
      </c>
      <c r="V181">
        <f>IFERROR(SuperstoreData[[#This Row],[Profit]]/SuperstoreData[[#This Row],[Sales]],0)</f>
        <v>0.43000000000000005</v>
      </c>
      <c r="W181">
        <f>YEAR(C181)</f>
        <v>2015</v>
      </c>
      <c r="X181" t="str">
        <f>TEXT(C181,"mmm")</f>
        <v>Dec</v>
      </c>
    </row>
    <row r="182" spans="1:24" x14ac:dyDescent="0.3">
      <c r="A182">
        <v>181</v>
      </c>
      <c r="B182" t="s">
        <v>819</v>
      </c>
      <c r="C182" s="1">
        <v>41978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>
        <v>24.815999999999999</v>
      </c>
      <c r="S182">
        <v>2</v>
      </c>
      <c r="T182">
        <v>0.2</v>
      </c>
      <c r="U182">
        <v>1.8612</v>
      </c>
      <c r="V182">
        <f>IFERROR(SuperstoreData[[#This Row],[Profit]]/SuperstoreData[[#This Row],[Sales]],0)</f>
        <v>7.4999999999999997E-2</v>
      </c>
      <c r="W182">
        <f>YEAR(C182)</f>
        <v>2014</v>
      </c>
      <c r="X182" t="str">
        <f>TEXT(C182,"mmm")</f>
        <v>Dec</v>
      </c>
    </row>
    <row r="183" spans="1:24" x14ac:dyDescent="0.3">
      <c r="A183">
        <v>182</v>
      </c>
      <c r="B183" t="s">
        <v>819</v>
      </c>
      <c r="C183" s="1">
        <v>41978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>
        <v>408.74400000000003</v>
      </c>
      <c r="S183">
        <v>7</v>
      </c>
      <c r="T183">
        <v>0.2</v>
      </c>
      <c r="U183">
        <v>76.639499999999998</v>
      </c>
      <c r="V183">
        <f>IFERROR(SuperstoreData[[#This Row],[Profit]]/SuperstoreData[[#This Row],[Sales]],0)</f>
        <v>0.18749999999999997</v>
      </c>
      <c r="W183">
        <f>YEAR(C183)</f>
        <v>2014</v>
      </c>
      <c r="X183" t="str">
        <f>TEXT(C183,"mmm")</f>
        <v>Dec</v>
      </c>
    </row>
    <row r="184" spans="1:24" x14ac:dyDescent="0.3">
      <c r="A184">
        <v>183</v>
      </c>
      <c r="B184" t="s">
        <v>826</v>
      </c>
      <c r="C184" s="1">
        <v>41962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>
        <v>503.96</v>
      </c>
      <c r="S184">
        <v>4</v>
      </c>
      <c r="T184">
        <v>0</v>
      </c>
      <c r="U184">
        <v>131.02959999999999</v>
      </c>
      <c r="V184">
        <f>IFERROR(SuperstoreData[[#This Row],[Profit]]/SuperstoreData[[#This Row],[Sales]],0)</f>
        <v>0.26</v>
      </c>
      <c r="W184">
        <f>YEAR(C184)</f>
        <v>2014</v>
      </c>
      <c r="X184" t="str">
        <f>TEXT(C184,"mmm")</f>
        <v>Nov</v>
      </c>
    </row>
    <row r="185" spans="1:24" x14ac:dyDescent="0.3">
      <c r="A185">
        <v>184</v>
      </c>
      <c r="B185" t="s">
        <v>826</v>
      </c>
      <c r="C185" s="1">
        <v>41962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>
        <v>149.94999999999999</v>
      </c>
      <c r="S185">
        <v>5</v>
      </c>
      <c r="T185">
        <v>0</v>
      </c>
      <c r="U185">
        <v>41.985999999999997</v>
      </c>
      <c r="V185">
        <f>IFERROR(SuperstoreData[[#This Row],[Profit]]/SuperstoreData[[#This Row],[Sales]],0)</f>
        <v>0.28000000000000003</v>
      </c>
      <c r="W185">
        <f>YEAR(C185)</f>
        <v>2014</v>
      </c>
      <c r="X185" t="str">
        <f>TEXT(C185,"mmm")</f>
        <v>Nov</v>
      </c>
    </row>
    <row r="186" spans="1:24" x14ac:dyDescent="0.3">
      <c r="A186">
        <v>185</v>
      </c>
      <c r="B186" t="s">
        <v>826</v>
      </c>
      <c r="C186" s="1">
        <v>41962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>
        <v>29</v>
      </c>
      <c r="S186">
        <v>2</v>
      </c>
      <c r="T186">
        <v>0</v>
      </c>
      <c r="U186">
        <v>7.25</v>
      </c>
      <c r="V186">
        <f>IFERROR(SuperstoreData[[#This Row],[Profit]]/SuperstoreData[[#This Row],[Sales]],0)</f>
        <v>0.25</v>
      </c>
      <c r="W186">
        <f>YEAR(C186)</f>
        <v>2014</v>
      </c>
      <c r="X186" t="str">
        <f>TEXT(C186,"mmm")</f>
        <v>Nov</v>
      </c>
    </row>
    <row r="187" spans="1:24" x14ac:dyDescent="0.3">
      <c r="A187">
        <v>186</v>
      </c>
      <c r="B187" t="s">
        <v>839</v>
      </c>
      <c r="C187" s="1">
        <v>42702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>
        <v>7.16</v>
      </c>
      <c r="S187">
        <v>2</v>
      </c>
      <c r="T187">
        <v>0</v>
      </c>
      <c r="U187">
        <v>3.4367999999999999</v>
      </c>
      <c r="V187">
        <f>IFERROR(SuperstoreData[[#This Row],[Profit]]/SuperstoreData[[#This Row],[Sales]],0)</f>
        <v>0.48</v>
      </c>
      <c r="W187">
        <f>YEAR(C187)</f>
        <v>2016</v>
      </c>
      <c r="X187" t="str">
        <f>TEXT(C187,"mmm")</f>
        <v>Nov</v>
      </c>
    </row>
    <row r="188" spans="1:24" x14ac:dyDescent="0.3">
      <c r="A188">
        <v>187</v>
      </c>
      <c r="B188" t="s">
        <v>847</v>
      </c>
      <c r="C188" s="1">
        <v>41877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>
        <v>176.8</v>
      </c>
      <c r="S188">
        <v>8</v>
      </c>
      <c r="T188">
        <v>0</v>
      </c>
      <c r="U188">
        <v>22.984000000000002</v>
      </c>
      <c r="V188">
        <f>IFERROR(SuperstoreData[[#This Row],[Profit]]/SuperstoreData[[#This Row],[Sales]],0)</f>
        <v>0.13</v>
      </c>
      <c r="W188">
        <f>YEAR(C188)</f>
        <v>2014</v>
      </c>
      <c r="X188" t="str">
        <f>TEXT(C188,"mmm")</f>
        <v>Aug</v>
      </c>
    </row>
    <row r="189" spans="1:24" x14ac:dyDescent="0.3">
      <c r="A189">
        <v>188</v>
      </c>
      <c r="B189" t="s">
        <v>854</v>
      </c>
      <c r="C189" s="1">
        <v>42567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>
        <v>37.223999999999997</v>
      </c>
      <c r="S189">
        <v>3</v>
      </c>
      <c r="T189">
        <v>0.2</v>
      </c>
      <c r="U189">
        <v>3.7223999999999999</v>
      </c>
      <c r="V189">
        <f>IFERROR(SuperstoreData[[#This Row],[Profit]]/SuperstoreData[[#This Row],[Sales]],0)</f>
        <v>0.1</v>
      </c>
      <c r="W189">
        <f>YEAR(C189)</f>
        <v>2016</v>
      </c>
      <c r="X189" t="str">
        <f>TEXT(C189,"mmm")</f>
        <v>Jul</v>
      </c>
    </row>
    <row r="190" spans="1:24" x14ac:dyDescent="0.3">
      <c r="A190">
        <v>189</v>
      </c>
      <c r="B190" t="s">
        <v>854</v>
      </c>
      <c r="C190" s="1">
        <v>42567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>
        <v>20.015999999999998</v>
      </c>
      <c r="S190">
        <v>3</v>
      </c>
      <c r="T190">
        <v>0.2</v>
      </c>
      <c r="U190">
        <v>6.2549999999999999</v>
      </c>
      <c r="V190">
        <f>IFERROR(SuperstoreData[[#This Row],[Profit]]/SuperstoreData[[#This Row],[Sales]],0)</f>
        <v>0.3125</v>
      </c>
      <c r="W190">
        <f>YEAR(C190)</f>
        <v>2016</v>
      </c>
      <c r="X190" t="str">
        <f>TEXT(C190,"mmm")</f>
        <v>Jul</v>
      </c>
    </row>
    <row r="191" spans="1:24" x14ac:dyDescent="0.3">
      <c r="A191">
        <v>190</v>
      </c>
      <c r="B191" t="s">
        <v>861</v>
      </c>
      <c r="C191" s="1">
        <v>42289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>
        <v>899.13599999999997</v>
      </c>
      <c r="S191">
        <v>4</v>
      </c>
      <c r="T191">
        <v>0.2</v>
      </c>
      <c r="U191">
        <v>112.392</v>
      </c>
      <c r="V191">
        <f>IFERROR(SuperstoreData[[#This Row],[Profit]]/SuperstoreData[[#This Row],[Sales]],0)</f>
        <v>0.125</v>
      </c>
      <c r="W191">
        <f>YEAR(C191)</f>
        <v>2015</v>
      </c>
      <c r="X191" t="str">
        <f>TEXT(C191,"mmm")</f>
        <v>Oct</v>
      </c>
    </row>
    <row r="192" spans="1:24" x14ac:dyDescent="0.3">
      <c r="A192">
        <v>191</v>
      </c>
      <c r="B192" t="s">
        <v>861</v>
      </c>
      <c r="C192" s="1">
        <v>42289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>
        <v>71.760000000000005</v>
      </c>
      <c r="S192">
        <v>6</v>
      </c>
      <c r="T192">
        <v>0</v>
      </c>
      <c r="U192">
        <v>20.0928</v>
      </c>
      <c r="V192">
        <f>IFERROR(SuperstoreData[[#This Row],[Profit]]/SuperstoreData[[#This Row],[Sales]],0)</f>
        <v>0.27999999999999997</v>
      </c>
      <c r="W192">
        <f>YEAR(C192)</f>
        <v>2015</v>
      </c>
      <c r="X192" t="str">
        <f>TEXT(C192,"mmm")</f>
        <v>Oct</v>
      </c>
    </row>
    <row r="193" spans="1:24" x14ac:dyDescent="0.3">
      <c r="A193">
        <v>192</v>
      </c>
      <c r="B193" t="s">
        <v>861</v>
      </c>
      <c r="C193" s="1">
        <v>42289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>
        <v>51.84</v>
      </c>
      <c r="S193">
        <v>8</v>
      </c>
      <c r="T193">
        <v>0</v>
      </c>
      <c r="U193">
        <v>24.883199999999999</v>
      </c>
      <c r="V193">
        <f>IFERROR(SuperstoreData[[#This Row],[Profit]]/SuperstoreData[[#This Row],[Sales]],0)</f>
        <v>0.47999999999999993</v>
      </c>
      <c r="W193">
        <f>YEAR(C193)</f>
        <v>2015</v>
      </c>
      <c r="X193" t="str">
        <f>TEXT(C193,"mmm")</f>
        <v>Oct</v>
      </c>
    </row>
    <row r="194" spans="1:24" x14ac:dyDescent="0.3">
      <c r="A194">
        <v>193</v>
      </c>
      <c r="B194" t="s">
        <v>861</v>
      </c>
      <c r="C194" s="1">
        <v>42289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  <c r="V194">
        <f>IFERROR(SuperstoreData[[#This Row],[Profit]]/SuperstoreData[[#This Row],[Sales]],0)</f>
        <v>7.4999999999999997E-2</v>
      </c>
      <c r="W194">
        <f>YEAR(C194)</f>
        <v>2015</v>
      </c>
      <c r="X194" t="str">
        <f>TEXT(C194,"mmm")</f>
        <v>Oct</v>
      </c>
    </row>
    <row r="195" spans="1:24" x14ac:dyDescent="0.3">
      <c r="A195">
        <v>194</v>
      </c>
      <c r="B195" t="s">
        <v>861</v>
      </c>
      <c r="C195" s="1">
        <v>42289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>
        <v>19.899999999999999</v>
      </c>
      <c r="S195">
        <v>5</v>
      </c>
      <c r="T195">
        <v>0</v>
      </c>
      <c r="U195">
        <v>6.5670000000000002</v>
      </c>
      <c r="V195">
        <f>IFERROR(SuperstoreData[[#This Row],[Profit]]/SuperstoreData[[#This Row],[Sales]],0)</f>
        <v>0.33</v>
      </c>
      <c r="W195">
        <f>YEAR(C195)</f>
        <v>2015</v>
      </c>
      <c r="X195" t="str">
        <f>TEXT(C195,"mmm")</f>
        <v>Oct</v>
      </c>
    </row>
    <row r="196" spans="1:24" x14ac:dyDescent="0.3">
      <c r="A196">
        <v>195</v>
      </c>
      <c r="B196" t="s">
        <v>873</v>
      </c>
      <c r="C196" s="1">
        <v>42308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>
        <v>14.28</v>
      </c>
      <c r="S196">
        <v>7</v>
      </c>
      <c r="T196">
        <v>0</v>
      </c>
      <c r="U196">
        <v>6.7115999999999998</v>
      </c>
      <c r="V196">
        <f>IFERROR(SuperstoreData[[#This Row],[Profit]]/SuperstoreData[[#This Row],[Sales]],0)</f>
        <v>0.47000000000000003</v>
      </c>
      <c r="W196">
        <f>YEAR(C196)</f>
        <v>2015</v>
      </c>
      <c r="X196" t="str">
        <f>TEXT(C196,"mmm")</f>
        <v>Oct</v>
      </c>
    </row>
    <row r="197" spans="1:24" x14ac:dyDescent="0.3">
      <c r="A197">
        <v>196</v>
      </c>
      <c r="B197" t="s">
        <v>878</v>
      </c>
      <c r="C197" s="1">
        <v>41719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>
        <v>7.4080000000000004</v>
      </c>
      <c r="S197">
        <v>2</v>
      </c>
      <c r="T197">
        <v>0.2</v>
      </c>
      <c r="U197">
        <v>1.2038</v>
      </c>
      <c r="V197">
        <f>IFERROR(SuperstoreData[[#This Row],[Profit]]/SuperstoreData[[#This Row],[Sales]],0)</f>
        <v>0.16249999999999998</v>
      </c>
      <c r="W197">
        <f>YEAR(C197)</f>
        <v>2014</v>
      </c>
      <c r="X197" t="str">
        <f>TEXT(C197,"mmm")</f>
        <v>Mar</v>
      </c>
    </row>
    <row r="198" spans="1:24" x14ac:dyDescent="0.3">
      <c r="A198">
        <v>197</v>
      </c>
      <c r="B198" t="s">
        <v>878</v>
      </c>
      <c r="C198" s="1">
        <v>41719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>
        <v>6.048</v>
      </c>
      <c r="S198">
        <v>3</v>
      </c>
      <c r="T198">
        <v>0.2</v>
      </c>
      <c r="U198">
        <v>1.5875999999999999</v>
      </c>
      <c r="V198">
        <f>IFERROR(SuperstoreData[[#This Row],[Profit]]/SuperstoreData[[#This Row],[Sales]],0)</f>
        <v>0.26249999999999996</v>
      </c>
      <c r="W198">
        <f>YEAR(C198)</f>
        <v>2014</v>
      </c>
      <c r="X198" t="str">
        <f>TEXT(C198,"mmm")</f>
        <v>Mar</v>
      </c>
    </row>
    <row r="199" spans="1:24" x14ac:dyDescent="0.3">
      <c r="A199">
        <v>198</v>
      </c>
      <c r="B199" t="s">
        <v>888</v>
      </c>
      <c r="C199" s="1">
        <v>43045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>
        <v>46.26</v>
      </c>
      <c r="S199">
        <v>3</v>
      </c>
      <c r="T199">
        <v>0</v>
      </c>
      <c r="U199">
        <v>12.0276</v>
      </c>
      <c r="V199">
        <f>IFERROR(SuperstoreData[[#This Row],[Profit]]/SuperstoreData[[#This Row],[Sales]],0)</f>
        <v>0.26</v>
      </c>
      <c r="W199">
        <f>YEAR(C199)</f>
        <v>2017</v>
      </c>
      <c r="X199" t="str">
        <f>TEXT(C199,"mmm")</f>
        <v>Nov</v>
      </c>
    </row>
    <row r="200" spans="1:24" x14ac:dyDescent="0.3">
      <c r="A200">
        <v>199</v>
      </c>
      <c r="B200" t="s">
        <v>895</v>
      </c>
      <c r="C200" s="1">
        <v>42922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>
        <v>2.9460000000000002</v>
      </c>
      <c r="S200">
        <v>2</v>
      </c>
      <c r="T200">
        <v>0.7</v>
      </c>
      <c r="U200">
        <v>-2.2585999999999999</v>
      </c>
      <c r="V200">
        <f>IFERROR(SuperstoreData[[#This Row],[Profit]]/SuperstoreData[[#This Row],[Sales]],0)</f>
        <v>-0.76666666666666661</v>
      </c>
      <c r="W200">
        <f>YEAR(C200)</f>
        <v>2017</v>
      </c>
      <c r="X200" t="str">
        <f>TEXT(C200,"mmm")</f>
        <v>Jul</v>
      </c>
    </row>
    <row r="201" spans="1:24" x14ac:dyDescent="0.3">
      <c r="A201">
        <v>200</v>
      </c>
      <c r="B201" t="s">
        <v>895</v>
      </c>
      <c r="C201" s="1">
        <v>42922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>
        <v>16.056000000000001</v>
      </c>
      <c r="S201">
        <v>3</v>
      </c>
      <c r="T201">
        <v>0.2</v>
      </c>
      <c r="U201">
        <v>5.8202999999999996</v>
      </c>
      <c r="V201">
        <f>IFERROR(SuperstoreData[[#This Row],[Profit]]/SuperstoreData[[#This Row],[Sales]],0)</f>
        <v>0.36249999999999993</v>
      </c>
      <c r="W201">
        <f>YEAR(C201)</f>
        <v>2017</v>
      </c>
      <c r="X201" t="str">
        <f>TEXT(C201,"mmm")</f>
        <v>Jul</v>
      </c>
    </row>
    <row r="202" spans="1:24" x14ac:dyDescent="0.3">
      <c r="A202">
        <v>201</v>
      </c>
      <c r="B202" t="s">
        <v>903</v>
      </c>
      <c r="C202" s="1">
        <v>42910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>
        <v>21.744</v>
      </c>
      <c r="S202">
        <v>3</v>
      </c>
      <c r="T202">
        <v>0.2</v>
      </c>
      <c r="U202">
        <v>6.7949999999999999</v>
      </c>
      <c r="V202">
        <f>IFERROR(SuperstoreData[[#This Row],[Profit]]/SuperstoreData[[#This Row],[Sales]],0)</f>
        <v>0.3125</v>
      </c>
      <c r="W202">
        <f>YEAR(C202)</f>
        <v>2017</v>
      </c>
      <c r="X202" t="str">
        <f>TEXT(C202,"mmm")</f>
        <v>Jun</v>
      </c>
    </row>
    <row r="203" spans="1:24" x14ac:dyDescent="0.3">
      <c r="A203">
        <v>202</v>
      </c>
      <c r="B203" t="s">
        <v>910</v>
      </c>
      <c r="C203" s="1">
        <v>41854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>
        <v>218.75</v>
      </c>
      <c r="S203">
        <v>2</v>
      </c>
      <c r="T203">
        <v>0.5</v>
      </c>
      <c r="U203">
        <v>-161.875</v>
      </c>
      <c r="V203">
        <f>IFERROR(SuperstoreData[[#This Row],[Profit]]/SuperstoreData[[#This Row],[Sales]],0)</f>
        <v>-0.74</v>
      </c>
      <c r="W203">
        <f>YEAR(C203)</f>
        <v>2014</v>
      </c>
      <c r="X203" t="str">
        <f>TEXT(C203,"mmm")</f>
        <v>Aug</v>
      </c>
    </row>
    <row r="204" spans="1:24" x14ac:dyDescent="0.3">
      <c r="A204">
        <v>203</v>
      </c>
      <c r="B204" t="s">
        <v>910</v>
      </c>
      <c r="C204" s="1">
        <v>41854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>
        <v>2.6</v>
      </c>
      <c r="S204">
        <v>1</v>
      </c>
      <c r="T204">
        <v>0.2</v>
      </c>
      <c r="U204">
        <v>0.29249999999999998</v>
      </c>
      <c r="V204">
        <f>IFERROR(SuperstoreData[[#This Row],[Profit]]/SuperstoreData[[#This Row],[Sales]],0)</f>
        <v>0.11249999999999999</v>
      </c>
      <c r="W204">
        <f>YEAR(C204)</f>
        <v>2014</v>
      </c>
      <c r="X204" t="str">
        <f>TEXT(C204,"mmm")</f>
        <v>Aug</v>
      </c>
    </row>
    <row r="205" spans="1:24" x14ac:dyDescent="0.3">
      <c r="A205">
        <v>204</v>
      </c>
      <c r="B205" t="s">
        <v>918</v>
      </c>
      <c r="C205" s="1">
        <v>43086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>
        <v>66.284000000000006</v>
      </c>
      <c r="S205">
        <v>2</v>
      </c>
      <c r="T205">
        <v>0.8</v>
      </c>
      <c r="U205">
        <v>-178.96680000000001</v>
      </c>
      <c r="V205">
        <f>IFERROR(SuperstoreData[[#This Row],[Profit]]/SuperstoreData[[#This Row],[Sales]],0)</f>
        <v>-2.6999999999999997</v>
      </c>
      <c r="W205">
        <f>YEAR(C205)</f>
        <v>2017</v>
      </c>
      <c r="X205" t="str">
        <f>TEXT(C205,"mmm")</f>
        <v>Dec</v>
      </c>
    </row>
    <row r="206" spans="1:24" x14ac:dyDescent="0.3">
      <c r="A206">
        <v>205</v>
      </c>
      <c r="B206" t="s">
        <v>926</v>
      </c>
      <c r="C206" s="1">
        <v>42889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>
        <v>35.167999999999999</v>
      </c>
      <c r="S206">
        <v>7</v>
      </c>
      <c r="T206">
        <v>0.2</v>
      </c>
      <c r="U206">
        <v>9.6712000000000007</v>
      </c>
      <c r="V206">
        <f>IFERROR(SuperstoreData[[#This Row],[Profit]]/SuperstoreData[[#This Row],[Sales]],0)</f>
        <v>0.27500000000000002</v>
      </c>
      <c r="W206">
        <f>YEAR(C206)</f>
        <v>2017</v>
      </c>
      <c r="X206" t="str">
        <f>TEXT(C206,"mmm")</f>
        <v>Jun</v>
      </c>
    </row>
    <row r="207" spans="1:24" x14ac:dyDescent="0.3">
      <c r="A207">
        <v>206</v>
      </c>
      <c r="B207" t="s">
        <v>931</v>
      </c>
      <c r="C207" s="1">
        <v>43078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>
        <v>444.76799999999997</v>
      </c>
      <c r="S207">
        <v>4</v>
      </c>
      <c r="T207">
        <v>0.2</v>
      </c>
      <c r="U207">
        <v>44.476799999999997</v>
      </c>
      <c r="V207">
        <f>IFERROR(SuperstoreData[[#This Row],[Profit]]/SuperstoreData[[#This Row],[Sales]],0)</f>
        <v>0.1</v>
      </c>
      <c r="W207">
        <f>YEAR(C207)</f>
        <v>2017</v>
      </c>
      <c r="X207" t="str">
        <f>TEXT(C207,"mmm")</f>
        <v>Dec</v>
      </c>
    </row>
    <row r="208" spans="1:24" x14ac:dyDescent="0.3">
      <c r="A208">
        <v>207</v>
      </c>
      <c r="B208" t="s">
        <v>938</v>
      </c>
      <c r="C208" s="1">
        <v>43070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>
        <v>83.92</v>
      </c>
      <c r="S208">
        <v>4</v>
      </c>
      <c r="T208">
        <v>0</v>
      </c>
      <c r="U208">
        <v>5.8743999999999996</v>
      </c>
      <c r="V208">
        <f>IFERROR(SuperstoreData[[#This Row],[Profit]]/SuperstoreData[[#This Row],[Sales]],0)</f>
        <v>6.9999999999999993E-2</v>
      </c>
      <c r="W208">
        <f>YEAR(C208)</f>
        <v>2017</v>
      </c>
      <c r="X208" t="str">
        <f>TEXT(C208,"mmm")</f>
        <v>Dec</v>
      </c>
    </row>
    <row r="209" spans="1:24" x14ac:dyDescent="0.3">
      <c r="A209">
        <v>208</v>
      </c>
      <c r="B209" t="s">
        <v>938</v>
      </c>
      <c r="C209" s="1">
        <v>43070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>
        <v>131.97999999999999</v>
      </c>
      <c r="S209">
        <v>2</v>
      </c>
      <c r="T209">
        <v>0</v>
      </c>
      <c r="U209">
        <v>35.634599999999999</v>
      </c>
      <c r="V209">
        <f>IFERROR(SuperstoreData[[#This Row],[Profit]]/SuperstoreData[[#This Row],[Sales]],0)</f>
        <v>0.27</v>
      </c>
      <c r="W209">
        <f>YEAR(C209)</f>
        <v>2017</v>
      </c>
      <c r="X209" t="str">
        <f>TEXT(C209,"mmm")</f>
        <v>Dec</v>
      </c>
    </row>
    <row r="210" spans="1:24" x14ac:dyDescent="0.3">
      <c r="A210">
        <v>209</v>
      </c>
      <c r="B210" t="s">
        <v>938</v>
      </c>
      <c r="C210" s="1">
        <v>43070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>
        <v>15.92</v>
      </c>
      <c r="S210">
        <v>4</v>
      </c>
      <c r="T210">
        <v>0</v>
      </c>
      <c r="U210">
        <v>7.4824000000000002</v>
      </c>
      <c r="V210">
        <f>IFERROR(SuperstoreData[[#This Row],[Profit]]/SuperstoreData[[#This Row],[Sales]],0)</f>
        <v>0.47000000000000003</v>
      </c>
      <c r="W210">
        <f>YEAR(C210)</f>
        <v>2017</v>
      </c>
      <c r="X210" t="str">
        <f>TEXT(C210,"mmm")</f>
        <v>Dec</v>
      </c>
    </row>
    <row r="211" spans="1:24" x14ac:dyDescent="0.3">
      <c r="A211">
        <v>210</v>
      </c>
      <c r="B211" t="s">
        <v>938</v>
      </c>
      <c r="C211" s="1">
        <v>43070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>
        <v>52.29</v>
      </c>
      <c r="S211">
        <v>9</v>
      </c>
      <c r="T211">
        <v>0</v>
      </c>
      <c r="U211">
        <v>16.209900000000001</v>
      </c>
      <c r="V211">
        <f>IFERROR(SuperstoreData[[#This Row],[Profit]]/SuperstoreData[[#This Row],[Sales]],0)</f>
        <v>0.31000000000000005</v>
      </c>
      <c r="W211">
        <f>YEAR(C211)</f>
        <v>2017</v>
      </c>
      <c r="X211" t="str">
        <f>TEXT(C211,"mmm")</f>
        <v>Dec</v>
      </c>
    </row>
    <row r="212" spans="1:24" x14ac:dyDescent="0.3">
      <c r="A212">
        <v>211</v>
      </c>
      <c r="B212" t="s">
        <v>938</v>
      </c>
      <c r="C212" s="1">
        <v>43070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>
        <v>91.99</v>
      </c>
      <c r="S212">
        <v>1</v>
      </c>
      <c r="T212">
        <v>0</v>
      </c>
      <c r="U212">
        <v>3.6796000000000002</v>
      </c>
      <c r="V212">
        <f>IFERROR(SuperstoreData[[#This Row],[Profit]]/SuperstoreData[[#This Row],[Sales]],0)</f>
        <v>4.0000000000000008E-2</v>
      </c>
      <c r="W212">
        <f>YEAR(C212)</f>
        <v>2017</v>
      </c>
      <c r="X212" t="str">
        <f>TEXT(C212,"mmm")</f>
        <v>Dec</v>
      </c>
    </row>
    <row r="213" spans="1:24" x14ac:dyDescent="0.3">
      <c r="A213">
        <v>212</v>
      </c>
      <c r="B213" t="s">
        <v>950</v>
      </c>
      <c r="C213" s="1">
        <v>42044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>
        <v>20.8</v>
      </c>
      <c r="S213">
        <v>2</v>
      </c>
      <c r="T213">
        <v>0.2</v>
      </c>
      <c r="U213">
        <v>6.5</v>
      </c>
      <c r="V213">
        <f>IFERROR(SuperstoreData[[#This Row],[Profit]]/SuperstoreData[[#This Row],[Sales]],0)</f>
        <v>0.3125</v>
      </c>
      <c r="W213">
        <f>YEAR(C213)</f>
        <v>2015</v>
      </c>
      <c r="X213" t="str">
        <f>TEXT(C213,"mmm")</f>
        <v>Feb</v>
      </c>
    </row>
    <row r="214" spans="1:24" x14ac:dyDescent="0.3">
      <c r="A214">
        <v>213</v>
      </c>
      <c r="B214" t="s">
        <v>956</v>
      </c>
      <c r="C214" s="1">
        <v>42006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>
        <v>23.68</v>
      </c>
      <c r="S214">
        <v>2</v>
      </c>
      <c r="T214">
        <v>0.2</v>
      </c>
      <c r="U214">
        <v>8.8800000000000008</v>
      </c>
      <c r="V214">
        <f>IFERROR(SuperstoreData[[#This Row],[Profit]]/SuperstoreData[[#This Row],[Sales]],0)</f>
        <v>0.37500000000000006</v>
      </c>
      <c r="W214">
        <f>YEAR(C214)</f>
        <v>2015</v>
      </c>
      <c r="X214" t="str">
        <f>TEXT(C214,"mmm")</f>
        <v>Jan</v>
      </c>
    </row>
    <row r="215" spans="1:24" x14ac:dyDescent="0.3">
      <c r="A215">
        <v>214</v>
      </c>
      <c r="B215" t="s">
        <v>956</v>
      </c>
      <c r="C215" s="1">
        <v>42006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>
        <v>452.45</v>
      </c>
      <c r="S215">
        <v>5</v>
      </c>
      <c r="T215">
        <v>0.5</v>
      </c>
      <c r="U215">
        <v>-244.32300000000001</v>
      </c>
      <c r="V215">
        <f>IFERROR(SuperstoreData[[#This Row],[Profit]]/SuperstoreData[[#This Row],[Sales]],0)</f>
        <v>-0.54</v>
      </c>
      <c r="W215">
        <f>YEAR(C215)</f>
        <v>2015</v>
      </c>
      <c r="X215" t="str">
        <f>TEXT(C215,"mmm")</f>
        <v>Jan</v>
      </c>
    </row>
    <row r="216" spans="1:24" x14ac:dyDescent="0.3">
      <c r="A216">
        <v>215</v>
      </c>
      <c r="B216" t="s">
        <v>956</v>
      </c>
      <c r="C216" s="1">
        <v>42006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>
        <v>62.981999999999999</v>
      </c>
      <c r="S216">
        <v>3</v>
      </c>
      <c r="T216">
        <v>0.4</v>
      </c>
      <c r="U216">
        <v>-14.6958</v>
      </c>
      <c r="V216">
        <f>IFERROR(SuperstoreData[[#This Row],[Profit]]/SuperstoreData[[#This Row],[Sales]],0)</f>
        <v>-0.23333333333333334</v>
      </c>
      <c r="W216">
        <f>YEAR(C216)</f>
        <v>2015</v>
      </c>
      <c r="X216" t="str">
        <f>TEXT(C216,"mmm")</f>
        <v>Jan</v>
      </c>
    </row>
    <row r="217" spans="1:24" x14ac:dyDescent="0.3">
      <c r="A217">
        <v>216</v>
      </c>
      <c r="B217" t="s">
        <v>956</v>
      </c>
      <c r="C217" s="1">
        <v>42006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>
        <v>1188</v>
      </c>
      <c r="S217">
        <v>9</v>
      </c>
      <c r="T217">
        <v>0.7</v>
      </c>
      <c r="U217">
        <v>-950.4</v>
      </c>
      <c r="V217">
        <f>IFERROR(SuperstoreData[[#This Row],[Profit]]/SuperstoreData[[#This Row],[Sales]],0)</f>
        <v>-0.79999999999999993</v>
      </c>
      <c r="W217">
        <f>YEAR(C217)</f>
        <v>2015</v>
      </c>
      <c r="X217" t="str">
        <f>TEXT(C217,"mmm")</f>
        <v>Jan</v>
      </c>
    </row>
    <row r="218" spans="1:24" x14ac:dyDescent="0.3">
      <c r="A218">
        <v>217</v>
      </c>
      <c r="B218" t="s">
        <v>956</v>
      </c>
      <c r="C218" s="1">
        <v>42006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>
        <v>89.584000000000003</v>
      </c>
      <c r="S218">
        <v>2</v>
      </c>
      <c r="T218">
        <v>0.2</v>
      </c>
      <c r="U218">
        <v>4.4791999999999996</v>
      </c>
      <c r="V218">
        <f>IFERROR(SuperstoreData[[#This Row],[Profit]]/SuperstoreData[[#This Row],[Sales]],0)</f>
        <v>4.9999999999999996E-2</v>
      </c>
      <c r="W218">
        <f>YEAR(C218)</f>
        <v>2015</v>
      </c>
      <c r="X218" t="str">
        <f>TEXT(C218,"mmm")</f>
        <v>Jan</v>
      </c>
    </row>
    <row r="219" spans="1:24" x14ac:dyDescent="0.3">
      <c r="A219">
        <v>218</v>
      </c>
      <c r="B219" t="s">
        <v>968</v>
      </c>
      <c r="C219" s="1">
        <v>42671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>
        <v>93.06</v>
      </c>
      <c r="S219">
        <v>6</v>
      </c>
      <c r="T219">
        <v>0</v>
      </c>
      <c r="U219">
        <v>26.056799999999999</v>
      </c>
      <c r="V219">
        <f>IFERROR(SuperstoreData[[#This Row],[Profit]]/SuperstoreData[[#This Row],[Sales]],0)</f>
        <v>0.27999999999999997</v>
      </c>
      <c r="W219">
        <f>YEAR(C219)</f>
        <v>2016</v>
      </c>
      <c r="X219" t="str">
        <f>TEXT(C219,"mmm")</f>
        <v>Oct</v>
      </c>
    </row>
    <row r="220" spans="1:24" x14ac:dyDescent="0.3">
      <c r="A220">
        <v>219</v>
      </c>
      <c r="B220" t="s">
        <v>968</v>
      </c>
      <c r="C220" s="1">
        <v>42671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>
        <v>302.37599999999998</v>
      </c>
      <c r="S220">
        <v>3</v>
      </c>
      <c r="T220">
        <v>0.2</v>
      </c>
      <c r="U220">
        <v>22.6782</v>
      </c>
      <c r="V220">
        <f>IFERROR(SuperstoreData[[#This Row],[Profit]]/SuperstoreData[[#This Row],[Sales]],0)</f>
        <v>7.5000000000000011E-2</v>
      </c>
      <c r="W220">
        <f>YEAR(C220)</f>
        <v>2016</v>
      </c>
      <c r="X220" t="str">
        <f>TEXT(C220,"mmm")</f>
        <v>Oct</v>
      </c>
    </row>
    <row r="221" spans="1:24" x14ac:dyDescent="0.3">
      <c r="A221">
        <v>220</v>
      </c>
      <c r="B221" t="s">
        <v>974</v>
      </c>
      <c r="C221" s="1">
        <v>42362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>
        <v>5.5839999999999996</v>
      </c>
      <c r="S221">
        <v>2</v>
      </c>
      <c r="T221">
        <v>0.2</v>
      </c>
      <c r="U221">
        <v>1.8148</v>
      </c>
      <c r="V221">
        <f>IFERROR(SuperstoreData[[#This Row],[Profit]]/SuperstoreData[[#This Row],[Sales]],0)</f>
        <v>0.32500000000000001</v>
      </c>
      <c r="W221">
        <f>YEAR(C221)</f>
        <v>2015</v>
      </c>
      <c r="X221" t="str">
        <f>TEXT(C221,"mmm")</f>
        <v>Dec</v>
      </c>
    </row>
    <row r="222" spans="1:24" x14ac:dyDescent="0.3">
      <c r="A222">
        <v>221</v>
      </c>
      <c r="B222" t="s">
        <v>974</v>
      </c>
      <c r="C222" s="1">
        <v>42362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>
        <v>22.704000000000001</v>
      </c>
      <c r="S222">
        <v>6</v>
      </c>
      <c r="T222">
        <v>0.2</v>
      </c>
      <c r="U222">
        <v>8.2302</v>
      </c>
      <c r="V222">
        <f>IFERROR(SuperstoreData[[#This Row],[Profit]]/SuperstoreData[[#This Row],[Sales]],0)</f>
        <v>0.36249999999999999</v>
      </c>
      <c r="W222">
        <f>YEAR(C222)</f>
        <v>2015</v>
      </c>
      <c r="X222" t="str">
        <f>TEXT(C222,"mmm")</f>
        <v>Dec</v>
      </c>
    </row>
    <row r="223" spans="1:24" x14ac:dyDescent="0.3">
      <c r="A223">
        <v>222</v>
      </c>
      <c r="B223" t="s">
        <v>974</v>
      </c>
      <c r="C223" s="1">
        <v>42362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>
        <v>19.776</v>
      </c>
      <c r="S223">
        <v>4</v>
      </c>
      <c r="T223">
        <v>0.7</v>
      </c>
      <c r="U223">
        <v>-13.8432</v>
      </c>
      <c r="V223">
        <f>IFERROR(SuperstoreData[[#This Row],[Profit]]/SuperstoreData[[#This Row],[Sales]],0)</f>
        <v>-0.7</v>
      </c>
      <c r="W223">
        <f>YEAR(C223)</f>
        <v>2015</v>
      </c>
      <c r="X223" t="str">
        <f>TEXT(C223,"mmm")</f>
        <v>Dec</v>
      </c>
    </row>
    <row r="224" spans="1:24" x14ac:dyDescent="0.3">
      <c r="A224">
        <v>223</v>
      </c>
      <c r="B224" t="s">
        <v>974</v>
      </c>
      <c r="C224" s="1">
        <v>42362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>
        <v>72.703999999999994</v>
      </c>
      <c r="S224">
        <v>4</v>
      </c>
      <c r="T224">
        <v>0.2</v>
      </c>
      <c r="U224">
        <v>19.084800000000001</v>
      </c>
      <c r="V224">
        <f>IFERROR(SuperstoreData[[#This Row],[Profit]]/SuperstoreData[[#This Row],[Sales]],0)</f>
        <v>0.26250000000000007</v>
      </c>
      <c r="W224">
        <f>YEAR(C224)</f>
        <v>2015</v>
      </c>
      <c r="X224" t="str">
        <f>TEXT(C224,"mmm")</f>
        <v>Dec</v>
      </c>
    </row>
    <row r="225" spans="1:24" x14ac:dyDescent="0.3">
      <c r="A225">
        <v>224</v>
      </c>
      <c r="B225" t="s">
        <v>974</v>
      </c>
      <c r="C225" s="1">
        <v>42362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>
        <v>479.988</v>
      </c>
      <c r="S225">
        <v>4</v>
      </c>
      <c r="T225">
        <v>0.7</v>
      </c>
      <c r="U225">
        <v>-383.99040000000002</v>
      </c>
      <c r="V225">
        <f>IFERROR(SuperstoreData[[#This Row],[Profit]]/SuperstoreData[[#This Row],[Sales]],0)</f>
        <v>-0.8</v>
      </c>
      <c r="W225">
        <f>YEAR(C225)</f>
        <v>2015</v>
      </c>
      <c r="X225" t="str">
        <f>TEXT(C225,"mmm")</f>
        <v>Dec</v>
      </c>
    </row>
    <row r="226" spans="1:24" x14ac:dyDescent="0.3">
      <c r="A226">
        <v>225</v>
      </c>
      <c r="B226" t="s">
        <v>974</v>
      </c>
      <c r="C226" s="1">
        <v>42362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>
        <v>27.167999999999999</v>
      </c>
      <c r="S226">
        <v>2</v>
      </c>
      <c r="T226">
        <v>0.2</v>
      </c>
      <c r="U226">
        <v>2.7168000000000001</v>
      </c>
      <c r="V226">
        <f>IFERROR(SuperstoreData[[#This Row],[Profit]]/SuperstoreData[[#This Row],[Sales]],0)</f>
        <v>0.1</v>
      </c>
      <c r="W226">
        <f>YEAR(C226)</f>
        <v>2015</v>
      </c>
      <c r="X226" t="str">
        <f>TEXT(C226,"mmm")</f>
        <v>Dec</v>
      </c>
    </row>
    <row r="227" spans="1:24" x14ac:dyDescent="0.3">
      <c r="A227">
        <v>226</v>
      </c>
      <c r="B227" t="s">
        <v>989</v>
      </c>
      <c r="C227" s="1">
        <v>42225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>
        <v>2.2000000000000002</v>
      </c>
      <c r="S227">
        <v>1</v>
      </c>
      <c r="T227">
        <v>0</v>
      </c>
      <c r="U227">
        <v>0.96799999999999997</v>
      </c>
      <c r="V227">
        <f>IFERROR(SuperstoreData[[#This Row],[Profit]]/SuperstoreData[[#This Row],[Sales]],0)</f>
        <v>0.43999999999999995</v>
      </c>
      <c r="W227">
        <f>YEAR(C227)</f>
        <v>2015</v>
      </c>
      <c r="X227" t="str">
        <f>TEXT(C227,"mmm")</f>
        <v>Aug</v>
      </c>
    </row>
    <row r="228" spans="1:24" x14ac:dyDescent="0.3">
      <c r="A228">
        <v>227</v>
      </c>
      <c r="B228" t="s">
        <v>989</v>
      </c>
      <c r="C228" s="1">
        <v>42225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>
        <v>622.45000000000005</v>
      </c>
      <c r="S228">
        <v>5</v>
      </c>
      <c r="T228">
        <v>0</v>
      </c>
      <c r="U228">
        <v>136.93899999999999</v>
      </c>
      <c r="V228">
        <f>IFERROR(SuperstoreData[[#This Row],[Profit]]/SuperstoreData[[#This Row],[Sales]],0)</f>
        <v>0.21999999999999997</v>
      </c>
      <c r="W228">
        <f>YEAR(C228)</f>
        <v>2015</v>
      </c>
      <c r="X228" t="str">
        <f>TEXT(C228,"mmm")</f>
        <v>Aug</v>
      </c>
    </row>
    <row r="229" spans="1:24" x14ac:dyDescent="0.3">
      <c r="A229">
        <v>228</v>
      </c>
      <c r="B229" t="s">
        <v>989</v>
      </c>
      <c r="C229" s="1">
        <v>42225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>
        <v>21.98</v>
      </c>
      <c r="S229">
        <v>1</v>
      </c>
      <c r="T229">
        <v>0</v>
      </c>
      <c r="U229">
        <v>0.2198</v>
      </c>
      <c r="V229">
        <f>IFERROR(SuperstoreData[[#This Row],[Profit]]/SuperstoreData[[#This Row],[Sales]],0)</f>
        <v>0.01</v>
      </c>
      <c r="W229">
        <f>YEAR(C229)</f>
        <v>2015</v>
      </c>
      <c r="X229" t="str">
        <f>TEXT(C229,"mmm")</f>
        <v>Aug</v>
      </c>
    </row>
    <row r="230" spans="1:24" x14ac:dyDescent="0.3">
      <c r="A230">
        <v>229</v>
      </c>
      <c r="B230" t="s">
        <v>1000</v>
      </c>
      <c r="C230" s="1">
        <v>42063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>
        <v>161.56800000000001</v>
      </c>
      <c r="S230">
        <v>2</v>
      </c>
      <c r="T230">
        <v>0.2</v>
      </c>
      <c r="U230">
        <v>-28.2744</v>
      </c>
      <c r="V230">
        <f>IFERROR(SuperstoreData[[#This Row],[Profit]]/SuperstoreData[[#This Row],[Sales]],0)</f>
        <v>-0.17499999999999999</v>
      </c>
      <c r="W230">
        <f>YEAR(C230)</f>
        <v>2015</v>
      </c>
      <c r="X230" t="str">
        <f>TEXT(C230,"mmm")</f>
        <v>Feb</v>
      </c>
    </row>
    <row r="231" spans="1:24" x14ac:dyDescent="0.3">
      <c r="A231">
        <v>230</v>
      </c>
      <c r="B231" t="s">
        <v>1000</v>
      </c>
      <c r="C231" s="1">
        <v>42063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>
        <v>389.69600000000003</v>
      </c>
      <c r="S231">
        <v>8</v>
      </c>
      <c r="T231">
        <v>0.2</v>
      </c>
      <c r="U231">
        <v>43.840800000000002</v>
      </c>
      <c r="V231">
        <f>IFERROR(SuperstoreData[[#This Row],[Profit]]/SuperstoreData[[#This Row],[Sales]],0)</f>
        <v>0.1125</v>
      </c>
      <c r="W231">
        <f>YEAR(C231)</f>
        <v>2015</v>
      </c>
      <c r="X231" t="str">
        <f>TEXT(C231,"mmm")</f>
        <v>Feb</v>
      </c>
    </row>
    <row r="232" spans="1:24" x14ac:dyDescent="0.3">
      <c r="A232">
        <v>231</v>
      </c>
      <c r="B232" t="s">
        <v>1008</v>
      </c>
      <c r="C232" s="1">
        <v>41895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>
        <v>18.648</v>
      </c>
      <c r="S232">
        <v>7</v>
      </c>
      <c r="T232">
        <v>0.7</v>
      </c>
      <c r="U232">
        <v>-12.432</v>
      </c>
      <c r="V232">
        <f>IFERROR(SuperstoreData[[#This Row],[Profit]]/SuperstoreData[[#This Row],[Sales]],0)</f>
        <v>-0.66666666666666674</v>
      </c>
      <c r="W232">
        <f>YEAR(C232)</f>
        <v>2014</v>
      </c>
      <c r="X232" t="str">
        <f>TEXT(C232,"mmm")</f>
        <v>Sep</v>
      </c>
    </row>
    <row r="233" spans="1:24" x14ac:dyDescent="0.3">
      <c r="A233">
        <v>232</v>
      </c>
      <c r="B233" t="s">
        <v>1015</v>
      </c>
      <c r="C233" s="1">
        <v>42832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>
        <v>233.86</v>
      </c>
      <c r="S233">
        <v>2</v>
      </c>
      <c r="T233">
        <v>0.45</v>
      </c>
      <c r="U233">
        <v>-102.048</v>
      </c>
      <c r="V233">
        <f>IFERROR(SuperstoreData[[#This Row],[Profit]]/SuperstoreData[[#This Row],[Sales]],0)</f>
        <v>-0.43636363636363634</v>
      </c>
      <c r="W233">
        <f>YEAR(C233)</f>
        <v>2017</v>
      </c>
      <c r="X233" t="str">
        <f>TEXT(C233,"mmm")</f>
        <v>Apr</v>
      </c>
    </row>
    <row r="234" spans="1:24" x14ac:dyDescent="0.3">
      <c r="A234">
        <v>233</v>
      </c>
      <c r="B234" t="s">
        <v>1015</v>
      </c>
      <c r="C234" s="1">
        <v>42832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>
        <v>620.61450000000002</v>
      </c>
      <c r="S234">
        <v>3</v>
      </c>
      <c r="T234">
        <v>0.45</v>
      </c>
      <c r="U234">
        <v>-248.2458</v>
      </c>
      <c r="V234">
        <f>IFERROR(SuperstoreData[[#This Row],[Profit]]/SuperstoreData[[#This Row],[Sales]],0)</f>
        <v>-0.39999999999999997</v>
      </c>
      <c r="W234">
        <f>YEAR(C234)</f>
        <v>2017</v>
      </c>
      <c r="X234" t="str">
        <f>TEXT(C234,"mmm")</f>
        <v>Apr</v>
      </c>
    </row>
    <row r="235" spans="1:24" x14ac:dyDescent="0.3">
      <c r="A235">
        <v>234</v>
      </c>
      <c r="B235" t="s">
        <v>1015</v>
      </c>
      <c r="C235" s="1">
        <v>42832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>
        <v>5.3280000000000003</v>
      </c>
      <c r="S235">
        <v>2</v>
      </c>
      <c r="T235">
        <v>0.7</v>
      </c>
      <c r="U235">
        <v>-3.552</v>
      </c>
      <c r="V235">
        <f>IFERROR(SuperstoreData[[#This Row],[Profit]]/SuperstoreData[[#This Row],[Sales]],0)</f>
        <v>-0.66666666666666663</v>
      </c>
      <c r="W235">
        <f>YEAR(C235)</f>
        <v>2017</v>
      </c>
      <c r="X235" t="str">
        <f>TEXT(C235,"mmm")</f>
        <v>Apr</v>
      </c>
    </row>
    <row r="236" spans="1:24" x14ac:dyDescent="0.3">
      <c r="A236">
        <v>235</v>
      </c>
      <c r="B236" t="s">
        <v>1015</v>
      </c>
      <c r="C236" s="1">
        <v>42832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>
        <v>258.072</v>
      </c>
      <c r="S236">
        <v>3</v>
      </c>
      <c r="T236">
        <v>0.2</v>
      </c>
      <c r="U236">
        <v>0</v>
      </c>
      <c r="V236">
        <f>IFERROR(SuperstoreData[[#This Row],[Profit]]/SuperstoreData[[#This Row],[Sales]],0)</f>
        <v>0</v>
      </c>
      <c r="W236">
        <f>YEAR(C236)</f>
        <v>2017</v>
      </c>
      <c r="X236" t="str">
        <f>TEXT(C236,"mmm")</f>
        <v>Apr</v>
      </c>
    </row>
    <row r="237" spans="1:24" x14ac:dyDescent="0.3">
      <c r="A237">
        <v>236</v>
      </c>
      <c r="B237" t="s">
        <v>1015</v>
      </c>
      <c r="C237" s="1">
        <v>42832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>
        <v>617.976</v>
      </c>
      <c r="S237">
        <v>3</v>
      </c>
      <c r="T237">
        <v>0.2</v>
      </c>
      <c r="U237">
        <v>-7.7247000000000003</v>
      </c>
      <c r="V237">
        <f>IFERROR(SuperstoreData[[#This Row],[Profit]]/SuperstoreData[[#This Row],[Sales]],0)</f>
        <v>-1.2500000000000001E-2</v>
      </c>
      <c r="W237">
        <f>YEAR(C237)</f>
        <v>2017</v>
      </c>
      <c r="X237" t="str">
        <f>TEXT(C237,"mmm")</f>
        <v>Apr</v>
      </c>
    </row>
    <row r="238" spans="1:24" x14ac:dyDescent="0.3">
      <c r="A238">
        <v>237</v>
      </c>
      <c r="B238" t="s">
        <v>1025</v>
      </c>
      <c r="C238" s="1">
        <v>43051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>
        <v>10.56</v>
      </c>
      <c r="S238">
        <v>2</v>
      </c>
      <c r="T238">
        <v>0</v>
      </c>
      <c r="U238">
        <v>4.7519999999999998</v>
      </c>
      <c r="V238">
        <f>IFERROR(SuperstoreData[[#This Row],[Profit]]/SuperstoreData[[#This Row],[Sales]],0)</f>
        <v>0.44999999999999996</v>
      </c>
      <c r="W238">
        <f>YEAR(C238)</f>
        <v>2017</v>
      </c>
      <c r="X238" t="str">
        <f>TEXT(C238,"mmm")</f>
        <v>Nov</v>
      </c>
    </row>
    <row r="239" spans="1:24" x14ac:dyDescent="0.3">
      <c r="A239">
        <v>238</v>
      </c>
      <c r="B239" t="s">
        <v>1031</v>
      </c>
      <c r="C239" s="1">
        <v>42525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>
        <v>25.92</v>
      </c>
      <c r="S239">
        <v>5</v>
      </c>
      <c r="T239">
        <v>0.2</v>
      </c>
      <c r="U239">
        <v>9.3960000000000008</v>
      </c>
      <c r="V239">
        <f>IFERROR(SuperstoreData[[#This Row],[Profit]]/SuperstoreData[[#This Row],[Sales]],0)</f>
        <v>0.36249999999999999</v>
      </c>
      <c r="W239">
        <f>YEAR(C239)</f>
        <v>2016</v>
      </c>
      <c r="X239" t="str">
        <f>TEXT(C239,"mmm")</f>
        <v>Jun</v>
      </c>
    </row>
    <row r="240" spans="1:24" x14ac:dyDescent="0.3">
      <c r="A240">
        <v>239</v>
      </c>
      <c r="B240" t="s">
        <v>1031</v>
      </c>
      <c r="C240" s="1">
        <v>42525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>
        <v>419.68</v>
      </c>
      <c r="S240">
        <v>5</v>
      </c>
      <c r="T240">
        <v>0.6</v>
      </c>
      <c r="U240">
        <v>-356.72800000000001</v>
      </c>
      <c r="V240">
        <f>IFERROR(SuperstoreData[[#This Row],[Profit]]/SuperstoreData[[#This Row],[Sales]],0)</f>
        <v>-0.85</v>
      </c>
      <c r="W240">
        <f>YEAR(C240)</f>
        <v>2016</v>
      </c>
      <c r="X240" t="str">
        <f>TEXT(C240,"mmm")</f>
        <v>Jun</v>
      </c>
    </row>
    <row r="241" spans="1:24" x14ac:dyDescent="0.3">
      <c r="A241">
        <v>240</v>
      </c>
      <c r="B241" t="s">
        <v>1031</v>
      </c>
      <c r="C241" s="1">
        <v>42525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>
        <v>11.688000000000001</v>
      </c>
      <c r="S241">
        <v>3</v>
      </c>
      <c r="T241">
        <v>0.6</v>
      </c>
      <c r="U241">
        <v>-4.6752000000000002</v>
      </c>
      <c r="V241">
        <f>IFERROR(SuperstoreData[[#This Row],[Profit]]/SuperstoreData[[#This Row],[Sales]],0)</f>
        <v>-0.4</v>
      </c>
      <c r="W241">
        <f>YEAR(C241)</f>
        <v>2016</v>
      </c>
      <c r="X241" t="str">
        <f>TEXT(C241,"mmm")</f>
        <v>Jun</v>
      </c>
    </row>
    <row r="242" spans="1:24" x14ac:dyDescent="0.3">
      <c r="A242">
        <v>241</v>
      </c>
      <c r="B242" t="s">
        <v>1031</v>
      </c>
      <c r="C242" s="1">
        <v>42525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>
        <v>31.984000000000002</v>
      </c>
      <c r="S242">
        <v>2</v>
      </c>
      <c r="T242">
        <v>0.2</v>
      </c>
      <c r="U242">
        <v>11.1944</v>
      </c>
      <c r="V242">
        <f>IFERROR(SuperstoreData[[#This Row],[Profit]]/SuperstoreData[[#This Row],[Sales]],0)</f>
        <v>0.35</v>
      </c>
      <c r="W242">
        <f>YEAR(C242)</f>
        <v>2016</v>
      </c>
      <c r="X242" t="str">
        <f>TEXT(C242,"mmm")</f>
        <v>Jun</v>
      </c>
    </row>
    <row r="243" spans="1:24" x14ac:dyDescent="0.3">
      <c r="A243">
        <v>242</v>
      </c>
      <c r="B243" t="s">
        <v>1031</v>
      </c>
      <c r="C243" s="1">
        <v>42525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>
        <v>177.22499999999999</v>
      </c>
      <c r="S243">
        <v>5</v>
      </c>
      <c r="T243">
        <v>0.5</v>
      </c>
      <c r="U243">
        <v>-120.51300000000001</v>
      </c>
      <c r="V243">
        <f>IFERROR(SuperstoreData[[#This Row],[Profit]]/SuperstoreData[[#This Row],[Sales]],0)</f>
        <v>-0.68</v>
      </c>
      <c r="W243">
        <f>YEAR(C243)</f>
        <v>2016</v>
      </c>
      <c r="X243" t="str">
        <f>TEXT(C243,"mmm")</f>
        <v>Jun</v>
      </c>
    </row>
    <row r="244" spans="1:24" x14ac:dyDescent="0.3">
      <c r="A244">
        <v>243</v>
      </c>
      <c r="B244" t="s">
        <v>1031</v>
      </c>
      <c r="C244" s="1">
        <v>42525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>
        <v>4.0439999999999996</v>
      </c>
      <c r="S244">
        <v>3</v>
      </c>
      <c r="T244">
        <v>0.6</v>
      </c>
      <c r="U244">
        <v>-2.8308</v>
      </c>
      <c r="V244">
        <f>IFERROR(SuperstoreData[[#This Row],[Profit]]/SuperstoreData[[#This Row],[Sales]],0)</f>
        <v>-0.70000000000000007</v>
      </c>
      <c r="W244">
        <f>YEAR(C244)</f>
        <v>2016</v>
      </c>
      <c r="X244" t="str">
        <f>TEXT(C244,"mmm")</f>
        <v>Jun</v>
      </c>
    </row>
    <row r="245" spans="1:24" x14ac:dyDescent="0.3">
      <c r="A245">
        <v>244</v>
      </c>
      <c r="B245" t="s">
        <v>1031</v>
      </c>
      <c r="C245" s="1">
        <v>42525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>
        <v>7.4080000000000004</v>
      </c>
      <c r="S245">
        <v>2</v>
      </c>
      <c r="T245">
        <v>0.2</v>
      </c>
      <c r="U245">
        <v>1.2038</v>
      </c>
      <c r="V245">
        <f>IFERROR(SuperstoreData[[#This Row],[Profit]]/SuperstoreData[[#This Row],[Sales]],0)</f>
        <v>0.16249999999999998</v>
      </c>
      <c r="W245">
        <f>YEAR(C245)</f>
        <v>2016</v>
      </c>
      <c r="X245" t="str">
        <f>TEXT(C245,"mmm")</f>
        <v>Jun</v>
      </c>
    </row>
    <row r="246" spans="1:24" x14ac:dyDescent="0.3">
      <c r="A246">
        <v>245</v>
      </c>
      <c r="B246" t="s">
        <v>1046</v>
      </c>
      <c r="C246" s="1">
        <v>41791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>
        <v>2001.86</v>
      </c>
      <c r="S246">
        <v>7</v>
      </c>
      <c r="T246">
        <v>0</v>
      </c>
      <c r="U246">
        <v>580.5394</v>
      </c>
      <c r="V246">
        <f>IFERROR(SuperstoreData[[#This Row],[Profit]]/SuperstoreData[[#This Row],[Sales]],0)</f>
        <v>0.29000000000000004</v>
      </c>
      <c r="W246">
        <f>YEAR(C246)</f>
        <v>2014</v>
      </c>
      <c r="X246" t="str">
        <f>TEXT(C246,"mmm")</f>
        <v>Jun</v>
      </c>
    </row>
    <row r="247" spans="1:24" x14ac:dyDescent="0.3">
      <c r="A247">
        <v>246</v>
      </c>
      <c r="B247" t="s">
        <v>1046</v>
      </c>
      <c r="C247" s="1">
        <v>41791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>
        <v>166.72</v>
      </c>
      <c r="S247">
        <v>2</v>
      </c>
      <c r="T247">
        <v>0</v>
      </c>
      <c r="U247">
        <v>41.68</v>
      </c>
      <c r="V247">
        <f>IFERROR(SuperstoreData[[#This Row],[Profit]]/SuperstoreData[[#This Row],[Sales]],0)</f>
        <v>0.25</v>
      </c>
      <c r="W247">
        <f>YEAR(C247)</f>
        <v>2014</v>
      </c>
      <c r="X247" t="str">
        <f>TEXT(C247,"mmm")</f>
        <v>Jun</v>
      </c>
    </row>
    <row r="248" spans="1:24" x14ac:dyDescent="0.3">
      <c r="A248">
        <v>247</v>
      </c>
      <c r="B248" t="s">
        <v>1046</v>
      </c>
      <c r="C248" s="1">
        <v>41791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>
        <v>47.88</v>
      </c>
      <c r="S248">
        <v>6</v>
      </c>
      <c r="T248">
        <v>0</v>
      </c>
      <c r="U248">
        <v>23.94</v>
      </c>
      <c r="V248">
        <f>IFERROR(SuperstoreData[[#This Row],[Profit]]/SuperstoreData[[#This Row],[Sales]],0)</f>
        <v>0.5</v>
      </c>
      <c r="W248">
        <f>YEAR(C248)</f>
        <v>2014</v>
      </c>
      <c r="X248" t="str">
        <f>TEXT(C248,"mmm")</f>
        <v>Jun</v>
      </c>
    </row>
    <row r="249" spans="1:24" x14ac:dyDescent="0.3">
      <c r="A249">
        <v>248</v>
      </c>
      <c r="B249" t="s">
        <v>1046</v>
      </c>
      <c r="C249" s="1">
        <v>41791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>
        <v>1503.25</v>
      </c>
      <c r="S249">
        <v>5</v>
      </c>
      <c r="T249">
        <v>0</v>
      </c>
      <c r="U249">
        <v>496.07249999999999</v>
      </c>
      <c r="V249">
        <f>IFERROR(SuperstoreData[[#This Row],[Profit]]/SuperstoreData[[#This Row],[Sales]],0)</f>
        <v>0.33</v>
      </c>
      <c r="W249">
        <f>YEAR(C249)</f>
        <v>2014</v>
      </c>
      <c r="X249" t="str">
        <f>TEXT(C249,"mmm")</f>
        <v>Jun</v>
      </c>
    </row>
    <row r="250" spans="1:24" x14ac:dyDescent="0.3">
      <c r="A250">
        <v>249</v>
      </c>
      <c r="B250" t="s">
        <v>1046</v>
      </c>
      <c r="C250" s="1">
        <v>41791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>
        <v>25.92</v>
      </c>
      <c r="S250">
        <v>4</v>
      </c>
      <c r="T250">
        <v>0</v>
      </c>
      <c r="U250">
        <v>12.441599999999999</v>
      </c>
      <c r="V250">
        <f>IFERROR(SuperstoreData[[#This Row],[Profit]]/SuperstoreData[[#This Row],[Sales]],0)</f>
        <v>0.47999999999999993</v>
      </c>
      <c r="W250">
        <f>YEAR(C250)</f>
        <v>2014</v>
      </c>
      <c r="X250" t="str">
        <f>TEXT(C250,"mmm")</f>
        <v>Jun</v>
      </c>
    </row>
    <row r="251" spans="1:24" x14ac:dyDescent="0.3">
      <c r="A251">
        <v>250</v>
      </c>
      <c r="B251" t="s">
        <v>1056</v>
      </c>
      <c r="C251" s="1">
        <v>42714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>
        <v>321.56799999999998</v>
      </c>
      <c r="S251">
        <v>2</v>
      </c>
      <c r="T251">
        <v>0.2</v>
      </c>
      <c r="U251">
        <v>28.1372</v>
      </c>
      <c r="V251">
        <f>IFERROR(SuperstoreData[[#This Row],[Profit]]/SuperstoreData[[#This Row],[Sales]],0)</f>
        <v>8.7500000000000008E-2</v>
      </c>
      <c r="W251">
        <f>YEAR(C251)</f>
        <v>2016</v>
      </c>
      <c r="X251" t="str">
        <f>TEXT(C251,"mmm")</f>
        <v>Dec</v>
      </c>
    </row>
    <row r="252" spans="1:24" x14ac:dyDescent="0.3">
      <c r="A252">
        <v>251</v>
      </c>
      <c r="B252" t="s">
        <v>1062</v>
      </c>
      <c r="C252" s="1">
        <v>42624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>
        <v>7.61</v>
      </c>
      <c r="S252">
        <v>1</v>
      </c>
      <c r="T252">
        <v>0</v>
      </c>
      <c r="U252">
        <v>3.5767000000000002</v>
      </c>
      <c r="V252">
        <f>IFERROR(SuperstoreData[[#This Row],[Profit]]/SuperstoreData[[#This Row],[Sales]],0)</f>
        <v>0.47000000000000003</v>
      </c>
      <c r="W252">
        <f>YEAR(C252)</f>
        <v>2016</v>
      </c>
      <c r="X252" t="str">
        <f>TEXT(C252,"mmm")</f>
        <v>Sep</v>
      </c>
    </row>
    <row r="253" spans="1:24" x14ac:dyDescent="0.3">
      <c r="A253">
        <v>252</v>
      </c>
      <c r="B253" t="s">
        <v>1062</v>
      </c>
      <c r="C253" s="1">
        <v>42624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>
        <v>3347.37</v>
      </c>
      <c r="S253">
        <v>13</v>
      </c>
      <c r="T253">
        <v>0</v>
      </c>
      <c r="U253">
        <v>636.00030000000004</v>
      </c>
      <c r="V253">
        <f>IFERROR(SuperstoreData[[#This Row],[Profit]]/SuperstoreData[[#This Row],[Sales]],0)</f>
        <v>0.19000000000000003</v>
      </c>
      <c r="W253">
        <f>YEAR(C253)</f>
        <v>2016</v>
      </c>
      <c r="X253" t="str">
        <f>TEXT(C253,"mmm")</f>
        <v>Sep</v>
      </c>
    </row>
    <row r="254" spans="1:24" x14ac:dyDescent="0.3">
      <c r="A254">
        <v>253</v>
      </c>
      <c r="B254" t="s">
        <v>1068</v>
      </c>
      <c r="C254" s="1">
        <v>42714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>
        <v>80.58</v>
      </c>
      <c r="S254">
        <v>6</v>
      </c>
      <c r="T254">
        <v>0</v>
      </c>
      <c r="U254">
        <v>22.5624</v>
      </c>
      <c r="V254">
        <f>IFERROR(SuperstoreData[[#This Row],[Profit]]/SuperstoreData[[#This Row],[Sales]],0)</f>
        <v>0.28000000000000003</v>
      </c>
      <c r="W254">
        <f>YEAR(C254)</f>
        <v>2016</v>
      </c>
      <c r="X254" t="str">
        <f>TEXT(C254,"mmm")</f>
        <v>Dec</v>
      </c>
    </row>
    <row r="255" spans="1:24" x14ac:dyDescent="0.3">
      <c r="A255">
        <v>254</v>
      </c>
      <c r="B255" t="s">
        <v>1068</v>
      </c>
      <c r="C255" s="1">
        <v>42714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>
        <v>361.92</v>
      </c>
      <c r="S255">
        <v>4</v>
      </c>
      <c r="T255">
        <v>0</v>
      </c>
      <c r="U255">
        <v>162.864</v>
      </c>
      <c r="V255">
        <f>IFERROR(SuperstoreData[[#This Row],[Profit]]/SuperstoreData[[#This Row],[Sales]],0)</f>
        <v>0.45</v>
      </c>
      <c r="W255">
        <f>YEAR(C255)</f>
        <v>2016</v>
      </c>
      <c r="X255" t="str">
        <f>TEXT(C255,"mmm")</f>
        <v>Dec</v>
      </c>
    </row>
    <row r="256" spans="1:24" x14ac:dyDescent="0.3">
      <c r="A256">
        <v>255</v>
      </c>
      <c r="B256" t="s">
        <v>1075</v>
      </c>
      <c r="C256" s="1">
        <v>42336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>
        <v>12.132</v>
      </c>
      <c r="S256">
        <v>9</v>
      </c>
      <c r="T256">
        <v>0.6</v>
      </c>
      <c r="U256">
        <v>-8.4923999999999999</v>
      </c>
      <c r="V256">
        <f>IFERROR(SuperstoreData[[#This Row],[Profit]]/SuperstoreData[[#This Row],[Sales]],0)</f>
        <v>-0.70000000000000007</v>
      </c>
      <c r="W256">
        <f>YEAR(C256)</f>
        <v>2015</v>
      </c>
      <c r="X256" t="str">
        <f>TEXT(C256,"mmm")</f>
        <v>Nov</v>
      </c>
    </row>
    <row r="257" spans="1:24" x14ac:dyDescent="0.3">
      <c r="A257">
        <v>256</v>
      </c>
      <c r="B257" t="s">
        <v>1075</v>
      </c>
      <c r="C257" s="1">
        <v>42336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>
        <v>82.367999999999995</v>
      </c>
      <c r="S257">
        <v>2</v>
      </c>
      <c r="T257">
        <v>0.2</v>
      </c>
      <c r="U257">
        <v>-19.5624</v>
      </c>
      <c r="V257">
        <f>IFERROR(SuperstoreData[[#This Row],[Profit]]/SuperstoreData[[#This Row],[Sales]],0)</f>
        <v>-0.23750000000000002</v>
      </c>
      <c r="W257">
        <f>YEAR(C257)</f>
        <v>2015</v>
      </c>
      <c r="X257" t="str">
        <f>TEXT(C257,"mmm")</f>
        <v>Nov</v>
      </c>
    </row>
    <row r="258" spans="1:24" x14ac:dyDescent="0.3">
      <c r="A258">
        <v>257</v>
      </c>
      <c r="B258" t="s">
        <v>1075</v>
      </c>
      <c r="C258" s="1">
        <v>42336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>
        <v>53.92</v>
      </c>
      <c r="S258">
        <v>5</v>
      </c>
      <c r="T258">
        <v>0.2</v>
      </c>
      <c r="U258">
        <v>4.0439999999999996</v>
      </c>
      <c r="V258">
        <f>IFERROR(SuperstoreData[[#This Row],[Profit]]/SuperstoreData[[#This Row],[Sales]],0)</f>
        <v>7.4999999999999983E-2</v>
      </c>
      <c r="W258">
        <f>YEAR(C258)</f>
        <v>2015</v>
      </c>
      <c r="X258" t="str">
        <f>TEXT(C258,"mmm")</f>
        <v>Nov</v>
      </c>
    </row>
    <row r="259" spans="1:24" x14ac:dyDescent="0.3">
      <c r="A259">
        <v>258</v>
      </c>
      <c r="B259" t="s">
        <v>1075</v>
      </c>
      <c r="C259" s="1">
        <v>42336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>
        <v>647.904</v>
      </c>
      <c r="S259">
        <v>6</v>
      </c>
      <c r="T259">
        <v>0.2</v>
      </c>
      <c r="U259">
        <v>56.691600000000001</v>
      </c>
      <c r="V259">
        <f>IFERROR(SuperstoreData[[#This Row],[Profit]]/SuperstoreData[[#This Row],[Sales]],0)</f>
        <v>8.7500000000000008E-2</v>
      </c>
      <c r="W259">
        <f>YEAR(C259)</f>
        <v>2015</v>
      </c>
      <c r="X259" t="str">
        <f>TEXT(C259,"mmm")</f>
        <v>Nov</v>
      </c>
    </row>
    <row r="260" spans="1:24" x14ac:dyDescent="0.3">
      <c r="A260">
        <v>259</v>
      </c>
      <c r="B260" t="s">
        <v>1083</v>
      </c>
      <c r="C260" s="1">
        <v>43070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>
        <v>20.37</v>
      </c>
      <c r="S260">
        <v>3</v>
      </c>
      <c r="T260">
        <v>0</v>
      </c>
      <c r="U260">
        <v>6.9257999999999997</v>
      </c>
      <c r="V260">
        <f>IFERROR(SuperstoreData[[#This Row],[Profit]]/SuperstoreData[[#This Row],[Sales]],0)</f>
        <v>0.33999999999999997</v>
      </c>
      <c r="W260">
        <f>YEAR(C260)</f>
        <v>2017</v>
      </c>
      <c r="X260" t="str">
        <f>TEXT(C260,"mmm")</f>
        <v>Dec</v>
      </c>
    </row>
    <row r="261" spans="1:24" x14ac:dyDescent="0.3">
      <c r="A261">
        <v>260</v>
      </c>
      <c r="B261" t="s">
        <v>1083</v>
      </c>
      <c r="C261" s="1">
        <v>43070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>
        <v>221.55</v>
      </c>
      <c r="S261">
        <v>3</v>
      </c>
      <c r="T261">
        <v>0</v>
      </c>
      <c r="U261">
        <v>6.6464999999999996</v>
      </c>
      <c r="V261">
        <f>IFERROR(SuperstoreData[[#This Row],[Profit]]/SuperstoreData[[#This Row],[Sales]],0)</f>
        <v>2.9999999999999995E-2</v>
      </c>
      <c r="W261">
        <f>YEAR(C261)</f>
        <v>2017</v>
      </c>
      <c r="X261" t="str">
        <f>TEXT(C261,"mmm")</f>
        <v>Dec</v>
      </c>
    </row>
    <row r="262" spans="1:24" x14ac:dyDescent="0.3">
      <c r="A262">
        <v>261</v>
      </c>
      <c r="B262" t="s">
        <v>1083</v>
      </c>
      <c r="C262" s="1">
        <v>43070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>
        <v>17.52</v>
      </c>
      <c r="S262">
        <v>5</v>
      </c>
      <c r="T262">
        <v>0.2</v>
      </c>
      <c r="U262">
        <v>6.1319999999999997</v>
      </c>
      <c r="V262">
        <f>IFERROR(SuperstoreData[[#This Row],[Profit]]/SuperstoreData[[#This Row],[Sales]],0)</f>
        <v>0.35</v>
      </c>
      <c r="W262">
        <f>YEAR(C262)</f>
        <v>2017</v>
      </c>
      <c r="X262" t="str">
        <f>TEXT(C262,"mmm")</f>
        <v>Dec</v>
      </c>
    </row>
    <row r="263" spans="1:24" x14ac:dyDescent="0.3">
      <c r="A263">
        <v>262</v>
      </c>
      <c r="B263" t="s">
        <v>1092</v>
      </c>
      <c r="C263" s="1">
        <v>42894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>
        <v>1.6240000000000001</v>
      </c>
      <c r="S263">
        <v>2</v>
      </c>
      <c r="T263">
        <v>0.8</v>
      </c>
      <c r="U263">
        <v>-4.4660000000000002</v>
      </c>
      <c r="V263">
        <f>IFERROR(SuperstoreData[[#This Row],[Profit]]/SuperstoreData[[#This Row],[Sales]],0)</f>
        <v>-2.75</v>
      </c>
      <c r="W263">
        <f>YEAR(C263)</f>
        <v>2017</v>
      </c>
      <c r="X263" t="str">
        <f>TEXT(C263,"mmm")</f>
        <v>Jun</v>
      </c>
    </row>
    <row r="264" spans="1:24" x14ac:dyDescent="0.3">
      <c r="A264">
        <v>263</v>
      </c>
      <c r="B264" t="s">
        <v>1097</v>
      </c>
      <c r="C264" s="1">
        <v>41901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>
        <v>3059.982</v>
      </c>
      <c r="S264">
        <v>3</v>
      </c>
      <c r="T264">
        <v>0.4</v>
      </c>
      <c r="U264">
        <v>-509.99700000000001</v>
      </c>
      <c r="V264">
        <f>IFERROR(SuperstoreData[[#This Row],[Profit]]/SuperstoreData[[#This Row],[Sales]],0)</f>
        <v>-0.16666666666666669</v>
      </c>
      <c r="W264">
        <f>YEAR(C264)</f>
        <v>2014</v>
      </c>
      <c r="X264" t="str">
        <f>TEXT(C264,"mmm")</f>
        <v>Sep</v>
      </c>
    </row>
    <row r="265" spans="1:24" x14ac:dyDescent="0.3">
      <c r="A265">
        <v>264</v>
      </c>
      <c r="B265" t="s">
        <v>1097</v>
      </c>
      <c r="C265" s="1">
        <v>41901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>
        <v>2519.9580000000001</v>
      </c>
      <c r="S265">
        <v>7</v>
      </c>
      <c r="T265">
        <v>0.4</v>
      </c>
      <c r="U265">
        <v>-251.9958</v>
      </c>
      <c r="V265">
        <f>IFERROR(SuperstoreData[[#This Row],[Profit]]/SuperstoreData[[#This Row],[Sales]],0)</f>
        <v>-9.9999999999999992E-2</v>
      </c>
      <c r="W265">
        <f>YEAR(C265)</f>
        <v>2014</v>
      </c>
      <c r="X265" t="str">
        <f>TEXT(C265,"mmm")</f>
        <v>Sep</v>
      </c>
    </row>
    <row r="266" spans="1:24" x14ac:dyDescent="0.3">
      <c r="A266">
        <v>265</v>
      </c>
      <c r="B266" t="s">
        <v>1103</v>
      </c>
      <c r="C266" s="1">
        <v>42527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>
        <v>328.22399999999999</v>
      </c>
      <c r="S266">
        <v>4</v>
      </c>
      <c r="T266">
        <v>0.2</v>
      </c>
      <c r="U266">
        <v>28.7196</v>
      </c>
      <c r="V266">
        <f>IFERROR(SuperstoreData[[#This Row],[Profit]]/SuperstoreData[[#This Row],[Sales]],0)</f>
        <v>8.7500000000000008E-2</v>
      </c>
      <c r="W266">
        <f>YEAR(C266)</f>
        <v>2016</v>
      </c>
      <c r="X266" t="str">
        <f>TEXT(C266,"mmm")</f>
        <v>Jun</v>
      </c>
    </row>
    <row r="267" spans="1:24" x14ac:dyDescent="0.3">
      <c r="A267">
        <v>266</v>
      </c>
      <c r="B267" t="s">
        <v>1109</v>
      </c>
      <c r="C267" s="1">
        <v>42318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>
        <v>79.900000000000006</v>
      </c>
      <c r="S267">
        <v>2</v>
      </c>
      <c r="T267">
        <v>0</v>
      </c>
      <c r="U267">
        <v>35.155999999999999</v>
      </c>
      <c r="V267">
        <f>IFERROR(SuperstoreData[[#This Row],[Profit]]/SuperstoreData[[#This Row],[Sales]],0)</f>
        <v>0.43999999999999995</v>
      </c>
      <c r="W267">
        <f>YEAR(C267)</f>
        <v>2015</v>
      </c>
      <c r="X267" t="str">
        <f>TEXT(C267,"mmm")</f>
        <v>Nov</v>
      </c>
    </row>
    <row r="268" spans="1:24" x14ac:dyDescent="0.3">
      <c r="A268">
        <v>267</v>
      </c>
      <c r="B268" t="s">
        <v>1116</v>
      </c>
      <c r="C268" s="1">
        <v>42902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>
        <v>14.016</v>
      </c>
      <c r="S268">
        <v>3</v>
      </c>
      <c r="T268">
        <v>0.2</v>
      </c>
      <c r="U268">
        <v>4.7304000000000004</v>
      </c>
      <c r="V268">
        <f>IFERROR(SuperstoreData[[#This Row],[Profit]]/SuperstoreData[[#This Row],[Sales]],0)</f>
        <v>0.33750000000000002</v>
      </c>
      <c r="W268">
        <f>YEAR(C268)</f>
        <v>2017</v>
      </c>
      <c r="X268" t="str">
        <f>TEXT(C268,"mmm")</f>
        <v>Jun</v>
      </c>
    </row>
    <row r="269" spans="1:24" x14ac:dyDescent="0.3">
      <c r="A269">
        <v>268</v>
      </c>
      <c r="B269" t="s">
        <v>1123</v>
      </c>
      <c r="C269" s="1">
        <v>42391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>
        <v>7.56</v>
      </c>
      <c r="S269">
        <v>6</v>
      </c>
      <c r="T269">
        <v>0</v>
      </c>
      <c r="U269">
        <v>0.3024</v>
      </c>
      <c r="V269">
        <f>IFERROR(SuperstoreData[[#This Row],[Profit]]/SuperstoreData[[#This Row],[Sales]],0)</f>
        <v>0.04</v>
      </c>
      <c r="W269">
        <f>YEAR(C269)</f>
        <v>2016</v>
      </c>
      <c r="X269" t="str">
        <f>TEXT(C269,"mmm")</f>
        <v>Jan</v>
      </c>
    </row>
    <row r="270" spans="1:24" x14ac:dyDescent="0.3">
      <c r="A270">
        <v>269</v>
      </c>
      <c r="B270" t="s">
        <v>1128</v>
      </c>
      <c r="C270" s="1">
        <v>43078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>
        <v>37.207999999999998</v>
      </c>
      <c r="S270">
        <v>1</v>
      </c>
      <c r="T270">
        <v>0.2</v>
      </c>
      <c r="U270">
        <v>-7.4416000000000002</v>
      </c>
      <c r="V270">
        <f>IFERROR(SuperstoreData[[#This Row],[Profit]]/SuperstoreData[[#This Row],[Sales]],0)</f>
        <v>-0.2</v>
      </c>
      <c r="W270">
        <f>YEAR(C270)</f>
        <v>2017</v>
      </c>
      <c r="X270" t="str">
        <f>TEXT(C270,"mmm")</f>
        <v>Dec</v>
      </c>
    </row>
    <row r="271" spans="1:24" x14ac:dyDescent="0.3">
      <c r="A271">
        <v>270</v>
      </c>
      <c r="B271" t="s">
        <v>1128</v>
      </c>
      <c r="C271" s="1">
        <v>43078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>
        <v>57.576000000000001</v>
      </c>
      <c r="S271">
        <v>3</v>
      </c>
      <c r="T271">
        <v>0.2</v>
      </c>
      <c r="U271">
        <v>21.591000000000001</v>
      </c>
      <c r="V271">
        <f>IFERROR(SuperstoreData[[#This Row],[Profit]]/SuperstoreData[[#This Row],[Sales]],0)</f>
        <v>0.375</v>
      </c>
      <c r="W271">
        <f>YEAR(C271)</f>
        <v>2017</v>
      </c>
      <c r="X271" t="str">
        <f>TEXT(C271,"mmm")</f>
        <v>Dec</v>
      </c>
    </row>
    <row r="272" spans="1:24" x14ac:dyDescent="0.3">
      <c r="A272">
        <v>271</v>
      </c>
      <c r="B272" t="s">
        <v>1137</v>
      </c>
      <c r="C272" s="1">
        <v>43097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>
        <v>725.84</v>
      </c>
      <c r="S272">
        <v>4</v>
      </c>
      <c r="T272">
        <v>0</v>
      </c>
      <c r="U272">
        <v>210.49359999999999</v>
      </c>
      <c r="V272">
        <f>IFERROR(SuperstoreData[[#This Row],[Profit]]/SuperstoreData[[#This Row],[Sales]],0)</f>
        <v>0.28999999999999998</v>
      </c>
      <c r="W272">
        <f>YEAR(C272)</f>
        <v>2017</v>
      </c>
      <c r="X272" t="str">
        <f>TEXT(C272,"mmm")</f>
        <v>Dec</v>
      </c>
    </row>
    <row r="273" spans="1:24" x14ac:dyDescent="0.3">
      <c r="A273">
        <v>272</v>
      </c>
      <c r="B273" t="s">
        <v>1143</v>
      </c>
      <c r="C273" s="1">
        <v>42215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>
        <v>209.93</v>
      </c>
      <c r="S273">
        <v>7</v>
      </c>
      <c r="T273">
        <v>0</v>
      </c>
      <c r="U273">
        <v>92.369200000000006</v>
      </c>
      <c r="V273">
        <f>IFERROR(SuperstoreData[[#This Row],[Profit]]/SuperstoreData[[#This Row],[Sales]],0)</f>
        <v>0.44</v>
      </c>
      <c r="W273">
        <f>YEAR(C273)</f>
        <v>2015</v>
      </c>
      <c r="X273" t="str">
        <f>TEXT(C273,"mmm")</f>
        <v>Jul</v>
      </c>
    </row>
    <row r="274" spans="1:24" x14ac:dyDescent="0.3">
      <c r="A274">
        <v>273</v>
      </c>
      <c r="B274" t="s">
        <v>1143</v>
      </c>
      <c r="C274" s="1">
        <v>42215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>
        <v>5.28</v>
      </c>
      <c r="S274">
        <v>3</v>
      </c>
      <c r="T274">
        <v>0</v>
      </c>
      <c r="U274">
        <v>2.3231999999999999</v>
      </c>
      <c r="V274">
        <f>IFERROR(SuperstoreData[[#This Row],[Profit]]/SuperstoreData[[#This Row],[Sales]],0)</f>
        <v>0.43999999999999995</v>
      </c>
      <c r="W274">
        <f>YEAR(C274)</f>
        <v>2015</v>
      </c>
      <c r="X274" t="str">
        <f>TEXT(C274,"mmm")</f>
        <v>Jul</v>
      </c>
    </row>
    <row r="275" spans="1:24" x14ac:dyDescent="0.3">
      <c r="A275">
        <v>274</v>
      </c>
      <c r="B275" t="s">
        <v>1143</v>
      </c>
      <c r="C275" s="1">
        <v>42215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>
        <v>10.92</v>
      </c>
      <c r="S275">
        <v>3</v>
      </c>
      <c r="T275">
        <v>0.2</v>
      </c>
      <c r="U275">
        <v>4.0949999999999998</v>
      </c>
      <c r="V275">
        <f>IFERROR(SuperstoreData[[#This Row],[Profit]]/SuperstoreData[[#This Row],[Sales]],0)</f>
        <v>0.375</v>
      </c>
      <c r="W275">
        <f>YEAR(C275)</f>
        <v>2015</v>
      </c>
      <c r="X275" t="str">
        <f>TEXT(C275,"mmm")</f>
        <v>Jul</v>
      </c>
    </row>
    <row r="276" spans="1:24" x14ac:dyDescent="0.3">
      <c r="A276">
        <v>275</v>
      </c>
      <c r="B276" t="s">
        <v>1152</v>
      </c>
      <c r="C276" s="1">
        <v>42994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>
        <v>8.82</v>
      </c>
      <c r="S276">
        <v>2</v>
      </c>
      <c r="T276">
        <v>0</v>
      </c>
      <c r="U276">
        <v>4.0571999999999999</v>
      </c>
      <c r="V276">
        <f>IFERROR(SuperstoreData[[#This Row],[Profit]]/SuperstoreData[[#This Row],[Sales]],0)</f>
        <v>0.45999999999999996</v>
      </c>
      <c r="W276">
        <f>YEAR(C276)</f>
        <v>2017</v>
      </c>
      <c r="X276" t="str">
        <f>TEXT(C276,"mmm")</f>
        <v>Sep</v>
      </c>
    </row>
    <row r="277" spans="1:24" x14ac:dyDescent="0.3">
      <c r="A277">
        <v>276</v>
      </c>
      <c r="B277" t="s">
        <v>1152</v>
      </c>
      <c r="C277" s="1">
        <v>42994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>
        <v>5.98</v>
      </c>
      <c r="S277">
        <v>1</v>
      </c>
      <c r="T277">
        <v>0</v>
      </c>
      <c r="U277">
        <v>1.5548</v>
      </c>
      <c r="V277">
        <f>IFERROR(SuperstoreData[[#This Row],[Profit]]/SuperstoreData[[#This Row],[Sales]],0)</f>
        <v>0.25999999999999995</v>
      </c>
      <c r="W277">
        <f>YEAR(C277)</f>
        <v>2017</v>
      </c>
      <c r="X277" t="str">
        <f>TEXT(C277,"mmm")</f>
        <v>Sep</v>
      </c>
    </row>
    <row r="278" spans="1:24" x14ac:dyDescent="0.3">
      <c r="A278">
        <v>277</v>
      </c>
      <c r="B278" t="s">
        <v>1161</v>
      </c>
      <c r="C278" s="1">
        <v>43021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>
        <v>11.648</v>
      </c>
      <c r="S278">
        <v>2</v>
      </c>
      <c r="T278">
        <v>0.2</v>
      </c>
      <c r="U278">
        <v>4.0768000000000004</v>
      </c>
      <c r="V278">
        <f>IFERROR(SuperstoreData[[#This Row],[Profit]]/SuperstoreData[[#This Row],[Sales]],0)</f>
        <v>0.35000000000000003</v>
      </c>
      <c r="W278">
        <f>YEAR(C278)</f>
        <v>2017</v>
      </c>
      <c r="X278" t="str">
        <f>TEXT(C278,"mmm")</f>
        <v>Oct</v>
      </c>
    </row>
    <row r="279" spans="1:24" x14ac:dyDescent="0.3">
      <c r="A279">
        <v>278</v>
      </c>
      <c r="B279" t="s">
        <v>1161</v>
      </c>
      <c r="C279" s="1">
        <v>43021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>
        <v>18.175999999999998</v>
      </c>
      <c r="S279">
        <v>4</v>
      </c>
      <c r="T279">
        <v>0.2</v>
      </c>
      <c r="U279">
        <v>5.9071999999999996</v>
      </c>
      <c r="V279">
        <f>IFERROR(SuperstoreData[[#This Row],[Profit]]/SuperstoreData[[#This Row],[Sales]],0)</f>
        <v>0.32500000000000001</v>
      </c>
      <c r="W279">
        <f>YEAR(C279)</f>
        <v>2017</v>
      </c>
      <c r="X279" t="str">
        <f>TEXT(C279,"mmm")</f>
        <v>Oct</v>
      </c>
    </row>
    <row r="280" spans="1:24" x14ac:dyDescent="0.3">
      <c r="A280">
        <v>279</v>
      </c>
      <c r="B280" t="s">
        <v>1161</v>
      </c>
      <c r="C280" s="1">
        <v>43021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>
        <v>59.712000000000003</v>
      </c>
      <c r="S280">
        <v>6</v>
      </c>
      <c r="T280">
        <v>0.2</v>
      </c>
      <c r="U280">
        <v>5.9711999999999996</v>
      </c>
      <c r="V280">
        <f>IFERROR(SuperstoreData[[#This Row],[Profit]]/SuperstoreData[[#This Row],[Sales]],0)</f>
        <v>9.9999999999999992E-2</v>
      </c>
      <c r="W280">
        <f>YEAR(C280)</f>
        <v>2017</v>
      </c>
      <c r="X280" t="str">
        <f>TEXT(C280,"mmm")</f>
        <v>Oct</v>
      </c>
    </row>
    <row r="281" spans="1:24" x14ac:dyDescent="0.3">
      <c r="A281">
        <v>280</v>
      </c>
      <c r="B281" t="s">
        <v>1161</v>
      </c>
      <c r="C281" s="1">
        <v>43021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>
        <v>24.84</v>
      </c>
      <c r="S281">
        <v>3</v>
      </c>
      <c r="T281">
        <v>0.2</v>
      </c>
      <c r="U281">
        <v>8.6940000000000008</v>
      </c>
      <c r="V281">
        <f>IFERROR(SuperstoreData[[#This Row],[Profit]]/SuperstoreData[[#This Row],[Sales]],0)</f>
        <v>0.35000000000000003</v>
      </c>
      <c r="W281">
        <f>YEAR(C281)</f>
        <v>2017</v>
      </c>
      <c r="X281" t="str">
        <f>TEXT(C281,"mmm")</f>
        <v>Oct</v>
      </c>
    </row>
    <row r="282" spans="1:24" x14ac:dyDescent="0.3">
      <c r="A282">
        <v>281</v>
      </c>
      <c r="B282" t="s">
        <v>1174</v>
      </c>
      <c r="C282" s="1">
        <v>42273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>
        <v>2.08</v>
      </c>
      <c r="S282">
        <v>5</v>
      </c>
      <c r="T282">
        <v>0.8</v>
      </c>
      <c r="U282">
        <v>-3.4319999999999999</v>
      </c>
      <c r="V282">
        <f>IFERROR(SuperstoreData[[#This Row],[Profit]]/SuperstoreData[[#This Row],[Sales]],0)</f>
        <v>-1.65</v>
      </c>
      <c r="W282">
        <f>YEAR(C282)</f>
        <v>2015</v>
      </c>
      <c r="X282" t="str">
        <f>TEXT(C282,"mmm")</f>
        <v>Sep</v>
      </c>
    </row>
    <row r="283" spans="1:24" x14ac:dyDescent="0.3">
      <c r="A283">
        <v>282</v>
      </c>
      <c r="B283" t="s">
        <v>1174</v>
      </c>
      <c r="C283" s="1">
        <v>42273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>
        <v>1114.4000000000001</v>
      </c>
      <c r="S283">
        <v>7</v>
      </c>
      <c r="T283">
        <v>0.2</v>
      </c>
      <c r="U283">
        <v>376.11</v>
      </c>
      <c r="V283">
        <f>IFERROR(SuperstoreData[[#This Row],[Profit]]/SuperstoreData[[#This Row],[Sales]],0)</f>
        <v>0.33749999999999997</v>
      </c>
      <c r="W283">
        <f>YEAR(C283)</f>
        <v>2015</v>
      </c>
      <c r="X283" t="str">
        <f>TEXT(C283,"mmm")</f>
        <v>Sep</v>
      </c>
    </row>
    <row r="284" spans="1:24" x14ac:dyDescent="0.3">
      <c r="A284">
        <v>283</v>
      </c>
      <c r="B284" t="s">
        <v>1181</v>
      </c>
      <c r="C284" s="1">
        <v>42310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>
        <v>1038.8399999999999</v>
      </c>
      <c r="S284">
        <v>5</v>
      </c>
      <c r="T284">
        <v>0.2</v>
      </c>
      <c r="U284">
        <v>51.942</v>
      </c>
      <c r="V284">
        <f>IFERROR(SuperstoreData[[#This Row],[Profit]]/SuperstoreData[[#This Row],[Sales]],0)</f>
        <v>0.05</v>
      </c>
      <c r="W284">
        <f>YEAR(C284)</f>
        <v>2015</v>
      </c>
      <c r="X284" t="str">
        <f>TEXT(C284,"mmm")</f>
        <v>Nov</v>
      </c>
    </row>
    <row r="285" spans="1:24" x14ac:dyDescent="0.3">
      <c r="A285">
        <v>284</v>
      </c>
      <c r="B285" t="s">
        <v>1186</v>
      </c>
      <c r="C285" s="1">
        <v>42273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>
        <v>141.76</v>
      </c>
      <c r="S285">
        <v>5</v>
      </c>
      <c r="T285">
        <v>0.2</v>
      </c>
      <c r="U285">
        <v>47.844000000000001</v>
      </c>
      <c r="V285">
        <f>IFERROR(SuperstoreData[[#This Row],[Profit]]/SuperstoreData[[#This Row],[Sales]],0)</f>
        <v>0.33750000000000002</v>
      </c>
      <c r="W285">
        <f>YEAR(C285)</f>
        <v>2015</v>
      </c>
      <c r="X285" t="str">
        <f>TEXT(C285,"mmm")</f>
        <v>Sep</v>
      </c>
    </row>
    <row r="286" spans="1:24" x14ac:dyDescent="0.3">
      <c r="A286">
        <v>285</v>
      </c>
      <c r="B286" t="s">
        <v>1186</v>
      </c>
      <c r="C286" s="1">
        <v>42273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>
        <v>239.8</v>
      </c>
      <c r="S286">
        <v>5</v>
      </c>
      <c r="T286">
        <v>0.2</v>
      </c>
      <c r="U286">
        <v>47.96</v>
      </c>
      <c r="V286">
        <f>IFERROR(SuperstoreData[[#This Row],[Profit]]/SuperstoreData[[#This Row],[Sales]],0)</f>
        <v>0.19999999999999998</v>
      </c>
      <c r="W286">
        <f>YEAR(C286)</f>
        <v>2015</v>
      </c>
      <c r="X286" t="str">
        <f>TEXT(C286,"mmm")</f>
        <v>Sep</v>
      </c>
    </row>
    <row r="287" spans="1:24" x14ac:dyDescent="0.3">
      <c r="A287">
        <v>286</v>
      </c>
      <c r="B287" t="s">
        <v>1186</v>
      </c>
      <c r="C287" s="1">
        <v>42273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>
        <v>31.103999999999999</v>
      </c>
      <c r="S287">
        <v>6</v>
      </c>
      <c r="T287">
        <v>0.2</v>
      </c>
      <c r="U287">
        <v>10.8864</v>
      </c>
      <c r="V287">
        <f>IFERROR(SuperstoreData[[#This Row],[Profit]]/SuperstoreData[[#This Row],[Sales]],0)</f>
        <v>0.35000000000000003</v>
      </c>
      <c r="W287">
        <f>YEAR(C287)</f>
        <v>2015</v>
      </c>
      <c r="X287" t="str">
        <f>TEXT(C287,"mmm")</f>
        <v>Sep</v>
      </c>
    </row>
    <row r="288" spans="1:24" x14ac:dyDescent="0.3">
      <c r="A288">
        <v>287</v>
      </c>
      <c r="B288" t="s">
        <v>1192</v>
      </c>
      <c r="C288" s="1">
        <v>42722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>
        <v>254.05799999999999</v>
      </c>
      <c r="S288">
        <v>7</v>
      </c>
      <c r="T288">
        <v>0.7</v>
      </c>
      <c r="U288">
        <v>-169.37200000000001</v>
      </c>
      <c r="V288">
        <f>IFERROR(SuperstoreData[[#This Row],[Profit]]/SuperstoreData[[#This Row],[Sales]],0)</f>
        <v>-0.66666666666666674</v>
      </c>
      <c r="W288">
        <f>YEAR(C288)</f>
        <v>2016</v>
      </c>
      <c r="X288" t="str">
        <f>TEXT(C288,"mmm")</f>
        <v>Dec</v>
      </c>
    </row>
    <row r="289" spans="1:24" x14ac:dyDescent="0.3">
      <c r="A289">
        <v>288</v>
      </c>
      <c r="B289" t="s">
        <v>1192</v>
      </c>
      <c r="C289" s="1">
        <v>42722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>
        <v>194.52799999999999</v>
      </c>
      <c r="S289">
        <v>2</v>
      </c>
      <c r="T289">
        <v>0.2</v>
      </c>
      <c r="U289">
        <v>24.315999999999999</v>
      </c>
      <c r="V289">
        <f>IFERROR(SuperstoreData[[#This Row],[Profit]]/SuperstoreData[[#This Row],[Sales]],0)</f>
        <v>0.125</v>
      </c>
      <c r="W289">
        <f>YEAR(C289)</f>
        <v>2016</v>
      </c>
      <c r="X289" t="str">
        <f>TEXT(C289,"mmm")</f>
        <v>Dec</v>
      </c>
    </row>
    <row r="290" spans="1:24" x14ac:dyDescent="0.3">
      <c r="A290">
        <v>289</v>
      </c>
      <c r="B290" t="s">
        <v>1192</v>
      </c>
      <c r="C290" s="1">
        <v>42722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>
        <v>961.48</v>
      </c>
      <c r="S290">
        <v>5</v>
      </c>
      <c r="T290">
        <v>0.2</v>
      </c>
      <c r="U290">
        <v>-204.31450000000001</v>
      </c>
      <c r="V290">
        <f>IFERROR(SuperstoreData[[#This Row],[Profit]]/SuperstoreData[[#This Row],[Sales]],0)</f>
        <v>-0.21249999999999999</v>
      </c>
      <c r="W290">
        <f>YEAR(C290)</f>
        <v>2016</v>
      </c>
      <c r="X290" t="str">
        <f>TEXT(C290,"mmm")</f>
        <v>Dec</v>
      </c>
    </row>
    <row r="291" spans="1:24" x14ac:dyDescent="0.3">
      <c r="A291">
        <v>290</v>
      </c>
      <c r="B291" t="s">
        <v>1202</v>
      </c>
      <c r="C291" s="1">
        <v>42694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>
        <v>19.096</v>
      </c>
      <c r="S291">
        <v>7</v>
      </c>
      <c r="T291">
        <v>0.2</v>
      </c>
      <c r="U291">
        <v>6.6836000000000002</v>
      </c>
      <c r="V291">
        <f>IFERROR(SuperstoreData[[#This Row],[Profit]]/SuperstoreData[[#This Row],[Sales]],0)</f>
        <v>0.35000000000000003</v>
      </c>
      <c r="W291">
        <f>YEAR(C291)</f>
        <v>2016</v>
      </c>
      <c r="X291" t="str">
        <f>TEXT(C291,"mmm")</f>
        <v>Nov</v>
      </c>
    </row>
    <row r="292" spans="1:24" x14ac:dyDescent="0.3">
      <c r="A292">
        <v>291</v>
      </c>
      <c r="B292" t="s">
        <v>1202</v>
      </c>
      <c r="C292" s="1">
        <v>42694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>
        <v>18.495999999999999</v>
      </c>
      <c r="S292">
        <v>8</v>
      </c>
      <c r="T292">
        <v>0.2</v>
      </c>
      <c r="U292">
        <v>6.2423999999999999</v>
      </c>
      <c r="V292">
        <f>IFERROR(SuperstoreData[[#This Row],[Profit]]/SuperstoreData[[#This Row],[Sales]],0)</f>
        <v>0.33750000000000002</v>
      </c>
      <c r="W292">
        <f>YEAR(C292)</f>
        <v>2016</v>
      </c>
      <c r="X292" t="str">
        <f>TEXT(C292,"mmm")</f>
        <v>Nov</v>
      </c>
    </row>
    <row r="293" spans="1:24" x14ac:dyDescent="0.3">
      <c r="A293">
        <v>292</v>
      </c>
      <c r="B293" t="s">
        <v>1202</v>
      </c>
      <c r="C293" s="1">
        <v>42694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>
        <v>255.98400000000001</v>
      </c>
      <c r="S293">
        <v>2</v>
      </c>
      <c r="T293">
        <v>0.2</v>
      </c>
      <c r="U293">
        <v>54.396599999999999</v>
      </c>
      <c r="V293">
        <f>IFERROR(SuperstoreData[[#This Row],[Profit]]/SuperstoreData[[#This Row],[Sales]],0)</f>
        <v>0.21249999999999999</v>
      </c>
      <c r="W293">
        <f>YEAR(C293)</f>
        <v>2016</v>
      </c>
      <c r="X293" t="str">
        <f>TEXT(C293,"mmm")</f>
        <v>Nov</v>
      </c>
    </row>
    <row r="294" spans="1:24" x14ac:dyDescent="0.3">
      <c r="A294">
        <v>293</v>
      </c>
      <c r="B294" t="s">
        <v>1202</v>
      </c>
      <c r="C294" s="1">
        <v>42694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>
        <v>86.97</v>
      </c>
      <c r="S294">
        <v>3</v>
      </c>
      <c r="T294">
        <v>0.5</v>
      </c>
      <c r="U294">
        <v>-48.703200000000002</v>
      </c>
      <c r="V294">
        <f>IFERROR(SuperstoreData[[#This Row],[Profit]]/SuperstoreData[[#This Row],[Sales]],0)</f>
        <v>-0.56000000000000005</v>
      </c>
      <c r="W294">
        <f>YEAR(C294)</f>
        <v>2016</v>
      </c>
      <c r="X294" t="str">
        <f>TEXT(C294,"mmm")</f>
        <v>Nov</v>
      </c>
    </row>
    <row r="295" spans="1:24" x14ac:dyDescent="0.3">
      <c r="A295">
        <v>294</v>
      </c>
      <c r="B295" t="s">
        <v>1213</v>
      </c>
      <c r="C295" s="1">
        <v>41999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>
        <v>300.416</v>
      </c>
      <c r="S295">
        <v>8</v>
      </c>
      <c r="T295">
        <v>0.2</v>
      </c>
      <c r="U295">
        <v>78.859200000000001</v>
      </c>
      <c r="V295">
        <f>IFERROR(SuperstoreData[[#This Row],[Profit]]/SuperstoreData[[#This Row],[Sales]],0)</f>
        <v>0.26250000000000001</v>
      </c>
      <c r="W295">
        <f>YEAR(C295)</f>
        <v>2014</v>
      </c>
      <c r="X295" t="str">
        <f>TEXT(C295,"mmm")</f>
        <v>Dec</v>
      </c>
    </row>
    <row r="296" spans="1:24" x14ac:dyDescent="0.3">
      <c r="A296">
        <v>295</v>
      </c>
      <c r="B296" t="s">
        <v>1213</v>
      </c>
      <c r="C296" s="1">
        <v>41999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>
        <v>230.352</v>
      </c>
      <c r="S296">
        <v>3</v>
      </c>
      <c r="T296">
        <v>0.2</v>
      </c>
      <c r="U296">
        <v>20.155799999999999</v>
      </c>
      <c r="V296">
        <f>IFERROR(SuperstoreData[[#This Row],[Profit]]/SuperstoreData[[#This Row],[Sales]],0)</f>
        <v>8.7499999999999994E-2</v>
      </c>
      <c r="W296">
        <f>YEAR(C296)</f>
        <v>2014</v>
      </c>
      <c r="X296" t="str">
        <f>TEXT(C296,"mmm")</f>
        <v>Dec</v>
      </c>
    </row>
    <row r="297" spans="1:24" x14ac:dyDescent="0.3">
      <c r="A297">
        <v>296</v>
      </c>
      <c r="B297" t="s">
        <v>1213</v>
      </c>
      <c r="C297" s="1">
        <v>41999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>
        <v>218.352</v>
      </c>
      <c r="S297">
        <v>3</v>
      </c>
      <c r="T297">
        <v>0.2</v>
      </c>
      <c r="U297">
        <v>-24.564599999999999</v>
      </c>
      <c r="V297">
        <f>IFERROR(SuperstoreData[[#This Row],[Profit]]/SuperstoreData[[#This Row],[Sales]],0)</f>
        <v>-0.11249999999999999</v>
      </c>
      <c r="W297">
        <f>YEAR(C297)</f>
        <v>2014</v>
      </c>
      <c r="X297" t="str">
        <f>TEXT(C297,"mmm")</f>
        <v>Dec</v>
      </c>
    </row>
    <row r="298" spans="1:24" x14ac:dyDescent="0.3">
      <c r="A298">
        <v>297</v>
      </c>
      <c r="B298" t="s">
        <v>1213</v>
      </c>
      <c r="C298" s="1">
        <v>41999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>
        <v>78.599999999999994</v>
      </c>
      <c r="S298">
        <v>5</v>
      </c>
      <c r="T298">
        <v>0.7</v>
      </c>
      <c r="U298">
        <v>-62.88</v>
      </c>
      <c r="V298">
        <f>IFERROR(SuperstoreData[[#This Row],[Profit]]/SuperstoreData[[#This Row],[Sales]],0)</f>
        <v>-0.8</v>
      </c>
      <c r="W298">
        <f>YEAR(C298)</f>
        <v>2014</v>
      </c>
      <c r="X298" t="str">
        <f>TEXT(C298,"mmm")</f>
        <v>Dec</v>
      </c>
    </row>
    <row r="299" spans="1:24" x14ac:dyDescent="0.3">
      <c r="A299">
        <v>298</v>
      </c>
      <c r="B299" t="s">
        <v>1213</v>
      </c>
      <c r="C299" s="1">
        <v>41999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>
        <v>27.552</v>
      </c>
      <c r="S299">
        <v>3</v>
      </c>
      <c r="T299">
        <v>0.2</v>
      </c>
      <c r="U299">
        <v>9.2988</v>
      </c>
      <c r="V299">
        <f>IFERROR(SuperstoreData[[#This Row],[Profit]]/SuperstoreData[[#This Row],[Sales]],0)</f>
        <v>0.33750000000000002</v>
      </c>
      <c r="W299">
        <f>YEAR(C299)</f>
        <v>2014</v>
      </c>
      <c r="X299" t="str">
        <f>TEXT(C299,"mmm")</f>
        <v>Dec</v>
      </c>
    </row>
    <row r="300" spans="1:24" x14ac:dyDescent="0.3">
      <c r="A300">
        <v>299</v>
      </c>
      <c r="B300" t="s">
        <v>1227</v>
      </c>
      <c r="C300" s="1">
        <v>42671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>
        <v>32.4</v>
      </c>
      <c r="S300">
        <v>5</v>
      </c>
      <c r="T300">
        <v>0</v>
      </c>
      <c r="U300">
        <v>15.552</v>
      </c>
      <c r="V300">
        <f>IFERROR(SuperstoreData[[#This Row],[Profit]]/SuperstoreData[[#This Row],[Sales]],0)</f>
        <v>0.48</v>
      </c>
      <c r="W300">
        <f>YEAR(C300)</f>
        <v>2016</v>
      </c>
      <c r="X300" t="str">
        <f>TEXT(C300,"mmm")</f>
        <v>Oct</v>
      </c>
    </row>
    <row r="301" spans="1:24" x14ac:dyDescent="0.3">
      <c r="A301">
        <v>300</v>
      </c>
      <c r="B301" t="s">
        <v>1227</v>
      </c>
      <c r="C301" s="1">
        <v>42671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>
        <v>1082.48</v>
      </c>
      <c r="S301">
        <v>8</v>
      </c>
      <c r="T301">
        <v>0</v>
      </c>
      <c r="U301">
        <v>10.8248</v>
      </c>
      <c r="V301">
        <f>IFERROR(SuperstoreData[[#This Row],[Profit]]/SuperstoreData[[#This Row],[Sales]],0)</f>
        <v>0.01</v>
      </c>
      <c r="W301">
        <f>YEAR(C301)</f>
        <v>2016</v>
      </c>
      <c r="X301" t="str">
        <f>TEXT(C301,"mmm")</f>
        <v>Oct</v>
      </c>
    </row>
    <row r="302" spans="1:24" x14ac:dyDescent="0.3">
      <c r="A302">
        <v>301</v>
      </c>
      <c r="B302" t="s">
        <v>1227</v>
      </c>
      <c r="C302" s="1">
        <v>42671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>
        <v>56.91</v>
      </c>
      <c r="S302">
        <v>3</v>
      </c>
      <c r="T302">
        <v>0</v>
      </c>
      <c r="U302">
        <v>27.316800000000001</v>
      </c>
      <c r="V302">
        <f>IFERROR(SuperstoreData[[#This Row],[Profit]]/SuperstoreData[[#This Row],[Sales]],0)</f>
        <v>0.48000000000000004</v>
      </c>
      <c r="W302">
        <f>YEAR(C302)</f>
        <v>2016</v>
      </c>
      <c r="X302" t="str">
        <f>TEXT(C302,"mmm")</f>
        <v>Oct</v>
      </c>
    </row>
    <row r="303" spans="1:24" x14ac:dyDescent="0.3">
      <c r="A303">
        <v>302</v>
      </c>
      <c r="B303" t="s">
        <v>1227</v>
      </c>
      <c r="C303" s="1">
        <v>42671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>
        <v>77.599999999999994</v>
      </c>
      <c r="S303">
        <v>4</v>
      </c>
      <c r="T303">
        <v>0</v>
      </c>
      <c r="U303">
        <v>38.024000000000001</v>
      </c>
      <c r="V303">
        <f>IFERROR(SuperstoreData[[#This Row],[Profit]]/SuperstoreData[[#This Row],[Sales]],0)</f>
        <v>0.49000000000000005</v>
      </c>
      <c r="W303">
        <f>YEAR(C303)</f>
        <v>2016</v>
      </c>
      <c r="X303" t="str">
        <f>TEXT(C303,"mmm")</f>
        <v>Oct</v>
      </c>
    </row>
    <row r="304" spans="1:24" x14ac:dyDescent="0.3">
      <c r="A304">
        <v>303</v>
      </c>
      <c r="B304" t="s">
        <v>1227</v>
      </c>
      <c r="C304" s="1">
        <v>42671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>
        <v>14.28</v>
      </c>
      <c r="S304">
        <v>1</v>
      </c>
      <c r="T304">
        <v>0</v>
      </c>
      <c r="U304">
        <v>6.5688000000000004</v>
      </c>
      <c r="V304">
        <f>IFERROR(SuperstoreData[[#This Row],[Profit]]/SuperstoreData[[#This Row],[Sales]],0)</f>
        <v>0.46000000000000008</v>
      </c>
      <c r="W304">
        <f>YEAR(C304)</f>
        <v>2016</v>
      </c>
      <c r="X304" t="str">
        <f>TEXT(C304,"mmm")</f>
        <v>Oct</v>
      </c>
    </row>
    <row r="305" spans="1:24" x14ac:dyDescent="0.3">
      <c r="A305">
        <v>304</v>
      </c>
      <c r="B305" t="s">
        <v>1239</v>
      </c>
      <c r="C305" s="1">
        <v>43058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>
        <v>219.07499999999999</v>
      </c>
      <c r="S305">
        <v>3</v>
      </c>
      <c r="T305">
        <v>0.5</v>
      </c>
      <c r="U305">
        <v>-131.44499999999999</v>
      </c>
      <c r="V305">
        <f>IFERROR(SuperstoreData[[#This Row],[Profit]]/SuperstoreData[[#This Row],[Sales]],0)</f>
        <v>-0.6</v>
      </c>
      <c r="W305">
        <f>YEAR(C305)</f>
        <v>2017</v>
      </c>
      <c r="X305" t="str">
        <f>TEXT(C305,"mmm")</f>
        <v>Nov</v>
      </c>
    </row>
    <row r="306" spans="1:24" x14ac:dyDescent="0.3">
      <c r="A306">
        <v>305</v>
      </c>
      <c r="B306" t="s">
        <v>1243</v>
      </c>
      <c r="C306" s="1">
        <v>42128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>
        <v>26.8</v>
      </c>
      <c r="S306">
        <v>2</v>
      </c>
      <c r="T306">
        <v>0</v>
      </c>
      <c r="U306">
        <v>12.864000000000001</v>
      </c>
      <c r="V306">
        <f>IFERROR(SuperstoreData[[#This Row],[Profit]]/SuperstoreData[[#This Row],[Sales]],0)</f>
        <v>0.48000000000000004</v>
      </c>
      <c r="W306">
        <f>YEAR(C306)</f>
        <v>2015</v>
      </c>
      <c r="X306" t="str">
        <f>TEXT(C306,"mmm")</f>
        <v>May</v>
      </c>
    </row>
    <row r="307" spans="1:24" x14ac:dyDescent="0.3">
      <c r="A307">
        <v>306</v>
      </c>
      <c r="B307" t="s">
        <v>1248</v>
      </c>
      <c r="C307" s="1">
        <v>42003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>
        <v>9.84</v>
      </c>
      <c r="S307">
        <v>3</v>
      </c>
      <c r="T307">
        <v>0</v>
      </c>
      <c r="U307">
        <v>2.8536000000000001</v>
      </c>
      <c r="V307">
        <f>IFERROR(SuperstoreData[[#This Row],[Profit]]/SuperstoreData[[#This Row],[Sales]],0)</f>
        <v>0.29000000000000004</v>
      </c>
      <c r="W307">
        <f>YEAR(C307)</f>
        <v>2014</v>
      </c>
      <c r="X307" t="str">
        <f>TEXT(C307,"mmm")</f>
        <v>Dec</v>
      </c>
    </row>
    <row r="308" spans="1:24" x14ac:dyDescent="0.3">
      <c r="A308">
        <v>307</v>
      </c>
      <c r="B308" t="s">
        <v>1253</v>
      </c>
      <c r="C308" s="1">
        <v>41791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>
        <v>45.48</v>
      </c>
      <c r="S308">
        <v>3</v>
      </c>
      <c r="T308">
        <v>0</v>
      </c>
      <c r="U308">
        <v>20.9208</v>
      </c>
      <c r="V308">
        <f>IFERROR(SuperstoreData[[#This Row],[Profit]]/SuperstoreData[[#This Row],[Sales]],0)</f>
        <v>0.46</v>
      </c>
      <c r="W308">
        <f>YEAR(C308)</f>
        <v>2014</v>
      </c>
      <c r="X308" t="str">
        <f>TEXT(C308,"mmm")</f>
        <v>Jun</v>
      </c>
    </row>
    <row r="309" spans="1:24" x14ac:dyDescent="0.3">
      <c r="A309">
        <v>308</v>
      </c>
      <c r="B309" t="s">
        <v>1253</v>
      </c>
      <c r="C309" s="1">
        <v>41791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>
        <v>289.2</v>
      </c>
      <c r="S309">
        <v>6</v>
      </c>
      <c r="T309">
        <v>0</v>
      </c>
      <c r="U309">
        <v>83.867999999999995</v>
      </c>
      <c r="V309">
        <f>IFERROR(SuperstoreData[[#This Row],[Profit]]/SuperstoreData[[#This Row],[Sales]],0)</f>
        <v>0.28999999999999998</v>
      </c>
      <c r="W309">
        <f>YEAR(C309)</f>
        <v>2014</v>
      </c>
      <c r="X309" t="str">
        <f>TEXT(C309,"mmm")</f>
        <v>Jun</v>
      </c>
    </row>
    <row r="310" spans="1:24" x14ac:dyDescent="0.3">
      <c r="A310">
        <v>309</v>
      </c>
      <c r="B310" t="s">
        <v>1261</v>
      </c>
      <c r="C310" s="1">
        <v>42840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>
        <v>4.8899999999999997</v>
      </c>
      <c r="S310">
        <v>1</v>
      </c>
      <c r="T310">
        <v>0</v>
      </c>
      <c r="U310">
        <v>2.0049000000000001</v>
      </c>
      <c r="V310">
        <f>IFERROR(SuperstoreData[[#This Row],[Profit]]/SuperstoreData[[#This Row],[Sales]],0)</f>
        <v>0.41000000000000003</v>
      </c>
      <c r="W310">
        <f>YEAR(C310)</f>
        <v>2017</v>
      </c>
      <c r="X310" t="str">
        <f>TEXT(C310,"mmm")</f>
        <v>Apr</v>
      </c>
    </row>
    <row r="311" spans="1:24" x14ac:dyDescent="0.3">
      <c r="A311">
        <v>310</v>
      </c>
      <c r="B311" t="s">
        <v>1268</v>
      </c>
      <c r="C311" s="1">
        <v>42625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>
        <v>15.135999999999999</v>
      </c>
      <c r="S311">
        <v>4</v>
      </c>
      <c r="T311">
        <v>0.2</v>
      </c>
      <c r="U311">
        <v>3.5948000000000002</v>
      </c>
      <c r="V311">
        <f>IFERROR(SuperstoreData[[#This Row],[Profit]]/SuperstoreData[[#This Row],[Sales]],0)</f>
        <v>0.23750000000000002</v>
      </c>
      <c r="W311">
        <f>YEAR(C311)</f>
        <v>2016</v>
      </c>
      <c r="X311" t="str">
        <f>TEXT(C311,"mmm")</f>
        <v>Sep</v>
      </c>
    </row>
    <row r="312" spans="1:24" x14ac:dyDescent="0.3">
      <c r="A312">
        <v>311</v>
      </c>
      <c r="B312" t="s">
        <v>1268</v>
      </c>
      <c r="C312" s="1">
        <v>42625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>
        <v>466.76799999999997</v>
      </c>
      <c r="S312">
        <v>2</v>
      </c>
      <c r="T312">
        <v>0.2</v>
      </c>
      <c r="U312">
        <v>52.511400000000002</v>
      </c>
      <c r="V312">
        <f>IFERROR(SuperstoreData[[#This Row],[Profit]]/SuperstoreData[[#This Row],[Sales]],0)</f>
        <v>0.11250000000000002</v>
      </c>
      <c r="W312">
        <f>YEAR(C312)</f>
        <v>2016</v>
      </c>
      <c r="X312" t="str">
        <f>TEXT(C312,"mmm")</f>
        <v>Sep</v>
      </c>
    </row>
    <row r="313" spans="1:24" x14ac:dyDescent="0.3">
      <c r="A313">
        <v>312</v>
      </c>
      <c r="B313" t="s">
        <v>1268</v>
      </c>
      <c r="C313" s="1">
        <v>42625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>
        <v>15.231999999999999</v>
      </c>
      <c r="S313">
        <v>1</v>
      </c>
      <c r="T313">
        <v>0.2</v>
      </c>
      <c r="U313">
        <v>1.7136</v>
      </c>
      <c r="V313">
        <f>IFERROR(SuperstoreData[[#This Row],[Profit]]/SuperstoreData[[#This Row],[Sales]],0)</f>
        <v>0.1125</v>
      </c>
      <c r="W313">
        <f>YEAR(C313)</f>
        <v>2016</v>
      </c>
      <c r="X313" t="str">
        <f>TEXT(C313,"mmm")</f>
        <v>Sep</v>
      </c>
    </row>
    <row r="314" spans="1:24" x14ac:dyDescent="0.3">
      <c r="A314">
        <v>313</v>
      </c>
      <c r="B314" t="s">
        <v>1268</v>
      </c>
      <c r="C314" s="1">
        <v>42625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>
        <v>6.2640000000000002</v>
      </c>
      <c r="S314">
        <v>3</v>
      </c>
      <c r="T314">
        <v>0.2</v>
      </c>
      <c r="U314">
        <v>2.0358000000000001</v>
      </c>
      <c r="V314">
        <f>IFERROR(SuperstoreData[[#This Row],[Profit]]/SuperstoreData[[#This Row],[Sales]],0)</f>
        <v>0.32500000000000001</v>
      </c>
      <c r="W314">
        <f>YEAR(C314)</f>
        <v>2016</v>
      </c>
      <c r="X314" t="str">
        <f>TEXT(C314,"mmm")</f>
        <v>Sep</v>
      </c>
    </row>
    <row r="315" spans="1:24" x14ac:dyDescent="0.3">
      <c r="A315">
        <v>314</v>
      </c>
      <c r="B315" t="s">
        <v>1281</v>
      </c>
      <c r="C315" s="1">
        <v>41909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>
        <v>87.54</v>
      </c>
      <c r="S315">
        <v>3</v>
      </c>
      <c r="T315">
        <v>0</v>
      </c>
      <c r="U315">
        <v>37.642200000000003</v>
      </c>
      <c r="V315">
        <f>IFERROR(SuperstoreData[[#This Row],[Profit]]/SuperstoreData[[#This Row],[Sales]],0)</f>
        <v>0.43</v>
      </c>
      <c r="W315">
        <f>YEAR(C315)</f>
        <v>2014</v>
      </c>
      <c r="X315" t="str">
        <f>TEXT(C315,"mmm")</f>
        <v>Sep</v>
      </c>
    </row>
    <row r="316" spans="1:24" x14ac:dyDescent="0.3">
      <c r="A316">
        <v>315</v>
      </c>
      <c r="B316" t="s">
        <v>1288</v>
      </c>
      <c r="C316" s="1">
        <v>41860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>
        <v>178.38399999999999</v>
      </c>
      <c r="S316">
        <v>2</v>
      </c>
      <c r="T316">
        <v>0.2</v>
      </c>
      <c r="U316">
        <v>22.297999999999998</v>
      </c>
      <c r="V316">
        <f>IFERROR(SuperstoreData[[#This Row],[Profit]]/SuperstoreData[[#This Row],[Sales]],0)</f>
        <v>0.125</v>
      </c>
      <c r="W316">
        <f>YEAR(C316)</f>
        <v>2014</v>
      </c>
      <c r="X316" t="str">
        <f>TEXT(C316,"mmm")</f>
        <v>Aug</v>
      </c>
    </row>
    <row r="317" spans="1:24" x14ac:dyDescent="0.3">
      <c r="A317">
        <v>316</v>
      </c>
      <c r="B317" t="s">
        <v>1288</v>
      </c>
      <c r="C317" s="1">
        <v>41860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>
        <v>15.552</v>
      </c>
      <c r="S317">
        <v>3</v>
      </c>
      <c r="T317">
        <v>0.2</v>
      </c>
      <c r="U317">
        <v>5.4432</v>
      </c>
      <c r="V317">
        <f>IFERROR(SuperstoreData[[#This Row],[Profit]]/SuperstoreData[[#This Row],[Sales]],0)</f>
        <v>0.35000000000000003</v>
      </c>
      <c r="W317">
        <f>YEAR(C317)</f>
        <v>2014</v>
      </c>
      <c r="X317" t="str">
        <f>TEXT(C317,"mmm")</f>
        <v>Aug</v>
      </c>
    </row>
    <row r="318" spans="1:24" x14ac:dyDescent="0.3">
      <c r="A318">
        <v>317</v>
      </c>
      <c r="B318" t="s">
        <v>1297</v>
      </c>
      <c r="C318" s="1">
        <v>42001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>
        <v>99.135999999999996</v>
      </c>
      <c r="S318">
        <v>4</v>
      </c>
      <c r="T318">
        <v>0.2</v>
      </c>
      <c r="U318">
        <v>8.6744000000000003</v>
      </c>
      <c r="V318">
        <f>IFERROR(SuperstoreData[[#This Row],[Profit]]/SuperstoreData[[#This Row],[Sales]],0)</f>
        <v>8.7500000000000008E-2</v>
      </c>
      <c r="W318">
        <f>YEAR(C318)</f>
        <v>2014</v>
      </c>
      <c r="X318" t="str">
        <f>TEXT(C318,"mmm")</f>
        <v>Dec</v>
      </c>
    </row>
    <row r="319" spans="1:24" x14ac:dyDescent="0.3">
      <c r="A319">
        <v>318</v>
      </c>
      <c r="B319" t="s">
        <v>1302</v>
      </c>
      <c r="C319" s="1">
        <v>41947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>
        <v>135.88200000000001</v>
      </c>
      <c r="S319">
        <v>1</v>
      </c>
      <c r="T319">
        <v>0.1</v>
      </c>
      <c r="U319">
        <v>24.1568</v>
      </c>
      <c r="V319">
        <f>IFERROR(SuperstoreData[[#This Row],[Profit]]/SuperstoreData[[#This Row],[Sales]],0)</f>
        <v>0.17777777777777778</v>
      </c>
      <c r="W319">
        <f>YEAR(C319)</f>
        <v>2014</v>
      </c>
      <c r="X319" t="str">
        <f>TEXT(C319,"mmm")</f>
        <v>Nov</v>
      </c>
    </row>
    <row r="320" spans="1:24" x14ac:dyDescent="0.3">
      <c r="A320">
        <v>319</v>
      </c>
      <c r="B320" t="s">
        <v>1302</v>
      </c>
      <c r="C320" s="1">
        <v>41947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>
        <v>3991.98</v>
      </c>
      <c r="S320">
        <v>2</v>
      </c>
      <c r="T320">
        <v>0</v>
      </c>
      <c r="U320">
        <v>1995.99</v>
      </c>
      <c r="V320">
        <f>IFERROR(SuperstoreData[[#This Row],[Profit]]/SuperstoreData[[#This Row],[Sales]],0)</f>
        <v>0.5</v>
      </c>
      <c r="W320">
        <f>YEAR(C320)</f>
        <v>2014</v>
      </c>
      <c r="X320" t="str">
        <f>TEXT(C320,"mmm")</f>
        <v>Nov</v>
      </c>
    </row>
    <row r="321" spans="1:24" x14ac:dyDescent="0.3">
      <c r="A321">
        <v>320</v>
      </c>
      <c r="B321" t="s">
        <v>1302</v>
      </c>
      <c r="C321" s="1">
        <v>41947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>
        <v>275.94</v>
      </c>
      <c r="S321">
        <v>6</v>
      </c>
      <c r="T321">
        <v>0</v>
      </c>
      <c r="U321">
        <v>80.022599999999997</v>
      </c>
      <c r="V321">
        <f>IFERROR(SuperstoreData[[#This Row],[Profit]]/SuperstoreData[[#This Row],[Sales]],0)</f>
        <v>0.28999999999999998</v>
      </c>
      <c r="W321">
        <f>YEAR(C321)</f>
        <v>2014</v>
      </c>
      <c r="X321" t="str">
        <f>TEXT(C321,"mmm")</f>
        <v>Nov</v>
      </c>
    </row>
    <row r="322" spans="1:24" x14ac:dyDescent="0.3">
      <c r="A322">
        <v>321</v>
      </c>
      <c r="B322" t="s">
        <v>1302</v>
      </c>
      <c r="C322" s="1">
        <v>41947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>
        <v>360</v>
      </c>
      <c r="S322">
        <v>4</v>
      </c>
      <c r="T322">
        <v>0</v>
      </c>
      <c r="U322">
        <v>129.6</v>
      </c>
      <c r="V322">
        <f>IFERROR(SuperstoreData[[#This Row],[Profit]]/SuperstoreData[[#This Row],[Sales]],0)</f>
        <v>0.36</v>
      </c>
      <c r="W322">
        <f>YEAR(C322)</f>
        <v>2014</v>
      </c>
      <c r="X322" t="str">
        <f>TEXT(C322,"mmm")</f>
        <v>Nov</v>
      </c>
    </row>
    <row r="323" spans="1:24" x14ac:dyDescent="0.3">
      <c r="A323">
        <v>322</v>
      </c>
      <c r="B323" t="s">
        <v>1302</v>
      </c>
      <c r="C323" s="1">
        <v>41947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>
        <v>43.57</v>
      </c>
      <c r="S323">
        <v>1</v>
      </c>
      <c r="T323">
        <v>0</v>
      </c>
      <c r="U323">
        <v>13.071</v>
      </c>
      <c r="V323">
        <f>IFERROR(SuperstoreData[[#This Row],[Profit]]/SuperstoreData[[#This Row],[Sales]],0)</f>
        <v>0.3</v>
      </c>
      <c r="W323">
        <f>YEAR(C323)</f>
        <v>2014</v>
      </c>
      <c r="X323" t="str">
        <f>TEXT(C323,"mmm")</f>
        <v>Nov</v>
      </c>
    </row>
    <row r="324" spans="1:24" x14ac:dyDescent="0.3">
      <c r="A324">
        <v>323</v>
      </c>
      <c r="B324" t="s">
        <v>1311</v>
      </c>
      <c r="C324" s="1">
        <v>41901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>
        <v>7.16</v>
      </c>
      <c r="S324">
        <v>2</v>
      </c>
      <c r="T324">
        <v>0</v>
      </c>
      <c r="U324">
        <v>3.58</v>
      </c>
      <c r="V324">
        <f>IFERROR(SuperstoreData[[#This Row],[Profit]]/SuperstoreData[[#This Row],[Sales]],0)</f>
        <v>0.5</v>
      </c>
      <c r="W324">
        <f>YEAR(C324)</f>
        <v>2014</v>
      </c>
      <c r="X324" t="str">
        <f>TEXT(C324,"mmm")</f>
        <v>Sep</v>
      </c>
    </row>
    <row r="325" spans="1:24" x14ac:dyDescent="0.3">
      <c r="A325">
        <v>324</v>
      </c>
      <c r="B325" t="s">
        <v>1318</v>
      </c>
      <c r="C325" s="1">
        <v>42483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>
        <v>251.52</v>
      </c>
      <c r="S325">
        <v>6</v>
      </c>
      <c r="T325">
        <v>0.2</v>
      </c>
      <c r="U325">
        <v>81.744</v>
      </c>
      <c r="V325">
        <f>IFERROR(SuperstoreData[[#This Row],[Profit]]/SuperstoreData[[#This Row],[Sales]],0)</f>
        <v>0.32500000000000001</v>
      </c>
      <c r="W325">
        <f>YEAR(C325)</f>
        <v>2016</v>
      </c>
      <c r="X325" t="str">
        <f>TEXT(C325,"mmm")</f>
        <v>Apr</v>
      </c>
    </row>
    <row r="326" spans="1:24" x14ac:dyDescent="0.3">
      <c r="A326">
        <v>325</v>
      </c>
      <c r="B326" t="s">
        <v>1318</v>
      </c>
      <c r="C326" s="1">
        <v>42483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>
        <v>99.99</v>
      </c>
      <c r="S326">
        <v>1</v>
      </c>
      <c r="T326">
        <v>0</v>
      </c>
      <c r="U326">
        <v>34.996499999999997</v>
      </c>
      <c r="V326">
        <f>IFERROR(SuperstoreData[[#This Row],[Profit]]/SuperstoreData[[#This Row],[Sales]],0)</f>
        <v>0.35</v>
      </c>
      <c r="W326">
        <f>YEAR(C326)</f>
        <v>2016</v>
      </c>
      <c r="X326" t="str">
        <f>TEXT(C326,"mmm")</f>
        <v>Apr</v>
      </c>
    </row>
    <row r="327" spans="1:24" x14ac:dyDescent="0.3">
      <c r="A327">
        <v>326</v>
      </c>
      <c r="B327" t="s">
        <v>1326</v>
      </c>
      <c r="C327" s="1">
        <v>43042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>
        <v>15.992000000000001</v>
      </c>
      <c r="S327">
        <v>1</v>
      </c>
      <c r="T327">
        <v>0.2</v>
      </c>
      <c r="U327">
        <v>0.99950000000000006</v>
      </c>
      <c r="V327">
        <f>IFERROR(SuperstoreData[[#This Row],[Profit]]/SuperstoreData[[#This Row],[Sales]],0)</f>
        <v>6.25E-2</v>
      </c>
      <c r="W327">
        <f>YEAR(C327)</f>
        <v>2017</v>
      </c>
      <c r="X327" t="str">
        <f>TEXT(C327,"mmm")</f>
        <v>Nov</v>
      </c>
    </row>
    <row r="328" spans="1:24" x14ac:dyDescent="0.3">
      <c r="A328">
        <v>327</v>
      </c>
      <c r="B328" t="s">
        <v>1332</v>
      </c>
      <c r="C328" s="1">
        <v>42612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>
        <v>290.89800000000002</v>
      </c>
      <c r="S328">
        <v>3</v>
      </c>
      <c r="T328">
        <v>0.4</v>
      </c>
      <c r="U328">
        <v>-67.876199999999997</v>
      </c>
      <c r="V328">
        <f>IFERROR(SuperstoreData[[#This Row],[Profit]]/SuperstoreData[[#This Row],[Sales]],0)</f>
        <v>-0.23333333333333331</v>
      </c>
      <c r="W328">
        <f>YEAR(C328)</f>
        <v>2016</v>
      </c>
      <c r="X328" t="str">
        <f>TEXT(C328,"mmm")</f>
        <v>Aug</v>
      </c>
    </row>
    <row r="329" spans="1:24" x14ac:dyDescent="0.3">
      <c r="A329">
        <v>328</v>
      </c>
      <c r="B329" t="s">
        <v>1332</v>
      </c>
      <c r="C329" s="1">
        <v>42612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>
        <v>54.223999999999997</v>
      </c>
      <c r="S329">
        <v>2</v>
      </c>
      <c r="T329">
        <v>0.2</v>
      </c>
      <c r="U329">
        <v>3.3889999999999998</v>
      </c>
      <c r="V329">
        <f>IFERROR(SuperstoreData[[#This Row],[Profit]]/SuperstoreData[[#This Row],[Sales]],0)</f>
        <v>6.25E-2</v>
      </c>
      <c r="W329">
        <f>YEAR(C329)</f>
        <v>2016</v>
      </c>
      <c r="X329" t="str">
        <f>TEXT(C329,"mmm")</f>
        <v>Aug</v>
      </c>
    </row>
    <row r="330" spans="1:24" x14ac:dyDescent="0.3">
      <c r="A330">
        <v>329</v>
      </c>
      <c r="B330" t="s">
        <v>1332</v>
      </c>
      <c r="C330" s="1">
        <v>42612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>
        <v>786.74400000000003</v>
      </c>
      <c r="S330">
        <v>4</v>
      </c>
      <c r="T330">
        <v>0.3</v>
      </c>
      <c r="U330">
        <v>-258.5016</v>
      </c>
      <c r="V330">
        <f>IFERROR(SuperstoreData[[#This Row],[Profit]]/SuperstoreData[[#This Row],[Sales]],0)</f>
        <v>-0.32857142857142857</v>
      </c>
      <c r="W330">
        <f>YEAR(C330)</f>
        <v>2016</v>
      </c>
      <c r="X330" t="str">
        <f>TEXT(C330,"mmm")</f>
        <v>Aug</v>
      </c>
    </row>
    <row r="331" spans="1:24" x14ac:dyDescent="0.3">
      <c r="A331">
        <v>330</v>
      </c>
      <c r="B331" t="s">
        <v>1332</v>
      </c>
      <c r="C331" s="1">
        <v>42612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>
        <v>100.24</v>
      </c>
      <c r="S331">
        <v>10</v>
      </c>
      <c r="T331">
        <v>0.2</v>
      </c>
      <c r="U331">
        <v>33.831000000000003</v>
      </c>
      <c r="V331">
        <f>IFERROR(SuperstoreData[[#This Row],[Profit]]/SuperstoreData[[#This Row],[Sales]],0)</f>
        <v>0.33750000000000002</v>
      </c>
      <c r="W331">
        <f>YEAR(C331)</f>
        <v>2016</v>
      </c>
      <c r="X331" t="str">
        <f>TEXT(C331,"mmm")</f>
        <v>Aug</v>
      </c>
    </row>
    <row r="332" spans="1:24" x14ac:dyDescent="0.3">
      <c r="A332">
        <v>331</v>
      </c>
      <c r="B332" t="s">
        <v>1332</v>
      </c>
      <c r="C332" s="1">
        <v>42612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>
        <v>37.764000000000003</v>
      </c>
      <c r="S332">
        <v>6</v>
      </c>
      <c r="T332">
        <v>0.7</v>
      </c>
      <c r="U332">
        <v>-27.6936</v>
      </c>
      <c r="V332">
        <f>IFERROR(SuperstoreData[[#This Row],[Profit]]/SuperstoreData[[#This Row],[Sales]],0)</f>
        <v>-0.73333333333333328</v>
      </c>
      <c r="W332">
        <f>YEAR(C332)</f>
        <v>2016</v>
      </c>
      <c r="X332" t="str">
        <f>TEXT(C332,"mmm")</f>
        <v>Aug</v>
      </c>
    </row>
    <row r="333" spans="1:24" x14ac:dyDescent="0.3">
      <c r="A333">
        <v>332</v>
      </c>
      <c r="B333" t="s">
        <v>1346</v>
      </c>
      <c r="C333" s="1">
        <v>42485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>
        <v>82.8</v>
      </c>
      <c r="S333">
        <v>2</v>
      </c>
      <c r="T333">
        <v>0.4</v>
      </c>
      <c r="U333">
        <v>-20.7</v>
      </c>
      <c r="V333">
        <f>IFERROR(SuperstoreData[[#This Row],[Profit]]/SuperstoreData[[#This Row],[Sales]],0)</f>
        <v>-0.25</v>
      </c>
      <c r="W333">
        <f>YEAR(C333)</f>
        <v>2016</v>
      </c>
      <c r="X333" t="str">
        <f>TEXT(C333,"mmm")</f>
        <v>Apr</v>
      </c>
    </row>
    <row r="334" spans="1:24" x14ac:dyDescent="0.3">
      <c r="A334">
        <v>333</v>
      </c>
      <c r="B334" t="s">
        <v>1346</v>
      </c>
      <c r="C334" s="1">
        <v>42485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>
        <v>20.724</v>
      </c>
      <c r="S334">
        <v>2</v>
      </c>
      <c r="T334">
        <v>0.7</v>
      </c>
      <c r="U334">
        <v>-13.816000000000001</v>
      </c>
      <c r="V334">
        <f>IFERROR(SuperstoreData[[#This Row],[Profit]]/SuperstoreData[[#This Row],[Sales]],0)</f>
        <v>-0.66666666666666674</v>
      </c>
      <c r="W334">
        <f>YEAR(C334)</f>
        <v>2016</v>
      </c>
      <c r="X334" t="str">
        <f>TEXT(C334,"mmm")</f>
        <v>Apr</v>
      </c>
    </row>
    <row r="335" spans="1:24" x14ac:dyDescent="0.3">
      <c r="A335">
        <v>334</v>
      </c>
      <c r="B335" t="s">
        <v>1346</v>
      </c>
      <c r="C335" s="1">
        <v>42485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>
        <v>4.8959999999999999</v>
      </c>
      <c r="S335">
        <v>3</v>
      </c>
      <c r="T335">
        <v>0.7</v>
      </c>
      <c r="U335">
        <v>-3.4272</v>
      </c>
      <c r="V335">
        <f>IFERROR(SuperstoreData[[#This Row],[Profit]]/SuperstoreData[[#This Row],[Sales]],0)</f>
        <v>-0.70000000000000007</v>
      </c>
      <c r="W335">
        <f>YEAR(C335)</f>
        <v>2016</v>
      </c>
      <c r="X335" t="str">
        <f>TEXT(C335,"mmm")</f>
        <v>Apr</v>
      </c>
    </row>
    <row r="336" spans="1:24" x14ac:dyDescent="0.3">
      <c r="A336">
        <v>335</v>
      </c>
      <c r="B336" t="s">
        <v>1357</v>
      </c>
      <c r="C336" s="1">
        <v>42248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>
        <v>4.7519999999999998</v>
      </c>
      <c r="S336">
        <v>1</v>
      </c>
      <c r="T336">
        <v>0.2</v>
      </c>
      <c r="U336">
        <v>1.6037999999999999</v>
      </c>
      <c r="V336">
        <f>IFERROR(SuperstoreData[[#This Row],[Profit]]/SuperstoreData[[#This Row],[Sales]],0)</f>
        <v>0.33749999999999997</v>
      </c>
      <c r="W336">
        <f>YEAR(C336)</f>
        <v>2015</v>
      </c>
      <c r="X336" t="str">
        <f>TEXT(C336,"mmm")</f>
        <v>Sep</v>
      </c>
    </row>
    <row r="337" spans="1:24" x14ac:dyDescent="0.3">
      <c r="A337">
        <v>336</v>
      </c>
      <c r="B337" t="s">
        <v>1357</v>
      </c>
      <c r="C337" s="1">
        <v>42248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>
        <v>959.98400000000004</v>
      </c>
      <c r="S337">
        <v>2</v>
      </c>
      <c r="T337">
        <v>0.2</v>
      </c>
      <c r="U337">
        <v>335.99439999999998</v>
      </c>
      <c r="V337">
        <f>IFERROR(SuperstoreData[[#This Row],[Profit]]/SuperstoreData[[#This Row],[Sales]],0)</f>
        <v>0.35</v>
      </c>
      <c r="W337">
        <f>YEAR(C337)</f>
        <v>2015</v>
      </c>
      <c r="X337" t="str">
        <f>TEXT(C337,"mmm")</f>
        <v>Sep</v>
      </c>
    </row>
    <row r="338" spans="1:24" x14ac:dyDescent="0.3">
      <c r="A338">
        <v>337</v>
      </c>
      <c r="B338" t="s">
        <v>1357</v>
      </c>
      <c r="C338" s="1">
        <v>42248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14.368</v>
      </c>
      <c r="S338">
        <v>4</v>
      </c>
      <c r="T338">
        <v>0.2</v>
      </c>
      <c r="U338">
        <v>4.49</v>
      </c>
      <c r="V338">
        <f>IFERROR(SuperstoreData[[#This Row],[Profit]]/SuperstoreData[[#This Row],[Sales]],0)</f>
        <v>0.3125</v>
      </c>
      <c r="W338">
        <f>YEAR(C338)</f>
        <v>2015</v>
      </c>
      <c r="X338" t="str">
        <f>TEXT(C338,"mmm")</f>
        <v>Sep</v>
      </c>
    </row>
    <row r="339" spans="1:24" x14ac:dyDescent="0.3">
      <c r="A339">
        <v>338</v>
      </c>
      <c r="B339" t="s">
        <v>1367</v>
      </c>
      <c r="C339" s="1">
        <v>41832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>
        <v>7.7119999999999997</v>
      </c>
      <c r="S339">
        <v>2</v>
      </c>
      <c r="T339">
        <v>0.2</v>
      </c>
      <c r="U339">
        <v>2.7955999999999999</v>
      </c>
      <c r="V339">
        <f>IFERROR(SuperstoreData[[#This Row],[Profit]]/SuperstoreData[[#This Row],[Sales]],0)</f>
        <v>0.36249999999999999</v>
      </c>
      <c r="W339">
        <f>YEAR(C339)</f>
        <v>2014</v>
      </c>
      <c r="X339" t="str">
        <f>TEXT(C339,"mmm")</f>
        <v>Jul</v>
      </c>
    </row>
    <row r="340" spans="1:24" x14ac:dyDescent="0.3">
      <c r="A340">
        <v>339</v>
      </c>
      <c r="B340" t="s">
        <v>1367</v>
      </c>
      <c r="C340" s="1">
        <v>41832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>
        <v>698.35199999999998</v>
      </c>
      <c r="S340">
        <v>3</v>
      </c>
      <c r="T340">
        <v>0.2</v>
      </c>
      <c r="U340">
        <v>-17.4588</v>
      </c>
      <c r="V340">
        <f>IFERROR(SuperstoreData[[#This Row],[Profit]]/SuperstoreData[[#This Row],[Sales]],0)</f>
        <v>-2.5000000000000001E-2</v>
      </c>
      <c r="W340">
        <f>YEAR(C340)</f>
        <v>2014</v>
      </c>
      <c r="X340" t="str">
        <f>TEXT(C340,"mmm")</f>
        <v>Jul</v>
      </c>
    </row>
    <row r="341" spans="1:24" x14ac:dyDescent="0.3">
      <c r="A341">
        <v>340</v>
      </c>
      <c r="B341" t="s">
        <v>1375</v>
      </c>
      <c r="C341" s="1">
        <v>42177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>
        <v>4.96</v>
      </c>
      <c r="S341">
        <v>4</v>
      </c>
      <c r="T341">
        <v>0</v>
      </c>
      <c r="U341">
        <v>2.3311999999999999</v>
      </c>
      <c r="V341">
        <f>IFERROR(SuperstoreData[[#This Row],[Profit]]/SuperstoreData[[#This Row],[Sales]],0)</f>
        <v>0.47</v>
      </c>
      <c r="W341">
        <f>YEAR(C341)</f>
        <v>2015</v>
      </c>
      <c r="X341" t="str">
        <f>TEXT(C341,"mmm")</f>
        <v>Jun</v>
      </c>
    </row>
    <row r="342" spans="1:24" x14ac:dyDescent="0.3">
      <c r="A342">
        <v>341</v>
      </c>
      <c r="B342" t="s">
        <v>1381</v>
      </c>
      <c r="C342" s="1">
        <v>41742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>
        <v>17.856000000000002</v>
      </c>
      <c r="S342">
        <v>4</v>
      </c>
      <c r="T342">
        <v>0.2</v>
      </c>
      <c r="U342">
        <v>1.1160000000000001</v>
      </c>
      <c r="V342">
        <f>IFERROR(SuperstoreData[[#This Row],[Profit]]/SuperstoreData[[#This Row],[Sales]],0)</f>
        <v>6.25E-2</v>
      </c>
      <c r="W342">
        <f>YEAR(C342)</f>
        <v>2014</v>
      </c>
      <c r="X342" t="str">
        <f>TEXT(C342,"mmm")</f>
        <v>Apr</v>
      </c>
    </row>
    <row r="343" spans="1:24" x14ac:dyDescent="0.3">
      <c r="A343">
        <v>342</v>
      </c>
      <c r="B343" t="s">
        <v>1381</v>
      </c>
      <c r="C343" s="1">
        <v>41742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>
        <f>IFERROR(SuperstoreData[[#This Row],[Profit]]/SuperstoreData[[#This Row],[Sales]],0)</f>
        <v>-0.79999999999999993</v>
      </c>
      <c r="W343">
        <f>YEAR(C343)</f>
        <v>2014</v>
      </c>
      <c r="X343" t="str">
        <f>TEXT(C343,"mmm")</f>
        <v>Apr</v>
      </c>
    </row>
    <row r="344" spans="1:24" x14ac:dyDescent="0.3">
      <c r="A344">
        <v>343</v>
      </c>
      <c r="B344" t="s">
        <v>1381</v>
      </c>
      <c r="C344" s="1">
        <v>41742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>
        <v>30.992000000000001</v>
      </c>
      <c r="S344">
        <v>13</v>
      </c>
      <c r="T344">
        <v>0.2</v>
      </c>
      <c r="U344">
        <v>10.0724</v>
      </c>
      <c r="V344">
        <f>IFERROR(SuperstoreData[[#This Row],[Profit]]/SuperstoreData[[#This Row],[Sales]],0)</f>
        <v>0.32500000000000001</v>
      </c>
      <c r="W344">
        <f>YEAR(C344)</f>
        <v>2014</v>
      </c>
      <c r="X344" t="str">
        <f>TEXT(C344,"mmm")</f>
        <v>Apr</v>
      </c>
    </row>
    <row r="345" spans="1:24" x14ac:dyDescent="0.3">
      <c r="A345">
        <v>344</v>
      </c>
      <c r="B345" t="s">
        <v>1381</v>
      </c>
      <c r="C345" s="1">
        <v>41742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>
        <v>71.927999999999997</v>
      </c>
      <c r="S345">
        <v>12</v>
      </c>
      <c r="T345">
        <v>0.4</v>
      </c>
      <c r="U345">
        <v>8.3916000000000004</v>
      </c>
      <c r="V345">
        <f>IFERROR(SuperstoreData[[#This Row],[Profit]]/SuperstoreData[[#This Row],[Sales]],0)</f>
        <v>0.11666666666666668</v>
      </c>
      <c r="W345">
        <f>YEAR(C345)</f>
        <v>2014</v>
      </c>
      <c r="X345" t="str">
        <f>TEXT(C345,"mmm")</f>
        <v>Apr</v>
      </c>
    </row>
    <row r="346" spans="1:24" x14ac:dyDescent="0.3">
      <c r="A346">
        <v>345</v>
      </c>
      <c r="B346" t="s">
        <v>1388</v>
      </c>
      <c r="C346" s="1">
        <v>42358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  <c r="V346">
        <f>IFERROR(SuperstoreData[[#This Row],[Profit]]/SuperstoreData[[#This Row],[Sales]],0)</f>
        <v>-2.5000000000000001E-2</v>
      </c>
      <c r="W346">
        <f>YEAR(C346)</f>
        <v>2015</v>
      </c>
      <c r="X346" t="str">
        <f>TEXT(C346,"mmm")</f>
        <v>Dec</v>
      </c>
    </row>
    <row r="347" spans="1:24" x14ac:dyDescent="0.3">
      <c r="A347">
        <v>346</v>
      </c>
      <c r="B347" t="s">
        <v>1391</v>
      </c>
      <c r="C347" s="1">
        <v>42901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>
        <v>47.975999999999999</v>
      </c>
      <c r="S347">
        <v>3</v>
      </c>
      <c r="T347">
        <v>0.2</v>
      </c>
      <c r="U347">
        <v>4.7976000000000001</v>
      </c>
      <c r="V347">
        <f>IFERROR(SuperstoreData[[#This Row],[Profit]]/SuperstoreData[[#This Row],[Sales]],0)</f>
        <v>0.1</v>
      </c>
      <c r="W347">
        <f>YEAR(C347)</f>
        <v>2017</v>
      </c>
      <c r="X347" t="str">
        <f>TEXT(C347,"mmm")</f>
        <v>Jun</v>
      </c>
    </row>
    <row r="348" spans="1:24" x14ac:dyDescent="0.3">
      <c r="A348">
        <v>347</v>
      </c>
      <c r="B348" t="s">
        <v>1396</v>
      </c>
      <c r="C348" s="1">
        <v>42924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>
        <v>7.56</v>
      </c>
      <c r="S348">
        <v>3</v>
      </c>
      <c r="T348">
        <v>0</v>
      </c>
      <c r="U348">
        <v>3.0996000000000001</v>
      </c>
      <c r="V348">
        <f>IFERROR(SuperstoreData[[#This Row],[Profit]]/SuperstoreData[[#This Row],[Sales]],0)</f>
        <v>0.41000000000000003</v>
      </c>
      <c r="W348">
        <f>YEAR(C348)</f>
        <v>2017</v>
      </c>
      <c r="X348" t="str">
        <f>TEXT(C348,"mmm")</f>
        <v>Jul</v>
      </c>
    </row>
    <row r="349" spans="1:24" x14ac:dyDescent="0.3">
      <c r="A349">
        <v>348</v>
      </c>
      <c r="B349" t="s">
        <v>1396</v>
      </c>
      <c r="C349" s="1">
        <v>42924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>
        <v>24.56</v>
      </c>
      <c r="S349">
        <v>2</v>
      </c>
      <c r="T349">
        <v>0</v>
      </c>
      <c r="U349">
        <v>11.543200000000001</v>
      </c>
      <c r="V349">
        <f>IFERROR(SuperstoreData[[#This Row],[Profit]]/SuperstoreData[[#This Row],[Sales]],0)</f>
        <v>0.47000000000000003</v>
      </c>
      <c r="W349">
        <f>YEAR(C349)</f>
        <v>2017</v>
      </c>
      <c r="X349" t="str">
        <f>TEXT(C349,"mmm")</f>
        <v>Jul</v>
      </c>
    </row>
    <row r="350" spans="1:24" x14ac:dyDescent="0.3">
      <c r="A350">
        <v>349</v>
      </c>
      <c r="B350" t="s">
        <v>1396</v>
      </c>
      <c r="C350" s="1">
        <v>42924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>
        <v>12.96</v>
      </c>
      <c r="S350">
        <v>2</v>
      </c>
      <c r="T350">
        <v>0</v>
      </c>
      <c r="U350">
        <v>4.1471999999999998</v>
      </c>
      <c r="V350">
        <f>IFERROR(SuperstoreData[[#This Row],[Profit]]/SuperstoreData[[#This Row],[Sales]],0)</f>
        <v>0.31999999999999995</v>
      </c>
      <c r="W350">
        <f>YEAR(C350)</f>
        <v>2017</v>
      </c>
      <c r="X350" t="str">
        <f>TEXT(C350,"mmm")</f>
        <v>Jul</v>
      </c>
    </row>
    <row r="351" spans="1:24" x14ac:dyDescent="0.3">
      <c r="A351">
        <v>350</v>
      </c>
      <c r="B351" t="s">
        <v>1403</v>
      </c>
      <c r="C351" s="1">
        <v>42614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>
        <v>6.79</v>
      </c>
      <c r="S351">
        <v>1</v>
      </c>
      <c r="T351">
        <v>0</v>
      </c>
      <c r="U351">
        <v>2.3086000000000002</v>
      </c>
      <c r="V351">
        <f>IFERROR(SuperstoreData[[#This Row],[Profit]]/SuperstoreData[[#This Row],[Sales]],0)</f>
        <v>0.34</v>
      </c>
      <c r="W351">
        <f>YEAR(C351)</f>
        <v>2016</v>
      </c>
      <c r="X351" t="str">
        <f>TEXT(C351,"mmm")</f>
        <v>Sep</v>
      </c>
    </row>
    <row r="352" spans="1:24" x14ac:dyDescent="0.3">
      <c r="A352">
        <v>351</v>
      </c>
      <c r="B352" t="s">
        <v>1403</v>
      </c>
      <c r="C352" s="1">
        <v>42614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>
        <v>24.56</v>
      </c>
      <c r="S352">
        <v>2</v>
      </c>
      <c r="T352">
        <v>0</v>
      </c>
      <c r="U352">
        <v>11.543200000000001</v>
      </c>
      <c r="V352">
        <f>IFERROR(SuperstoreData[[#This Row],[Profit]]/SuperstoreData[[#This Row],[Sales]],0)</f>
        <v>0.47000000000000003</v>
      </c>
      <c r="W352">
        <f>YEAR(C352)</f>
        <v>2016</v>
      </c>
      <c r="X352" t="str">
        <f>TEXT(C352,"mmm")</f>
        <v>Sep</v>
      </c>
    </row>
    <row r="353" spans="1:24" x14ac:dyDescent="0.3">
      <c r="A353">
        <v>352</v>
      </c>
      <c r="B353" t="s">
        <v>1403</v>
      </c>
      <c r="C353" s="1">
        <v>42614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>
        <v>3.048</v>
      </c>
      <c r="S353">
        <v>1</v>
      </c>
      <c r="T353">
        <v>0.2</v>
      </c>
      <c r="U353">
        <v>1.0668</v>
      </c>
      <c r="V353">
        <f>IFERROR(SuperstoreData[[#This Row],[Profit]]/SuperstoreData[[#This Row],[Sales]],0)</f>
        <v>0.35</v>
      </c>
      <c r="W353">
        <f>YEAR(C353)</f>
        <v>2016</v>
      </c>
      <c r="X353" t="str">
        <f>TEXT(C353,"mmm")</f>
        <v>Sep</v>
      </c>
    </row>
    <row r="354" spans="1:24" x14ac:dyDescent="0.3">
      <c r="A354">
        <v>353</v>
      </c>
      <c r="B354" t="s">
        <v>1403</v>
      </c>
      <c r="C354" s="1">
        <v>42614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>
        <v>49.12</v>
      </c>
      <c r="S354">
        <v>4</v>
      </c>
      <c r="T354">
        <v>0</v>
      </c>
      <c r="U354">
        <v>23.086400000000001</v>
      </c>
      <c r="V354">
        <f>IFERROR(SuperstoreData[[#This Row],[Profit]]/SuperstoreData[[#This Row],[Sales]],0)</f>
        <v>0.47000000000000003</v>
      </c>
      <c r="W354">
        <f>YEAR(C354)</f>
        <v>2016</v>
      </c>
      <c r="X354" t="str">
        <f>TEXT(C354,"mmm")</f>
        <v>Sep</v>
      </c>
    </row>
    <row r="355" spans="1:24" x14ac:dyDescent="0.3">
      <c r="A355">
        <v>354</v>
      </c>
      <c r="B355" t="s">
        <v>1403</v>
      </c>
      <c r="C355" s="1">
        <v>42614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>
        <v>4355.1679999999997</v>
      </c>
      <c r="S355">
        <v>4</v>
      </c>
      <c r="T355">
        <v>0.2</v>
      </c>
      <c r="U355">
        <v>1415.4295999999999</v>
      </c>
      <c r="V355">
        <f>IFERROR(SuperstoreData[[#This Row],[Profit]]/SuperstoreData[[#This Row],[Sales]],0)</f>
        <v>0.32500000000000001</v>
      </c>
      <c r="W355">
        <f>YEAR(C355)</f>
        <v>2016</v>
      </c>
      <c r="X355" t="str">
        <f>TEXT(C355,"mmm")</f>
        <v>Sep</v>
      </c>
    </row>
    <row r="356" spans="1:24" x14ac:dyDescent="0.3">
      <c r="A356">
        <v>355</v>
      </c>
      <c r="B356" t="s">
        <v>1412</v>
      </c>
      <c r="C356" s="1">
        <v>42468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>
        <v>388.70400000000001</v>
      </c>
      <c r="S356">
        <v>6</v>
      </c>
      <c r="T356">
        <v>0.2</v>
      </c>
      <c r="U356">
        <v>-4.8587999999999996</v>
      </c>
      <c r="V356">
        <f>IFERROR(SuperstoreData[[#This Row],[Profit]]/SuperstoreData[[#This Row],[Sales]],0)</f>
        <v>-1.2499999999999999E-2</v>
      </c>
      <c r="W356">
        <f>YEAR(C356)</f>
        <v>2016</v>
      </c>
      <c r="X356" t="str">
        <f>TEXT(C356,"mmm")</f>
        <v>Apr</v>
      </c>
    </row>
    <row r="357" spans="1:24" x14ac:dyDescent="0.3">
      <c r="A357">
        <v>356</v>
      </c>
      <c r="B357" t="s">
        <v>1412</v>
      </c>
      <c r="C357" s="1">
        <v>42468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>
        <v>8.26</v>
      </c>
      <c r="S357">
        <v>2</v>
      </c>
      <c r="T357">
        <v>0</v>
      </c>
      <c r="U357">
        <v>3.7995999999999999</v>
      </c>
      <c r="V357">
        <f>IFERROR(SuperstoreData[[#This Row],[Profit]]/SuperstoreData[[#This Row],[Sales]],0)</f>
        <v>0.46</v>
      </c>
      <c r="W357">
        <f>YEAR(C357)</f>
        <v>2016</v>
      </c>
      <c r="X357" t="str">
        <f>TEXT(C357,"mmm")</f>
        <v>Apr</v>
      </c>
    </row>
    <row r="358" spans="1:24" x14ac:dyDescent="0.3">
      <c r="A358">
        <v>357</v>
      </c>
      <c r="B358" t="s">
        <v>1412</v>
      </c>
      <c r="C358" s="1">
        <v>42468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>
        <v>17.04</v>
      </c>
      <c r="S358">
        <v>4</v>
      </c>
      <c r="T358">
        <v>0</v>
      </c>
      <c r="U358">
        <v>6.9863999999999997</v>
      </c>
      <c r="V358">
        <f>IFERROR(SuperstoreData[[#This Row],[Profit]]/SuperstoreData[[#This Row],[Sales]],0)</f>
        <v>0.41000000000000003</v>
      </c>
      <c r="W358">
        <f>YEAR(C358)</f>
        <v>2016</v>
      </c>
      <c r="X358" t="str">
        <f>TEXT(C358,"mmm")</f>
        <v>Apr</v>
      </c>
    </row>
    <row r="359" spans="1:24" x14ac:dyDescent="0.3">
      <c r="A359">
        <v>358</v>
      </c>
      <c r="B359" t="s">
        <v>1412</v>
      </c>
      <c r="C359" s="1">
        <v>42468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>
        <v>34.4</v>
      </c>
      <c r="S359">
        <v>5</v>
      </c>
      <c r="T359">
        <v>0</v>
      </c>
      <c r="U359">
        <v>15.824</v>
      </c>
      <c r="V359">
        <f>IFERROR(SuperstoreData[[#This Row],[Profit]]/SuperstoreData[[#This Row],[Sales]],0)</f>
        <v>0.46</v>
      </c>
      <c r="W359">
        <f>YEAR(C359)</f>
        <v>2016</v>
      </c>
      <c r="X359" t="str">
        <f>TEXT(C359,"mmm")</f>
        <v>Apr</v>
      </c>
    </row>
    <row r="360" spans="1:24" x14ac:dyDescent="0.3">
      <c r="A360">
        <v>359</v>
      </c>
      <c r="B360" t="s">
        <v>1424</v>
      </c>
      <c r="C360" s="1">
        <v>42483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>
        <v>36.24</v>
      </c>
      <c r="S360">
        <v>5</v>
      </c>
      <c r="T360">
        <v>0.2</v>
      </c>
      <c r="U360">
        <v>11.324999999999999</v>
      </c>
      <c r="V360">
        <f>IFERROR(SuperstoreData[[#This Row],[Profit]]/SuperstoreData[[#This Row],[Sales]],0)</f>
        <v>0.31249999999999994</v>
      </c>
      <c r="W360">
        <f>YEAR(C360)</f>
        <v>2016</v>
      </c>
      <c r="X360" t="str">
        <f>TEXT(C360,"mmm")</f>
        <v>Apr</v>
      </c>
    </row>
    <row r="361" spans="1:24" x14ac:dyDescent="0.3">
      <c r="A361">
        <v>360</v>
      </c>
      <c r="B361" t="s">
        <v>1426</v>
      </c>
      <c r="C361" s="1">
        <v>42802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>
        <v>647.84</v>
      </c>
      <c r="S361">
        <v>8</v>
      </c>
      <c r="T361">
        <v>0</v>
      </c>
      <c r="U361">
        <v>168.4384</v>
      </c>
      <c r="V361">
        <f>IFERROR(SuperstoreData[[#This Row],[Profit]]/SuperstoreData[[#This Row],[Sales]],0)</f>
        <v>0.26</v>
      </c>
      <c r="W361">
        <f>YEAR(C361)</f>
        <v>2017</v>
      </c>
      <c r="X361" t="str">
        <f>TEXT(C361,"mmm")</f>
        <v>Mar</v>
      </c>
    </row>
    <row r="362" spans="1:24" x14ac:dyDescent="0.3">
      <c r="A362">
        <v>361</v>
      </c>
      <c r="B362" t="s">
        <v>1426</v>
      </c>
      <c r="C362" s="1">
        <v>42802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>
        <v>20.7</v>
      </c>
      <c r="S362">
        <v>2</v>
      </c>
      <c r="T362">
        <v>0</v>
      </c>
      <c r="U362">
        <v>9.9359999999999999</v>
      </c>
      <c r="V362">
        <f>IFERROR(SuperstoreData[[#This Row],[Profit]]/SuperstoreData[[#This Row],[Sales]],0)</f>
        <v>0.48000000000000004</v>
      </c>
      <c r="W362">
        <f>YEAR(C362)</f>
        <v>2017</v>
      </c>
      <c r="X362" t="str">
        <f>TEXT(C362,"mmm")</f>
        <v>Mar</v>
      </c>
    </row>
    <row r="363" spans="1:24" x14ac:dyDescent="0.3">
      <c r="A363">
        <v>362</v>
      </c>
      <c r="B363" t="s">
        <v>1434</v>
      </c>
      <c r="C363" s="1">
        <v>43003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>
        <v>20.7</v>
      </c>
      <c r="S363">
        <v>2</v>
      </c>
      <c r="T363">
        <v>0</v>
      </c>
      <c r="U363">
        <v>9.9359999999999999</v>
      </c>
      <c r="V363">
        <f>IFERROR(SuperstoreData[[#This Row],[Profit]]/SuperstoreData[[#This Row],[Sales]],0)</f>
        <v>0.48000000000000004</v>
      </c>
      <c r="W363">
        <f>YEAR(C363)</f>
        <v>2017</v>
      </c>
      <c r="X363" t="str">
        <f>TEXT(C363,"mmm")</f>
        <v>Sep</v>
      </c>
    </row>
    <row r="364" spans="1:24" x14ac:dyDescent="0.3">
      <c r="A364">
        <v>363</v>
      </c>
      <c r="B364" t="s">
        <v>1434</v>
      </c>
      <c r="C364" s="1">
        <v>43003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>
        <v>488.64600000000002</v>
      </c>
      <c r="S364">
        <v>3</v>
      </c>
      <c r="T364">
        <v>0.1</v>
      </c>
      <c r="U364">
        <v>86.870400000000004</v>
      </c>
      <c r="V364">
        <f>IFERROR(SuperstoreData[[#This Row],[Profit]]/SuperstoreData[[#This Row],[Sales]],0)</f>
        <v>0.17777777777777778</v>
      </c>
      <c r="W364">
        <f>YEAR(C364)</f>
        <v>2017</v>
      </c>
      <c r="X364" t="str">
        <f>TEXT(C364,"mmm")</f>
        <v>Sep</v>
      </c>
    </row>
    <row r="365" spans="1:24" x14ac:dyDescent="0.3">
      <c r="A365">
        <v>364</v>
      </c>
      <c r="B365" t="s">
        <v>1434</v>
      </c>
      <c r="C365" s="1">
        <v>43003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>
        <v>5.56</v>
      </c>
      <c r="S365">
        <v>2</v>
      </c>
      <c r="T365">
        <v>0</v>
      </c>
      <c r="U365">
        <v>1.4456</v>
      </c>
      <c r="V365">
        <f>IFERROR(SuperstoreData[[#This Row],[Profit]]/SuperstoreData[[#This Row],[Sales]],0)</f>
        <v>0.26</v>
      </c>
      <c r="W365">
        <f>YEAR(C365)</f>
        <v>2017</v>
      </c>
      <c r="X365" t="str">
        <f>TEXT(C365,"mmm")</f>
        <v>Sep</v>
      </c>
    </row>
    <row r="366" spans="1:24" x14ac:dyDescent="0.3">
      <c r="A366">
        <v>365</v>
      </c>
      <c r="B366" t="s">
        <v>1434</v>
      </c>
      <c r="C366" s="1">
        <v>43003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>
        <v>47.12</v>
      </c>
      <c r="S366">
        <v>8</v>
      </c>
      <c r="T366">
        <v>0</v>
      </c>
      <c r="U366">
        <v>20.732800000000001</v>
      </c>
      <c r="V366">
        <f>IFERROR(SuperstoreData[[#This Row],[Profit]]/SuperstoreData[[#This Row],[Sales]],0)</f>
        <v>0.44000000000000006</v>
      </c>
      <c r="W366">
        <f>YEAR(C366)</f>
        <v>2017</v>
      </c>
      <c r="X366" t="str">
        <f>TEXT(C366,"mmm")</f>
        <v>Sep</v>
      </c>
    </row>
    <row r="367" spans="1:24" x14ac:dyDescent="0.3">
      <c r="A367">
        <v>366</v>
      </c>
      <c r="B367" t="s">
        <v>1444</v>
      </c>
      <c r="C367" s="1">
        <v>41906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>
        <v>211.96</v>
      </c>
      <c r="S367">
        <v>4</v>
      </c>
      <c r="T367">
        <v>0</v>
      </c>
      <c r="U367">
        <v>8.4784000000000006</v>
      </c>
      <c r="V367">
        <f>IFERROR(SuperstoreData[[#This Row],[Profit]]/SuperstoreData[[#This Row],[Sales]],0)</f>
        <v>0.04</v>
      </c>
      <c r="W367">
        <f>YEAR(C367)</f>
        <v>2014</v>
      </c>
      <c r="X367" t="str">
        <f>TEXT(C367,"mmm")</f>
        <v>Sep</v>
      </c>
    </row>
    <row r="368" spans="1:24" x14ac:dyDescent="0.3">
      <c r="A368">
        <v>367</v>
      </c>
      <c r="B368" t="s">
        <v>1448</v>
      </c>
      <c r="C368" s="1">
        <v>42664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>
        <v>23.2</v>
      </c>
      <c r="S368">
        <v>4</v>
      </c>
      <c r="T368">
        <v>0</v>
      </c>
      <c r="U368">
        <v>10.44</v>
      </c>
      <c r="V368">
        <f>IFERROR(SuperstoreData[[#This Row],[Profit]]/SuperstoreData[[#This Row],[Sales]],0)</f>
        <v>0.45</v>
      </c>
      <c r="W368">
        <f>YEAR(C368)</f>
        <v>2016</v>
      </c>
      <c r="X368" t="str">
        <f>TEXT(C368,"mmm")</f>
        <v>Oct</v>
      </c>
    </row>
    <row r="369" spans="1:24" x14ac:dyDescent="0.3">
      <c r="A369">
        <v>368</v>
      </c>
      <c r="B369" t="s">
        <v>1448</v>
      </c>
      <c r="C369" s="1">
        <v>42664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>
        <v>7.36</v>
      </c>
      <c r="S369">
        <v>2</v>
      </c>
      <c r="T369">
        <v>0</v>
      </c>
      <c r="U369">
        <v>0.1472</v>
      </c>
      <c r="V369">
        <f>IFERROR(SuperstoreData[[#This Row],[Profit]]/SuperstoreData[[#This Row],[Sales]],0)</f>
        <v>0.02</v>
      </c>
      <c r="W369">
        <f>YEAR(C369)</f>
        <v>2016</v>
      </c>
      <c r="X369" t="str">
        <f>TEXT(C369,"mmm")</f>
        <v>Oct</v>
      </c>
    </row>
    <row r="370" spans="1:24" x14ac:dyDescent="0.3">
      <c r="A370">
        <v>369</v>
      </c>
      <c r="B370" t="s">
        <v>1448</v>
      </c>
      <c r="C370" s="1">
        <v>42664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>
        <v>104.79</v>
      </c>
      <c r="S370">
        <v>7</v>
      </c>
      <c r="T370">
        <v>0</v>
      </c>
      <c r="U370">
        <v>29.341200000000001</v>
      </c>
      <c r="V370">
        <f>IFERROR(SuperstoreData[[#This Row],[Profit]]/SuperstoreData[[#This Row],[Sales]],0)</f>
        <v>0.27999999999999997</v>
      </c>
      <c r="W370">
        <f>YEAR(C370)</f>
        <v>2016</v>
      </c>
      <c r="X370" t="str">
        <f>TEXT(C370,"mmm")</f>
        <v>Oct</v>
      </c>
    </row>
    <row r="371" spans="1:24" x14ac:dyDescent="0.3">
      <c r="A371">
        <v>370</v>
      </c>
      <c r="B371" t="s">
        <v>1448</v>
      </c>
      <c r="C371" s="1">
        <v>42664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  <c r="V371">
        <f>IFERROR(SuperstoreData[[#This Row],[Profit]]/SuperstoreData[[#This Row],[Sales]],0)</f>
        <v>0.25999999999999995</v>
      </c>
      <c r="W371">
        <f>YEAR(C371)</f>
        <v>2016</v>
      </c>
      <c r="X371" t="str">
        <f>TEXT(C371,"mmm")</f>
        <v>Oct</v>
      </c>
    </row>
    <row r="372" spans="1:24" x14ac:dyDescent="0.3">
      <c r="A372">
        <v>371</v>
      </c>
      <c r="B372" t="s">
        <v>1460</v>
      </c>
      <c r="C372" s="1">
        <v>42884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>
        <v>25.92</v>
      </c>
      <c r="S372">
        <v>5</v>
      </c>
      <c r="T372">
        <v>0.2</v>
      </c>
      <c r="U372">
        <v>9.3960000000000008</v>
      </c>
      <c r="V372">
        <f>IFERROR(SuperstoreData[[#This Row],[Profit]]/SuperstoreData[[#This Row],[Sales]],0)</f>
        <v>0.36249999999999999</v>
      </c>
      <c r="W372">
        <f>YEAR(C372)</f>
        <v>2017</v>
      </c>
      <c r="X372" t="str">
        <f>TEXT(C372,"mmm")</f>
        <v>May</v>
      </c>
    </row>
    <row r="373" spans="1:24" x14ac:dyDescent="0.3">
      <c r="A373">
        <v>372</v>
      </c>
      <c r="B373" t="s">
        <v>1460</v>
      </c>
      <c r="C373" s="1">
        <v>42884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>
        <v>53.423999999999999</v>
      </c>
      <c r="S373">
        <v>3</v>
      </c>
      <c r="T373">
        <v>0.2</v>
      </c>
      <c r="U373">
        <v>4.6745999999999999</v>
      </c>
      <c r="V373">
        <f>IFERROR(SuperstoreData[[#This Row],[Profit]]/SuperstoreData[[#This Row],[Sales]],0)</f>
        <v>8.7499999999999994E-2</v>
      </c>
      <c r="W373">
        <f>YEAR(C373)</f>
        <v>2017</v>
      </c>
      <c r="X373" t="str">
        <f>TEXT(C373,"mmm")</f>
        <v>May</v>
      </c>
    </row>
    <row r="374" spans="1:24" x14ac:dyDescent="0.3">
      <c r="A374">
        <v>373</v>
      </c>
      <c r="B374" t="s">
        <v>1469</v>
      </c>
      <c r="C374" s="1">
        <v>41843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>
        <v>8.16</v>
      </c>
      <c r="S374">
        <v>5</v>
      </c>
      <c r="T374">
        <v>0.7</v>
      </c>
      <c r="U374">
        <v>-5.7119999999999997</v>
      </c>
      <c r="V374">
        <f>IFERROR(SuperstoreData[[#This Row],[Profit]]/SuperstoreData[[#This Row],[Sales]],0)</f>
        <v>-0.7</v>
      </c>
      <c r="W374">
        <f>YEAR(C374)</f>
        <v>2014</v>
      </c>
      <c r="X374" t="str">
        <f>TEXT(C374,"mmm")</f>
        <v>Jul</v>
      </c>
    </row>
    <row r="375" spans="1:24" x14ac:dyDescent="0.3">
      <c r="A375">
        <v>374</v>
      </c>
      <c r="B375" t="s">
        <v>1469</v>
      </c>
      <c r="C375" s="1">
        <v>41843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>
        <v>1023.936</v>
      </c>
      <c r="S375">
        <v>8</v>
      </c>
      <c r="T375">
        <v>0.2</v>
      </c>
      <c r="U375">
        <v>179.18879999999999</v>
      </c>
      <c r="V375">
        <f>IFERROR(SuperstoreData[[#This Row],[Profit]]/SuperstoreData[[#This Row],[Sales]],0)</f>
        <v>0.17499999999999999</v>
      </c>
      <c r="W375">
        <f>YEAR(C375)</f>
        <v>2014</v>
      </c>
      <c r="X375" t="str">
        <f>TEXT(C375,"mmm")</f>
        <v>Jul</v>
      </c>
    </row>
    <row r="376" spans="1:24" x14ac:dyDescent="0.3">
      <c r="A376">
        <v>375</v>
      </c>
      <c r="B376" t="s">
        <v>1469</v>
      </c>
      <c r="C376" s="1">
        <v>41843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>
        <v>9.24</v>
      </c>
      <c r="S376">
        <v>1</v>
      </c>
      <c r="T376">
        <v>0.2</v>
      </c>
      <c r="U376">
        <v>0.92400000000000004</v>
      </c>
      <c r="V376">
        <f>IFERROR(SuperstoreData[[#This Row],[Profit]]/SuperstoreData[[#This Row],[Sales]],0)</f>
        <v>0.1</v>
      </c>
      <c r="W376">
        <f>YEAR(C376)</f>
        <v>2014</v>
      </c>
      <c r="X376" t="str">
        <f>TEXT(C376,"mmm")</f>
        <v>Jul</v>
      </c>
    </row>
    <row r="377" spans="1:24" x14ac:dyDescent="0.3">
      <c r="A377">
        <v>376</v>
      </c>
      <c r="B377" t="s">
        <v>1469</v>
      </c>
      <c r="C377" s="1">
        <v>41843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>
        <v>479.04</v>
      </c>
      <c r="S377">
        <v>10</v>
      </c>
      <c r="T377">
        <v>0.2</v>
      </c>
      <c r="U377">
        <v>-29.94</v>
      </c>
      <c r="V377">
        <f>IFERROR(SuperstoreData[[#This Row],[Profit]]/SuperstoreData[[#This Row],[Sales]],0)</f>
        <v>-6.25E-2</v>
      </c>
      <c r="W377">
        <f>YEAR(C377)</f>
        <v>2014</v>
      </c>
      <c r="X377" t="str">
        <f>TEXT(C377,"mmm")</f>
        <v>Jul</v>
      </c>
    </row>
    <row r="378" spans="1:24" x14ac:dyDescent="0.3">
      <c r="A378">
        <v>377</v>
      </c>
      <c r="B378" t="s">
        <v>1481</v>
      </c>
      <c r="C378" s="1">
        <v>42641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>
        <v>99.135999999999996</v>
      </c>
      <c r="S378">
        <v>4</v>
      </c>
      <c r="T378">
        <v>0.2</v>
      </c>
      <c r="U378">
        <v>30.98</v>
      </c>
      <c r="V378">
        <f>IFERROR(SuperstoreData[[#This Row],[Profit]]/SuperstoreData[[#This Row],[Sales]],0)</f>
        <v>0.3125</v>
      </c>
      <c r="W378">
        <f>YEAR(C378)</f>
        <v>2016</v>
      </c>
      <c r="X378" t="str">
        <f>TEXT(C378,"mmm")</f>
        <v>Sep</v>
      </c>
    </row>
    <row r="379" spans="1:24" x14ac:dyDescent="0.3">
      <c r="A379">
        <v>378</v>
      </c>
      <c r="B379" t="s">
        <v>1488</v>
      </c>
      <c r="C379" s="1">
        <v>42974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>
        <v>1488.424</v>
      </c>
      <c r="S379">
        <v>7</v>
      </c>
      <c r="T379">
        <v>0.3</v>
      </c>
      <c r="U379">
        <v>-297.6848</v>
      </c>
      <c r="V379">
        <f>IFERROR(SuperstoreData[[#This Row],[Profit]]/SuperstoreData[[#This Row],[Sales]],0)</f>
        <v>-0.2</v>
      </c>
      <c r="W379">
        <f>YEAR(C379)</f>
        <v>2017</v>
      </c>
      <c r="X379" t="str">
        <f>TEXT(C379,"mmm")</f>
        <v>Aug</v>
      </c>
    </row>
    <row r="380" spans="1:24" x14ac:dyDescent="0.3">
      <c r="A380">
        <v>379</v>
      </c>
      <c r="B380" t="s">
        <v>1494</v>
      </c>
      <c r="C380" s="1">
        <v>42122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>
        <v>8.6519999999999992</v>
      </c>
      <c r="S380">
        <v>3</v>
      </c>
      <c r="T380">
        <v>0.8</v>
      </c>
      <c r="U380">
        <v>-20.3322</v>
      </c>
      <c r="V380">
        <f>IFERROR(SuperstoreData[[#This Row],[Profit]]/SuperstoreData[[#This Row],[Sales]],0)</f>
        <v>-2.35</v>
      </c>
      <c r="W380">
        <f>YEAR(C380)</f>
        <v>2015</v>
      </c>
      <c r="X380" t="str">
        <f>TEXT(C380,"mmm")</f>
        <v>Apr</v>
      </c>
    </row>
    <row r="381" spans="1:24" x14ac:dyDescent="0.3">
      <c r="A381">
        <v>380</v>
      </c>
      <c r="B381" t="s">
        <v>1494</v>
      </c>
      <c r="C381" s="1">
        <v>42122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>
        <v>23.832000000000001</v>
      </c>
      <c r="S381">
        <v>3</v>
      </c>
      <c r="T381">
        <v>0.2</v>
      </c>
      <c r="U381">
        <v>2.6810999999999998</v>
      </c>
      <c r="V381">
        <f>IFERROR(SuperstoreData[[#This Row],[Profit]]/SuperstoreData[[#This Row],[Sales]],0)</f>
        <v>0.11249999999999999</v>
      </c>
      <c r="W381">
        <f>YEAR(C381)</f>
        <v>2015</v>
      </c>
      <c r="X381" t="str">
        <f>TEXT(C381,"mmm")</f>
        <v>Apr</v>
      </c>
    </row>
    <row r="382" spans="1:24" x14ac:dyDescent="0.3">
      <c r="A382">
        <v>381</v>
      </c>
      <c r="B382" t="s">
        <v>1494</v>
      </c>
      <c r="C382" s="1">
        <v>42122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>
        <v>12.176</v>
      </c>
      <c r="S382">
        <v>4</v>
      </c>
      <c r="T382">
        <v>0.8</v>
      </c>
      <c r="U382">
        <v>-18.872800000000002</v>
      </c>
      <c r="V382">
        <f>IFERROR(SuperstoreData[[#This Row],[Profit]]/SuperstoreData[[#This Row],[Sales]],0)</f>
        <v>-1.55</v>
      </c>
      <c r="W382">
        <f>YEAR(C382)</f>
        <v>2015</v>
      </c>
      <c r="X382" t="str">
        <f>TEXT(C382,"mmm")</f>
        <v>Apr</v>
      </c>
    </row>
    <row r="383" spans="1:24" x14ac:dyDescent="0.3">
      <c r="A383">
        <v>382</v>
      </c>
      <c r="B383" t="s">
        <v>1504</v>
      </c>
      <c r="C383" s="1">
        <v>42671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>
        <v>50.96</v>
      </c>
      <c r="S383">
        <v>7</v>
      </c>
      <c r="T383">
        <v>0</v>
      </c>
      <c r="U383">
        <v>25.48</v>
      </c>
      <c r="V383">
        <f>IFERROR(SuperstoreData[[#This Row],[Profit]]/SuperstoreData[[#This Row],[Sales]],0)</f>
        <v>0.5</v>
      </c>
      <c r="W383">
        <f>YEAR(C383)</f>
        <v>2016</v>
      </c>
      <c r="X383" t="str">
        <f>TEXT(C383,"mmm")</f>
        <v>Oct</v>
      </c>
    </row>
    <row r="384" spans="1:24" x14ac:dyDescent="0.3">
      <c r="A384">
        <v>383</v>
      </c>
      <c r="B384" t="s">
        <v>1504</v>
      </c>
      <c r="C384" s="1">
        <v>42671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>
        <v>49.536000000000001</v>
      </c>
      <c r="S384">
        <v>3</v>
      </c>
      <c r="T384">
        <v>0.2</v>
      </c>
      <c r="U384">
        <v>17.337599999999998</v>
      </c>
      <c r="V384">
        <f>IFERROR(SuperstoreData[[#This Row],[Profit]]/SuperstoreData[[#This Row],[Sales]],0)</f>
        <v>0.35</v>
      </c>
      <c r="W384">
        <f>YEAR(C384)</f>
        <v>2016</v>
      </c>
      <c r="X384" t="str">
        <f>TEXT(C384,"mmm")</f>
        <v>Oct</v>
      </c>
    </row>
    <row r="385" spans="1:24" x14ac:dyDescent="0.3">
      <c r="A385">
        <v>384</v>
      </c>
      <c r="B385" t="s">
        <v>1512</v>
      </c>
      <c r="C385" s="1">
        <v>42181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>
        <v>41.9</v>
      </c>
      <c r="S385">
        <v>2</v>
      </c>
      <c r="T385">
        <v>0</v>
      </c>
      <c r="U385">
        <v>8.7989999999999995</v>
      </c>
      <c r="V385">
        <f>IFERROR(SuperstoreData[[#This Row],[Profit]]/SuperstoreData[[#This Row],[Sales]],0)</f>
        <v>0.21</v>
      </c>
      <c r="W385">
        <f>YEAR(C385)</f>
        <v>2015</v>
      </c>
      <c r="X385" t="str">
        <f>TEXT(C385,"mmm")</f>
        <v>Jun</v>
      </c>
    </row>
    <row r="386" spans="1:24" x14ac:dyDescent="0.3">
      <c r="A386">
        <v>385</v>
      </c>
      <c r="B386" t="s">
        <v>1518</v>
      </c>
      <c r="C386" s="1">
        <v>42335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>
        <v>375.45749999999998</v>
      </c>
      <c r="S386">
        <v>3</v>
      </c>
      <c r="T386">
        <v>0.45</v>
      </c>
      <c r="U386">
        <v>-157.0095</v>
      </c>
      <c r="V386">
        <f>IFERROR(SuperstoreData[[#This Row],[Profit]]/SuperstoreData[[#This Row],[Sales]],0)</f>
        <v>-0.41818181818181821</v>
      </c>
      <c r="W386">
        <f>YEAR(C386)</f>
        <v>2015</v>
      </c>
      <c r="X386" t="str">
        <f>TEXT(C386,"mmm")</f>
        <v>Nov</v>
      </c>
    </row>
    <row r="387" spans="1:24" x14ac:dyDescent="0.3">
      <c r="A387">
        <v>386</v>
      </c>
      <c r="B387" t="s">
        <v>1518</v>
      </c>
      <c r="C387" s="1">
        <v>42335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>
        <v>83.975999999999999</v>
      </c>
      <c r="S387">
        <v>3</v>
      </c>
      <c r="T387">
        <v>0.2</v>
      </c>
      <c r="U387">
        <v>-1.0497000000000001</v>
      </c>
      <c r="V387">
        <f>IFERROR(SuperstoreData[[#This Row],[Profit]]/SuperstoreData[[#This Row],[Sales]],0)</f>
        <v>-1.2500000000000001E-2</v>
      </c>
      <c r="W387">
        <f>YEAR(C387)</f>
        <v>2015</v>
      </c>
      <c r="X387" t="str">
        <f>TEXT(C387,"mmm")</f>
        <v>Nov</v>
      </c>
    </row>
    <row r="388" spans="1:24" x14ac:dyDescent="0.3">
      <c r="A388">
        <v>387</v>
      </c>
      <c r="B388" t="s">
        <v>1527</v>
      </c>
      <c r="C388" s="1">
        <v>42341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>
        <v>482.34</v>
      </c>
      <c r="S388">
        <v>4</v>
      </c>
      <c r="T388">
        <v>0.7</v>
      </c>
      <c r="U388">
        <v>-337.63799999999998</v>
      </c>
      <c r="V388">
        <f>IFERROR(SuperstoreData[[#This Row],[Profit]]/SuperstoreData[[#This Row],[Sales]],0)</f>
        <v>-0.7</v>
      </c>
      <c r="W388">
        <f>YEAR(C388)</f>
        <v>2015</v>
      </c>
      <c r="X388" t="str">
        <f>TEXT(C388,"mmm")</f>
        <v>Dec</v>
      </c>
    </row>
    <row r="389" spans="1:24" x14ac:dyDescent="0.3">
      <c r="A389">
        <v>388</v>
      </c>
      <c r="B389" t="s">
        <v>1527</v>
      </c>
      <c r="C389" s="1">
        <v>42341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>
        <v>2.96</v>
      </c>
      <c r="S389">
        <v>1</v>
      </c>
      <c r="T389">
        <v>0.2</v>
      </c>
      <c r="U389">
        <v>0.77700000000000002</v>
      </c>
      <c r="V389">
        <f>IFERROR(SuperstoreData[[#This Row],[Profit]]/SuperstoreData[[#This Row],[Sales]],0)</f>
        <v>0.26250000000000001</v>
      </c>
      <c r="W389">
        <f>YEAR(C389)</f>
        <v>2015</v>
      </c>
      <c r="X389" t="str">
        <f>TEXT(C389,"mmm")</f>
        <v>Dec</v>
      </c>
    </row>
    <row r="390" spans="1:24" x14ac:dyDescent="0.3">
      <c r="A390">
        <v>389</v>
      </c>
      <c r="B390" t="s">
        <v>1534</v>
      </c>
      <c r="C390" s="1">
        <v>41967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>
        <v>2.6240000000000001</v>
      </c>
      <c r="S390">
        <v>1</v>
      </c>
      <c r="T390">
        <v>0.2</v>
      </c>
      <c r="U390">
        <v>0.4264</v>
      </c>
      <c r="V390">
        <f>IFERROR(SuperstoreData[[#This Row],[Profit]]/SuperstoreData[[#This Row],[Sales]],0)</f>
        <v>0.16250000000000001</v>
      </c>
      <c r="W390">
        <f>YEAR(C390)</f>
        <v>2014</v>
      </c>
      <c r="X390" t="str">
        <f>TEXT(C390,"mmm")</f>
        <v>Nov</v>
      </c>
    </row>
    <row r="391" spans="1:24" x14ac:dyDescent="0.3">
      <c r="A391">
        <v>390</v>
      </c>
      <c r="B391" t="s">
        <v>1539</v>
      </c>
      <c r="C391" s="1">
        <v>43080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>
        <v>23.36</v>
      </c>
      <c r="S391">
        <v>4</v>
      </c>
      <c r="T391">
        <v>0.2</v>
      </c>
      <c r="U391">
        <v>7.8840000000000003</v>
      </c>
      <c r="V391">
        <f>IFERROR(SuperstoreData[[#This Row],[Profit]]/SuperstoreData[[#This Row],[Sales]],0)</f>
        <v>0.33750000000000002</v>
      </c>
      <c r="W391">
        <f>YEAR(C391)</f>
        <v>2017</v>
      </c>
      <c r="X391" t="str">
        <f>TEXT(C391,"mmm")</f>
        <v>Dec</v>
      </c>
    </row>
    <row r="392" spans="1:24" x14ac:dyDescent="0.3">
      <c r="A392">
        <v>391</v>
      </c>
      <c r="B392" t="s">
        <v>1539</v>
      </c>
      <c r="C392" s="1">
        <v>43080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>
        <v>39.979999999999997</v>
      </c>
      <c r="S392">
        <v>2</v>
      </c>
      <c r="T392">
        <v>0</v>
      </c>
      <c r="U392">
        <v>13.5932</v>
      </c>
      <c r="V392">
        <f>IFERROR(SuperstoreData[[#This Row],[Profit]]/SuperstoreData[[#This Row],[Sales]],0)</f>
        <v>0.34</v>
      </c>
      <c r="W392">
        <f>YEAR(C392)</f>
        <v>2017</v>
      </c>
      <c r="X392" t="str">
        <f>TEXT(C392,"mmm")</f>
        <v>Dec</v>
      </c>
    </row>
    <row r="393" spans="1:24" x14ac:dyDescent="0.3">
      <c r="A393">
        <v>392</v>
      </c>
      <c r="B393" t="s">
        <v>1545</v>
      </c>
      <c r="C393" s="1">
        <v>41903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>
        <v>246.38399999999999</v>
      </c>
      <c r="S393">
        <v>2</v>
      </c>
      <c r="T393">
        <v>0.2</v>
      </c>
      <c r="U393">
        <v>27.7182</v>
      </c>
      <c r="V393">
        <f>IFERROR(SuperstoreData[[#This Row],[Profit]]/SuperstoreData[[#This Row],[Sales]],0)</f>
        <v>0.1125</v>
      </c>
      <c r="W393">
        <f>YEAR(C393)</f>
        <v>2014</v>
      </c>
      <c r="X393" t="str">
        <f>TEXT(C393,"mmm")</f>
        <v>Sep</v>
      </c>
    </row>
    <row r="394" spans="1:24" x14ac:dyDescent="0.3">
      <c r="A394">
        <v>393</v>
      </c>
      <c r="B394" t="s">
        <v>1545</v>
      </c>
      <c r="C394" s="1">
        <v>41903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>
        <v>1799.97</v>
      </c>
      <c r="S394">
        <v>3</v>
      </c>
      <c r="T394">
        <v>0</v>
      </c>
      <c r="U394">
        <v>701.98829999999998</v>
      </c>
      <c r="V394">
        <f>IFERROR(SuperstoreData[[#This Row],[Profit]]/SuperstoreData[[#This Row],[Sales]],0)</f>
        <v>0.38999999999999996</v>
      </c>
      <c r="W394">
        <f>YEAR(C394)</f>
        <v>2014</v>
      </c>
      <c r="X394" t="str">
        <f>TEXT(C394,"mmm")</f>
        <v>Sep</v>
      </c>
    </row>
    <row r="395" spans="1:24" x14ac:dyDescent="0.3">
      <c r="A395">
        <v>394</v>
      </c>
      <c r="B395" t="s">
        <v>1554</v>
      </c>
      <c r="C395" s="1">
        <v>41797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>
        <v>12.462</v>
      </c>
      <c r="S395">
        <v>3</v>
      </c>
      <c r="T395">
        <v>0.8</v>
      </c>
      <c r="U395">
        <v>-20.5623</v>
      </c>
      <c r="V395">
        <f>IFERROR(SuperstoreData[[#This Row],[Profit]]/SuperstoreData[[#This Row],[Sales]],0)</f>
        <v>-1.6500000000000001</v>
      </c>
      <c r="W395">
        <f>YEAR(C395)</f>
        <v>2014</v>
      </c>
      <c r="X395" t="str">
        <f>TEXT(C395,"mmm")</f>
        <v>Jun</v>
      </c>
    </row>
    <row r="396" spans="1:24" x14ac:dyDescent="0.3">
      <c r="A396">
        <v>395</v>
      </c>
      <c r="B396" t="s">
        <v>1560</v>
      </c>
      <c r="C396" s="1">
        <v>42916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>
        <v>75.792000000000002</v>
      </c>
      <c r="S396">
        <v>3</v>
      </c>
      <c r="T396">
        <v>0.2</v>
      </c>
      <c r="U396">
        <v>25.579799999999999</v>
      </c>
      <c r="V396">
        <f>IFERROR(SuperstoreData[[#This Row],[Profit]]/SuperstoreData[[#This Row],[Sales]],0)</f>
        <v>0.33749999999999997</v>
      </c>
      <c r="W396">
        <f>YEAR(C396)</f>
        <v>2017</v>
      </c>
      <c r="X396" t="str">
        <f>TEXT(C396,"mmm")</f>
        <v>Jun</v>
      </c>
    </row>
    <row r="397" spans="1:24" x14ac:dyDescent="0.3">
      <c r="A397">
        <v>396</v>
      </c>
      <c r="B397" t="s">
        <v>1568</v>
      </c>
      <c r="C397" s="1">
        <v>43025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>
        <v>49.96</v>
      </c>
      <c r="S397">
        <v>2</v>
      </c>
      <c r="T397">
        <v>0</v>
      </c>
      <c r="U397">
        <v>9.4923999999999999</v>
      </c>
      <c r="V397">
        <f>IFERROR(SuperstoreData[[#This Row],[Profit]]/SuperstoreData[[#This Row],[Sales]],0)</f>
        <v>0.19</v>
      </c>
      <c r="W397">
        <f>YEAR(C397)</f>
        <v>2017</v>
      </c>
      <c r="X397" t="str">
        <f>TEXT(C397,"mmm")</f>
        <v>Oct</v>
      </c>
    </row>
    <row r="398" spans="1:24" x14ac:dyDescent="0.3">
      <c r="A398">
        <v>397</v>
      </c>
      <c r="B398" t="s">
        <v>1568</v>
      </c>
      <c r="C398" s="1">
        <v>43025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>
        <v>12.96</v>
      </c>
      <c r="S398">
        <v>2</v>
      </c>
      <c r="T398">
        <v>0</v>
      </c>
      <c r="U398">
        <v>6.2207999999999997</v>
      </c>
      <c r="V398">
        <f>IFERROR(SuperstoreData[[#This Row],[Profit]]/SuperstoreData[[#This Row],[Sales]],0)</f>
        <v>0.47999999999999993</v>
      </c>
      <c r="W398">
        <f>YEAR(C398)</f>
        <v>2017</v>
      </c>
      <c r="X398" t="str">
        <f>TEXT(C398,"mmm")</f>
        <v>Oct</v>
      </c>
    </row>
    <row r="399" spans="1:24" x14ac:dyDescent="0.3">
      <c r="A399">
        <v>398</v>
      </c>
      <c r="B399" t="s">
        <v>1577</v>
      </c>
      <c r="C399" s="1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>
        <v>70.12</v>
      </c>
      <c r="S399">
        <v>4</v>
      </c>
      <c r="T399">
        <v>0</v>
      </c>
      <c r="U399">
        <v>21.036000000000001</v>
      </c>
      <c r="V399">
        <f>IFERROR(SuperstoreData[[#This Row],[Profit]]/SuperstoreData[[#This Row],[Sales]],0)</f>
        <v>0.3</v>
      </c>
      <c r="W399">
        <f>YEAR(C399)</f>
        <v>2015</v>
      </c>
      <c r="X399" t="str">
        <f>TEXT(C399,"mmm")</f>
        <v>Oct</v>
      </c>
    </row>
    <row r="400" spans="1:24" x14ac:dyDescent="0.3">
      <c r="A400">
        <v>399</v>
      </c>
      <c r="B400" t="s">
        <v>1580</v>
      </c>
      <c r="C400" s="1">
        <v>42621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>
        <v>35.951999999999998</v>
      </c>
      <c r="S400">
        <v>3</v>
      </c>
      <c r="T400">
        <v>0.2</v>
      </c>
      <c r="U400">
        <v>3.5952000000000002</v>
      </c>
      <c r="V400">
        <f>IFERROR(SuperstoreData[[#This Row],[Profit]]/SuperstoreData[[#This Row],[Sales]],0)</f>
        <v>0.1</v>
      </c>
      <c r="W400">
        <f>YEAR(C400)</f>
        <v>2016</v>
      </c>
      <c r="X400" t="str">
        <f>TEXT(C400,"mmm")</f>
        <v>Sep</v>
      </c>
    </row>
    <row r="401" spans="1:24" x14ac:dyDescent="0.3">
      <c r="A401">
        <v>400</v>
      </c>
      <c r="B401" t="s">
        <v>1580</v>
      </c>
      <c r="C401" s="1">
        <v>42621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>
        <v>2396.2656000000002</v>
      </c>
      <c r="S401">
        <v>4</v>
      </c>
      <c r="T401">
        <v>0.32</v>
      </c>
      <c r="U401">
        <v>-317.15280000000001</v>
      </c>
      <c r="V401">
        <f>IFERROR(SuperstoreData[[#This Row],[Profit]]/SuperstoreData[[#This Row],[Sales]],0)</f>
        <v>-0.13235294117647059</v>
      </c>
      <c r="W401">
        <f>YEAR(C401)</f>
        <v>2016</v>
      </c>
      <c r="X401" t="str">
        <f>TEXT(C401,"mmm")</f>
        <v>Sep</v>
      </c>
    </row>
    <row r="402" spans="1:24" x14ac:dyDescent="0.3">
      <c r="A402">
        <v>401</v>
      </c>
      <c r="B402" t="s">
        <v>1580</v>
      </c>
      <c r="C402" s="1">
        <v>42621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>
        <v>131.136</v>
      </c>
      <c r="S402">
        <v>4</v>
      </c>
      <c r="T402">
        <v>0.2</v>
      </c>
      <c r="U402">
        <v>-32.783999999999999</v>
      </c>
      <c r="V402">
        <f>IFERROR(SuperstoreData[[#This Row],[Profit]]/SuperstoreData[[#This Row],[Sales]],0)</f>
        <v>-0.25</v>
      </c>
      <c r="W402">
        <f>YEAR(C402)</f>
        <v>2016</v>
      </c>
      <c r="X402" t="str">
        <f>TEXT(C402,"mmm")</f>
        <v>Sep</v>
      </c>
    </row>
    <row r="403" spans="1:24" x14ac:dyDescent="0.3">
      <c r="A403">
        <v>402</v>
      </c>
      <c r="B403" t="s">
        <v>1580</v>
      </c>
      <c r="C403" s="1">
        <v>42621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>
        <v>57.584000000000003</v>
      </c>
      <c r="S403">
        <v>2</v>
      </c>
      <c r="T403">
        <v>0.2</v>
      </c>
      <c r="U403">
        <v>0.7198</v>
      </c>
      <c r="V403">
        <f>IFERROR(SuperstoreData[[#This Row],[Profit]]/SuperstoreData[[#This Row],[Sales]],0)</f>
        <v>1.2499999999999999E-2</v>
      </c>
      <c r="W403">
        <f>YEAR(C403)</f>
        <v>2016</v>
      </c>
      <c r="X403" t="str">
        <f>TEXT(C403,"mmm")</f>
        <v>Sep</v>
      </c>
    </row>
    <row r="404" spans="1:24" x14ac:dyDescent="0.3">
      <c r="A404">
        <v>403</v>
      </c>
      <c r="B404" t="s">
        <v>1589</v>
      </c>
      <c r="C404" s="1">
        <v>41997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>
        <v>9.5679999999999996</v>
      </c>
      <c r="S404">
        <v>2</v>
      </c>
      <c r="T404">
        <v>0.2</v>
      </c>
      <c r="U404">
        <v>3.4683999999999999</v>
      </c>
      <c r="V404">
        <f>IFERROR(SuperstoreData[[#This Row],[Profit]]/SuperstoreData[[#This Row],[Sales]],0)</f>
        <v>0.36249999999999999</v>
      </c>
      <c r="W404">
        <f>YEAR(C404)</f>
        <v>2014</v>
      </c>
      <c r="X404" t="str">
        <f>TEXT(C404,"mmm")</f>
        <v>Dec</v>
      </c>
    </row>
    <row r="405" spans="1:24" x14ac:dyDescent="0.3">
      <c r="A405">
        <v>404</v>
      </c>
      <c r="B405" t="s">
        <v>1596</v>
      </c>
      <c r="C405" s="1">
        <v>41745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>
        <v>39.072000000000003</v>
      </c>
      <c r="S405">
        <v>6</v>
      </c>
      <c r="T405">
        <v>0.2</v>
      </c>
      <c r="U405">
        <v>9.7680000000000007</v>
      </c>
      <c r="V405">
        <f>IFERROR(SuperstoreData[[#This Row],[Profit]]/SuperstoreData[[#This Row],[Sales]],0)</f>
        <v>0.25</v>
      </c>
      <c r="W405">
        <f>YEAR(C405)</f>
        <v>2014</v>
      </c>
      <c r="X405" t="str">
        <f>TEXT(C405,"mmm")</f>
        <v>Apr</v>
      </c>
    </row>
    <row r="406" spans="1:24" x14ac:dyDescent="0.3">
      <c r="A406">
        <v>405</v>
      </c>
      <c r="B406" t="s">
        <v>1601</v>
      </c>
      <c r="C406" s="1">
        <v>43093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>
        <v>35.909999999999997</v>
      </c>
      <c r="S406">
        <v>3</v>
      </c>
      <c r="T406">
        <v>0</v>
      </c>
      <c r="U406">
        <v>9.6957000000000004</v>
      </c>
      <c r="V406">
        <f>IFERROR(SuperstoreData[[#This Row],[Profit]]/SuperstoreData[[#This Row],[Sales]],0)</f>
        <v>0.27</v>
      </c>
      <c r="W406">
        <f>YEAR(C406)</f>
        <v>2017</v>
      </c>
      <c r="X406" t="str">
        <f>TEXT(C406,"mmm")</f>
        <v>Dec</v>
      </c>
    </row>
    <row r="407" spans="1:24" x14ac:dyDescent="0.3">
      <c r="A407">
        <v>406</v>
      </c>
      <c r="B407" t="s">
        <v>1608</v>
      </c>
      <c r="C407" s="1">
        <v>43077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>
        <v>179.95</v>
      </c>
      <c r="S407">
        <v>5</v>
      </c>
      <c r="T407">
        <v>0</v>
      </c>
      <c r="U407">
        <v>37.789499999999997</v>
      </c>
      <c r="V407">
        <f>IFERROR(SuperstoreData[[#This Row],[Profit]]/SuperstoreData[[#This Row],[Sales]],0)</f>
        <v>0.21</v>
      </c>
      <c r="W407">
        <f>YEAR(C407)</f>
        <v>2017</v>
      </c>
      <c r="X407" t="str">
        <f>TEXT(C407,"mmm")</f>
        <v>Dec</v>
      </c>
    </row>
    <row r="408" spans="1:24" x14ac:dyDescent="0.3">
      <c r="A408">
        <v>407</v>
      </c>
      <c r="B408" t="s">
        <v>1608</v>
      </c>
      <c r="C408" s="1">
        <v>43077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>
        <v>1199.9760000000001</v>
      </c>
      <c r="S408">
        <v>3</v>
      </c>
      <c r="T408">
        <v>0.2</v>
      </c>
      <c r="U408">
        <v>434.99130000000002</v>
      </c>
      <c r="V408">
        <f>IFERROR(SuperstoreData[[#This Row],[Profit]]/SuperstoreData[[#This Row],[Sales]],0)</f>
        <v>0.36249999999999999</v>
      </c>
      <c r="W408">
        <f>YEAR(C408)</f>
        <v>2017</v>
      </c>
      <c r="X408" t="str">
        <f>TEXT(C408,"mmm")</f>
        <v>Dec</v>
      </c>
    </row>
    <row r="409" spans="1:24" x14ac:dyDescent="0.3">
      <c r="A409">
        <v>408</v>
      </c>
      <c r="B409" t="s">
        <v>1608</v>
      </c>
      <c r="C409" s="1">
        <v>43077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>
        <v>27.15</v>
      </c>
      <c r="S409">
        <v>5</v>
      </c>
      <c r="T409">
        <v>0</v>
      </c>
      <c r="U409">
        <v>13.3035</v>
      </c>
      <c r="V409">
        <f>IFERROR(SuperstoreData[[#This Row],[Profit]]/SuperstoreData[[#This Row],[Sales]],0)</f>
        <v>0.49</v>
      </c>
      <c r="W409">
        <f>YEAR(C409)</f>
        <v>2017</v>
      </c>
      <c r="X409" t="str">
        <f>TEXT(C409,"mmm")</f>
        <v>Dec</v>
      </c>
    </row>
    <row r="410" spans="1:24" x14ac:dyDescent="0.3">
      <c r="A410">
        <v>409</v>
      </c>
      <c r="B410" t="s">
        <v>1608</v>
      </c>
      <c r="C410" s="1">
        <v>43077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>
        <v>1004.024</v>
      </c>
      <c r="S410">
        <v>7</v>
      </c>
      <c r="T410">
        <v>0.2</v>
      </c>
      <c r="U410">
        <v>-112.95269999999999</v>
      </c>
      <c r="V410">
        <f>IFERROR(SuperstoreData[[#This Row],[Profit]]/SuperstoreData[[#This Row],[Sales]],0)</f>
        <v>-0.11249999999999999</v>
      </c>
      <c r="W410">
        <f>YEAR(C410)</f>
        <v>2017</v>
      </c>
      <c r="X410" t="str">
        <f>TEXT(C410,"mmm")</f>
        <v>Dec</v>
      </c>
    </row>
    <row r="411" spans="1:24" x14ac:dyDescent="0.3">
      <c r="A411">
        <v>410</v>
      </c>
      <c r="B411" t="s">
        <v>1608</v>
      </c>
      <c r="C411" s="1">
        <v>43077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>
        <v>9.68</v>
      </c>
      <c r="S411">
        <v>1</v>
      </c>
      <c r="T411">
        <v>0</v>
      </c>
      <c r="U411">
        <v>4.6463999999999999</v>
      </c>
      <c r="V411">
        <f>IFERROR(SuperstoreData[[#This Row],[Profit]]/SuperstoreData[[#This Row],[Sales]],0)</f>
        <v>0.48</v>
      </c>
      <c r="W411">
        <f>YEAR(C411)</f>
        <v>2017</v>
      </c>
      <c r="X411" t="str">
        <f>TEXT(C411,"mmm")</f>
        <v>Dec</v>
      </c>
    </row>
    <row r="412" spans="1:24" x14ac:dyDescent="0.3">
      <c r="A412">
        <v>411</v>
      </c>
      <c r="B412" t="s">
        <v>1608</v>
      </c>
      <c r="C412" s="1">
        <v>43077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>
        <v>28.35</v>
      </c>
      <c r="S412">
        <v>9</v>
      </c>
      <c r="T412">
        <v>0</v>
      </c>
      <c r="U412">
        <v>13.608000000000001</v>
      </c>
      <c r="V412">
        <f>IFERROR(SuperstoreData[[#This Row],[Profit]]/SuperstoreData[[#This Row],[Sales]],0)</f>
        <v>0.48</v>
      </c>
      <c r="W412">
        <f>YEAR(C412)</f>
        <v>2017</v>
      </c>
      <c r="X412" t="str">
        <f>TEXT(C412,"mmm")</f>
        <v>Dec</v>
      </c>
    </row>
    <row r="413" spans="1:24" x14ac:dyDescent="0.3">
      <c r="A413">
        <v>412</v>
      </c>
      <c r="B413" t="s">
        <v>1608</v>
      </c>
      <c r="C413" s="1">
        <v>43077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>
        <v>55.98</v>
      </c>
      <c r="S413">
        <v>1</v>
      </c>
      <c r="T413">
        <v>0</v>
      </c>
      <c r="U413">
        <v>27.430199999999999</v>
      </c>
      <c r="V413">
        <f>IFERROR(SuperstoreData[[#This Row],[Profit]]/SuperstoreData[[#This Row],[Sales]],0)</f>
        <v>0.49</v>
      </c>
      <c r="W413">
        <f>YEAR(C413)</f>
        <v>2017</v>
      </c>
      <c r="X413" t="str">
        <f>TEXT(C413,"mmm")</f>
        <v>Dec</v>
      </c>
    </row>
    <row r="414" spans="1:24" x14ac:dyDescent="0.3">
      <c r="A414">
        <v>413</v>
      </c>
      <c r="B414" t="s">
        <v>1608</v>
      </c>
      <c r="C414" s="1">
        <v>43077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>
        <v>1336.829</v>
      </c>
      <c r="S414">
        <v>13</v>
      </c>
      <c r="T414">
        <v>0.15</v>
      </c>
      <c r="U414">
        <v>31.454799999999999</v>
      </c>
      <c r="V414">
        <f>IFERROR(SuperstoreData[[#This Row],[Profit]]/SuperstoreData[[#This Row],[Sales]],0)</f>
        <v>2.3529411764705882E-2</v>
      </c>
      <c r="W414">
        <f>YEAR(C414)</f>
        <v>2017</v>
      </c>
      <c r="X414" t="str">
        <f>TEXT(C414,"mmm")</f>
        <v>Dec</v>
      </c>
    </row>
    <row r="415" spans="1:24" x14ac:dyDescent="0.3">
      <c r="A415">
        <v>414</v>
      </c>
      <c r="B415" t="s">
        <v>1608</v>
      </c>
      <c r="C415" s="1">
        <v>43077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>
        <v>113.568</v>
      </c>
      <c r="S415">
        <v>2</v>
      </c>
      <c r="T415">
        <v>0.2</v>
      </c>
      <c r="U415">
        <v>-18.454799999999999</v>
      </c>
      <c r="V415">
        <f>IFERROR(SuperstoreData[[#This Row],[Profit]]/SuperstoreData[[#This Row],[Sales]],0)</f>
        <v>-0.16250000000000001</v>
      </c>
      <c r="W415">
        <f>YEAR(C415)</f>
        <v>2017</v>
      </c>
      <c r="X415" t="str">
        <f>TEXT(C415,"mmm")</f>
        <v>Dec</v>
      </c>
    </row>
    <row r="416" spans="1:24" x14ac:dyDescent="0.3">
      <c r="A416">
        <v>415</v>
      </c>
      <c r="B416" t="s">
        <v>1626</v>
      </c>
      <c r="C416" s="1">
        <v>43042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>
        <v>139.86000000000001</v>
      </c>
      <c r="S416">
        <v>7</v>
      </c>
      <c r="T416">
        <v>0</v>
      </c>
      <c r="U416">
        <v>65.734200000000001</v>
      </c>
      <c r="V416">
        <f>IFERROR(SuperstoreData[[#This Row],[Profit]]/SuperstoreData[[#This Row],[Sales]],0)</f>
        <v>0.47</v>
      </c>
      <c r="W416">
        <f>YEAR(C416)</f>
        <v>2017</v>
      </c>
      <c r="X416" t="str">
        <f>TEXT(C416,"mmm")</f>
        <v>Nov</v>
      </c>
    </row>
    <row r="417" spans="1:24" x14ac:dyDescent="0.3">
      <c r="A417">
        <v>416</v>
      </c>
      <c r="B417" t="s">
        <v>1626</v>
      </c>
      <c r="C417" s="1">
        <v>43042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>
        <v>307.13600000000002</v>
      </c>
      <c r="S417">
        <v>4</v>
      </c>
      <c r="T417">
        <v>0.2</v>
      </c>
      <c r="U417">
        <v>26.874400000000001</v>
      </c>
      <c r="V417">
        <f>IFERROR(SuperstoreData[[#This Row],[Profit]]/SuperstoreData[[#This Row],[Sales]],0)</f>
        <v>8.7499999999999994E-2</v>
      </c>
      <c r="W417">
        <f>YEAR(C417)</f>
        <v>2017</v>
      </c>
      <c r="X417" t="str">
        <f>TEXT(C417,"mmm")</f>
        <v>Nov</v>
      </c>
    </row>
    <row r="418" spans="1:24" x14ac:dyDescent="0.3">
      <c r="A418">
        <v>417</v>
      </c>
      <c r="B418" t="s">
        <v>1631</v>
      </c>
      <c r="C418" s="1">
        <v>42910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>
        <v>95.92</v>
      </c>
      <c r="S418">
        <v>8</v>
      </c>
      <c r="T418">
        <v>0</v>
      </c>
      <c r="U418">
        <v>25.898399999999999</v>
      </c>
      <c r="V418">
        <f>IFERROR(SuperstoreData[[#This Row],[Profit]]/SuperstoreData[[#This Row],[Sales]],0)</f>
        <v>0.26999999999999996</v>
      </c>
      <c r="W418">
        <f>YEAR(C418)</f>
        <v>2017</v>
      </c>
      <c r="X418" t="str">
        <f>TEXT(C418,"mmm")</f>
        <v>Jun</v>
      </c>
    </row>
    <row r="419" spans="1:24" x14ac:dyDescent="0.3">
      <c r="A419">
        <v>418</v>
      </c>
      <c r="B419" t="s">
        <v>1638</v>
      </c>
      <c r="C419" s="1">
        <v>42474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>
        <v>383.8</v>
      </c>
      <c r="S419">
        <v>5</v>
      </c>
      <c r="T419">
        <v>0.2</v>
      </c>
      <c r="U419">
        <v>38.380000000000003</v>
      </c>
      <c r="V419">
        <f>IFERROR(SuperstoreData[[#This Row],[Profit]]/SuperstoreData[[#This Row],[Sales]],0)</f>
        <v>0.1</v>
      </c>
      <c r="W419">
        <f>YEAR(C419)</f>
        <v>2016</v>
      </c>
      <c r="X419" t="str">
        <f>TEXT(C419,"mmm")</f>
        <v>Apr</v>
      </c>
    </row>
    <row r="420" spans="1:24" x14ac:dyDescent="0.3">
      <c r="A420">
        <v>419</v>
      </c>
      <c r="B420" t="s">
        <v>1645</v>
      </c>
      <c r="C420" s="1">
        <v>43045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>
        <v>5.78</v>
      </c>
      <c r="S420">
        <v>1</v>
      </c>
      <c r="T420">
        <v>0</v>
      </c>
      <c r="U420">
        <v>2.8321999999999998</v>
      </c>
      <c r="V420">
        <f>IFERROR(SuperstoreData[[#This Row],[Profit]]/SuperstoreData[[#This Row],[Sales]],0)</f>
        <v>0.48999999999999994</v>
      </c>
      <c r="W420">
        <f>YEAR(C420)</f>
        <v>2017</v>
      </c>
      <c r="X420" t="str">
        <f>TEXT(C420,"mmm")</f>
        <v>Nov</v>
      </c>
    </row>
    <row r="421" spans="1:24" x14ac:dyDescent="0.3">
      <c r="A421">
        <v>420</v>
      </c>
      <c r="B421" t="s">
        <v>1649</v>
      </c>
      <c r="C421" s="1">
        <v>42798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>
        <v>9.32</v>
      </c>
      <c r="S421">
        <v>4</v>
      </c>
      <c r="T421">
        <v>0</v>
      </c>
      <c r="U421">
        <v>2.7027999999999999</v>
      </c>
      <c r="V421">
        <f>IFERROR(SuperstoreData[[#This Row],[Profit]]/SuperstoreData[[#This Row],[Sales]],0)</f>
        <v>0.28999999999999998</v>
      </c>
      <c r="W421">
        <f>YEAR(C421)</f>
        <v>2017</v>
      </c>
      <c r="X421" t="str">
        <f>TEXT(C421,"mmm")</f>
        <v>Mar</v>
      </c>
    </row>
    <row r="422" spans="1:24" x14ac:dyDescent="0.3">
      <c r="A422">
        <v>421</v>
      </c>
      <c r="B422" t="s">
        <v>1649</v>
      </c>
      <c r="C422" s="1">
        <v>42798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>
        <v>15.25</v>
      </c>
      <c r="S422">
        <v>1</v>
      </c>
      <c r="T422">
        <v>0</v>
      </c>
      <c r="U422">
        <v>7.0149999999999997</v>
      </c>
      <c r="V422">
        <f>IFERROR(SuperstoreData[[#This Row],[Profit]]/SuperstoreData[[#This Row],[Sales]],0)</f>
        <v>0.45999999999999996</v>
      </c>
      <c r="W422">
        <f>YEAR(C422)</f>
        <v>2017</v>
      </c>
      <c r="X422" t="str">
        <f>TEXT(C422,"mmm")</f>
        <v>Mar</v>
      </c>
    </row>
    <row r="423" spans="1:24" x14ac:dyDescent="0.3">
      <c r="A423">
        <v>422</v>
      </c>
      <c r="B423" t="s">
        <v>1654</v>
      </c>
      <c r="C423" s="1">
        <v>41812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>
        <v>196.75200000000001</v>
      </c>
      <c r="S423">
        <v>6</v>
      </c>
      <c r="T423">
        <v>0.2</v>
      </c>
      <c r="U423">
        <v>56.566200000000002</v>
      </c>
      <c r="V423">
        <f>IFERROR(SuperstoreData[[#This Row],[Profit]]/SuperstoreData[[#This Row],[Sales]],0)</f>
        <v>0.28749999999999998</v>
      </c>
      <c r="W423">
        <f>YEAR(C423)</f>
        <v>2014</v>
      </c>
      <c r="X423" t="str">
        <f>TEXT(C423,"mmm")</f>
        <v>Jun</v>
      </c>
    </row>
    <row r="424" spans="1:24" x14ac:dyDescent="0.3">
      <c r="A424">
        <v>423</v>
      </c>
      <c r="B424" t="s">
        <v>1660</v>
      </c>
      <c r="C424" s="1">
        <v>43027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>
        <v>56.56</v>
      </c>
      <c r="S424">
        <v>4</v>
      </c>
      <c r="T424">
        <v>0</v>
      </c>
      <c r="U424">
        <v>14.7056</v>
      </c>
      <c r="V424">
        <f>IFERROR(SuperstoreData[[#This Row],[Profit]]/SuperstoreData[[#This Row],[Sales]],0)</f>
        <v>0.26</v>
      </c>
      <c r="W424">
        <f>YEAR(C424)</f>
        <v>2017</v>
      </c>
      <c r="X424" t="str">
        <f>TEXT(C424,"mmm")</f>
        <v>Oct</v>
      </c>
    </row>
    <row r="425" spans="1:24" x14ac:dyDescent="0.3">
      <c r="A425">
        <v>424</v>
      </c>
      <c r="B425" t="s">
        <v>1660</v>
      </c>
      <c r="C425" s="1">
        <v>43027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>
        <v>32.700000000000003</v>
      </c>
      <c r="S425">
        <v>3</v>
      </c>
      <c r="T425">
        <v>0</v>
      </c>
      <c r="U425">
        <v>8.5020000000000007</v>
      </c>
      <c r="V425">
        <f>IFERROR(SuperstoreData[[#This Row],[Profit]]/SuperstoreData[[#This Row],[Sales]],0)</f>
        <v>0.26</v>
      </c>
      <c r="W425">
        <f>YEAR(C425)</f>
        <v>2017</v>
      </c>
      <c r="X425" t="str">
        <f>TEXT(C425,"mmm")</f>
        <v>Oct</v>
      </c>
    </row>
    <row r="426" spans="1:24" x14ac:dyDescent="0.3">
      <c r="A426">
        <v>425</v>
      </c>
      <c r="B426" t="s">
        <v>1668</v>
      </c>
      <c r="C426" s="1">
        <v>42968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>
        <v>866.4</v>
      </c>
      <c r="S426">
        <v>4</v>
      </c>
      <c r="T426">
        <v>0</v>
      </c>
      <c r="U426">
        <v>225.26400000000001</v>
      </c>
      <c r="V426">
        <f>IFERROR(SuperstoreData[[#This Row],[Profit]]/SuperstoreData[[#This Row],[Sales]],0)</f>
        <v>0.26</v>
      </c>
      <c r="W426">
        <f>YEAR(C426)</f>
        <v>2017</v>
      </c>
      <c r="X426" t="str">
        <f>TEXT(C426,"mmm")</f>
        <v>Aug</v>
      </c>
    </row>
    <row r="427" spans="1:24" x14ac:dyDescent="0.3">
      <c r="A427">
        <v>426</v>
      </c>
      <c r="B427" t="s">
        <v>1676</v>
      </c>
      <c r="C427" s="1">
        <v>43062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>
        <v>28.4</v>
      </c>
      <c r="S427">
        <v>2</v>
      </c>
      <c r="T427">
        <v>0</v>
      </c>
      <c r="U427">
        <v>11.076000000000001</v>
      </c>
      <c r="V427">
        <f>IFERROR(SuperstoreData[[#This Row],[Profit]]/SuperstoreData[[#This Row],[Sales]],0)</f>
        <v>0.39</v>
      </c>
      <c r="W427">
        <f>YEAR(C427)</f>
        <v>2017</v>
      </c>
      <c r="X427" t="str">
        <f>TEXT(C427,"mmm")</f>
        <v>Nov</v>
      </c>
    </row>
    <row r="428" spans="1:24" x14ac:dyDescent="0.3">
      <c r="A428">
        <v>427</v>
      </c>
      <c r="B428" t="s">
        <v>1676</v>
      </c>
      <c r="C428" s="1">
        <v>43062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>
        <v>287.92</v>
      </c>
      <c r="S428">
        <v>8</v>
      </c>
      <c r="T428">
        <v>0</v>
      </c>
      <c r="U428">
        <v>138.20160000000001</v>
      </c>
      <c r="V428">
        <f>IFERROR(SuperstoreData[[#This Row],[Profit]]/SuperstoreData[[#This Row],[Sales]],0)</f>
        <v>0.48000000000000004</v>
      </c>
      <c r="W428">
        <f>YEAR(C428)</f>
        <v>2017</v>
      </c>
      <c r="X428" t="str">
        <f>TEXT(C428,"mmm")</f>
        <v>Nov</v>
      </c>
    </row>
    <row r="429" spans="1:24" x14ac:dyDescent="0.3">
      <c r="A429">
        <v>428</v>
      </c>
      <c r="B429" t="s">
        <v>1683</v>
      </c>
      <c r="C429" s="1">
        <v>41894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>
        <v>69.989999999999995</v>
      </c>
      <c r="S429">
        <v>1</v>
      </c>
      <c r="T429">
        <v>0</v>
      </c>
      <c r="U429">
        <v>30.095700000000001</v>
      </c>
      <c r="V429">
        <f>IFERROR(SuperstoreData[[#This Row],[Profit]]/SuperstoreData[[#This Row],[Sales]],0)</f>
        <v>0.43000000000000005</v>
      </c>
      <c r="W429">
        <f>YEAR(C429)</f>
        <v>2014</v>
      </c>
      <c r="X429" t="str">
        <f>TEXT(C429,"mmm")</f>
        <v>Sep</v>
      </c>
    </row>
    <row r="430" spans="1:24" x14ac:dyDescent="0.3">
      <c r="A430">
        <v>429</v>
      </c>
      <c r="B430" t="s">
        <v>1689</v>
      </c>
      <c r="C430" s="1">
        <v>43009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>
        <v>6.6719999999999997</v>
      </c>
      <c r="S430">
        <v>6</v>
      </c>
      <c r="T430">
        <v>0.2</v>
      </c>
      <c r="U430">
        <v>0.50039999999999996</v>
      </c>
      <c r="V430">
        <f>IFERROR(SuperstoreData[[#This Row],[Profit]]/SuperstoreData[[#This Row],[Sales]],0)</f>
        <v>7.4999999999999997E-2</v>
      </c>
      <c r="W430">
        <f>YEAR(C430)</f>
        <v>2017</v>
      </c>
      <c r="X430" t="str">
        <f>TEXT(C430,"mmm")</f>
        <v>Oct</v>
      </c>
    </row>
    <row r="431" spans="1:24" x14ac:dyDescent="0.3">
      <c r="A431">
        <v>430</v>
      </c>
      <c r="B431" t="s">
        <v>1694</v>
      </c>
      <c r="C431" s="1">
        <v>42475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>
        <v>189.58799999999999</v>
      </c>
      <c r="S431">
        <v>2</v>
      </c>
      <c r="T431">
        <v>0.7</v>
      </c>
      <c r="U431">
        <v>-145.35079999999999</v>
      </c>
      <c r="V431">
        <f>IFERROR(SuperstoreData[[#This Row],[Profit]]/SuperstoreData[[#This Row],[Sales]],0)</f>
        <v>-0.76666666666666661</v>
      </c>
      <c r="W431">
        <f>YEAR(C431)</f>
        <v>2016</v>
      </c>
      <c r="X431" t="str">
        <f>TEXT(C431,"mmm")</f>
        <v>Apr</v>
      </c>
    </row>
    <row r="432" spans="1:24" x14ac:dyDescent="0.3">
      <c r="A432">
        <v>431</v>
      </c>
      <c r="B432" t="s">
        <v>1694</v>
      </c>
      <c r="C432" s="1">
        <v>42475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>
        <v>408.74400000000003</v>
      </c>
      <c r="S432">
        <v>7</v>
      </c>
      <c r="T432">
        <v>0.2</v>
      </c>
      <c r="U432">
        <v>76.639499999999998</v>
      </c>
      <c r="V432">
        <f>IFERROR(SuperstoreData[[#This Row],[Profit]]/SuperstoreData[[#This Row],[Sales]],0)</f>
        <v>0.18749999999999997</v>
      </c>
      <c r="W432">
        <f>YEAR(C432)</f>
        <v>2016</v>
      </c>
      <c r="X432" t="str">
        <f>TEXT(C432,"mmm")</f>
        <v>Apr</v>
      </c>
    </row>
    <row r="433" spans="1:24" x14ac:dyDescent="0.3">
      <c r="A433">
        <v>432</v>
      </c>
      <c r="B433" t="s">
        <v>1694</v>
      </c>
      <c r="C433" s="1">
        <v>42475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>
        <v>291.95999999999998</v>
      </c>
      <c r="S433">
        <v>5</v>
      </c>
      <c r="T433">
        <v>0.2</v>
      </c>
      <c r="U433">
        <v>54.7425</v>
      </c>
      <c r="V433">
        <f>IFERROR(SuperstoreData[[#This Row],[Profit]]/SuperstoreData[[#This Row],[Sales]],0)</f>
        <v>0.1875</v>
      </c>
      <c r="W433">
        <f>YEAR(C433)</f>
        <v>2016</v>
      </c>
      <c r="X433" t="str">
        <f>TEXT(C433,"mmm")</f>
        <v>Apr</v>
      </c>
    </row>
    <row r="434" spans="1:24" x14ac:dyDescent="0.3">
      <c r="A434">
        <v>433</v>
      </c>
      <c r="B434" t="s">
        <v>1694</v>
      </c>
      <c r="C434" s="1">
        <v>42475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>
        <v>4.7679999999999998</v>
      </c>
      <c r="S434">
        <v>2</v>
      </c>
      <c r="T434">
        <v>0.2</v>
      </c>
      <c r="U434">
        <v>-0.77480000000000004</v>
      </c>
      <c r="V434">
        <f>IFERROR(SuperstoreData[[#This Row],[Profit]]/SuperstoreData[[#This Row],[Sales]],0)</f>
        <v>-0.16250000000000001</v>
      </c>
      <c r="W434">
        <f>YEAR(C434)</f>
        <v>2016</v>
      </c>
      <c r="X434" t="str">
        <f>TEXT(C434,"mmm")</f>
        <v>Apr</v>
      </c>
    </row>
    <row r="435" spans="1:24" x14ac:dyDescent="0.3">
      <c r="A435">
        <v>434</v>
      </c>
      <c r="B435" t="s">
        <v>1704</v>
      </c>
      <c r="C435" s="1">
        <v>42527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>
        <v>714.3</v>
      </c>
      <c r="S435">
        <v>5</v>
      </c>
      <c r="T435">
        <v>0</v>
      </c>
      <c r="U435">
        <v>207.14699999999999</v>
      </c>
      <c r="V435">
        <f>IFERROR(SuperstoreData[[#This Row],[Profit]]/SuperstoreData[[#This Row],[Sales]],0)</f>
        <v>0.28999999999999998</v>
      </c>
      <c r="W435">
        <f>YEAR(C435)</f>
        <v>2016</v>
      </c>
      <c r="X435" t="str">
        <f>TEXT(C435,"mmm")</f>
        <v>Jun</v>
      </c>
    </row>
    <row r="436" spans="1:24" x14ac:dyDescent="0.3">
      <c r="A436">
        <v>435</v>
      </c>
      <c r="B436" t="s">
        <v>1707</v>
      </c>
      <c r="C436" s="1">
        <v>41992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>
        <v>4.8120000000000003</v>
      </c>
      <c r="S436">
        <v>2</v>
      </c>
      <c r="T436">
        <v>0.7</v>
      </c>
      <c r="U436">
        <v>-3.6892</v>
      </c>
      <c r="V436">
        <f>IFERROR(SuperstoreData[[#This Row],[Profit]]/SuperstoreData[[#This Row],[Sales]],0)</f>
        <v>-0.76666666666666661</v>
      </c>
      <c r="W436">
        <f>YEAR(C436)</f>
        <v>2014</v>
      </c>
      <c r="X436" t="str">
        <f>TEXT(C436,"mmm")</f>
        <v>Dec</v>
      </c>
    </row>
    <row r="437" spans="1:24" x14ac:dyDescent="0.3">
      <c r="A437">
        <v>436</v>
      </c>
      <c r="B437" t="s">
        <v>1707</v>
      </c>
      <c r="C437" s="1">
        <v>41992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>
        <v>247.8</v>
      </c>
      <c r="S437">
        <v>5</v>
      </c>
      <c r="T437">
        <v>0.2</v>
      </c>
      <c r="U437">
        <v>-18.585000000000001</v>
      </c>
      <c r="V437">
        <f>IFERROR(SuperstoreData[[#This Row],[Profit]]/SuperstoreData[[#This Row],[Sales]],0)</f>
        <v>-7.4999999999999997E-2</v>
      </c>
      <c r="W437">
        <f>YEAR(C437)</f>
        <v>2014</v>
      </c>
      <c r="X437" t="str">
        <f>TEXT(C437,"mmm")</f>
        <v>Dec</v>
      </c>
    </row>
    <row r="438" spans="1:24" x14ac:dyDescent="0.3">
      <c r="A438">
        <v>437</v>
      </c>
      <c r="B438" t="s">
        <v>1717</v>
      </c>
      <c r="C438" s="1">
        <v>42533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>
        <v>1007.979</v>
      </c>
      <c r="S438">
        <v>3</v>
      </c>
      <c r="T438">
        <v>0.3</v>
      </c>
      <c r="U438">
        <v>43.199100000000001</v>
      </c>
      <c r="V438">
        <f>IFERROR(SuperstoreData[[#This Row],[Profit]]/SuperstoreData[[#This Row],[Sales]],0)</f>
        <v>4.2857142857142858E-2</v>
      </c>
      <c r="W438">
        <f>YEAR(C438)</f>
        <v>2016</v>
      </c>
      <c r="X438" t="str">
        <f>TEXT(C438,"mmm")</f>
        <v>Jun</v>
      </c>
    </row>
    <row r="439" spans="1:24" x14ac:dyDescent="0.3">
      <c r="A439">
        <v>438</v>
      </c>
      <c r="B439" t="s">
        <v>1717</v>
      </c>
      <c r="C439" s="1">
        <v>42533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>
        <v>313.488</v>
      </c>
      <c r="S439">
        <v>7</v>
      </c>
      <c r="T439">
        <v>0.2</v>
      </c>
      <c r="U439">
        <v>113.63939999999999</v>
      </c>
      <c r="V439">
        <f>IFERROR(SuperstoreData[[#This Row],[Profit]]/SuperstoreData[[#This Row],[Sales]],0)</f>
        <v>0.36249999999999999</v>
      </c>
      <c r="W439">
        <f>YEAR(C439)</f>
        <v>2016</v>
      </c>
      <c r="X439" t="str">
        <f>TEXT(C439,"mmm")</f>
        <v>Jun</v>
      </c>
    </row>
    <row r="440" spans="1:24" x14ac:dyDescent="0.3">
      <c r="A440">
        <v>439</v>
      </c>
      <c r="B440" t="s">
        <v>1723</v>
      </c>
      <c r="C440" s="1">
        <v>42993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>
        <v>31.872</v>
      </c>
      <c r="S440">
        <v>8</v>
      </c>
      <c r="T440">
        <v>0.2</v>
      </c>
      <c r="U440">
        <v>11.553599999999999</v>
      </c>
      <c r="V440">
        <f>IFERROR(SuperstoreData[[#This Row],[Profit]]/SuperstoreData[[#This Row],[Sales]],0)</f>
        <v>0.36249999999999999</v>
      </c>
      <c r="W440">
        <f>YEAR(C440)</f>
        <v>2017</v>
      </c>
      <c r="X440" t="str">
        <f>TEXT(C440,"mmm")</f>
        <v>Sep</v>
      </c>
    </row>
    <row r="441" spans="1:24" x14ac:dyDescent="0.3">
      <c r="A441">
        <v>440</v>
      </c>
      <c r="B441" t="s">
        <v>1728</v>
      </c>
      <c r="C441" s="1">
        <v>42755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>
        <v>207.846</v>
      </c>
      <c r="S441">
        <v>3</v>
      </c>
      <c r="T441">
        <v>0.1</v>
      </c>
      <c r="U441">
        <v>2.3094000000000001</v>
      </c>
      <c r="V441">
        <f>IFERROR(SuperstoreData[[#This Row],[Profit]]/SuperstoreData[[#This Row],[Sales]],0)</f>
        <v>1.1111111111111112E-2</v>
      </c>
      <c r="W441">
        <f>YEAR(C441)</f>
        <v>2017</v>
      </c>
      <c r="X441" t="str">
        <f>TEXT(C441,"mmm")</f>
        <v>Jan</v>
      </c>
    </row>
    <row r="442" spans="1:24" x14ac:dyDescent="0.3">
      <c r="A442">
        <v>441</v>
      </c>
      <c r="B442" t="s">
        <v>1733</v>
      </c>
      <c r="C442" s="1">
        <v>42618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>
        <v>12.22</v>
      </c>
      <c r="S442">
        <v>1</v>
      </c>
      <c r="T442">
        <v>0</v>
      </c>
      <c r="U442">
        <v>3.6659999999999999</v>
      </c>
      <c r="V442">
        <f>IFERROR(SuperstoreData[[#This Row],[Profit]]/SuperstoreData[[#This Row],[Sales]],0)</f>
        <v>0.3</v>
      </c>
      <c r="W442">
        <f>YEAR(C442)</f>
        <v>2016</v>
      </c>
      <c r="X442" t="str">
        <f>TEXT(C442,"mmm")</f>
        <v>Sep</v>
      </c>
    </row>
    <row r="443" spans="1:24" x14ac:dyDescent="0.3">
      <c r="A443">
        <v>442</v>
      </c>
      <c r="B443" t="s">
        <v>1733</v>
      </c>
      <c r="C443" s="1">
        <v>42618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>
        <v>194.94</v>
      </c>
      <c r="S443">
        <v>3</v>
      </c>
      <c r="T443">
        <v>0</v>
      </c>
      <c r="U443">
        <v>23.392800000000001</v>
      </c>
      <c r="V443">
        <f>IFERROR(SuperstoreData[[#This Row],[Profit]]/SuperstoreData[[#This Row],[Sales]],0)</f>
        <v>0.12000000000000001</v>
      </c>
      <c r="W443">
        <f>YEAR(C443)</f>
        <v>2016</v>
      </c>
      <c r="X443" t="str">
        <f>TEXT(C443,"mmm")</f>
        <v>Sep</v>
      </c>
    </row>
    <row r="444" spans="1:24" x14ac:dyDescent="0.3">
      <c r="A444">
        <v>443</v>
      </c>
      <c r="B444" t="s">
        <v>1733</v>
      </c>
      <c r="C444" s="1">
        <v>42618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>
        <v>70.95</v>
      </c>
      <c r="S444">
        <v>3</v>
      </c>
      <c r="T444">
        <v>0</v>
      </c>
      <c r="U444">
        <v>20.575500000000002</v>
      </c>
      <c r="V444">
        <f>IFERROR(SuperstoreData[[#This Row],[Profit]]/SuperstoreData[[#This Row],[Sales]],0)</f>
        <v>0.29000000000000004</v>
      </c>
      <c r="W444">
        <f>YEAR(C444)</f>
        <v>2016</v>
      </c>
      <c r="X444" t="str">
        <f>TEXT(C444,"mmm")</f>
        <v>Sep</v>
      </c>
    </row>
    <row r="445" spans="1:24" x14ac:dyDescent="0.3">
      <c r="A445">
        <v>444</v>
      </c>
      <c r="B445" t="s">
        <v>1733</v>
      </c>
      <c r="C445" s="1">
        <v>42618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>
        <v>91.36</v>
      </c>
      <c r="S445">
        <v>4</v>
      </c>
      <c r="T445">
        <v>0</v>
      </c>
      <c r="U445">
        <v>42.025599999999997</v>
      </c>
      <c r="V445">
        <f>IFERROR(SuperstoreData[[#This Row],[Profit]]/SuperstoreData[[#This Row],[Sales]],0)</f>
        <v>0.45999999999999996</v>
      </c>
      <c r="W445">
        <f>YEAR(C445)</f>
        <v>2016</v>
      </c>
      <c r="X445" t="str">
        <f>TEXT(C445,"mmm")</f>
        <v>Sep</v>
      </c>
    </row>
    <row r="446" spans="1:24" x14ac:dyDescent="0.3">
      <c r="A446">
        <v>445</v>
      </c>
      <c r="B446" t="s">
        <v>1733</v>
      </c>
      <c r="C446" s="1">
        <v>42618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>
        <v>242.94</v>
      </c>
      <c r="S446">
        <v>3</v>
      </c>
      <c r="T446">
        <v>0</v>
      </c>
      <c r="U446">
        <v>29.152799999999999</v>
      </c>
      <c r="V446">
        <f>IFERROR(SuperstoreData[[#This Row],[Profit]]/SuperstoreData[[#This Row],[Sales]],0)</f>
        <v>0.12</v>
      </c>
      <c r="W446">
        <f>YEAR(C446)</f>
        <v>2016</v>
      </c>
      <c r="X446" t="str">
        <f>TEXT(C446,"mmm")</f>
        <v>Sep</v>
      </c>
    </row>
    <row r="447" spans="1:24" x14ac:dyDescent="0.3">
      <c r="A447">
        <v>446</v>
      </c>
      <c r="B447" t="s">
        <v>1733</v>
      </c>
      <c r="C447" s="1">
        <v>42618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>
        <v>22.05</v>
      </c>
      <c r="S447">
        <v>7</v>
      </c>
      <c r="T447">
        <v>0</v>
      </c>
      <c r="U447">
        <v>10.584</v>
      </c>
      <c r="V447">
        <f>IFERROR(SuperstoreData[[#This Row],[Profit]]/SuperstoreData[[#This Row],[Sales]],0)</f>
        <v>0.48</v>
      </c>
      <c r="W447">
        <f>YEAR(C447)</f>
        <v>2016</v>
      </c>
      <c r="X447" t="str">
        <f>TEXT(C447,"mmm")</f>
        <v>Sep</v>
      </c>
    </row>
    <row r="448" spans="1:24" x14ac:dyDescent="0.3">
      <c r="A448">
        <v>447</v>
      </c>
      <c r="B448" t="s">
        <v>1746</v>
      </c>
      <c r="C448" s="1">
        <v>42814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>
        <v>2.91</v>
      </c>
      <c r="S448">
        <v>1</v>
      </c>
      <c r="T448">
        <v>0</v>
      </c>
      <c r="U448">
        <v>1.3676999999999999</v>
      </c>
      <c r="V448">
        <f>IFERROR(SuperstoreData[[#This Row],[Profit]]/SuperstoreData[[#This Row],[Sales]],0)</f>
        <v>0.47</v>
      </c>
      <c r="W448">
        <f>YEAR(C448)</f>
        <v>2017</v>
      </c>
      <c r="X448" t="str">
        <f>TEXT(C448,"mmm")</f>
        <v>Mar</v>
      </c>
    </row>
    <row r="449" spans="1:24" x14ac:dyDescent="0.3">
      <c r="A449">
        <v>448</v>
      </c>
      <c r="B449" t="s">
        <v>1753</v>
      </c>
      <c r="C449" s="1">
        <v>42461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>
        <v>59.52</v>
      </c>
      <c r="S449">
        <v>3</v>
      </c>
      <c r="T449">
        <v>0</v>
      </c>
      <c r="U449">
        <v>15.475199999999999</v>
      </c>
      <c r="V449">
        <f>IFERROR(SuperstoreData[[#This Row],[Profit]]/SuperstoreData[[#This Row],[Sales]],0)</f>
        <v>0.25999999999999995</v>
      </c>
      <c r="W449">
        <f>YEAR(C449)</f>
        <v>2016</v>
      </c>
      <c r="X449" t="str">
        <f>TEXT(C449,"mmm")</f>
        <v>Apr</v>
      </c>
    </row>
    <row r="450" spans="1:24" x14ac:dyDescent="0.3">
      <c r="A450">
        <v>449</v>
      </c>
      <c r="B450" t="s">
        <v>1753</v>
      </c>
      <c r="C450" s="1">
        <v>42461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>
        <v>161.94</v>
      </c>
      <c r="S450">
        <v>3</v>
      </c>
      <c r="T450">
        <v>0</v>
      </c>
      <c r="U450">
        <v>9.7164000000000001</v>
      </c>
      <c r="V450">
        <f>IFERROR(SuperstoreData[[#This Row],[Profit]]/SuperstoreData[[#This Row],[Sales]],0)</f>
        <v>6.0000000000000005E-2</v>
      </c>
      <c r="W450">
        <f>YEAR(C450)</f>
        <v>2016</v>
      </c>
      <c r="X450" t="str">
        <f>TEXT(C450,"mmm")</f>
        <v>Apr</v>
      </c>
    </row>
    <row r="451" spans="1:24" x14ac:dyDescent="0.3">
      <c r="A451">
        <v>450</v>
      </c>
      <c r="B451" t="s">
        <v>1753</v>
      </c>
      <c r="C451" s="1">
        <v>42461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>
        <v>263.88</v>
      </c>
      <c r="S451">
        <v>6</v>
      </c>
      <c r="T451">
        <v>0</v>
      </c>
      <c r="U451">
        <v>71.247600000000006</v>
      </c>
      <c r="V451">
        <f>IFERROR(SuperstoreData[[#This Row],[Profit]]/SuperstoreData[[#This Row],[Sales]],0)</f>
        <v>0.27</v>
      </c>
      <c r="W451">
        <f>YEAR(C451)</f>
        <v>2016</v>
      </c>
      <c r="X451" t="str">
        <f>TEXT(C451,"mmm")</f>
        <v>Apr</v>
      </c>
    </row>
    <row r="452" spans="1:24" x14ac:dyDescent="0.3">
      <c r="A452">
        <v>451</v>
      </c>
      <c r="B452" t="s">
        <v>1753</v>
      </c>
      <c r="C452" s="1">
        <v>42461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>
        <v>30.48</v>
      </c>
      <c r="S452">
        <v>3</v>
      </c>
      <c r="T452">
        <v>0</v>
      </c>
      <c r="U452">
        <v>7.9248000000000003</v>
      </c>
      <c r="V452">
        <f>IFERROR(SuperstoreData[[#This Row],[Profit]]/SuperstoreData[[#This Row],[Sales]],0)</f>
        <v>0.26</v>
      </c>
      <c r="W452">
        <f>YEAR(C452)</f>
        <v>2016</v>
      </c>
      <c r="X452" t="str">
        <f>TEXT(C452,"mmm")</f>
        <v>Apr</v>
      </c>
    </row>
    <row r="453" spans="1:24" x14ac:dyDescent="0.3">
      <c r="A453">
        <v>452</v>
      </c>
      <c r="B453" t="s">
        <v>1753</v>
      </c>
      <c r="C453" s="1">
        <v>42461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>
        <v>9.84</v>
      </c>
      <c r="S453">
        <v>3</v>
      </c>
      <c r="T453">
        <v>0</v>
      </c>
      <c r="U453">
        <v>2.8536000000000001</v>
      </c>
      <c r="V453">
        <f>IFERROR(SuperstoreData[[#This Row],[Profit]]/SuperstoreData[[#This Row],[Sales]],0)</f>
        <v>0.29000000000000004</v>
      </c>
      <c r="W453">
        <f>YEAR(C453)</f>
        <v>2016</v>
      </c>
      <c r="X453" t="str">
        <f>TEXT(C453,"mmm")</f>
        <v>Apr</v>
      </c>
    </row>
    <row r="454" spans="1:24" x14ac:dyDescent="0.3">
      <c r="A454">
        <v>453</v>
      </c>
      <c r="B454" t="s">
        <v>1753</v>
      </c>
      <c r="C454" s="1">
        <v>42461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>
        <v>35.119999999999997</v>
      </c>
      <c r="S454">
        <v>4</v>
      </c>
      <c r="T454">
        <v>0</v>
      </c>
      <c r="U454">
        <v>9.1311999999999998</v>
      </c>
      <c r="V454">
        <f>IFERROR(SuperstoreData[[#This Row],[Profit]]/SuperstoreData[[#This Row],[Sales]],0)</f>
        <v>0.26</v>
      </c>
      <c r="W454">
        <f>YEAR(C454)</f>
        <v>2016</v>
      </c>
      <c r="X454" t="str">
        <f>TEXT(C454,"mmm")</f>
        <v>Apr</v>
      </c>
    </row>
    <row r="455" spans="1:24" x14ac:dyDescent="0.3">
      <c r="A455">
        <v>454</v>
      </c>
      <c r="B455" t="s">
        <v>1769</v>
      </c>
      <c r="C455" s="1">
        <v>43028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>
        <f>IFERROR(SuperstoreData[[#This Row],[Profit]]/SuperstoreData[[#This Row],[Sales]],0)</f>
        <v>-0.26666666666666666</v>
      </c>
      <c r="W455">
        <f>YEAR(C455)</f>
        <v>2017</v>
      </c>
      <c r="X455" t="str">
        <f>TEXT(C455,"mmm")</f>
        <v>Oct</v>
      </c>
    </row>
    <row r="456" spans="1:24" x14ac:dyDescent="0.3">
      <c r="A456">
        <v>455</v>
      </c>
      <c r="B456" t="s">
        <v>1769</v>
      </c>
      <c r="C456" s="1">
        <v>43028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>
        <v>665.40800000000002</v>
      </c>
      <c r="S456">
        <v>2</v>
      </c>
      <c r="T456">
        <v>0.2</v>
      </c>
      <c r="U456">
        <v>66.540800000000004</v>
      </c>
      <c r="V456">
        <f>IFERROR(SuperstoreData[[#This Row],[Profit]]/SuperstoreData[[#This Row],[Sales]],0)</f>
        <v>0.1</v>
      </c>
      <c r="W456">
        <f>YEAR(C456)</f>
        <v>2017</v>
      </c>
      <c r="X456" t="str">
        <f>TEXT(C456,"mmm")</f>
        <v>Oct</v>
      </c>
    </row>
    <row r="457" spans="1:24" x14ac:dyDescent="0.3">
      <c r="A457">
        <v>456</v>
      </c>
      <c r="B457" t="s">
        <v>1776</v>
      </c>
      <c r="C457" s="1">
        <v>42717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>
        <v>63.88</v>
      </c>
      <c r="S457">
        <v>4</v>
      </c>
      <c r="T457">
        <v>0</v>
      </c>
      <c r="U457">
        <v>24.9132</v>
      </c>
      <c r="V457">
        <f>IFERROR(SuperstoreData[[#This Row],[Profit]]/SuperstoreData[[#This Row],[Sales]],0)</f>
        <v>0.38999999999999996</v>
      </c>
      <c r="W457">
        <f>YEAR(C457)</f>
        <v>2016</v>
      </c>
      <c r="X457" t="str">
        <f>TEXT(C457,"mmm")</f>
        <v>Dec</v>
      </c>
    </row>
    <row r="458" spans="1:24" x14ac:dyDescent="0.3">
      <c r="A458">
        <v>457</v>
      </c>
      <c r="B458" t="s">
        <v>1780</v>
      </c>
      <c r="C458" s="1">
        <v>41682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>
        <v>129.56800000000001</v>
      </c>
      <c r="S458">
        <v>2</v>
      </c>
      <c r="T458">
        <v>0.2</v>
      </c>
      <c r="U458">
        <v>-24.294</v>
      </c>
      <c r="V458">
        <f>IFERROR(SuperstoreData[[#This Row],[Profit]]/SuperstoreData[[#This Row],[Sales]],0)</f>
        <v>-0.1875</v>
      </c>
      <c r="W458">
        <f>YEAR(C458)</f>
        <v>2014</v>
      </c>
      <c r="X458" t="str">
        <f>TEXT(C458,"mmm")</f>
        <v>Feb</v>
      </c>
    </row>
    <row r="459" spans="1:24" x14ac:dyDescent="0.3">
      <c r="A459">
        <v>458</v>
      </c>
      <c r="B459" t="s">
        <v>1786</v>
      </c>
      <c r="C459" s="1">
        <v>42639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>
        <v>747.55799999999999</v>
      </c>
      <c r="S459">
        <v>3</v>
      </c>
      <c r="T459">
        <v>0.3</v>
      </c>
      <c r="U459">
        <v>-96.114599999999996</v>
      </c>
      <c r="V459">
        <f>IFERROR(SuperstoreData[[#This Row],[Profit]]/SuperstoreData[[#This Row],[Sales]],0)</f>
        <v>-0.12857142857142856</v>
      </c>
      <c r="W459">
        <f>YEAR(C459)</f>
        <v>2016</v>
      </c>
      <c r="X459" t="str">
        <f>TEXT(C459,"mmm")</f>
        <v>Sep</v>
      </c>
    </row>
    <row r="460" spans="1:24" x14ac:dyDescent="0.3">
      <c r="A460">
        <v>459</v>
      </c>
      <c r="B460" t="s">
        <v>1786</v>
      </c>
      <c r="C460" s="1">
        <v>42639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>
        <v>8.9280000000000008</v>
      </c>
      <c r="S460">
        <v>2</v>
      </c>
      <c r="T460">
        <v>0.2</v>
      </c>
      <c r="U460">
        <v>3.3479999999999999</v>
      </c>
      <c r="V460">
        <f>IFERROR(SuperstoreData[[#This Row],[Profit]]/SuperstoreData[[#This Row],[Sales]],0)</f>
        <v>0.37499999999999994</v>
      </c>
      <c r="W460">
        <f>YEAR(C460)</f>
        <v>2016</v>
      </c>
      <c r="X460" t="str">
        <f>TEXT(C460,"mmm")</f>
        <v>Sep</v>
      </c>
    </row>
    <row r="461" spans="1:24" x14ac:dyDescent="0.3">
      <c r="A461">
        <v>460</v>
      </c>
      <c r="B461" t="s">
        <v>1791</v>
      </c>
      <c r="C461" s="1">
        <v>42353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>
        <v>103.92</v>
      </c>
      <c r="S461">
        <v>4</v>
      </c>
      <c r="T461">
        <v>0</v>
      </c>
      <c r="U461">
        <v>36.372</v>
      </c>
      <c r="V461">
        <f>IFERROR(SuperstoreData[[#This Row],[Profit]]/SuperstoreData[[#This Row],[Sales]],0)</f>
        <v>0.35</v>
      </c>
      <c r="W461">
        <f>YEAR(C461)</f>
        <v>2015</v>
      </c>
      <c r="X461" t="str">
        <f>TEXT(C461,"mmm")</f>
        <v>Dec</v>
      </c>
    </row>
    <row r="462" spans="1:24" x14ac:dyDescent="0.3">
      <c r="A462">
        <v>461</v>
      </c>
      <c r="B462" t="s">
        <v>1791</v>
      </c>
      <c r="C462" s="1">
        <v>42353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>
        <v>899.91</v>
      </c>
      <c r="S462">
        <v>9</v>
      </c>
      <c r="T462">
        <v>0</v>
      </c>
      <c r="U462">
        <v>377.9622</v>
      </c>
      <c r="V462">
        <f>IFERROR(SuperstoreData[[#This Row],[Profit]]/SuperstoreData[[#This Row],[Sales]],0)</f>
        <v>0.42</v>
      </c>
      <c r="W462">
        <f>YEAR(C462)</f>
        <v>2015</v>
      </c>
      <c r="X462" t="str">
        <f>TEXT(C462,"mmm")</f>
        <v>Dec</v>
      </c>
    </row>
    <row r="463" spans="1:24" x14ac:dyDescent="0.3">
      <c r="A463">
        <v>462</v>
      </c>
      <c r="B463" t="s">
        <v>1791</v>
      </c>
      <c r="C463" s="1">
        <v>42353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>
        <v>51.311999999999998</v>
      </c>
      <c r="S463">
        <v>3</v>
      </c>
      <c r="T463">
        <v>0.2</v>
      </c>
      <c r="U463">
        <v>18.6006</v>
      </c>
      <c r="V463">
        <f>IFERROR(SuperstoreData[[#This Row],[Profit]]/SuperstoreData[[#This Row],[Sales]],0)</f>
        <v>0.36250000000000004</v>
      </c>
      <c r="W463">
        <f>YEAR(C463)</f>
        <v>2015</v>
      </c>
      <c r="X463" t="str">
        <f>TEXT(C463,"mmm")</f>
        <v>Dec</v>
      </c>
    </row>
    <row r="464" spans="1:24" x14ac:dyDescent="0.3">
      <c r="A464">
        <v>463</v>
      </c>
      <c r="B464" t="s">
        <v>1799</v>
      </c>
      <c r="C464" s="1">
        <v>42482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>
        <v>23.56</v>
      </c>
      <c r="S464">
        <v>5</v>
      </c>
      <c r="T464">
        <v>0.2</v>
      </c>
      <c r="U464">
        <v>7.0679999999999996</v>
      </c>
      <c r="V464">
        <f>IFERROR(SuperstoreData[[#This Row],[Profit]]/SuperstoreData[[#This Row],[Sales]],0)</f>
        <v>0.3</v>
      </c>
      <c r="W464">
        <f>YEAR(C464)</f>
        <v>2016</v>
      </c>
      <c r="X464" t="str">
        <f>TEXT(C464,"mmm")</f>
        <v>Apr</v>
      </c>
    </row>
    <row r="465" spans="1:24" x14ac:dyDescent="0.3">
      <c r="A465">
        <v>464</v>
      </c>
      <c r="B465" t="s">
        <v>1799</v>
      </c>
      <c r="C465" s="1">
        <v>42482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>
        <v>1272.6300000000001</v>
      </c>
      <c r="S465">
        <v>6</v>
      </c>
      <c r="T465">
        <v>0.5</v>
      </c>
      <c r="U465">
        <v>-814.48320000000001</v>
      </c>
      <c r="V465">
        <f>IFERROR(SuperstoreData[[#This Row],[Profit]]/SuperstoreData[[#This Row],[Sales]],0)</f>
        <v>-0.6399999999999999</v>
      </c>
      <c r="W465">
        <f>YEAR(C465)</f>
        <v>2016</v>
      </c>
      <c r="X465" t="str">
        <f>TEXT(C465,"mmm")</f>
        <v>Apr</v>
      </c>
    </row>
    <row r="466" spans="1:24" x14ac:dyDescent="0.3">
      <c r="A466">
        <v>465</v>
      </c>
      <c r="B466" t="s">
        <v>1799</v>
      </c>
      <c r="C466" s="1">
        <v>42482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>
        <v>28.484999999999999</v>
      </c>
      <c r="S466">
        <v>5</v>
      </c>
      <c r="T466">
        <v>0.7</v>
      </c>
      <c r="U466">
        <v>-20.888999999999999</v>
      </c>
      <c r="V466">
        <f>IFERROR(SuperstoreData[[#This Row],[Profit]]/SuperstoreData[[#This Row],[Sales]],0)</f>
        <v>-0.73333333333333328</v>
      </c>
      <c r="W466">
        <f>YEAR(C466)</f>
        <v>2016</v>
      </c>
      <c r="X466" t="str">
        <f>TEXT(C466,"mmm")</f>
        <v>Apr</v>
      </c>
    </row>
    <row r="467" spans="1:24" x14ac:dyDescent="0.3">
      <c r="A467">
        <v>466</v>
      </c>
      <c r="B467" t="s">
        <v>1799</v>
      </c>
      <c r="C467" s="1">
        <v>42482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>
        <v>185.376</v>
      </c>
      <c r="S467">
        <v>2</v>
      </c>
      <c r="T467">
        <v>0.2</v>
      </c>
      <c r="U467">
        <v>-34.758000000000003</v>
      </c>
      <c r="V467">
        <f>IFERROR(SuperstoreData[[#This Row],[Profit]]/SuperstoreData[[#This Row],[Sales]],0)</f>
        <v>-0.1875</v>
      </c>
      <c r="W467">
        <f>YEAR(C467)</f>
        <v>2016</v>
      </c>
      <c r="X467" t="str">
        <f>TEXT(C467,"mmm")</f>
        <v>Apr</v>
      </c>
    </row>
    <row r="468" spans="1:24" x14ac:dyDescent="0.3">
      <c r="A468">
        <v>467</v>
      </c>
      <c r="B468" t="s">
        <v>1799</v>
      </c>
      <c r="C468" s="1">
        <v>42482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>
        <v>78.272000000000006</v>
      </c>
      <c r="S468">
        <v>2</v>
      </c>
      <c r="T468">
        <v>0.2</v>
      </c>
      <c r="U468">
        <v>5.8704000000000001</v>
      </c>
      <c r="V468">
        <f>IFERROR(SuperstoreData[[#This Row],[Profit]]/SuperstoreData[[#This Row],[Sales]],0)</f>
        <v>7.4999999999999997E-2</v>
      </c>
      <c r="W468">
        <f>YEAR(C468)</f>
        <v>2016</v>
      </c>
      <c r="X468" t="str">
        <f>TEXT(C468,"mmm")</f>
        <v>Apr</v>
      </c>
    </row>
    <row r="469" spans="1:24" x14ac:dyDescent="0.3">
      <c r="A469">
        <v>468</v>
      </c>
      <c r="B469" t="s">
        <v>1811</v>
      </c>
      <c r="C469" s="1">
        <v>42021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>
        <v>254.744</v>
      </c>
      <c r="S469">
        <v>7</v>
      </c>
      <c r="T469">
        <v>0.6</v>
      </c>
      <c r="U469">
        <v>-312.06139999999999</v>
      </c>
      <c r="V469">
        <f>IFERROR(SuperstoreData[[#This Row],[Profit]]/SuperstoreData[[#This Row],[Sales]],0)</f>
        <v>-1.2249999999999999</v>
      </c>
      <c r="W469">
        <f>YEAR(C469)</f>
        <v>2015</v>
      </c>
      <c r="X469" t="str">
        <f>TEXT(C469,"mmm")</f>
        <v>Jan</v>
      </c>
    </row>
    <row r="470" spans="1:24" x14ac:dyDescent="0.3">
      <c r="A470">
        <v>469</v>
      </c>
      <c r="B470" t="s">
        <v>1817</v>
      </c>
      <c r="C470" s="1">
        <v>42825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>
        <v>205.33279999999999</v>
      </c>
      <c r="S470">
        <v>2</v>
      </c>
      <c r="T470">
        <v>0.32</v>
      </c>
      <c r="U470">
        <v>-36.235199999999999</v>
      </c>
      <c r="V470">
        <f>IFERROR(SuperstoreData[[#This Row],[Profit]]/SuperstoreData[[#This Row],[Sales]],0)</f>
        <v>-0.17647058823529413</v>
      </c>
      <c r="W470">
        <f>YEAR(C470)</f>
        <v>2017</v>
      </c>
      <c r="X470" t="str">
        <f>TEXT(C470,"mmm")</f>
        <v>Mar</v>
      </c>
    </row>
    <row r="471" spans="1:24" x14ac:dyDescent="0.3">
      <c r="A471">
        <v>470</v>
      </c>
      <c r="B471" t="s">
        <v>1822</v>
      </c>
      <c r="C471" s="1">
        <v>42720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>
        <v>4.7880000000000003</v>
      </c>
      <c r="S471">
        <v>3</v>
      </c>
      <c r="T471">
        <v>0.8</v>
      </c>
      <c r="U471">
        <v>-7.9001999999999999</v>
      </c>
      <c r="V471">
        <f>IFERROR(SuperstoreData[[#This Row],[Profit]]/SuperstoreData[[#This Row],[Sales]],0)</f>
        <v>-1.65</v>
      </c>
      <c r="W471">
        <f>YEAR(C471)</f>
        <v>2016</v>
      </c>
      <c r="X471" t="str">
        <f>TEXT(C471,"mmm")</f>
        <v>Dec</v>
      </c>
    </row>
    <row r="472" spans="1:24" x14ac:dyDescent="0.3">
      <c r="A472">
        <v>471</v>
      </c>
      <c r="B472" t="s">
        <v>1826</v>
      </c>
      <c r="C472" s="1">
        <v>42358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>
        <v>55.48</v>
      </c>
      <c r="S472">
        <v>1</v>
      </c>
      <c r="T472">
        <v>0</v>
      </c>
      <c r="U472">
        <v>26.630400000000002</v>
      </c>
      <c r="V472">
        <f>IFERROR(SuperstoreData[[#This Row],[Profit]]/SuperstoreData[[#This Row],[Sales]],0)</f>
        <v>0.48000000000000004</v>
      </c>
      <c r="W472">
        <f>YEAR(C472)</f>
        <v>2015</v>
      </c>
      <c r="X472" t="str">
        <f>TEXT(C472,"mmm")</f>
        <v>Dec</v>
      </c>
    </row>
    <row r="473" spans="1:24" x14ac:dyDescent="0.3">
      <c r="A473">
        <v>472</v>
      </c>
      <c r="B473" t="s">
        <v>1832</v>
      </c>
      <c r="C473" s="1">
        <v>41952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>
        <v>340.92</v>
      </c>
      <c r="S473">
        <v>3</v>
      </c>
      <c r="T473">
        <v>0</v>
      </c>
      <c r="U473">
        <v>3.4091999999999998</v>
      </c>
      <c r="V473">
        <f>IFERROR(SuperstoreData[[#This Row],[Profit]]/SuperstoreData[[#This Row],[Sales]],0)</f>
        <v>9.9999999999999985E-3</v>
      </c>
      <c r="W473">
        <f>YEAR(C473)</f>
        <v>2014</v>
      </c>
      <c r="X473" t="str">
        <f>TEXT(C473,"mmm")</f>
        <v>Nov</v>
      </c>
    </row>
    <row r="474" spans="1:24" x14ac:dyDescent="0.3">
      <c r="A474">
        <v>473</v>
      </c>
      <c r="B474" t="s">
        <v>1832</v>
      </c>
      <c r="C474" s="1">
        <v>41952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>
        <v>222.666</v>
      </c>
      <c r="S474">
        <v>2</v>
      </c>
      <c r="T474">
        <v>0.15</v>
      </c>
      <c r="U474">
        <v>10.478400000000001</v>
      </c>
      <c r="V474">
        <f>IFERROR(SuperstoreData[[#This Row],[Profit]]/SuperstoreData[[#This Row],[Sales]],0)</f>
        <v>4.7058823529411771E-2</v>
      </c>
      <c r="W474">
        <f>YEAR(C474)</f>
        <v>2014</v>
      </c>
      <c r="X474" t="str">
        <f>TEXT(C474,"mmm")</f>
        <v>Nov</v>
      </c>
    </row>
    <row r="475" spans="1:24" x14ac:dyDescent="0.3">
      <c r="A475">
        <v>474</v>
      </c>
      <c r="B475" t="s">
        <v>1832</v>
      </c>
      <c r="C475" s="1">
        <v>41952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>
        <v>703.96799999999996</v>
      </c>
      <c r="S475">
        <v>4</v>
      </c>
      <c r="T475">
        <v>0.2</v>
      </c>
      <c r="U475">
        <v>87.995999999999995</v>
      </c>
      <c r="V475">
        <f>IFERROR(SuperstoreData[[#This Row],[Profit]]/SuperstoreData[[#This Row],[Sales]],0)</f>
        <v>0.125</v>
      </c>
      <c r="W475">
        <f>YEAR(C475)</f>
        <v>2014</v>
      </c>
      <c r="X475" t="str">
        <f>TEXT(C475,"mmm")</f>
        <v>Nov</v>
      </c>
    </row>
    <row r="476" spans="1:24" x14ac:dyDescent="0.3">
      <c r="A476">
        <v>475</v>
      </c>
      <c r="B476" t="s">
        <v>1832</v>
      </c>
      <c r="C476" s="1">
        <v>41952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>
        <v>92.52</v>
      </c>
      <c r="S476">
        <v>6</v>
      </c>
      <c r="T476">
        <v>0</v>
      </c>
      <c r="U476">
        <v>24.980399999999999</v>
      </c>
      <c r="V476">
        <f>IFERROR(SuperstoreData[[#This Row],[Profit]]/SuperstoreData[[#This Row],[Sales]],0)</f>
        <v>0.27</v>
      </c>
      <c r="W476">
        <f>YEAR(C476)</f>
        <v>2014</v>
      </c>
      <c r="X476" t="str">
        <f>TEXT(C476,"mmm")</f>
        <v>Nov</v>
      </c>
    </row>
    <row r="477" spans="1:24" x14ac:dyDescent="0.3">
      <c r="A477">
        <v>476</v>
      </c>
      <c r="B477" t="s">
        <v>1832</v>
      </c>
      <c r="C477" s="1">
        <v>41952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>
        <v>62.65</v>
      </c>
      <c r="S477">
        <v>7</v>
      </c>
      <c r="T477">
        <v>0</v>
      </c>
      <c r="U477">
        <v>28.818999999999999</v>
      </c>
      <c r="V477">
        <f>IFERROR(SuperstoreData[[#This Row],[Profit]]/SuperstoreData[[#This Row],[Sales]],0)</f>
        <v>0.46</v>
      </c>
      <c r="W477">
        <f>YEAR(C477)</f>
        <v>2014</v>
      </c>
      <c r="X477" t="str">
        <f>TEXT(C477,"mmm")</f>
        <v>Nov</v>
      </c>
    </row>
    <row r="478" spans="1:24" x14ac:dyDescent="0.3">
      <c r="A478">
        <v>477</v>
      </c>
      <c r="B478" t="s">
        <v>1832</v>
      </c>
      <c r="C478" s="1">
        <v>41952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>
        <v>94.85</v>
      </c>
      <c r="S478">
        <v>5</v>
      </c>
      <c r="T478">
        <v>0</v>
      </c>
      <c r="U478">
        <v>45.527999999999999</v>
      </c>
      <c r="V478">
        <f>IFERROR(SuperstoreData[[#This Row],[Profit]]/SuperstoreData[[#This Row],[Sales]],0)</f>
        <v>0.48000000000000004</v>
      </c>
      <c r="W478">
        <f>YEAR(C478)</f>
        <v>2014</v>
      </c>
      <c r="X478" t="str">
        <f>TEXT(C478,"mmm")</f>
        <v>Nov</v>
      </c>
    </row>
    <row r="479" spans="1:24" x14ac:dyDescent="0.3">
      <c r="A479">
        <v>478</v>
      </c>
      <c r="B479" t="s">
        <v>1847</v>
      </c>
      <c r="C479" s="1">
        <v>42563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>
        <v>95.76</v>
      </c>
      <c r="S479">
        <v>6</v>
      </c>
      <c r="T479">
        <v>0.2</v>
      </c>
      <c r="U479">
        <v>7.1820000000000004</v>
      </c>
      <c r="V479">
        <f>IFERROR(SuperstoreData[[#This Row],[Profit]]/SuperstoreData[[#This Row],[Sales]],0)</f>
        <v>7.4999999999999997E-2</v>
      </c>
      <c r="W479">
        <f>YEAR(C479)</f>
        <v>2016</v>
      </c>
      <c r="X479" t="str">
        <f>TEXT(C479,"mmm")</f>
        <v>Jul</v>
      </c>
    </row>
    <row r="480" spans="1:24" x14ac:dyDescent="0.3">
      <c r="A480">
        <v>479</v>
      </c>
      <c r="B480" t="s">
        <v>1851</v>
      </c>
      <c r="C480" s="1">
        <v>42670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>
        <v>40.200000000000003</v>
      </c>
      <c r="S480">
        <v>3</v>
      </c>
      <c r="T480">
        <v>0</v>
      </c>
      <c r="U480">
        <v>19.295999999999999</v>
      </c>
      <c r="V480">
        <f>IFERROR(SuperstoreData[[#This Row],[Profit]]/SuperstoreData[[#This Row],[Sales]],0)</f>
        <v>0.47999999999999993</v>
      </c>
      <c r="W480">
        <f>YEAR(C480)</f>
        <v>2016</v>
      </c>
      <c r="X480" t="str">
        <f>TEXT(C480,"mmm")</f>
        <v>Oct</v>
      </c>
    </row>
    <row r="481" spans="1:24" x14ac:dyDescent="0.3">
      <c r="A481">
        <v>480</v>
      </c>
      <c r="B481" t="s">
        <v>1855</v>
      </c>
      <c r="C481" s="1">
        <v>42547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>
        <v>14.7</v>
      </c>
      <c r="S481">
        <v>5</v>
      </c>
      <c r="T481">
        <v>0</v>
      </c>
      <c r="U481">
        <v>6.6150000000000002</v>
      </c>
      <c r="V481">
        <f>IFERROR(SuperstoreData[[#This Row],[Profit]]/SuperstoreData[[#This Row],[Sales]],0)</f>
        <v>0.45</v>
      </c>
      <c r="W481">
        <f>YEAR(C481)</f>
        <v>2016</v>
      </c>
      <c r="X481" t="str">
        <f>TEXT(C481,"mmm")</f>
        <v>Jun</v>
      </c>
    </row>
    <row r="482" spans="1:24" x14ac:dyDescent="0.3">
      <c r="A482">
        <v>481</v>
      </c>
      <c r="B482" t="s">
        <v>1855</v>
      </c>
      <c r="C482" s="1">
        <v>42547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>
        <v>704.25</v>
      </c>
      <c r="S482">
        <v>5</v>
      </c>
      <c r="T482">
        <v>0</v>
      </c>
      <c r="U482">
        <v>84.51</v>
      </c>
      <c r="V482">
        <f>IFERROR(SuperstoreData[[#This Row],[Profit]]/SuperstoreData[[#This Row],[Sales]],0)</f>
        <v>0.12000000000000001</v>
      </c>
      <c r="W482">
        <f>YEAR(C482)</f>
        <v>2016</v>
      </c>
      <c r="X482" t="str">
        <f>TEXT(C482,"mmm")</f>
        <v>Jun</v>
      </c>
    </row>
    <row r="483" spans="1:24" x14ac:dyDescent="0.3">
      <c r="A483">
        <v>482</v>
      </c>
      <c r="B483" t="s">
        <v>1863</v>
      </c>
      <c r="C483" s="1">
        <v>41918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>
        <v>9.09</v>
      </c>
      <c r="S483">
        <v>3</v>
      </c>
      <c r="T483">
        <v>0</v>
      </c>
      <c r="U483">
        <v>1.9089</v>
      </c>
      <c r="V483">
        <f>IFERROR(SuperstoreData[[#This Row],[Profit]]/SuperstoreData[[#This Row],[Sales]],0)</f>
        <v>0.21000000000000002</v>
      </c>
      <c r="W483">
        <f>YEAR(C483)</f>
        <v>2014</v>
      </c>
      <c r="X483" t="str">
        <f>TEXT(C483,"mmm")</f>
        <v>Oct</v>
      </c>
    </row>
    <row r="484" spans="1:24" x14ac:dyDescent="0.3">
      <c r="A484">
        <v>483</v>
      </c>
      <c r="B484" t="s">
        <v>1868</v>
      </c>
      <c r="C484" s="1">
        <v>41842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>
        <v>5.96</v>
      </c>
      <c r="S484">
        <v>2</v>
      </c>
      <c r="T484">
        <v>0</v>
      </c>
      <c r="U484">
        <v>1.6688000000000001</v>
      </c>
      <c r="V484">
        <f>IFERROR(SuperstoreData[[#This Row],[Profit]]/SuperstoreData[[#This Row],[Sales]],0)</f>
        <v>0.28000000000000003</v>
      </c>
      <c r="W484">
        <f>YEAR(C484)</f>
        <v>2014</v>
      </c>
      <c r="X484" t="str">
        <f>TEXT(C484,"mmm")</f>
        <v>Jul</v>
      </c>
    </row>
    <row r="485" spans="1:24" x14ac:dyDescent="0.3">
      <c r="A485">
        <v>484</v>
      </c>
      <c r="B485" t="s">
        <v>1868</v>
      </c>
      <c r="C485" s="1">
        <v>41842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>
        <v>159.97999999999999</v>
      </c>
      <c r="S485">
        <v>2</v>
      </c>
      <c r="T485">
        <v>0</v>
      </c>
      <c r="U485">
        <v>57.592799999999997</v>
      </c>
      <c r="V485">
        <f>IFERROR(SuperstoreData[[#This Row],[Profit]]/SuperstoreData[[#This Row],[Sales]],0)</f>
        <v>0.36</v>
      </c>
      <c r="W485">
        <f>YEAR(C485)</f>
        <v>2014</v>
      </c>
      <c r="X485" t="str">
        <f>TEXT(C485,"mmm")</f>
        <v>Jul</v>
      </c>
    </row>
    <row r="486" spans="1:24" x14ac:dyDescent="0.3">
      <c r="A486">
        <v>485</v>
      </c>
      <c r="B486" t="s">
        <v>1874</v>
      </c>
      <c r="C486" s="1">
        <v>42896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>
        <v>29.6</v>
      </c>
      <c r="S486">
        <v>2</v>
      </c>
      <c r="T486">
        <v>0</v>
      </c>
      <c r="U486">
        <v>14.8</v>
      </c>
      <c r="V486">
        <f>IFERROR(SuperstoreData[[#This Row],[Profit]]/SuperstoreData[[#This Row],[Sales]],0)</f>
        <v>0.5</v>
      </c>
      <c r="W486">
        <f>YEAR(C486)</f>
        <v>2017</v>
      </c>
      <c r="X486" t="str">
        <f>TEXT(C486,"mmm")</f>
        <v>Jun</v>
      </c>
    </row>
    <row r="487" spans="1:24" x14ac:dyDescent="0.3">
      <c r="A487">
        <v>486</v>
      </c>
      <c r="B487" t="s">
        <v>1874</v>
      </c>
      <c r="C487" s="1">
        <v>42896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>
        <v>514.16499999999996</v>
      </c>
      <c r="S487">
        <v>5</v>
      </c>
      <c r="T487">
        <v>0.15</v>
      </c>
      <c r="U487">
        <v>-30.245000000000001</v>
      </c>
      <c r="V487">
        <f>IFERROR(SuperstoreData[[#This Row],[Profit]]/SuperstoreData[[#This Row],[Sales]],0)</f>
        <v>-5.8823529411764712E-2</v>
      </c>
      <c r="W487">
        <f>YEAR(C487)</f>
        <v>2017</v>
      </c>
      <c r="X487" t="str">
        <f>TEXT(C487,"mmm")</f>
        <v>Jun</v>
      </c>
    </row>
    <row r="488" spans="1:24" x14ac:dyDescent="0.3">
      <c r="A488">
        <v>487</v>
      </c>
      <c r="B488" t="s">
        <v>1874</v>
      </c>
      <c r="C488" s="1">
        <v>42896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>
        <v>279.95999999999998</v>
      </c>
      <c r="S488">
        <v>5</v>
      </c>
      <c r="T488">
        <v>0.2</v>
      </c>
      <c r="U488">
        <v>17.497499999999999</v>
      </c>
      <c r="V488">
        <f>IFERROR(SuperstoreData[[#This Row],[Profit]]/SuperstoreData[[#This Row],[Sales]],0)</f>
        <v>6.25E-2</v>
      </c>
      <c r="W488">
        <f>YEAR(C488)</f>
        <v>2017</v>
      </c>
      <c r="X488" t="str">
        <f>TEXT(C488,"mmm")</f>
        <v>Jun</v>
      </c>
    </row>
    <row r="489" spans="1:24" x14ac:dyDescent="0.3">
      <c r="A489">
        <v>488</v>
      </c>
      <c r="B489" t="s">
        <v>1884</v>
      </c>
      <c r="C489" s="1">
        <v>41941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>
        <v>2735.9520000000002</v>
      </c>
      <c r="S489">
        <v>6</v>
      </c>
      <c r="T489">
        <v>0.2</v>
      </c>
      <c r="U489">
        <v>341.99400000000003</v>
      </c>
      <c r="V489">
        <f>IFERROR(SuperstoreData[[#This Row],[Profit]]/SuperstoreData[[#This Row],[Sales]],0)</f>
        <v>0.125</v>
      </c>
      <c r="W489">
        <f>YEAR(C489)</f>
        <v>2014</v>
      </c>
      <c r="X489" t="str">
        <f>TEXT(C489,"mmm")</f>
        <v>Oct</v>
      </c>
    </row>
    <row r="490" spans="1:24" x14ac:dyDescent="0.3">
      <c r="A490">
        <v>489</v>
      </c>
      <c r="B490" t="s">
        <v>1891</v>
      </c>
      <c r="C490" s="1">
        <v>41799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>
        <v>7.992</v>
      </c>
      <c r="S490">
        <v>1</v>
      </c>
      <c r="T490">
        <v>0.2</v>
      </c>
      <c r="U490">
        <v>0.59940000000000004</v>
      </c>
      <c r="V490">
        <f>IFERROR(SuperstoreData[[#This Row],[Profit]]/SuperstoreData[[#This Row],[Sales]],0)</f>
        <v>7.5000000000000011E-2</v>
      </c>
      <c r="W490">
        <f>YEAR(C490)</f>
        <v>2014</v>
      </c>
      <c r="X490" t="str">
        <f>TEXT(C490,"mmm")</f>
        <v>Jun</v>
      </c>
    </row>
    <row r="491" spans="1:24" x14ac:dyDescent="0.3">
      <c r="A491">
        <v>490</v>
      </c>
      <c r="B491" t="s">
        <v>1891</v>
      </c>
      <c r="C491" s="1">
        <v>41799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>
        <v>63.984000000000002</v>
      </c>
      <c r="S491">
        <v>2</v>
      </c>
      <c r="T491">
        <v>0.2</v>
      </c>
      <c r="U491">
        <v>10.397399999999999</v>
      </c>
      <c r="V491">
        <f>IFERROR(SuperstoreData[[#This Row],[Profit]]/SuperstoreData[[#This Row],[Sales]],0)</f>
        <v>0.16249999999999998</v>
      </c>
      <c r="W491">
        <f>YEAR(C491)</f>
        <v>2014</v>
      </c>
      <c r="X491" t="str">
        <f>TEXT(C491,"mmm")</f>
        <v>Jun</v>
      </c>
    </row>
    <row r="492" spans="1:24" x14ac:dyDescent="0.3">
      <c r="A492">
        <v>491</v>
      </c>
      <c r="B492" t="s">
        <v>1891</v>
      </c>
      <c r="C492" s="1">
        <v>41799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>
        <v>70.367999999999995</v>
      </c>
      <c r="S492">
        <v>2</v>
      </c>
      <c r="T492">
        <v>0.2</v>
      </c>
      <c r="U492">
        <v>6.1571999999999996</v>
      </c>
      <c r="V492">
        <f>IFERROR(SuperstoreData[[#This Row],[Profit]]/SuperstoreData[[#This Row],[Sales]],0)</f>
        <v>8.7499999999999994E-2</v>
      </c>
      <c r="W492">
        <f>YEAR(C492)</f>
        <v>2014</v>
      </c>
      <c r="X492" t="str">
        <f>TEXT(C492,"mmm")</f>
        <v>Jun</v>
      </c>
    </row>
    <row r="493" spans="1:24" x14ac:dyDescent="0.3">
      <c r="A493">
        <v>492</v>
      </c>
      <c r="B493" t="s">
        <v>1900</v>
      </c>
      <c r="C493" s="1">
        <v>41896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>
        <v>449.15</v>
      </c>
      <c r="S493">
        <v>5</v>
      </c>
      <c r="T493">
        <v>0</v>
      </c>
      <c r="U493">
        <v>8.9830000000000005</v>
      </c>
      <c r="V493">
        <f>IFERROR(SuperstoreData[[#This Row],[Profit]]/SuperstoreData[[#This Row],[Sales]],0)</f>
        <v>2.0000000000000004E-2</v>
      </c>
      <c r="W493">
        <f>YEAR(C493)</f>
        <v>2014</v>
      </c>
      <c r="X493" t="str">
        <f>TEXT(C493,"mmm")</f>
        <v>Sep</v>
      </c>
    </row>
    <row r="494" spans="1:24" x14ac:dyDescent="0.3">
      <c r="A494">
        <v>493</v>
      </c>
      <c r="B494" t="s">
        <v>1900</v>
      </c>
      <c r="C494" s="1">
        <v>41896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>
        <v>11.07</v>
      </c>
      <c r="S494">
        <v>3</v>
      </c>
      <c r="T494">
        <v>0</v>
      </c>
      <c r="U494">
        <v>5.0922000000000001</v>
      </c>
      <c r="V494">
        <f>IFERROR(SuperstoreData[[#This Row],[Profit]]/SuperstoreData[[#This Row],[Sales]],0)</f>
        <v>0.46</v>
      </c>
      <c r="W494">
        <f>YEAR(C494)</f>
        <v>2014</v>
      </c>
      <c r="X494" t="str">
        <f>TEXT(C494,"mmm")</f>
        <v>Sep</v>
      </c>
    </row>
    <row r="495" spans="1:24" x14ac:dyDescent="0.3">
      <c r="A495">
        <v>494</v>
      </c>
      <c r="B495" t="s">
        <v>1907</v>
      </c>
      <c r="C495" s="1">
        <v>42499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>
        <v>93.98</v>
      </c>
      <c r="S495">
        <v>2</v>
      </c>
      <c r="T495">
        <v>0</v>
      </c>
      <c r="U495">
        <v>13.1572</v>
      </c>
      <c r="V495">
        <f>IFERROR(SuperstoreData[[#This Row],[Profit]]/SuperstoreData[[#This Row],[Sales]],0)</f>
        <v>0.13999999999999999</v>
      </c>
      <c r="W495">
        <f>YEAR(C495)</f>
        <v>2016</v>
      </c>
      <c r="X495" t="str">
        <f>TEXT(C495,"mmm")</f>
        <v>May</v>
      </c>
    </row>
    <row r="496" spans="1:24" x14ac:dyDescent="0.3">
      <c r="A496">
        <v>495</v>
      </c>
      <c r="B496" t="s">
        <v>1913</v>
      </c>
      <c r="C496" s="1">
        <v>42447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>
        <v>189.88200000000001</v>
      </c>
      <c r="S496">
        <v>3</v>
      </c>
      <c r="T496">
        <v>0.4</v>
      </c>
      <c r="U496">
        <v>-94.941000000000003</v>
      </c>
      <c r="V496">
        <f>IFERROR(SuperstoreData[[#This Row],[Profit]]/SuperstoreData[[#This Row],[Sales]],0)</f>
        <v>-0.5</v>
      </c>
      <c r="W496">
        <f>YEAR(C496)</f>
        <v>2016</v>
      </c>
      <c r="X496" t="str">
        <f>TEXT(C496,"mmm")</f>
        <v>Mar</v>
      </c>
    </row>
    <row r="497" spans="1:24" x14ac:dyDescent="0.3">
      <c r="A497">
        <v>496</v>
      </c>
      <c r="B497" t="s">
        <v>1920</v>
      </c>
      <c r="C497" s="1">
        <v>42365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>
        <v>105.42</v>
      </c>
      <c r="S497">
        <v>2</v>
      </c>
      <c r="T497">
        <v>0</v>
      </c>
      <c r="U497">
        <v>51.655799999999999</v>
      </c>
      <c r="V497">
        <f>IFERROR(SuperstoreData[[#This Row],[Profit]]/SuperstoreData[[#This Row],[Sales]],0)</f>
        <v>0.49</v>
      </c>
      <c r="W497">
        <f>YEAR(C497)</f>
        <v>2015</v>
      </c>
      <c r="X497" t="str">
        <f>TEXT(C497,"mmm")</f>
        <v>Dec</v>
      </c>
    </row>
    <row r="498" spans="1:24" x14ac:dyDescent="0.3">
      <c r="A498">
        <v>497</v>
      </c>
      <c r="B498" t="s">
        <v>1927</v>
      </c>
      <c r="C498" s="1">
        <v>42576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>
        <v>119.616</v>
      </c>
      <c r="S498">
        <v>8</v>
      </c>
      <c r="T498">
        <v>0.2</v>
      </c>
      <c r="U498">
        <v>40.370399999999997</v>
      </c>
      <c r="V498">
        <f>IFERROR(SuperstoreData[[#This Row],[Profit]]/SuperstoreData[[#This Row],[Sales]],0)</f>
        <v>0.33749999999999997</v>
      </c>
      <c r="W498">
        <f>YEAR(C498)</f>
        <v>2016</v>
      </c>
      <c r="X498" t="str">
        <f>TEXT(C498,"mmm")</f>
        <v>Jul</v>
      </c>
    </row>
    <row r="499" spans="1:24" x14ac:dyDescent="0.3">
      <c r="A499">
        <v>498</v>
      </c>
      <c r="B499" t="s">
        <v>1927</v>
      </c>
      <c r="C499" s="1">
        <v>42576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>
        <v>255.76</v>
      </c>
      <c r="S499">
        <v>4</v>
      </c>
      <c r="T499">
        <v>0</v>
      </c>
      <c r="U499">
        <v>81.843199999999996</v>
      </c>
      <c r="V499">
        <f>IFERROR(SuperstoreData[[#This Row],[Profit]]/SuperstoreData[[#This Row],[Sales]],0)</f>
        <v>0.32</v>
      </c>
      <c r="W499">
        <f>YEAR(C499)</f>
        <v>2016</v>
      </c>
      <c r="X499" t="str">
        <f>TEXT(C499,"mmm")</f>
        <v>Jul</v>
      </c>
    </row>
    <row r="500" spans="1:24" x14ac:dyDescent="0.3">
      <c r="A500">
        <v>499</v>
      </c>
      <c r="B500" t="s">
        <v>1927</v>
      </c>
      <c r="C500" s="1">
        <v>42576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>
        <v>241.56800000000001</v>
      </c>
      <c r="S500">
        <v>2</v>
      </c>
      <c r="T500">
        <v>0.2</v>
      </c>
      <c r="U500">
        <v>18.117599999999999</v>
      </c>
      <c r="V500">
        <f>IFERROR(SuperstoreData[[#This Row],[Profit]]/SuperstoreData[[#This Row],[Sales]],0)</f>
        <v>7.4999999999999997E-2</v>
      </c>
      <c r="W500">
        <f>YEAR(C500)</f>
        <v>2016</v>
      </c>
      <c r="X500" t="str">
        <f>TEXT(C500,"mmm")</f>
        <v>Jul</v>
      </c>
    </row>
    <row r="501" spans="1:24" x14ac:dyDescent="0.3">
      <c r="A501">
        <v>500</v>
      </c>
      <c r="B501" t="s">
        <v>1927</v>
      </c>
      <c r="C501" s="1">
        <v>42576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>
        <v>69.3</v>
      </c>
      <c r="S501">
        <v>9</v>
      </c>
      <c r="T501">
        <v>0</v>
      </c>
      <c r="U501">
        <v>22.869</v>
      </c>
      <c r="V501">
        <f>IFERROR(SuperstoreData[[#This Row],[Profit]]/SuperstoreData[[#This Row],[Sales]],0)</f>
        <v>0.33</v>
      </c>
      <c r="W501">
        <f>YEAR(C501)</f>
        <v>2016</v>
      </c>
      <c r="X501" t="str">
        <f>TEXT(C501,"mmm")</f>
        <v>Jul</v>
      </c>
    </row>
    <row r="502" spans="1:24" x14ac:dyDescent="0.3">
      <c r="A502">
        <v>501</v>
      </c>
      <c r="B502" t="s">
        <v>1937</v>
      </c>
      <c r="C502" s="1">
        <v>42520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>
        <v>22.62</v>
      </c>
      <c r="S502">
        <v>2</v>
      </c>
      <c r="T502">
        <v>0.7</v>
      </c>
      <c r="U502">
        <v>-15.08</v>
      </c>
      <c r="V502">
        <f>IFERROR(SuperstoreData[[#This Row],[Profit]]/SuperstoreData[[#This Row],[Sales]],0)</f>
        <v>-0.66666666666666663</v>
      </c>
      <c r="W502">
        <f>YEAR(C502)</f>
        <v>2016</v>
      </c>
      <c r="X502" t="str">
        <f>TEXT(C502,"mmm")</f>
        <v>May</v>
      </c>
    </row>
    <row r="503" spans="1:24" x14ac:dyDescent="0.3">
      <c r="A503">
        <v>502</v>
      </c>
      <c r="B503" t="s">
        <v>1937</v>
      </c>
      <c r="C503" s="1">
        <v>42520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>
        <v>14.952</v>
      </c>
      <c r="S503">
        <v>2</v>
      </c>
      <c r="T503">
        <v>0.7</v>
      </c>
      <c r="U503">
        <v>-11.961600000000001</v>
      </c>
      <c r="V503">
        <f>IFERROR(SuperstoreData[[#This Row],[Profit]]/SuperstoreData[[#This Row],[Sales]],0)</f>
        <v>-0.8</v>
      </c>
      <c r="W503">
        <f>YEAR(C503)</f>
        <v>2016</v>
      </c>
      <c r="X503" t="str">
        <f>TEXT(C503,"mmm")</f>
        <v>May</v>
      </c>
    </row>
    <row r="504" spans="1:24" x14ac:dyDescent="0.3">
      <c r="A504">
        <v>503</v>
      </c>
      <c r="B504" t="s">
        <v>1937</v>
      </c>
      <c r="C504" s="1">
        <v>42520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>
        <v>801.56799999999998</v>
      </c>
      <c r="S504">
        <v>2</v>
      </c>
      <c r="T504">
        <v>0.2</v>
      </c>
      <c r="U504">
        <v>50.097999999999999</v>
      </c>
      <c r="V504">
        <f>IFERROR(SuperstoreData[[#This Row],[Profit]]/SuperstoreData[[#This Row],[Sales]],0)</f>
        <v>6.25E-2</v>
      </c>
      <c r="W504">
        <f>YEAR(C504)</f>
        <v>2016</v>
      </c>
      <c r="X504" t="str">
        <f>TEXT(C504,"mmm")</f>
        <v>May</v>
      </c>
    </row>
    <row r="505" spans="1:24" x14ac:dyDescent="0.3">
      <c r="A505">
        <v>504</v>
      </c>
      <c r="B505" t="s">
        <v>1937</v>
      </c>
      <c r="C505" s="1">
        <v>42520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>
        <v>2.3759999999999999</v>
      </c>
      <c r="S505">
        <v>3</v>
      </c>
      <c r="T505">
        <v>0.7</v>
      </c>
      <c r="U505">
        <v>-1.9008</v>
      </c>
      <c r="V505">
        <f>IFERROR(SuperstoreData[[#This Row],[Profit]]/SuperstoreData[[#This Row],[Sales]],0)</f>
        <v>-0.8</v>
      </c>
      <c r="W505">
        <f>YEAR(C505)</f>
        <v>2016</v>
      </c>
      <c r="X505" t="str">
        <f>TEXT(C505,"mmm")</f>
        <v>May</v>
      </c>
    </row>
    <row r="506" spans="1:24" x14ac:dyDescent="0.3">
      <c r="A506">
        <v>505</v>
      </c>
      <c r="B506" t="s">
        <v>1937</v>
      </c>
      <c r="C506" s="1">
        <v>42520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>
        <v>32.792000000000002</v>
      </c>
      <c r="S506">
        <v>1</v>
      </c>
      <c r="T506">
        <v>0.2</v>
      </c>
      <c r="U506">
        <v>11.8871</v>
      </c>
      <c r="V506">
        <f>IFERROR(SuperstoreData[[#This Row],[Profit]]/SuperstoreData[[#This Row],[Sales]],0)</f>
        <v>0.36249999999999999</v>
      </c>
      <c r="W506">
        <f>YEAR(C506)</f>
        <v>2016</v>
      </c>
      <c r="X506" t="str">
        <f>TEXT(C506,"mmm")</f>
        <v>May</v>
      </c>
    </row>
    <row r="507" spans="1:24" x14ac:dyDescent="0.3">
      <c r="A507">
        <v>506</v>
      </c>
      <c r="B507" t="s">
        <v>1952</v>
      </c>
      <c r="C507" s="1">
        <v>43051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>
        <v>15.92</v>
      </c>
      <c r="S507">
        <v>5</v>
      </c>
      <c r="T507">
        <v>0.2</v>
      </c>
      <c r="U507">
        <v>5.3730000000000002</v>
      </c>
      <c r="V507">
        <f>IFERROR(SuperstoreData[[#This Row],[Profit]]/SuperstoreData[[#This Row],[Sales]],0)</f>
        <v>0.33750000000000002</v>
      </c>
      <c r="W507">
        <f>YEAR(C507)</f>
        <v>2017</v>
      </c>
      <c r="X507" t="str">
        <f>TEXT(C507,"mmm")</f>
        <v>Nov</v>
      </c>
    </row>
    <row r="508" spans="1:24" x14ac:dyDescent="0.3">
      <c r="A508">
        <v>507</v>
      </c>
      <c r="B508" t="s">
        <v>1954</v>
      </c>
      <c r="C508" s="1">
        <v>42079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>
        <v>2.74</v>
      </c>
      <c r="S508">
        <v>1</v>
      </c>
      <c r="T508">
        <v>0</v>
      </c>
      <c r="U508">
        <v>0.73980000000000001</v>
      </c>
      <c r="V508">
        <f>IFERROR(SuperstoreData[[#This Row],[Profit]]/SuperstoreData[[#This Row],[Sales]],0)</f>
        <v>0.26999999999999996</v>
      </c>
      <c r="W508">
        <f>YEAR(C508)</f>
        <v>2015</v>
      </c>
      <c r="X508" t="str">
        <f>TEXT(C508,"mmm")</f>
        <v>Mar</v>
      </c>
    </row>
    <row r="509" spans="1:24" x14ac:dyDescent="0.3">
      <c r="A509">
        <v>508</v>
      </c>
      <c r="B509" t="s">
        <v>1954</v>
      </c>
      <c r="C509" s="1">
        <v>42079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>
        <v>8.34</v>
      </c>
      <c r="S509">
        <v>3</v>
      </c>
      <c r="T509">
        <v>0</v>
      </c>
      <c r="U509">
        <v>2.1684000000000001</v>
      </c>
      <c r="V509">
        <f>IFERROR(SuperstoreData[[#This Row],[Profit]]/SuperstoreData[[#This Row],[Sales]],0)</f>
        <v>0.26</v>
      </c>
      <c r="W509">
        <f>YEAR(C509)</f>
        <v>2015</v>
      </c>
      <c r="X509" t="str">
        <f>TEXT(C509,"mmm")</f>
        <v>Mar</v>
      </c>
    </row>
    <row r="510" spans="1:24" x14ac:dyDescent="0.3">
      <c r="A510">
        <v>509</v>
      </c>
      <c r="B510" t="s">
        <v>1954</v>
      </c>
      <c r="C510" s="1">
        <v>42079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>
        <v>46.74</v>
      </c>
      <c r="S510">
        <v>3</v>
      </c>
      <c r="T510">
        <v>0</v>
      </c>
      <c r="U510">
        <v>11.685</v>
      </c>
      <c r="V510">
        <f>IFERROR(SuperstoreData[[#This Row],[Profit]]/SuperstoreData[[#This Row],[Sales]],0)</f>
        <v>0.25</v>
      </c>
      <c r="W510">
        <f>YEAR(C510)</f>
        <v>2015</v>
      </c>
      <c r="X510" t="str">
        <f>TEXT(C510,"mmm")</f>
        <v>Mar</v>
      </c>
    </row>
    <row r="511" spans="1:24" x14ac:dyDescent="0.3">
      <c r="A511">
        <v>510</v>
      </c>
      <c r="B511" t="s">
        <v>1954</v>
      </c>
      <c r="C511" s="1">
        <v>42079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>
        <v>6354.95</v>
      </c>
      <c r="S511">
        <v>5</v>
      </c>
      <c r="T511">
        <v>0</v>
      </c>
      <c r="U511">
        <v>3177.4749999999999</v>
      </c>
      <c r="V511">
        <f>IFERROR(SuperstoreData[[#This Row],[Profit]]/SuperstoreData[[#This Row],[Sales]],0)</f>
        <v>0.5</v>
      </c>
      <c r="W511">
        <f>YEAR(C511)</f>
        <v>2015</v>
      </c>
      <c r="X511" t="str">
        <f>TEXT(C511,"mmm")</f>
        <v>Mar</v>
      </c>
    </row>
    <row r="512" spans="1:24" x14ac:dyDescent="0.3">
      <c r="A512">
        <v>511</v>
      </c>
      <c r="B512" t="s">
        <v>1966</v>
      </c>
      <c r="C512" s="1">
        <v>43065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>
        <v>126.3</v>
      </c>
      <c r="S512">
        <v>3</v>
      </c>
      <c r="T512">
        <v>0</v>
      </c>
      <c r="U512">
        <v>40.415999999999997</v>
      </c>
      <c r="V512">
        <f>IFERROR(SuperstoreData[[#This Row],[Profit]]/SuperstoreData[[#This Row],[Sales]],0)</f>
        <v>0.32</v>
      </c>
      <c r="W512">
        <f>YEAR(C512)</f>
        <v>2017</v>
      </c>
      <c r="X512" t="str">
        <f>TEXT(C512,"mmm")</f>
        <v>Nov</v>
      </c>
    </row>
    <row r="513" spans="1:24" x14ac:dyDescent="0.3">
      <c r="A513">
        <v>512</v>
      </c>
      <c r="B513" t="s">
        <v>1966</v>
      </c>
      <c r="C513" s="1">
        <v>43065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>
        <v>38.04</v>
      </c>
      <c r="S513">
        <v>2</v>
      </c>
      <c r="T513">
        <v>0</v>
      </c>
      <c r="U513">
        <v>12.172800000000001</v>
      </c>
      <c r="V513">
        <f>IFERROR(SuperstoreData[[#This Row],[Profit]]/SuperstoreData[[#This Row],[Sales]],0)</f>
        <v>0.32</v>
      </c>
      <c r="W513">
        <f>YEAR(C513)</f>
        <v>2017</v>
      </c>
      <c r="X513" t="str">
        <f>TEXT(C513,"mmm")</f>
        <v>Nov</v>
      </c>
    </row>
    <row r="514" spans="1:24" x14ac:dyDescent="0.3">
      <c r="A514">
        <v>513</v>
      </c>
      <c r="B514" t="s">
        <v>1975</v>
      </c>
      <c r="C514" s="1">
        <v>42663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>
        <v>7.1520000000000001</v>
      </c>
      <c r="S514">
        <v>3</v>
      </c>
      <c r="T514">
        <v>0.2</v>
      </c>
      <c r="U514">
        <v>0.71519999999999995</v>
      </c>
      <c r="V514">
        <f>IFERROR(SuperstoreData[[#This Row],[Profit]]/SuperstoreData[[#This Row],[Sales]],0)</f>
        <v>9.9999999999999992E-2</v>
      </c>
      <c r="W514">
        <f>YEAR(C514)</f>
        <v>2016</v>
      </c>
      <c r="X514" t="str">
        <f>TEXT(C514,"mmm")</f>
        <v>Oct</v>
      </c>
    </row>
    <row r="515" spans="1:24" x14ac:dyDescent="0.3">
      <c r="A515">
        <v>514</v>
      </c>
      <c r="B515" t="s">
        <v>1978</v>
      </c>
      <c r="C515" s="1">
        <v>43090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>
        <v>6.63</v>
      </c>
      <c r="S515">
        <v>3</v>
      </c>
      <c r="T515">
        <v>0</v>
      </c>
      <c r="U515">
        <v>1.7901</v>
      </c>
      <c r="V515">
        <f>IFERROR(SuperstoreData[[#This Row],[Profit]]/SuperstoreData[[#This Row],[Sales]],0)</f>
        <v>0.27</v>
      </c>
      <c r="W515">
        <f>YEAR(C515)</f>
        <v>2017</v>
      </c>
      <c r="X515" t="str">
        <f>TEXT(C515,"mmm")</f>
        <v>Dec</v>
      </c>
    </row>
    <row r="516" spans="1:24" x14ac:dyDescent="0.3">
      <c r="A516">
        <v>515</v>
      </c>
      <c r="B516" t="s">
        <v>1978</v>
      </c>
      <c r="C516" s="1">
        <v>43090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>
        <v>5.88</v>
      </c>
      <c r="S516">
        <v>2</v>
      </c>
      <c r="T516">
        <v>0</v>
      </c>
      <c r="U516">
        <v>1.7052</v>
      </c>
      <c r="V516">
        <f>IFERROR(SuperstoreData[[#This Row],[Profit]]/SuperstoreData[[#This Row],[Sales]],0)</f>
        <v>0.29000000000000004</v>
      </c>
      <c r="W516">
        <f>YEAR(C516)</f>
        <v>2017</v>
      </c>
      <c r="X516" t="str">
        <f>TEXT(C516,"mmm")</f>
        <v>Dec</v>
      </c>
    </row>
    <row r="517" spans="1:24" x14ac:dyDescent="0.3">
      <c r="A517">
        <v>516</v>
      </c>
      <c r="B517" t="s">
        <v>1985</v>
      </c>
      <c r="C517" s="1">
        <v>42757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>
        <v>2999.95</v>
      </c>
      <c r="S517">
        <v>5</v>
      </c>
      <c r="T517">
        <v>0</v>
      </c>
      <c r="U517">
        <v>1379.9770000000001</v>
      </c>
      <c r="V517">
        <f>IFERROR(SuperstoreData[[#This Row],[Profit]]/SuperstoreData[[#This Row],[Sales]],0)</f>
        <v>0.46000000000000008</v>
      </c>
      <c r="W517">
        <f>YEAR(C517)</f>
        <v>2017</v>
      </c>
      <c r="X517" t="str">
        <f>TEXT(C517,"mmm")</f>
        <v>Jan</v>
      </c>
    </row>
    <row r="518" spans="1:24" x14ac:dyDescent="0.3">
      <c r="A518">
        <v>517</v>
      </c>
      <c r="B518" t="s">
        <v>1985</v>
      </c>
      <c r="C518" s="1">
        <v>42757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>
        <v>51.45</v>
      </c>
      <c r="S518">
        <v>3</v>
      </c>
      <c r="T518">
        <v>0</v>
      </c>
      <c r="U518">
        <v>13.891500000000001</v>
      </c>
      <c r="V518">
        <f>IFERROR(SuperstoreData[[#This Row],[Profit]]/SuperstoreData[[#This Row],[Sales]],0)</f>
        <v>0.27</v>
      </c>
      <c r="W518">
        <f>YEAR(C518)</f>
        <v>2017</v>
      </c>
      <c r="X518" t="str">
        <f>TEXT(C518,"mmm")</f>
        <v>Jan</v>
      </c>
    </row>
    <row r="519" spans="1:24" x14ac:dyDescent="0.3">
      <c r="A519">
        <v>518</v>
      </c>
      <c r="B519" t="s">
        <v>1985</v>
      </c>
      <c r="C519" s="1">
        <v>42757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>
        <v>11.96</v>
      </c>
      <c r="S519">
        <v>2</v>
      </c>
      <c r="T519">
        <v>0</v>
      </c>
      <c r="U519">
        <v>5.3819999999999997</v>
      </c>
      <c r="V519">
        <f>IFERROR(SuperstoreData[[#This Row],[Profit]]/SuperstoreData[[#This Row],[Sales]],0)</f>
        <v>0.44999999999999996</v>
      </c>
      <c r="W519">
        <f>YEAR(C519)</f>
        <v>2017</v>
      </c>
      <c r="X519" t="str">
        <f>TEXT(C519,"mmm")</f>
        <v>Jan</v>
      </c>
    </row>
    <row r="520" spans="1:24" x14ac:dyDescent="0.3">
      <c r="A520">
        <v>519</v>
      </c>
      <c r="B520" t="s">
        <v>1985</v>
      </c>
      <c r="C520" s="1">
        <v>42757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>
        <v>1126.02</v>
      </c>
      <c r="S520">
        <v>3</v>
      </c>
      <c r="T520">
        <v>0</v>
      </c>
      <c r="U520">
        <v>56.301000000000002</v>
      </c>
      <c r="V520">
        <f>IFERROR(SuperstoreData[[#This Row],[Profit]]/SuperstoreData[[#This Row],[Sales]],0)</f>
        <v>0.05</v>
      </c>
      <c r="W520">
        <f>YEAR(C520)</f>
        <v>2017</v>
      </c>
      <c r="X520" t="str">
        <f>TEXT(C520,"mmm")</f>
        <v>Jan</v>
      </c>
    </row>
    <row r="521" spans="1:24" x14ac:dyDescent="0.3">
      <c r="A521">
        <v>520</v>
      </c>
      <c r="B521" t="s">
        <v>1997</v>
      </c>
      <c r="C521" s="1">
        <v>42085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>
        <v>18.391999999999999</v>
      </c>
      <c r="S521">
        <v>1</v>
      </c>
      <c r="T521">
        <v>0.2</v>
      </c>
      <c r="U521">
        <v>5.2877000000000001</v>
      </c>
      <c r="V521">
        <f>IFERROR(SuperstoreData[[#This Row],[Profit]]/SuperstoreData[[#This Row],[Sales]],0)</f>
        <v>0.28750000000000003</v>
      </c>
      <c r="W521">
        <f>YEAR(C521)</f>
        <v>2015</v>
      </c>
      <c r="X521" t="str">
        <f>TEXT(C521,"mmm")</f>
        <v>Mar</v>
      </c>
    </row>
    <row r="522" spans="1:24" x14ac:dyDescent="0.3">
      <c r="A522">
        <v>521</v>
      </c>
      <c r="B522" t="s">
        <v>1997</v>
      </c>
      <c r="C522" s="1">
        <v>42085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>
        <v>129.56800000000001</v>
      </c>
      <c r="S522">
        <v>2</v>
      </c>
      <c r="T522">
        <v>0.2</v>
      </c>
      <c r="U522">
        <v>-25.913599999999999</v>
      </c>
      <c r="V522">
        <f>IFERROR(SuperstoreData[[#This Row],[Profit]]/SuperstoreData[[#This Row],[Sales]],0)</f>
        <v>-0.19999999999999998</v>
      </c>
      <c r="W522">
        <f>YEAR(C522)</f>
        <v>2015</v>
      </c>
      <c r="X522" t="str">
        <f>TEXT(C522,"mmm")</f>
        <v>Mar</v>
      </c>
    </row>
    <row r="523" spans="1:24" x14ac:dyDescent="0.3">
      <c r="A523">
        <v>522</v>
      </c>
      <c r="B523" t="s">
        <v>1997</v>
      </c>
      <c r="C523" s="1">
        <v>42085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>
        <v>14.112</v>
      </c>
      <c r="S523">
        <v>9</v>
      </c>
      <c r="T523">
        <v>0.8</v>
      </c>
      <c r="U523">
        <v>-21.167999999999999</v>
      </c>
      <c r="V523">
        <f>IFERROR(SuperstoreData[[#This Row],[Profit]]/SuperstoreData[[#This Row],[Sales]],0)</f>
        <v>-1.5</v>
      </c>
      <c r="W523">
        <f>YEAR(C523)</f>
        <v>2015</v>
      </c>
      <c r="X523" t="str">
        <f>TEXT(C523,"mmm")</f>
        <v>Mar</v>
      </c>
    </row>
    <row r="524" spans="1:24" x14ac:dyDescent="0.3">
      <c r="A524">
        <v>523</v>
      </c>
      <c r="B524" t="s">
        <v>2005</v>
      </c>
      <c r="C524" s="1">
        <v>42758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>
        <v>210.98</v>
      </c>
      <c r="S524">
        <v>2</v>
      </c>
      <c r="T524">
        <v>0</v>
      </c>
      <c r="U524">
        <v>21.097999999999999</v>
      </c>
      <c r="V524">
        <f>IFERROR(SuperstoreData[[#This Row],[Profit]]/SuperstoreData[[#This Row],[Sales]],0)</f>
        <v>0.1</v>
      </c>
      <c r="W524">
        <f>YEAR(C524)</f>
        <v>2017</v>
      </c>
      <c r="X524" t="str">
        <f>TEXT(C524,"mmm")</f>
        <v>Jan</v>
      </c>
    </row>
    <row r="525" spans="1:24" x14ac:dyDescent="0.3">
      <c r="A525">
        <v>524</v>
      </c>
      <c r="B525" t="s">
        <v>2009</v>
      </c>
      <c r="C525" s="1">
        <v>42511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>
        <v>55.176000000000002</v>
      </c>
      <c r="S525">
        <v>3</v>
      </c>
      <c r="T525">
        <v>0.2</v>
      </c>
      <c r="U525">
        <v>-12.4146</v>
      </c>
      <c r="V525">
        <f>IFERROR(SuperstoreData[[#This Row],[Profit]]/SuperstoreData[[#This Row],[Sales]],0)</f>
        <v>-0.22500000000000001</v>
      </c>
      <c r="W525">
        <f>YEAR(C525)</f>
        <v>2016</v>
      </c>
      <c r="X525" t="str">
        <f>TEXT(C525,"mmm")</f>
        <v>May</v>
      </c>
    </row>
    <row r="526" spans="1:24" x14ac:dyDescent="0.3">
      <c r="A526">
        <v>525</v>
      </c>
      <c r="B526" t="s">
        <v>2009</v>
      </c>
      <c r="C526" s="1">
        <v>42511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>
        <v>66.260000000000005</v>
      </c>
      <c r="S526">
        <v>2</v>
      </c>
      <c r="T526">
        <v>0</v>
      </c>
      <c r="U526">
        <v>27.166599999999999</v>
      </c>
      <c r="V526">
        <f>IFERROR(SuperstoreData[[#This Row],[Profit]]/SuperstoreData[[#This Row],[Sales]],0)</f>
        <v>0.41</v>
      </c>
      <c r="W526">
        <f>YEAR(C526)</f>
        <v>2016</v>
      </c>
      <c r="X526" t="str">
        <f>TEXT(C526,"mmm")</f>
        <v>May</v>
      </c>
    </row>
    <row r="527" spans="1:24" x14ac:dyDescent="0.3">
      <c r="A527">
        <v>526</v>
      </c>
      <c r="B527" t="s">
        <v>2015</v>
      </c>
      <c r="C527" s="1">
        <v>42364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>
        <v>22.2</v>
      </c>
      <c r="S527">
        <v>5</v>
      </c>
      <c r="T527">
        <v>0</v>
      </c>
      <c r="U527">
        <v>10.433999999999999</v>
      </c>
      <c r="V527">
        <f>IFERROR(SuperstoreData[[#This Row],[Profit]]/SuperstoreData[[#This Row],[Sales]],0)</f>
        <v>0.47</v>
      </c>
      <c r="W527">
        <f>YEAR(C527)</f>
        <v>2015</v>
      </c>
      <c r="X527" t="str">
        <f>TEXT(C527,"mmm")</f>
        <v>Dec</v>
      </c>
    </row>
    <row r="528" spans="1:24" x14ac:dyDescent="0.3">
      <c r="A528">
        <v>527</v>
      </c>
      <c r="B528" t="s">
        <v>2020</v>
      </c>
      <c r="C528" s="1">
        <v>43029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>
        <v>683.952</v>
      </c>
      <c r="S528">
        <v>3</v>
      </c>
      <c r="T528">
        <v>0.2</v>
      </c>
      <c r="U528">
        <v>42.747</v>
      </c>
      <c r="V528">
        <f>IFERROR(SuperstoreData[[#This Row],[Profit]]/SuperstoreData[[#This Row],[Sales]],0)</f>
        <v>6.25E-2</v>
      </c>
      <c r="W528">
        <f>YEAR(C528)</f>
        <v>2017</v>
      </c>
      <c r="X528" t="str">
        <f>TEXT(C528,"mmm")</f>
        <v>Oct</v>
      </c>
    </row>
    <row r="529" spans="1:24" x14ac:dyDescent="0.3">
      <c r="A529">
        <v>528</v>
      </c>
      <c r="B529" t="s">
        <v>2020</v>
      </c>
      <c r="C529" s="1">
        <v>43029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>
        <v>45.695999999999998</v>
      </c>
      <c r="S529">
        <v>3</v>
      </c>
      <c r="T529">
        <v>0.2</v>
      </c>
      <c r="U529">
        <v>5.1407999999999996</v>
      </c>
      <c r="V529">
        <f>IFERROR(SuperstoreData[[#This Row],[Profit]]/SuperstoreData[[#This Row],[Sales]],0)</f>
        <v>0.1125</v>
      </c>
      <c r="W529">
        <f>YEAR(C529)</f>
        <v>2017</v>
      </c>
      <c r="X529" t="str">
        <f>TEXT(C529,"mmm")</f>
        <v>Oct</v>
      </c>
    </row>
    <row r="530" spans="1:24" x14ac:dyDescent="0.3">
      <c r="A530">
        <v>529</v>
      </c>
      <c r="B530" t="s">
        <v>2027</v>
      </c>
      <c r="C530" s="1">
        <v>42250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>
        <v>36.335999999999999</v>
      </c>
      <c r="S530">
        <v>3</v>
      </c>
      <c r="T530">
        <v>0.2</v>
      </c>
      <c r="U530">
        <v>-7.2671999999999999</v>
      </c>
      <c r="V530">
        <f>IFERROR(SuperstoreData[[#This Row],[Profit]]/SuperstoreData[[#This Row],[Sales]],0)</f>
        <v>-0.2</v>
      </c>
      <c r="W530">
        <f>YEAR(C530)</f>
        <v>2015</v>
      </c>
      <c r="X530" t="str">
        <f>TEXT(C530,"mmm")</f>
        <v>Sep</v>
      </c>
    </row>
    <row r="531" spans="1:24" x14ac:dyDescent="0.3">
      <c r="A531">
        <v>530</v>
      </c>
      <c r="B531" t="s">
        <v>2027</v>
      </c>
      <c r="C531" s="1">
        <v>42250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>
        <v>666.24800000000005</v>
      </c>
      <c r="S531">
        <v>1</v>
      </c>
      <c r="T531">
        <v>0.2</v>
      </c>
      <c r="U531">
        <v>-149.9058</v>
      </c>
      <c r="V531">
        <f>IFERROR(SuperstoreData[[#This Row],[Profit]]/SuperstoreData[[#This Row],[Sales]],0)</f>
        <v>-0.22499999999999998</v>
      </c>
      <c r="W531">
        <f>YEAR(C531)</f>
        <v>2015</v>
      </c>
      <c r="X531" t="str">
        <f>TEXT(C531,"mmm")</f>
        <v>Sep</v>
      </c>
    </row>
    <row r="532" spans="1:24" x14ac:dyDescent="0.3">
      <c r="A532">
        <v>531</v>
      </c>
      <c r="B532" t="s">
        <v>2027</v>
      </c>
      <c r="C532" s="1">
        <v>42250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>
        <v>52.512</v>
      </c>
      <c r="S532">
        <v>6</v>
      </c>
      <c r="T532">
        <v>0.2</v>
      </c>
      <c r="U532">
        <v>19.692</v>
      </c>
      <c r="V532">
        <f>IFERROR(SuperstoreData[[#This Row],[Profit]]/SuperstoreData[[#This Row],[Sales]],0)</f>
        <v>0.375</v>
      </c>
      <c r="W532">
        <f>YEAR(C532)</f>
        <v>2015</v>
      </c>
      <c r="X532" t="str">
        <f>TEXT(C532,"mmm")</f>
        <v>Sep</v>
      </c>
    </row>
    <row r="533" spans="1:24" x14ac:dyDescent="0.3">
      <c r="A533">
        <v>532</v>
      </c>
      <c r="B533" t="s">
        <v>2036</v>
      </c>
      <c r="C533" s="1">
        <v>42315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>
        <v>190.72</v>
      </c>
      <c r="S533">
        <v>1</v>
      </c>
      <c r="T533">
        <v>0.2</v>
      </c>
      <c r="U533">
        <v>11.92</v>
      </c>
      <c r="V533">
        <f>IFERROR(SuperstoreData[[#This Row],[Profit]]/SuperstoreData[[#This Row],[Sales]],0)</f>
        <v>6.25E-2</v>
      </c>
      <c r="W533">
        <f>YEAR(C533)</f>
        <v>2015</v>
      </c>
      <c r="X533" t="str">
        <f>TEXT(C533,"mmm")</f>
        <v>Nov</v>
      </c>
    </row>
    <row r="534" spans="1:24" x14ac:dyDescent="0.3">
      <c r="A534">
        <v>533</v>
      </c>
      <c r="B534" t="s">
        <v>2041</v>
      </c>
      <c r="C534" s="1">
        <v>42985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>
        <v>47.94</v>
      </c>
      <c r="S534">
        <v>3</v>
      </c>
      <c r="T534">
        <v>0</v>
      </c>
      <c r="U534">
        <v>2.3969999999999998</v>
      </c>
      <c r="V534">
        <f>IFERROR(SuperstoreData[[#This Row],[Profit]]/SuperstoreData[[#This Row],[Sales]],0)</f>
        <v>4.9999999999999996E-2</v>
      </c>
      <c r="W534">
        <f>YEAR(C534)</f>
        <v>2017</v>
      </c>
      <c r="X534" t="str">
        <f>TEXT(C534,"mmm")</f>
        <v>Sep</v>
      </c>
    </row>
    <row r="535" spans="1:24" x14ac:dyDescent="0.3">
      <c r="A535">
        <v>534</v>
      </c>
      <c r="B535" t="s">
        <v>2046</v>
      </c>
      <c r="C535" s="1">
        <v>42519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>
        <v>979.95</v>
      </c>
      <c r="S535">
        <v>5</v>
      </c>
      <c r="T535">
        <v>0</v>
      </c>
      <c r="U535">
        <v>274.38600000000002</v>
      </c>
      <c r="V535">
        <f>IFERROR(SuperstoreData[[#This Row],[Profit]]/SuperstoreData[[#This Row],[Sales]],0)</f>
        <v>0.28000000000000003</v>
      </c>
      <c r="W535">
        <f>YEAR(C535)</f>
        <v>2016</v>
      </c>
      <c r="X535" t="str">
        <f>TEXT(C535,"mmm")</f>
        <v>May</v>
      </c>
    </row>
    <row r="536" spans="1:24" x14ac:dyDescent="0.3">
      <c r="A536">
        <v>535</v>
      </c>
      <c r="B536" t="s">
        <v>2046</v>
      </c>
      <c r="C536" s="1">
        <v>42519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>
        <v>22.75</v>
      </c>
      <c r="S536">
        <v>5</v>
      </c>
      <c r="T536">
        <v>0</v>
      </c>
      <c r="U536">
        <v>11.375</v>
      </c>
      <c r="V536">
        <f>IFERROR(SuperstoreData[[#This Row],[Profit]]/SuperstoreData[[#This Row],[Sales]],0)</f>
        <v>0.5</v>
      </c>
      <c r="W536">
        <f>YEAR(C536)</f>
        <v>2016</v>
      </c>
      <c r="X536" t="str">
        <f>TEXT(C536,"mmm")</f>
        <v>May</v>
      </c>
    </row>
    <row r="537" spans="1:24" x14ac:dyDescent="0.3">
      <c r="A537">
        <v>536</v>
      </c>
      <c r="B537" t="s">
        <v>2053</v>
      </c>
      <c r="C537" s="1">
        <v>42561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>
        <v>16.768000000000001</v>
      </c>
      <c r="S537">
        <v>2</v>
      </c>
      <c r="T537">
        <v>0.2</v>
      </c>
      <c r="U537">
        <v>1.4672000000000001</v>
      </c>
      <c r="V537">
        <f>IFERROR(SuperstoreData[[#This Row],[Profit]]/SuperstoreData[[#This Row],[Sales]],0)</f>
        <v>8.7499999999999994E-2</v>
      </c>
      <c r="W537">
        <f>YEAR(C537)</f>
        <v>2016</v>
      </c>
      <c r="X537" t="str">
        <f>TEXT(C537,"mmm")</f>
        <v>Jul</v>
      </c>
    </row>
    <row r="538" spans="1:24" x14ac:dyDescent="0.3">
      <c r="A538">
        <v>537</v>
      </c>
      <c r="B538" t="s">
        <v>2059</v>
      </c>
      <c r="C538" s="1">
        <v>42981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>
        <v>42.616</v>
      </c>
      <c r="S538">
        <v>7</v>
      </c>
      <c r="T538">
        <v>0.8</v>
      </c>
      <c r="U538">
        <v>-68.185599999999994</v>
      </c>
      <c r="V538">
        <f>IFERROR(SuperstoreData[[#This Row],[Profit]]/SuperstoreData[[#This Row],[Sales]],0)</f>
        <v>-1.5999999999999999</v>
      </c>
      <c r="W538">
        <f>YEAR(C538)</f>
        <v>2017</v>
      </c>
      <c r="X538" t="str">
        <f>TEXT(C538,"mmm")</f>
        <v>Sep</v>
      </c>
    </row>
    <row r="539" spans="1:24" x14ac:dyDescent="0.3">
      <c r="A539">
        <v>538</v>
      </c>
      <c r="B539" t="s">
        <v>2064</v>
      </c>
      <c r="C539" s="1">
        <v>42341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>
        <v>10.752000000000001</v>
      </c>
      <c r="S539">
        <v>4</v>
      </c>
      <c r="T539">
        <v>0.2</v>
      </c>
      <c r="U539">
        <v>3.36</v>
      </c>
      <c r="V539">
        <f>IFERROR(SuperstoreData[[#This Row],[Profit]]/SuperstoreData[[#This Row],[Sales]],0)</f>
        <v>0.31249999999999994</v>
      </c>
      <c r="W539">
        <f>YEAR(C539)</f>
        <v>2015</v>
      </c>
      <c r="X539" t="str">
        <f>TEXT(C539,"mmm")</f>
        <v>Dec</v>
      </c>
    </row>
    <row r="540" spans="1:24" x14ac:dyDescent="0.3">
      <c r="A540">
        <v>539</v>
      </c>
      <c r="B540" t="s">
        <v>2067</v>
      </c>
      <c r="C540" s="1">
        <v>42345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>
        <v>152.94</v>
      </c>
      <c r="S540">
        <v>3</v>
      </c>
      <c r="T540">
        <v>0</v>
      </c>
      <c r="U540">
        <v>41.293799999999997</v>
      </c>
      <c r="V540">
        <f>IFERROR(SuperstoreData[[#This Row],[Profit]]/SuperstoreData[[#This Row],[Sales]],0)</f>
        <v>0.26999999999999996</v>
      </c>
      <c r="W540">
        <f>YEAR(C540)</f>
        <v>2015</v>
      </c>
      <c r="X540" t="str">
        <f>TEXT(C540,"mmm")</f>
        <v>Dec</v>
      </c>
    </row>
    <row r="541" spans="1:24" x14ac:dyDescent="0.3">
      <c r="A541">
        <v>540</v>
      </c>
      <c r="B541" t="s">
        <v>2067</v>
      </c>
      <c r="C541" s="1">
        <v>42345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>
        <v>283.92</v>
      </c>
      <c r="S541">
        <v>4</v>
      </c>
      <c r="T541">
        <v>0</v>
      </c>
      <c r="U541">
        <v>70.98</v>
      </c>
      <c r="V541">
        <f>IFERROR(SuperstoreData[[#This Row],[Profit]]/SuperstoreData[[#This Row],[Sales]],0)</f>
        <v>0.25</v>
      </c>
      <c r="W541">
        <f>YEAR(C541)</f>
        <v>2015</v>
      </c>
      <c r="X541" t="str">
        <f>TEXT(C541,"mmm")</f>
        <v>Dec</v>
      </c>
    </row>
    <row r="542" spans="1:24" x14ac:dyDescent="0.3">
      <c r="A542">
        <v>541</v>
      </c>
      <c r="B542" t="s">
        <v>2074</v>
      </c>
      <c r="C542" s="1">
        <v>41671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>
        <v>468.9</v>
      </c>
      <c r="S542">
        <v>6</v>
      </c>
      <c r="T542">
        <v>0</v>
      </c>
      <c r="U542">
        <v>206.316</v>
      </c>
      <c r="V542">
        <f>IFERROR(SuperstoreData[[#This Row],[Profit]]/SuperstoreData[[#This Row],[Sales]],0)</f>
        <v>0.44</v>
      </c>
      <c r="W542">
        <f>YEAR(C542)</f>
        <v>2014</v>
      </c>
      <c r="X542" t="str">
        <f>TEXT(C542,"mmm")</f>
        <v>Feb</v>
      </c>
    </row>
    <row r="543" spans="1:24" x14ac:dyDescent="0.3">
      <c r="A543">
        <v>542</v>
      </c>
      <c r="B543" t="s">
        <v>2080</v>
      </c>
      <c r="C543" s="1">
        <v>42565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>
        <v>380.86399999999998</v>
      </c>
      <c r="S543">
        <v>8</v>
      </c>
      <c r="T543">
        <v>0.2</v>
      </c>
      <c r="U543">
        <v>38.086399999999998</v>
      </c>
      <c r="V543">
        <f>IFERROR(SuperstoreData[[#This Row],[Profit]]/SuperstoreData[[#This Row],[Sales]],0)</f>
        <v>0.1</v>
      </c>
      <c r="W543">
        <f>YEAR(C543)</f>
        <v>2016</v>
      </c>
      <c r="X543" t="str">
        <f>TEXT(C543,"mmm")</f>
        <v>Jul</v>
      </c>
    </row>
    <row r="544" spans="1:24" x14ac:dyDescent="0.3">
      <c r="A544">
        <v>543</v>
      </c>
      <c r="B544" t="s">
        <v>2084</v>
      </c>
      <c r="C544" s="1">
        <v>42356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>
        <v>646.77599999999995</v>
      </c>
      <c r="S544">
        <v>9</v>
      </c>
      <c r="T544">
        <v>0.2</v>
      </c>
      <c r="U544">
        <v>-145.52459999999999</v>
      </c>
      <c r="V544">
        <f>IFERROR(SuperstoreData[[#This Row],[Profit]]/SuperstoreData[[#This Row],[Sales]],0)</f>
        <v>-0.22500000000000001</v>
      </c>
      <c r="W544">
        <f>YEAR(C544)</f>
        <v>2015</v>
      </c>
      <c r="X544" t="str">
        <f>TEXT(C544,"mmm")</f>
        <v>Dec</v>
      </c>
    </row>
    <row r="545" spans="1:24" x14ac:dyDescent="0.3">
      <c r="A545">
        <v>544</v>
      </c>
      <c r="B545" t="s">
        <v>2089</v>
      </c>
      <c r="C545" s="1">
        <v>41770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>
        <v>58.112000000000002</v>
      </c>
      <c r="S545">
        <v>2</v>
      </c>
      <c r="T545">
        <v>0.2</v>
      </c>
      <c r="U545">
        <v>7.2640000000000002</v>
      </c>
      <c r="V545">
        <f>IFERROR(SuperstoreData[[#This Row],[Profit]]/SuperstoreData[[#This Row],[Sales]],0)</f>
        <v>0.125</v>
      </c>
      <c r="W545">
        <f>YEAR(C545)</f>
        <v>2014</v>
      </c>
      <c r="X545" t="str">
        <f>TEXT(C545,"mmm")</f>
        <v>May</v>
      </c>
    </row>
    <row r="546" spans="1:24" x14ac:dyDescent="0.3">
      <c r="A546">
        <v>545</v>
      </c>
      <c r="B546" t="s">
        <v>2089</v>
      </c>
      <c r="C546" s="1">
        <v>41770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>
        <v>100.792</v>
      </c>
      <c r="S546">
        <v>1</v>
      </c>
      <c r="T546">
        <v>0.2</v>
      </c>
      <c r="U546">
        <v>6.2995000000000001</v>
      </c>
      <c r="V546">
        <f>IFERROR(SuperstoreData[[#This Row],[Profit]]/SuperstoreData[[#This Row],[Sales]],0)</f>
        <v>6.25E-2</v>
      </c>
      <c r="W546">
        <f>YEAR(C546)</f>
        <v>2014</v>
      </c>
      <c r="X546" t="str">
        <f>TEXT(C546,"mmm")</f>
        <v>May</v>
      </c>
    </row>
    <row r="547" spans="1:24" x14ac:dyDescent="0.3">
      <c r="A547">
        <v>546</v>
      </c>
      <c r="B547" t="s">
        <v>2089</v>
      </c>
      <c r="C547" s="1">
        <v>41770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>
        <v>66.111999999999995</v>
      </c>
      <c r="S547">
        <v>4</v>
      </c>
      <c r="T547">
        <v>0.6</v>
      </c>
      <c r="U547">
        <v>-84.2928</v>
      </c>
      <c r="V547">
        <f>IFERROR(SuperstoreData[[#This Row],[Profit]]/SuperstoreData[[#This Row],[Sales]],0)</f>
        <v>-1.2750000000000001</v>
      </c>
      <c r="W547">
        <f>YEAR(C547)</f>
        <v>2014</v>
      </c>
      <c r="X547" t="str">
        <f>TEXT(C547,"mmm")</f>
        <v>May</v>
      </c>
    </row>
    <row r="548" spans="1:24" x14ac:dyDescent="0.3">
      <c r="A548">
        <v>547</v>
      </c>
      <c r="B548" t="s">
        <v>2097</v>
      </c>
      <c r="C548" s="1">
        <v>43058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>
        <v>41.28</v>
      </c>
      <c r="S548">
        <v>6</v>
      </c>
      <c r="T548">
        <v>0.2</v>
      </c>
      <c r="U548">
        <v>13.932</v>
      </c>
      <c r="V548">
        <f>IFERROR(SuperstoreData[[#This Row],[Profit]]/SuperstoreData[[#This Row],[Sales]],0)</f>
        <v>0.33750000000000002</v>
      </c>
      <c r="W548">
        <f>YEAR(C548)</f>
        <v>2017</v>
      </c>
      <c r="X548" t="str">
        <f>TEXT(C548,"mmm")</f>
        <v>Nov</v>
      </c>
    </row>
    <row r="549" spans="1:24" x14ac:dyDescent="0.3">
      <c r="A549">
        <v>548</v>
      </c>
      <c r="B549" t="s">
        <v>2097</v>
      </c>
      <c r="C549" s="1">
        <v>43058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>
        <v>13.36</v>
      </c>
      <c r="S549">
        <v>2</v>
      </c>
      <c r="T549">
        <v>0</v>
      </c>
      <c r="U549">
        <v>6.4127999999999998</v>
      </c>
      <c r="V549">
        <f>IFERROR(SuperstoreData[[#This Row],[Profit]]/SuperstoreData[[#This Row],[Sales]],0)</f>
        <v>0.48</v>
      </c>
      <c r="W549">
        <f>YEAR(C549)</f>
        <v>2017</v>
      </c>
      <c r="X549" t="str">
        <f>TEXT(C549,"mmm")</f>
        <v>Nov</v>
      </c>
    </row>
    <row r="550" spans="1:24" x14ac:dyDescent="0.3">
      <c r="A550">
        <v>549</v>
      </c>
      <c r="B550" t="s">
        <v>2105</v>
      </c>
      <c r="C550" s="1">
        <v>42323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>
        <v>250.27199999999999</v>
      </c>
      <c r="S550">
        <v>9</v>
      </c>
      <c r="T550">
        <v>0.2</v>
      </c>
      <c r="U550">
        <v>15.641999999999999</v>
      </c>
      <c r="V550">
        <f>IFERROR(SuperstoreData[[#This Row],[Profit]]/SuperstoreData[[#This Row],[Sales]],0)</f>
        <v>6.25E-2</v>
      </c>
      <c r="W550">
        <f>YEAR(C550)</f>
        <v>2015</v>
      </c>
      <c r="X550" t="str">
        <f>TEXT(C550,"mmm")</f>
        <v>Nov</v>
      </c>
    </row>
    <row r="551" spans="1:24" x14ac:dyDescent="0.3">
      <c r="A551">
        <v>550</v>
      </c>
      <c r="B551" t="s">
        <v>2105</v>
      </c>
      <c r="C551" s="1">
        <v>42323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>
        <v>11.364000000000001</v>
      </c>
      <c r="S551">
        <v>3</v>
      </c>
      <c r="T551">
        <v>0.8</v>
      </c>
      <c r="U551">
        <v>-17.045999999999999</v>
      </c>
      <c r="V551">
        <f>IFERROR(SuperstoreData[[#This Row],[Profit]]/SuperstoreData[[#This Row],[Sales]],0)</f>
        <v>-1.4999999999999998</v>
      </c>
      <c r="W551">
        <f>YEAR(C551)</f>
        <v>2015</v>
      </c>
      <c r="X551" t="str">
        <f>TEXT(C551,"mmm")</f>
        <v>Nov</v>
      </c>
    </row>
    <row r="552" spans="1:24" x14ac:dyDescent="0.3">
      <c r="A552">
        <v>551</v>
      </c>
      <c r="B552" t="s">
        <v>2105</v>
      </c>
      <c r="C552" s="1">
        <v>42323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>
        <v>8.7200000000000006</v>
      </c>
      <c r="S552">
        <v>5</v>
      </c>
      <c r="T552">
        <v>0.2</v>
      </c>
      <c r="U552">
        <v>-1.744</v>
      </c>
      <c r="V552">
        <f>IFERROR(SuperstoreData[[#This Row],[Profit]]/SuperstoreData[[#This Row],[Sales]],0)</f>
        <v>-0.19999999999999998</v>
      </c>
      <c r="W552">
        <f>YEAR(C552)</f>
        <v>2015</v>
      </c>
      <c r="X552" t="str">
        <f>TEXT(C552,"mmm")</f>
        <v>Nov</v>
      </c>
    </row>
    <row r="553" spans="1:24" x14ac:dyDescent="0.3">
      <c r="A553">
        <v>552</v>
      </c>
      <c r="B553" t="s">
        <v>2107</v>
      </c>
      <c r="C553" s="1">
        <v>42475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>
        <v>1121.568</v>
      </c>
      <c r="S553">
        <v>2</v>
      </c>
      <c r="T553">
        <v>0.2</v>
      </c>
      <c r="U553">
        <v>0</v>
      </c>
      <c r="V553">
        <f>IFERROR(SuperstoreData[[#This Row],[Profit]]/SuperstoreData[[#This Row],[Sales]],0)</f>
        <v>0</v>
      </c>
      <c r="W553">
        <f>YEAR(C553)</f>
        <v>2016</v>
      </c>
      <c r="X553" t="str">
        <f>TEXT(C553,"mmm")</f>
        <v>Apr</v>
      </c>
    </row>
    <row r="554" spans="1:24" x14ac:dyDescent="0.3">
      <c r="A554">
        <v>553</v>
      </c>
      <c r="B554" t="s">
        <v>2113</v>
      </c>
      <c r="C554" s="1">
        <v>42989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>
        <v>34.503999999999998</v>
      </c>
      <c r="S554">
        <v>1</v>
      </c>
      <c r="T554">
        <v>0.2</v>
      </c>
      <c r="U554">
        <v>6.0381999999999998</v>
      </c>
      <c r="V554">
        <f>IFERROR(SuperstoreData[[#This Row],[Profit]]/SuperstoreData[[#This Row],[Sales]],0)</f>
        <v>0.17500000000000002</v>
      </c>
      <c r="W554">
        <f>YEAR(C554)</f>
        <v>2017</v>
      </c>
      <c r="X554" t="str">
        <f>TEXT(C554,"mmm")</f>
        <v>Sep</v>
      </c>
    </row>
    <row r="555" spans="1:24" x14ac:dyDescent="0.3">
      <c r="A555">
        <v>554</v>
      </c>
      <c r="B555" t="s">
        <v>2116</v>
      </c>
      <c r="C555" s="1">
        <v>43063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>
        <v>10.824</v>
      </c>
      <c r="S555">
        <v>3</v>
      </c>
      <c r="T555">
        <v>0.2</v>
      </c>
      <c r="U555">
        <v>2.5707</v>
      </c>
      <c r="V555">
        <f>IFERROR(SuperstoreData[[#This Row],[Profit]]/SuperstoreData[[#This Row],[Sales]],0)</f>
        <v>0.23749999999999999</v>
      </c>
      <c r="W555">
        <f>YEAR(C555)</f>
        <v>2017</v>
      </c>
      <c r="X555" t="str">
        <f>TEXT(C555,"mmm")</f>
        <v>Nov</v>
      </c>
    </row>
    <row r="556" spans="1:24" x14ac:dyDescent="0.3">
      <c r="A556">
        <v>555</v>
      </c>
      <c r="B556" t="s">
        <v>2122</v>
      </c>
      <c r="C556" s="1">
        <v>42915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>
        <v>1295.78</v>
      </c>
      <c r="S556">
        <v>2</v>
      </c>
      <c r="T556">
        <v>0</v>
      </c>
      <c r="U556">
        <v>310.98719999999997</v>
      </c>
      <c r="V556">
        <f>IFERROR(SuperstoreData[[#This Row],[Profit]]/SuperstoreData[[#This Row],[Sales]],0)</f>
        <v>0.24</v>
      </c>
      <c r="W556">
        <f>YEAR(C556)</f>
        <v>2017</v>
      </c>
      <c r="X556" t="str">
        <f>TEXT(C556,"mmm")</f>
        <v>Jun</v>
      </c>
    </row>
    <row r="557" spans="1:24" x14ac:dyDescent="0.3">
      <c r="A557">
        <v>556</v>
      </c>
      <c r="B557" t="s">
        <v>2126</v>
      </c>
      <c r="C557" s="1">
        <v>41701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>
        <v>19.456</v>
      </c>
      <c r="S557">
        <v>4</v>
      </c>
      <c r="T557">
        <v>0.2</v>
      </c>
      <c r="U557">
        <v>3.4047999999999998</v>
      </c>
      <c r="V557">
        <f>IFERROR(SuperstoreData[[#This Row],[Profit]]/SuperstoreData[[#This Row],[Sales]],0)</f>
        <v>0.17499999999999999</v>
      </c>
      <c r="W557">
        <f>YEAR(C557)</f>
        <v>2014</v>
      </c>
      <c r="X557" t="str">
        <f>TEXT(C557,"mmm")</f>
        <v>Mar</v>
      </c>
    </row>
    <row r="558" spans="1:24" x14ac:dyDescent="0.3">
      <c r="A558">
        <v>557</v>
      </c>
      <c r="B558" t="s">
        <v>2131</v>
      </c>
      <c r="C558" s="1">
        <v>42531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>
        <v>20.7</v>
      </c>
      <c r="S558">
        <v>2</v>
      </c>
      <c r="T558">
        <v>0</v>
      </c>
      <c r="U558">
        <v>9.9359999999999999</v>
      </c>
      <c r="V558">
        <f>IFERROR(SuperstoreData[[#This Row],[Profit]]/SuperstoreData[[#This Row],[Sales]],0)</f>
        <v>0.48000000000000004</v>
      </c>
      <c r="W558">
        <f>YEAR(C558)</f>
        <v>2016</v>
      </c>
      <c r="X558" t="str">
        <f>TEXT(C558,"mmm")</f>
        <v>Jun</v>
      </c>
    </row>
    <row r="559" spans="1:24" x14ac:dyDescent="0.3">
      <c r="A559">
        <v>558</v>
      </c>
      <c r="B559" t="s">
        <v>2131</v>
      </c>
      <c r="C559" s="1">
        <v>42531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>
        <v>1335.68</v>
      </c>
      <c r="S559">
        <v>4</v>
      </c>
      <c r="T559">
        <v>0.2</v>
      </c>
      <c r="U559">
        <v>-217.048</v>
      </c>
      <c r="V559">
        <f>IFERROR(SuperstoreData[[#This Row],[Profit]]/SuperstoreData[[#This Row],[Sales]],0)</f>
        <v>-0.16250000000000001</v>
      </c>
      <c r="W559">
        <f>YEAR(C559)</f>
        <v>2016</v>
      </c>
      <c r="X559" t="str">
        <f>TEXT(C559,"mmm")</f>
        <v>Jun</v>
      </c>
    </row>
    <row r="560" spans="1:24" x14ac:dyDescent="0.3">
      <c r="A560">
        <v>559</v>
      </c>
      <c r="B560" t="s">
        <v>2131</v>
      </c>
      <c r="C560" s="1">
        <v>42531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>
        <v>32.4</v>
      </c>
      <c r="S560">
        <v>5</v>
      </c>
      <c r="T560">
        <v>0</v>
      </c>
      <c r="U560">
        <v>15.552</v>
      </c>
      <c r="V560">
        <f>IFERROR(SuperstoreData[[#This Row],[Profit]]/SuperstoreData[[#This Row],[Sales]],0)</f>
        <v>0.48</v>
      </c>
      <c r="W560">
        <f>YEAR(C560)</f>
        <v>2016</v>
      </c>
      <c r="X560" t="str">
        <f>TEXT(C560,"mmm")</f>
        <v>Jun</v>
      </c>
    </row>
    <row r="561" spans="1:24" x14ac:dyDescent="0.3">
      <c r="A561">
        <v>560</v>
      </c>
      <c r="B561" t="s">
        <v>2140</v>
      </c>
      <c r="C561" s="1">
        <v>43059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>
        <v>42.6</v>
      </c>
      <c r="S561">
        <v>3</v>
      </c>
      <c r="T561">
        <v>0</v>
      </c>
      <c r="U561">
        <v>16.614000000000001</v>
      </c>
      <c r="V561">
        <f>IFERROR(SuperstoreData[[#This Row],[Profit]]/SuperstoreData[[#This Row],[Sales]],0)</f>
        <v>0.39</v>
      </c>
      <c r="W561">
        <f>YEAR(C561)</f>
        <v>2017</v>
      </c>
      <c r="X561" t="str">
        <f>TEXT(C561,"mmm")</f>
        <v>Nov</v>
      </c>
    </row>
    <row r="562" spans="1:24" x14ac:dyDescent="0.3">
      <c r="A562">
        <v>561</v>
      </c>
      <c r="B562" t="s">
        <v>2140</v>
      </c>
      <c r="C562" s="1">
        <v>43059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>
        <v>84.055999999999997</v>
      </c>
      <c r="S562">
        <v>7</v>
      </c>
      <c r="T562">
        <v>0.2</v>
      </c>
      <c r="U562">
        <v>27.318200000000001</v>
      </c>
      <c r="V562">
        <f>IFERROR(SuperstoreData[[#This Row],[Profit]]/SuperstoreData[[#This Row],[Sales]],0)</f>
        <v>0.32500000000000001</v>
      </c>
      <c r="W562">
        <f>YEAR(C562)</f>
        <v>2017</v>
      </c>
      <c r="X562" t="str">
        <f>TEXT(C562,"mmm")</f>
        <v>Nov</v>
      </c>
    </row>
    <row r="563" spans="1:24" x14ac:dyDescent="0.3">
      <c r="A563">
        <v>562</v>
      </c>
      <c r="B563" t="s">
        <v>2146</v>
      </c>
      <c r="C563" s="1">
        <v>41896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>
        <v>13</v>
      </c>
      <c r="S563">
        <v>5</v>
      </c>
      <c r="T563">
        <v>0.2</v>
      </c>
      <c r="U563">
        <v>1.3</v>
      </c>
      <c r="V563">
        <f>IFERROR(SuperstoreData[[#This Row],[Profit]]/SuperstoreData[[#This Row],[Sales]],0)</f>
        <v>0.1</v>
      </c>
      <c r="W563">
        <f>YEAR(C563)</f>
        <v>2014</v>
      </c>
      <c r="X563" t="str">
        <f>TEXT(C563,"mmm")</f>
        <v>Sep</v>
      </c>
    </row>
    <row r="564" spans="1:24" x14ac:dyDescent="0.3">
      <c r="A564">
        <v>563</v>
      </c>
      <c r="B564" t="s">
        <v>2146</v>
      </c>
      <c r="C564" s="1">
        <v>41896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>
        <v>13.128</v>
      </c>
      <c r="S564">
        <v>3</v>
      </c>
      <c r="T564">
        <v>0.2</v>
      </c>
      <c r="U564">
        <v>3.7743000000000002</v>
      </c>
      <c r="V564">
        <f>IFERROR(SuperstoreData[[#This Row],[Profit]]/SuperstoreData[[#This Row],[Sales]],0)</f>
        <v>0.28750000000000003</v>
      </c>
      <c r="W564">
        <f>YEAR(C564)</f>
        <v>2014</v>
      </c>
      <c r="X564" t="str">
        <f>TEXT(C564,"mmm")</f>
        <v>Sep</v>
      </c>
    </row>
    <row r="565" spans="1:24" x14ac:dyDescent="0.3">
      <c r="A565">
        <v>564</v>
      </c>
      <c r="B565" t="s">
        <v>2154</v>
      </c>
      <c r="C565" s="1">
        <v>42345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>
        <v>3.96</v>
      </c>
      <c r="S565">
        <v>2</v>
      </c>
      <c r="T565">
        <v>0</v>
      </c>
      <c r="U565">
        <v>0</v>
      </c>
      <c r="V565">
        <f>IFERROR(SuperstoreData[[#This Row],[Profit]]/SuperstoreData[[#This Row],[Sales]],0)</f>
        <v>0</v>
      </c>
      <c r="W565">
        <f>YEAR(C565)</f>
        <v>2015</v>
      </c>
      <c r="X565" t="str">
        <f>TEXT(C565,"mmm")</f>
        <v>Dec</v>
      </c>
    </row>
    <row r="566" spans="1:24" x14ac:dyDescent="0.3">
      <c r="A566">
        <v>565</v>
      </c>
      <c r="B566" t="s">
        <v>2154</v>
      </c>
      <c r="C566" s="1">
        <v>42345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>
        <v>2.61</v>
      </c>
      <c r="S566">
        <v>1</v>
      </c>
      <c r="T566">
        <v>0</v>
      </c>
      <c r="U566">
        <v>1.2005999999999999</v>
      </c>
      <c r="V566">
        <f>IFERROR(SuperstoreData[[#This Row],[Profit]]/SuperstoreData[[#This Row],[Sales]],0)</f>
        <v>0.45999999999999996</v>
      </c>
      <c r="W566">
        <f>YEAR(C566)</f>
        <v>2015</v>
      </c>
      <c r="X566" t="str">
        <f>TEXT(C566,"mmm")</f>
        <v>Dec</v>
      </c>
    </row>
    <row r="567" spans="1:24" x14ac:dyDescent="0.3">
      <c r="A567">
        <v>566</v>
      </c>
      <c r="B567" t="s">
        <v>2159</v>
      </c>
      <c r="C567" s="1">
        <v>43076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>
        <v>374.37599999999998</v>
      </c>
      <c r="S567">
        <v>3</v>
      </c>
      <c r="T567">
        <v>0.2</v>
      </c>
      <c r="U567">
        <v>46.796999999999997</v>
      </c>
      <c r="V567">
        <f>IFERROR(SuperstoreData[[#This Row],[Profit]]/SuperstoreData[[#This Row],[Sales]],0)</f>
        <v>0.125</v>
      </c>
      <c r="W567">
        <f>YEAR(C567)</f>
        <v>2017</v>
      </c>
      <c r="X567" t="str">
        <f>TEXT(C567,"mmm")</f>
        <v>Dec</v>
      </c>
    </row>
    <row r="568" spans="1:24" x14ac:dyDescent="0.3">
      <c r="A568">
        <v>567</v>
      </c>
      <c r="B568" t="s">
        <v>2164</v>
      </c>
      <c r="C568" s="1">
        <v>43009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>
        <v>91.84</v>
      </c>
      <c r="S568">
        <v>8</v>
      </c>
      <c r="T568">
        <v>0</v>
      </c>
      <c r="U568">
        <v>45.001600000000003</v>
      </c>
      <c r="V568">
        <f>IFERROR(SuperstoreData[[#This Row],[Profit]]/SuperstoreData[[#This Row],[Sales]],0)</f>
        <v>0.49</v>
      </c>
      <c r="W568">
        <f>YEAR(C568)</f>
        <v>2017</v>
      </c>
      <c r="X568" t="str">
        <f>TEXT(C568,"mmm")</f>
        <v>Oct</v>
      </c>
    </row>
    <row r="569" spans="1:24" x14ac:dyDescent="0.3">
      <c r="A569">
        <v>568</v>
      </c>
      <c r="B569" t="s">
        <v>2164</v>
      </c>
      <c r="C569" s="1">
        <v>43009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>
        <v>81.087999999999994</v>
      </c>
      <c r="S569">
        <v>7</v>
      </c>
      <c r="T569">
        <v>0.2</v>
      </c>
      <c r="U569">
        <v>27.3672</v>
      </c>
      <c r="V569">
        <f>IFERROR(SuperstoreData[[#This Row],[Profit]]/SuperstoreData[[#This Row],[Sales]],0)</f>
        <v>0.33750000000000002</v>
      </c>
      <c r="W569">
        <f>YEAR(C569)</f>
        <v>2017</v>
      </c>
      <c r="X569" t="str">
        <f>TEXT(C569,"mmm")</f>
        <v>Oct</v>
      </c>
    </row>
    <row r="570" spans="1:24" x14ac:dyDescent="0.3">
      <c r="A570">
        <v>569</v>
      </c>
      <c r="B570" t="s">
        <v>2164</v>
      </c>
      <c r="C570" s="1">
        <v>43009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>
        <v>19.440000000000001</v>
      </c>
      <c r="S570">
        <v>3</v>
      </c>
      <c r="T570">
        <v>0</v>
      </c>
      <c r="U570">
        <v>9.3312000000000008</v>
      </c>
      <c r="V570">
        <f>IFERROR(SuperstoreData[[#This Row],[Profit]]/SuperstoreData[[#This Row],[Sales]],0)</f>
        <v>0.48000000000000004</v>
      </c>
      <c r="W570">
        <f>YEAR(C570)</f>
        <v>2017</v>
      </c>
      <c r="X570" t="str">
        <f>TEXT(C570,"mmm")</f>
        <v>Oct</v>
      </c>
    </row>
    <row r="571" spans="1:24" x14ac:dyDescent="0.3">
      <c r="A571">
        <v>570</v>
      </c>
      <c r="B571" t="s">
        <v>2164</v>
      </c>
      <c r="C571" s="1">
        <v>43009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>
        <v>451.15199999999999</v>
      </c>
      <c r="S571">
        <v>3</v>
      </c>
      <c r="T571">
        <v>0.2</v>
      </c>
      <c r="U571">
        <v>0</v>
      </c>
      <c r="V571">
        <f>IFERROR(SuperstoreData[[#This Row],[Profit]]/SuperstoreData[[#This Row],[Sales]],0)</f>
        <v>0</v>
      </c>
      <c r="W571">
        <f>YEAR(C571)</f>
        <v>2017</v>
      </c>
      <c r="X571" t="str">
        <f>TEXT(C571,"mmm")</f>
        <v>Oct</v>
      </c>
    </row>
    <row r="572" spans="1:24" x14ac:dyDescent="0.3">
      <c r="A572">
        <v>571</v>
      </c>
      <c r="B572" t="s">
        <v>2175</v>
      </c>
      <c r="C572" s="1">
        <v>43097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>
        <v>72.45</v>
      </c>
      <c r="S572">
        <v>7</v>
      </c>
      <c r="T572">
        <v>0</v>
      </c>
      <c r="U572">
        <v>34.776000000000003</v>
      </c>
      <c r="V572">
        <f>IFERROR(SuperstoreData[[#This Row],[Profit]]/SuperstoreData[[#This Row],[Sales]],0)</f>
        <v>0.48000000000000004</v>
      </c>
      <c r="W572">
        <f>YEAR(C572)</f>
        <v>2017</v>
      </c>
      <c r="X572" t="str">
        <f>TEXT(C572,"mmm")</f>
        <v>Dec</v>
      </c>
    </row>
    <row r="573" spans="1:24" x14ac:dyDescent="0.3">
      <c r="A573">
        <v>572</v>
      </c>
      <c r="B573" t="s">
        <v>2175</v>
      </c>
      <c r="C573" s="1">
        <v>43097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>
        <v>13.96</v>
      </c>
      <c r="S573">
        <v>4</v>
      </c>
      <c r="T573">
        <v>0</v>
      </c>
      <c r="U573">
        <v>6.4215999999999998</v>
      </c>
      <c r="V573">
        <f>IFERROR(SuperstoreData[[#This Row],[Profit]]/SuperstoreData[[#This Row],[Sales]],0)</f>
        <v>0.45999999999999996</v>
      </c>
      <c r="W573">
        <f>YEAR(C573)</f>
        <v>2017</v>
      </c>
      <c r="X573" t="str">
        <f>TEXT(C573,"mmm")</f>
        <v>Dec</v>
      </c>
    </row>
    <row r="574" spans="1:24" x14ac:dyDescent="0.3">
      <c r="A574">
        <v>573</v>
      </c>
      <c r="B574" t="s">
        <v>2175</v>
      </c>
      <c r="C574" s="1">
        <v>43097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>
        <v>33.264000000000003</v>
      </c>
      <c r="S574">
        <v>7</v>
      </c>
      <c r="T574">
        <v>0.2</v>
      </c>
      <c r="U574">
        <v>11.226599999999999</v>
      </c>
      <c r="V574">
        <f>IFERROR(SuperstoreData[[#This Row],[Profit]]/SuperstoreData[[#This Row],[Sales]],0)</f>
        <v>0.33749999999999997</v>
      </c>
      <c r="W574">
        <f>YEAR(C574)</f>
        <v>2017</v>
      </c>
      <c r="X574" t="str">
        <f>TEXT(C574,"mmm")</f>
        <v>Dec</v>
      </c>
    </row>
    <row r="575" spans="1:24" x14ac:dyDescent="0.3">
      <c r="A575">
        <v>574</v>
      </c>
      <c r="B575" t="s">
        <v>2175</v>
      </c>
      <c r="C575" s="1">
        <v>43097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>
        <v>14.85</v>
      </c>
      <c r="S575">
        <v>3</v>
      </c>
      <c r="T575">
        <v>0</v>
      </c>
      <c r="U575">
        <v>4.0095000000000001</v>
      </c>
      <c r="V575">
        <f>IFERROR(SuperstoreData[[#This Row],[Profit]]/SuperstoreData[[#This Row],[Sales]],0)</f>
        <v>0.27</v>
      </c>
      <c r="W575">
        <f>YEAR(C575)</f>
        <v>2017</v>
      </c>
      <c r="X575" t="str">
        <f>TEXT(C575,"mmm")</f>
        <v>Dec</v>
      </c>
    </row>
    <row r="576" spans="1:24" x14ac:dyDescent="0.3">
      <c r="A576">
        <v>575</v>
      </c>
      <c r="B576" t="s">
        <v>2180</v>
      </c>
      <c r="C576" s="1">
        <v>42677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>
        <v>8.82</v>
      </c>
      <c r="S576">
        <v>3</v>
      </c>
      <c r="T576">
        <v>0</v>
      </c>
      <c r="U576">
        <v>2.3814000000000002</v>
      </c>
      <c r="V576">
        <f>IFERROR(SuperstoreData[[#This Row],[Profit]]/SuperstoreData[[#This Row],[Sales]],0)</f>
        <v>0.27</v>
      </c>
      <c r="W576">
        <f>YEAR(C576)</f>
        <v>2016</v>
      </c>
      <c r="X576" t="str">
        <f>TEXT(C576,"mmm")</f>
        <v>Nov</v>
      </c>
    </row>
    <row r="577" spans="1:24" x14ac:dyDescent="0.3">
      <c r="A577">
        <v>576</v>
      </c>
      <c r="B577" t="s">
        <v>2186</v>
      </c>
      <c r="C577" s="1">
        <v>42265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>
        <v>160.72</v>
      </c>
      <c r="S577">
        <v>14</v>
      </c>
      <c r="T577">
        <v>0</v>
      </c>
      <c r="U577">
        <v>78.752799999999993</v>
      </c>
      <c r="V577">
        <f>IFERROR(SuperstoreData[[#This Row],[Profit]]/SuperstoreData[[#This Row],[Sales]],0)</f>
        <v>0.48999999999999994</v>
      </c>
      <c r="W577">
        <f>YEAR(C577)</f>
        <v>2015</v>
      </c>
      <c r="X577" t="str">
        <f>TEXT(C577,"mmm")</f>
        <v>Sep</v>
      </c>
    </row>
    <row r="578" spans="1:24" x14ac:dyDescent="0.3">
      <c r="A578">
        <v>577</v>
      </c>
      <c r="B578" t="s">
        <v>2186</v>
      </c>
      <c r="C578" s="1">
        <v>42265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>
        <v>19.920000000000002</v>
      </c>
      <c r="S578">
        <v>4</v>
      </c>
      <c r="T578">
        <v>0</v>
      </c>
      <c r="U578">
        <v>9.7607999999999997</v>
      </c>
      <c r="V578">
        <f>IFERROR(SuperstoreData[[#This Row],[Profit]]/SuperstoreData[[#This Row],[Sales]],0)</f>
        <v>0.48999999999999994</v>
      </c>
      <c r="W578">
        <f>YEAR(C578)</f>
        <v>2015</v>
      </c>
      <c r="X578" t="str">
        <f>TEXT(C578,"mmm")</f>
        <v>Sep</v>
      </c>
    </row>
    <row r="579" spans="1:24" x14ac:dyDescent="0.3">
      <c r="A579">
        <v>578</v>
      </c>
      <c r="B579" t="s">
        <v>2186</v>
      </c>
      <c r="C579" s="1">
        <v>42265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>
        <v>7.3</v>
      </c>
      <c r="S579">
        <v>2</v>
      </c>
      <c r="T579">
        <v>0</v>
      </c>
      <c r="U579">
        <v>2.19</v>
      </c>
      <c r="V579">
        <f>IFERROR(SuperstoreData[[#This Row],[Profit]]/SuperstoreData[[#This Row],[Sales]],0)</f>
        <v>0.3</v>
      </c>
      <c r="W579">
        <f>YEAR(C579)</f>
        <v>2015</v>
      </c>
      <c r="X579" t="str">
        <f>TEXT(C579,"mmm")</f>
        <v>Sep</v>
      </c>
    </row>
    <row r="580" spans="1:24" x14ac:dyDescent="0.3">
      <c r="A580">
        <v>579</v>
      </c>
      <c r="B580" t="s">
        <v>2195</v>
      </c>
      <c r="C580" s="1">
        <v>42936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>
        <v>69.712000000000003</v>
      </c>
      <c r="S580">
        <v>2</v>
      </c>
      <c r="T580">
        <v>0.2</v>
      </c>
      <c r="U580">
        <v>8.7140000000000004</v>
      </c>
      <c r="V580">
        <f>IFERROR(SuperstoreData[[#This Row],[Profit]]/SuperstoreData[[#This Row],[Sales]],0)</f>
        <v>0.125</v>
      </c>
      <c r="W580">
        <f>YEAR(C580)</f>
        <v>2017</v>
      </c>
      <c r="X580" t="str">
        <f>TEXT(C580,"mmm")</f>
        <v>Jul</v>
      </c>
    </row>
    <row r="581" spans="1:24" x14ac:dyDescent="0.3">
      <c r="A581">
        <v>580</v>
      </c>
      <c r="B581" t="s">
        <v>2195</v>
      </c>
      <c r="C581" s="1">
        <v>42936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>
        <v>8.7919999999999998</v>
      </c>
      <c r="S581">
        <v>1</v>
      </c>
      <c r="T581">
        <v>0.6</v>
      </c>
      <c r="U581">
        <v>-5.7148000000000003</v>
      </c>
      <c r="V581">
        <f>IFERROR(SuperstoreData[[#This Row],[Profit]]/SuperstoreData[[#This Row],[Sales]],0)</f>
        <v>-0.65</v>
      </c>
      <c r="W581">
        <f>YEAR(C581)</f>
        <v>2017</v>
      </c>
      <c r="X581" t="str">
        <f>TEXT(C581,"mmm")</f>
        <v>Jul</v>
      </c>
    </row>
    <row r="582" spans="1:24" x14ac:dyDescent="0.3">
      <c r="A582">
        <v>581</v>
      </c>
      <c r="B582" t="s">
        <v>2201</v>
      </c>
      <c r="C582" s="1">
        <v>42257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>
        <v>51.52</v>
      </c>
      <c r="S582">
        <v>4</v>
      </c>
      <c r="T582">
        <v>0</v>
      </c>
      <c r="U582">
        <v>1.5456000000000001</v>
      </c>
      <c r="V582">
        <f>IFERROR(SuperstoreData[[#This Row],[Profit]]/SuperstoreData[[#This Row],[Sales]],0)</f>
        <v>0.03</v>
      </c>
      <c r="W582">
        <f>YEAR(C582)</f>
        <v>2015</v>
      </c>
      <c r="X582" t="str">
        <f>TEXT(C582,"mmm")</f>
        <v>Sep</v>
      </c>
    </row>
    <row r="583" spans="1:24" x14ac:dyDescent="0.3">
      <c r="A583">
        <v>582</v>
      </c>
      <c r="B583" t="s">
        <v>2207</v>
      </c>
      <c r="C583" s="1">
        <v>43070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>
        <v>470.37599999999998</v>
      </c>
      <c r="S583">
        <v>3</v>
      </c>
      <c r="T583">
        <v>0.2</v>
      </c>
      <c r="U583">
        <v>52.917299999999997</v>
      </c>
      <c r="V583">
        <f>IFERROR(SuperstoreData[[#This Row],[Profit]]/SuperstoreData[[#This Row],[Sales]],0)</f>
        <v>0.1125</v>
      </c>
      <c r="W583">
        <f>YEAR(C583)</f>
        <v>2017</v>
      </c>
      <c r="X583" t="str">
        <f>TEXT(C583,"mmm")</f>
        <v>Dec</v>
      </c>
    </row>
    <row r="584" spans="1:24" x14ac:dyDescent="0.3">
      <c r="A584">
        <v>583</v>
      </c>
      <c r="B584" t="s">
        <v>2207</v>
      </c>
      <c r="C584" s="1">
        <v>43070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>
        <v>105.584</v>
      </c>
      <c r="S584">
        <v>2</v>
      </c>
      <c r="T584">
        <v>0.2</v>
      </c>
      <c r="U584">
        <v>9.2385999999999999</v>
      </c>
      <c r="V584">
        <f>IFERROR(SuperstoreData[[#This Row],[Profit]]/SuperstoreData[[#This Row],[Sales]],0)</f>
        <v>8.7499999999999994E-2</v>
      </c>
      <c r="W584">
        <f>YEAR(C584)</f>
        <v>2017</v>
      </c>
      <c r="X584" t="str">
        <f>TEXT(C584,"mmm")</f>
        <v>Dec</v>
      </c>
    </row>
    <row r="585" spans="1:24" x14ac:dyDescent="0.3">
      <c r="A585">
        <v>584</v>
      </c>
      <c r="B585" t="s">
        <v>2207</v>
      </c>
      <c r="C585" s="1">
        <v>43070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>
        <v>31.152000000000001</v>
      </c>
      <c r="S585">
        <v>3</v>
      </c>
      <c r="T585">
        <v>0.2</v>
      </c>
      <c r="U585">
        <v>3.5045999999999999</v>
      </c>
      <c r="V585">
        <f>IFERROR(SuperstoreData[[#This Row],[Profit]]/SuperstoreData[[#This Row],[Sales]],0)</f>
        <v>0.11249999999999999</v>
      </c>
      <c r="W585">
        <f>YEAR(C585)</f>
        <v>2017</v>
      </c>
      <c r="X585" t="str">
        <f>TEXT(C585,"mmm")</f>
        <v>Dec</v>
      </c>
    </row>
    <row r="586" spans="1:24" x14ac:dyDescent="0.3">
      <c r="A586">
        <v>585</v>
      </c>
      <c r="B586" t="s">
        <v>2207</v>
      </c>
      <c r="C586" s="1">
        <v>43070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>
        <v>6.7830000000000004</v>
      </c>
      <c r="S586">
        <v>7</v>
      </c>
      <c r="T586">
        <v>0.7</v>
      </c>
      <c r="U586">
        <v>-4.7481</v>
      </c>
      <c r="V586">
        <f>IFERROR(SuperstoreData[[#This Row],[Profit]]/SuperstoreData[[#This Row],[Sales]],0)</f>
        <v>-0.7</v>
      </c>
      <c r="W586">
        <f>YEAR(C586)</f>
        <v>2017</v>
      </c>
      <c r="X586" t="str">
        <f>TEXT(C586,"mmm")</f>
        <v>Dec</v>
      </c>
    </row>
    <row r="587" spans="1:24" x14ac:dyDescent="0.3">
      <c r="A587">
        <v>586</v>
      </c>
      <c r="B587" t="s">
        <v>2207</v>
      </c>
      <c r="C587" s="1">
        <v>43070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>
        <v>406.36799999999999</v>
      </c>
      <c r="S587">
        <v>4</v>
      </c>
      <c r="T587">
        <v>0.2</v>
      </c>
      <c r="U587">
        <v>30.477599999999999</v>
      </c>
      <c r="V587">
        <f>IFERROR(SuperstoreData[[#This Row],[Profit]]/SuperstoreData[[#This Row],[Sales]],0)</f>
        <v>7.4999999999999997E-2</v>
      </c>
      <c r="W587">
        <f>YEAR(C587)</f>
        <v>2017</v>
      </c>
      <c r="X587" t="str">
        <f>TEXT(C587,"mmm")</f>
        <v>Dec</v>
      </c>
    </row>
    <row r="588" spans="1:24" x14ac:dyDescent="0.3">
      <c r="A588">
        <v>587</v>
      </c>
      <c r="B588" t="s">
        <v>2214</v>
      </c>
      <c r="C588" s="1">
        <v>42188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>
        <v>70.98</v>
      </c>
      <c r="S588">
        <v>1</v>
      </c>
      <c r="T588">
        <v>0</v>
      </c>
      <c r="U588">
        <v>4.9686000000000003</v>
      </c>
      <c r="V588">
        <f>IFERROR(SuperstoreData[[#This Row],[Profit]]/SuperstoreData[[#This Row],[Sales]],0)</f>
        <v>7.0000000000000007E-2</v>
      </c>
      <c r="W588">
        <f>YEAR(C588)</f>
        <v>2015</v>
      </c>
      <c r="X588" t="str">
        <f>TEXT(C588,"mmm")</f>
        <v>Jul</v>
      </c>
    </row>
    <row r="589" spans="1:24" x14ac:dyDescent="0.3">
      <c r="A589">
        <v>588</v>
      </c>
      <c r="B589" t="s">
        <v>2214</v>
      </c>
      <c r="C589" s="1">
        <v>42188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>
        <v>294.93</v>
      </c>
      <c r="S589">
        <v>3</v>
      </c>
      <c r="T589">
        <v>0</v>
      </c>
      <c r="U589">
        <v>144.51570000000001</v>
      </c>
      <c r="V589">
        <f>IFERROR(SuperstoreData[[#This Row],[Profit]]/SuperstoreData[[#This Row],[Sales]],0)</f>
        <v>0.49000000000000005</v>
      </c>
      <c r="W589">
        <f>YEAR(C589)</f>
        <v>2015</v>
      </c>
      <c r="X589" t="str">
        <f>TEXT(C589,"mmm")</f>
        <v>Jul</v>
      </c>
    </row>
    <row r="590" spans="1:24" x14ac:dyDescent="0.3">
      <c r="A590">
        <v>589</v>
      </c>
      <c r="B590" t="s">
        <v>2219</v>
      </c>
      <c r="C590" s="1">
        <v>42449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>
        <v>84.784000000000006</v>
      </c>
      <c r="S590">
        <v>2</v>
      </c>
      <c r="T590">
        <v>0.2</v>
      </c>
      <c r="U590">
        <v>-20.136199999999999</v>
      </c>
      <c r="V590">
        <f>IFERROR(SuperstoreData[[#This Row],[Profit]]/SuperstoreData[[#This Row],[Sales]],0)</f>
        <v>-0.23749999999999996</v>
      </c>
      <c r="W590">
        <f>YEAR(C590)</f>
        <v>2016</v>
      </c>
      <c r="X590" t="str">
        <f>TEXT(C590,"mmm")</f>
        <v>Mar</v>
      </c>
    </row>
    <row r="591" spans="1:24" x14ac:dyDescent="0.3">
      <c r="A591">
        <v>590</v>
      </c>
      <c r="B591" t="s">
        <v>2219</v>
      </c>
      <c r="C591" s="1">
        <v>42449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>
        <v>20.736000000000001</v>
      </c>
      <c r="S591">
        <v>4</v>
      </c>
      <c r="T591">
        <v>0.2</v>
      </c>
      <c r="U591">
        <v>7.2576000000000001</v>
      </c>
      <c r="V591">
        <f>IFERROR(SuperstoreData[[#This Row],[Profit]]/SuperstoreData[[#This Row],[Sales]],0)</f>
        <v>0.35</v>
      </c>
      <c r="W591">
        <f>YEAR(C591)</f>
        <v>2016</v>
      </c>
      <c r="X591" t="str">
        <f>TEXT(C591,"mmm")</f>
        <v>Mar</v>
      </c>
    </row>
    <row r="592" spans="1:24" x14ac:dyDescent="0.3">
      <c r="A592">
        <v>591</v>
      </c>
      <c r="B592" t="s">
        <v>2219</v>
      </c>
      <c r="C592" s="1">
        <v>42449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>
        <v>16.821000000000002</v>
      </c>
      <c r="S592">
        <v>3</v>
      </c>
      <c r="T592">
        <v>0.7</v>
      </c>
      <c r="U592">
        <v>-12.896100000000001</v>
      </c>
      <c r="V592">
        <f>IFERROR(SuperstoreData[[#This Row],[Profit]]/SuperstoreData[[#This Row],[Sales]],0)</f>
        <v>-0.76666666666666661</v>
      </c>
      <c r="W592">
        <f>YEAR(C592)</f>
        <v>2016</v>
      </c>
      <c r="X592" t="str">
        <f>TEXT(C592,"mmm")</f>
        <v>Mar</v>
      </c>
    </row>
    <row r="593" spans="1:24" x14ac:dyDescent="0.3">
      <c r="A593">
        <v>592</v>
      </c>
      <c r="B593" t="s">
        <v>2219</v>
      </c>
      <c r="C593" s="1">
        <v>42449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>
        <v>10.368</v>
      </c>
      <c r="S593">
        <v>2</v>
      </c>
      <c r="T593">
        <v>0.2</v>
      </c>
      <c r="U593">
        <v>3.6288</v>
      </c>
      <c r="V593">
        <f>IFERROR(SuperstoreData[[#This Row],[Profit]]/SuperstoreData[[#This Row],[Sales]],0)</f>
        <v>0.35</v>
      </c>
      <c r="W593">
        <f>YEAR(C593)</f>
        <v>2016</v>
      </c>
      <c r="X593" t="str">
        <f>TEXT(C593,"mmm")</f>
        <v>Mar</v>
      </c>
    </row>
    <row r="594" spans="1:24" x14ac:dyDescent="0.3">
      <c r="A594">
        <v>593</v>
      </c>
      <c r="B594" t="s">
        <v>2231</v>
      </c>
      <c r="C594" s="1">
        <v>41648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>
        <v>9.3439999999999994</v>
      </c>
      <c r="S594">
        <v>2</v>
      </c>
      <c r="T594">
        <v>0.2</v>
      </c>
      <c r="U594">
        <v>1.1679999999999999</v>
      </c>
      <c r="V594">
        <f>IFERROR(SuperstoreData[[#This Row],[Profit]]/SuperstoreData[[#This Row],[Sales]],0)</f>
        <v>0.125</v>
      </c>
      <c r="W594">
        <f>YEAR(C594)</f>
        <v>2014</v>
      </c>
      <c r="X594" t="str">
        <f>TEXT(C594,"mmm")</f>
        <v>Jan</v>
      </c>
    </row>
    <row r="595" spans="1:24" x14ac:dyDescent="0.3">
      <c r="A595">
        <v>594</v>
      </c>
      <c r="B595" t="s">
        <v>2231</v>
      </c>
      <c r="C595" s="1">
        <v>41648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>
        <v>31.2</v>
      </c>
      <c r="S595">
        <v>3</v>
      </c>
      <c r="T595">
        <v>0.2</v>
      </c>
      <c r="U595">
        <v>9.75</v>
      </c>
      <c r="V595">
        <f>IFERROR(SuperstoreData[[#This Row],[Profit]]/SuperstoreData[[#This Row],[Sales]],0)</f>
        <v>0.3125</v>
      </c>
      <c r="W595">
        <f>YEAR(C595)</f>
        <v>2014</v>
      </c>
      <c r="X595" t="str">
        <f>TEXT(C595,"mmm")</f>
        <v>Jan</v>
      </c>
    </row>
    <row r="596" spans="1:24" x14ac:dyDescent="0.3">
      <c r="A596">
        <v>595</v>
      </c>
      <c r="B596" t="s">
        <v>2238</v>
      </c>
      <c r="C596" s="1">
        <v>41859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>
        <v>76.12</v>
      </c>
      <c r="S596">
        <v>2</v>
      </c>
      <c r="T596">
        <v>0</v>
      </c>
      <c r="U596">
        <v>22.0748</v>
      </c>
      <c r="V596">
        <f>IFERROR(SuperstoreData[[#This Row],[Profit]]/SuperstoreData[[#This Row],[Sales]],0)</f>
        <v>0.28999999999999998</v>
      </c>
      <c r="W596">
        <f>YEAR(C596)</f>
        <v>2014</v>
      </c>
      <c r="X596" t="str">
        <f>TEXT(C596,"mmm")</f>
        <v>Aug</v>
      </c>
    </row>
    <row r="597" spans="1:24" x14ac:dyDescent="0.3">
      <c r="A597">
        <v>596</v>
      </c>
      <c r="B597" t="s">
        <v>2238</v>
      </c>
      <c r="C597" s="1">
        <v>41859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>
        <v>1199.9760000000001</v>
      </c>
      <c r="S597">
        <v>3</v>
      </c>
      <c r="T597">
        <v>0.2</v>
      </c>
      <c r="U597">
        <v>434.99130000000002</v>
      </c>
      <c r="V597">
        <f>IFERROR(SuperstoreData[[#This Row],[Profit]]/SuperstoreData[[#This Row],[Sales]],0)</f>
        <v>0.36249999999999999</v>
      </c>
      <c r="W597">
        <f>YEAR(C597)</f>
        <v>2014</v>
      </c>
      <c r="X597" t="str">
        <f>TEXT(C597,"mmm")</f>
        <v>Aug</v>
      </c>
    </row>
    <row r="598" spans="1:24" x14ac:dyDescent="0.3">
      <c r="A598">
        <v>597</v>
      </c>
      <c r="B598" t="s">
        <v>2238</v>
      </c>
      <c r="C598" s="1">
        <v>41859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>
        <v>445.96</v>
      </c>
      <c r="S598">
        <v>5</v>
      </c>
      <c r="T598">
        <v>0.2</v>
      </c>
      <c r="U598">
        <v>55.744999999999997</v>
      </c>
      <c r="V598">
        <f>IFERROR(SuperstoreData[[#This Row],[Profit]]/SuperstoreData[[#This Row],[Sales]],0)</f>
        <v>0.125</v>
      </c>
      <c r="W598">
        <f>YEAR(C598)</f>
        <v>2014</v>
      </c>
      <c r="X598" t="str">
        <f>TEXT(C598,"mmm")</f>
        <v>Aug</v>
      </c>
    </row>
    <row r="599" spans="1:24" x14ac:dyDescent="0.3">
      <c r="A599">
        <v>598</v>
      </c>
      <c r="B599" t="s">
        <v>2238</v>
      </c>
      <c r="C599" s="1">
        <v>41859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>
        <v>327.76</v>
      </c>
      <c r="S599">
        <v>8</v>
      </c>
      <c r="T599">
        <v>0</v>
      </c>
      <c r="U599">
        <v>91.772800000000004</v>
      </c>
      <c r="V599">
        <f>IFERROR(SuperstoreData[[#This Row],[Profit]]/SuperstoreData[[#This Row],[Sales]],0)</f>
        <v>0.28000000000000003</v>
      </c>
      <c r="W599">
        <f>YEAR(C599)</f>
        <v>2014</v>
      </c>
      <c r="X599" t="str">
        <f>TEXT(C599,"mmm")</f>
        <v>Aug</v>
      </c>
    </row>
    <row r="600" spans="1:24" x14ac:dyDescent="0.3">
      <c r="A600">
        <v>599</v>
      </c>
      <c r="B600" t="s">
        <v>2246</v>
      </c>
      <c r="C600" s="1">
        <v>42565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>
        <v>11.632</v>
      </c>
      <c r="S600">
        <v>2</v>
      </c>
      <c r="T600">
        <v>0.2</v>
      </c>
      <c r="U600">
        <v>1.0178</v>
      </c>
      <c r="V600">
        <f>IFERROR(SuperstoreData[[#This Row],[Profit]]/SuperstoreData[[#This Row],[Sales]],0)</f>
        <v>8.7500000000000008E-2</v>
      </c>
      <c r="W600">
        <f>YEAR(C600)</f>
        <v>2016</v>
      </c>
      <c r="X600" t="str">
        <f>TEXT(C600,"mmm")</f>
        <v>Jul</v>
      </c>
    </row>
    <row r="601" spans="1:24" x14ac:dyDescent="0.3">
      <c r="A601">
        <v>600</v>
      </c>
      <c r="B601" t="s">
        <v>2251</v>
      </c>
      <c r="C601" s="1">
        <v>42567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>
        <v>143.982</v>
      </c>
      <c r="S601">
        <v>3</v>
      </c>
      <c r="T601">
        <v>0.4</v>
      </c>
      <c r="U601">
        <v>-28.796399999999998</v>
      </c>
      <c r="V601">
        <f>IFERROR(SuperstoreData[[#This Row],[Profit]]/SuperstoreData[[#This Row],[Sales]],0)</f>
        <v>-0.19999999999999998</v>
      </c>
      <c r="W601">
        <f>YEAR(C601)</f>
        <v>2016</v>
      </c>
      <c r="X601" t="str">
        <f>TEXT(C601,"mmm")</f>
        <v>Jul</v>
      </c>
    </row>
    <row r="602" spans="1:24" x14ac:dyDescent="0.3">
      <c r="A602">
        <v>601</v>
      </c>
      <c r="B602" t="s">
        <v>2251</v>
      </c>
      <c r="C602" s="1">
        <v>42567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>
        <v>494.37599999999998</v>
      </c>
      <c r="S602">
        <v>4</v>
      </c>
      <c r="T602">
        <v>0.4</v>
      </c>
      <c r="U602">
        <v>-115.3544</v>
      </c>
      <c r="V602">
        <f>IFERROR(SuperstoreData[[#This Row],[Profit]]/SuperstoreData[[#This Row],[Sales]],0)</f>
        <v>-0.23333333333333334</v>
      </c>
      <c r="W602">
        <f>YEAR(C602)</f>
        <v>2016</v>
      </c>
      <c r="X602" t="str">
        <f>TEXT(C602,"mmm")</f>
        <v>Jul</v>
      </c>
    </row>
    <row r="603" spans="1:24" x14ac:dyDescent="0.3">
      <c r="A603">
        <v>602</v>
      </c>
      <c r="B603" t="s">
        <v>2251</v>
      </c>
      <c r="C603" s="1">
        <v>42567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>
        <v>5.84</v>
      </c>
      <c r="S603">
        <v>2</v>
      </c>
      <c r="T603">
        <v>0.2</v>
      </c>
      <c r="U603">
        <v>0.73</v>
      </c>
      <c r="V603">
        <f>IFERROR(SuperstoreData[[#This Row],[Profit]]/SuperstoreData[[#This Row],[Sales]],0)</f>
        <v>0.125</v>
      </c>
      <c r="W603">
        <f>YEAR(C603)</f>
        <v>2016</v>
      </c>
      <c r="X603" t="str">
        <f>TEXT(C603,"mmm")</f>
        <v>Jul</v>
      </c>
    </row>
    <row r="604" spans="1:24" x14ac:dyDescent="0.3">
      <c r="A604">
        <v>603</v>
      </c>
      <c r="B604" t="s">
        <v>2259</v>
      </c>
      <c r="C604" s="1">
        <v>41713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>
        <v>142.77600000000001</v>
      </c>
      <c r="S604">
        <v>1</v>
      </c>
      <c r="T604">
        <v>0.2</v>
      </c>
      <c r="U604">
        <v>17.847000000000001</v>
      </c>
      <c r="V604">
        <f>IFERROR(SuperstoreData[[#This Row],[Profit]]/SuperstoreData[[#This Row],[Sales]],0)</f>
        <v>0.125</v>
      </c>
      <c r="W604">
        <f>YEAR(C604)</f>
        <v>2014</v>
      </c>
      <c r="X604" t="str">
        <f>TEXT(C604,"mmm")</f>
        <v>Mar</v>
      </c>
    </row>
    <row r="605" spans="1:24" x14ac:dyDescent="0.3">
      <c r="A605">
        <v>604</v>
      </c>
      <c r="B605" t="s">
        <v>2259</v>
      </c>
      <c r="C605" s="1">
        <v>41713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>
        <v>45.695999999999998</v>
      </c>
      <c r="S605">
        <v>3</v>
      </c>
      <c r="T605">
        <v>0.2</v>
      </c>
      <c r="U605">
        <v>5.1407999999999996</v>
      </c>
      <c r="V605">
        <f>IFERROR(SuperstoreData[[#This Row],[Profit]]/SuperstoreData[[#This Row],[Sales]],0)</f>
        <v>0.1125</v>
      </c>
      <c r="W605">
        <f>YEAR(C605)</f>
        <v>2014</v>
      </c>
      <c r="X605" t="str">
        <f>TEXT(C605,"mmm")</f>
        <v>Mar</v>
      </c>
    </row>
    <row r="606" spans="1:24" x14ac:dyDescent="0.3">
      <c r="A606">
        <v>605</v>
      </c>
      <c r="B606" t="s">
        <v>2259</v>
      </c>
      <c r="C606" s="1">
        <v>41713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>
        <v>7.218</v>
      </c>
      <c r="S606">
        <v>3</v>
      </c>
      <c r="T606">
        <v>0.7</v>
      </c>
      <c r="U606">
        <v>-5.5338000000000003</v>
      </c>
      <c r="V606">
        <f>IFERROR(SuperstoreData[[#This Row],[Profit]]/SuperstoreData[[#This Row],[Sales]],0)</f>
        <v>-0.76666666666666672</v>
      </c>
      <c r="W606">
        <f>YEAR(C606)</f>
        <v>2014</v>
      </c>
      <c r="X606" t="str">
        <f>TEXT(C606,"mmm")</f>
        <v>Mar</v>
      </c>
    </row>
    <row r="607" spans="1:24" x14ac:dyDescent="0.3">
      <c r="A607">
        <v>606</v>
      </c>
      <c r="B607" t="s">
        <v>2259</v>
      </c>
      <c r="C607" s="1">
        <v>41713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>
        <v>43.188000000000002</v>
      </c>
      <c r="S607">
        <v>4</v>
      </c>
      <c r="T607">
        <v>0.7</v>
      </c>
      <c r="U607">
        <v>-31.671199999999999</v>
      </c>
      <c r="V607">
        <f>IFERROR(SuperstoreData[[#This Row],[Profit]]/SuperstoreData[[#This Row],[Sales]],0)</f>
        <v>-0.73333333333333328</v>
      </c>
      <c r="W607">
        <f>YEAR(C607)</f>
        <v>2014</v>
      </c>
      <c r="X607" t="str">
        <f>TEXT(C607,"mmm")</f>
        <v>Mar</v>
      </c>
    </row>
    <row r="608" spans="1:24" x14ac:dyDescent="0.3">
      <c r="A608">
        <v>607</v>
      </c>
      <c r="B608" t="s">
        <v>2259</v>
      </c>
      <c r="C608" s="1">
        <v>41713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>
        <v>131.904</v>
      </c>
      <c r="S608">
        <v>3</v>
      </c>
      <c r="T608">
        <v>0.2</v>
      </c>
      <c r="U608">
        <v>47.815199999999997</v>
      </c>
      <c r="V608">
        <f>IFERROR(SuperstoreData[[#This Row],[Profit]]/SuperstoreData[[#This Row],[Sales]],0)</f>
        <v>0.36249999999999999</v>
      </c>
      <c r="W608">
        <f>YEAR(C608)</f>
        <v>2014</v>
      </c>
      <c r="X608" t="str">
        <f>TEXT(C608,"mmm")</f>
        <v>Mar</v>
      </c>
    </row>
    <row r="609" spans="1:24" x14ac:dyDescent="0.3">
      <c r="A609">
        <v>608</v>
      </c>
      <c r="B609" t="s">
        <v>2268</v>
      </c>
      <c r="C609" s="1">
        <v>41782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>
        <v>3.282</v>
      </c>
      <c r="S609">
        <v>2</v>
      </c>
      <c r="T609">
        <v>0.7</v>
      </c>
      <c r="U609">
        <v>-2.6255999999999999</v>
      </c>
      <c r="V609">
        <f>IFERROR(SuperstoreData[[#This Row],[Profit]]/SuperstoreData[[#This Row],[Sales]],0)</f>
        <v>-0.79999999999999993</v>
      </c>
      <c r="W609">
        <f>YEAR(C609)</f>
        <v>2014</v>
      </c>
      <c r="X609" t="str">
        <f>TEXT(C609,"mmm")</f>
        <v>May</v>
      </c>
    </row>
    <row r="610" spans="1:24" x14ac:dyDescent="0.3">
      <c r="A610">
        <v>609</v>
      </c>
      <c r="B610" t="s">
        <v>2268</v>
      </c>
      <c r="C610" s="1">
        <v>41782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>
        <v>21.167999999999999</v>
      </c>
      <c r="S610">
        <v>9</v>
      </c>
      <c r="T610">
        <v>0.2</v>
      </c>
      <c r="U610">
        <v>2.3814000000000002</v>
      </c>
      <c r="V610">
        <f>IFERROR(SuperstoreData[[#This Row],[Profit]]/SuperstoreData[[#This Row],[Sales]],0)</f>
        <v>0.11250000000000002</v>
      </c>
      <c r="W610">
        <f>YEAR(C610)</f>
        <v>2014</v>
      </c>
      <c r="X610" t="str">
        <f>TEXT(C610,"mmm")</f>
        <v>May</v>
      </c>
    </row>
    <row r="611" spans="1:24" x14ac:dyDescent="0.3">
      <c r="A611">
        <v>610</v>
      </c>
      <c r="B611" t="s">
        <v>2268</v>
      </c>
      <c r="C611" s="1">
        <v>41782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>
        <v>55.188000000000002</v>
      </c>
      <c r="S611">
        <v>2</v>
      </c>
      <c r="T611">
        <v>0.4</v>
      </c>
      <c r="U611">
        <v>-10.117800000000001</v>
      </c>
      <c r="V611">
        <f>IFERROR(SuperstoreData[[#This Row],[Profit]]/SuperstoreData[[#This Row],[Sales]],0)</f>
        <v>-0.18333333333333335</v>
      </c>
      <c r="W611">
        <f>YEAR(C611)</f>
        <v>2014</v>
      </c>
      <c r="X611" t="str">
        <f>TEXT(C611,"mmm")</f>
        <v>May</v>
      </c>
    </row>
    <row r="612" spans="1:24" x14ac:dyDescent="0.3">
      <c r="A612">
        <v>611</v>
      </c>
      <c r="B612" t="s">
        <v>2277</v>
      </c>
      <c r="C612" s="1">
        <v>42488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>
        <v>369.57600000000002</v>
      </c>
      <c r="S612">
        <v>3</v>
      </c>
      <c r="T612">
        <v>0.2</v>
      </c>
      <c r="U612">
        <v>41.577300000000001</v>
      </c>
      <c r="V612">
        <f>IFERROR(SuperstoreData[[#This Row],[Profit]]/SuperstoreData[[#This Row],[Sales]],0)</f>
        <v>0.1125</v>
      </c>
      <c r="W612">
        <f>YEAR(C612)</f>
        <v>2016</v>
      </c>
      <c r="X612" t="str">
        <f>TEXT(C612,"mmm")</f>
        <v>Apr</v>
      </c>
    </row>
    <row r="613" spans="1:24" x14ac:dyDescent="0.3">
      <c r="A613">
        <v>612</v>
      </c>
      <c r="B613" t="s">
        <v>2277</v>
      </c>
      <c r="C613" s="1">
        <v>42488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>
        <v>15.712</v>
      </c>
      <c r="S613">
        <v>4</v>
      </c>
      <c r="T613">
        <v>0.2</v>
      </c>
      <c r="U613">
        <v>5.6955999999999998</v>
      </c>
      <c r="V613">
        <f>IFERROR(SuperstoreData[[#This Row],[Profit]]/SuperstoreData[[#This Row],[Sales]],0)</f>
        <v>0.36249999999999999</v>
      </c>
      <c r="W613">
        <f>YEAR(C613)</f>
        <v>2016</v>
      </c>
      <c r="X613" t="str">
        <f>TEXT(C613,"mmm")</f>
        <v>Apr</v>
      </c>
    </row>
    <row r="614" spans="1:24" x14ac:dyDescent="0.3">
      <c r="A614">
        <v>613</v>
      </c>
      <c r="B614" t="s">
        <v>2282</v>
      </c>
      <c r="C614" s="1">
        <v>42624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>
        <v>8.4480000000000004</v>
      </c>
      <c r="S614">
        <v>2</v>
      </c>
      <c r="T614">
        <v>0.2</v>
      </c>
      <c r="U614">
        <v>2.64</v>
      </c>
      <c r="V614">
        <f>IFERROR(SuperstoreData[[#This Row],[Profit]]/SuperstoreData[[#This Row],[Sales]],0)</f>
        <v>0.3125</v>
      </c>
      <c r="W614">
        <f>YEAR(C614)</f>
        <v>2016</v>
      </c>
      <c r="X614" t="str">
        <f>TEXT(C614,"mmm")</f>
        <v>Sep</v>
      </c>
    </row>
    <row r="615" spans="1:24" x14ac:dyDescent="0.3">
      <c r="A615">
        <v>614</v>
      </c>
      <c r="B615" t="s">
        <v>2282</v>
      </c>
      <c r="C615" s="1">
        <v>42624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>
        <v>728.94600000000003</v>
      </c>
      <c r="S615">
        <v>9</v>
      </c>
      <c r="T615">
        <v>0.4</v>
      </c>
      <c r="U615">
        <v>-157.9383</v>
      </c>
      <c r="V615">
        <f>IFERROR(SuperstoreData[[#This Row],[Profit]]/SuperstoreData[[#This Row],[Sales]],0)</f>
        <v>-0.21666666666666665</v>
      </c>
      <c r="W615">
        <f>YEAR(C615)</f>
        <v>2016</v>
      </c>
      <c r="X615" t="str">
        <f>TEXT(C615,"mmm")</f>
        <v>Sep</v>
      </c>
    </row>
    <row r="616" spans="1:24" x14ac:dyDescent="0.3">
      <c r="A616">
        <v>615</v>
      </c>
      <c r="B616" t="s">
        <v>2290</v>
      </c>
      <c r="C616" s="1">
        <v>43053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>
        <v>119.94</v>
      </c>
      <c r="S616">
        <v>10</v>
      </c>
      <c r="T616">
        <v>0.4</v>
      </c>
      <c r="U616">
        <v>15.992000000000001</v>
      </c>
      <c r="V616">
        <f>IFERROR(SuperstoreData[[#This Row],[Profit]]/SuperstoreData[[#This Row],[Sales]],0)</f>
        <v>0.13333333333333333</v>
      </c>
      <c r="W616">
        <f>YEAR(C616)</f>
        <v>2017</v>
      </c>
      <c r="X616" t="str">
        <f>TEXT(C616,"mmm")</f>
        <v>Nov</v>
      </c>
    </row>
    <row r="617" spans="1:24" x14ac:dyDescent="0.3">
      <c r="A617">
        <v>616</v>
      </c>
      <c r="B617" t="s">
        <v>2290</v>
      </c>
      <c r="C617" s="1">
        <v>43053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>
        <v>3.6480000000000001</v>
      </c>
      <c r="S617">
        <v>2</v>
      </c>
      <c r="T617">
        <v>0.7</v>
      </c>
      <c r="U617">
        <v>-2.7968000000000002</v>
      </c>
      <c r="V617">
        <f>IFERROR(SuperstoreData[[#This Row],[Profit]]/SuperstoreData[[#This Row],[Sales]],0)</f>
        <v>-0.76666666666666672</v>
      </c>
      <c r="W617">
        <f>YEAR(C617)</f>
        <v>2017</v>
      </c>
      <c r="X617" t="str">
        <f>TEXT(C617,"mmm")</f>
        <v>Nov</v>
      </c>
    </row>
    <row r="618" spans="1:24" x14ac:dyDescent="0.3">
      <c r="A618">
        <v>617</v>
      </c>
      <c r="B618" t="s">
        <v>2298</v>
      </c>
      <c r="C618" s="1">
        <v>42965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>
        <v>40.479999999999997</v>
      </c>
      <c r="S618">
        <v>2</v>
      </c>
      <c r="T618">
        <v>0</v>
      </c>
      <c r="U618">
        <v>15.7872</v>
      </c>
      <c r="V618">
        <f>IFERROR(SuperstoreData[[#This Row],[Profit]]/SuperstoreData[[#This Row],[Sales]],0)</f>
        <v>0.39</v>
      </c>
      <c r="W618">
        <f>YEAR(C618)</f>
        <v>2017</v>
      </c>
      <c r="X618" t="str">
        <f>TEXT(C618,"mmm")</f>
        <v>Aug</v>
      </c>
    </row>
    <row r="619" spans="1:24" x14ac:dyDescent="0.3">
      <c r="A619">
        <v>618</v>
      </c>
      <c r="B619" t="s">
        <v>2298</v>
      </c>
      <c r="C619" s="1">
        <v>42965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>
        <v>9.94</v>
      </c>
      <c r="S619">
        <v>2</v>
      </c>
      <c r="T619">
        <v>0</v>
      </c>
      <c r="U619">
        <v>3.0813999999999999</v>
      </c>
      <c r="V619">
        <f>IFERROR(SuperstoreData[[#This Row],[Profit]]/SuperstoreData[[#This Row],[Sales]],0)</f>
        <v>0.31</v>
      </c>
      <c r="W619">
        <f>YEAR(C619)</f>
        <v>2017</v>
      </c>
      <c r="X619" t="str">
        <f>TEXT(C619,"mmm")</f>
        <v>Aug</v>
      </c>
    </row>
    <row r="620" spans="1:24" x14ac:dyDescent="0.3">
      <c r="A620">
        <v>619</v>
      </c>
      <c r="B620" t="s">
        <v>2298</v>
      </c>
      <c r="C620" s="1">
        <v>42965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>
        <v>107.42400000000001</v>
      </c>
      <c r="S620">
        <v>9</v>
      </c>
      <c r="T620">
        <v>0.2</v>
      </c>
      <c r="U620">
        <v>33.57</v>
      </c>
      <c r="V620">
        <f>IFERROR(SuperstoreData[[#This Row],[Profit]]/SuperstoreData[[#This Row],[Sales]],0)</f>
        <v>0.3125</v>
      </c>
      <c r="W620">
        <f>YEAR(C620)</f>
        <v>2017</v>
      </c>
      <c r="X620" t="str">
        <f>TEXT(C620,"mmm")</f>
        <v>Aug</v>
      </c>
    </row>
    <row r="621" spans="1:24" x14ac:dyDescent="0.3">
      <c r="A621">
        <v>620</v>
      </c>
      <c r="B621" t="s">
        <v>2298</v>
      </c>
      <c r="C621" s="1">
        <v>42965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>
        <v>37.909999999999997</v>
      </c>
      <c r="S621">
        <v>1</v>
      </c>
      <c r="T621">
        <v>0</v>
      </c>
      <c r="U621">
        <v>10.9939</v>
      </c>
      <c r="V621">
        <f>IFERROR(SuperstoreData[[#This Row],[Profit]]/SuperstoreData[[#This Row],[Sales]],0)</f>
        <v>0.29000000000000004</v>
      </c>
      <c r="W621">
        <f>YEAR(C621)</f>
        <v>2017</v>
      </c>
      <c r="X621" t="str">
        <f>TEXT(C621,"mmm")</f>
        <v>Aug</v>
      </c>
    </row>
    <row r="622" spans="1:24" x14ac:dyDescent="0.3">
      <c r="A622">
        <v>621</v>
      </c>
      <c r="B622" t="s">
        <v>2298</v>
      </c>
      <c r="C622" s="1">
        <v>42965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>
        <v>88.02</v>
      </c>
      <c r="S622">
        <v>3</v>
      </c>
      <c r="T622">
        <v>0</v>
      </c>
      <c r="U622">
        <v>27.286200000000001</v>
      </c>
      <c r="V622">
        <f>IFERROR(SuperstoreData[[#This Row],[Profit]]/SuperstoreData[[#This Row],[Sales]],0)</f>
        <v>0.31</v>
      </c>
      <c r="W622">
        <f>YEAR(C622)</f>
        <v>2017</v>
      </c>
      <c r="X622" t="str">
        <f>TEXT(C622,"mmm")</f>
        <v>Aug</v>
      </c>
    </row>
    <row r="623" spans="1:24" x14ac:dyDescent="0.3">
      <c r="A623">
        <v>622</v>
      </c>
      <c r="B623" t="s">
        <v>2310</v>
      </c>
      <c r="C623" s="1">
        <v>41999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>
        <v>8.69</v>
      </c>
      <c r="S623">
        <v>5</v>
      </c>
      <c r="T623">
        <v>0.8</v>
      </c>
      <c r="U623">
        <v>-14.773</v>
      </c>
      <c r="V623">
        <f>IFERROR(SuperstoreData[[#This Row],[Profit]]/SuperstoreData[[#This Row],[Sales]],0)</f>
        <v>-1.7</v>
      </c>
      <c r="W623">
        <f>YEAR(C623)</f>
        <v>2014</v>
      </c>
      <c r="X623" t="str">
        <f>TEXT(C623,"mmm")</f>
        <v>Dec</v>
      </c>
    </row>
    <row r="624" spans="1:24" x14ac:dyDescent="0.3">
      <c r="A624">
        <v>623</v>
      </c>
      <c r="B624" t="s">
        <v>2316</v>
      </c>
      <c r="C624" s="1">
        <v>42337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>
        <v>301.95999999999998</v>
      </c>
      <c r="S624">
        <v>2</v>
      </c>
      <c r="T624">
        <v>0</v>
      </c>
      <c r="U624">
        <v>87.568399999999997</v>
      </c>
      <c r="V624">
        <f>IFERROR(SuperstoreData[[#This Row],[Profit]]/SuperstoreData[[#This Row],[Sales]],0)</f>
        <v>0.29000000000000004</v>
      </c>
      <c r="W624">
        <f>YEAR(C624)</f>
        <v>2015</v>
      </c>
      <c r="X624" t="str">
        <f>TEXT(C624,"mmm")</f>
        <v>Nov</v>
      </c>
    </row>
    <row r="625" spans="1:24" x14ac:dyDescent="0.3">
      <c r="A625">
        <v>624</v>
      </c>
      <c r="B625" t="s">
        <v>2316</v>
      </c>
      <c r="C625" s="1">
        <v>42337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>
        <v>555.21</v>
      </c>
      <c r="S625">
        <v>5</v>
      </c>
      <c r="T625">
        <v>0.1</v>
      </c>
      <c r="U625">
        <v>178.90100000000001</v>
      </c>
      <c r="V625">
        <f>IFERROR(SuperstoreData[[#This Row],[Profit]]/SuperstoreData[[#This Row],[Sales]],0)</f>
        <v>0.32222222222222224</v>
      </c>
      <c r="W625">
        <f>YEAR(C625)</f>
        <v>2015</v>
      </c>
      <c r="X625" t="str">
        <f>TEXT(C625,"mmm")</f>
        <v>Nov</v>
      </c>
    </row>
    <row r="626" spans="1:24" x14ac:dyDescent="0.3">
      <c r="A626">
        <v>625</v>
      </c>
      <c r="B626" t="s">
        <v>2316</v>
      </c>
      <c r="C626" s="1">
        <v>42337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>
        <v>523.48</v>
      </c>
      <c r="S626">
        <v>4</v>
      </c>
      <c r="T626">
        <v>0</v>
      </c>
      <c r="U626">
        <v>130.87</v>
      </c>
      <c r="V626">
        <f>IFERROR(SuperstoreData[[#This Row],[Profit]]/SuperstoreData[[#This Row],[Sales]],0)</f>
        <v>0.25</v>
      </c>
      <c r="W626">
        <f>YEAR(C626)</f>
        <v>2015</v>
      </c>
      <c r="X626" t="str">
        <f>TEXT(C626,"mmm")</f>
        <v>Nov</v>
      </c>
    </row>
    <row r="627" spans="1:24" x14ac:dyDescent="0.3">
      <c r="A627">
        <v>626</v>
      </c>
      <c r="B627" t="s">
        <v>2316</v>
      </c>
      <c r="C627" s="1">
        <v>42337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>
        <v>161.82</v>
      </c>
      <c r="S627">
        <v>9</v>
      </c>
      <c r="T627">
        <v>0</v>
      </c>
      <c r="U627">
        <v>46.927799999999998</v>
      </c>
      <c r="V627">
        <f>IFERROR(SuperstoreData[[#This Row],[Profit]]/SuperstoreData[[#This Row],[Sales]],0)</f>
        <v>0.28999999999999998</v>
      </c>
      <c r="W627">
        <f>YEAR(C627)</f>
        <v>2015</v>
      </c>
      <c r="X627" t="str">
        <f>TEXT(C627,"mmm")</f>
        <v>Nov</v>
      </c>
    </row>
    <row r="628" spans="1:24" x14ac:dyDescent="0.3">
      <c r="A628">
        <v>627</v>
      </c>
      <c r="B628" t="s">
        <v>2327</v>
      </c>
      <c r="C628" s="1">
        <v>42993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>
        <v>35.56</v>
      </c>
      <c r="S628">
        <v>7</v>
      </c>
      <c r="T628">
        <v>0</v>
      </c>
      <c r="U628">
        <v>12.090400000000001</v>
      </c>
      <c r="V628">
        <f>IFERROR(SuperstoreData[[#This Row],[Profit]]/SuperstoreData[[#This Row],[Sales]],0)</f>
        <v>0.34</v>
      </c>
      <c r="W628">
        <f>YEAR(C628)</f>
        <v>2017</v>
      </c>
      <c r="X628" t="str">
        <f>TEXT(C628,"mmm")</f>
        <v>Sep</v>
      </c>
    </row>
    <row r="629" spans="1:24" x14ac:dyDescent="0.3">
      <c r="A629">
        <v>628</v>
      </c>
      <c r="B629" t="s">
        <v>2332</v>
      </c>
      <c r="C629" s="1">
        <v>42874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>
        <v>97.16</v>
      </c>
      <c r="S629">
        <v>2</v>
      </c>
      <c r="T629">
        <v>0</v>
      </c>
      <c r="U629">
        <v>28.176400000000001</v>
      </c>
      <c r="V629">
        <f>IFERROR(SuperstoreData[[#This Row],[Profit]]/SuperstoreData[[#This Row],[Sales]],0)</f>
        <v>0.29000000000000004</v>
      </c>
      <c r="W629">
        <f>YEAR(C629)</f>
        <v>2017</v>
      </c>
      <c r="X629" t="str">
        <f>TEXT(C629,"mmm")</f>
        <v>May</v>
      </c>
    </row>
    <row r="630" spans="1:24" x14ac:dyDescent="0.3">
      <c r="A630">
        <v>629</v>
      </c>
      <c r="B630" t="s">
        <v>2339</v>
      </c>
      <c r="C630" s="1">
        <v>43086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>
        <v>15.24</v>
      </c>
      <c r="S630">
        <v>5</v>
      </c>
      <c r="T630">
        <v>0.2</v>
      </c>
      <c r="U630">
        <v>5.1435000000000004</v>
      </c>
      <c r="V630">
        <f>IFERROR(SuperstoreData[[#This Row],[Profit]]/SuperstoreData[[#This Row],[Sales]],0)</f>
        <v>0.33750000000000002</v>
      </c>
      <c r="W630">
        <f>YEAR(C630)</f>
        <v>2017</v>
      </c>
      <c r="X630" t="str">
        <f>TEXT(C630,"mmm")</f>
        <v>Dec</v>
      </c>
    </row>
    <row r="631" spans="1:24" x14ac:dyDescent="0.3">
      <c r="A631">
        <v>630</v>
      </c>
      <c r="B631" t="s">
        <v>2339</v>
      </c>
      <c r="C631" s="1">
        <v>43086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>
        <v>13.23</v>
      </c>
      <c r="S631">
        <v>3</v>
      </c>
      <c r="T631">
        <v>0</v>
      </c>
      <c r="U631">
        <v>6.0857999999999999</v>
      </c>
      <c r="V631">
        <f>IFERROR(SuperstoreData[[#This Row],[Profit]]/SuperstoreData[[#This Row],[Sales]],0)</f>
        <v>0.45999999999999996</v>
      </c>
      <c r="W631">
        <f>YEAR(C631)</f>
        <v>2017</v>
      </c>
      <c r="X631" t="str">
        <f>TEXT(C631,"mmm")</f>
        <v>Dec</v>
      </c>
    </row>
    <row r="632" spans="1:24" x14ac:dyDescent="0.3">
      <c r="A632">
        <v>631</v>
      </c>
      <c r="B632" t="s">
        <v>2342</v>
      </c>
      <c r="C632" s="1">
        <v>42715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>
        <v>243.38399999999999</v>
      </c>
      <c r="S632">
        <v>3</v>
      </c>
      <c r="T632">
        <v>0.2</v>
      </c>
      <c r="U632">
        <v>-51.719099999999997</v>
      </c>
      <c r="V632">
        <f>IFERROR(SuperstoreData[[#This Row],[Profit]]/SuperstoreData[[#This Row],[Sales]],0)</f>
        <v>-0.21249999999999999</v>
      </c>
      <c r="W632">
        <f>YEAR(C632)</f>
        <v>2016</v>
      </c>
      <c r="X632" t="str">
        <f>TEXT(C632,"mmm")</f>
        <v>Dec</v>
      </c>
    </row>
    <row r="633" spans="1:24" x14ac:dyDescent="0.3">
      <c r="A633">
        <v>632</v>
      </c>
      <c r="B633" t="s">
        <v>2342</v>
      </c>
      <c r="C633" s="1">
        <v>42715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>
        <v>119.8</v>
      </c>
      <c r="S633">
        <v>5</v>
      </c>
      <c r="T633">
        <v>0.2</v>
      </c>
      <c r="U633">
        <v>29.95</v>
      </c>
      <c r="V633">
        <f>IFERROR(SuperstoreData[[#This Row],[Profit]]/SuperstoreData[[#This Row],[Sales]],0)</f>
        <v>0.25</v>
      </c>
      <c r="W633">
        <f>YEAR(C633)</f>
        <v>2016</v>
      </c>
      <c r="X633" t="str">
        <f>TEXT(C633,"mmm")</f>
        <v>Dec</v>
      </c>
    </row>
    <row r="634" spans="1:24" x14ac:dyDescent="0.3">
      <c r="A634">
        <v>633</v>
      </c>
      <c r="B634" t="s">
        <v>2342</v>
      </c>
      <c r="C634" s="1">
        <v>42715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>
        <v>300.76799999999997</v>
      </c>
      <c r="S634">
        <v>4</v>
      </c>
      <c r="T634">
        <v>0.2</v>
      </c>
      <c r="U634">
        <v>30.076799999999999</v>
      </c>
      <c r="V634">
        <f>IFERROR(SuperstoreData[[#This Row],[Profit]]/SuperstoreData[[#This Row],[Sales]],0)</f>
        <v>0.1</v>
      </c>
      <c r="W634">
        <f>YEAR(C634)</f>
        <v>2016</v>
      </c>
      <c r="X634" t="str">
        <f>TEXT(C634,"mmm")</f>
        <v>Dec</v>
      </c>
    </row>
    <row r="635" spans="1:24" x14ac:dyDescent="0.3">
      <c r="A635">
        <v>634</v>
      </c>
      <c r="B635" t="s">
        <v>2351</v>
      </c>
      <c r="C635" s="1">
        <v>43002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>
        <v>17.88</v>
      </c>
      <c r="S635">
        <v>3</v>
      </c>
      <c r="T635">
        <v>0.2</v>
      </c>
      <c r="U635">
        <v>2.4584999999999999</v>
      </c>
      <c r="V635">
        <f>IFERROR(SuperstoreData[[#This Row],[Profit]]/SuperstoreData[[#This Row],[Sales]],0)</f>
        <v>0.13750000000000001</v>
      </c>
      <c r="W635">
        <f>YEAR(C635)</f>
        <v>2017</v>
      </c>
      <c r="X635" t="str">
        <f>TEXT(C635,"mmm")</f>
        <v>Sep</v>
      </c>
    </row>
    <row r="636" spans="1:24" x14ac:dyDescent="0.3">
      <c r="A636">
        <v>635</v>
      </c>
      <c r="B636" t="s">
        <v>2351</v>
      </c>
      <c r="C636" s="1">
        <v>43002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>
        <v>235.94399999999999</v>
      </c>
      <c r="S636">
        <v>3</v>
      </c>
      <c r="T636">
        <v>0.2</v>
      </c>
      <c r="U636">
        <v>85.529700000000005</v>
      </c>
      <c r="V636">
        <f>IFERROR(SuperstoreData[[#This Row],[Profit]]/SuperstoreData[[#This Row],[Sales]],0)</f>
        <v>0.36250000000000004</v>
      </c>
      <c r="W636">
        <f>YEAR(C636)</f>
        <v>2017</v>
      </c>
      <c r="X636" t="str">
        <f>TEXT(C636,"mmm")</f>
        <v>Sep</v>
      </c>
    </row>
    <row r="637" spans="1:24" x14ac:dyDescent="0.3">
      <c r="A637">
        <v>636</v>
      </c>
      <c r="B637" t="s">
        <v>2356</v>
      </c>
      <c r="C637" s="1">
        <v>42281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>
        <v>392.94</v>
      </c>
      <c r="S637">
        <v>3</v>
      </c>
      <c r="T637">
        <v>0</v>
      </c>
      <c r="U637">
        <v>43.223399999999998</v>
      </c>
      <c r="V637">
        <f>IFERROR(SuperstoreData[[#This Row],[Profit]]/SuperstoreData[[#This Row],[Sales]],0)</f>
        <v>0.11</v>
      </c>
      <c r="W637">
        <f>YEAR(C637)</f>
        <v>2015</v>
      </c>
      <c r="X637" t="str">
        <f>TEXT(C637,"mmm")</f>
        <v>Oct</v>
      </c>
    </row>
    <row r="638" spans="1:24" x14ac:dyDescent="0.3">
      <c r="A638">
        <v>637</v>
      </c>
      <c r="B638" t="s">
        <v>2362</v>
      </c>
      <c r="C638" s="1">
        <v>42597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>
        <v>18.882000000000001</v>
      </c>
      <c r="S638">
        <v>3</v>
      </c>
      <c r="T638">
        <v>0.7</v>
      </c>
      <c r="U638">
        <v>-13.8468</v>
      </c>
      <c r="V638">
        <f>IFERROR(SuperstoreData[[#This Row],[Profit]]/SuperstoreData[[#This Row],[Sales]],0)</f>
        <v>-0.73333333333333328</v>
      </c>
      <c r="W638">
        <f>YEAR(C638)</f>
        <v>2016</v>
      </c>
      <c r="X638" t="str">
        <f>TEXT(C638,"mmm")</f>
        <v>Aug</v>
      </c>
    </row>
    <row r="639" spans="1:24" x14ac:dyDescent="0.3">
      <c r="A639">
        <v>638</v>
      </c>
      <c r="B639" t="s">
        <v>2362</v>
      </c>
      <c r="C639" s="1">
        <v>42597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>
        <v>122.328</v>
      </c>
      <c r="S639">
        <v>3</v>
      </c>
      <c r="T639">
        <v>0.2</v>
      </c>
      <c r="U639">
        <v>12.232799999999999</v>
      </c>
      <c r="V639">
        <f>IFERROR(SuperstoreData[[#This Row],[Profit]]/SuperstoreData[[#This Row],[Sales]],0)</f>
        <v>9.9999999999999992E-2</v>
      </c>
      <c r="W639">
        <f>YEAR(C639)</f>
        <v>2016</v>
      </c>
      <c r="X639" t="str">
        <f>TEXT(C639,"mmm")</f>
        <v>Aug</v>
      </c>
    </row>
    <row r="640" spans="1:24" x14ac:dyDescent="0.3">
      <c r="A640">
        <v>639</v>
      </c>
      <c r="B640" t="s">
        <v>2371</v>
      </c>
      <c r="C640" s="1">
        <v>42510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>
        <v>1049.2</v>
      </c>
      <c r="S640">
        <v>5</v>
      </c>
      <c r="T640">
        <v>0</v>
      </c>
      <c r="U640">
        <v>272.79199999999997</v>
      </c>
      <c r="V640">
        <f>IFERROR(SuperstoreData[[#This Row],[Profit]]/SuperstoreData[[#This Row],[Sales]],0)</f>
        <v>0.25999999999999995</v>
      </c>
      <c r="W640">
        <f>YEAR(C640)</f>
        <v>2016</v>
      </c>
      <c r="X640" t="str">
        <f>TEXT(C640,"mmm")</f>
        <v>May</v>
      </c>
    </row>
    <row r="641" spans="1:24" x14ac:dyDescent="0.3">
      <c r="A641">
        <v>640</v>
      </c>
      <c r="B641" t="s">
        <v>2371</v>
      </c>
      <c r="C641" s="1">
        <v>42510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>
        <v>15.423999999999999</v>
      </c>
      <c r="S641">
        <v>4</v>
      </c>
      <c r="T641">
        <v>0.2</v>
      </c>
      <c r="U641">
        <v>5.0128000000000004</v>
      </c>
      <c r="V641">
        <f>IFERROR(SuperstoreData[[#This Row],[Profit]]/SuperstoreData[[#This Row],[Sales]],0)</f>
        <v>0.32500000000000001</v>
      </c>
      <c r="W641">
        <f>YEAR(C641)</f>
        <v>2016</v>
      </c>
      <c r="X641" t="str">
        <f>TEXT(C641,"mmm")</f>
        <v>May</v>
      </c>
    </row>
    <row r="642" spans="1:24" x14ac:dyDescent="0.3">
      <c r="A642">
        <v>641</v>
      </c>
      <c r="B642" t="s">
        <v>2377</v>
      </c>
      <c r="C642" s="1">
        <v>42722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>
        <v>18.84</v>
      </c>
      <c r="S642">
        <v>3</v>
      </c>
      <c r="T642">
        <v>0</v>
      </c>
      <c r="U642">
        <v>6.0288000000000004</v>
      </c>
      <c r="V642">
        <f>IFERROR(SuperstoreData[[#This Row],[Profit]]/SuperstoreData[[#This Row],[Sales]],0)</f>
        <v>0.32</v>
      </c>
      <c r="W642">
        <f>YEAR(C642)</f>
        <v>2016</v>
      </c>
      <c r="X642" t="str">
        <f>TEXT(C642,"mmm")</f>
        <v>Dec</v>
      </c>
    </row>
    <row r="643" spans="1:24" x14ac:dyDescent="0.3">
      <c r="A643">
        <v>642</v>
      </c>
      <c r="B643" t="s">
        <v>2383</v>
      </c>
      <c r="C643" s="1">
        <v>42946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>
        <v>330.4</v>
      </c>
      <c r="S643">
        <v>2</v>
      </c>
      <c r="T643">
        <v>0</v>
      </c>
      <c r="U643">
        <v>85.903999999999996</v>
      </c>
      <c r="V643">
        <f>IFERROR(SuperstoreData[[#This Row],[Profit]]/SuperstoreData[[#This Row],[Sales]],0)</f>
        <v>0.26</v>
      </c>
      <c r="W643">
        <f>YEAR(C643)</f>
        <v>2017</v>
      </c>
      <c r="X643" t="str">
        <f>TEXT(C643,"mmm")</f>
        <v>Jul</v>
      </c>
    </row>
    <row r="644" spans="1:24" x14ac:dyDescent="0.3">
      <c r="A644">
        <v>643</v>
      </c>
      <c r="B644" t="s">
        <v>2383</v>
      </c>
      <c r="C644" s="1">
        <v>42946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>
        <v>26.25</v>
      </c>
      <c r="S644">
        <v>7</v>
      </c>
      <c r="T644">
        <v>0</v>
      </c>
      <c r="U644">
        <v>12.6</v>
      </c>
      <c r="V644">
        <f>IFERROR(SuperstoreData[[#This Row],[Profit]]/SuperstoreData[[#This Row],[Sales]],0)</f>
        <v>0.48</v>
      </c>
      <c r="W644">
        <f>YEAR(C644)</f>
        <v>2017</v>
      </c>
      <c r="X644" t="str">
        <f>TEXT(C644,"mmm")</f>
        <v>Jul</v>
      </c>
    </row>
    <row r="645" spans="1:24" x14ac:dyDescent="0.3">
      <c r="A645">
        <v>644</v>
      </c>
      <c r="B645" t="s">
        <v>2392</v>
      </c>
      <c r="C645" s="1">
        <v>42896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>
        <v>132.52000000000001</v>
      </c>
      <c r="S645">
        <v>4</v>
      </c>
      <c r="T645">
        <v>0</v>
      </c>
      <c r="U645">
        <v>54.333199999999998</v>
      </c>
      <c r="V645">
        <f>IFERROR(SuperstoreData[[#This Row],[Profit]]/SuperstoreData[[#This Row],[Sales]],0)</f>
        <v>0.41</v>
      </c>
      <c r="W645">
        <f>YEAR(C645)</f>
        <v>2017</v>
      </c>
      <c r="X645" t="str">
        <f>TEXT(C645,"mmm")</f>
        <v>Jun</v>
      </c>
    </row>
    <row r="646" spans="1:24" x14ac:dyDescent="0.3">
      <c r="A646">
        <v>645</v>
      </c>
      <c r="B646" t="s">
        <v>2396</v>
      </c>
      <c r="C646" s="1">
        <v>42937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>
        <v>6.48</v>
      </c>
      <c r="S646">
        <v>1</v>
      </c>
      <c r="T646">
        <v>0</v>
      </c>
      <c r="U646">
        <v>3.1751999999999998</v>
      </c>
      <c r="V646">
        <f>IFERROR(SuperstoreData[[#This Row],[Profit]]/SuperstoreData[[#This Row],[Sales]],0)</f>
        <v>0.48999999999999994</v>
      </c>
      <c r="W646">
        <f>YEAR(C646)</f>
        <v>2017</v>
      </c>
      <c r="X646" t="str">
        <f>TEXT(C646,"mmm")</f>
        <v>Jul</v>
      </c>
    </row>
    <row r="647" spans="1:24" x14ac:dyDescent="0.3">
      <c r="A647">
        <v>646</v>
      </c>
      <c r="B647" t="s">
        <v>2402</v>
      </c>
      <c r="C647" s="1">
        <v>43099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>
        <v>209.3</v>
      </c>
      <c r="S647">
        <v>2</v>
      </c>
      <c r="T647">
        <v>0</v>
      </c>
      <c r="U647">
        <v>56.511000000000003</v>
      </c>
      <c r="V647">
        <f>IFERROR(SuperstoreData[[#This Row],[Profit]]/SuperstoreData[[#This Row],[Sales]],0)</f>
        <v>0.27</v>
      </c>
      <c r="W647">
        <f>YEAR(C647)</f>
        <v>2017</v>
      </c>
      <c r="X647" t="str">
        <f>TEXT(C647,"mmm")</f>
        <v>Dec</v>
      </c>
    </row>
    <row r="648" spans="1:24" x14ac:dyDescent="0.3">
      <c r="A648">
        <v>647</v>
      </c>
      <c r="B648" t="s">
        <v>2407</v>
      </c>
      <c r="C648" s="1">
        <v>42461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>
        <v>31.56</v>
      </c>
      <c r="S648">
        <v>5</v>
      </c>
      <c r="T648">
        <v>0.2</v>
      </c>
      <c r="U648">
        <v>9.8625000000000007</v>
      </c>
      <c r="V648">
        <f>IFERROR(SuperstoreData[[#This Row],[Profit]]/SuperstoreData[[#This Row],[Sales]],0)</f>
        <v>0.31250000000000006</v>
      </c>
      <c r="W648">
        <f>YEAR(C648)</f>
        <v>2016</v>
      </c>
      <c r="X648" t="str">
        <f>TEXT(C648,"mmm")</f>
        <v>Apr</v>
      </c>
    </row>
    <row r="649" spans="1:24" x14ac:dyDescent="0.3">
      <c r="A649">
        <v>648</v>
      </c>
      <c r="B649" t="s">
        <v>2407</v>
      </c>
      <c r="C649" s="1">
        <v>42461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>
        <v>30.143999999999998</v>
      </c>
      <c r="S649">
        <v>2</v>
      </c>
      <c r="T649">
        <v>0.2</v>
      </c>
      <c r="U649">
        <v>3.0144000000000002</v>
      </c>
      <c r="V649">
        <f>IFERROR(SuperstoreData[[#This Row],[Profit]]/SuperstoreData[[#This Row],[Sales]],0)</f>
        <v>0.1</v>
      </c>
      <c r="W649">
        <f>YEAR(C649)</f>
        <v>2016</v>
      </c>
      <c r="X649" t="str">
        <f>TEXT(C649,"mmm")</f>
        <v>Apr</v>
      </c>
    </row>
    <row r="650" spans="1:24" x14ac:dyDescent="0.3">
      <c r="A650">
        <v>649</v>
      </c>
      <c r="B650" t="s">
        <v>2412</v>
      </c>
      <c r="C650" s="1">
        <v>42715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>
        <v>14.8</v>
      </c>
      <c r="S650">
        <v>4</v>
      </c>
      <c r="T650">
        <v>0</v>
      </c>
      <c r="U650">
        <v>6.0679999999999996</v>
      </c>
      <c r="V650">
        <f>IFERROR(SuperstoreData[[#This Row],[Profit]]/SuperstoreData[[#This Row],[Sales]],0)</f>
        <v>0.41</v>
      </c>
      <c r="W650">
        <f>YEAR(C650)</f>
        <v>2016</v>
      </c>
      <c r="X650" t="str">
        <f>TEXT(C650,"mmm")</f>
        <v>Dec</v>
      </c>
    </row>
    <row r="651" spans="1:24" x14ac:dyDescent="0.3">
      <c r="A651">
        <v>650</v>
      </c>
      <c r="B651" t="s">
        <v>2412</v>
      </c>
      <c r="C651" s="1">
        <v>42715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>
        <v>302.37599999999998</v>
      </c>
      <c r="S651">
        <v>3</v>
      </c>
      <c r="T651">
        <v>0.2</v>
      </c>
      <c r="U651">
        <v>22.6782</v>
      </c>
      <c r="V651">
        <f>IFERROR(SuperstoreData[[#This Row],[Profit]]/SuperstoreData[[#This Row],[Sales]],0)</f>
        <v>7.5000000000000011E-2</v>
      </c>
      <c r="W651">
        <f>YEAR(C651)</f>
        <v>2016</v>
      </c>
      <c r="X651" t="str">
        <f>TEXT(C651,"mmm")</f>
        <v>Dec</v>
      </c>
    </row>
    <row r="652" spans="1:24" x14ac:dyDescent="0.3">
      <c r="A652">
        <v>651</v>
      </c>
      <c r="B652" t="s">
        <v>2412</v>
      </c>
      <c r="C652" s="1">
        <v>42715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>
        <v>316</v>
      </c>
      <c r="S652">
        <v>4</v>
      </c>
      <c r="T652">
        <v>0</v>
      </c>
      <c r="U652">
        <v>31.6</v>
      </c>
      <c r="V652">
        <f>IFERROR(SuperstoreData[[#This Row],[Profit]]/SuperstoreData[[#This Row],[Sales]],0)</f>
        <v>0.1</v>
      </c>
      <c r="W652">
        <f>YEAR(C652)</f>
        <v>2016</v>
      </c>
      <c r="X652" t="str">
        <f>TEXT(C652,"mmm")</f>
        <v>Dec</v>
      </c>
    </row>
    <row r="653" spans="1:24" x14ac:dyDescent="0.3">
      <c r="A653">
        <v>652</v>
      </c>
      <c r="B653" t="s">
        <v>2418</v>
      </c>
      <c r="C653" s="1">
        <v>42666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>
        <v>379.4</v>
      </c>
      <c r="S653">
        <v>10</v>
      </c>
      <c r="T653">
        <v>0</v>
      </c>
      <c r="U653">
        <v>178.31800000000001</v>
      </c>
      <c r="V653">
        <f>IFERROR(SuperstoreData[[#This Row],[Profit]]/SuperstoreData[[#This Row],[Sales]],0)</f>
        <v>0.47000000000000008</v>
      </c>
      <c r="W653">
        <f>YEAR(C653)</f>
        <v>2016</v>
      </c>
      <c r="X653" t="str">
        <f>TEXT(C653,"mmm")</f>
        <v>Oct</v>
      </c>
    </row>
    <row r="654" spans="1:24" x14ac:dyDescent="0.3">
      <c r="A654">
        <v>653</v>
      </c>
      <c r="B654" t="s">
        <v>2421</v>
      </c>
      <c r="C654" s="1">
        <v>42905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>
        <v>97.82</v>
      </c>
      <c r="S654">
        <v>2</v>
      </c>
      <c r="T654">
        <v>0</v>
      </c>
      <c r="U654">
        <v>45.9754</v>
      </c>
      <c r="V654">
        <f>IFERROR(SuperstoreData[[#This Row],[Profit]]/SuperstoreData[[#This Row],[Sales]],0)</f>
        <v>0.47000000000000003</v>
      </c>
      <c r="W654">
        <f>YEAR(C654)</f>
        <v>2017</v>
      </c>
      <c r="X654" t="str">
        <f>TEXT(C654,"mmm")</f>
        <v>Jun</v>
      </c>
    </row>
    <row r="655" spans="1:24" x14ac:dyDescent="0.3">
      <c r="A655">
        <v>654</v>
      </c>
      <c r="B655" t="s">
        <v>2421</v>
      </c>
      <c r="C655" s="1">
        <v>42905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>
        <v>103.12</v>
      </c>
      <c r="S655">
        <v>8</v>
      </c>
      <c r="T655">
        <v>0</v>
      </c>
      <c r="U655">
        <v>10.311999999999999</v>
      </c>
      <c r="V655">
        <f>IFERROR(SuperstoreData[[#This Row],[Profit]]/SuperstoreData[[#This Row],[Sales]],0)</f>
        <v>9.9999999999999992E-2</v>
      </c>
      <c r="W655">
        <f>YEAR(C655)</f>
        <v>2017</v>
      </c>
      <c r="X655" t="str">
        <f>TEXT(C655,"mmm")</f>
        <v>Jun</v>
      </c>
    </row>
    <row r="656" spans="1:24" x14ac:dyDescent="0.3">
      <c r="A656">
        <v>655</v>
      </c>
      <c r="B656" t="s">
        <v>2425</v>
      </c>
      <c r="C656" s="1">
        <v>42604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>
        <v>113.55200000000001</v>
      </c>
      <c r="S656">
        <v>2</v>
      </c>
      <c r="T656">
        <v>0.2</v>
      </c>
      <c r="U656">
        <v>8.5164000000000009</v>
      </c>
      <c r="V656">
        <f>IFERROR(SuperstoreData[[#This Row],[Profit]]/SuperstoreData[[#This Row],[Sales]],0)</f>
        <v>7.4999999999999997E-2</v>
      </c>
      <c r="W656">
        <f>YEAR(C656)</f>
        <v>2016</v>
      </c>
      <c r="X656" t="str">
        <f>TEXT(C656,"mmm")</f>
        <v>Aug</v>
      </c>
    </row>
    <row r="657" spans="1:24" x14ac:dyDescent="0.3">
      <c r="A657">
        <v>656</v>
      </c>
      <c r="B657" t="s">
        <v>2425</v>
      </c>
      <c r="C657" s="1">
        <v>42604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>
        <v>3.3180000000000001</v>
      </c>
      <c r="S657">
        <v>2</v>
      </c>
      <c r="T657">
        <v>0.7</v>
      </c>
      <c r="U657">
        <v>-2.6543999999999999</v>
      </c>
      <c r="V657">
        <f>IFERROR(SuperstoreData[[#This Row],[Profit]]/SuperstoreData[[#This Row],[Sales]],0)</f>
        <v>-0.79999999999999993</v>
      </c>
      <c r="W657">
        <f>YEAR(C657)</f>
        <v>2016</v>
      </c>
      <c r="X657" t="str">
        <f>TEXT(C657,"mmm")</f>
        <v>Aug</v>
      </c>
    </row>
    <row r="658" spans="1:24" x14ac:dyDescent="0.3">
      <c r="A658">
        <v>657</v>
      </c>
      <c r="B658" t="s">
        <v>2425</v>
      </c>
      <c r="C658" s="1">
        <v>42604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>
        <v>134.28800000000001</v>
      </c>
      <c r="S658">
        <v>2</v>
      </c>
      <c r="T658">
        <v>0.2</v>
      </c>
      <c r="U658">
        <v>45.322200000000002</v>
      </c>
      <c r="V658">
        <f>IFERROR(SuperstoreData[[#This Row],[Profit]]/SuperstoreData[[#This Row],[Sales]],0)</f>
        <v>0.33749999999999997</v>
      </c>
      <c r="W658">
        <f>YEAR(C658)</f>
        <v>2016</v>
      </c>
      <c r="X658" t="str">
        <f>TEXT(C658,"mmm")</f>
        <v>Aug</v>
      </c>
    </row>
    <row r="659" spans="1:24" x14ac:dyDescent="0.3">
      <c r="A659">
        <v>658</v>
      </c>
      <c r="B659" t="s">
        <v>2436</v>
      </c>
      <c r="C659" s="1">
        <v>42632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>
        <v>701.37199999999996</v>
      </c>
      <c r="S659">
        <v>2</v>
      </c>
      <c r="T659">
        <v>0.3</v>
      </c>
      <c r="U659">
        <v>-50.097999999999999</v>
      </c>
      <c r="V659">
        <f>IFERROR(SuperstoreData[[#This Row],[Profit]]/SuperstoreData[[#This Row],[Sales]],0)</f>
        <v>-7.1428571428571425E-2</v>
      </c>
      <c r="W659">
        <f>YEAR(C659)</f>
        <v>2016</v>
      </c>
      <c r="X659" t="str">
        <f>TEXT(C659,"mmm")</f>
        <v>Sep</v>
      </c>
    </row>
    <row r="660" spans="1:24" x14ac:dyDescent="0.3">
      <c r="A660">
        <v>659</v>
      </c>
      <c r="B660" t="s">
        <v>2436</v>
      </c>
      <c r="C660" s="1">
        <v>42632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>
        <v>2.3079999999999998</v>
      </c>
      <c r="S660">
        <v>2</v>
      </c>
      <c r="T660">
        <v>0.8</v>
      </c>
      <c r="U660">
        <v>-3.4620000000000002</v>
      </c>
      <c r="V660">
        <f>IFERROR(SuperstoreData[[#This Row],[Profit]]/SuperstoreData[[#This Row],[Sales]],0)</f>
        <v>-1.5000000000000002</v>
      </c>
      <c r="W660">
        <f>YEAR(C660)</f>
        <v>2016</v>
      </c>
      <c r="X660" t="str">
        <f>TEXT(C660,"mmm")</f>
        <v>Sep</v>
      </c>
    </row>
    <row r="661" spans="1:24" x14ac:dyDescent="0.3">
      <c r="A661">
        <v>660</v>
      </c>
      <c r="B661" t="s">
        <v>2440</v>
      </c>
      <c r="C661" s="1">
        <v>42240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>
        <v>999.43200000000002</v>
      </c>
      <c r="S661">
        <v>7</v>
      </c>
      <c r="T661">
        <v>0.2</v>
      </c>
      <c r="U661">
        <v>124.929</v>
      </c>
      <c r="V661">
        <f>IFERROR(SuperstoreData[[#This Row],[Profit]]/SuperstoreData[[#This Row],[Sales]],0)</f>
        <v>0.125</v>
      </c>
      <c r="W661">
        <f>YEAR(C661)</f>
        <v>2015</v>
      </c>
      <c r="X661" t="str">
        <f>TEXT(C661,"mmm")</f>
        <v>Aug</v>
      </c>
    </row>
    <row r="662" spans="1:24" x14ac:dyDescent="0.3">
      <c r="A662">
        <v>661</v>
      </c>
      <c r="B662" t="s">
        <v>2440</v>
      </c>
      <c r="C662" s="1">
        <v>42240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>
        <v>724.08</v>
      </c>
      <c r="S662">
        <v>14</v>
      </c>
      <c r="T662">
        <v>0.2</v>
      </c>
      <c r="U662">
        <v>-135.76499999999999</v>
      </c>
      <c r="V662">
        <f>IFERROR(SuperstoreData[[#This Row],[Profit]]/SuperstoreData[[#This Row],[Sales]],0)</f>
        <v>-0.18749999999999997</v>
      </c>
      <c r="W662">
        <f>YEAR(C662)</f>
        <v>2015</v>
      </c>
      <c r="X662" t="str">
        <f>TEXT(C662,"mmm")</f>
        <v>Aug</v>
      </c>
    </row>
    <row r="663" spans="1:24" x14ac:dyDescent="0.3">
      <c r="A663">
        <v>662</v>
      </c>
      <c r="B663" t="s">
        <v>2440</v>
      </c>
      <c r="C663" s="1">
        <v>42240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>
        <v>918.78499999999997</v>
      </c>
      <c r="S663">
        <v>5</v>
      </c>
      <c r="T663">
        <v>0.3</v>
      </c>
      <c r="U663">
        <v>-118.12949999999999</v>
      </c>
      <c r="V663">
        <f>IFERROR(SuperstoreData[[#This Row],[Profit]]/SuperstoreData[[#This Row],[Sales]],0)</f>
        <v>-0.12857142857142856</v>
      </c>
      <c r="W663">
        <f>YEAR(C663)</f>
        <v>2015</v>
      </c>
      <c r="X663" t="str">
        <f>TEXT(C663,"mmm")</f>
        <v>Aug</v>
      </c>
    </row>
    <row r="664" spans="1:24" x14ac:dyDescent="0.3">
      <c r="A664">
        <v>663</v>
      </c>
      <c r="B664" t="s">
        <v>2440</v>
      </c>
      <c r="C664" s="1">
        <v>42240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>
        <v>2.7240000000000002</v>
      </c>
      <c r="S664">
        <v>3</v>
      </c>
      <c r="T664">
        <v>0.8</v>
      </c>
      <c r="U664">
        <v>-4.2222</v>
      </c>
      <c r="V664">
        <f>IFERROR(SuperstoreData[[#This Row],[Profit]]/SuperstoreData[[#This Row],[Sales]],0)</f>
        <v>-1.5499999999999998</v>
      </c>
      <c r="W664">
        <f>YEAR(C664)</f>
        <v>2015</v>
      </c>
      <c r="X664" t="str">
        <f>TEXT(C664,"mmm")</f>
        <v>Aug</v>
      </c>
    </row>
    <row r="665" spans="1:24" x14ac:dyDescent="0.3">
      <c r="A665">
        <v>664</v>
      </c>
      <c r="B665" t="s">
        <v>2444</v>
      </c>
      <c r="C665" s="1">
        <v>42455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>
        <v>459.95</v>
      </c>
      <c r="S665">
        <v>5</v>
      </c>
      <c r="T665">
        <v>0</v>
      </c>
      <c r="U665">
        <v>18.398</v>
      </c>
      <c r="V665">
        <f>IFERROR(SuperstoreData[[#This Row],[Profit]]/SuperstoreData[[#This Row],[Sales]],0)</f>
        <v>0.04</v>
      </c>
      <c r="W665">
        <f>YEAR(C665)</f>
        <v>2016</v>
      </c>
      <c r="X665" t="str">
        <f>TEXT(C665,"mmm")</f>
        <v>Mar</v>
      </c>
    </row>
    <row r="666" spans="1:24" x14ac:dyDescent="0.3">
      <c r="A666">
        <v>665</v>
      </c>
      <c r="B666" t="s">
        <v>2449</v>
      </c>
      <c r="C666" s="1">
        <v>42678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>
        <v>10.74</v>
      </c>
      <c r="S666">
        <v>3</v>
      </c>
      <c r="T666">
        <v>0</v>
      </c>
      <c r="U666">
        <v>5.2625999999999999</v>
      </c>
      <c r="V666">
        <f>IFERROR(SuperstoreData[[#This Row],[Profit]]/SuperstoreData[[#This Row],[Sales]],0)</f>
        <v>0.49</v>
      </c>
      <c r="W666">
        <f>YEAR(C666)</f>
        <v>2016</v>
      </c>
      <c r="X666" t="str">
        <f>TEXT(C666,"mmm")</f>
        <v>Nov</v>
      </c>
    </row>
    <row r="667" spans="1:24" x14ac:dyDescent="0.3">
      <c r="A667">
        <v>666</v>
      </c>
      <c r="B667" t="s">
        <v>2450</v>
      </c>
      <c r="C667" s="1">
        <v>42894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>
        <v>23.76</v>
      </c>
      <c r="S667">
        <v>3</v>
      </c>
      <c r="T667">
        <v>0.2</v>
      </c>
      <c r="U667">
        <v>2.0790000000000002</v>
      </c>
      <c r="V667">
        <f>IFERROR(SuperstoreData[[#This Row],[Profit]]/SuperstoreData[[#This Row],[Sales]],0)</f>
        <v>8.7500000000000008E-2</v>
      </c>
      <c r="W667">
        <f>YEAR(C667)</f>
        <v>2017</v>
      </c>
      <c r="X667" t="str">
        <f>TEXT(C667,"mmm")</f>
        <v>Jun</v>
      </c>
    </row>
    <row r="668" spans="1:24" x14ac:dyDescent="0.3">
      <c r="A668">
        <v>667</v>
      </c>
      <c r="B668" t="s">
        <v>2450</v>
      </c>
      <c r="C668" s="1">
        <v>42894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>
        <v>85.055999999999997</v>
      </c>
      <c r="S668">
        <v>3</v>
      </c>
      <c r="T668">
        <v>0.2</v>
      </c>
      <c r="U668">
        <v>28.706399999999999</v>
      </c>
      <c r="V668">
        <f>IFERROR(SuperstoreData[[#This Row],[Profit]]/SuperstoreData[[#This Row],[Sales]],0)</f>
        <v>0.33749999999999997</v>
      </c>
      <c r="W668">
        <f>YEAR(C668)</f>
        <v>2017</v>
      </c>
      <c r="X668" t="str">
        <f>TEXT(C668,"mmm")</f>
        <v>Jun</v>
      </c>
    </row>
    <row r="669" spans="1:24" x14ac:dyDescent="0.3">
      <c r="A669">
        <v>668</v>
      </c>
      <c r="B669" t="s">
        <v>2450</v>
      </c>
      <c r="C669" s="1">
        <v>42894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>
        <v>381.57600000000002</v>
      </c>
      <c r="S669">
        <v>3</v>
      </c>
      <c r="T669">
        <v>0.2</v>
      </c>
      <c r="U669">
        <v>28.618200000000002</v>
      </c>
      <c r="V669">
        <f>IFERROR(SuperstoreData[[#This Row],[Profit]]/SuperstoreData[[#This Row],[Sales]],0)</f>
        <v>7.4999999999999997E-2</v>
      </c>
      <c r="W669">
        <f>YEAR(C669)</f>
        <v>2017</v>
      </c>
      <c r="X669" t="str">
        <f>TEXT(C669,"mmm")</f>
        <v>Jun</v>
      </c>
    </row>
    <row r="670" spans="1:24" x14ac:dyDescent="0.3">
      <c r="A670">
        <v>669</v>
      </c>
      <c r="B670" t="s">
        <v>2457</v>
      </c>
      <c r="C670" s="1">
        <v>41997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>
        <v>30.36</v>
      </c>
      <c r="S670">
        <v>5</v>
      </c>
      <c r="T670">
        <v>0.2</v>
      </c>
      <c r="U670">
        <v>8.7285000000000004</v>
      </c>
      <c r="V670">
        <f>IFERROR(SuperstoreData[[#This Row],[Profit]]/SuperstoreData[[#This Row],[Sales]],0)</f>
        <v>0.28750000000000003</v>
      </c>
      <c r="W670">
        <f>YEAR(C670)</f>
        <v>2014</v>
      </c>
      <c r="X670" t="str">
        <f>TEXT(C670,"mmm")</f>
        <v>Dec</v>
      </c>
    </row>
    <row r="671" spans="1:24" x14ac:dyDescent="0.3">
      <c r="A671">
        <v>670</v>
      </c>
      <c r="B671" t="s">
        <v>2463</v>
      </c>
      <c r="C671" s="1">
        <v>42895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>
        <v>23.975999999999999</v>
      </c>
      <c r="S671">
        <v>3</v>
      </c>
      <c r="T671">
        <v>0.6</v>
      </c>
      <c r="U671">
        <v>-14.3856</v>
      </c>
      <c r="V671">
        <f>IFERROR(SuperstoreData[[#This Row],[Profit]]/SuperstoreData[[#This Row],[Sales]],0)</f>
        <v>-0.6</v>
      </c>
      <c r="W671">
        <f>YEAR(C671)</f>
        <v>2017</v>
      </c>
      <c r="X671" t="str">
        <f>TEXT(C671,"mmm")</f>
        <v>Jun</v>
      </c>
    </row>
    <row r="672" spans="1:24" x14ac:dyDescent="0.3">
      <c r="A672">
        <v>671</v>
      </c>
      <c r="B672" t="s">
        <v>2463</v>
      </c>
      <c r="C672" s="1">
        <v>42895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>
        <v>108.925</v>
      </c>
      <c r="S672">
        <v>1</v>
      </c>
      <c r="T672">
        <v>0.5</v>
      </c>
      <c r="U672">
        <v>-71.890500000000003</v>
      </c>
      <c r="V672">
        <f>IFERROR(SuperstoreData[[#This Row],[Profit]]/SuperstoreData[[#This Row],[Sales]],0)</f>
        <v>-0.66</v>
      </c>
      <c r="W672">
        <f>YEAR(C672)</f>
        <v>2017</v>
      </c>
      <c r="X672" t="str">
        <f>TEXT(C672,"mmm")</f>
        <v>Jun</v>
      </c>
    </row>
    <row r="673" spans="1:24" x14ac:dyDescent="0.3">
      <c r="A673">
        <v>672</v>
      </c>
      <c r="B673" t="s">
        <v>2463</v>
      </c>
      <c r="C673" s="1">
        <v>42895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>
        <v>36.351999999999997</v>
      </c>
      <c r="S673">
        <v>8</v>
      </c>
      <c r="T673">
        <v>0.2</v>
      </c>
      <c r="U673">
        <v>11.36</v>
      </c>
      <c r="V673">
        <f>IFERROR(SuperstoreData[[#This Row],[Profit]]/SuperstoreData[[#This Row],[Sales]],0)</f>
        <v>0.3125</v>
      </c>
      <c r="W673">
        <f>YEAR(C673)</f>
        <v>2017</v>
      </c>
      <c r="X673" t="str">
        <f>TEXT(C673,"mmm")</f>
        <v>Jun</v>
      </c>
    </row>
    <row r="674" spans="1:24" x14ac:dyDescent="0.3">
      <c r="A674">
        <v>673</v>
      </c>
      <c r="B674" t="s">
        <v>2469</v>
      </c>
      <c r="C674" s="1">
        <v>42901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>
        <v>19.559999999999999</v>
      </c>
      <c r="S674">
        <v>5</v>
      </c>
      <c r="T674">
        <v>0.2</v>
      </c>
      <c r="U674">
        <v>1.7115</v>
      </c>
      <c r="V674">
        <f>IFERROR(SuperstoreData[[#This Row],[Profit]]/SuperstoreData[[#This Row],[Sales]],0)</f>
        <v>8.7500000000000008E-2</v>
      </c>
      <c r="W674">
        <f>YEAR(C674)</f>
        <v>2017</v>
      </c>
      <c r="X674" t="str">
        <f>TEXT(C674,"mmm")</f>
        <v>Jun</v>
      </c>
    </row>
    <row r="675" spans="1:24" x14ac:dyDescent="0.3">
      <c r="A675">
        <v>674</v>
      </c>
      <c r="B675" t="s">
        <v>2473</v>
      </c>
      <c r="C675" s="1">
        <v>43074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>
        <v>61.44</v>
      </c>
      <c r="S675">
        <v>3</v>
      </c>
      <c r="T675">
        <v>0</v>
      </c>
      <c r="U675">
        <v>16.588799999999999</v>
      </c>
      <c r="V675">
        <f>IFERROR(SuperstoreData[[#This Row],[Profit]]/SuperstoreData[[#This Row],[Sales]],0)</f>
        <v>0.27</v>
      </c>
      <c r="W675">
        <f>YEAR(C675)</f>
        <v>2017</v>
      </c>
      <c r="X675" t="str">
        <f>TEXT(C675,"mmm")</f>
        <v>Dec</v>
      </c>
    </row>
    <row r="676" spans="1:24" x14ac:dyDescent="0.3">
      <c r="A676">
        <v>675</v>
      </c>
      <c r="B676" t="s">
        <v>2473</v>
      </c>
      <c r="C676" s="1">
        <v>43074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>
        <v>38.9</v>
      </c>
      <c r="S676">
        <v>5</v>
      </c>
      <c r="T676">
        <v>0</v>
      </c>
      <c r="U676">
        <v>17.504999999999999</v>
      </c>
      <c r="V676">
        <f>IFERROR(SuperstoreData[[#This Row],[Profit]]/SuperstoreData[[#This Row],[Sales]],0)</f>
        <v>0.45</v>
      </c>
      <c r="W676">
        <f>YEAR(C676)</f>
        <v>2017</v>
      </c>
      <c r="X676" t="str">
        <f>TEXT(C676,"mmm")</f>
        <v>Dec</v>
      </c>
    </row>
    <row r="677" spans="1:24" x14ac:dyDescent="0.3">
      <c r="A677">
        <v>676</v>
      </c>
      <c r="B677" t="s">
        <v>2473</v>
      </c>
      <c r="C677" s="1">
        <v>43074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>
        <v>99.39</v>
      </c>
      <c r="S677">
        <v>3</v>
      </c>
      <c r="T677">
        <v>0</v>
      </c>
      <c r="U677">
        <v>40.749899999999997</v>
      </c>
      <c r="V677">
        <f>IFERROR(SuperstoreData[[#This Row],[Profit]]/SuperstoreData[[#This Row],[Sales]],0)</f>
        <v>0.41</v>
      </c>
      <c r="W677">
        <f>YEAR(C677)</f>
        <v>2017</v>
      </c>
      <c r="X677" t="str">
        <f>TEXT(C677,"mmm")</f>
        <v>Dec</v>
      </c>
    </row>
    <row r="678" spans="1:24" x14ac:dyDescent="0.3">
      <c r="A678">
        <v>677</v>
      </c>
      <c r="B678" t="s">
        <v>2480</v>
      </c>
      <c r="C678" s="1">
        <v>42812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>
        <v>2.6880000000000002</v>
      </c>
      <c r="S678">
        <v>3</v>
      </c>
      <c r="T678">
        <v>0.8</v>
      </c>
      <c r="U678">
        <v>-7.3920000000000003</v>
      </c>
      <c r="V678">
        <f>IFERROR(SuperstoreData[[#This Row],[Profit]]/SuperstoreData[[#This Row],[Sales]],0)</f>
        <v>-2.75</v>
      </c>
      <c r="W678">
        <f>YEAR(C678)</f>
        <v>2017</v>
      </c>
      <c r="X678" t="str">
        <f>TEXT(C678,"mmm")</f>
        <v>Mar</v>
      </c>
    </row>
    <row r="679" spans="1:24" x14ac:dyDescent="0.3">
      <c r="A679">
        <v>678</v>
      </c>
      <c r="B679" t="s">
        <v>2480</v>
      </c>
      <c r="C679" s="1">
        <v>42812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>
        <v>27.815999999999999</v>
      </c>
      <c r="S679">
        <v>3</v>
      </c>
      <c r="T679">
        <v>0.2</v>
      </c>
      <c r="U679">
        <v>4.5201000000000002</v>
      </c>
      <c r="V679">
        <f>IFERROR(SuperstoreData[[#This Row],[Profit]]/SuperstoreData[[#This Row],[Sales]],0)</f>
        <v>0.16250000000000001</v>
      </c>
      <c r="W679">
        <f>YEAR(C679)</f>
        <v>2017</v>
      </c>
      <c r="X679" t="str">
        <f>TEXT(C679,"mmm")</f>
        <v>Mar</v>
      </c>
    </row>
    <row r="680" spans="1:24" x14ac:dyDescent="0.3">
      <c r="A680">
        <v>679</v>
      </c>
      <c r="B680" t="s">
        <v>2480</v>
      </c>
      <c r="C680" s="1">
        <v>42812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>
        <v>82.524000000000001</v>
      </c>
      <c r="S680">
        <v>3</v>
      </c>
      <c r="T680">
        <v>0.6</v>
      </c>
      <c r="U680">
        <v>-41.262</v>
      </c>
      <c r="V680">
        <f>IFERROR(SuperstoreData[[#This Row],[Profit]]/SuperstoreData[[#This Row],[Sales]],0)</f>
        <v>-0.5</v>
      </c>
      <c r="W680">
        <f>YEAR(C680)</f>
        <v>2017</v>
      </c>
      <c r="X680" t="str">
        <f>TEXT(C680,"mmm")</f>
        <v>Mar</v>
      </c>
    </row>
    <row r="681" spans="1:24" x14ac:dyDescent="0.3">
      <c r="A681">
        <v>680</v>
      </c>
      <c r="B681" t="s">
        <v>2480</v>
      </c>
      <c r="C681" s="1">
        <v>42812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>
        <v>182.994</v>
      </c>
      <c r="S681">
        <v>3</v>
      </c>
      <c r="T681">
        <v>0.8</v>
      </c>
      <c r="U681">
        <v>-320.23950000000002</v>
      </c>
      <c r="V681">
        <f>IFERROR(SuperstoreData[[#This Row],[Profit]]/SuperstoreData[[#This Row],[Sales]],0)</f>
        <v>-1.7500000000000002</v>
      </c>
      <c r="W681">
        <f>YEAR(C681)</f>
        <v>2017</v>
      </c>
      <c r="X681" t="str">
        <f>TEXT(C681,"mmm")</f>
        <v>Mar</v>
      </c>
    </row>
    <row r="682" spans="1:24" x14ac:dyDescent="0.3">
      <c r="A682">
        <v>681</v>
      </c>
      <c r="B682" t="s">
        <v>2494</v>
      </c>
      <c r="C682" s="1">
        <v>42693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>
        <v>14.352</v>
      </c>
      <c r="S682">
        <v>3</v>
      </c>
      <c r="T682">
        <v>0.2</v>
      </c>
      <c r="U682">
        <v>4.6643999999999997</v>
      </c>
      <c r="V682">
        <f>IFERROR(SuperstoreData[[#This Row],[Profit]]/SuperstoreData[[#This Row],[Sales]],0)</f>
        <v>0.32499999999999996</v>
      </c>
      <c r="W682">
        <f>YEAR(C682)</f>
        <v>2016</v>
      </c>
      <c r="X682" t="str">
        <f>TEXT(C682,"mmm")</f>
        <v>Nov</v>
      </c>
    </row>
    <row r="683" spans="1:24" x14ac:dyDescent="0.3">
      <c r="A683">
        <v>682</v>
      </c>
      <c r="B683" t="s">
        <v>2494</v>
      </c>
      <c r="C683" s="1">
        <v>42693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>
        <v>64.959999999999994</v>
      </c>
      <c r="S683">
        <v>2</v>
      </c>
      <c r="T683">
        <v>0</v>
      </c>
      <c r="U683">
        <v>2.5983999999999998</v>
      </c>
      <c r="V683">
        <f>IFERROR(SuperstoreData[[#This Row],[Profit]]/SuperstoreData[[#This Row],[Sales]],0)</f>
        <v>0.04</v>
      </c>
      <c r="W683">
        <f>YEAR(C683)</f>
        <v>2016</v>
      </c>
      <c r="X683" t="str">
        <f>TEXT(C683,"mmm")</f>
        <v>Nov</v>
      </c>
    </row>
    <row r="684" spans="1:24" x14ac:dyDescent="0.3">
      <c r="A684">
        <v>683</v>
      </c>
      <c r="B684" t="s">
        <v>2494</v>
      </c>
      <c r="C684" s="1">
        <v>42693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>
        <v>68.599999999999994</v>
      </c>
      <c r="S684">
        <v>4</v>
      </c>
      <c r="T684">
        <v>0</v>
      </c>
      <c r="U684">
        <v>18.521999999999998</v>
      </c>
      <c r="V684">
        <f>IFERROR(SuperstoreData[[#This Row],[Profit]]/SuperstoreData[[#This Row],[Sales]],0)</f>
        <v>0.27</v>
      </c>
      <c r="W684">
        <f>YEAR(C684)</f>
        <v>2016</v>
      </c>
      <c r="X684" t="str">
        <f>TEXT(C684,"mmm")</f>
        <v>Nov</v>
      </c>
    </row>
    <row r="685" spans="1:24" x14ac:dyDescent="0.3">
      <c r="A685">
        <v>684</v>
      </c>
      <c r="B685" t="s">
        <v>2502</v>
      </c>
      <c r="C685" s="1">
        <v>43043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>
        <v>7999.98</v>
      </c>
      <c r="S685">
        <v>4</v>
      </c>
      <c r="T685">
        <v>0.5</v>
      </c>
      <c r="U685">
        <v>-3839.9904000000001</v>
      </c>
      <c r="V685">
        <f>IFERROR(SuperstoreData[[#This Row],[Profit]]/SuperstoreData[[#This Row],[Sales]],0)</f>
        <v>-0.48000000000000004</v>
      </c>
      <c r="W685">
        <f>YEAR(C685)</f>
        <v>2017</v>
      </c>
      <c r="X685" t="str">
        <f>TEXT(C685,"mmm")</f>
        <v>Nov</v>
      </c>
    </row>
    <row r="686" spans="1:24" x14ac:dyDescent="0.3">
      <c r="A686">
        <v>685</v>
      </c>
      <c r="B686" t="s">
        <v>2502</v>
      </c>
      <c r="C686" s="1">
        <v>43043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>
        <v>167.44</v>
      </c>
      <c r="S686">
        <v>2</v>
      </c>
      <c r="T686">
        <v>0.2</v>
      </c>
      <c r="U686">
        <v>14.651</v>
      </c>
      <c r="V686">
        <f>IFERROR(SuperstoreData[[#This Row],[Profit]]/SuperstoreData[[#This Row],[Sales]],0)</f>
        <v>8.7499999999999994E-2</v>
      </c>
      <c r="W686">
        <f>YEAR(C686)</f>
        <v>2017</v>
      </c>
      <c r="X686" t="str">
        <f>TEXT(C686,"mmm")</f>
        <v>Nov</v>
      </c>
    </row>
    <row r="687" spans="1:24" x14ac:dyDescent="0.3">
      <c r="A687">
        <v>686</v>
      </c>
      <c r="B687" t="s">
        <v>2508</v>
      </c>
      <c r="C687" s="1">
        <v>41825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>
        <v>479.97</v>
      </c>
      <c r="S687">
        <v>3</v>
      </c>
      <c r="T687">
        <v>0</v>
      </c>
      <c r="U687">
        <v>163.18979999999999</v>
      </c>
      <c r="V687">
        <f>IFERROR(SuperstoreData[[#This Row],[Profit]]/SuperstoreData[[#This Row],[Sales]],0)</f>
        <v>0.33999999999999997</v>
      </c>
      <c r="W687">
        <f>YEAR(C687)</f>
        <v>2014</v>
      </c>
      <c r="X687" t="str">
        <f>TEXT(C687,"mmm")</f>
        <v>Jul</v>
      </c>
    </row>
    <row r="688" spans="1:24" x14ac:dyDescent="0.3">
      <c r="A688">
        <v>687</v>
      </c>
      <c r="B688" t="s">
        <v>2508</v>
      </c>
      <c r="C688" s="1">
        <v>41825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>
        <v>14.62</v>
      </c>
      <c r="S688">
        <v>2</v>
      </c>
      <c r="T688">
        <v>0</v>
      </c>
      <c r="U688">
        <v>6.8714000000000004</v>
      </c>
      <c r="V688">
        <f>IFERROR(SuperstoreData[[#This Row],[Profit]]/SuperstoreData[[#This Row],[Sales]],0)</f>
        <v>0.47000000000000003</v>
      </c>
      <c r="W688">
        <f>YEAR(C688)</f>
        <v>2014</v>
      </c>
      <c r="X688" t="str">
        <f>TEXT(C688,"mmm")</f>
        <v>Jul</v>
      </c>
    </row>
    <row r="689" spans="1:24" x14ac:dyDescent="0.3">
      <c r="A689">
        <v>688</v>
      </c>
      <c r="B689" t="s">
        <v>2508</v>
      </c>
      <c r="C689" s="1">
        <v>41825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>
        <v>19.440000000000001</v>
      </c>
      <c r="S689">
        <v>3</v>
      </c>
      <c r="T689">
        <v>0</v>
      </c>
      <c r="U689">
        <v>9.3312000000000008</v>
      </c>
      <c r="V689">
        <f>IFERROR(SuperstoreData[[#This Row],[Profit]]/SuperstoreData[[#This Row],[Sales]],0)</f>
        <v>0.48000000000000004</v>
      </c>
      <c r="W689">
        <f>YEAR(C689)</f>
        <v>2014</v>
      </c>
      <c r="X689" t="str">
        <f>TEXT(C689,"mmm")</f>
        <v>Jul</v>
      </c>
    </row>
    <row r="690" spans="1:24" x14ac:dyDescent="0.3">
      <c r="A690">
        <v>689</v>
      </c>
      <c r="B690" t="s">
        <v>2513</v>
      </c>
      <c r="C690" s="1">
        <v>43094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>
        <v>191.98400000000001</v>
      </c>
      <c r="S690">
        <v>2</v>
      </c>
      <c r="T690">
        <v>0.2</v>
      </c>
      <c r="U690">
        <v>4.7995999999999999</v>
      </c>
      <c r="V690">
        <f>IFERROR(SuperstoreData[[#This Row],[Profit]]/SuperstoreData[[#This Row],[Sales]],0)</f>
        <v>2.4999999999999998E-2</v>
      </c>
      <c r="W690">
        <f>YEAR(C690)</f>
        <v>2017</v>
      </c>
      <c r="X690" t="str">
        <f>TEXT(C690,"mmm")</f>
        <v>Dec</v>
      </c>
    </row>
    <row r="691" spans="1:24" x14ac:dyDescent="0.3">
      <c r="A691">
        <v>690</v>
      </c>
      <c r="B691" t="s">
        <v>2518</v>
      </c>
      <c r="C691" s="1">
        <v>41811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>
        <v>104.01</v>
      </c>
      <c r="S691">
        <v>1</v>
      </c>
      <c r="T691">
        <v>0</v>
      </c>
      <c r="U691">
        <v>14.561400000000001</v>
      </c>
      <c r="V691">
        <f>IFERROR(SuperstoreData[[#This Row],[Profit]]/SuperstoreData[[#This Row],[Sales]],0)</f>
        <v>0.14000000000000001</v>
      </c>
      <c r="W691">
        <f>YEAR(C691)</f>
        <v>2014</v>
      </c>
      <c r="X691" t="str">
        <f>TEXT(C691,"mmm")</f>
        <v>Jun</v>
      </c>
    </row>
    <row r="692" spans="1:24" x14ac:dyDescent="0.3">
      <c r="A692">
        <v>691</v>
      </c>
      <c r="B692" t="s">
        <v>2518</v>
      </c>
      <c r="C692" s="1">
        <v>41811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>
        <f>IFERROR(SuperstoreData[[#This Row],[Profit]]/SuperstoreData[[#This Row],[Sales]],0)</f>
        <v>0.26</v>
      </c>
      <c r="W692">
        <f>YEAR(C692)</f>
        <v>2014</v>
      </c>
      <c r="X692" t="str">
        <f>TEXT(C692,"mmm")</f>
        <v>Jun</v>
      </c>
    </row>
    <row r="693" spans="1:24" x14ac:dyDescent="0.3">
      <c r="A693">
        <v>692</v>
      </c>
      <c r="B693" t="s">
        <v>2518</v>
      </c>
      <c r="C693" s="1">
        <v>41811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>
        <v>36.840000000000003</v>
      </c>
      <c r="S693">
        <v>3</v>
      </c>
      <c r="T693">
        <v>0</v>
      </c>
      <c r="U693">
        <v>10.315200000000001</v>
      </c>
      <c r="V693">
        <f>IFERROR(SuperstoreData[[#This Row],[Profit]]/SuperstoreData[[#This Row],[Sales]],0)</f>
        <v>0.27999999999999997</v>
      </c>
      <c r="W693">
        <f>YEAR(C693)</f>
        <v>2014</v>
      </c>
      <c r="X693" t="str">
        <f>TEXT(C693,"mmm")</f>
        <v>Jun</v>
      </c>
    </row>
    <row r="694" spans="1:24" x14ac:dyDescent="0.3">
      <c r="A694">
        <v>693</v>
      </c>
      <c r="B694" t="s">
        <v>2528</v>
      </c>
      <c r="C694" s="1">
        <v>42091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>
        <v>166.24</v>
      </c>
      <c r="S694">
        <v>1</v>
      </c>
      <c r="T694">
        <v>0</v>
      </c>
      <c r="U694">
        <v>24.936</v>
      </c>
      <c r="V694">
        <f>IFERROR(SuperstoreData[[#This Row],[Profit]]/SuperstoreData[[#This Row],[Sales]],0)</f>
        <v>0.15</v>
      </c>
      <c r="W694">
        <f>YEAR(C694)</f>
        <v>2015</v>
      </c>
      <c r="X694" t="str">
        <f>TEXT(C694,"mmm")</f>
        <v>Mar</v>
      </c>
    </row>
    <row r="695" spans="1:24" x14ac:dyDescent="0.3">
      <c r="A695">
        <v>694</v>
      </c>
      <c r="B695" t="s">
        <v>2528</v>
      </c>
      <c r="C695" s="1">
        <v>42091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>
        <v>33.4</v>
      </c>
      <c r="S695">
        <v>5</v>
      </c>
      <c r="T695">
        <v>0</v>
      </c>
      <c r="U695">
        <v>16.032</v>
      </c>
      <c r="V695">
        <f>IFERROR(SuperstoreData[[#This Row],[Profit]]/SuperstoreData[[#This Row],[Sales]],0)</f>
        <v>0.48000000000000004</v>
      </c>
      <c r="W695">
        <f>YEAR(C695)</f>
        <v>2015</v>
      </c>
      <c r="X695" t="str">
        <f>TEXT(C695,"mmm")</f>
        <v>Mar</v>
      </c>
    </row>
    <row r="696" spans="1:24" x14ac:dyDescent="0.3">
      <c r="A696">
        <v>695</v>
      </c>
      <c r="B696" t="s">
        <v>2536</v>
      </c>
      <c r="C696" s="1">
        <v>42138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>
        <v>198.27199999999999</v>
      </c>
      <c r="S696">
        <v>8</v>
      </c>
      <c r="T696">
        <v>0.2</v>
      </c>
      <c r="U696">
        <v>17.348800000000001</v>
      </c>
      <c r="V696">
        <f>IFERROR(SuperstoreData[[#This Row],[Profit]]/SuperstoreData[[#This Row],[Sales]],0)</f>
        <v>8.7500000000000008E-2</v>
      </c>
      <c r="W696">
        <f>YEAR(C696)</f>
        <v>2015</v>
      </c>
      <c r="X696" t="str">
        <f>TEXT(C696,"mmm")</f>
        <v>May</v>
      </c>
    </row>
    <row r="697" spans="1:24" x14ac:dyDescent="0.3">
      <c r="A697">
        <v>696</v>
      </c>
      <c r="B697" t="s">
        <v>2536</v>
      </c>
      <c r="C697" s="1">
        <v>42138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>
        <v>47.36</v>
      </c>
      <c r="S697">
        <v>4</v>
      </c>
      <c r="T697">
        <v>0.2</v>
      </c>
      <c r="U697">
        <v>17.760000000000002</v>
      </c>
      <c r="V697">
        <f>IFERROR(SuperstoreData[[#This Row],[Profit]]/SuperstoreData[[#This Row],[Sales]],0)</f>
        <v>0.37500000000000006</v>
      </c>
      <c r="W697">
        <f>YEAR(C697)</f>
        <v>2015</v>
      </c>
      <c r="X697" t="str">
        <f>TEXT(C697,"mmm")</f>
        <v>May</v>
      </c>
    </row>
    <row r="698" spans="1:24" x14ac:dyDescent="0.3">
      <c r="A698">
        <v>697</v>
      </c>
      <c r="B698" t="s">
        <v>2536</v>
      </c>
      <c r="C698" s="1">
        <v>42138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>
        <v>200.98400000000001</v>
      </c>
      <c r="S698">
        <v>7</v>
      </c>
      <c r="T698">
        <v>0.2</v>
      </c>
      <c r="U698">
        <v>62.807499999999997</v>
      </c>
      <c r="V698">
        <f>IFERROR(SuperstoreData[[#This Row],[Profit]]/SuperstoreData[[#This Row],[Sales]],0)</f>
        <v>0.3125</v>
      </c>
      <c r="W698">
        <f>YEAR(C698)</f>
        <v>2015</v>
      </c>
      <c r="X698" t="str">
        <f>TEXT(C698,"mmm")</f>
        <v>May</v>
      </c>
    </row>
    <row r="699" spans="1:24" x14ac:dyDescent="0.3">
      <c r="A699">
        <v>698</v>
      </c>
      <c r="B699" t="s">
        <v>2536</v>
      </c>
      <c r="C699" s="1">
        <v>42138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>
        <v>97.695999999999998</v>
      </c>
      <c r="S699">
        <v>4</v>
      </c>
      <c r="T699">
        <v>0.2</v>
      </c>
      <c r="U699">
        <v>31.751200000000001</v>
      </c>
      <c r="V699">
        <f>IFERROR(SuperstoreData[[#This Row],[Profit]]/SuperstoreData[[#This Row],[Sales]],0)</f>
        <v>0.32500000000000001</v>
      </c>
      <c r="W699">
        <f>YEAR(C699)</f>
        <v>2015</v>
      </c>
      <c r="X699" t="str">
        <f>TEXT(C699,"mmm")</f>
        <v>May</v>
      </c>
    </row>
    <row r="700" spans="1:24" x14ac:dyDescent="0.3">
      <c r="A700">
        <v>699</v>
      </c>
      <c r="B700" t="s">
        <v>2536</v>
      </c>
      <c r="C700" s="1">
        <v>42138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>
        <v>2.6960000000000002</v>
      </c>
      <c r="S700">
        <v>1</v>
      </c>
      <c r="T700">
        <v>0.2</v>
      </c>
      <c r="U700">
        <v>0.80879999999999996</v>
      </c>
      <c r="V700">
        <f>IFERROR(SuperstoreData[[#This Row],[Profit]]/SuperstoreData[[#This Row],[Sales]],0)</f>
        <v>0.3</v>
      </c>
      <c r="W700">
        <f>YEAR(C700)</f>
        <v>2015</v>
      </c>
      <c r="X700" t="str">
        <f>TEXT(C700,"mmm")</f>
        <v>May</v>
      </c>
    </row>
    <row r="701" spans="1:24" x14ac:dyDescent="0.3">
      <c r="A701">
        <v>700</v>
      </c>
      <c r="B701" t="s">
        <v>2536</v>
      </c>
      <c r="C701" s="1">
        <v>42138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>
        <v>18.588000000000001</v>
      </c>
      <c r="S701">
        <v>2</v>
      </c>
      <c r="T701">
        <v>0.7</v>
      </c>
      <c r="U701">
        <v>-13.6312</v>
      </c>
      <c r="V701">
        <f>IFERROR(SuperstoreData[[#This Row],[Profit]]/SuperstoreData[[#This Row],[Sales]],0)</f>
        <v>-0.73333333333333328</v>
      </c>
      <c r="W701">
        <f>YEAR(C701)</f>
        <v>2015</v>
      </c>
      <c r="X701" t="str">
        <f>TEXT(C701,"mmm")</f>
        <v>May</v>
      </c>
    </row>
    <row r="702" spans="1:24" x14ac:dyDescent="0.3">
      <c r="A702">
        <v>701</v>
      </c>
      <c r="B702" t="s">
        <v>2536</v>
      </c>
      <c r="C702" s="1">
        <v>42138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>
        <v>4.8959999999999999</v>
      </c>
      <c r="S702">
        <v>3</v>
      </c>
      <c r="T702">
        <v>0.7</v>
      </c>
      <c r="U702">
        <v>-3.4272</v>
      </c>
      <c r="V702">
        <f>IFERROR(SuperstoreData[[#This Row],[Profit]]/SuperstoreData[[#This Row],[Sales]],0)</f>
        <v>-0.70000000000000007</v>
      </c>
      <c r="W702">
        <f>YEAR(C702)</f>
        <v>2015</v>
      </c>
      <c r="X702" t="str">
        <f>TEXT(C702,"mmm")</f>
        <v>May</v>
      </c>
    </row>
    <row r="703" spans="1:24" x14ac:dyDescent="0.3">
      <c r="A703">
        <v>702</v>
      </c>
      <c r="B703" t="s">
        <v>2550</v>
      </c>
      <c r="C703" s="1">
        <v>42980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>
        <v>15.071999999999999</v>
      </c>
      <c r="S703">
        <v>3</v>
      </c>
      <c r="T703">
        <v>0.2</v>
      </c>
      <c r="U703">
        <v>4.1448</v>
      </c>
      <c r="V703">
        <f>IFERROR(SuperstoreData[[#This Row],[Profit]]/SuperstoreData[[#This Row],[Sales]],0)</f>
        <v>0.27500000000000002</v>
      </c>
      <c r="W703">
        <f>YEAR(C703)</f>
        <v>2017</v>
      </c>
      <c r="X703" t="str">
        <f>TEXT(C703,"mmm")</f>
        <v>Sep</v>
      </c>
    </row>
    <row r="704" spans="1:24" x14ac:dyDescent="0.3">
      <c r="A704">
        <v>703</v>
      </c>
      <c r="B704" t="s">
        <v>2551</v>
      </c>
      <c r="C704" s="1">
        <v>42678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>
        <v>209.88</v>
      </c>
      <c r="S704">
        <v>3</v>
      </c>
      <c r="T704">
        <v>0</v>
      </c>
      <c r="U704">
        <v>35.679600000000001</v>
      </c>
      <c r="V704">
        <f>IFERROR(SuperstoreData[[#This Row],[Profit]]/SuperstoreData[[#This Row],[Sales]],0)</f>
        <v>0.17</v>
      </c>
      <c r="W704">
        <f>YEAR(C704)</f>
        <v>2016</v>
      </c>
      <c r="X704" t="str">
        <f>TEXT(C704,"mmm")</f>
        <v>Nov</v>
      </c>
    </row>
    <row r="705" spans="1:24" x14ac:dyDescent="0.3">
      <c r="A705">
        <v>704</v>
      </c>
      <c r="B705" t="s">
        <v>2554</v>
      </c>
      <c r="C705" s="1">
        <v>42103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>
        <v>369.91199999999998</v>
      </c>
      <c r="S705">
        <v>3</v>
      </c>
      <c r="T705">
        <v>0.2</v>
      </c>
      <c r="U705">
        <v>-13.871700000000001</v>
      </c>
      <c r="V705">
        <f>IFERROR(SuperstoreData[[#This Row],[Profit]]/SuperstoreData[[#This Row],[Sales]],0)</f>
        <v>-3.7500000000000006E-2</v>
      </c>
      <c r="W705">
        <f>YEAR(C705)</f>
        <v>2015</v>
      </c>
      <c r="X705" t="str">
        <f>TEXT(C705,"mmm")</f>
        <v>Apr</v>
      </c>
    </row>
    <row r="706" spans="1:24" x14ac:dyDescent="0.3">
      <c r="A706">
        <v>705</v>
      </c>
      <c r="B706" t="s">
        <v>2560</v>
      </c>
      <c r="C706" s="1">
        <v>41894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>
        <v>10.368</v>
      </c>
      <c r="S706">
        <v>2</v>
      </c>
      <c r="T706">
        <v>0.2</v>
      </c>
      <c r="U706">
        <v>3.6288</v>
      </c>
      <c r="V706">
        <f>IFERROR(SuperstoreData[[#This Row],[Profit]]/SuperstoreData[[#This Row],[Sales]],0)</f>
        <v>0.35</v>
      </c>
      <c r="W706">
        <f>YEAR(C706)</f>
        <v>2014</v>
      </c>
      <c r="X706" t="str">
        <f>TEXT(C706,"mmm")</f>
        <v>Sep</v>
      </c>
    </row>
    <row r="707" spans="1:24" x14ac:dyDescent="0.3">
      <c r="A707">
        <v>706</v>
      </c>
      <c r="B707" t="s">
        <v>2560</v>
      </c>
      <c r="C707" s="1">
        <v>41894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>
        <v>166.84</v>
      </c>
      <c r="S707">
        <v>5</v>
      </c>
      <c r="T707">
        <v>0.2</v>
      </c>
      <c r="U707">
        <v>18.769500000000001</v>
      </c>
      <c r="V707">
        <f>IFERROR(SuperstoreData[[#This Row],[Profit]]/SuperstoreData[[#This Row],[Sales]],0)</f>
        <v>0.1125</v>
      </c>
      <c r="W707">
        <f>YEAR(C707)</f>
        <v>2014</v>
      </c>
      <c r="X707" t="str">
        <f>TEXT(C707,"mmm")</f>
        <v>Sep</v>
      </c>
    </row>
    <row r="708" spans="1:24" x14ac:dyDescent="0.3">
      <c r="A708">
        <v>707</v>
      </c>
      <c r="B708" t="s">
        <v>2560</v>
      </c>
      <c r="C708" s="1">
        <v>41894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>
        <v>15.215999999999999</v>
      </c>
      <c r="S708">
        <v>1</v>
      </c>
      <c r="T708">
        <v>0.2</v>
      </c>
      <c r="U708">
        <v>2.2824</v>
      </c>
      <c r="V708">
        <f>IFERROR(SuperstoreData[[#This Row],[Profit]]/SuperstoreData[[#This Row],[Sales]],0)</f>
        <v>0.15</v>
      </c>
      <c r="W708">
        <f>YEAR(C708)</f>
        <v>2014</v>
      </c>
      <c r="X708" t="str">
        <f>TEXT(C708,"mmm")</f>
        <v>Sep</v>
      </c>
    </row>
    <row r="709" spans="1:24" x14ac:dyDescent="0.3">
      <c r="A709">
        <v>708</v>
      </c>
      <c r="B709" t="s">
        <v>2568</v>
      </c>
      <c r="C709" s="1">
        <v>41975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>
        <v>119.96</v>
      </c>
      <c r="S709">
        <v>4</v>
      </c>
      <c r="T709">
        <v>0</v>
      </c>
      <c r="U709">
        <v>52.782400000000003</v>
      </c>
      <c r="V709">
        <f>IFERROR(SuperstoreData[[#This Row],[Profit]]/SuperstoreData[[#This Row],[Sales]],0)</f>
        <v>0.44000000000000006</v>
      </c>
      <c r="W709">
        <f>YEAR(C709)</f>
        <v>2014</v>
      </c>
      <c r="X709" t="str">
        <f>TEXT(C709,"mmm")</f>
        <v>Dec</v>
      </c>
    </row>
    <row r="710" spans="1:24" x14ac:dyDescent="0.3">
      <c r="A710">
        <v>709</v>
      </c>
      <c r="B710" t="s">
        <v>2568</v>
      </c>
      <c r="C710" s="1">
        <v>41975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>
        <v>883.92</v>
      </c>
      <c r="S710">
        <v>5</v>
      </c>
      <c r="T710">
        <v>0.2</v>
      </c>
      <c r="U710">
        <v>-110.49</v>
      </c>
      <c r="V710">
        <f>IFERROR(SuperstoreData[[#This Row],[Profit]]/SuperstoreData[[#This Row],[Sales]],0)</f>
        <v>-0.125</v>
      </c>
      <c r="W710">
        <f>YEAR(C710)</f>
        <v>2014</v>
      </c>
      <c r="X710" t="str">
        <f>TEXT(C710,"mmm")</f>
        <v>Dec</v>
      </c>
    </row>
    <row r="711" spans="1:24" x14ac:dyDescent="0.3">
      <c r="A711">
        <v>710</v>
      </c>
      <c r="B711" t="s">
        <v>2568</v>
      </c>
      <c r="C711" s="1">
        <v>41975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>
        <v>46.72</v>
      </c>
      <c r="S711">
        <v>8</v>
      </c>
      <c r="T711">
        <v>0.2</v>
      </c>
      <c r="U711">
        <v>15.768000000000001</v>
      </c>
      <c r="V711">
        <f>IFERROR(SuperstoreData[[#This Row],[Profit]]/SuperstoreData[[#This Row],[Sales]],0)</f>
        <v>0.33750000000000002</v>
      </c>
      <c r="W711">
        <f>YEAR(C711)</f>
        <v>2014</v>
      </c>
      <c r="X711" t="str">
        <f>TEXT(C711,"mmm")</f>
        <v>Dec</v>
      </c>
    </row>
    <row r="712" spans="1:24" x14ac:dyDescent="0.3">
      <c r="A712">
        <v>711</v>
      </c>
      <c r="B712" t="s">
        <v>2573</v>
      </c>
      <c r="C712" s="1">
        <v>41734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>
        <v>55.48</v>
      </c>
      <c r="S712">
        <v>1</v>
      </c>
      <c r="T712">
        <v>0</v>
      </c>
      <c r="U712">
        <v>26.630400000000002</v>
      </c>
      <c r="V712">
        <f>IFERROR(SuperstoreData[[#This Row],[Profit]]/SuperstoreData[[#This Row],[Sales]],0)</f>
        <v>0.48000000000000004</v>
      </c>
      <c r="W712">
        <f>YEAR(C712)</f>
        <v>2014</v>
      </c>
      <c r="X712" t="str">
        <f>TEXT(C712,"mmm")</f>
        <v>Apr</v>
      </c>
    </row>
    <row r="713" spans="1:24" x14ac:dyDescent="0.3">
      <c r="A713">
        <v>712</v>
      </c>
      <c r="B713" t="s">
        <v>2576</v>
      </c>
      <c r="C713" s="1">
        <v>42981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>
        <v>24.448</v>
      </c>
      <c r="S713">
        <v>4</v>
      </c>
      <c r="T713">
        <v>0.2</v>
      </c>
      <c r="U713">
        <v>8.8623999999999992</v>
      </c>
      <c r="V713">
        <f>IFERROR(SuperstoreData[[#This Row],[Profit]]/SuperstoreData[[#This Row],[Sales]],0)</f>
        <v>0.36249999999999993</v>
      </c>
      <c r="W713">
        <f>YEAR(C713)</f>
        <v>2017</v>
      </c>
      <c r="X713" t="str">
        <f>TEXT(C713,"mmm")</f>
        <v>Sep</v>
      </c>
    </row>
    <row r="714" spans="1:24" x14ac:dyDescent="0.3">
      <c r="A714">
        <v>713</v>
      </c>
      <c r="B714" t="s">
        <v>2582</v>
      </c>
      <c r="C714" s="1">
        <v>42874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>
        <v>281.33999999999997</v>
      </c>
      <c r="S714">
        <v>6</v>
      </c>
      <c r="T714">
        <v>0</v>
      </c>
      <c r="U714">
        <v>109.7226</v>
      </c>
      <c r="V714">
        <f>IFERROR(SuperstoreData[[#This Row],[Profit]]/SuperstoreData[[#This Row],[Sales]],0)</f>
        <v>0.39</v>
      </c>
      <c r="W714">
        <f>YEAR(C714)</f>
        <v>2017</v>
      </c>
      <c r="X714" t="str">
        <f>TEXT(C714,"mmm")</f>
        <v>May</v>
      </c>
    </row>
    <row r="715" spans="1:24" x14ac:dyDescent="0.3">
      <c r="A715">
        <v>714</v>
      </c>
      <c r="B715" t="s">
        <v>2582</v>
      </c>
      <c r="C715" s="1">
        <v>42874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>
        <v>307.98</v>
      </c>
      <c r="S715">
        <v>2</v>
      </c>
      <c r="T715">
        <v>0</v>
      </c>
      <c r="U715">
        <v>89.3142</v>
      </c>
      <c r="V715">
        <f>IFERROR(SuperstoreData[[#This Row],[Profit]]/SuperstoreData[[#This Row],[Sales]],0)</f>
        <v>0.28999999999999998</v>
      </c>
      <c r="W715">
        <f>YEAR(C715)</f>
        <v>2017</v>
      </c>
      <c r="X715" t="str">
        <f>TEXT(C715,"mmm")</f>
        <v>May</v>
      </c>
    </row>
    <row r="716" spans="1:24" x14ac:dyDescent="0.3">
      <c r="A716">
        <v>715</v>
      </c>
      <c r="B716" t="s">
        <v>2582</v>
      </c>
      <c r="C716" s="1">
        <v>42874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>
        <v>299.97000000000003</v>
      </c>
      <c r="S716">
        <v>3</v>
      </c>
      <c r="T716">
        <v>0</v>
      </c>
      <c r="U716">
        <v>113.98860000000001</v>
      </c>
      <c r="V716">
        <f>IFERROR(SuperstoreData[[#This Row],[Profit]]/SuperstoreData[[#This Row],[Sales]],0)</f>
        <v>0.38</v>
      </c>
      <c r="W716">
        <f>YEAR(C716)</f>
        <v>2017</v>
      </c>
      <c r="X716" t="str">
        <f>TEXT(C716,"mmm")</f>
        <v>May</v>
      </c>
    </row>
    <row r="717" spans="1:24" x14ac:dyDescent="0.3">
      <c r="A717">
        <v>716</v>
      </c>
      <c r="B717" t="s">
        <v>2591</v>
      </c>
      <c r="C717" s="1">
        <v>41821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>
        <v>19.920000000000002</v>
      </c>
      <c r="S717">
        <v>5</v>
      </c>
      <c r="T717">
        <v>0.2</v>
      </c>
      <c r="U717">
        <v>6.9720000000000004</v>
      </c>
      <c r="V717">
        <f>IFERROR(SuperstoreData[[#This Row],[Profit]]/SuperstoreData[[#This Row],[Sales]],0)</f>
        <v>0.35</v>
      </c>
      <c r="W717">
        <f>YEAR(C717)</f>
        <v>2014</v>
      </c>
      <c r="X717" t="str">
        <f>TEXT(C717,"mmm")</f>
        <v>Jul</v>
      </c>
    </row>
    <row r="718" spans="1:24" x14ac:dyDescent="0.3">
      <c r="A718">
        <v>717</v>
      </c>
      <c r="B718" t="s">
        <v>2594</v>
      </c>
      <c r="C718" s="1">
        <v>41650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>
        <v>9.94</v>
      </c>
      <c r="S718">
        <v>2</v>
      </c>
      <c r="T718">
        <v>0</v>
      </c>
      <c r="U718">
        <v>3.0813999999999999</v>
      </c>
      <c r="V718">
        <f>IFERROR(SuperstoreData[[#This Row],[Profit]]/SuperstoreData[[#This Row],[Sales]],0)</f>
        <v>0.31</v>
      </c>
      <c r="W718">
        <f>YEAR(C718)</f>
        <v>2014</v>
      </c>
      <c r="X718" t="str">
        <f>TEXT(C718,"mmm")</f>
        <v>Jan</v>
      </c>
    </row>
    <row r="719" spans="1:24" x14ac:dyDescent="0.3">
      <c r="A719">
        <v>718</v>
      </c>
      <c r="B719" t="s">
        <v>2598</v>
      </c>
      <c r="C719" s="1">
        <v>43002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>
        <v>103.056</v>
      </c>
      <c r="S719">
        <v>3</v>
      </c>
      <c r="T719">
        <v>0.2</v>
      </c>
      <c r="U719">
        <v>24.4758</v>
      </c>
      <c r="V719">
        <f>IFERROR(SuperstoreData[[#This Row],[Profit]]/SuperstoreData[[#This Row],[Sales]],0)</f>
        <v>0.23749999999999999</v>
      </c>
      <c r="W719">
        <f>YEAR(C719)</f>
        <v>2017</v>
      </c>
      <c r="X719" t="str">
        <f>TEXT(C719,"mmm")</f>
        <v>Sep</v>
      </c>
    </row>
    <row r="720" spans="1:24" x14ac:dyDescent="0.3">
      <c r="A720">
        <v>719</v>
      </c>
      <c r="B720" t="s">
        <v>2602</v>
      </c>
      <c r="C720" s="1">
        <v>41792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>
        <v>59.808</v>
      </c>
      <c r="S720">
        <v>3</v>
      </c>
      <c r="T720">
        <v>0.2</v>
      </c>
      <c r="U720">
        <v>19.4376</v>
      </c>
      <c r="V720">
        <f>IFERROR(SuperstoreData[[#This Row],[Profit]]/SuperstoreData[[#This Row],[Sales]],0)</f>
        <v>0.32500000000000001</v>
      </c>
      <c r="W720">
        <f>YEAR(C720)</f>
        <v>2014</v>
      </c>
      <c r="X720" t="str">
        <f>TEXT(C720,"mmm")</f>
        <v>Jun</v>
      </c>
    </row>
    <row r="721" spans="1:24" x14ac:dyDescent="0.3">
      <c r="A721">
        <v>720</v>
      </c>
      <c r="B721" t="s">
        <v>2602</v>
      </c>
      <c r="C721" s="1">
        <v>41792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>
        <v>73.319999999999993</v>
      </c>
      <c r="S721">
        <v>6</v>
      </c>
      <c r="T721">
        <v>0</v>
      </c>
      <c r="U721">
        <v>21.995999999999999</v>
      </c>
      <c r="V721">
        <f>IFERROR(SuperstoreData[[#This Row],[Profit]]/SuperstoreData[[#This Row],[Sales]],0)</f>
        <v>0.3</v>
      </c>
      <c r="W721">
        <f>YEAR(C721)</f>
        <v>2014</v>
      </c>
      <c r="X721" t="str">
        <f>TEXT(C721,"mmm")</f>
        <v>Jun</v>
      </c>
    </row>
    <row r="722" spans="1:24" x14ac:dyDescent="0.3">
      <c r="A722">
        <v>721</v>
      </c>
      <c r="B722" t="s">
        <v>2605</v>
      </c>
      <c r="C722" s="1">
        <v>42413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>
        <v>146.82</v>
      </c>
      <c r="S722">
        <v>3</v>
      </c>
      <c r="T722">
        <v>0</v>
      </c>
      <c r="U722">
        <v>73.41</v>
      </c>
      <c r="V722">
        <f>IFERROR(SuperstoreData[[#This Row],[Profit]]/SuperstoreData[[#This Row],[Sales]],0)</f>
        <v>0.5</v>
      </c>
      <c r="W722">
        <f>YEAR(C722)</f>
        <v>2016</v>
      </c>
      <c r="X722" t="str">
        <f>TEXT(C722,"mmm")</f>
        <v>Feb</v>
      </c>
    </row>
    <row r="723" spans="1:24" x14ac:dyDescent="0.3">
      <c r="A723">
        <v>722</v>
      </c>
      <c r="B723" t="s">
        <v>2612</v>
      </c>
      <c r="C723" s="1">
        <v>42719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>
        <v>1652.94</v>
      </c>
      <c r="S723">
        <v>3</v>
      </c>
      <c r="T723">
        <v>0</v>
      </c>
      <c r="U723">
        <v>231.41159999999999</v>
      </c>
      <c r="V723">
        <f>IFERROR(SuperstoreData[[#This Row],[Profit]]/SuperstoreData[[#This Row],[Sales]],0)</f>
        <v>0.13999999999999999</v>
      </c>
      <c r="W723">
        <f>YEAR(C723)</f>
        <v>2016</v>
      </c>
      <c r="X723" t="str">
        <f>TEXT(C723,"mmm")</f>
        <v>Dec</v>
      </c>
    </row>
    <row r="724" spans="1:24" x14ac:dyDescent="0.3">
      <c r="A724">
        <v>723</v>
      </c>
      <c r="B724" t="s">
        <v>2612</v>
      </c>
      <c r="C724" s="1">
        <v>42719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>
        <v>296.37</v>
      </c>
      <c r="S724">
        <v>3</v>
      </c>
      <c r="T724">
        <v>0</v>
      </c>
      <c r="U724">
        <v>80.019900000000007</v>
      </c>
      <c r="V724">
        <f>IFERROR(SuperstoreData[[#This Row],[Profit]]/SuperstoreData[[#This Row],[Sales]],0)</f>
        <v>0.27</v>
      </c>
      <c r="W724">
        <f>YEAR(C724)</f>
        <v>2016</v>
      </c>
      <c r="X724" t="str">
        <f>TEXT(C724,"mmm")</f>
        <v>Dec</v>
      </c>
    </row>
    <row r="725" spans="1:24" x14ac:dyDescent="0.3">
      <c r="A725">
        <v>724</v>
      </c>
      <c r="B725" t="s">
        <v>2618</v>
      </c>
      <c r="C725" s="1">
        <v>41919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>
        <v>129.91999999999999</v>
      </c>
      <c r="S725">
        <v>5</v>
      </c>
      <c r="T725">
        <v>0.2</v>
      </c>
      <c r="U725">
        <v>21.111999999999998</v>
      </c>
      <c r="V725">
        <f>IFERROR(SuperstoreData[[#This Row],[Profit]]/SuperstoreData[[#This Row],[Sales]],0)</f>
        <v>0.16250000000000001</v>
      </c>
      <c r="W725">
        <f>YEAR(C725)</f>
        <v>2014</v>
      </c>
      <c r="X725" t="str">
        <f>TEXT(C725,"mmm")</f>
        <v>Oct</v>
      </c>
    </row>
    <row r="726" spans="1:24" x14ac:dyDescent="0.3">
      <c r="A726">
        <v>725</v>
      </c>
      <c r="B726" t="s">
        <v>2624</v>
      </c>
      <c r="C726" s="1">
        <v>42558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>
        <v>45.584000000000003</v>
      </c>
      <c r="S726">
        <v>7</v>
      </c>
      <c r="T726">
        <v>0.2</v>
      </c>
      <c r="U726">
        <v>5.1281999999999996</v>
      </c>
      <c r="V726">
        <f>IFERROR(SuperstoreData[[#This Row],[Profit]]/SuperstoreData[[#This Row],[Sales]],0)</f>
        <v>0.11249999999999999</v>
      </c>
      <c r="W726">
        <f>YEAR(C726)</f>
        <v>2016</v>
      </c>
      <c r="X726" t="str">
        <f>TEXT(C726,"mmm")</f>
        <v>Jul</v>
      </c>
    </row>
    <row r="727" spans="1:24" x14ac:dyDescent="0.3">
      <c r="A727">
        <v>726</v>
      </c>
      <c r="B727" t="s">
        <v>2630</v>
      </c>
      <c r="C727" s="1">
        <v>42994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>
        <v>17.568000000000001</v>
      </c>
      <c r="S727">
        <v>2</v>
      </c>
      <c r="T727">
        <v>0.2</v>
      </c>
      <c r="U727">
        <v>6.3684000000000003</v>
      </c>
      <c r="V727">
        <f>IFERROR(SuperstoreData[[#This Row],[Profit]]/SuperstoreData[[#This Row],[Sales]],0)</f>
        <v>0.36249999999999999</v>
      </c>
      <c r="W727">
        <f>YEAR(C727)</f>
        <v>2017</v>
      </c>
      <c r="X727" t="str">
        <f>TEXT(C727,"mmm")</f>
        <v>Sep</v>
      </c>
    </row>
    <row r="728" spans="1:24" x14ac:dyDescent="0.3">
      <c r="A728">
        <v>727</v>
      </c>
      <c r="B728" t="s">
        <v>2630</v>
      </c>
      <c r="C728" s="1">
        <v>42994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>
        <v>55.991999999999997</v>
      </c>
      <c r="S728">
        <v>1</v>
      </c>
      <c r="T728">
        <v>0.2</v>
      </c>
      <c r="U728">
        <v>5.5991999999999997</v>
      </c>
      <c r="V728">
        <f>IFERROR(SuperstoreData[[#This Row],[Profit]]/SuperstoreData[[#This Row],[Sales]],0)</f>
        <v>0.1</v>
      </c>
      <c r="W728">
        <f>YEAR(C728)</f>
        <v>2017</v>
      </c>
      <c r="X728" t="str">
        <f>TEXT(C728,"mmm")</f>
        <v>Sep</v>
      </c>
    </row>
    <row r="729" spans="1:24" x14ac:dyDescent="0.3">
      <c r="A729">
        <v>728</v>
      </c>
      <c r="B729" t="s">
        <v>2638</v>
      </c>
      <c r="C729" s="1">
        <v>42707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>
        <v>182.72</v>
      </c>
      <c r="S729">
        <v>8</v>
      </c>
      <c r="T729">
        <v>0</v>
      </c>
      <c r="U729">
        <v>84.051199999999994</v>
      </c>
      <c r="V729">
        <f>IFERROR(SuperstoreData[[#This Row],[Profit]]/SuperstoreData[[#This Row],[Sales]],0)</f>
        <v>0.45999999999999996</v>
      </c>
      <c r="W729">
        <f>YEAR(C729)</f>
        <v>2016</v>
      </c>
      <c r="X729" t="str">
        <f>TEXT(C729,"mmm")</f>
        <v>Dec</v>
      </c>
    </row>
    <row r="730" spans="1:24" x14ac:dyDescent="0.3">
      <c r="A730">
        <v>729</v>
      </c>
      <c r="B730" t="s">
        <v>2638</v>
      </c>
      <c r="C730" s="1">
        <v>42707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>
        <v>400.03199999999998</v>
      </c>
      <c r="S730">
        <v>2</v>
      </c>
      <c r="T730">
        <v>0.4</v>
      </c>
      <c r="U730">
        <v>-153.34559999999999</v>
      </c>
      <c r="V730">
        <f>IFERROR(SuperstoreData[[#This Row],[Profit]]/SuperstoreData[[#This Row],[Sales]],0)</f>
        <v>-0.3833333333333333</v>
      </c>
      <c r="W730">
        <f>YEAR(C730)</f>
        <v>2016</v>
      </c>
      <c r="X730" t="str">
        <f>TEXT(C730,"mmm")</f>
        <v>Dec</v>
      </c>
    </row>
    <row r="731" spans="1:24" x14ac:dyDescent="0.3">
      <c r="A731">
        <v>730</v>
      </c>
      <c r="B731" t="s">
        <v>2638</v>
      </c>
      <c r="C731" s="1">
        <v>42707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>
        <v>33.630000000000003</v>
      </c>
      <c r="S731">
        <v>3</v>
      </c>
      <c r="T731">
        <v>0</v>
      </c>
      <c r="U731">
        <v>10.089</v>
      </c>
      <c r="V731">
        <f>IFERROR(SuperstoreData[[#This Row],[Profit]]/SuperstoreData[[#This Row],[Sales]],0)</f>
        <v>0.3</v>
      </c>
      <c r="W731">
        <f>YEAR(C731)</f>
        <v>2016</v>
      </c>
      <c r="X731" t="str">
        <f>TEXT(C731,"mmm")</f>
        <v>Dec</v>
      </c>
    </row>
    <row r="732" spans="1:24" x14ac:dyDescent="0.3">
      <c r="A732">
        <v>731</v>
      </c>
      <c r="B732" t="s">
        <v>2638</v>
      </c>
      <c r="C732" s="1">
        <v>42707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>
        <v>542.64599999999996</v>
      </c>
      <c r="S732">
        <v>3</v>
      </c>
      <c r="T732">
        <v>0.1</v>
      </c>
      <c r="U732">
        <v>102.49979999999999</v>
      </c>
      <c r="V732">
        <f>IFERROR(SuperstoreData[[#This Row],[Profit]]/SuperstoreData[[#This Row],[Sales]],0)</f>
        <v>0.18888888888888888</v>
      </c>
      <c r="W732">
        <f>YEAR(C732)</f>
        <v>2016</v>
      </c>
      <c r="X732" t="str">
        <f>TEXT(C732,"mmm")</f>
        <v>Dec</v>
      </c>
    </row>
    <row r="733" spans="1:24" x14ac:dyDescent="0.3">
      <c r="A733">
        <v>732</v>
      </c>
      <c r="B733" t="s">
        <v>2638</v>
      </c>
      <c r="C733" s="1">
        <v>42707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>
        <v>6.3</v>
      </c>
      <c r="S733">
        <v>2</v>
      </c>
      <c r="T733">
        <v>0</v>
      </c>
      <c r="U733">
        <v>3.024</v>
      </c>
      <c r="V733">
        <f>IFERROR(SuperstoreData[[#This Row],[Profit]]/SuperstoreData[[#This Row],[Sales]],0)</f>
        <v>0.48000000000000004</v>
      </c>
      <c r="W733">
        <f>YEAR(C733)</f>
        <v>2016</v>
      </c>
      <c r="X733" t="str">
        <f>TEXT(C733,"mmm")</f>
        <v>Dec</v>
      </c>
    </row>
    <row r="734" spans="1:24" x14ac:dyDescent="0.3">
      <c r="A734">
        <v>733</v>
      </c>
      <c r="B734" t="s">
        <v>2648</v>
      </c>
      <c r="C734" s="1">
        <v>42756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>
        <v>242.94</v>
      </c>
      <c r="S734">
        <v>3</v>
      </c>
      <c r="T734">
        <v>0</v>
      </c>
      <c r="U734">
        <v>9.7175999999999991</v>
      </c>
      <c r="V734">
        <f>IFERROR(SuperstoreData[[#This Row],[Profit]]/SuperstoreData[[#This Row],[Sales]],0)</f>
        <v>3.9999999999999994E-2</v>
      </c>
      <c r="W734">
        <f>YEAR(C734)</f>
        <v>2017</v>
      </c>
      <c r="X734" t="str">
        <f>TEXT(C734,"mmm")</f>
        <v>Jan</v>
      </c>
    </row>
    <row r="735" spans="1:24" x14ac:dyDescent="0.3">
      <c r="A735">
        <v>734</v>
      </c>
      <c r="B735" t="s">
        <v>2648</v>
      </c>
      <c r="C735" s="1">
        <v>42756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>
        <v>179.97</v>
      </c>
      <c r="S735">
        <v>3</v>
      </c>
      <c r="T735">
        <v>0</v>
      </c>
      <c r="U735">
        <v>86.385599999999997</v>
      </c>
      <c r="V735">
        <f>IFERROR(SuperstoreData[[#This Row],[Profit]]/SuperstoreData[[#This Row],[Sales]],0)</f>
        <v>0.48</v>
      </c>
      <c r="W735">
        <f>YEAR(C735)</f>
        <v>2017</v>
      </c>
      <c r="X735" t="str">
        <f>TEXT(C735,"mmm")</f>
        <v>Jan</v>
      </c>
    </row>
    <row r="736" spans="1:24" x14ac:dyDescent="0.3">
      <c r="A736">
        <v>735</v>
      </c>
      <c r="B736" t="s">
        <v>2648</v>
      </c>
      <c r="C736" s="1">
        <v>42756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>
        <v>99.695999999999998</v>
      </c>
      <c r="S736">
        <v>6</v>
      </c>
      <c r="T736">
        <v>0.2</v>
      </c>
      <c r="U736">
        <v>33.647399999999998</v>
      </c>
      <c r="V736">
        <f>IFERROR(SuperstoreData[[#This Row],[Profit]]/SuperstoreData[[#This Row],[Sales]],0)</f>
        <v>0.33749999999999997</v>
      </c>
      <c r="W736">
        <f>YEAR(C736)</f>
        <v>2017</v>
      </c>
      <c r="X736" t="str">
        <f>TEXT(C736,"mmm")</f>
        <v>Jan</v>
      </c>
    </row>
    <row r="737" spans="1:24" x14ac:dyDescent="0.3">
      <c r="A737">
        <v>736</v>
      </c>
      <c r="B737" t="s">
        <v>2648</v>
      </c>
      <c r="C737" s="1">
        <v>42756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>
        <v>27.936</v>
      </c>
      <c r="S737">
        <v>4</v>
      </c>
      <c r="T737">
        <v>0.2</v>
      </c>
      <c r="U737">
        <v>9.4283999999999999</v>
      </c>
      <c r="V737">
        <f>IFERROR(SuperstoreData[[#This Row],[Profit]]/SuperstoreData[[#This Row],[Sales]],0)</f>
        <v>0.33750000000000002</v>
      </c>
      <c r="W737">
        <f>YEAR(C737)</f>
        <v>2017</v>
      </c>
      <c r="X737" t="str">
        <f>TEXT(C737,"mmm")</f>
        <v>Jan</v>
      </c>
    </row>
    <row r="738" spans="1:24" x14ac:dyDescent="0.3">
      <c r="A738">
        <v>737</v>
      </c>
      <c r="B738" t="s">
        <v>2648</v>
      </c>
      <c r="C738" s="1">
        <v>42756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>
        <v>84.98</v>
      </c>
      <c r="S738">
        <v>1</v>
      </c>
      <c r="T738">
        <v>0</v>
      </c>
      <c r="U738">
        <v>18.695599999999999</v>
      </c>
      <c r="V738">
        <f>IFERROR(SuperstoreData[[#This Row],[Profit]]/SuperstoreData[[#This Row],[Sales]],0)</f>
        <v>0.21999999999999997</v>
      </c>
      <c r="W738">
        <f>YEAR(C738)</f>
        <v>2017</v>
      </c>
      <c r="X738" t="str">
        <f>TEXT(C738,"mmm")</f>
        <v>Jan</v>
      </c>
    </row>
    <row r="739" spans="1:24" x14ac:dyDescent="0.3">
      <c r="A739">
        <v>738</v>
      </c>
      <c r="B739" t="s">
        <v>2648</v>
      </c>
      <c r="C739" s="1">
        <v>42756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>
        <v>18.72</v>
      </c>
      <c r="S739">
        <v>5</v>
      </c>
      <c r="T739">
        <v>0.2</v>
      </c>
      <c r="U739">
        <v>6.5519999999999996</v>
      </c>
      <c r="V739">
        <f>IFERROR(SuperstoreData[[#This Row],[Profit]]/SuperstoreData[[#This Row],[Sales]],0)</f>
        <v>0.35</v>
      </c>
      <c r="W739">
        <f>YEAR(C739)</f>
        <v>2017</v>
      </c>
      <c r="X739" t="str">
        <f>TEXT(C739,"mmm")</f>
        <v>Jan</v>
      </c>
    </row>
    <row r="740" spans="1:24" x14ac:dyDescent="0.3">
      <c r="A740">
        <v>739</v>
      </c>
      <c r="B740" t="s">
        <v>2658</v>
      </c>
      <c r="C740" s="1">
        <v>41890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>
        <v>49.98</v>
      </c>
      <c r="S740">
        <v>2</v>
      </c>
      <c r="T740">
        <v>0</v>
      </c>
      <c r="U740">
        <v>8.4966000000000008</v>
      </c>
      <c r="V740">
        <f>IFERROR(SuperstoreData[[#This Row],[Profit]]/SuperstoreData[[#This Row],[Sales]],0)</f>
        <v>0.17000000000000004</v>
      </c>
      <c r="W740">
        <f>YEAR(C740)</f>
        <v>2014</v>
      </c>
      <c r="X740" t="str">
        <f>TEXT(C740,"mmm")</f>
        <v>Sep</v>
      </c>
    </row>
    <row r="741" spans="1:24" x14ac:dyDescent="0.3">
      <c r="A741">
        <v>740</v>
      </c>
      <c r="B741" t="s">
        <v>2661</v>
      </c>
      <c r="C741" s="1">
        <v>41643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>
        <v>11.784000000000001</v>
      </c>
      <c r="S741">
        <v>3</v>
      </c>
      <c r="T741">
        <v>0.2</v>
      </c>
      <c r="U741">
        <v>4.2717000000000001</v>
      </c>
      <c r="V741">
        <f>IFERROR(SuperstoreData[[#This Row],[Profit]]/SuperstoreData[[#This Row],[Sales]],0)</f>
        <v>0.36249999999999999</v>
      </c>
      <c r="W741">
        <f>YEAR(C741)</f>
        <v>2014</v>
      </c>
      <c r="X741" t="str">
        <f>TEXT(C741,"mmm")</f>
        <v>Jan</v>
      </c>
    </row>
    <row r="742" spans="1:24" x14ac:dyDescent="0.3">
      <c r="A742">
        <v>741</v>
      </c>
      <c r="B742" t="s">
        <v>2661</v>
      </c>
      <c r="C742" s="1">
        <v>41643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>
        <v>272.73599999999999</v>
      </c>
      <c r="S742">
        <v>3</v>
      </c>
      <c r="T742">
        <v>0.2</v>
      </c>
      <c r="U742">
        <v>-64.774799999999999</v>
      </c>
      <c r="V742">
        <f>IFERROR(SuperstoreData[[#This Row],[Profit]]/SuperstoreData[[#This Row],[Sales]],0)</f>
        <v>-0.23750000000000002</v>
      </c>
      <c r="W742">
        <f>YEAR(C742)</f>
        <v>2014</v>
      </c>
      <c r="X742" t="str">
        <f>TEXT(C742,"mmm")</f>
        <v>Jan</v>
      </c>
    </row>
    <row r="743" spans="1:24" x14ac:dyDescent="0.3">
      <c r="A743">
        <v>742</v>
      </c>
      <c r="B743" t="s">
        <v>2661</v>
      </c>
      <c r="C743" s="1">
        <v>41643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>
        <v>3.54</v>
      </c>
      <c r="S743">
        <v>2</v>
      </c>
      <c r="T743">
        <v>0.8</v>
      </c>
      <c r="U743">
        <v>-5.4870000000000001</v>
      </c>
      <c r="V743">
        <f>IFERROR(SuperstoreData[[#This Row],[Profit]]/SuperstoreData[[#This Row],[Sales]],0)</f>
        <v>-1.55</v>
      </c>
      <c r="W743">
        <f>YEAR(C743)</f>
        <v>2014</v>
      </c>
      <c r="X743" t="str">
        <f>TEXT(C743,"mmm")</f>
        <v>Jan</v>
      </c>
    </row>
    <row r="744" spans="1:24" x14ac:dyDescent="0.3">
      <c r="A744">
        <v>743</v>
      </c>
      <c r="B744" t="s">
        <v>2668</v>
      </c>
      <c r="C744" s="1">
        <v>42609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>
        <v>51.52</v>
      </c>
      <c r="S744">
        <v>5</v>
      </c>
      <c r="T744">
        <v>0.2</v>
      </c>
      <c r="U744">
        <v>-10.948</v>
      </c>
      <c r="V744">
        <f>IFERROR(SuperstoreData[[#This Row],[Profit]]/SuperstoreData[[#This Row],[Sales]],0)</f>
        <v>-0.21249999999999999</v>
      </c>
      <c r="W744">
        <f>YEAR(C744)</f>
        <v>2016</v>
      </c>
      <c r="X744" t="str">
        <f>TEXT(C744,"mmm")</f>
        <v>Aug</v>
      </c>
    </row>
    <row r="745" spans="1:24" x14ac:dyDescent="0.3">
      <c r="A745">
        <v>744</v>
      </c>
      <c r="B745" t="s">
        <v>2668</v>
      </c>
      <c r="C745" s="1">
        <v>42609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>
        <v>3.528</v>
      </c>
      <c r="S745">
        <v>1</v>
      </c>
      <c r="T745">
        <v>0.2</v>
      </c>
      <c r="U745">
        <v>1.1466000000000001</v>
      </c>
      <c r="V745">
        <f>IFERROR(SuperstoreData[[#This Row],[Profit]]/SuperstoreData[[#This Row],[Sales]],0)</f>
        <v>0.32500000000000001</v>
      </c>
      <c r="W745">
        <f>YEAR(C745)</f>
        <v>2016</v>
      </c>
      <c r="X745" t="str">
        <f>TEXT(C745,"mmm")</f>
        <v>Aug</v>
      </c>
    </row>
    <row r="746" spans="1:24" x14ac:dyDescent="0.3">
      <c r="A746">
        <v>745</v>
      </c>
      <c r="B746" t="s">
        <v>2668</v>
      </c>
      <c r="C746" s="1">
        <v>42609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>
        <v>4.6239999999999997</v>
      </c>
      <c r="S746">
        <v>1</v>
      </c>
      <c r="T746">
        <v>0.2</v>
      </c>
      <c r="U746">
        <v>1.6761999999999999</v>
      </c>
      <c r="V746">
        <f>IFERROR(SuperstoreData[[#This Row],[Profit]]/SuperstoreData[[#This Row],[Sales]],0)</f>
        <v>0.36249999999999999</v>
      </c>
      <c r="W746">
        <f>YEAR(C746)</f>
        <v>2016</v>
      </c>
      <c r="X746" t="str">
        <f>TEXT(C746,"mmm")</f>
        <v>Aug</v>
      </c>
    </row>
    <row r="747" spans="1:24" x14ac:dyDescent="0.3">
      <c r="A747">
        <v>746</v>
      </c>
      <c r="B747" t="s">
        <v>2668</v>
      </c>
      <c r="C747" s="1">
        <v>42609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>
        <v>55.167999999999999</v>
      </c>
      <c r="S747">
        <v>4</v>
      </c>
      <c r="T747">
        <v>0.2</v>
      </c>
      <c r="U747">
        <v>6.2064000000000004</v>
      </c>
      <c r="V747">
        <f>IFERROR(SuperstoreData[[#This Row],[Profit]]/SuperstoreData[[#This Row],[Sales]],0)</f>
        <v>0.1125</v>
      </c>
      <c r="W747">
        <f>YEAR(C747)</f>
        <v>2016</v>
      </c>
      <c r="X747" t="str">
        <f>TEXT(C747,"mmm")</f>
        <v>Aug</v>
      </c>
    </row>
    <row r="748" spans="1:24" x14ac:dyDescent="0.3">
      <c r="A748">
        <v>747</v>
      </c>
      <c r="B748" t="s">
        <v>2676</v>
      </c>
      <c r="C748" s="1">
        <v>41786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>
        <v>567.12</v>
      </c>
      <c r="S748">
        <v>10</v>
      </c>
      <c r="T748">
        <v>0.2</v>
      </c>
      <c r="U748">
        <v>-28.356000000000002</v>
      </c>
      <c r="V748">
        <f>IFERROR(SuperstoreData[[#This Row],[Profit]]/SuperstoreData[[#This Row],[Sales]],0)</f>
        <v>-0.05</v>
      </c>
      <c r="W748">
        <f>YEAR(C748)</f>
        <v>2014</v>
      </c>
      <c r="X748" t="str">
        <f>TEXT(C748,"mmm")</f>
        <v>May</v>
      </c>
    </row>
    <row r="749" spans="1:24" x14ac:dyDescent="0.3">
      <c r="A749">
        <v>748</v>
      </c>
      <c r="B749" t="s">
        <v>2676</v>
      </c>
      <c r="C749" s="1">
        <v>41786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>
        <v>359.32</v>
      </c>
      <c r="S749">
        <v>4</v>
      </c>
      <c r="T749">
        <v>0</v>
      </c>
      <c r="U749">
        <v>7.1863999999999999</v>
      </c>
      <c r="V749">
        <f>IFERROR(SuperstoreData[[#This Row],[Profit]]/SuperstoreData[[#This Row],[Sales]],0)</f>
        <v>0.02</v>
      </c>
      <c r="W749">
        <f>YEAR(C749)</f>
        <v>2014</v>
      </c>
      <c r="X749" t="str">
        <f>TEXT(C749,"mmm")</f>
        <v>May</v>
      </c>
    </row>
    <row r="750" spans="1:24" x14ac:dyDescent="0.3">
      <c r="A750">
        <v>749</v>
      </c>
      <c r="B750" t="s">
        <v>2677</v>
      </c>
      <c r="C750" s="1">
        <v>42449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>
        <v>11.992000000000001</v>
      </c>
      <c r="S750">
        <v>1</v>
      </c>
      <c r="T750">
        <v>0.2</v>
      </c>
      <c r="U750">
        <v>0.89939999999999998</v>
      </c>
      <c r="V750">
        <f>IFERROR(SuperstoreData[[#This Row],[Profit]]/SuperstoreData[[#This Row],[Sales]],0)</f>
        <v>7.4999999999999997E-2</v>
      </c>
      <c r="W750">
        <f>YEAR(C750)</f>
        <v>2016</v>
      </c>
      <c r="X750" t="str">
        <f>TEXT(C750,"mmm")</f>
        <v>Mar</v>
      </c>
    </row>
    <row r="751" spans="1:24" x14ac:dyDescent="0.3">
      <c r="A751">
        <v>750</v>
      </c>
      <c r="B751" t="s">
        <v>2684</v>
      </c>
      <c r="C751" s="1">
        <v>43010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>
        <v>58.05</v>
      </c>
      <c r="S751">
        <v>3</v>
      </c>
      <c r="T751">
        <v>0</v>
      </c>
      <c r="U751">
        <v>26.702999999999999</v>
      </c>
      <c r="V751">
        <f>IFERROR(SuperstoreData[[#This Row],[Profit]]/SuperstoreData[[#This Row],[Sales]],0)</f>
        <v>0.46</v>
      </c>
      <c r="W751">
        <f>YEAR(C751)</f>
        <v>2017</v>
      </c>
      <c r="X751" t="str">
        <f>TEXT(C751,"mmm")</f>
        <v>Oct</v>
      </c>
    </row>
    <row r="752" spans="1:24" x14ac:dyDescent="0.3">
      <c r="A752">
        <v>751</v>
      </c>
      <c r="B752" t="s">
        <v>2684</v>
      </c>
      <c r="C752" s="1">
        <v>43010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>
        <v>157.74</v>
      </c>
      <c r="S752">
        <v>11</v>
      </c>
      <c r="T752">
        <v>0</v>
      </c>
      <c r="U752">
        <v>56.7864</v>
      </c>
      <c r="V752">
        <f>IFERROR(SuperstoreData[[#This Row],[Profit]]/SuperstoreData[[#This Row],[Sales]],0)</f>
        <v>0.36</v>
      </c>
      <c r="W752">
        <f>YEAR(C752)</f>
        <v>2017</v>
      </c>
      <c r="X752" t="str">
        <f>TEXT(C752,"mmm")</f>
        <v>Oct</v>
      </c>
    </row>
    <row r="753" spans="1:24" x14ac:dyDescent="0.3">
      <c r="A753">
        <v>752</v>
      </c>
      <c r="B753" t="s">
        <v>2684</v>
      </c>
      <c r="C753" s="1">
        <v>43010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>
        <v>56.98</v>
      </c>
      <c r="S753">
        <v>7</v>
      </c>
      <c r="T753">
        <v>0</v>
      </c>
      <c r="U753">
        <v>22.792000000000002</v>
      </c>
      <c r="V753">
        <f>IFERROR(SuperstoreData[[#This Row],[Profit]]/SuperstoreData[[#This Row],[Sales]],0)</f>
        <v>0.4</v>
      </c>
      <c r="W753">
        <f>YEAR(C753)</f>
        <v>2017</v>
      </c>
      <c r="X753" t="str">
        <f>TEXT(C753,"mmm")</f>
        <v>Oct</v>
      </c>
    </row>
    <row r="754" spans="1:24" x14ac:dyDescent="0.3">
      <c r="A754">
        <v>753</v>
      </c>
      <c r="B754" t="s">
        <v>2684</v>
      </c>
      <c r="C754" s="1">
        <v>43010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>
        <v>2.88</v>
      </c>
      <c r="S754">
        <v>1</v>
      </c>
      <c r="T754">
        <v>0</v>
      </c>
      <c r="U754">
        <v>1.4112</v>
      </c>
      <c r="V754">
        <f>IFERROR(SuperstoreData[[#This Row],[Profit]]/SuperstoreData[[#This Row],[Sales]],0)</f>
        <v>0.49000000000000005</v>
      </c>
      <c r="W754">
        <f>YEAR(C754)</f>
        <v>2017</v>
      </c>
      <c r="X754" t="str">
        <f>TEXT(C754,"mmm")</f>
        <v>Oct</v>
      </c>
    </row>
    <row r="755" spans="1:24" x14ac:dyDescent="0.3">
      <c r="A755">
        <v>754</v>
      </c>
      <c r="B755" t="s">
        <v>2694</v>
      </c>
      <c r="C755" s="1">
        <v>42467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>
        <v>1199.9760000000001</v>
      </c>
      <c r="S755">
        <v>3</v>
      </c>
      <c r="T755">
        <v>0.2</v>
      </c>
      <c r="U755">
        <v>374.99250000000001</v>
      </c>
      <c r="V755">
        <f>IFERROR(SuperstoreData[[#This Row],[Profit]]/SuperstoreData[[#This Row],[Sales]],0)</f>
        <v>0.3125</v>
      </c>
      <c r="W755">
        <f>YEAR(C755)</f>
        <v>2016</v>
      </c>
      <c r="X755" t="str">
        <f>TEXT(C755,"mmm")</f>
        <v>Apr</v>
      </c>
    </row>
    <row r="756" spans="1:24" x14ac:dyDescent="0.3">
      <c r="A756">
        <v>755</v>
      </c>
      <c r="B756" t="s">
        <v>2699</v>
      </c>
      <c r="C756" s="1">
        <v>42345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>
        <v>79.92</v>
      </c>
      <c r="S756">
        <v>4</v>
      </c>
      <c r="T756">
        <v>0</v>
      </c>
      <c r="U756">
        <v>28.7712</v>
      </c>
      <c r="V756">
        <f>IFERROR(SuperstoreData[[#This Row],[Profit]]/SuperstoreData[[#This Row],[Sales]],0)</f>
        <v>0.36</v>
      </c>
      <c r="W756">
        <f>YEAR(C756)</f>
        <v>2015</v>
      </c>
      <c r="X756" t="str">
        <f>TEXT(C756,"mmm")</f>
        <v>Dec</v>
      </c>
    </row>
    <row r="757" spans="1:24" x14ac:dyDescent="0.3">
      <c r="A757">
        <v>756</v>
      </c>
      <c r="B757" t="s">
        <v>2700</v>
      </c>
      <c r="C757" s="1">
        <v>42631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>
        <v>383.43799999999999</v>
      </c>
      <c r="S757">
        <v>4</v>
      </c>
      <c r="T757">
        <v>0.45</v>
      </c>
      <c r="U757">
        <v>-167.3184</v>
      </c>
      <c r="V757">
        <f>IFERROR(SuperstoreData[[#This Row],[Profit]]/SuperstoreData[[#This Row],[Sales]],0)</f>
        <v>-0.43636363636363634</v>
      </c>
      <c r="W757">
        <f>YEAR(C757)</f>
        <v>2016</v>
      </c>
      <c r="X757" t="str">
        <f>TEXT(C757,"mmm")</f>
        <v>Sep</v>
      </c>
    </row>
    <row r="758" spans="1:24" x14ac:dyDescent="0.3">
      <c r="A758">
        <v>757</v>
      </c>
      <c r="B758" t="s">
        <v>2703</v>
      </c>
      <c r="C758" s="1">
        <v>42002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>
        <v>24.56</v>
      </c>
      <c r="S758">
        <v>2</v>
      </c>
      <c r="T758">
        <v>0</v>
      </c>
      <c r="U758">
        <v>6.8768000000000002</v>
      </c>
      <c r="V758">
        <f>IFERROR(SuperstoreData[[#This Row],[Profit]]/SuperstoreData[[#This Row],[Sales]],0)</f>
        <v>0.28000000000000003</v>
      </c>
      <c r="W758">
        <f>YEAR(C758)</f>
        <v>2014</v>
      </c>
      <c r="X758" t="str">
        <f>TEXT(C758,"mmm")</f>
        <v>Dec</v>
      </c>
    </row>
    <row r="759" spans="1:24" x14ac:dyDescent="0.3">
      <c r="A759">
        <v>758</v>
      </c>
      <c r="B759" t="s">
        <v>2703</v>
      </c>
      <c r="C759" s="1">
        <v>42002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>
        <v>119.8</v>
      </c>
      <c r="S759">
        <v>4</v>
      </c>
      <c r="T759">
        <v>0</v>
      </c>
      <c r="U759">
        <v>47.92</v>
      </c>
      <c r="V759">
        <f>IFERROR(SuperstoreData[[#This Row],[Profit]]/SuperstoreData[[#This Row],[Sales]],0)</f>
        <v>0.4</v>
      </c>
      <c r="W759">
        <f>YEAR(C759)</f>
        <v>2014</v>
      </c>
      <c r="X759" t="str">
        <f>TEXT(C759,"mmm")</f>
        <v>Dec</v>
      </c>
    </row>
    <row r="760" spans="1:24" x14ac:dyDescent="0.3">
      <c r="A760">
        <v>759</v>
      </c>
      <c r="B760" t="s">
        <v>2708</v>
      </c>
      <c r="C760" s="1">
        <v>42939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>
        <v>13.128</v>
      </c>
      <c r="S760">
        <v>3</v>
      </c>
      <c r="T760">
        <v>0.2</v>
      </c>
      <c r="U760">
        <v>4.2666000000000004</v>
      </c>
      <c r="V760">
        <f>IFERROR(SuperstoreData[[#This Row],[Profit]]/SuperstoreData[[#This Row],[Sales]],0)</f>
        <v>0.32500000000000001</v>
      </c>
      <c r="W760">
        <f>YEAR(C760)</f>
        <v>2017</v>
      </c>
      <c r="X760" t="str">
        <f>TEXT(C760,"mmm")</f>
        <v>Jul</v>
      </c>
    </row>
    <row r="761" spans="1:24" x14ac:dyDescent="0.3">
      <c r="A761">
        <v>760</v>
      </c>
      <c r="B761" t="s">
        <v>2713</v>
      </c>
      <c r="C761" s="1">
        <v>42996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>
        <v>22.72</v>
      </c>
      <c r="S761">
        <v>4</v>
      </c>
      <c r="T761">
        <v>0</v>
      </c>
      <c r="U761">
        <v>10.224</v>
      </c>
      <c r="V761">
        <f>IFERROR(SuperstoreData[[#This Row],[Profit]]/SuperstoreData[[#This Row],[Sales]],0)</f>
        <v>0.45</v>
      </c>
      <c r="W761">
        <f>YEAR(C761)</f>
        <v>2017</v>
      </c>
      <c r="X761" t="str">
        <f>TEXT(C761,"mmm")</f>
        <v>Sep</v>
      </c>
    </row>
    <row r="762" spans="1:24" x14ac:dyDescent="0.3">
      <c r="A762">
        <v>761</v>
      </c>
      <c r="B762" t="s">
        <v>2717</v>
      </c>
      <c r="C762" s="1">
        <v>42247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>
        <v>58.32</v>
      </c>
      <c r="S762">
        <v>9</v>
      </c>
      <c r="T762">
        <v>0</v>
      </c>
      <c r="U762">
        <v>27.993600000000001</v>
      </c>
      <c r="V762">
        <f>IFERROR(SuperstoreData[[#This Row],[Profit]]/SuperstoreData[[#This Row],[Sales]],0)</f>
        <v>0.48</v>
      </c>
      <c r="W762">
        <f>YEAR(C762)</f>
        <v>2015</v>
      </c>
      <c r="X762" t="str">
        <f>TEXT(C762,"mmm")</f>
        <v>Aug</v>
      </c>
    </row>
    <row r="763" spans="1:24" x14ac:dyDescent="0.3">
      <c r="A763">
        <v>762</v>
      </c>
      <c r="B763" t="s">
        <v>2719</v>
      </c>
      <c r="C763" s="1">
        <v>43042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>
        <v>12.39</v>
      </c>
      <c r="S763">
        <v>3</v>
      </c>
      <c r="T763">
        <v>0</v>
      </c>
      <c r="U763">
        <v>5.6993999999999998</v>
      </c>
      <c r="V763">
        <f>IFERROR(SuperstoreData[[#This Row],[Profit]]/SuperstoreData[[#This Row],[Sales]],0)</f>
        <v>0.45999999999999996</v>
      </c>
      <c r="W763">
        <f>YEAR(C763)</f>
        <v>2017</v>
      </c>
      <c r="X763" t="str">
        <f>TEXT(C763,"mmm")</f>
        <v>Nov</v>
      </c>
    </row>
    <row r="764" spans="1:24" x14ac:dyDescent="0.3">
      <c r="A764">
        <v>763</v>
      </c>
      <c r="B764" t="s">
        <v>2722</v>
      </c>
      <c r="C764" s="1">
        <v>42043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>
        <v>107.982</v>
      </c>
      <c r="S764">
        <v>3</v>
      </c>
      <c r="T764">
        <v>0.4</v>
      </c>
      <c r="U764">
        <v>-26.9955</v>
      </c>
      <c r="V764">
        <f>IFERROR(SuperstoreData[[#This Row],[Profit]]/SuperstoreData[[#This Row],[Sales]],0)</f>
        <v>-0.25</v>
      </c>
      <c r="W764">
        <f>YEAR(C764)</f>
        <v>2015</v>
      </c>
      <c r="X764" t="str">
        <f>TEXT(C764,"mmm")</f>
        <v>Feb</v>
      </c>
    </row>
    <row r="765" spans="1:24" x14ac:dyDescent="0.3">
      <c r="A765">
        <v>764</v>
      </c>
      <c r="B765" t="s">
        <v>2725</v>
      </c>
      <c r="C765" s="1">
        <v>41652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>
        <v>11.36</v>
      </c>
      <c r="S765">
        <v>2</v>
      </c>
      <c r="T765">
        <v>0</v>
      </c>
      <c r="U765">
        <v>5.3391999999999999</v>
      </c>
      <c r="V765">
        <f>IFERROR(SuperstoreData[[#This Row],[Profit]]/SuperstoreData[[#This Row],[Sales]],0)</f>
        <v>0.47000000000000003</v>
      </c>
      <c r="W765">
        <f>YEAR(C765)</f>
        <v>2014</v>
      </c>
      <c r="X765" t="str">
        <f>TEXT(C765,"mmm")</f>
        <v>Jan</v>
      </c>
    </row>
    <row r="766" spans="1:24" x14ac:dyDescent="0.3">
      <c r="A766">
        <v>765</v>
      </c>
      <c r="B766" t="s">
        <v>2725</v>
      </c>
      <c r="C766" s="1">
        <v>41652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>
        <v>50.94</v>
      </c>
      <c r="S766">
        <v>3</v>
      </c>
      <c r="T766">
        <v>0</v>
      </c>
      <c r="U766">
        <v>25.47</v>
      </c>
      <c r="V766">
        <f>IFERROR(SuperstoreData[[#This Row],[Profit]]/SuperstoreData[[#This Row],[Sales]],0)</f>
        <v>0.5</v>
      </c>
      <c r="W766">
        <f>YEAR(C766)</f>
        <v>2014</v>
      </c>
      <c r="X766" t="str">
        <f>TEXT(C766,"mmm")</f>
        <v>Jan</v>
      </c>
    </row>
    <row r="767" spans="1:24" x14ac:dyDescent="0.3">
      <c r="A767">
        <v>766</v>
      </c>
      <c r="B767" t="s">
        <v>2725</v>
      </c>
      <c r="C767" s="1">
        <v>41652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>
        <v>646.74</v>
      </c>
      <c r="S767">
        <v>6</v>
      </c>
      <c r="T767">
        <v>0</v>
      </c>
      <c r="U767">
        <v>258.69600000000003</v>
      </c>
      <c r="V767">
        <f>IFERROR(SuperstoreData[[#This Row],[Profit]]/SuperstoreData[[#This Row],[Sales]],0)</f>
        <v>0.4</v>
      </c>
      <c r="W767">
        <f>YEAR(C767)</f>
        <v>2014</v>
      </c>
      <c r="X767" t="str">
        <f>TEXT(C767,"mmm")</f>
        <v>Jan</v>
      </c>
    </row>
    <row r="768" spans="1:24" x14ac:dyDescent="0.3">
      <c r="A768">
        <v>767</v>
      </c>
      <c r="B768" t="s">
        <v>2725</v>
      </c>
      <c r="C768" s="1">
        <v>41652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>
        <v>5.64</v>
      </c>
      <c r="S768">
        <v>3</v>
      </c>
      <c r="T768">
        <v>0</v>
      </c>
      <c r="U768">
        <v>2.7071999999999998</v>
      </c>
      <c r="V768">
        <f>IFERROR(SuperstoreData[[#This Row],[Profit]]/SuperstoreData[[#This Row],[Sales]],0)</f>
        <v>0.48</v>
      </c>
      <c r="W768">
        <f>YEAR(C768)</f>
        <v>2014</v>
      </c>
      <c r="X768" t="str">
        <f>TEXT(C768,"mmm")</f>
        <v>Jan</v>
      </c>
    </row>
    <row r="769" spans="1:24" x14ac:dyDescent="0.3">
      <c r="A769">
        <v>768</v>
      </c>
      <c r="B769" t="s">
        <v>2725</v>
      </c>
      <c r="C769" s="1">
        <v>41652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>
        <v>572.58000000000004</v>
      </c>
      <c r="S769">
        <v>6</v>
      </c>
      <c r="T769">
        <v>0</v>
      </c>
      <c r="U769">
        <v>34.354799999999997</v>
      </c>
      <c r="V769">
        <f>IFERROR(SuperstoreData[[#This Row],[Profit]]/SuperstoreData[[#This Row],[Sales]],0)</f>
        <v>5.9999999999999991E-2</v>
      </c>
      <c r="W769">
        <f>YEAR(C769)</f>
        <v>2014</v>
      </c>
      <c r="X769" t="str">
        <f>TEXT(C769,"mmm")</f>
        <v>Jan</v>
      </c>
    </row>
    <row r="770" spans="1:24" x14ac:dyDescent="0.3">
      <c r="A770">
        <v>769</v>
      </c>
      <c r="B770" t="s">
        <v>2738</v>
      </c>
      <c r="C770" s="1">
        <v>41773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>
        <v>310.88</v>
      </c>
      <c r="S770">
        <v>2</v>
      </c>
      <c r="T770">
        <v>0.2</v>
      </c>
      <c r="U770">
        <v>23.315999999999999</v>
      </c>
      <c r="V770">
        <f>IFERROR(SuperstoreData[[#This Row],[Profit]]/SuperstoreData[[#This Row],[Sales]],0)</f>
        <v>7.4999999999999997E-2</v>
      </c>
      <c r="W770">
        <f>YEAR(C770)</f>
        <v>2014</v>
      </c>
      <c r="X770" t="str">
        <f>TEXT(C770,"mmm")</f>
        <v>May</v>
      </c>
    </row>
    <row r="771" spans="1:24" x14ac:dyDescent="0.3">
      <c r="A771">
        <v>770</v>
      </c>
      <c r="B771" t="s">
        <v>2745</v>
      </c>
      <c r="C771" s="1">
        <v>42509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>
        <v>641.96</v>
      </c>
      <c r="S771">
        <v>2</v>
      </c>
      <c r="T771">
        <v>0</v>
      </c>
      <c r="U771">
        <v>179.74879999999999</v>
      </c>
      <c r="V771">
        <f>IFERROR(SuperstoreData[[#This Row],[Profit]]/SuperstoreData[[#This Row],[Sales]],0)</f>
        <v>0.27999999999999997</v>
      </c>
      <c r="W771">
        <f>YEAR(C771)</f>
        <v>2016</v>
      </c>
      <c r="X771" t="str">
        <f>TEXT(C771,"mmm")</f>
        <v>May</v>
      </c>
    </row>
    <row r="772" spans="1:24" x14ac:dyDescent="0.3">
      <c r="A772">
        <v>771</v>
      </c>
      <c r="B772" t="s">
        <v>2750</v>
      </c>
      <c r="C772" s="1">
        <v>42765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>
        <v>18.28</v>
      </c>
      <c r="S772">
        <v>2</v>
      </c>
      <c r="T772">
        <v>0</v>
      </c>
      <c r="U772">
        <v>9.14</v>
      </c>
      <c r="V772">
        <f>IFERROR(SuperstoreData[[#This Row],[Profit]]/SuperstoreData[[#This Row],[Sales]],0)</f>
        <v>0.5</v>
      </c>
      <c r="W772">
        <f>YEAR(C772)</f>
        <v>2017</v>
      </c>
      <c r="X772" t="str">
        <f>TEXT(C772,"mmm")</f>
        <v>Jan</v>
      </c>
    </row>
    <row r="773" spans="1:24" x14ac:dyDescent="0.3">
      <c r="A773">
        <v>772</v>
      </c>
      <c r="B773" t="s">
        <v>2750</v>
      </c>
      <c r="C773" s="1">
        <v>42765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>
        <v>207</v>
      </c>
      <c r="S773">
        <v>3</v>
      </c>
      <c r="T773">
        <v>0</v>
      </c>
      <c r="U773">
        <v>51.75</v>
      </c>
      <c r="V773">
        <f>IFERROR(SuperstoreData[[#This Row],[Profit]]/SuperstoreData[[#This Row],[Sales]],0)</f>
        <v>0.25</v>
      </c>
      <c r="W773">
        <f>YEAR(C773)</f>
        <v>2017</v>
      </c>
      <c r="X773" t="str">
        <f>TEXT(C773,"mmm")</f>
        <v>Jan</v>
      </c>
    </row>
    <row r="774" spans="1:24" x14ac:dyDescent="0.3">
      <c r="A774">
        <v>773</v>
      </c>
      <c r="B774" t="s">
        <v>2750</v>
      </c>
      <c r="C774" s="1">
        <v>42765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>
        <v>32.35</v>
      </c>
      <c r="S774">
        <v>5</v>
      </c>
      <c r="T774">
        <v>0</v>
      </c>
      <c r="U774">
        <v>16.175000000000001</v>
      </c>
      <c r="V774">
        <f>IFERROR(SuperstoreData[[#This Row],[Profit]]/SuperstoreData[[#This Row],[Sales]],0)</f>
        <v>0.5</v>
      </c>
      <c r="W774">
        <f>YEAR(C774)</f>
        <v>2017</v>
      </c>
      <c r="X774" t="str">
        <f>TEXT(C774,"mmm")</f>
        <v>Jan</v>
      </c>
    </row>
    <row r="775" spans="1:24" x14ac:dyDescent="0.3">
      <c r="A775">
        <v>774</v>
      </c>
      <c r="B775" t="s">
        <v>2750</v>
      </c>
      <c r="C775" s="1">
        <v>42765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>
        <f>IFERROR(SuperstoreData[[#This Row],[Profit]]/SuperstoreData[[#This Row],[Sales]],0)</f>
        <v>0.45</v>
      </c>
      <c r="W775">
        <f>YEAR(C775)</f>
        <v>2017</v>
      </c>
      <c r="X775" t="str">
        <f>TEXT(C775,"mmm")</f>
        <v>Jan</v>
      </c>
    </row>
    <row r="776" spans="1:24" x14ac:dyDescent="0.3">
      <c r="A776">
        <v>775</v>
      </c>
      <c r="B776" t="s">
        <v>2750</v>
      </c>
      <c r="C776" s="1">
        <v>42765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>
        <v>40.299999999999997</v>
      </c>
      <c r="S776">
        <v>2</v>
      </c>
      <c r="T776">
        <v>0</v>
      </c>
      <c r="U776">
        <v>10.881</v>
      </c>
      <c r="V776">
        <f>IFERROR(SuperstoreData[[#This Row],[Profit]]/SuperstoreData[[#This Row],[Sales]],0)</f>
        <v>0.27</v>
      </c>
      <c r="W776">
        <f>YEAR(C776)</f>
        <v>2017</v>
      </c>
      <c r="X776" t="str">
        <f>TEXT(C776,"mmm")</f>
        <v>Jan</v>
      </c>
    </row>
    <row r="777" spans="1:24" x14ac:dyDescent="0.3">
      <c r="A777">
        <v>776</v>
      </c>
      <c r="B777" t="s">
        <v>2750</v>
      </c>
      <c r="C777" s="1">
        <v>42765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>
        <v>34.58</v>
      </c>
      <c r="S777">
        <v>7</v>
      </c>
      <c r="T777">
        <v>0</v>
      </c>
      <c r="U777">
        <v>14.5236</v>
      </c>
      <c r="V777">
        <f>IFERROR(SuperstoreData[[#This Row],[Profit]]/SuperstoreData[[#This Row],[Sales]],0)</f>
        <v>0.42000000000000004</v>
      </c>
      <c r="W777">
        <f>YEAR(C777)</f>
        <v>2017</v>
      </c>
      <c r="X777" t="str">
        <f>TEXT(C777,"mmm")</f>
        <v>Jan</v>
      </c>
    </row>
    <row r="778" spans="1:24" x14ac:dyDescent="0.3">
      <c r="A778">
        <v>777</v>
      </c>
      <c r="B778" t="s">
        <v>2762</v>
      </c>
      <c r="C778" s="1">
        <v>41819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>
        <v>32.76</v>
      </c>
      <c r="S778">
        <v>7</v>
      </c>
      <c r="T778">
        <v>0.2</v>
      </c>
      <c r="U778">
        <v>3.6855000000000002</v>
      </c>
      <c r="V778">
        <f>IFERROR(SuperstoreData[[#This Row],[Profit]]/SuperstoreData[[#This Row],[Sales]],0)</f>
        <v>0.11250000000000002</v>
      </c>
      <c r="W778">
        <f>YEAR(C778)</f>
        <v>2014</v>
      </c>
      <c r="X778" t="str">
        <f>TEXT(C778,"mmm")</f>
        <v>Jun</v>
      </c>
    </row>
    <row r="779" spans="1:24" x14ac:dyDescent="0.3">
      <c r="A779">
        <v>778</v>
      </c>
      <c r="B779" t="s">
        <v>2767</v>
      </c>
      <c r="C779" s="1">
        <v>42237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>
        <v>544.00800000000004</v>
      </c>
      <c r="S779">
        <v>3</v>
      </c>
      <c r="T779">
        <v>0.2</v>
      </c>
      <c r="U779">
        <v>40.800600000000003</v>
      </c>
      <c r="V779">
        <f>IFERROR(SuperstoreData[[#This Row],[Profit]]/SuperstoreData[[#This Row],[Sales]],0)</f>
        <v>7.4999999999999997E-2</v>
      </c>
      <c r="W779">
        <f>YEAR(C779)</f>
        <v>2015</v>
      </c>
      <c r="X779" t="str">
        <f>TEXT(C779,"mmm")</f>
        <v>Aug</v>
      </c>
    </row>
    <row r="780" spans="1:24" x14ac:dyDescent="0.3">
      <c r="A780">
        <v>779</v>
      </c>
      <c r="B780" t="s">
        <v>2767</v>
      </c>
      <c r="C780" s="1">
        <v>42237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>
        <v>59.94</v>
      </c>
      <c r="S780">
        <v>3</v>
      </c>
      <c r="T780">
        <v>0</v>
      </c>
      <c r="U780">
        <v>28.171800000000001</v>
      </c>
      <c r="V780">
        <f>IFERROR(SuperstoreData[[#This Row],[Profit]]/SuperstoreData[[#This Row],[Sales]],0)</f>
        <v>0.47000000000000003</v>
      </c>
      <c r="W780">
        <f>YEAR(C780)</f>
        <v>2015</v>
      </c>
      <c r="X780" t="str">
        <f>TEXT(C780,"mmm")</f>
        <v>Aug</v>
      </c>
    </row>
    <row r="781" spans="1:24" x14ac:dyDescent="0.3">
      <c r="A781">
        <v>780</v>
      </c>
      <c r="B781" t="s">
        <v>2767</v>
      </c>
      <c r="C781" s="1">
        <v>42237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>
        <v>23.92</v>
      </c>
      <c r="S781">
        <v>4</v>
      </c>
      <c r="T781">
        <v>0</v>
      </c>
      <c r="U781">
        <v>11.720800000000001</v>
      </c>
      <c r="V781">
        <f>IFERROR(SuperstoreData[[#This Row],[Profit]]/SuperstoreData[[#This Row],[Sales]],0)</f>
        <v>0.49</v>
      </c>
      <c r="W781">
        <f>YEAR(C781)</f>
        <v>2015</v>
      </c>
      <c r="X781" t="str">
        <f>TEXT(C781,"mmm")</f>
        <v>Aug</v>
      </c>
    </row>
    <row r="782" spans="1:24" x14ac:dyDescent="0.3">
      <c r="A782">
        <v>781</v>
      </c>
      <c r="B782" t="s">
        <v>2767</v>
      </c>
      <c r="C782" s="1">
        <v>42237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>
        <v>4.28</v>
      </c>
      <c r="S782">
        <v>1</v>
      </c>
      <c r="T782">
        <v>0</v>
      </c>
      <c r="U782">
        <v>1.9259999999999999</v>
      </c>
      <c r="V782">
        <f>IFERROR(SuperstoreData[[#This Row],[Profit]]/SuperstoreData[[#This Row],[Sales]],0)</f>
        <v>0.44999999999999996</v>
      </c>
      <c r="W782">
        <f>YEAR(C782)</f>
        <v>2015</v>
      </c>
      <c r="X782" t="str">
        <f>TEXT(C782,"mmm")</f>
        <v>Aug</v>
      </c>
    </row>
    <row r="783" spans="1:24" x14ac:dyDescent="0.3">
      <c r="A783">
        <v>782</v>
      </c>
      <c r="B783" t="s">
        <v>2774</v>
      </c>
      <c r="C783" s="1">
        <v>42280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>
        <v>32.07</v>
      </c>
      <c r="S783">
        <v>5</v>
      </c>
      <c r="T783">
        <v>0.7</v>
      </c>
      <c r="U783">
        <v>-22.449000000000002</v>
      </c>
      <c r="V783">
        <f>IFERROR(SuperstoreData[[#This Row],[Profit]]/SuperstoreData[[#This Row],[Sales]],0)</f>
        <v>-0.70000000000000007</v>
      </c>
      <c r="W783">
        <f>YEAR(C783)</f>
        <v>2015</v>
      </c>
      <c r="X783" t="str">
        <f>TEXT(C783,"mmm")</f>
        <v>Oct</v>
      </c>
    </row>
    <row r="784" spans="1:24" x14ac:dyDescent="0.3">
      <c r="A784">
        <v>783</v>
      </c>
      <c r="B784" t="s">
        <v>2774</v>
      </c>
      <c r="C784" s="1">
        <v>42280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>
        <v>24</v>
      </c>
      <c r="S784">
        <v>2</v>
      </c>
      <c r="T784">
        <v>0.2</v>
      </c>
      <c r="U784">
        <v>-2.7</v>
      </c>
      <c r="V784">
        <f>IFERROR(SuperstoreData[[#This Row],[Profit]]/SuperstoreData[[#This Row],[Sales]],0)</f>
        <v>-0.1125</v>
      </c>
      <c r="W784">
        <f>YEAR(C784)</f>
        <v>2015</v>
      </c>
      <c r="X784" t="str">
        <f>TEXT(C784,"mmm")</f>
        <v>Oct</v>
      </c>
    </row>
    <row r="785" spans="1:24" x14ac:dyDescent="0.3">
      <c r="A785">
        <v>784</v>
      </c>
      <c r="B785" t="s">
        <v>2774</v>
      </c>
      <c r="C785" s="1">
        <v>42280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>
        <v>35.49</v>
      </c>
      <c r="S785">
        <v>1</v>
      </c>
      <c r="T785">
        <v>0.5</v>
      </c>
      <c r="U785">
        <v>-15.615600000000001</v>
      </c>
      <c r="V785">
        <f>IFERROR(SuperstoreData[[#This Row],[Profit]]/SuperstoreData[[#This Row],[Sales]],0)</f>
        <v>-0.44</v>
      </c>
      <c r="W785">
        <f>YEAR(C785)</f>
        <v>2015</v>
      </c>
      <c r="X785" t="str">
        <f>TEXT(C785,"mmm")</f>
        <v>Oct</v>
      </c>
    </row>
    <row r="786" spans="1:24" x14ac:dyDescent="0.3">
      <c r="A786">
        <v>785</v>
      </c>
      <c r="B786" t="s">
        <v>2774</v>
      </c>
      <c r="C786" s="1">
        <v>42280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>
        <v>47.984000000000002</v>
      </c>
      <c r="S786">
        <v>2</v>
      </c>
      <c r="T786">
        <v>0.2</v>
      </c>
      <c r="U786">
        <v>0.5998</v>
      </c>
      <c r="V786">
        <f>IFERROR(SuperstoreData[[#This Row],[Profit]]/SuperstoreData[[#This Row],[Sales]],0)</f>
        <v>1.2499999999999999E-2</v>
      </c>
      <c r="W786">
        <f>YEAR(C786)</f>
        <v>2015</v>
      </c>
      <c r="X786" t="str">
        <f>TEXT(C786,"mmm")</f>
        <v>Oct</v>
      </c>
    </row>
    <row r="787" spans="1:24" x14ac:dyDescent="0.3">
      <c r="A787">
        <v>786</v>
      </c>
      <c r="B787" t="s">
        <v>2781</v>
      </c>
      <c r="C787" s="1">
        <v>42147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>
        <v>186.69</v>
      </c>
      <c r="S787">
        <v>3</v>
      </c>
      <c r="T787">
        <v>0</v>
      </c>
      <c r="U787">
        <v>87.744299999999996</v>
      </c>
      <c r="V787">
        <f>IFERROR(SuperstoreData[[#This Row],[Profit]]/SuperstoreData[[#This Row],[Sales]],0)</f>
        <v>0.47</v>
      </c>
      <c r="W787">
        <f>YEAR(C787)</f>
        <v>2015</v>
      </c>
      <c r="X787" t="str">
        <f>TEXT(C787,"mmm")</f>
        <v>May</v>
      </c>
    </row>
    <row r="788" spans="1:24" x14ac:dyDescent="0.3">
      <c r="A788">
        <v>787</v>
      </c>
      <c r="B788" t="s">
        <v>2785</v>
      </c>
      <c r="C788" s="1">
        <v>42811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>
        <v>17.456</v>
      </c>
      <c r="S788">
        <v>2</v>
      </c>
      <c r="T788">
        <v>0.2</v>
      </c>
      <c r="U788">
        <v>5.8914</v>
      </c>
      <c r="V788">
        <f>IFERROR(SuperstoreData[[#This Row],[Profit]]/SuperstoreData[[#This Row],[Sales]],0)</f>
        <v>0.33750000000000002</v>
      </c>
      <c r="W788">
        <f>YEAR(C788)</f>
        <v>2017</v>
      </c>
      <c r="X788" t="str">
        <f>TEXT(C788,"mmm")</f>
        <v>Mar</v>
      </c>
    </row>
    <row r="789" spans="1:24" x14ac:dyDescent="0.3">
      <c r="A789">
        <v>788</v>
      </c>
      <c r="B789" t="s">
        <v>2791</v>
      </c>
      <c r="C789" s="1">
        <v>42350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>
        <v>348.928</v>
      </c>
      <c r="S789">
        <v>2</v>
      </c>
      <c r="T789">
        <v>0.2</v>
      </c>
      <c r="U789">
        <v>34.892800000000001</v>
      </c>
      <c r="V789">
        <f>IFERROR(SuperstoreData[[#This Row],[Profit]]/SuperstoreData[[#This Row],[Sales]],0)</f>
        <v>0.1</v>
      </c>
      <c r="W789">
        <f>YEAR(C789)</f>
        <v>2015</v>
      </c>
      <c r="X789" t="str">
        <f>TEXT(C789,"mmm")</f>
        <v>Dec</v>
      </c>
    </row>
    <row r="790" spans="1:24" x14ac:dyDescent="0.3">
      <c r="A790">
        <v>789</v>
      </c>
      <c r="B790" t="s">
        <v>2797</v>
      </c>
      <c r="C790" s="1">
        <v>42181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>
        <v>143.96</v>
      </c>
      <c r="S790">
        <v>4</v>
      </c>
      <c r="T790">
        <v>0</v>
      </c>
      <c r="U790">
        <v>69.100800000000007</v>
      </c>
      <c r="V790">
        <f>IFERROR(SuperstoreData[[#This Row],[Profit]]/SuperstoreData[[#This Row],[Sales]],0)</f>
        <v>0.48000000000000004</v>
      </c>
      <c r="W790">
        <f>YEAR(C790)</f>
        <v>2015</v>
      </c>
      <c r="X790" t="str">
        <f>TEXT(C790,"mmm")</f>
        <v>Jun</v>
      </c>
    </row>
    <row r="791" spans="1:24" x14ac:dyDescent="0.3">
      <c r="A791">
        <v>790</v>
      </c>
      <c r="B791" t="s">
        <v>2797</v>
      </c>
      <c r="C791" s="1">
        <v>42181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>
        <v>15.42</v>
      </c>
      <c r="S791">
        <v>1</v>
      </c>
      <c r="T791">
        <v>0</v>
      </c>
      <c r="U791">
        <v>4.1634000000000002</v>
      </c>
      <c r="V791">
        <f>IFERROR(SuperstoreData[[#This Row],[Profit]]/SuperstoreData[[#This Row],[Sales]],0)</f>
        <v>0.27</v>
      </c>
      <c r="W791">
        <f>YEAR(C791)</f>
        <v>2015</v>
      </c>
      <c r="X791" t="str">
        <f>TEXT(C791,"mmm")</f>
        <v>Jun</v>
      </c>
    </row>
    <row r="792" spans="1:24" x14ac:dyDescent="0.3">
      <c r="A792">
        <v>791</v>
      </c>
      <c r="B792" t="s">
        <v>2797</v>
      </c>
      <c r="C792" s="1">
        <v>42181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>
        <v>43.04</v>
      </c>
      <c r="S792">
        <v>8</v>
      </c>
      <c r="T792">
        <v>0</v>
      </c>
      <c r="U792">
        <v>21.089600000000001</v>
      </c>
      <c r="V792">
        <f>IFERROR(SuperstoreData[[#This Row],[Profit]]/SuperstoreData[[#This Row],[Sales]],0)</f>
        <v>0.49000000000000005</v>
      </c>
      <c r="W792">
        <f>YEAR(C792)</f>
        <v>2015</v>
      </c>
      <c r="X792" t="str">
        <f>TEXT(C792,"mmm")</f>
        <v>Jun</v>
      </c>
    </row>
    <row r="793" spans="1:24" x14ac:dyDescent="0.3">
      <c r="A793">
        <v>792</v>
      </c>
      <c r="B793" t="s">
        <v>2797</v>
      </c>
      <c r="C793" s="1">
        <v>42181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>
        <v>332.94</v>
      </c>
      <c r="S793">
        <v>3</v>
      </c>
      <c r="T793">
        <v>0</v>
      </c>
      <c r="U793">
        <v>79.905600000000007</v>
      </c>
      <c r="V793">
        <f>IFERROR(SuperstoreData[[#This Row],[Profit]]/SuperstoreData[[#This Row],[Sales]],0)</f>
        <v>0.24000000000000002</v>
      </c>
      <c r="W793">
        <f>YEAR(C793)</f>
        <v>2015</v>
      </c>
      <c r="X793" t="str">
        <f>TEXT(C793,"mmm")</f>
        <v>Jun</v>
      </c>
    </row>
    <row r="794" spans="1:24" x14ac:dyDescent="0.3">
      <c r="A794">
        <v>793</v>
      </c>
      <c r="B794" t="s">
        <v>2803</v>
      </c>
      <c r="C794" s="1">
        <v>42510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>
        <v>1363.96</v>
      </c>
      <c r="S794">
        <v>5</v>
      </c>
      <c r="T794">
        <v>0.2</v>
      </c>
      <c r="U794">
        <v>85.247500000000002</v>
      </c>
      <c r="V794">
        <f>IFERROR(SuperstoreData[[#This Row],[Profit]]/SuperstoreData[[#This Row],[Sales]],0)</f>
        <v>6.25E-2</v>
      </c>
      <c r="W794">
        <f>YEAR(C794)</f>
        <v>2016</v>
      </c>
      <c r="X794" t="str">
        <f>TEXT(C794,"mmm")</f>
        <v>May</v>
      </c>
    </row>
    <row r="795" spans="1:24" x14ac:dyDescent="0.3">
      <c r="A795">
        <v>794</v>
      </c>
      <c r="B795" t="s">
        <v>2809</v>
      </c>
      <c r="C795" s="1">
        <v>41902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>
        <v>9.9600000000000009</v>
      </c>
      <c r="S795">
        <v>2</v>
      </c>
      <c r="T795">
        <v>0</v>
      </c>
      <c r="U795">
        <v>4.5815999999999999</v>
      </c>
      <c r="V795">
        <f>IFERROR(SuperstoreData[[#This Row],[Profit]]/SuperstoreData[[#This Row],[Sales]],0)</f>
        <v>0.45999999999999996</v>
      </c>
      <c r="W795">
        <f>YEAR(C795)</f>
        <v>2014</v>
      </c>
      <c r="X795" t="str">
        <f>TEXT(C795,"mmm")</f>
        <v>Sep</v>
      </c>
    </row>
    <row r="796" spans="1:24" x14ac:dyDescent="0.3">
      <c r="A796">
        <v>795</v>
      </c>
      <c r="B796" t="s">
        <v>2809</v>
      </c>
      <c r="C796" s="1">
        <v>41902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>
        <v>21.72</v>
      </c>
      <c r="S796">
        <v>4</v>
      </c>
      <c r="T796">
        <v>0</v>
      </c>
      <c r="U796">
        <v>10.642799999999999</v>
      </c>
      <c r="V796">
        <f>IFERROR(SuperstoreData[[#This Row],[Profit]]/SuperstoreData[[#This Row],[Sales]],0)</f>
        <v>0.49</v>
      </c>
      <c r="W796">
        <f>YEAR(C796)</f>
        <v>2014</v>
      </c>
      <c r="X796" t="str">
        <f>TEXT(C796,"mmm")</f>
        <v>Sep</v>
      </c>
    </row>
    <row r="797" spans="1:24" x14ac:dyDescent="0.3">
      <c r="A797">
        <v>796</v>
      </c>
      <c r="B797" t="s">
        <v>2815</v>
      </c>
      <c r="C797" s="1">
        <v>42999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>
        <v>20.16</v>
      </c>
      <c r="S797">
        <v>7</v>
      </c>
      <c r="T797">
        <v>0</v>
      </c>
      <c r="U797">
        <v>9.8783999999999992</v>
      </c>
      <c r="V797">
        <f>IFERROR(SuperstoreData[[#This Row],[Profit]]/SuperstoreData[[#This Row],[Sales]],0)</f>
        <v>0.48999999999999994</v>
      </c>
      <c r="W797">
        <f>YEAR(C797)</f>
        <v>2017</v>
      </c>
      <c r="X797" t="str">
        <f>TEXT(C797,"mmm")</f>
        <v>Sep</v>
      </c>
    </row>
    <row r="798" spans="1:24" x14ac:dyDescent="0.3">
      <c r="A798">
        <v>797</v>
      </c>
      <c r="B798" t="s">
        <v>2819</v>
      </c>
      <c r="C798" s="1">
        <v>42362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>
        <v>132.79</v>
      </c>
      <c r="S798">
        <v>7</v>
      </c>
      <c r="T798">
        <v>0</v>
      </c>
      <c r="U798">
        <v>63.739199999999997</v>
      </c>
      <c r="V798">
        <f>IFERROR(SuperstoreData[[#This Row],[Profit]]/SuperstoreData[[#This Row],[Sales]],0)</f>
        <v>0.48</v>
      </c>
      <c r="W798">
        <f>YEAR(C798)</f>
        <v>2015</v>
      </c>
      <c r="X798" t="str">
        <f>TEXT(C798,"mmm")</f>
        <v>Dec</v>
      </c>
    </row>
    <row r="799" spans="1:24" x14ac:dyDescent="0.3">
      <c r="A799">
        <v>798</v>
      </c>
      <c r="B799" t="s">
        <v>2819</v>
      </c>
      <c r="C799" s="1">
        <v>42362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>
        <f>IFERROR(SuperstoreData[[#This Row],[Profit]]/SuperstoreData[[#This Row],[Sales]],0)</f>
        <v>0.47999999999999993</v>
      </c>
      <c r="W799">
        <f>YEAR(C799)</f>
        <v>2015</v>
      </c>
      <c r="X799" t="str">
        <f>TEXT(C799,"mmm")</f>
        <v>Dec</v>
      </c>
    </row>
    <row r="800" spans="1:24" x14ac:dyDescent="0.3">
      <c r="A800">
        <v>799</v>
      </c>
      <c r="B800" t="s">
        <v>2819</v>
      </c>
      <c r="C800" s="1">
        <v>42362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>
        <v>21.56</v>
      </c>
      <c r="S800">
        <v>7</v>
      </c>
      <c r="T800">
        <v>0</v>
      </c>
      <c r="U800">
        <v>10.348800000000001</v>
      </c>
      <c r="V800">
        <f>IFERROR(SuperstoreData[[#This Row],[Profit]]/SuperstoreData[[#This Row],[Sales]],0)</f>
        <v>0.48000000000000004</v>
      </c>
      <c r="W800">
        <f>YEAR(C800)</f>
        <v>2015</v>
      </c>
      <c r="X800" t="str">
        <f>TEXT(C800,"mmm")</f>
        <v>Dec</v>
      </c>
    </row>
    <row r="801" spans="1:24" x14ac:dyDescent="0.3">
      <c r="A801">
        <v>800</v>
      </c>
      <c r="B801" t="s">
        <v>2824</v>
      </c>
      <c r="C801" s="1">
        <v>42335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>
        <v>283.92</v>
      </c>
      <c r="S801">
        <v>5</v>
      </c>
      <c r="T801">
        <v>0.2</v>
      </c>
      <c r="U801">
        <v>17.745000000000001</v>
      </c>
      <c r="V801">
        <f>IFERROR(SuperstoreData[[#This Row],[Profit]]/SuperstoreData[[#This Row],[Sales]],0)</f>
        <v>6.25E-2</v>
      </c>
      <c r="W801">
        <f>YEAR(C801)</f>
        <v>2015</v>
      </c>
      <c r="X801" t="str">
        <f>TEXT(C801,"mmm")</f>
        <v>Nov</v>
      </c>
    </row>
    <row r="802" spans="1:24" x14ac:dyDescent="0.3">
      <c r="A802">
        <v>801</v>
      </c>
      <c r="B802" t="s">
        <v>2828</v>
      </c>
      <c r="C802" s="1">
        <v>42786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>
        <v>22.23</v>
      </c>
      <c r="S802">
        <v>1</v>
      </c>
      <c r="T802">
        <v>0</v>
      </c>
      <c r="U802">
        <v>7.3358999999999996</v>
      </c>
      <c r="V802">
        <f>IFERROR(SuperstoreData[[#This Row],[Profit]]/SuperstoreData[[#This Row],[Sales]],0)</f>
        <v>0.32999999999999996</v>
      </c>
      <c r="W802">
        <f>YEAR(C802)</f>
        <v>2017</v>
      </c>
      <c r="X802" t="str">
        <f>TEXT(C802,"mmm")</f>
        <v>Feb</v>
      </c>
    </row>
    <row r="803" spans="1:24" x14ac:dyDescent="0.3">
      <c r="A803">
        <v>802</v>
      </c>
      <c r="B803" t="s">
        <v>2828</v>
      </c>
      <c r="C803" s="1">
        <v>42786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>
        <v>215.96799999999999</v>
      </c>
      <c r="S803">
        <v>2</v>
      </c>
      <c r="T803">
        <v>0.2</v>
      </c>
      <c r="U803">
        <v>18.897200000000002</v>
      </c>
      <c r="V803">
        <f>IFERROR(SuperstoreData[[#This Row],[Profit]]/SuperstoreData[[#This Row],[Sales]],0)</f>
        <v>8.7500000000000008E-2</v>
      </c>
      <c r="W803">
        <f>YEAR(C803)</f>
        <v>2017</v>
      </c>
      <c r="X803" t="str">
        <f>TEXT(C803,"mmm")</f>
        <v>Feb</v>
      </c>
    </row>
    <row r="804" spans="1:24" x14ac:dyDescent="0.3">
      <c r="A804">
        <v>803</v>
      </c>
      <c r="B804" t="s">
        <v>2835</v>
      </c>
      <c r="C804" s="1">
        <v>42600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>
        <v>355.32</v>
      </c>
      <c r="S804">
        <v>9</v>
      </c>
      <c r="T804">
        <v>0</v>
      </c>
      <c r="U804">
        <v>99.489599999999996</v>
      </c>
      <c r="V804">
        <f>IFERROR(SuperstoreData[[#This Row],[Profit]]/SuperstoreData[[#This Row],[Sales]],0)</f>
        <v>0.27999999999999997</v>
      </c>
      <c r="W804">
        <f>YEAR(C804)</f>
        <v>2016</v>
      </c>
      <c r="X804" t="str">
        <f>TEXT(C804,"mmm")</f>
        <v>Aug</v>
      </c>
    </row>
    <row r="805" spans="1:24" x14ac:dyDescent="0.3">
      <c r="A805">
        <v>804</v>
      </c>
      <c r="B805" t="s">
        <v>2840</v>
      </c>
      <c r="C805" s="1">
        <v>42441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>
        <v>12.96</v>
      </c>
      <c r="S805">
        <v>2</v>
      </c>
      <c r="T805">
        <v>0</v>
      </c>
      <c r="U805">
        <v>6.2207999999999997</v>
      </c>
      <c r="V805">
        <f>IFERROR(SuperstoreData[[#This Row],[Profit]]/SuperstoreData[[#This Row],[Sales]],0)</f>
        <v>0.47999999999999993</v>
      </c>
      <c r="W805">
        <f>YEAR(C805)</f>
        <v>2016</v>
      </c>
      <c r="X805" t="str">
        <f>TEXT(C805,"mmm")</f>
        <v>Mar</v>
      </c>
    </row>
    <row r="806" spans="1:24" x14ac:dyDescent="0.3">
      <c r="A806">
        <v>805</v>
      </c>
      <c r="B806" t="s">
        <v>2846</v>
      </c>
      <c r="C806" s="1">
        <v>42847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>
        <v>18.28</v>
      </c>
      <c r="S806">
        <v>2</v>
      </c>
      <c r="T806">
        <v>0</v>
      </c>
      <c r="U806">
        <v>6.2152000000000003</v>
      </c>
      <c r="V806">
        <f>IFERROR(SuperstoreData[[#This Row],[Profit]]/SuperstoreData[[#This Row],[Sales]],0)</f>
        <v>0.33999999999999997</v>
      </c>
      <c r="W806">
        <f>YEAR(C806)</f>
        <v>2017</v>
      </c>
      <c r="X806" t="str">
        <f>TEXT(C806,"mmm")</f>
        <v>Apr</v>
      </c>
    </row>
    <row r="807" spans="1:24" x14ac:dyDescent="0.3">
      <c r="A807">
        <v>806</v>
      </c>
      <c r="B807" t="s">
        <v>2853</v>
      </c>
      <c r="C807" s="1">
        <v>41944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>
        <v>43.176000000000002</v>
      </c>
      <c r="S807">
        <v>3</v>
      </c>
      <c r="T807">
        <v>0.2</v>
      </c>
      <c r="U807">
        <v>4.3175999999999997</v>
      </c>
      <c r="V807">
        <f>IFERROR(SuperstoreData[[#This Row],[Profit]]/SuperstoreData[[#This Row],[Sales]],0)</f>
        <v>9.9999999999999992E-2</v>
      </c>
      <c r="W807">
        <f>YEAR(C807)</f>
        <v>2014</v>
      </c>
      <c r="X807" t="str">
        <f>TEXT(C807,"mmm")</f>
        <v>Nov</v>
      </c>
    </row>
    <row r="808" spans="1:24" x14ac:dyDescent="0.3">
      <c r="A808">
        <v>807</v>
      </c>
      <c r="B808" t="s">
        <v>2853</v>
      </c>
      <c r="C808" s="1">
        <v>41944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>
        <v>1983.9680000000001</v>
      </c>
      <c r="S808">
        <v>4</v>
      </c>
      <c r="T808">
        <v>0.2</v>
      </c>
      <c r="U808">
        <v>247.99600000000001</v>
      </c>
      <c r="V808">
        <f>IFERROR(SuperstoreData[[#This Row],[Profit]]/SuperstoreData[[#This Row],[Sales]],0)</f>
        <v>0.125</v>
      </c>
      <c r="W808">
        <f>YEAR(C808)</f>
        <v>2014</v>
      </c>
      <c r="X808" t="str">
        <f>TEXT(C808,"mmm")</f>
        <v>Nov</v>
      </c>
    </row>
    <row r="809" spans="1:24" x14ac:dyDescent="0.3">
      <c r="A809">
        <v>808</v>
      </c>
      <c r="B809" t="s">
        <v>2858</v>
      </c>
      <c r="C809" s="1">
        <v>42038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>
        <v>28.4</v>
      </c>
      <c r="S809">
        <v>2</v>
      </c>
      <c r="T809">
        <v>0</v>
      </c>
      <c r="U809">
        <v>11.076000000000001</v>
      </c>
      <c r="V809">
        <f>IFERROR(SuperstoreData[[#This Row],[Profit]]/SuperstoreData[[#This Row],[Sales]],0)</f>
        <v>0.39</v>
      </c>
      <c r="W809">
        <f>YEAR(C809)</f>
        <v>2015</v>
      </c>
      <c r="X809" t="str">
        <f>TEXT(C809,"mmm")</f>
        <v>Feb</v>
      </c>
    </row>
    <row r="810" spans="1:24" x14ac:dyDescent="0.3">
      <c r="A810">
        <v>809</v>
      </c>
      <c r="B810" t="s">
        <v>2858</v>
      </c>
      <c r="C810" s="1">
        <v>42038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>
        <v>149.97</v>
      </c>
      <c r="S810">
        <v>3</v>
      </c>
      <c r="T810">
        <v>0</v>
      </c>
      <c r="U810">
        <v>50.989800000000002</v>
      </c>
      <c r="V810">
        <f>IFERROR(SuperstoreData[[#This Row],[Profit]]/SuperstoreData[[#This Row],[Sales]],0)</f>
        <v>0.34</v>
      </c>
      <c r="W810">
        <f>YEAR(C810)</f>
        <v>2015</v>
      </c>
      <c r="X810" t="str">
        <f>TEXT(C810,"mmm")</f>
        <v>Feb</v>
      </c>
    </row>
    <row r="811" spans="1:24" x14ac:dyDescent="0.3">
      <c r="A811">
        <v>810</v>
      </c>
      <c r="B811" t="s">
        <v>2862</v>
      </c>
      <c r="C811" s="1">
        <v>41925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>
        <v>11.52</v>
      </c>
      <c r="S811">
        <v>4</v>
      </c>
      <c r="T811">
        <v>0</v>
      </c>
      <c r="U811">
        <v>3.2256</v>
      </c>
      <c r="V811">
        <f>IFERROR(SuperstoreData[[#This Row],[Profit]]/SuperstoreData[[#This Row],[Sales]],0)</f>
        <v>0.28000000000000003</v>
      </c>
      <c r="W811">
        <f>YEAR(C811)</f>
        <v>2014</v>
      </c>
      <c r="X811" t="str">
        <f>TEXT(C811,"mmm")</f>
        <v>Oct</v>
      </c>
    </row>
    <row r="812" spans="1:24" x14ac:dyDescent="0.3">
      <c r="A812">
        <v>811</v>
      </c>
      <c r="B812" t="s">
        <v>2862</v>
      </c>
      <c r="C812" s="1">
        <v>41925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>
        <v>1298.55</v>
      </c>
      <c r="S812">
        <v>5</v>
      </c>
      <c r="T812">
        <v>0</v>
      </c>
      <c r="U812">
        <v>311.65199999999999</v>
      </c>
      <c r="V812">
        <f>IFERROR(SuperstoreData[[#This Row],[Profit]]/SuperstoreData[[#This Row],[Sales]],0)</f>
        <v>0.24</v>
      </c>
      <c r="W812">
        <f>YEAR(C812)</f>
        <v>2014</v>
      </c>
      <c r="X812" t="str">
        <f>TEXT(C812,"mmm")</f>
        <v>Oct</v>
      </c>
    </row>
    <row r="813" spans="1:24" x14ac:dyDescent="0.3">
      <c r="A813">
        <v>812</v>
      </c>
      <c r="B813" t="s">
        <v>2862</v>
      </c>
      <c r="C813" s="1">
        <v>41925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>
        <v>213.92</v>
      </c>
      <c r="S813">
        <v>4</v>
      </c>
      <c r="T813">
        <v>0</v>
      </c>
      <c r="U813">
        <v>62.036799999999999</v>
      </c>
      <c r="V813">
        <f>IFERROR(SuperstoreData[[#This Row],[Profit]]/SuperstoreData[[#This Row],[Sales]],0)</f>
        <v>0.29000000000000004</v>
      </c>
      <c r="W813">
        <f>YEAR(C813)</f>
        <v>2014</v>
      </c>
      <c r="X813" t="str">
        <f>TEXT(C813,"mmm")</f>
        <v>Oct</v>
      </c>
    </row>
    <row r="814" spans="1:24" x14ac:dyDescent="0.3">
      <c r="A814">
        <v>813</v>
      </c>
      <c r="B814" t="s">
        <v>2862</v>
      </c>
      <c r="C814" s="1">
        <v>41925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>
        <v>25.78</v>
      </c>
      <c r="S814">
        <v>2</v>
      </c>
      <c r="T814">
        <v>0</v>
      </c>
      <c r="U814">
        <v>2.5779999999999998</v>
      </c>
      <c r="V814">
        <f>IFERROR(SuperstoreData[[#This Row],[Profit]]/SuperstoreData[[#This Row],[Sales]],0)</f>
        <v>9.9999999999999992E-2</v>
      </c>
      <c r="W814">
        <f>YEAR(C814)</f>
        <v>2014</v>
      </c>
      <c r="X814" t="str">
        <f>TEXT(C814,"mmm")</f>
        <v>Oct</v>
      </c>
    </row>
    <row r="815" spans="1:24" x14ac:dyDescent="0.3">
      <c r="A815">
        <v>814</v>
      </c>
      <c r="B815" t="s">
        <v>2869</v>
      </c>
      <c r="C815" s="1">
        <v>42869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>
        <v>18.28</v>
      </c>
      <c r="S815">
        <v>2</v>
      </c>
      <c r="T815">
        <v>0</v>
      </c>
      <c r="U815">
        <v>6.2152000000000003</v>
      </c>
      <c r="V815">
        <f>IFERROR(SuperstoreData[[#This Row],[Profit]]/SuperstoreData[[#This Row],[Sales]],0)</f>
        <v>0.33999999999999997</v>
      </c>
      <c r="W815">
        <f>YEAR(C815)</f>
        <v>2017</v>
      </c>
      <c r="X815" t="str">
        <f>TEXT(C815,"mmm")</f>
        <v>May</v>
      </c>
    </row>
    <row r="816" spans="1:24" x14ac:dyDescent="0.3">
      <c r="A816">
        <v>815</v>
      </c>
      <c r="B816" t="s">
        <v>2869</v>
      </c>
      <c r="C816" s="1">
        <v>42869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>
        <v>1399.93</v>
      </c>
      <c r="S816">
        <v>7</v>
      </c>
      <c r="T816">
        <v>0</v>
      </c>
      <c r="U816">
        <v>601.96990000000005</v>
      </c>
      <c r="V816">
        <f>IFERROR(SuperstoreData[[#This Row],[Profit]]/SuperstoreData[[#This Row],[Sales]],0)</f>
        <v>0.43</v>
      </c>
      <c r="W816">
        <f>YEAR(C816)</f>
        <v>2017</v>
      </c>
      <c r="X816" t="str">
        <f>TEXT(C816,"mmm")</f>
        <v>May</v>
      </c>
    </row>
    <row r="817" spans="1:24" x14ac:dyDescent="0.3">
      <c r="A817">
        <v>816</v>
      </c>
      <c r="B817" t="s">
        <v>2876</v>
      </c>
      <c r="C817" s="1">
        <v>42083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>
        <v>51.84</v>
      </c>
      <c r="S817">
        <v>8</v>
      </c>
      <c r="T817">
        <v>0</v>
      </c>
      <c r="U817">
        <v>24.883199999999999</v>
      </c>
      <c r="V817">
        <f>IFERROR(SuperstoreData[[#This Row],[Profit]]/SuperstoreData[[#This Row],[Sales]],0)</f>
        <v>0.47999999999999993</v>
      </c>
      <c r="W817">
        <f>YEAR(C817)</f>
        <v>2015</v>
      </c>
      <c r="X817" t="str">
        <f>TEXT(C817,"mmm")</f>
        <v>Mar</v>
      </c>
    </row>
    <row r="818" spans="1:24" x14ac:dyDescent="0.3">
      <c r="A818">
        <v>817</v>
      </c>
      <c r="B818" t="s">
        <v>2882</v>
      </c>
      <c r="C818" s="1">
        <v>42628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>
        <v>5.3440000000000003</v>
      </c>
      <c r="S818">
        <v>1</v>
      </c>
      <c r="T818">
        <v>0.2</v>
      </c>
      <c r="U818">
        <v>1.8704000000000001</v>
      </c>
      <c r="V818">
        <f>IFERROR(SuperstoreData[[#This Row],[Profit]]/SuperstoreData[[#This Row],[Sales]],0)</f>
        <v>0.35</v>
      </c>
      <c r="W818">
        <f>YEAR(C818)</f>
        <v>2016</v>
      </c>
      <c r="X818" t="str">
        <f>TEXT(C818,"mmm")</f>
        <v>Sep</v>
      </c>
    </row>
    <row r="819" spans="1:24" x14ac:dyDescent="0.3">
      <c r="A819">
        <v>818</v>
      </c>
      <c r="B819" t="s">
        <v>2886</v>
      </c>
      <c r="C819" s="1">
        <v>41818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>
        <v>41.472000000000001</v>
      </c>
      <c r="S819">
        <v>8</v>
      </c>
      <c r="T819">
        <v>0.2</v>
      </c>
      <c r="U819">
        <v>14.5152</v>
      </c>
      <c r="V819">
        <f>IFERROR(SuperstoreData[[#This Row],[Profit]]/SuperstoreData[[#This Row],[Sales]],0)</f>
        <v>0.35</v>
      </c>
      <c r="W819">
        <f>YEAR(C819)</f>
        <v>2014</v>
      </c>
      <c r="X819" t="str">
        <f>TEXT(C819,"mmm")</f>
        <v>Jun</v>
      </c>
    </row>
    <row r="820" spans="1:24" x14ac:dyDescent="0.3">
      <c r="A820">
        <v>819</v>
      </c>
      <c r="B820" t="s">
        <v>2886</v>
      </c>
      <c r="C820" s="1">
        <v>41818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>
        <v>3.1680000000000001</v>
      </c>
      <c r="S820">
        <v>3</v>
      </c>
      <c r="T820">
        <v>0.7</v>
      </c>
      <c r="U820">
        <v>-2.4287999999999998</v>
      </c>
      <c r="V820">
        <f>IFERROR(SuperstoreData[[#This Row],[Profit]]/SuperstoreData[[#This Row],[Sales]],0)</f>
        <v>-0.76666666666666661</v>
      </c>
      <c r="W820">
        <f>YEAR(C820)</f>
        <v>2014</v>
      </c>
      <c r="X820" t="str">
        <f>TEXT(C820,"mmm")</f>
        <v>Jun</v>
      </c>
    </row>
    <row r="821" spans="1:24" x14ac:dyDescent="0.3">
      <c r="A821">
        <v>820</v>
      </c>
      <c r="B821" t="s">
        <v>2886</v>
      </c>
      <c r="C821" s="1">
        <v>41818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>
        <v>1228.4649999999999</v>
      </c>
      <c r="S821">
        <v>5</v>
      </c>
      <c r="T821">
        <v>0.3</v>
      </c>
      <c r="U821">
        <v>0</v>
      </c>
      <c r="V821">
        <f>IFERROR(SuperstoreData[[#This Row],[Profit]]/SuperstoreData[[#This Row],[Sales]],0)</f>
        <v>0</v>
      </c>
      <c r="W821">
        <f>YEAR(C821)</f>
        <v>2014</v>
      </c>
      <c r="X821" t="str">
        <f>TEXT(C821,"mmm")</f>
        <v>Jun</v>
      </c>
    </row>
    <row r="822" spans="1:24" x14ac:dyDescent="0.3">
      <c r="A822">
        <v>821</v>
      </c>
      <c r="B822" t="s">
        <v>2886</v>
      </c>
      <c r="C822" s="1">
        <v>41818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>
        <v>31.085999999999999</v>
      </c>
      <c r="S822">
        <v>3</v>
      </c>
      <c r="T822">
        <v>0.7</v>
      </c>
      <c r="U822">
        <v>-22.796399999999998</v>
      </c>
      <c r="V822">
        <f>IFERROR(SuperstoreData[[#This Row],[Profit]]/SuperstoreData[[#This Row],[Sales]],0)</f>
        <v>-0.73333333333333328</v>
      </c>
      <c r="W822">
        <f>YEAR(C822)</f>
        <v>2014</v>
      </c>
      <c r="X822" t="str">
        <f>TEXT(C822,"mmm")</f>
        <v>Jun</v>
      </c>
    </row>
    <row r="823" spans="1:24" x14ac:dyDescent="0.3">
      <c r="A823">
        <v>822</v>
      </c>
      <c r="B823" t="s">
        <v>2886</v>
      </c>
      <c r="C823" s="1">
        <v>41818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>
        <v>335.52</v>
      </c>
      <c r="S823">
        <v>4</v>
      </c>
      <c r="T823">
        <v>0.2</v>
      </c>
      <c r="U823">
        <v>117.432</v>
      </c>
      <c r="V823">
        <f>IFERROR(SuperstoreData[[#This Row],[Profit]]/SuperstoreData[[#This Row],[Sales]],0)</f>
        <v>0.35000000000000003</v>
      </c>
      <c r="W823">
        <f>YEAR(C823)</f>
        <v>2014</v>
      </c>
      <c r="X823" t="str">
        <f>TEXT(C823,"mmm")</f>
        <v>Jun</v>
      </c>
    </row>
    <row r="824" spans="1:24" x14ac:dyDescent="0.3">
      <c r="A824">
        <v>823</v>
      </c>
      <c r="B824" t="s">
        <v>2896</v>
      </c>
      <c r="C824" s="1">
        <v>42906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>
        <v>239.97</v>
      </c>
      <c r="S824">
        <v>3</v>
      </c>
      <c r="T824">
        <v>0</v>
      </c>
      <c r="U824">
        <v>71.991</v>
      </c>
      <c r="V824">
        <f>IFERROR(SuperstoreData[[#This Row],[Profit]]/SuperstoreData[[#This Row],[Sales]],0)</f>
        <v>0.3</v>
      </c>
      <c r="W824">
        <f>YEAR(C824)</f>
        <v>2017</v>
      </c>
      <c r="X824" t="str">
        <f>TEXT(C824,"mmm")</f>
        <v>Jun</v>
      </c>
    </row>
    <row r="825" spans="1:24" x14ac:dyDescent="0.3">
      <c r="A825">
        <v>824</v>
      </c>
      <c r="B825" t="s">
        <v>2896</v>
      </c>
      <c r="C825" s="1">
        <v>42906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>
        <v>9.82</v>
      </c>
      <c r="S825">
        <v>2</v>
      </c>
      <c r="T825">
        <v>0</v>
      </c>
      <c r="U825">
        <v>4.8117999999999999</v>
      </c>
      <c r="V825">
        <f>IFERROR(SuperstoreData[[#This Row],[Profit]]/SuperstoreData[[#This Row],[Sales]],0)</f>
        <v>0.49</v>
      </c>
      <c r="W825">
        <f>YEAR(C825)</f>
        <v>2017</v>
      </c>
      <c r="X825" t="str">
        <f>TEXT(C825,"mmm")</f>
        <v>Jun</v>
      </c>
    </row>
    <row r="826" spans="1:24" x14ac:dyDescent="0.3">
      <c r="A826">
        <v>825</v>
      </c>
      <c r="B826" t="s">
        <v>2902</v>
      </c>
      <c r="C826" s="1">
        <v>41768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>
        <v>67.8</v>
      </c>
      <c r="S826">
        <v>4</v>
      </c>
      <c r="T826">
        <v>0</v>
      </c>
      <c r="U826">
        <v>4.0679999999999996</v>
      </c>
      <c r="V826">
        <f>IFERROR(SuperstoreData[[#This Row],[Profit]]/SuperstoreData[[#This Row],[Sales]],0)</f>
        <v>0.06</v>
      </c>
      <c r="W826">
        <f>YEAR(C826)</f>
        <v>2014</v>
      </c>
      <c r="X826" t="str">
        <f>TEXT(C826,"mmm")</f>
        <v>May</v>
      </c>
    </row>
    <row r="827" spans="1:24" x14ac:dyDescent="0.3">
      <c r="A827">
        <v>826</v>
      </c>
      <c r="B827" t="s">
        <v>2902</v>
      </c>
      <c r="C827" s="1">
        <v>41768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>
        <v>167.97</v>
      </c>
      <c r="S827">
        <v>3</v>
      </c>
      <c r="T827">
        <v>0</v>
      </c>
      <c r="U827">
        <v>40.312800000000003</v>
      </c>
      <c r="V827">
        <f>IFERROR(SuperstoreData[[#This Row],[Profit]]/SuperstoreData[[#This Row],[Sales]],0)</f>
        <v>0.24000000000000002</v>
      </c>
      <c r="W827">
        <f>YEAR(C827)</f>
        <v>2014</v>
      </c>
      <c r="X827" t="str">
        <f>TEXT(C827,"mmm")</f>
        <v>May</v>
      </c>
    </row>
    <row r="828" spans="1:24" x14ac:dyDescent="0.3">
      <c r="A828">
        <v>827</v>
      </c>
      <c r="B828" t="s">
        <v>2907</v>
      </c>
      <c r="C828" s="1">
        <v>42968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>
        <v>35</v>
      </c>
      <c r="S828">
        <v>7</v>
      </c>
      <c r="T828">
        <v>0</v>
      </c>
      <c r="U828">
        <v>16.8</v>
      </c>
      <c r="V828">
        <f>IFERROR(SuperstoreData[[#This Row],[Profit]]/SuperstoreData[[#This Row],[Sales]],0)</f>
        <v>0.48000000000000004</v>
      </c>
      <c r="W828">
        <f>YEAR(C828)</f>
        <v>2017</v>
      </c>
      <c r="X828" t="str">
        <f>TEXT(C828,"mmm")</f>
        <v>Aug</v>
      </c>
    </row>
    <row r="829" spans="1:24" x14ac:dyDescent="0.3">
      <c r="A829">
        <v>828</v>
      </c>
      <c r="B829" t="s">
        <v>2907</v>
      </c>
      <c r="C829" s="1">
        <v>42968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>
        <v>37.24</v>
      </c>
      <c r="S829">
        <v>4</v>
      </c>
      <c r="T829">
        <v>0</v>
      </c>
      <c r="U829">
        <v>10.7996</v>
      </c>
      <c r="V829">
        <f>IFERROR(SuperstoreData[[#This Row],[Profit]]/SuperstoreData[[#This Row],[Sales]],0)</f>
        <v>0.28999999999999998</v>
      </c>
      <c r="W829">
        <f>YEAR(C829)</f>
        <v>2017</v>
      </c>
      <c r="X829" t="str">
        <f>TEXT(C829,"mmm")</f>
        <v>Aug</v>
      </c>
    </row>
    <row r="830" spans="1:24" x14ac:dyDescent="0.3">
      <c r="A830">
        <v>829</v>
      </c>
      <c r="B830" t="s">
        <v>2907</v>
      </c>
      <c r="C830" s="1">
        <v>42968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>
        <v>15.28</v>
      </c>
      <c r="S830">
        <v>2</v>
      </c>
      <c r="T830">
        <v>0</v>
      </c>
      <c r="U830">
        <v>7.4871999999999996</v>
      </c>
      <c r="V830">
        <f>IFERROR(SuperstoreData[[#This Row],[Profit]]/SuperstoreData[[#This Row],[Sales]],0)</f>
        <v>0.49</v>
      </c>
      <c r="W830">
        <f>YEAR(C830)</f>
        <v>2017</v>
      </c>
      <c r="X830" t="str">
        <f>TEXT(C830,"mmm")</f>
        <v>Aug</v>
      </c>
    </row>
    <row r="831" spans="1:24" x14ac:dyDescent="0.3">
      <c r="A831">
        <v>830</v>
      </c>
      <c r="B831" t="s">
        <v>2915</v>
      </c>
      <c r="C831" s="1">
        <v>42902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>
        <v>301.95999999999998</v>
      </c>
      <c r="S831">
        <v>2</v>
      </c>
      <c r="T831">
        <v>0</v>
      </c>
      <c r="U831">
        <v>90.587999999999994</v>
      </c>
      <c r="V831">
        <f>IFERROR(SuperstoreData[[#This Row],[Profit]]/SuperstoreData[[#This Row],[Sales]],0)</f>
        <v>0.3</v>
      </c>
      <c r="W831">
        <f>YEAR(C831)</f>
        <v>2017</v>
      </c>
      <c r="X831" t="str">
        <f>TEXT(C831,"mmm")</f>
        <v>Jun</v>
      </c>
    </row>
    <row r="832" spans="1:24" x14ac:dyDescent="0.3">
      <c r="A832">
        <v>831</v>
      </c>
      <c r="B832" t="s">
        <v>2915</v>
      </c>
      <c r="C832" s="1">
        <v>42902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>
        <v>180.66</v>
      </c>
      <c r="S832">
        <v>3</v>
      </c>
      <c r="T832">
        <v>0</v>
      </c>
      <c r="U832">
        <v>50.584800000000001</v>
      </c>
      <c r="V832">
        <f>IFERROR(SuperstoreData[[#This Row],[Profit]]/SuperstoreData[[#This Row],[Sales]],0)</f>
        <v>0.28000000000000003</v>
      </c>
      <c r="W832">
        <f>YEAR(C832)</f>
        <v>2017</v>
      </c>
      <c r="X832" t="str">
        <f>TEXT(C832,"mmm")</f>
        <v>Jun</v>
      </c>
    </row>
    <row r="833" spans="1:24" x14ac:dyDescent="0.3">
      <c r="A833">
        <v>832</v>
      </c>
      <c r="B833" t="s">
        <v>2915</v>
      </c>
      <c r="C833" s="1">
        <v>42902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>
        <v>191.98</v>
      </c>
      <c r="S833">
        <v>2</v>
      </c>
      <c r="T833">
        <v>0</v>
      </c>
      <c r="U833">
        <v>51.834600000000002</v>
      </c>
      <c r="V833">
        <f>IFERROR(SuperstoreData[[#This Row],[Profit]]/SuperstoreData[[#This Row],[Sales]],0)</f>
        <v>0.27</v>
      </c>
      <c r="W833">
        <f>YEAR(C833)</f>
        <v>2017</v>
      </c>
      <c r="X833" t="str">
        <f>TEXT(C833,"mmm")</f>
        <v>Jun</v>
      </c>
    </row>
    <row r="834" spans="1:24" x14ac:dyDescent="0.3">
      <c r="A834">
        <v>833</v>
      </c>
      <c r="B834" t="s">
        <v>2915</v>
      </c>
      <c r="C834" s="1">
        <v>42902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>
        <v>65.989999999999995</v>
      </c>
      <c r="S834">
        <v>1</v>
      </c>
      <c r="T834">
        <v>0</v>
      </c>
      <c r="U834">
        <v>17.157399999999999</v>
      </c>
      <c r="V834">
        <f>IFERROR(SuperstoreData[[#This Row],[Profit]]/SuperstoreData[[#This Row],[Sales]],0)</f>
        <v>0.26</v>
      </c>
      <c r="W834">
        <f>YEAR(C834)</f>
        <v>2017</v>
      </c>
      <c r="X834" t="str">
        <f>TEXT(C834,"mmm")</f>
        <v>Jun</v>
      </c>
    </row>
    <row r="835" spans="1:24" x14ac:dyDescent="0.3">
      <c r="A835">
        <v>834</v>
      </c>
      <c r="B835" t="s">
        <v>2926</v>
      </c>
      <c r="C835" s="1">
        <v>42574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>
        <v>35.216000000000001</v>
      </c>
      <c r="S835">
        <v>2</v>
      </c>
      <c r="T835">
        <v>0.2</v>
      </c>
      <c r="U835">
        <v>2.6412</v>
      </c>
      <c r="V835">
        <f>IFERROR(SuperstoreData[[#This Row],[Profit]]/SuperstoreData[[#This Row],[Sales]],0)</f>
        <v>7.4999999999999997E-2</v>
      </c>
      <c r="W835">
        <f>YEAR(C835)</f>
        <v>2016</v>
      </c>
      <c r="X835" t="str">
        <f>TEXT(C835,"mmm")</f>
        <v>Jul</v>
      </c>
    </row>
    <row r="836" spans="1:24" x14ac:dyDescent="0.3">
      <c r="A836">
        <v>835</v>
      </c>
      <c r="B836" t="s">
        <v>2926</v>
      </c>
      <c r="C836" s="1">
        <v>42574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>
        <v>23.696000000000002</v>
      </c>
      <c r="S836">
        <v>2</v>
      </c>
      <c r="T836">
        <v>0.2</v>
      </c>
      <c r="U836">
        <v>6.5164</v>
      </c>
      <c r="V836">
        <f>IFERROR(SuperstoreData[[#This Row],[Profit]]/SuperstoreData[[#This Row],[Sales]],0)</f>
        <v>0.27499999999999997</v>
      </c>
      <c r="W836">
        <f>YEAR(C836)</f>
        <v>2016</v>
      </c>
      <c r="X836" t="str">
        <f>TEXT(C836,"mmm")</f>
        <v>Jul</v>
      </c>
    </row>
    <row r="837" spans="1:24" x14ac:dyDescent="0.3">
      <c r="A837">
        <v>836</v>
      </c>
      <c r="B837" t="s">
        <v>2926</v>
      </c>
      <c r="C837" s="1">
        <v>42574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>
        <v>265.47500000000002</v>
      </c>
      <c r="S837">
        <v>1</v>
      </c>
      <c r="T837">
        <v>0.5</v>
      </c>
      <c r="U837">
        <v>-111.4995</v>
      </c>
      <c r="V837">
        <f>IFERROR(SuperstoreData[[#This Row],[Profit]]/SuperstoreData[[#This Row],[Sales]],0)</f>
        <v>-0.41999999999999993</v>
      </c>
      <c r="W837">
        <f>YEAR(C837)</f>
        <v>2016</v>
      </c>
      <c r="X837" t="str">
        <f>TEXT(C837,"mmm")</f>
        <v>Jul</v>
      </c>
    </row>
    <row r="838" spans="1:24" x14ac:dyDescent="0.3">
      <c r="A838">
        <v>837</v>
      </c>
      <c r="B838" t="s">
        <v>2935</v>
      </c>
      <c r="C838" s="1">
        <v>41890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>
        <v>51.183999999999997</v>
      </c>
      <c r="S838">
        <v>4</v>
      </c>
      <c r="T838">
        <v>0.8</v>
      </c>
      <c r="U838">
        <v>-79.3352</v>
      </c>
      <c r="V838">
        <f>IFERROR(SuperstoreData[[#This Row],[Profit]]/SuperstoreData[[#This Row],[Sales]],0)</f>
        <v>-1.55</v>
      </c>
      <c r="W838">
        <f>YEAR(C838)</f>
        <v>2014</v>
      </c>
      <c r="X838" t="str">
        <f>TEXT(C838,"mmm")</f>
        <v>Sep</v>
      </c>
    </row>
    <row r="839" spans="1:24" x14ac:dyDescent="0.3">
      <c r="A839">
        <v>838</v>
      </c>
      <c r="B839" t="s">
        <v>2938</v>
      </c>
      <c r="C839" s="1">
        <v>43043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>
        <v>9.6639999999999997</v>
      </c>
      <c r="S839">
        <v>2</v>
      </c>
      <c r="T839">
        <v>0.2</v>
      </c>
      <c r="U839">
        <v>3.2616000000000001</v>
      </c>
      <c r="V839">
        <f>IFERROR(SuperstoreData[[#This Row],[Profit]]/SuperstoreData[[#This Row],[Sales]],0)</f>
        <v>0.33750000000000002</v>
      </c>
      <c r="W839">
        <f>YEAR(C839)</f>
        <v>2017</v>
      </c>
      <c r="X839" t="str">
        <f>TEXT(C839,"mmm")</f>
        <v>Nov</v>
      </c>
    </row>
    <row r="840" spans="1:24" x14ac:dyDescent="0.3">
      <c r="A840">
        <v>839</v>
      </c>
      <c r="B840" t="s">
        <v>2943</v>
      </c>
      <c r="C840" s="1">
        <v>42436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>
        <v>21.071999999999999</v>
      </c>
      <c r="S840">
        <v>3</v>
      </c>
      <c r="T840">
        <v>0.2</v>
      </c>
      <c r="U840">
        <v>1.5804</v>
      </c>
      <c r="V840">
        <f>IFERROR(SuperstoreData[[#This Row],[Profit]]/SuperstoreData[[#This Row],[Sales]],0)</f>
        <v>7.5000000000000011E-2</v>
      </c>
      <c r="W840">
        <f>YEAR(C840)</f>
        <v>2016</v>
      </c>
      <c r="X840" t="str">
        <f>TEXT(C840,"mmm")</f>
        <v>Mar</v>
      </c>
    </row>
    <row r="841" spans="1:24" x14ac:dyDescent="0.3">
      <c r="A841">
        <v>840</v>
      </c>
      <c r="B841" t="s">
        <v>2944</v>
      </c>
      <c r="C841" s="1">
        <v>42328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>
        <v>60.45</v>
      </c>
      <c r="S841">
        <v>3</v>
      </c>
      <c r="T841">
        <v>0</v>
      </c>
      <c r="U841">
        <v>16.3215</v>
      </c>
      <c r="V841">
        <f>IFERROR(SuperstoreData[[#This Row],[Profit]]/SuperstoreData[[#This Row],[Sales]],0)</f>
        <v>0.27</v>
      </c>
      <c r="W841">
        <f>YEAR(C841)</f>
        <v>2015</v>
      </c>
      <c r="X841" t="str">
        <f>TEXT(C841,"mmm")</f>
        <v>Nov</v>
      </c>
    </row>
    <row r="842" spans="1:24" x14ac:dyDescent="0.3">
      <c r="A842">
        <v>841</v>
      </c>
      <c r="B842" t="s">
        <v>2944</v>
      </c>
      <c r="C842" s="1">
        <v>42328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>
        <v>11.52</v>
      </c>
      <c r="S842">
        <v>4</v>
      </c>
      <c r="T842">
        <v>0</v>
      </c>
      <c r="U842">
        <v>3.3408000000000002</v>
      </c>
      <c r="V842">
        <f>IFERROR(SuperstoreData[[#This Row],[Profit]]/SuperstoreData[[#This Row],[Sales]],0)</f>
        <v>0.29000000000000004</v>
      </c>
      <c r="W842">
        <f>YEAR(C842)</f>
        <v>2015</v>
      </c>
      <c r="X842" t="str">
        <f>TEXT(C842,"mmm")</f>
        <v>Nov</v>
      </c>
    </row>
    <row r="843" spans="1:24" x14ac:dyDescent="0.3">
      <c r="A843">
        <v>842</v>
      </c>
      <c r="B843" t="s">
        <v>2944</v>
      </c>
      <c r="C843" s="1">
        <v>42328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>
        <v>186.048</v>
      </c>
      <c r="S843">
        <v>4</v>
      </c>
      <c r="T843">
        <v>0.2</v>
      </c>
      <c r="U843">
        <v>9.3024000000000004</v>
      </c>
      <c r="V843">
        <f>IFERROR(SuperstoreData[[#This Row],[Profit]]/SuperstoreData[[#This Row],[Sales]],0)</f>
        <v>0.05</v>
      </c>
      <c r="W843">
        <f>YEAR(C843)</f>
        <v>2015</v>
      </c>
      <c r="X843" t="str">
        <f>TEXT(C843,"mmm")</f>
        <v>Nov</v>
      </c>
    </row>
    <row r="844" spans="1:24" x14ac:dyDescent="0.3">
      <c r="A844">
        <v>843</v>
      </c>
      <c r="B844" t="s">
        <v>2953</v>
      </c>
      <c r="C844" s="1">
        <v>42681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>
        <v>37.44</v>
      </c>
      <c r="S844">
        <v>4</v>
      </c>
      <c r="T844">
        <v>0.2</v>
      </c>
      <c r="U844">
        <v>11.7</v>
      </c>
      <c r="V844">
        <f>IFERROR(SuperstoreData[[#This Row],[Profit]]/SuperstoreData[[#This Row],[Sales]],0)</f>
        <v>0.3125</v>
      </c>
      <c r="W844">
        <f>YEAR(C844)</f>
        <v>2016</v>
      </c>
      <c r="X844" t="str">
        <f>TEXT(C844,"mmm")</f>
        <v>Nov</v>
      </c>
    </row>
    <row r="845" spans="1:24" x14ac:dyDescent="0.3">
      <c r="A845">
        <v>844</v>
      </c>
      <c r="B845" t="s">
        <v>2953</v>
      </c>
      <c r="C845" s="1">
        <v>42681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>
        <v>26.975999999999999</v>
      </c>
      <c r="S845">
        <v>4</v>
      </c>
      <c r="T845">
        <v>0.2</v>
      </c>
      <c r="U845">
        <v>8.7672000000000008</v>
      </c>
      <c r="V845">
        <f>IFERROR(SuperstoreData[[#This Row],[Profit]]/SuperstoreData[[#This Row],[Sales]],0)</f>
        <v>0.32500000000000007</v>
      </c>
      <c r="W845">
        <f>YEAR(C845)</f>
        <v>2016</v>
      </c>
      <c r="X845" t="str">
        <f>TEXT(C845,"mmm")</f>
        <v>Nov</v>
      </c>
    </row>
    <row r="846" spans="1:24" x14ac:dyDescent="0.3">
      <c r="A846">
        <v>845</v>
      </c>
      <c r="B846" t="s">
        <v>2953</v>
      </c>
      <c r="C846" s="1">
        <v>42681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>
        <v>11.36</v>
      </c>
      <c r="S846">
        <v>2</v>
      </c>
      <c r="T846">
        <v>0</v>
      </c>
      <c r="U846">
        <v>3.2944</v>
      </c>
      <c r="V846">
        <f>IFERROR(SuperstoreData[[#This Row],[Profit]]/SuperstoreData[[#This Row],[Sales]],0)</f>
        <v>0.29000000000000004</v>
      </c>
      <c r="W846">
        <f>YEAR(C846)</f>
        <v>2016</v>
      </c>
      <c r="X846" t="str">
        <f>TEXT(C846,"mmm")</f>
        <v>Nov</v>
      </c>
    </row>
    <row r="847" spans="1:24" x14ac:dyDescent="0.3">
      <c r="A847">
        <v>846</v>
      </c>
      <c r="B847" t="s">
        <v>2953</v>
      </c>
      <c r="C847" s="1">
        <v>42681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>
        <v>14.62</v>
      </c>
      <c r="S847">
        <v>2</v>
      </c>
      <c r="T847">
        <v>0</v>
      </c>
      <c r="U847">
        <v>6.8714000000000004</v>
      </c>
      <c r="V847">
        <f>IFERROR(SuperstoreData[[#This Row],[Profit]]/SuperstoreData[[#This Row],[Sales]],0)</f>
        <v>0.47000000000000003</v>
      </c>
      <c r="W847">
        <f>YEAR(C847)</f>
        <v>2016</v>
      </c>
      <c r="X847" t="str">
        <f>TEXT(C847,"mmm")</f>
        <v>Nov</v>
      </c>
    </row>
    <row r="848" spans="1:24" x14ac:dyDescent="0.3">
      <c r="A848">
        <v>847</v>
      </c>
      <c r="B848" t="s">
        <v>2964</v>
      </c>
      <c r="C848" s="1">
        <v>42290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>
        <v>83.72</v>
      </c>
      <c r="S848">
        <v>7</v>
      </c>
      <c r="T848">
        <v>0</v>
      </c>
      <c r="U848">
        <v>23.441600000000001</v>
      </c>
      <c r="V848">
        <f>IFERROR(SuperstoreData[[#This Row],[Profit]]/SuperstoreData[[#This Row],[Sales]],0)</f>
        <v>0.28000000000000003</v>
      </c>
      <c r="W848">
        <f>YEAR(C848)</f>
        <v>2015</v>
      </c>
      <c r="X848" t="str">
        <f>TEXT(C848,"mmm")</f>
        <v>Oct</v>
      </c>
    </row>
    <row r="849" spans="1:24" x14ac:dyDescent="0.3">
      <c r="A849">
        <v>848</v>
      </c>
      <c r="B849" t="s">
        <v>2964</v>
      </c>
      <c r="C849" s="1">
        <v>42290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>
        <v>287.94</v>
      </c>
      <c r="S849">
        <v>3</v>
      </c>
      <c r="T849">
        <v>0</v>
      </c>
      <c r="U849">
        <v>77.743799999999993</v>
      </c>
      <c r="V849">
        <f>IFERROR(SuperstoreData[[#This Row],[Profit]]/SuperstoreData[[#This Row],[Sales]],0)</f>
        <v>0.26999999999999996</v>
      </c>
      <c r="W849">
        <f>YEAR(C849)</f>
        <v>2015</v>
      </c>
      <c r="X849" t="str">
        <f>TEXT(C849,"mmm")</f>
        <v>Oct</v>
      </c>
    </row>
    <row r="850" spans="1:24" x14ac:dyDescent="0.3">
      <c r="A850">
        <v>849</v>
      </c>
      <c r="B850" t="s">
        <v>2969</v>
      </c>
      <c r="C850" s="1">
        <v>42736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>
        <v>48.896000000000001</v>
      </c>
      <c r="S850">
        <v>4</v>
      </c>
      <c r="T850">
        <v>0.2</v>
      </c>
      <c r="U850">
        <v>8.5568000000000008</v>
      </c>
      <c r="V850">
        <f>IFERROR(SuperstoreData[[#This Row],[Profit]]/SuperstoreData[[#This Row],[Sales]],0)</f>
        <v>0.17500000000000002</v>
      </c>
      <c r="W850">
        <f>YEAR(C850)</f>
        <v>2017</v>
      </c>
      <c r="X850" t="str">
        <f>TEXT(C850,"mmm")</f>
        <v>Jan</v>
      </c>
    </row>
    <row r="851" spans="1:24" x14ac:dyDescent="0.3">
      <c r="A851">
        <v>850</v>
      </c>
      <c r="B851" t="s">
        <v>2975</v>
      </c>
      <c r="C851" s="1">
        <v>41677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>
        <v>115.36</v>
      </c>
      <c r="S851">
        <v>7</v>
      </c>
      <c r="T851">
        <v>0</v>
      </c>
      <c r="U851">
        <v>49.604799999999997</v>
      </c>
      <c r="V851">
        <f>IFERROR(SuperstoreData[[#This Row],[Profit]]/SuperstoreData[[#This Row],[Sales]],0)</f>
        <v>0.43</v>
      </c>
      <c r="W851">
        <f>YEAR(C851)</f>
        <v>2014</v>
      </c>
      <c r="X851" t="str">
        <f>TEXT(C851,"mmm")</f>
        <v>Feb</v>
      </c>
    </row>
    <row r="852" spans="1:24" x14ac:dyDescent="0.3">
      <c r="A852">
        <v>851</v>
      </c>
      <c r="B852" t="s">
        <v>2981</v>
      </c>
      <c r="C852" s="1">
        <v>42541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>
        <v>5.16</v>
      </c>
      <c r="S852">
        <v>2</v>
      </c>
      <c r="T852">
        <v>0</v>
      </c>
      <c r="U852">
        <v>1.3415999999999999</v>
      </c>
      <c r="V852">
        <f>IFERROR(SuperstoreData[[#This Row],[Profit]]/SuperstoreData[[#This Row],[Sales]],0)</f>
        <v>0.25999999999999995</v>
      </c>
      <c r="W852">
        <f>YEAR(C852)</f>
        <v>2016</v>
      </c>
      <c r="X852" t="str">
        <f>TEXT(C852,"mmm")</f>
        <v>Jun</v>
      </c>
    </row>
    <row r="853" spans="1:24" x14ac:dyDescent="0.3">
      <c r="A853">
        <v>852</v>
      </c>
      <c r="B853" t="s">
        <v>2981</v>
      </c>
      <c r="C853" s="1">
        <v>42541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>
        <v>38.880000000000003</v>
      </c>
      <c r="S853">
        <v>6</v>
      </c>
      <c r="T853">
        <v>0</v>
      </c>
      <c r="U853">
        <v>18.662400000000002</v>
      </c>
      <c r="V853">
        <f>IFERROR(SuperstoreData[[#This Row],[Profit]]/SuperstoreData[[#This Row],[Sales]],0)</f>
        <v>0.48000000000000004</v>
      </c>
      <c r="W853">
        <f>YEAR(C853)</f>
        <v>2016</v>
      </c>
      <c r="X853" t="str">
        <f>TEXT(C853,"mmm")</f>
        <v>Jun</v>
      </c>
    </row>
    <row r="854" spans="1:24" x14ac:dyDescent="0.3">
      <c r="A854">
        <v>853</v>
      </c>
      <c r="B854" t="s">
        <v>2989</v>
      </c>
      <c r="C854" s="1">
        <v>42518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>
        <v>185.88</v>
      </c>
      <c r="S854">
        <v>6</v>
      </c>
      <c r="T854">
        <v>0</v>
      </c>
      <c r="U854">
        <v>50.187600000000003</v>
      </c>
      <c r="V854">
        <f>IFERROR(SuperstoreData[[#This Row],[Profit]]/SuperstoreData[[#This Row],[Sales]],0)</f>
        <v>0.27</v>
      </c>
      <c r="W854">
        <f>YEAR(C854)</f>
        <v>2016</v>
      </c>
      <c r="X854" t="str">
        <f>TEXT(C854,"mmm")</f>
        <v>May</v>
      </c>
    </row>
    <row r="855" spans="1:24" x14ac:dyDescent="0.3">
      <c r="A855">
        <v>854</v>
      </c>
      <c r="B855" t="s">
        <v>2991</v>
      </c>
      <c r="C855" s="1">
        <v>42419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>
        <v>44.46</v>
      </c>
      <c r="S855">
        <v>2</v>
      </c>
      <c r="T855">
        <v>0</v>
      </c>
      <c r="U855">
        <v>14.671799999999999</v>
      </c>
      <c r="V855">
        <f>IFERROR(SuperstoreData[[#This Row],[Profit]]/SuperstoreData[[#This Row],[Sales]],0)</f>
        <v>0.32999999999999996</v>
      </c>
      <c r="W855">
        <f>YEAR(C855)</f>
        <v>2016</v>
      </c>
      <c r="X855" t="str">
        <f>TEXT(C855,"mmm")</f>
        <v>Feb</v>
      </c>
    </row>
    <row r="856" spans="1:24" x14ac:dyDescent="0.3">
      <c r="A856">
        <v>855</v>
      </c>
      <c r="B856" t="s">
        <v>2991</v>
      </c>
      <c r="C856" s="1">
        <v>42419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>
        <v>242.94</v>
      </c>
      <c r="S856">
        <v>3</v>
      </c>
      <c r="T856">
        <v>0</v>
      </c>
      <c r="U856">
        <v>9.7175999999999991</v>
      </c>
      <c r="V856">
        <f>IFERROR(SuperstoreData[[#This Row],[Profit]]/SuperstoreData[[#This Row],[Sales]],0)</f>
        <v>3.9999999999999994E-2</v>
      </c>
      <c r="W856">
        <f>YEAR(C856)</f>
        <v>2016</v>
      </c>
      <c r="X856" t="str">
        <f>TEXT(C856,"mmm")</f>
        <v>Feb</v>
      </c>
    </row>
    <row r="857" spans="1:24" x14ac:dyDescent="0.3">
      <c r="A857">
        <v>856</v>
      </c>
      <c r="B857" t="s">
        <v>2994</v>
      </c>
      <c r="C857" s="1">
        <v>41854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>
        <v>39.96</v>
      </c>
      <c r="S857">
        <v>2</v>
      </c>
      <c r="T857">
        <v>0</v>
      </c>
      <c r="U857">
        <v>18.781199999999998</v>
      </c>
      <c r="V857">
        <f>IFERROR(SuperstoreData[[#This Row],[Profit]]/SuperstoreData[[#This Row],[Sales]],0)</f>
        <v>0.47</v>
      </c>
      <c r="W857">
        <f>YEAR(C857)</f>
        <v>2014</v>
      </c>
      <c r="X857" t="str">
        <f>TEXT(C857,"mmm")</f>
        <v>Aug</v>
      </c>
    </row>
    <row r="858" spans="1:24" x14ac:dyDescent="0.3">
      <c r="A858">
        <v>857</v>
      </c>
      <c r="B858" t="s">
        <v>2994</v>
      </c>
      <c r="C858" s="1">
        <v>41854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>
        <v>102.3</v>
      </c>
      <c r="S858">
        <v>10</v>
      </c>
      <c r="T858">
        <v>0</v>
      </c>
      <c r="U858">
        <v>26.597999999999999</v>
      </c>
      <c r="V858">
        <f>IFERROR(SuperstoreData[[#This Row],[Profit]]/SuperstoreData[[#This Row],[Sales]],0)</f>
        <v>0.26</v>
      </c>
      <c r="W858">
        <f>YEAR(C858)</f>
        <v>2014</v>
      </c>
      <c r="X858" t="str">
        <f>TEXT(C858,"mmm")</f>
        <v>Aug</v>
      </c>
    </row>
    <row r="859" spans="1:24" x14ac:dyDescent="0.3">
      <c r="A859">
        <v>858</v>
      </c>
      <c r="B859" t="s">
        <v>2994</v>
      </c>
      <c r="C859" s="1">
        <v>41854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>
        <v>21.36</v>
      </c>
      <c r="S859">
        <v>2</v>
      </c>
      <c r="T859">
        <v>0</v>
      </c>
      <c r="U859">
        <v>5.7671999999999999</v>
      </c>
      <c r="V859">
        <f>IFERROR(SuperstoreData[[#This Row],[Profit]]/SuperstoreData[[#This Row],[Sales]],0)</f>
        <v>0.27</v>
      </c>
      <c r="W859">
        <f>YEAR(C859)</f>
        <v>2014</v>
      </c>
      <c r="X859" t="str">
        <f>TEXT(C859,"mmm")</f>
        <v>Aug</v>
      </c>
    </row>
    <row r="860" spans="1:24" x14ac:dyDescent="0.3">
      <c r="A860">
        <v>859</v>
      </c>
      <c r="B860" t="s">
        <v>3003</v>
      </c>
      <c r="C860" s="1">
        <v>42835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>
        <v>7.61</v>
      </c>
      <c r="S860">
        <v>1</v>
      </c>
      <c r="T860">
        <v>0</v>
      </c>
      <c r="U860">
        <v>3.5767000000000002</v>
      </c>
      <c r="V860">
        <f>IFERROR(SuperstoreData[[#This Row],[Profit]]/SuperstoreData[[#This Row],[Sales]],0)</f>
        <v>0.47000000000000003</v>
      </c>
      <c r="W860">
        <f>YEAR(C860)</f>
        <v>2017</v>
      </c>
      <c r="X860" t="str">
        <f>TEXT(C860,"mmm")</f>
        <v>Apr</v>
      </c>
    </row>
    <row r="861" spans="1:24" x14ac:dyDescent="0.3">
      <c r="A861">
        <v>860</v>
      </c>
      <c r="B861" t="s">
        <v>3003</v>
      </c>
      <c r="C861" s="1">
        <v>42835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>
        <v>7.16</v>
      </c>
      <c r="S861">
        <v>2</v>
      </c>
      <c r="T861">
        <v>0</v>
      </c>
      <c r="U861">
        <v>3.58</v>
      </c>
      <c r="V861">
        <f>IFERROR(SuperstoreData[[#This Row],[Profit]]/SuperstoreData[[#This Row],[Sales]],0)</f>
        <v>0.5</v>
      </c>
      <c r="W861">
        <f>YEAR(C861)</f>
        <v>2017</v>
      </c>
      <c r="X861" t="str">
        <f>TEXT(C861,"mmm")</f>
        <v>Apr</v>
      </c>
    </row>
    <row r="862" spans="1:24" x14ac:dyDescent="0.3">
      <c r="A862">
        <v>861</v>
      </c>
      <c r="B862" t="s">
        <v>3007</v>
      </c>
      <c r="C862" s="1">
        <v>41799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>
        <v>7.36</v>
      </c>
      <c r="S862">
        <v>2</v>
      </c>
      <c r="T862">
        <v>0</v>
      </c>
      <c r="U862">
        <v>0.1472</v>
      </c>
      <c r="V862">
        <f>IFERROR(SuperstoreData[[#This Row],[Profit]]/SuperstoreData[[#This Row],[Sales]],0)</f>
        <v>0.02</v>
      </c>
      <c r="W862">
        <f>YEAR(C862)</f>
        <v>2014</v>
      </c>
      <c r="X862" t="str">
        <f>TEXT(C862,"mmm")</f>
        <v>Jun</v>
      </c>
    </row>
    <row r="863" spans="1:24" x14ac:dyDescent="0.3">
      <c r="A863">
        <v>862</v>
      </c>
      <c r="B863" t="s">
        <v>3007</v>
      </c>
      <c r="C863" s="1">
        <v>41799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>
        <v>23.1</v>
      </c>
      <c r="S863">
        <v>2</v>
      </c>
      <c r="T863">
        <v>0</v>
      </c>
      <c r="U863">
        <v>10.625999999999999</v>
      </c>
      <c r="V863">
        <f>IFERROR(SuperstoreData[[#This Row],[Profit]]/SuperstoreData[[#This Row],[Sales]],0)</f>
        <v>0.45999999999999996</v>
      </c>
      <c r="W863">
        <f>YEAR(C863)</f>
        <v>2014</v>
      </c>
      <c r="X863" t="str">
        <f>TEXT(C863,"mmm")</f>
        <v>Jun</v>
      </c>
    </row>
    <row r="864" spans="1:24" x14ac:dyDescent="0.3">
      <c r="A864">
        <v>863</v>
      </c>
      <c r="B864" t="s">
        <v>3013</v>
      </c>
      <c r="C864" s="1">
        <v>42374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>
        <v>191.47200000000001</v>
      </c>
      <c r="S864">
        <v>6</v>
      </c>
      <c r="T864">
        <v>0.2</v>
      </c>
      <c r="U864">
        <v>40.687800000000003</v>
      </c>
      <c r="V864">
        <f>IFERROR(SuperstoreData[[#This Row],[Profit]]/SuperstoreData[[#This Row],[Sales]],0)</f>
        <v>0.21249999999999999</v>
      </c>
      <c r="W864">
        <f>YEAR(C864)</f>
        <v>2016</v>
      </c>
      <c r="X864" t="str">
        <f>TEXT(C864,"mmm")</f>
        <v>Jan</v>
      </c>
    </row>
    <row r="865" spans="1:24" x14ac:dyDescent="0.3">
      <c r="A865">
        <v>864</v>
      </c>
      <c r="B865" t="s">
        <v>3013</v>
      </c>
      <c r="C865" s="1">
        <v>42374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>
        <v>5.2480000000000002</v>
      </c>
      <c r="S865">
        <v>2</v>
      </c>
      <c r="T865">
        <v>0.2</v>
      </c>
      <c r="U865">
        <v>0.59040000000000004</v>
      </c>
      <c r="V865">
        <f>IFERROR(SuperstoreData[[#This Row],[Profit]]/SuperstoreData[[#This Row],[Sales]],0)</f>
        <v>0.1125</v>
      </c>
      <c r="W865">
        <f>YEAR(C865)</f>
        <v>2016</v>
      </c>
      <c r="X865" t="str">
        <f>TEXT(C865,"mmm")</f>
        <v>Jan</v>
      </c>
    </row>
    <row r="866" spans="1:24" x14ac:dyDescent="0.3">
      <c r="A866">
        <v>865</v>
      </c>
      <c r="B866" t="s">
        <v>3013</v>
      </c>
      <c r="C866" s="1">
        <v>42374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>
        <v>59.183999999999997</v>
      </c>
      <c r="S866">
        <v>2</v>
      </c>
      <c r="T866">
        <v>0.2</v>
      </c>
      <c r="U866">
        <v>5.1786000000000003</v>
      </c>
      <c r="V866">
        <f>IFERROR(SuperstoreData[[#This Row],[Profit]]/SuperstoreData[[#This Row],[Sales]],0)</f>
        <v>8.7500000000000008E-2</v>
      </c>
      <c r="W866">
        <f>YEAR(C866)</f>
        <v>2016</v>
      </c>
      <c r="X866" t="str">
        <f>TEXT(C866,"mmm")</f>
        <v>Jan</v>
      </c>
    </row>
    <row r="867" spans="1:24" x14ac:dyDescent="0.3">
      <c r="A867">
        <v>866</v>
      </c>
      <c r="B867" t="s">
        <v>3020</v>
      </c>
      <c r="C867" s="1">
        <v>41649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>
        <v>2.89</v>
      </c>
      <c r="S867">
        <v>1</v>
      </c>
      <c r="T867">
        <v>0</v>
      </c>
      <c r="U867">
        <v>1.3583000000000001</v>
      </c>
      <c r="V867">
        <f>IFERROR(SuperstoreData[[#This Row],[Profit]]/SuperstoreData[[#This Row],[Sales]],0)</f>
        <v>0.47000000000000003</v>
      </c>
      <c r="W867">
        <f>YEAR(C867)</f>
        <v>2014</v>
      </c>
      <c r="X867" t="str">
        <f>TEXT(C867,"mmm")</f>
        <v>Jan</v>
      </c>
    </row>
    <row r="868" spans="1:24" x14ac:dyDescent="0.3">
      <c r="A868">
        <v>867</v>
      </c>
      <c r="B868" t="s">
        <v>3020</v>
      </c>
      <c r="C868" s="1">
        <v>41649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>
        <v>51.94</v>
      </c>
      <c r="S868">
        <v>1</v>
      </c>
      <c r="T868">
        <v>0</v>
      </c>
      <c r="U868">
        <v>21.295400000000001</v>
      </c>
      <c r="V868">
        <f>IFERROR(SuperstoreData[[#This Row],[Profit]]/SuperstoreData[[#This Row],[Sales]],0)</f>
        <v>0.41000000000000003</v>
      </c>
      <c r="W868">
        <f>YEAR(C868)</f>
        <v>2014</v>
      </c>
      <c r="X868" t="str">
        <f>TEXT(C868,"mmm")</f>
        <v>Jan</v>
      </c>
    </row>
    <row r="869" spans="1:24" x14ac:dyDescent="0.3">
      <c r="A869">
        <v>868</v>
      </c>
      <c r="B869" t="s">
        <v>3027</v>
      </c>
      <c r="C869" s="1">
        <v>42642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>
        <v>15.936</v>
      </c>
      <c r="S869">
        <v>4</v>
      </c>
      <c r="T869">
        <v>0.2</v>
      </c>
      <c r="U869">
        <v>5.1791999999999998</v>
      </c>
      <c r="V869">
        <f>IFERROR(SuperstoreData[[#This Row],[Profit]]/SuperstoreData[[#This Row],[Sales]],0)</f>
        <v>0.32500000000000001</v>
      </c>
      <c r="W869">
        <f>YEAR(C869)</f>
        <v>2016</v>
      </c>
      <c r="X869" t="str">
        <f>TEXT(C869,"mmm")</f>
        <v>Sep</v>
      </c>
    </row>
    <row r="870" spans="1:24" x14ac:dyDescent="0.3">
      <c r="A870">
        <v>869</v>
      </c>
      <c r="B870" t="s">
        <v>3033</v>
      </c>
      <c r="C870" s="1">
        <v>41735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>
        <v>44.91</v>
      </c>
      <c r="S870">
        <v>6</v>
      </c>
      <c r="T870">
        <v>0.7</v>
      </c>
      <c r="U870">
        <v>-35.927999999999997</v>
      </c>
      <c r="V870">
        <f>IFERROR(SuperstoreData[[#This Row],[Profit]]/SuperstoreData[[#This Row],[Sales]],0)</f>
        <v>-0.8</v>
      </c>
      <c r="W870">
        <f>YEAR(C870)</f>
        <v>2014</v>
      </c>
      <c r="X870" t="str">
        <f>TEXT(C870,"mmm")</f>
        <v>Apr</v>
      </c>
    </row>
    <row r="871" spans="1:24" x14ac:dyDescent="0.3">
      <c r="A871">
        <v>870</v>
      </c>
      <c r="B871" t="s">
        <v>3038</v>
      </c>
      <c r="C871" s="1">
        <v>42616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>
        <v>1141.47</v>
      </c>
      <c r="S871">
        <v>5</v>
      </c>
      <c r="T871">
        <v>0.7</v>
      </c>
      <c r="U871">
        <v>-760.98</v>
      </c>
      <c r="V871">
        <f>IFERROR(SuperstoreData[[#This Row],[Profit]]/SuperstoreData[[#This Row],[Sales]],0)</f>
        <v>-0.66666666666666663</v>
      </c>
      <c r="W871">
        <f>YEAR(C871)</f>
        <v>2016</v>
      </c>
      <c r="X871" t="str">
        <f>TEXT(C871,"mmm")</f>
        <v>Sep</v>
      </c>
    </row>
    <row r="872" spans="1:24" x14ac:dyDescent="0.3">
      <c r="A872">
        <v>871</v>
      </c>
      <c r="B872" t="s">
        <v>3038</v>
      </c>
      <c r="C872" s="1">
        <v>42616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>
        <v>280.78199999999998</v>
      </c>
      <c r="S872">
        <v>3</v>
      </c>
      <c r="T872">
        <v>0.4</v>
      </c>
      <c r="U872">
        <v>-46.796999999999997</v>
      </c>
      <c r="V872">
        <f>IFERROR(SuperstoreData[[#This Row],[Profit]]/SuperstoreData[[#This Row],[Sales]],0)</f>
        <v>-0.16666666666666666</v>
      </c>
      <c r="W872">
        <f>YEAR(C872)</f>
        <v>2016</v>
      </c>
      <c r="X872" t="str">
        <f>TEXT(C872,"mmm")</f>
        <v>Sep</v>
      </c>
    </row>
    <row r="873" spans="1:24" x14ac:dyDescent="0.3">
      <c r="A873">
        <v>872</v>
      </c>
      <c r="B873" t="s">
        <v>3043</v>
      </c>
      <c r="C873" s="1">
        <v>42296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>
        <v>34.44</v>
      </c>
      <c r="S873">
        <v>3</v>
      </c>
      <c r="T873">
        <v>0</v>
      </c>
      <c r="U873">
        <v>17.22</v>
      </c>
      <c r="V873">
        <f>IFERROR(SuperstoreData[[#This Row],[Profit]]/SuperstoreData[[#This Row],[Sales]],0)</f>
        <v>0.5</v>
      </c>
      <c r="W873">
        <f>YEAR(C873)</f>
        <v>2015</v>
      </c>
      <c r="X873" t="str">
        <f>TEXT(C873,"mmm")</f>
        <v>Oct</v>
      </c>
    </row>
    <row r="874" spans="1:24" x14ac:dyDescent="0.3">
      <c r="A874">
        <v>873</v>
      </c>
      <c r="B874" t="s">
        <v>3047</v>
      </c>
      <c r="C874" s="1">
        <v>41983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>
        <v>11.36</v>
      </c>
      <c r="S874">
        <v>2</v>
      </c>
      <c r="T874">
        <v>0</v>
      </c>
      <c r="U874">
        <v>5.2256</v>
      </c>
      <c r="V874">
        <f>IFERROR(SuperstoreData[[#This Row],[Profit]]/SuperstoreData[[#This Row],[Sales]],0)</f>
        <v>0.46</v>
      </c>
      <c r="W874">
        <f>YEAR(C874)</f>
        <v>2014</v>
      </c>
      <c r="X874" t="str">
        <f>TEXT(C874,"mmm")</f>
        <v>Dec</v>
      </c>
    </row>
    <row r="875" spans="1:24" x14ac:dyDescent="0.3">
      <c r="A875">
        <v>874</v>
      </c>
      <c r="B875" t="s">
        <v>3047</v>
      </c>
      <c r="C875" s="1">
        <v>41983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>
        <v>106.34399999999999</v>
      </c>
      <c r="S875">
        <v>7</v>
      </c>
      <c r="T875">
        <v>0.2</v>
      </c>
      <c r="U875">
        <v>37.220399999999998</v>
      </c>
      <c r="V875">
        <f>IFERROR(SuperstoreData[[#This Row],[Profit]]/SuperstoreData[[#This Row],[Sales]],0)</f>
        <v>0.35</v>
      </c>
      <c r="W875">
        <f>YEAR(C875)</f>
        <v>2014</v>
      </c>
      <c r="X875" t="str">
        <f>TEXT(C875,"mmm")</f>
        <v>Dec</v>
      </c>
    </row>
    <row r="876" spans="1:24" x14ac:dyDescent="0.3">
      <c r="A876">
        <v>875</v>
      </c>
      <c r="B876" t="s">
        <v>3051</v>
      </c>
      <c r="C876" s="1">
        <v>42972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>
        <v>192.16</v>
      </c>
      <c r="S876">
        <v>5</v>
      </c>
      <c r="T876">
        <v>0.2</v>
      </c>
      <c r="U876">
        <v>67.256</v>
      </c>
      <c r="V876">
        <f>IFERROR(SuperstoreData[[#This Row],[Profit]]/SuperstoreData[[#This Row],[Sales]],0)</f>
        <v>0.35000000000000003</v>
      </c>
      <c r="W876">
        <f>YEAR(C876)</f>
        <v>2017</v>
      </c>
      <c r="X876" t="str">
        <f>TEXT(C876,"mmm")</f>
        <v>Aug</v>
      </c>
    </row>
    <row r="877" spans="1:24" x14ac:dyDescent="0.3">
      <c r="A877">
        <v>876</v>
      </c>
      <c r="B877" t="s">
        <v>3056</v>
      </c>
      <c r="C877" s="1">
        <v>42386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>
        <v>322.58999999999997</v>
      </c>
      <c r="S877">
        <v>3</v>
      </c>
      <c r="T877">
        <v>0</v>
      </c>
      <c r="U877">
        <v>64.518000000000001</v>
      </c>
      <c r="V877">
        <f>IFERROR(SuperstoreData[[#This Row],[Profit]]/SuperstoreData[[#This Row],[Sales]],0)</f>
        <v>0.2</v>
      </c>
      <c r="W877">
        <f>YEAR(C877)</f>
        <v>2016</v>
      </c>
      <c r="X877" t="str">
        <f>TEXT(C877,"mmm")</f>
        <v>Jan</v>
      </c>
    </row>
    <row r="878" spans="1:24" x14ac:dyDescent="0.3">
      <c r="A878">
        <v>877</v>
      </c>
      <c r="B878" t="s">
        <v>3056</v>
      </c>
      <c r="C878" s="1">
        <v>42386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>
        <v>29.99</v>
      </c>
      <c r="S878">
        <v>1</v>
      </c>
      <c r="T878">
        <v>0</v>
      </c>
      <c r="U878">
        <v>13.195600000000001</v>
      </c>
      <c r="V878">
        <f>IFERROR(SuperstoreData[[#This Row],[Profit]]/SuperstoreData[[#This Row],[Sales]],0)</f>
        <v>0.44000000000000006</v>
      </c>
      <c r="W878">
        <f>YEAR(C878)</f>
        <v>2016</v>
      </c>
      <c r="X878" t="str">
        <f>TEXT(C878,"mmm")</f>
        <v>Jan</v>
      </c>
    </row>
    <row r="879" spans="1:24" x14ac:dyDescent="0.3">
      <c r="A879">
        <v>878</v>
      </c>
      <c r="B879" t="s">
        <v>3056</v>
      </c>
      <c r="C879" s="1">
        <v>42386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>
        <v>371.97</v>
      </c>
      <c r="S879">
        <v>3</v>
      </c>
      <c r="T879">
        <v>0</v>
      </c>
      <c r="U879">
        <v>66.954599999999999</v>
      </c>
      <c r="V879">
        <f>IFERROR(SuperstoreData[[#This Row],[Profit]]/SuperstoreData[[#This Row],[Sales]],0)</f>
        <v>0.18</v>
      </c>
      <c r="W879">
        <f>YEAR(C879)</f>
        <v>2016</v>
      </c>
      <c r="X879" t="str">
        <f>TEXT(C879,"mmm")</f>
        <v>Jan</v>
      </c>
    </row>
    <row r="880" spans="1:24" x14ac:dyDescent="0.3">
      <c r="A880">
        <v>879</v>
      </c>
      <c r="B880" t="s">
        <v>3061</v>
      </c>
      <c r="C880" s="1">
        <v>41899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>
        <v>5.8920000000000003</v>
      </c>
      <c r="S880">
        <v>4</v>
      </c>
      <c r="T880">
        <v>0.7</v>
      </c>
      <c r="U880">
        <v>-4.1243999999999996</v>
      </c>
      <c r="V880">
        <f>IFERROR(SuperstoreData[[#This Row],[Profit]]/SuperstoreData[[#This Row],[Sales]],0)</f>
        <v>-0.69999999999999984</v>
      </c>
      <c r="W880">
        <f>YEAR(C880)</f>
        <v>2014</v>
      </c>
      <c r="X880" t="str">
        <f>TEXT(C880,"mmm")</f>
        <v>Sep</v>
      </c>
    </row>
    <row r="881" spans="1:24" x14ac:dyDescent="0.3">
      <c r="A881">
        <v>880</v>
      </c>
      <c r="B881" t="s">
        <v>3066</v>
      </c>
      <c r="C881" s="1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>
        <v>68.471999999999994</v>
      </c>
      <c r="S881">
        <v>3</v>
      </c>
      <c r="T881">
        <v>0.2</v>
      </c>
      <c r="U881">
        <v>23.109300000000001</v>
      </c>
      <c r="V881">
        <f>IFERROR(SuperstoreData[[#This Row],[Profit]]/SuperstoreData[[#This Row],[Sales]],0)</f>
        <v>0.33750000000000002</v>
      </c>
      <c r="W881">
        <f>YEAR(C881)</f>
        <v>2017</v>
      </c>
      <c r="X881" t="str">
        <f>TEXT(C881,"mmm")</f>
        <v>Nov</v>
      </c>
    </row>
    <row r="882" spans="1:24" x14ac:dyDescent="0.3">
      <c r="A882">
        <v>881</v>
      </c>
      <c r="B882" t="s">
        <v>3066</v>
      </c>
      <c r="C882" s="1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>
        <v>1242.9000000000001</v>
      </c>
      <c r="S882">
        <v>5</v>
      </c>
      <c r="T882">
        <v>0.1</v>
      </c>
      <c r="U882">
        <v>262.39</v>
      </c>
      <c r="V882">
        <f>IFERROR(SuperstoreData[[#This Row],[Profit]]/SuperstoreData[[#This Row],[Sales]],0)</f>
        <v>0.21111111111111108</v>
      </c>
      <c r="W882">
        <f>YEAR(C882)</f>
        <v>2017</v>
      </c>
      <c r="X882" t="str">
        <f>TEXT(C882,"mmm")</f>
        <v>Nov</v>
      </c>
    </row>
    <row r="883" spans="1:24" x14ac:dyDescent="0.3">
      <c r="A883">
        <v>882</v>
      </c>
      <c r="B883" t="s">
        <v>3070</v>
      </c>
      <c r="C883" s="1">
        <v>42286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>
        <v>30.84</v>
      </c>
      <c r="S883">
        <v>2</v>
      </c>
      <c r="T883">
        <v>0</v>
      </c>
      <c r="U883">
        <v>8.3268000000000004</v>
      </c>
      <c r="V883">
        <f>IFERROR(SuperstoreData[[#This Row],[Profit]]/SuperstoreData[[#This Row],[Sales]],0)</f>
        <v>0.27</v>
      </c>
      <c r="W883">
        <f>YEAR(C883)</f>
        <v>2015</v>
      </c>
      <c r="X883" t="str">
        <f>TEXT(C883,"mmm")</f>
        <v>Oct</v>
      </c>
    </row>
    <row r="884" spans="1:24" x14ac:dyDescent="0.3">
      <c r="A884">
        <v>883</v>
      </c>
      <c r="B884" t="s">
        <v>3071</v>
      </c>
      <c r="C884" s="1">
        <v>43092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>
        <v>13.48</v>
      </c>
      <c r="S884">
        <v>4</v>
      </c>
      <c r="T884">
        <v>0</v>
      </c>
      <c r="U884">
        <v>5.9311999999999996</v>
      </c>
      <c r="V884">
        <f>IFERROR(SuperstoreData[[#This Row],[Profit]]/SuperstoreData[[#This Row],[Sales]],0)</f>
        <v>0.43999999999999995</v>
      </c>
      <c r="W884">
        <f>YEAR(C884)</f>
        <v>2017</v>
      </c>
      <c r="X884" t="str">
        <f>TEXT(C884,"mmm")</f>
        <v>Dec</v>
      </c>
    </row>
    <row r="885" spans="1:24" x14ac:dyDescent="0.3">
      <c r="A885">
        <v>884</v>
      </c>
      <c r="B885" t="s">
        <v>3073</v>
      </c>
      <c r="C885" s="1">
        <v>42665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>
        <v>31.4</v>
      </c>
      <c r="S885">
        <v>5</v>
      </c>
      <c r="T885">
        <v>0</v>
      </c>
      <c r="U885">
        <v>10.048</v>
      </c>
      <c r="V885">
        <f>IFERROR(SuperstoreData[[#This Row],[Profit]]/SuperstoreData[[#This Row],[Sales]],0)</f>
        <v>0.32</v>
      </c>
      <c r="W885">
        <f>YEAR(C885)</f>
        <v>2016</v>
      </c>
      <c r="X885" t="str">
        <f>TEXT(C885,"mmm")</f>
        <v>Oct</v>
      </c>
    </row>
    <row r="886" spans="1:24" x14ac:dyDescent="0.3">
      <c r="A886">
        <v>885</v>
      </c>
      <c r="B886" t="s">
        <v>3078</v>
      </c>
      <c r="C886" s="1">
        <v>41758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>
        <v>17.46</v>
      </c>
      <c r="S886">
        <v>2</v>
      </c>
      <c r="T886">
        <v>0</v>
      </c>
      <c r="U886">
        <v>5.9363999999999999</v>
      </c>
      <c r="V886">
        <f>IFERROR(SuperstoreData[[#This Row],[Profit]]/SuperstoreData[[#This Row],[Sales]],0)</f>
        <v>0.33999999999999997</v>
      </c>
      <c r="W886">
        <f>YEAR(C886)</f>
        <v>2014</v>
      </c>
      <c r="X886" t="str">
        <f>TEXT(C886,"mmm")</f>
        <v>Apr</v>
      </c>
    </row>
    <row r="887" spans="1:24" x14ac:dyDescent="0.3">
      <c r="A887">
        <v>886</v>
      </c>
      <c r="B887" t="s">
        <v>3084</v>
      </c>
      <c r="C887" s="1">
        <v>42119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>
        <v>13.944000000000001</v>
      </c>
      <c r="S887">
        <v>3</v>
      </c>
      <c r="T887">
        <v>0.2</v>
      </c>
      <c r="U887">
        <v>4.5317999999999996</v>
      </c>
      <c r="V887">
        <f>IFERROR(SuperstoreData[[#This Row],[Profit]]/SuperstoreData[[#This Row],[Sales]],0)</f>
        <v>0.32499999999999996</v>
      </c>
      <c r="W887">
        <f>YEAR(C887)</f>
        <v>2015</v>
      </c>
      <c r="X887" t="str">
        <f>TEXT(C887,"mmm")</f>
        <v>Apr</v>
      </c>
    </row>
    <row r="888" spans="1:24" x14ac:dyDescent="0.3">
      <c r="A888">
        <v>887</v>
      </c>
      <c r="B888" t="s">
        <v>3090</v>
      </c>
      <c r="C888" s="1">
        <v>42912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>
        <v>83.76</v>
      </c>
      <c r="S888">
        <v>12</v>
      </c>
      <c r="T888">
        <v>0</v>
      </c>
      <c r="U888">
        <v>1.6752</v>
      </c>
      <c r="V888">
        <f>IFERROR(SuperstoreData[[#This Row],[Profit]]/SuperstoreData[[#This Row],[Sales]],0)</f>
        <v>0.02</v>
      </c>
      <c r="W888">
        <f>YEAR(C888)</f>
        <v>2017</v>
      </c>
      <c r="X888" t="str">
        <f>TEXT(C888,"mmm")</f>
        <v>Jun</v>
      </c>
    </row>
    <row r="889" spans="1:24" x14ac:dyDescent="0.3">
      <c r="A889">
        <v>888</v>
      </c>
      <c r="B889" t="s">
        <v>3094</v>
      </c>
      <c r="C889" s="1">
        <v>43022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>
        <v>37.659999999999997</v>
      </c>
      <c r="S889">
        <v>7</v>
      </c>
      <c r="T889">
        <v>0</v>
      </c>
      <c r="U889">
        <v>18.453399999999998</v>
      </c>
      <c r="V889">
        <f>IFERROR(SuperstoreData[[#This Row],[Profit]]/SuperstoreData[[#This Row],[Sales]],0)</f>
        <v>0.49</v>
      </c>
      <c r="W889">
        <f>YEAR(C889)</f>
        <v>2017</v>
      </c>
      <c r="X889" t="str">
        <f>TEXT(C889,"mmm")</f>
        <v>Oct</v>
      </c>
    </row>
    <row r="890" spans="1:24" x14ac:dyDescent="0.3">
      <c r="A890">
        <v>889</v>
      </c>
      <c r="B890" t="s">
        <v>3099</v>
      </c>
      <c r="C890" s="1">
        <v>41982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>
        <v>34.68</v>
      </c>
      <c r="S890">
        <v>6</v>
      </c>
      <c r="T890">
        <v>0</v>
      </c>
      <c r="U890">
        <v>16.993200000000002</v>
      </c>
      <c r="V890">
        <f>IFERROR(SuperstoreData[[#This Row],[Profit]]/SuperstoreData[[#This Row],[Sales]],0)</f>
        <v>0.49000000000000005</v>
      </c>
      <c r="W890">
        <f>YEAR(C890)</f>
        <v>2014</v>
      </c>
      <c r="X890" t="str">
        <f>TEXT(C890,"mmm")</f>
        <v>Dec</v>
      </c>
    </row>
    <row r="891" spans="1:24" x14ac:dyDescent="0.3">
      <c r="A891">
        <v>890</v>
      </c>
      <c r="B891" t="s">
        <v>3101</v>
      </c>
      <c r="C891" s="1">
        <v>42906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>
        <v>149.94999999999999</v>
      </c>
      <c r="S891">
        <v>5</v>
      </c>
      <c r="T891">
        <v>0</v>
      </c>
      <c r="U891">
        <v>14.994999999999999</v>
      </c>
      <c r="V891">
        <f>IFERROR(SuperstoreData[[#This Row],[Profit]]/SuperstoreData[[#This Row],[Sales]],0)</f>
        <v>0.1</v>
      </c>
      <c r="W891">
        <f>YEAR(C891)</f>
        <v>2017</v>
      </c>
      <c r="X891" t="str">
        <f>TEXT(C891,"mmm")</f>
        <v>Jun</v>
      </c>
    </row>
    <row r="892" spans="1:24" x14ac:dyDescent="0.3">
      <c r="A892">
        <v>891</v>
      </c>
      <c r="B892" t="s">
        <v>3101</v>
      </c>
      <c r="C892" s="1">
        <v>42906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>
        <v>51.311999999999998</v>
      </c>
      <c r="S892">
        <v>3</v>
      </c>
      <c r="T892">
        <v>0.2</v>
      </c>
      <c r="U892">
        <v>18.6006</v>
      </c>
      <c r="V892">
        <f>IFERROR(SuperstoreData[[#This Row],[Profit]]/SuperstoreData[[#This Row],[Sales]],0)</f>
        <v>0.36250000000000004</v>
      </c>
      <c r="W892">
        <f>YEAR(C892)</f>
        <v>2017</v>
      </c>
      <c r="X892" t="str">
        <f>TEXT(C892,"mmm")</f>
        <v>Jun</v>
      </c>
    </row>
    <row r="893" spans="1:24" x14ac:dyDescent="0.3">
      <c r="A893">
        <v>892</v>
      </c>
      <c r="B893" t="s">
        <v>3104</v>
      </c>
      <c r="C893" s="1">
        <v>42912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>
        <v>4.54</v>
      </c>
      <c r="S893">
        <v>1</v>
      </c>
      <c r="T893">
        <v>0</v>
      </c>
      <c r="U893">
        <v>2.0430000000000001</v>
      </c>
      <c r="V893">
        <f>IFERROR(SuperstoreData[[#This Row],[Profit]]/SuperstoreData[[#This Row],[Sales]],0)</f>
        <v>0.45</v>
      </c>
      <c r="W893">
        <f>YEAR(C893)</f>
        <v>2017</v>
      </c>
      <c r="X893" t="str">
        <f>TEXT(C893,"mmm")</f>
        <v>Jun</v>
      </c>
    </row>
    <row r="894" spans="1:24" x14ac:dyDescent="0.3">
      <c r="A894">
        <v>893</v>
      </c>
      <c r="B894" t="s">
        <v>3104</v>
      </c>
      <c r="C894" s="1">
        <v>42912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>
        <v>15.92</v>
      </c>
      <c r="S894">
        <v>4</v>
      </c>
      <c r="T894">
        <v>0</v>
      </c>
      <c r="U894">
        <v>5.4127999999999998</v>
      </c>
      <c r="V894">
        <f>IFERROR(SuperstoreData[[#This Row],[Profit]]/SuperstoreData[[#This Row],[Sales]],0)</f>
        <v>0.33999999999999997</v>
      </c>
      <c r="W894">
        <f>YEAR(C894)</f>
        <v>2017</v>
      </c>
      <c r="X894" t="str">
        <f>TEXT(C894,"mmm")</f>
        <v>Jun</v>
      </c>
    </row>
    <row r="895" spans="1:24" x14ac:dyDescent="0.3">
      <c r="A895">
        <v>894</v>
      </c>
      <c r="B895" t="s">
        <v>3104</v>
      </c>
      <c r="C895" s="1">
        <v>42912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>
        <v>543.91999999999996</v>
      </c>
      <c r="S895">
        <v>8</v>
      </c>
      <c r="T895">
        <v>0</v>
      </c>
      <c r="U895">
        <v>135.97999999999999</v>
      </c>
      <c r="V895">
        <f>IFERROR(SuperstoreData[[#This Row],[Profit]]/SuperstoreData[[#This Row],[Sales]],0)</f>
        <v>0.25</v>
      </c>
      <c r="W895">
        <f>YEAR(C895)</f>
        <v>2017</v>
      </c>
      <c r="X895" t="str">
        <f>TEXT(C895,"mmm")</f>
        <v>Jun</v>
      </c>
    </row>
    <row r="896" spans="1:24" x14ac:dyDescent="0.3">
      <c r="A896">
        <v>895</v>
      </c>
      <c r="B896" t="s">
        <v>3111</v>
      </c>
      <c r="C896" s="1">
        <v>42684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>
        <v>155.82</v>
      </c>
      <c r="S896">
        <v>7</v>
      </c>
      <c r="T896">
        <v>0</v>
      </c>
      <c r="U896">
        <v>42.071399999999997</v>
      </c>
      <c r="V896">
        <f>IFERROR(SuperstoreData[[#This Row],[Profit]]/SuperstoreData[[#This Row],[Sales]],0)</f>
        <v>0.27</v>
      </c>
      <c r="W896">
        <f>YEAR(C896)</f>
        <v>2016</v>
      </c>
      <c r="X896" t="str">
        <f>TEXT(C896,"mmm")</f>
        <v>Nov</v>
      </c>
    </row>
    <row r="897" spans="1:24" x14ac:dyDescent="0.3">
      <c r="A897">
        <v>896</v>
      </c>
      <c r="B897" t="s">
        <v>3111</v>
      </c>
      <c r="C897" s="1">
        <v>42684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>
        <v>70.007999999999996</v>
      </c>
      <c r="S897">
        <v>3</v>
      </c>
      <c r="T897">
        <v>0.2</v>
      </c>
      <c r="U897">
        <v>24.502800000000001</v>
      </c>
      <c r="V897">
        <f>IFERROR(SuperstoreData[[#This Row],[Profit]]/SuperstoreData[[#This Row],[Sales]],0)</f>
        <v>0.35000000000000003</v>
      </c>
      <c r="W897">
        <f>YEAR(C897)</f>
        <v>2016</v>
      </c>
      <c r="X897" t="str">
        <f>TEXT(C897,"mmm")</f>
        <v>Nov</v>
      </c>
    </row>
    <row r="898" spans="1:24" x14ac:dyDescent="0.3">
      <c r="A898">
        <v>897</v>
      </c>
      <c r="B898" t="s">
        <v>3116</v>
      </c>
      <c r="C898" s="1">
        <v>42646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>
        <v>15.648</v>
      </c>
      <c r="S898">
        <v>2</v>
      </c>
      <c r="T898">
        <v>0.2</v>
      </c>
      <c r="U898">
        <v>5.0856000000000003</v>
      </c>
      <c r="V898">
        <f>IFERROR(SuperstoreData[[#This Row],[Profit]]/SuperstoreData[[#This Row],[Sales]],0)</f>
        <v>0.32500000000000001</v>
      </c>
      <c r="W898">
        <f>YEAR(C898)</f>
        <v>2016</v>
      </c>
      <c r="X898" t="str">
        <f>TEXT(C898,"mmm")</f>
        <v>Oct</v>
      </c>
    </row>
    <row r="899" spans="1:24" x14ac:dyDescent="0.3">
      <c r="A899">
        <v>898</v>
      </c>
      <c r="B899" t="s">
        <v>3120</v>
      </c>
      <c r="C899" s="1">
        <v>41891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>
        <v>103.6</v>
      </c>
      <c r="S899">
        <v>7</v>
      </c>
      <c r="T899">
        <v>0</v>
      </c>
      <c r="U899">
        <v>51.8</v>
      </c>
      <c r="V899">
        <f>IFERROR(SuperstoreData[[#This Row],[Profit]]/SuperstoreData[[#This Row],[Sales]],0)</f>
        <v>0.5</v>
      </c>
      <c r="W899">
        <f>YEAR(C899)</f>
        <v>2014</v>
      </c>
      <c r="X899" t="str">
        <f>TEXT(C899,"mmm")</f>
        <v>Sep</v>
      </c>
    </row>
    <row r="900" spans="1:24" x14ac:dyDescent="0.3">
      <c r="A900">
        <v>899</v>
      </c>
      <c r="B900" t="s">
        <v>3124</v>
      </c>
      <c r="C900" s="1">
        <v>43037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>
        <v>46.96</v>
      </c>
      <c r="S900">
        <v>8</v>
      </c>
      <c r="T900">
        <v>0</v>
      </c>
      <c r="U900">
        <v>22.540800000000001</v>
      </c>
      <c r="V900">
        <f>IFERROR(SuperstoreData[[#This Row],[Profit]]/SuperstoreData[[#This Row],[Sales]],0)</f>
        <v>0.48</v>
      </c>
      <c r="W900">
        <f>YEAR(C900)</f>
        <v>2017</v>
      </c>
      <c r="X900" t="str">
        <f>TEXT(C900,"mmm")</f>
        <v>Oct</v>
      </c>
    </row>
    <row r="901" spans="1:24" x14ac:dyDescent="0.3">
      <c r="A901">
        <v>900</v>
      </c>
      <c r="B901" t="s">
        <v>3131</v>
      </c>
      <c r="C901" s="1">
        <v>42470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>
        <v>8.9039999999999999</v>
      </c>
      <c r="S901">
        <v>2</v>
      </c>
      <c r="T901">
        <v>0.7</v>
      </c>
      <c r="U901">
        <v>-6.5296000000000003</v>
      </c>
      <c r="V901">
        <f>IFERROR(SuperstoreData[[#This Row],[Profit]]/SuperstoreData[[#This Row],[Sales]],0)</f>
        <v>-0.73333333333333339</v>
      </c>
      <c r="W901">
        <f>YEAR(C901)</f>
        <v>2016</v>
      </c>
      <c r="X901" t="str">
        <f>TEXT(C901,"mmm")</f>
        <v>Apr</v>
      </c>
    </row>
    <row r="902" spans="1:24" x14ac:dyDescent="0.3">
      <c r="A902">
        <v>901</v>
      </c>
      <c r="B902" t="s">
        <v>3136</v>
      </c>
      <c r="C902" s="1">
        <v>43050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>
        <v>10.44</v>
      </c>
      <c r="S902">
        <v>5</v>
      </c>
      <c r="T902">
        <v>0.2</v>
      </c>
      <c r="U902">
        <v>3.3929999999999998</v>
      </c>
      <c r="V902">
        <f>IFERROR(SuperstoreData[[#This Row],[Profit]]/SuperstoreData[[#This Row],[Sales]],0)</f>
        <v>0.32500000000000001</v>
      </c>
      <c r="W902">
        <f>YEAR(C902)</f>
        <v>2017</v>
      </c>
      <c r="X902" t="str">
        <f>TEXT(C902,"mmm")</f>
        <v>Nov</v>
      </c>
    </row>
    <row r="903" spans="1:24" x14ac:dyDescent="0.3">
      <c r="A903">
        <v>902</v>
      </c>
      <c r="B903" t="s">
        <v>3136</v>
      </c>
      <c r="C903" s="1">
        <v>43050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>
        <v>18.335999999999999</v>
      </c>
      <c r="S903">
        <v>4</v>
      </c>
      <c r="T903">
        <v>0.8</v>
      </c>
      <c r="U903">
        <v>-32.088000000000001</v>
      </c>
      <c r="V903">
        <f>IFERROR(SuperstoreData[[#This Row],[Profit]]/SuperstoreData[[#This Row],[Sales]],0)</f>
        <v>-1.7500000000000002</v>
      </c>
      <c r="W903">
        <f>YEAR(C903)</f>
        <v>2017</v>
      </c>
      <c r="X903" t="str">
        <f>TEXT(C903,"mmm")</f>
        <v>Nov</v>
      </c>
    </row>
    <row r="904" spans="1:24" x14ac:dyDescent="0.3">
      <c r="A904">
        <v>903</v>
      </c>
      <c r="B904" t="s">
        <v>3142</v>
      </c>
      <c r="C904" s="1">
        <v>42993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>
        <v>323.976</v>
      </c>
      <c r="S904">
        <v>3</v>
      </c>
      <c r="T904">
        <v>0.2</v>
      </c>
      <c r="U904">
        <v>20.2485</v>
      </c>
      <c r="V904">
        <f>IFERROR(SuperstoreData[[#This Row],[Profit]]/SuperstoreData[[#This Row],[Sales]],0)</f>
        <v>6.25E-2</v>
      </c>
      <c r="W904">
        <f>YEAR(C904)</f>
        <v>2017</v>
      </c>
      <c r="X904" t="str">
        <f>TEXT(C904,"mmm")</f>
        <v>Sep</v>
      </c>
    </row>
    <row r="905" spans="1:24" x14ac:dyDescent="0.3">
      <c r="A905">
        <v>904</v>
      </c>
      <c r="B905" t="s">
        <v>3143</v>
      </c>
      <c r="C905" s="1">
        <v>42468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>
        <v>20.04</v>
      </c>
      <c r="S905">
        <v>3</v>
      </c>
      <c r="T905">
        <v>0</v>
      </c>
      <c r="U905">
        <v>9.6191999999999993</v>
      </c>
      <c r="V905">
        <f>IFERROR(SuperstoreData[[#This Row],[Profit]]/SuperstoreData[[#This Row],[Sales]],0)</f>
        <v>0.48</v>
      </c>
      <c r="W905">
        <f>YEAR(C905)</f>
        <v>2016</v>
      </c>
      <c r="X905" t="str">
        <f>TEXT(C905,"mmm")</f>
        <v>Apr</v>
      </c>
    </row>
    <row r="906" spans="1:24" x14ac:dyDescent="0.3">
      <c r="A906">
        <v>905</v>
      </c>
      <c r="B906" t="s">
        <v>3143</v>
      </c>
      <c r="C906" s="1">
        <v>42468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>
        <v>64.959999999999994</v>
      </c>
      <c r="S906">
        <v>2</v>
      </c>
      <c r="T906">
        <v>0</v>
      </c>
      <c r="U906">
        <v>2.5983999999999998</v>
      </c>
      <c r="V906">
        <f>IFERROR(SuperstoreData[[#This Row],[Profit]]/SuperstoreData[[#This Row],[Sales]],0)</f>
        <v>0.04</v>
      </c>
      <c r="W906">
        <f>YEAR(C906)</f>
        <v>2016</v>
      </c>
      <c r="X906" t="str">
        <f>TEXT(C906,"mmm")</f>
        <v>Apr</v>
      </c>
    </row>
    <row r="907" spans="1:24" x14ac:dyDescent="0.3">
      <c r="A907">
        <v>906</v>
      </c>
      <c r="B907" t="s">
        <v>3143</v>
      </c>
      <c r="C907" s="1">
        <v>42468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>
        <v>12.96</v>
      </c>
      <c r="S907">
        <v>2</v>
      </c>
      <c r="T907">
        <v>0</v>
      </c>
      <c r="U907">
        <v>6.2207999999999997</v>
      </c>
      <c r="V907">
        <f>IFERROR(SuperstoreData[[#This Row],[Profit]]/SuperstoreData[[#This Row],[Sales]],0)</f>
        <v>0.47999999999999993</v>
      </c>
      <c r="W907">
        <f>YEAR(C907)</f>
        <v>2016</v>
      </c>
      <c r="X907" t="str">
        <f>TEXT(C907,"mmm")</f>
        <v>Apr</v>
      </c>
    </row>
    <row r="908" spans="1:24" x14ac:dyDescent="0.3">
      <c r="A908">
        <v>907</v>
      </c>
      <c r="B908" t="s">
        <v>3148</v>
      </c>
      <c r="C908" s="1">
        <v>43099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>
        <v>323.13600000000002</v>
      </c>
      <c r="S908">
        <v>4</v>
      </c>
      <c r="T908">
        <v>0.2</v>
      </c>
      <c r="U908">
        <v>12.117599999999999</v>
      </c>
      <c r="V908">
        <f>IFERROR(SuperstoreData[[#This Row],[Profit]]/SuperstoreData[[#This Row],[Sales]],0)</f>
        <v>3.7499999999999999E-2</v>
      </c>
      <c r="W908">
        <f>YEAR(C908)</f>
        <v>2017</v>
      </c>
      <c r="X908" t="str">
        <f>TEXT(C908,"mmm")</f>
        <v>Dec</v>
      </c>
    </row>
    <row r="909" spans="1:24" x14ac:dyDescent="0.3">
      <c r="A909">
        <v>908</v>
      </c>
      <c r="B909" t="s">
        <v>3148</v>
      </c>
      <c r="C909" s="1">
        <v>43099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>
        <v>90.93</v>
      </c>
      <c r="S909">
        <v>7</v>
      </c>
      <c r="T909">
        <v>0</v>
      </c>
      <c r="U909">
        <v>2.7279</v>
      </c>
      <c r="V909">
        <f>IFERROR(SuperstoreData[[#This Row],[Profit]]/SuperstoreData[[#This Row],[Sales]],0)</f>
        <v>0.03</v>
      </c>
      <c r="W909">
        <f>YEAR(C909)</f>
        <v>2017</v>
      </c>
      <c r="X909" t="str">
        <f>TEXT(C909,"mmm")</f>
        <v>Dec</v>
      </c>
    </row>
    <row r="910" spans="1:24" x14ac:dyDescent="0.3">
      <c r="A910">
        <v>909</v>
      </c>
      <c r="B910" t="s">
        <v>3148</v>
      </c>
      <c r="C910" s="1">
        <v>43099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>
        <v>52.776000000000003</v>
      </c>
      <c r="S910">
        <v>3</v>
      </c>
      <c r="T910">
        <v>0.2</v>
      </c>
      <c r="U910">
        <v>19.791</v>
      </c>
      <c r="V910">
        <f>IFERROR(SuperstoreData[[#This Row],[Profit]]/SuperstoreData[[#This Row],[Sales]],0)</f>
        <v>0.375</v>
      </c>
      <c r="W910">
        <f>YEAR(C910)</f>
        <v>2017</v>
      </c>
      <c r="X910" t="str">
        <f>TEXT(C910,"mmm")</f>
        <v>Dec</v>
      </c>
    </row>
    <row r="911" spans="1:24" x14ac:dyDescent="0.3">
      <c r="A911">
        <v>910</v>
      </c>
      <c r="B911" t="s">
        <v>3155</v>
      </c>
      <c r="C911" s="1">
        <v>42980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>
        <v>1199.8</v>
      </c>
      <c r="S911">
        <v>4</v>
      </c>
      <c r="T911">
        <v>0</v>
      </c>
      <c r="U911">
        <v>323.94600000000003</v>
      </c>
      <c r="V911">
        <f>IFERROR(SuperstoreData[[#This Row],[Profit]]/SuperstoreData[[#This Row],[Sales]],0)</f>
        <v>0.27</v>
      </c>
      <c r="W911">
        <f>YEAR(C911)</f>
        <v>2017</v>
      </c>
      <c r="X911" t="str">
        <f>TEXT(C911,"mmm")</f>
        <v>Sep</v>
      </c>
    </row>
    <row r="912" spans="1:24" x14ac:dyDescent="0.3">
      <c r="A912">
        <v>911</v>
      </c>
      <c r="B912" t="s">
        <v>3155</v>
      </c>
      <c r="C912" s="1">
        <v>42980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>
        <v>1928.78</v>
      </c>
      <c r="S912">
        <v>7</v>
      </c>
      <c r="T912">
        <v>0</v>
      </c>
      <c r="U912">
        <v>829.37540000000001</v>
      </c>
      <c r="V912">
        <f>IFERROR(SuperstoreData[[#This Row],[Profit]]/SuperstoreData[[#This Row],[Sales]],0)</f>
        <v>0.43</v>
      </c>
      <c r="W912">
        <f>YEAR(C912)</f>
        <v>2017</v>
      </c>
      <c r="X912" t="str">
        <f>TEXT(C912,"mmm")</f>
        <v>Sep</v>
      </c>
    </row>
    <row r="913" spans="1:24" x14ac:dyDescent="0.3">
      <c r="A913">
        <v>912</v>
      </c>
      <c r="B913" t="s">
        <v>3155</v>
      </c>
      <c r="C913" s="1">
        <v>42980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>
        <v>352.38</v>
      </c>
      <c r="S913">
        <v>2</v>
      </c>
      <c r="T913">
        <v>0</v>
      </c>
      <c r="U913">
        <v>81.047399999999996</v>
      </c>
      <c r="V913">
        <f>IFERROR(SuperstoreData[[#This Row],[Profit]]/SuperstoreData[[#This Row],[Sales]],0)</f>
        <v>0.22999999999999998</v>
      </c>
      <c r="W913">
        <f>YEAR(C913)</f>
        <v>2017</v>
      </c>
      <c r="X913" t="str">
        <f>TEXT(C913,"mmm")</f>
        <v>Sep</v>
      </c>
    </row>
    <row r="914" spans="1:24" x14ac:dyDescent="0.3">
      <c r="A914">
        <v>913</v>
      </c>
      <c r="B914" t="s">
        <v>3164</v>
      </c>
      <c r="C914" s="1">
        <v>42155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>
        <v>22.2</v>
      </c>
      <c r="S914">
        <v>6</v>
      </c>
      <c r="T914">
        <v>0</v>
      </c>
      <c r="U914">
        <v>9.1020000000000003</v>
      </c>
      <c r="V914">
        <f>IFERROR(SuperstoreData[[#This Row],[Profit]]/SuperstoreData[[#This Row],[Sales]],0)</f>
        <v>0.41000000000000003</v>
      </c>
      <c r="W914">
        <f>YEAR(C914)</f>
        <v>2015</v>
      </c>
      <c r="X914" t="str">
        <f>TEXT(C914,"mmm")</f>
        <v>May</v>
      </c>
    </row>
    <row r="915" spans="1:24" x14ac:dyDescent="0.3">
      <c r="A915">
        <v>914</v>
      </c>
      <c r="B915" t="s">
        <v>3168</v>
      </c>
      <c r="C915" s="1">
        <v>43066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>
        <v>46.94</v>
      </c>
      <c r="S915">
        <v>1</v>
      </c>
      <c r="T915">
        <v>0</v>
      </c>
      <c r="U915">
        <v>19.2454</v>
      </c>
      <c r="V915">
        <f>IFERROR(SuperstoreData[[#This Row],[Profit]]/SuperstoreData[[#This Row],[Sales]],0)</f>
        <v>0.41000000000000003</v>
      </c>
      <c r="W915">
        <f>YEAR(C915)</f>
        <v>2017</v>
      </c>
      <c r="X915" t="str">
        <f>TEXT(C915,"mmm")</f>
        <v>Nov</v>
      </c>
    </row>
    <row r="916" spans="1:24" x14ac:dyDescent="0.3">
      <c r="A916">
        <v>915</v>
      </c>
      <c r="B916" t="s">
        <v>3168</v>
      </c>
      <c r="C916" s="1">
        <v>43066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>
        <v>143.72999999999999</v>
      </c>
      <c r="S916">
        <v>9</v>
      </c>
      <c r="T916">
        <v>0</v>
      </c>
      <c r="U916">
        <v>56.054699999999997</v>
      </c>
      <c r="V916">
        <f>IFERROR(SuperstoreData[[#This Row],[Profit]]/SuperstoreData[[#This Row],[Sales]],0)</f>
        <v>0.39</v>
      </c>
      <c r="W916">
        <f>YEAR(C916)</f>
        <v>2017</v>
      </c>
      <c r="X916" t="str">
        <f>TEXT(C916,"mmm")</f>
        <v>Nov</v>
      </c>
    </row>
    <row r="917" spans="1:24" x14ac:dyDescent="0.3">
      <c r="A917">
        <v>916</v>
      </c>
      <c r="B917" t="s">
        <v>3170</v>
      </c>
      <c r="C917" s="1">
        <v>41805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>
        <v>99.918000000000006</v>
      </c>
      <c r="S917">
        <v>2</v>
      </c>
      <c r="T917">
        <v>0.3</v>
      </c>
      <c r="U917">
        <v>-18.5562</v>
      </c>
      <c r="V917">
        <f>IFERROR(SuperstoreData[[#This Row],[Profit]]/SuperstoreData[[#This Row],[Sales]],0)</f>
        <v>-0.18571428571428572</v>
      </c>
      <c r="W917">
        <f>YEAR(C917)</f>
        <v>2014</v>
      </c>
      <c r="X917" t="str">
        <f>TEXT(C917,"mmm")</f>
        <v>Jun</v>
      </c>
    </row>
    <row r="918" spans="1:24" x14ac:dyDescent="0.3">
      <c r="A918">
        <v>917</v>
      </c>
      <c r="B918" t="s">
        <v>3170</v>
      </c>
      <c r="C918" s="1">
        <v>41805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>
        <v>797.94399999999996</v>
      </c>
      <c r="S918">
        <v>4</v>
      </c>
      <c r="T918">
        <v>0.3</v>
      </c>
      <c r="U918">
        <v>-56.996000000000002</v>
      </c>
      <c r="V918">
        <f>IFERROR(SuperstoreData[[#This Row],[Profit]]/SuperstoreData[[#This Row],[Sales]],0)</f>
        <v>-7.1428571428571438E-2</v>
      </c>
      <c r="W918">
        <f>YEAR(C918)</f>
        <v>2014</v>
      </c>
      <c r="X918" t="str">
        <f>TEXT(C918,"mmm")</f>
        <v>Jun</v>
      </c>
    </row>
    <row r="919" spans="1:24" x14ac:dyDescent="0.3">
      <c r="A919">
        <v>918</v>
      </c>
      <c r="B919" t="s">
        <v>3170</v>
      </c>
      <c r="C919" s="1">
        <v>41805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>
        <v>8.5679999999999996</v>
      </c>
      <c r="S919">
        <v>3</v>
      </c>
      <c r="T919">
        <v>0.8</v>
      </c>
      <c r="U919">
        <v>-14.5656</v>
      </c>
      <c r="V919">
        <f>IFERROR(SuperstoreData[[#This Row],[Profit]]/SuperstoreData[[#This Row],[Sales]],0)</f>
        <v>-1.7</v>
      </c>
      <c r="W919">
        <f>YEAR(C919)</f>
        <v>2014</v>
      </c>
      <c r="X919" t="str">
        <f>TEXT(C919,"mmm")</f>
        <v>Jun</v>
      </c>
    </row>
    <row r="920" spans="1:24" x14ac:dyDescent="0.3">
      <c r="A920">
        <v>919</v>
      </c>
      <c r="B920" t="s">
        <v>3174</v>
      </c>
      <c r="C920" s="1">
        <v>42434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>
        <v>149.352</v>
      </c>
      <c r="S920">
        <v>3</v>
      </c>
      <c r="T920">
        <v>0.2</v>
      </c>
      <c r="U920">
        <v>50.406300000000002</v>
      </c>
      <c r="V920">
        <f>IFERROR(SuperstoreData[[#This Row],[Profit]]/SuperstoreData[[#This Row],[Sales]],0)</f>
        <v>0.33750000000000002</v>
      </c>
      <c r="W920">
        <f>YEAR(C920)</f>
        <v>2016</v>
      </c>
      <c r="X920" t="str">
        <f>TEXT(C920,"mmm")</f>
        <v>Mar</v>
      </c>
    </row>
    <row r="921" spans="1:24" x14ac:dyDescent="0.3">
      <c r="A921">
        <v>920</v>
      </c>
      <c r="B921" t="s">
        <v>3174</v>
      </c>
      <c r="C921" s="1">
        <v>42434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>
        <v>12.992000000000001</v>
      </c>
      <c r="S921">
        <v>1</v>
      </c>
      <c r="T921">
        <v>0.2</v>
      </c>
      <c r="U921">
        <v>-0.81200000000000006</v>
      </c>
      <c r="V921">
        <f>IFERROR(SuperstoreData[[#This Row],[Profit]]/SuperstoreData[[#This Row],[Sales]],0)</f>
        <v>-6.25E-2</v>
      </c>
      <c r="W921">
        <f>YEAR(C921)</f>
        <v>2016</v>
      </c>
      <c r="X921" t="str">
        <f>TEXT(C921,"mmm")</f>
        <v>Mar</v>
      </c>
    </row>
    <row r="922" spans="1:24" x14ac:dyDescent="0.3">
      <c r="A922">
        <v>921</v>
      </c>
      <c r="B922" t="s">
        <v>3179</v>
      </c>
      <c r="C922" s="1">
        <v>41978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>
        <v>24.56</v>
      </c>
      <c r="S922">
        <v>2</v>
      </c>
      <c r="T922">
        <v>0</v>
      </c>
      <c r="U922">
        <v>6.8768000000000002</v>
      </c>
      <c r="V922">
        <f>IFERROR(SuperstoreData[[#This Row],[Profit]]/SuperstoreData[[#This Row],[Sales]],0)</f>
        <v>0.28000000000000003</v>
      </c>
      <c r="W922">
        <f>YEAR(C922)</f>
        <v>2014</v>
      </c>
      <c r="X922" t="str">
        <f>TEXT(C922,"mmm")</f>
        <v>Dec</v>
      </c>
    </row>
    <row r="923" spans="1:24" x14ac:dyDescent="0.3">
      <c r="A923">
        <v>922</v>
      </c>
      <c r="B923" t="s">
        <v>3181</v>
      </c>
      <c r="C923" s="1">
        <v>42105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>
        <v>85.14</v>
      </c>
      <c r="S923">
        <v>3</v>
      </c>
      <c r="T923">
        <v>0</v>
      </c>
      <c r="U923">
        <v>34.907400000000003</v>
      </c>
      <c r="V923">
        <f>IFERROR(SuperstoreData[[#This Row],[Profit]]/SuperstoreData[[#This Row],[Sales]],0)</f>
        <v>0.41000000000000003</v>
      </c>
      <c r="W923">
        <f>YEAR(C923)</f>
        <v>2015</v>
      </c>
      <c r="X923" t="str">
        <f>TEXT(C923,"mmm")</f>
        <v>Apr</v>
      </c>
    </row>
    <row r="924" spans="1:24" x14ac:dyDescent="0.3">
      <c r="A924">
        <v>923</v>
      </c>
      <c r="B924" t="s">
        <v>3181</v>
      </c>
      <c r="C924" s="1">
        <v>42105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>
        <v>21.99</v>
      </c>
      <c r="S924">
        <v>1</v>
      </c>
      <c r="T924">
        <v>0</v>
      </c>
      <c r="U924">
        <v>10.555199999999999</v>
      </c>
      <c r="V924">
        <f>IFERROR(SuperstoreData[[#This Row],[Profit]]/SuperstoreData[[#This Row],[Sales]],0)</f>
        <v>0.48</v>
      </c>
      <c r="W924">
        <f>YEAR(C924)</f>
        <v>2015</v>
      </c>
      <c r="X924" t="str">
        <f>TEXT(C924,"mmm")</f>
        <v>Apr</v>
      </c>
    </row>
    <row r="925" spans="1:24" x14ac:dyDescent="0.3">
      <c r="A925">
        <v>924</v>
      </c>
      <c r="B925" t="s">
        <v>3181</v>
      </c>
      <c r="C925" s="1">
        <v>42105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>
        <v>406.6</v>
      </c>
      <c r="S925">
        <v>5</v>
      </c>
      <c r="T925">
        <v>0</v>
      </c>
      <c r="U925">
        <v>113.848</v>
      </c>
      <c r="V925">
        <f>IFERROR(SuperstoreData[[#This Row],[Profit]]/SuperstoreData[[#This Row],[Sales]],0)</f>
        <v>0.27999999999999997</v>
      </c>
      <c r="W925">
        <f>YEAR(C925)</f>
        <v>2015</v>
      </c>
      <c r="X925" t="str">
        <f>TEXT(C925,"mmm")</f>
        <v>Apr</v>
      </c>
    </row>
    <row r="926" spans="1:24" x14ac:dyDescent="0.3">
      <c r="A926">
        <v>925</v>
      </c>
      <c r="B926" t="s">
        <v>3191</v>
      </c>
      <c r="C926" s="1">
        <v>42628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>
        <v>841.56799999999998</v>
      </c>
      <c r="S926">
        <v>2</v>
      </c>
      <c r="T926">
        <v>0.2</v>
      </c>
      <c r="U926">
        <v>294.54880000000003</v>
      </c>
      <c r="V926">
        <f>IFERROR(SuperstoreData[[#This Row],[Profit]]/SuperstoreData[[#This Row],[Sales]],0)</f>
        <v>0.35000000000000003</v>
      </c>
      <c r="W926">
        <f>YEAR(C926)</f>
        <v>2016</v>
      </c>
      <c r="X926" t="str">
        <f>TEXT(C926,"mmm")</f>
        <v>Sep</v>
      </c>
    </row>
    <row r="927" spans="1:24" x14ac:dyDescent="0.3">
      <c r="A927">
        <v>926</v>
      </c>
      <c r="B927" t="s">
        <v>3195</v>
      </c>
      <c r="C927" s="1">
        <v>41895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>
        <v>15.552</v>
      </c>
      <c r="S927">
        <v>3</v>
      </c>
      <c r="T927">
        <v>0.2</v>
      </c>
      <c r="U927">
        <v>5.4432</v>
      </c>
      <c r="V927">
        <f>IFERROR(SuperstoreData[[#This Row],[Profit]]/SuperstoreData[[#This Row],[Sales]],0)</f>
        <v>0.35000000000000003</v>
      </c>
      <c r="W927">
        <f>YEAR(C927)</f>
        <v>2014</v>
      </c>
      <c r="X927" t="str">
        <f>TEXT(C927,"mmm")</f>
        <v>Sep</v>
      </c>
    </row>
    <row r="928" spans="1:24" x14ac:dyDescent="0.3">
      <c r="A928">
        <v>927</v>
      </c>
      <c r="B928" t="s">
        <v>3195</v>
      </c>
      <c r="C928" s="1">
        <v>41895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>
        <v>252</v>
      </c>
      <c r="S928">
        <v>5</v>
      </c>
      <c r="T928">
        <v>0.2</v>
      </c>
      <c r="U928">
        <v>53.55</v>
      </c>
      <c r="V928">
        <f>IFERROR(SuperstoreData[[#This Row],[Profit]]/SuperstoreData[[#This Row],[Sales]],0)</f>
        <v>0.21249999999999999</v>
      </c>
      <c r="W928">
        <f>YEAR(C928)</f>
        <v>2014</v>
      </c>
      <c r="X928" t="str">
        <f>TEXT(C928,"mmm")</f>
        <v>Sep</v>
      </c>
    </row>
    <row r="929" spans="1:24" x14ac:dyDescent="0.3">
      <c r="A929">
        <v>928</v>
      </c>
      <c r="B929" t="s">
        <v>3203</v>
      </c>
      <c r="C929" s="1">
        <v>42282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>
        <v>46.2</v>
      </c>
      <c r="S929">
        <v>4</v>
      </c>
      <c r="T929">
        <v>0</v>
      </c>
      <c r="U929">
        <v>12.936</v>
      </c>
      <c r="V929">
        <f>IFERROR(SuperstoreData[[#This Row],[Profit]]/SuperstoreData[[#This Row],[Sales]],0)</f>
        <v>0.27999999999999997</v>
      </c>
      <c r="W929">
        <f>YEAR(C929)</f>
        <v>2015</v>
      </c>
      <c r="X929" t="str">
        <f>TEXT(C929,"mmm")</f>
        <v>Oct</v>
      </c>
    </row>
    <row r="930" spans="1:24" x14ac:dyDescent="0.3">
      <c r="A930">
        <v>929</v>
      </c>
      <c r="B930" t="s">
        <v>3203</v>
      </c>
      <c r="C930" s="1">
        <v>42282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>
        <v>28.84</v>
      </c>
      <c r="S930">
        <v>2</v>
      </c>
      <c r="T930">
        <v>0</v>
      </c>
      <c r="U930">
        <v>9.5172000000000008</v>
      </c>
      <c r="V930">
        <f>IFERROR(SuperstoreData[[#This Row],[Profit]]/SuperstoreData[[#This Row],[Sales]],0)</f>
        <v>0.33</v>
      </c>
      <c r="W930">
        <f>YEAR(C930)</f>
        <v>2015</v>
      </c>
      <c r="X930" t="str">
        <f>TEXT(C930,"mmm")</f>
        <v>Oct</v>
      </c>
    </row>
    <row r="931" spans="1:24" x14ac:dyDescent="0.3">
      <c r="A931">
        <v>930</v>
      </c>
      <c r="B931" t="s">
        <v>3206</v>
      </c>
      <c r="C931" s="1">
        <v>42839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>
        <v>14.592000000000001</v>
      </c>
      <c r="S931">
        <v>3</v>
      </c>
      <c r="T931">
        <v>0.2</v>
      </c>
      <c r="U931">
        <v>2.5535999999999999</v>
      </c>
      <c r="V931">
        <f>IFERROR(SuperstoreData[[#This Row],[Profit]]/SuperstoreData[[#This Row],[Sales]],0)</f>
        <v>0.17499999999999999</v>
      </c>
      <c r="W931">
        <f>YEAR(C931)</f>
        <v>2017</v>
      </c>
      <c r="X931" t="str">
        <f>TEXT(C931,"mmm")</f>
        <v>Apr</v>
      </c>
    </row>
    <row r="932" spans="1:24" x14ac:dyDescent="0.3">
      <c r="A932">
        <v>931</v>
      </c>
      <c r="B932" t="s">
        <v>3206</v>
      </c>
      <c r="C932" s="1">
        <v>42839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>
        <v>89.855999999999995</v>
      </c>
      <c r="S932">
        <v>3</v>
      </c>
      <c r="T932">
        <v>0.2</v>
      </c>
      <c r="U932">
        <v>21.340800000000002</v>
      </c>
      <c r="V932">
        <f>IFERROR(SuperstoreData[[#This Row],[Profit]]/SuperstoreData[[#This Row],[Sales]],0)</f>
        <v>0.23750000000000004</v>
      </c>
      <c r="W932">
        <f>YEAR(C932)</f>
        <v>2017</v>
      </c>
      <c r="X932" t="str">
        <f>TEXT(C932,"mmm")</f>
        <v>Apr</v>
      </c>
    </row>
    <row r="933" spans="1:24" x14ac:dyDescent="0.3">
      <c r="A933">
        <v>932</v>
      </c>
      <c r="B933" t="s">
        <v>3206</v>
      </c>
      <c r="C933" s="1">
        <v>42839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>
        <v>13.872</v>
      </c>
      <c r="S933">
        <v>3</v>
      </c>
      <c r="T933">
        <v>0.2</v>
      </c>
      <c r="U933">
        <v>5.0286</v>
      </c>
      <c r="V933">
        <f>IFERROR(SuperstoreData[[#This Row],[Profit]]/SuperstoreData[[#This Row],[Sales]],0)</f>
        <v>0.36249999999999999</v>
      </c>
      <c r="W933">
        <f>YEAR(C933)</f>
        <v>2017</v>
      </c>
      <c r="X933" t="str">
        <f>TEXT(C933,"mmm")</f>
        <v>Apr</v>
      </c>
    </row>
    <row r="934" spans="1:24" x14ac:dyDescent="0.3">
      <c r="A934">
        <v>933</v>
      </c>
      <c r="B934" t="s">
        <v>3211</v>
      </c>
      <c r="C934" s="1">
        <v>42980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>
        <v>12.192</v>
      </c>
      <c r="S934">
        <v>3</v>
      </c>
      <c r="T934">
        <v>0.2</v>
      </c>
      <c r="U934">
        <v>4.1147999999999998</v>
      </c>
      <c r="V934">
        <f>IFERROR(SuperstoreData[[#This Row],[Profit]]/SuperstoreData[[#This Row],[Sales]],0)</f>
        <v>0.33749999999999997</v>
      </c>
      <c r="W934">
        <f>YEAR(C934)</f>
        <v>2017</v>
      </c>
      <c r="X934" t="str">
        <f>TEXT(C934,"mmm")</f>
        <v>Sep</v>
      </c>
    </row>
    <row r="935" spans="1:24" x14ac:dyDescent="0.3">
      <c r="A935">
        <v>934</v>
      </c>
      <c r="B935" t="s">
        <v>3216</v>
      </c>
      <c r="C935" s="1">
        <v>42541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>
        <v>45.055999999999997</v>
      </c>
      <c r="S935">
        <v>8</v>
      </c>
      <c r="T935">
        <v>0.2</v>
      </c>
      <c r="U935">
        <v>15.2064</v>
      </c>
      <c r="V935">
        <f>IFERROR(SuperstoreData[[#This Row],[Profit]]/SuperstoreData[[#This Row],[Sales]],0)</f>
        <v>0.33750000000000002</v>
      </c>
      <c r="W935">
        <f>YEAR(C935)</f>
        <v>2016</v>
      </c>
      <c r="X935" t="str">
        <f>TEXT(C935,"mmm")</f>
        <v>Jun</v>
      </c>
    </row>
    <row r="936" spans="1:24" x14ac:dyDescent="0.3">
      <c r="A936">
        <v>935</v>
      </c>
      <c r="B936" t="s">
        <v>3216</v>
      </c>
      <c r="C936" s="1">
        <v>42541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>
        <v>29.718</v>
      </c>
      <c r="S936">
        <v>6</v>
      </c>
      <c r="T936">
        <v>0.7</v>
      </c>
      <c r="U936">
        <v>-21.793199999999999</v>
      </c>
      <c r="V936">
        <f>IFERROR(SuperstoreData[[#This Row],[Profit]]/SuperstoreData[[#This Row],[Sales]],0)</f>
        <v>-0.73333333333333328</v>
      </c>
      <c r="W936">
        <f>YEAR(C936)</f>
        <v>2016</v>
      </c>
      <c r="X936" t="str">
        <f>TEXT(C936,"mmm")</f>
        <v>Jun</v>
      </c>
    </row>
    <row r="937" spans="1:24" x14ac:dyDescent="0.3">
      <c r="A937">
        <v>936</v>
      </c>
      <c r="B937" t="s">
        <v>3216</v>
      </c>
      <c r="C937" s="1">
        <v>42541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>
        <v>15.552</v>
      </c>
      <c r="S937">
        <v>3</v>
      </c>
      <c r="T937">
        <v>0.2</v>
      </c>
      <c r="U937">
        <v>5.4432</v>
      </c>
      <c r="V937">
        <f>IFERROR(SuperstoreData[[#This Row],[Profit]]/SuperstoreData[[#This Row],[Sales]],0)</f>
        <v>0.35000000000000003</v>
      </c>
      <c r="W937">
        <f>YEAR(C937)</f>
        <v>2016</v>
      </c>
      <c r="X937" t="str">
        <f>TEXT(C937,"mmm")</f>
        <v>Jun</v>
      </c>
    </row>
    <row r="938" spans="1:24" x14ac:dyDescent="0.3">
      <c r="A938">
        <v>937</v>
      </c>
      <c r="B938" t="s">
        <v>3216</v>
      </c>
      <c r="C938" s="1">
        <v>42541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>
        <v>447.69600000000003</v>
      </c>
      <c r="S938">
        <v>2</v>
      </c>
      <c r="T938">
        <v>0.2</v>
      </c>
      <c r="U938">
        <v>33.577199999999998</v>
      </c>
      <c r="V938">
        <f>IFERROR(SuperstoreData[[#This Row],[Profit]]/SuperstoreData[[#This Row],[Sales]],0)</f>
        <v>7.4999999999999997E-2</v>
      </c>
      <c r="W938">
        <f>YEAR(C938)</f>
        <v>2016</v>
      </c>
      <c r="X938" t="str">
        <f>TEXT(C938,"mmm")</f>
        <v>Jun</v>
      </c>
    </row>
    <row r="939" spans="1:24" x14ac:dyDescent="0.3">
      <c r="A939">
        <v>938</v>
      </c>
      <c r="B939" t="s">
        <v>3224</v>
      </c>
      <c r="C939" s="1">
        <v>43044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>
        <v>159.99</v>
      </c>
      <c r="S939">
        <v>1</v>
      </c>
      <c r="T939">
        <v>0</v>
      </c>
      <c r="U939">
        <v>54.396599999999999</v>
      </c>
      <c r="V939">
        <f>IFERROR(SuperstoreData[[#This Row],[Profit]]/SuperstoreData[[#This Row],[Sales]],0)</f>
        <v>0.33999999999999997</v>
      </c>
      <c r="W939">
        <f>YEAR(C939)</f>
        <v>2017</v>
      </c>
      <c r="X939" t="str">
        <f>TEXT(C939,"mmm")</f>
        <v>Nov</v>
      </c>
    </row>
    <row r="940" spans="1:24" x14ac:dyDescent="0.3">
      <c r="A940">
        <v>939</v>
      </c>
      <c r="B940" t="s">
        <v>3226</v>
      </c>
      <c r="C940" s="1">
        <v>42351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>
        <v>12.96</v>
      </c>
      <c r="S940">
        <v>2</v>
      </c>
      <c r="T940">
        <v>0</v>
      </c>
      <c r="U940">
        <v>6.2207999999999997</v>
      </c>
      <c r="V940">
        <f>IFERROR(SuperstoreData[[#This Row],[Profit]]/SuperstoreData[[#This Row],[Sales]],0)</f>
        <v>0.47999999999999993</v>
      </c>
      <c r="W940">
        <f>YEAR(C940)</f>
        <v>2015</v>
      </c>
      <c r="X940" t="str">
        <f>TEXT(C940,"mmm")</f>
        <v>Dec</v>
      </c>
    </row>
    <row r="941" spans="1:24" x14ac:dyDescent="0.3">
      <c r="A941">
        <v>940</v>
      </c>
      <c r="B941" t="s">
        <v>3226</v>
      </c>
      <c r="C941" s="1">
        <v>42351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>
        <v>134.47999999999999</v>
      </c>
      <c r="S941">
        <v>4</v>
      </c>
      <c r="T941">
        <v>0</v>
      </c>
      <c r="U941">
        <v>34.964799999999997</v>
      </c>
      <c r="V941">
        <f>IFERROR(SuperstoreData[[#This Row],[Profit]]/SuperstoreData[[#This Row],[Sales]],0)</f>
        <v>0.26</v>
      </c>
      <c r="W941">
        <f>YEAR(C941)</f>
        <v>2015</v>
      </c>
      <c r="X941" t="str">
        <f>TEXT(C941,"mmm")</f>
        <v>Dec</v>
      </c>
    </row>
    <row r="942" spans="1:24" x14ac:dyDescent="0.3">
      <c r="A942">
        <v>941</v>
      </c>
      <c r="B942" t="s">
        <v>3236</v>
      </c>
      <c r="C942" s="1">
        <v>42540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>
        <v>17.12</v>
      </c>
      <c r="S942">
        <v>2</v>
      </c>
      <c r="T942">
        <v>0</v>
      </c>
      <c r="U942">
        <v>8.0464000000000002</v>
      </c>
      <c r="V942">
        <f>IFERROR(SuperstoreData[[#This Row],[Profit]]/SuperstoreData[[#This Row],[Sales]],0)</f>
        <v>0.47</v>
      </c>
      <c r="W942">
        <f>YEAR(C942)</f>
        <v>2016</v>
      </c>
      <c r="X942" t="str">
        <f>TEXT(C942,"mmm")</f>
        <v>Jun</v>
      </c>
    </row>
    <row r="943" spans="1:24" x14ac:dyDescent="0.3">
      <c r="A943">
        <v>942</v>
      </c>
      <c r="B943" t="s">
        <v>3242</v>
      </c>
      <c r="C943" s="1">
        <v>42717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>
        <v>6.0960000000000001</v>
      </c>
      <c r="S943">
        <v>2</v>
      </c>
      <c r="T943">
        <v>0.2</v>
      </c>
      <c r="U943">
        <v>2.2098</v>
      </c>
      <c r="V943">
        <f>IFERROR(SuperstoreData[[#This Row],[Profit]]/SuperstoreData[[#This Row],[Sales]],0)</f>
        <v>0.36249999999999999</v>
      </c>
      <c r="W943">
        <f>YEAR(C943)</f>
        <v>2016</v>
      </c>
      <c r="X943" t="str">
        <f>TEXT(C943,"mmm")</f>
        <v>Dec</v>
      </c>
    </row>
    <row r="944" spans="1:24" x14ac:dyDescent="0.3">
      <c r="A944">
        <v>943</v>
      </c>
      <c r="B944" t="s">
        <v>3242</v>
      </c>
      <c r="C944" s="1">
        <v>42717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>
        <f>IFERROR(SuperstoreData[[#This Row],[Profit]]/SuperstoreData[[#This Row],[Sales]],0)</f>
        <v>3.7500000000000006E-2</v>
      </c>
      <c r="W944">
        <f>YEAR(C944)</f>
        <v>2016</v>
      </c>
      <c r="X944" t="str">
        <f>TEXT(C944,"mmm")</f>
        <v>Dec</v>
      </c>
    </row>
    <row r="945" spans="1:24" x14ac:dyDescent="0.3">
      <c r="A945">
        <v>944</v>
      </c>
      <c r="B945" t="s">
        <v>3246</v>
      </c>
      <c r="C945" s="1">
        <v>42153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>
        <v>32.4</v>
      </c>
      <c r="S945">
        <v>5</v>
      </c>
      <c r="T945">
        <v>0</v>
      </c>
      <c r="U945">
        <v>15.552</v>
      </c>
      <c r="V945">
        <f>IFERROR(SuperstoreData[[#This Row],[Profit]]/SuperstoreData[[#This Row],[Sales]],0)</f>
        <v>0.48</v>
      </c>
      <c r="W945">
        <f>YEAR(C945)</f>
        <v>2015</v>
      </c>
      <c r="X945" t="str">
        <f>TEXT(C945,"mmm")</f>
        <v>May</v>
      </c>
    </row>
    <row r="946" spans="1:24" x14ac:dyDescent="0.3">
      <c r="A946">
        <v>945</v>
      </c>
      <c r="B946" t="s">
        <v>3246</v>
      </c>
      <c r="C946" s="1">
        <v>42153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>
        <v>540.57000000000005</v>
      </c>
      <c r="S946">
        <v>3</v>
      </c>
      <c r="T946">
        <v>0</v>
      </c>
      <c r="U946">
        <v>140.54820000000001</v>
      </c>
      <c r="V946">
        <f>IFERROR(SuperstoreData[[#This Row],[Profit]]/SuperstoreData[[#This Row],[Sales]],0)</f>
        <v>0.26</v>
      </c>
      <c r="W946">
        <f>YEAR(C946)</f>
        <v>2015</v>
      </c>
      <c r="X946" t="str">
        <f>TEXT(C946,"mmm")</f>
        <v>May</v>
      </c>
    </row>
    <row r="947" spans="1:24" x14ac:dyDescent="0.3">
      <c r="A947">
        <v>946</v>
      </c>
      <c r="B947" t="s">
        <v>3246</v>
      </c>
      <c r="C947" s="1">
        <v>42153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>
        <v>167.76</v>
      </c>
      <c r="S947">
        <v>5</v>
      </c>
      <c r="T947">
        <v>0.2</v>
      </c>
      <c r="U947">
        <v>62.91</v>
      </c>
      <c r="V947">
        <f>IFERROR(SuperstoreData[[#This Row],[Profit]]/SuperstoreData[[#This Row],[Sales]],0)</f>
        <v>0.375</v>
      </c>
      <c r="W947">
        <f>YEAR(C947)</f>
        <v>2015</v>
      </c>
      <c r="X947" t="str">
        <f>TEXT(C947,"mmm")</f>
        <v>May</v>
      </c>
    </row>
    <row r="948" spans="1:24" x14ac:dyDescent="0.3">
      <c r="A948">
        <v>947</v>
      </c>
      <c r="B948" t="s">
        <v>3252</v>
      </c>
      <c r="C948" s="1">
        <v>42211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>
        <v>393.16500000000002</v>
      </c>
      <c r="S948">
        <v>3</v>
      </c>
      <c r="T948">
        <v>0.5</v>
      </c>
      <c r="U948">
        <v>-204.44579999999999</v>
      </c>
      <c r="V948">
        <f>IFERROR(SuperstoreData[[#This Row],[Profit]]/SuperstoreData[[#This Row],[Sales]],0)</f>
        <v>-0.51999999999999991</v>
      </c>
      <c r="W948">
        <f>YEAR(C948)</f>
        <v>2015</v>
      </c>
      <c r="X948" t="str">
        <f>TEXT(C948,"mmm")</f>
        <v>Jul</v>
      </c>
    </row>
    <row r="949" spans="1:24" x14ac:dyDescent="0.3">
      <c r="A949">
        <v>948</v>
      </c>
      <c r="B949" t="s">
        <v>3257</v>
      </c>
      <c r="C949" s="1">
        <v>43067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>
        <v>516.48800000000006</v>
      </c>
      <c r="S949">
        <v>7</v>
      </c>
      <c r="T949">
        <v>0.2</v>
      </c>
      <c r="U949">
        <v>-12.9122</v>
      </c>
      <c r="V949">
        <f>IFERROR(SuperstoreData[[#This Row],[Profit]]/SuperstoreData[[#This Row],[Sales]],0)</f>
        <v>-2.4999999999999998E-2</v>
      </c>
      <c r="W949">
        <f>YEAR(C949)</f>
        <v>2017</v>
      </c>
      <c r="X949" t="str">
        <f>TEXT(C949,"mmm")</f>
        <v>Nov</v>
      </c>
    </row>
    <row r="950" spans="1:24" x14ac:dyDescent="0.3">
      <c r="A950">
        <v>949</v>
      </c>
      <c r="B950" t="s">
        <v>3257</v>
      </c>
      <c r="C950" s="1">
        <v>43067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>
        <v>1007.232</v>
      </c>
      <c r="S950">
        <v>6</v>
      </c>
      <c r="T950">
        <v>0.2</v>
      </c>
      <c r="U950">
        <v>75.542400000000001</v>
      </c>
      <c r="V950">
        <f>IFERROR(SuperstoreData[[#This Row],[Profit]]/SuperstoreData[[#This Row],[Sales]],0)</f>
        <v>7.4999999999999997E-2</v>
      </c>
      <c r="W950">
        <f>YEAR(C950)</f>
        <v>2017</v>
      </c>
      <c r="X950" t="str">
        <f>TEXT(C950,"mmm")</f>
        <v>Nov</v>
      </c>
    </row>
    <row r="951" spans="1:24" x14ac:dyDescent="0.3">
      <c r="A951">
        <v>950</v>
      </c>
      <c r="B951" t="s">
        <v>3257</v>
      </c>
      <c r="C951" s="1">
        <v>43067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>
        <v>2065.3200000000002</v>
      </c>
      <c r="S951">
        <v>12</v>
      </c>
      <c r="T951">
        <v>0.4</v>
      </c>
      <c r="U951">
        <v>-619.596</v>
      </c>
      <c r="V951">
        <f>IFERROR(SuperstoreData[[#This Row],[Profit]]/SuperstoreData[[#This Row],[Sales]],0)</f>
        <v>-0.3</v>
      </c>
      <c r="W951">
        <f>YEAR(C951)</f>
        <v>2017</v>
      </c>
      <c r="X951" t="str">
        <f>TEXT(C951,"mmm")</f>
        <v>Nov</v>
      </c>
    </row>
    <row r="952" spans="1:24" x14ac:dyDescent="0.3">
      <c r="A952">
        <v>951</v>
      </c>
      <c r="B952" t="s">
        <v>3257</v>
      </c>
      <c r="C952" s="1">
        <v>43067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>
        <v>15.552</v>
      </c>
      <c r="S952">
        <v>3</v>
      </c>
      <c r="T952">
        <v>0.2</v>
      </c>
      <c r="U952">
        <v>5.4432</v>
      </c>
      <c r="V952">
        <f>IFERROR(SuperstoreData[[#This Row],[Profit]]/SuperstoreData[[#This Row],[Sales]],0)</f>
        <v>0.35000000000000003</v>
      </c>
      <c r="W952">
        <f>YEAR(C952)</f>
        <v>2017</v>
      </c>
      <c r="X952" t="str">
        <f>TEXT(C952,"mmm")</f>
        <v>Nov</v>
      </c>
    </row>
    <row r="953" spans="1:24" x14ac:dyDescent="0.3">
      <c r="A953">
        <v>952</v>
      </c>
      <c r="B953" t="s">
        <v>3257</v>
      </c>
      <c r="C953" s="1">
        <v>43067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>
        <v>25.344000000000001</v>
      </c>
      <c r="S953">
        <v>6</v>
      </c>
      <c r="T953">
        <v>0.2</v>
      </c>
      <c r="U953">
        <v>7.92</v>
      </c>
      <c r="V953">
        <f>IFERROR(SuperstoreData[[#This Row],[Profit]]/SuperstoreData[[#This Row],[Sales]],0)</f>
        <v>0.3125</v>
      </c>
      <c r="W953">
        <f>YEAR(C953)</f>
        <v>2017</v>
      </c>
      <c r="X953" t="str">
        <f>TEXT(C953,"mmm")</f>
        <v>Nov</v>
      </c>
    </row>
    <row r="954" spans="1:24" x14ac:dyDescent="0.3">
      <c r="A954">
        <v>953</v>
      </c>
      <c r="B954" t="s">
        <v>3264</v>
      </c>
      <c r="C954" s="1">
        <v>42828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>
        <v>25.472000000000001</v>
      </c>
      <c r="S954">
        <v>4</v>
      </c>
      <c r="T954">
        <v>0.2</v>
      </c>
      <c r="U954">
        <v>7.6416000000000004</v>
      </c>
      <c r="V954">
        <f>IFERROR(SuperstoreData[[#This Row],[Profit]]/SuperstoreData[[#This Row],[Sales]],0)</f>
        <v>0.3</v>
      </c>
      <c r="W954">
        <f>YEAR(C954)</f>
        <v>2017</v>
      </c>
      <c r="X954" t="str">
        <f>TEXT(C954,"mmm")</f>
        <v>Apr</v>
      </c>
    </row>
    <row r="955" spans="1:24" x14ac:dyDescent="0.3">
      <c r="A955">
        <v>954</v>
      </c>
      <c r="B955" t="s">
        <v>3268</v>
      </c>
      <c r="C955" s="1">
        <v>43097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>
        <v>27.167999999999999</v>
      </c>
      <c r="S955">
        <v>2</v>
      </c>
      <c r="T955">
        <v>0.2</v>
      </c>
      <c r="U955">
        <v>2.7168000000000001</v>
      </c>
      <c r="V955">
        <f>IFERROR(SuperstoreData[[#This Row],[Profit]]/SuperstoreData[[#This Row],[Sales]],0)</f>
        <v>0.1</v>
      </c>
      <c r="W955">
        <f>YEAR(C955)</f>
        <v>2017</v>
      </c>
      <c r="X955" t="str">
        <f>TEXT(C955,"mmm")</f>
        <v>Dec</v>
      </c>
    </row>
    <row r="956" spans="1:24" x14ac:dyDescent="0.3">
      <c r="A956">
        <v>955</v>
      </c>
      <c r="B956" t="s">
        <v>3268</v>
      </c>
      <c r="C956" s="1">
        <v>43097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>
        <v>78.852800000000002</v>
      </c>
      <c r="S956">
        <v>2</v>
      </c>
      <c r="T956">
        <v>0.32</v>
      </c>
      <c r="U956">
        <v>-11.596</v>
      </c>
      <c r="V956">
        <f>IFERROR(SuperstoreData[[#This Row],[Profit]]/SuperstoreData[[#This Row],[Sales]],0)</f>
        <v>-0.14705882352941177</v>
      </c>
      <c r="W956">
        <f>YEAR(C956)</f>
        <v>2017</v>
      </c>
      <c r="X956" t="str">
        <f>TEXT(C956,"mmm")</f>
        <v>Dec</v>
      </c>
    </row>
    <row r="957" spans="1:24" x14ac:dyDescent="0.3">
      <c r="A957">
        <v>956</v>
      </c>
      <c r="B957" t="s">
        <v>3272</v>
      </c>
      <c r="C957" s="1">
        <v>43069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>
        <v>173.8</v>
      </c>
      <c r="S957">
        <v>5</v>
      </c>
      <c r="T957">
        <v>0</v>
      </c>
      <c r="U957">
        <v>43.45</v>
      </c>
      <c r="V957">
        <f>IFERROR(SuperstoreData[[#This Row],[Profit]]/SuperstoreData[[#This Row],[Sales]],0)</f>
        <v>0.25</v>
      </c>
      <c r="W957">
        <f>YEAR(C957)</f>
        <v>2017</v>
      </c>
      <c r="X957" t="str">
        <f>TEXT(C957,"mmm")</f>
        <v>Nov</v>
      </c>
    </row>
    <row r="958" spans="1:24" x14ac:dyDescent="0.3">
      <c r="A958">
        <v>957</v>
      </c>
      <c r="B958" t="s">
        <v>3275</v>
      </c>
      <c r="C958" s="1">
        <v>42870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>
        <v>29.591999999999999</v>
      </c>
      <c r="S958">
        <v>1</v>
      </c>
      <c r="T958">
        <v>0.2</v>
      </c>
      <c r="U958">
        <v>2.5893000000000002</v>
      </c>
      <c r="V958">
        <f>IFERROR(SuperstoreData[[#This Row],[Profit]]/SuperstoreData[[#This Row],[Sales]],0)</f>
        <v>8.7500000000000008E-2</v>
      </c>
      <c r="W958">
        <f>YEAR(C958)</f>
        <v>2017</v>
      </c>
      <c r="X958" t="str">
        <f>TEXT(C958,"mmm")</f>
        <v>May</v>
      </c>
    </row>
    <row r="959" spans="1:24" x14ac:dyDescent="0.3">
      <c r="A959">
        <v>958</v>
      </c>
      <c r="B959" t="s">
        <v>3275</v>
      </c>
      <c r="C959" s="1">
        <v>42870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>
        <v>4.7519999999999998</v>
      </c>
      <c r="S959">
        <v>2</v>
      </c>
      <c r="T959">
        <v>0.7</v>
      </c>
      <c r="U959">
        <v>-3.1680000000000001</v>
      </c>
      <c r="V959">
        <f>IFERROR(SuperstoreData[[#This Row],[Profit]]/SuperstoreData[[#This Row],[Sales]],0)</f>
        <v>-0.66666666666666674</v>
      </c>
      <c r="W959">
        <f>YEAR(C959)</f>
        <v>2017</v>
      </c>
      <c r="X959" t="str">
        <f>TEXT(C959,"mmm")</f>
        <v>May</v>
      </c>
    </row>
    <row r="960" spans="1:24" x14ac:dyDescent="0.3">
      <c r="A960">
        <v>959</v>
      </c>
      <c r="B960" t="s">
        <v>3275</v>
      </c>
      <c r="C960" s="1">
        <v>42870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>
        <v>15.552</v>
      </c>
      <c r="S960">
        <v>3</v>
      </c>
      <c r="T960">
        <v>0.2</v>
      </c>
      <c r="U960">
        <v>5.6375999999999999</v>
      </c>
      <c r="V960">
        <f>IFERROR(SuperstoreData[[#This Row],[Profit]]/SuperstoreData[[#This Row],[Sales]],0)</f>
        <v>0.36249999999999999</v>
      </c>
      <c r="W960">
        <f>YEAR(C960)</f>
        <v>2017</v>
      </c>
      <c r="X960" t="str">
        <f>TEXT(C960,"mmm")</f>
        <v>May</v>
      </c>
    </row>
    <row r="961" spans="1:24" x14ac:dyDescent="0.3">
      <c r="A961">
        <v>960</v>
      </c>
      <c r="B961" t="s">
        <v>3284</v>
      </c>
      <c r="C961" s="1">
        <v>42269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>
        <v>204.6</v>
      </c>
      <c r="S961">
        <v>2</v>
      </c>
      <c r="T961">
        <v>0</v>
      </c>
      <c r="U961">
        <v>53.195999999999998</v>
      </c>
      <c r="V961">
        <f>IFERROR(SuperstoreData[[#This Row],[Profit]]/SuperstoreData[[#This Row],[Sales]],0)</f>
        <v>0.26</v>
      </c>
      <c r="W961">
        <f>YEAR(C961)</f>
        <v>2015</v>
      </c>
      <c r="X961" t="str">
        <f>TEXT(C961,"mmm")</f>
        <v>Sep</v>
      </c>
    </row>
    <row r="962" spans="1:24" x14ac:dyDescent="0.3">
      <c r="A962">
        <v>961</v>
      </c>
      <c r="B962" t="s">
        <v>3289</v>
      </c>
      <c r="C962" s="1">
        <v>43053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>
        <v>321.56799999999998</v>
      </c>
      <c r="S962">
        <v>2</v>
      </c>
      <c r="T962">
        <v>0.2</v>
      </c>
      <c r="U962">
        <v>28.1372</v>
      </c>
      <c r="V962">
        <f>IFERROR(SuperstoreData[[#This Row],[Profit]]/SuperstoreData[[#This Row],[Sales]],0)</f>
        <v>8.7500000000000008E-2</v>
      </c>
      <c r="W962">
        <f>YEAR(C962)</f>
        <v>2017</v>
      </c>
      <c r="X962" t="str">
        <f>TEXT(C962,"mmm")</f>
        <v>Nov</v>
      </c>
    </row>
    <row r="963" spans="1:24" x14ac:dyDescent="0.3">
      <c r="A963">
        <v>962</v>
      </c>
      <c r="B963" t="s">
        <v>3292</v>
      </c>
      <c r="C963" s="1">
        <v>42335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>
        <v>6.24</v>
      </c>
      <c r="S963">
        <v>2</v>
      </c>
      <c r="T963">
        <v>0</v>
      </c>
      <c r="U963">
        <v>3.0575999999999999</v>
      </c>
      <c r="V963">
        <f>IFERROR(SuperstoreData[[#This Row],[Profit]]/SuperstoreData[[#This Row],[Sales]],0)</f>
        <v>0.48999999999999994</v>
      </c>
      <c r="W963">
        <f>YEAR(C963)</f>
        <v>2015</v>
      </c>
      <c r="X963" t="str">
        <f>TEXT(C963,"mmm")</f>
        <v>Nov</v>
      </c>
    </row>
    <row r="964" spans="1:24" x14ac:dyDescent="0.3">
      <c r="A964">
        <v>963</v>
      </c>
      <c r="B964" t="s">
        <v>3297</v>
      </c>
      <c r="C964" s="1">
        <v>42614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>
        <v>21.88</v>
      </c>
      <c r="S964">
        <v>2</v>
      </c>
      <c r="T964">
        <v>0</v>
      </c>
      <c r="U964">
        <v>10.94</v>
      </c>
      <c r="V964">
        <f>IFERROR(SuperstoreData[[#This Row],[Profit]]/SuperstoreData[[#This Row],[Sales]],0)</f>
        <v>0.5</v>
      </c>
      <c r="W964">
        <f>YEAR(C964)</f>
        <v>2016</v>
      </c>
      <c r="X964" t="str">
        <f>TEXT(C964,"mmm")</f>
        <v>Sep</v>
      </c>
    </row>
    <row r="965" spans="1:24" x14ac:dyDescent="0.3">
      <c r="A965">
        <v>964</v>
      </c>
      <c r="B965" t="s">
        <v>3298</v>
      </c>
      <c r="C965" s="1">
        <v>41904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>
        <v>4.6079999999999997</v>
      </c>
      <c r="S965">
        <v>2</v>
      </c>
      <c r="T965">
        <v>0.2</v>
      </c>
      <c r="U965">
        <v>1.6704000000000001</v>
      </c>
      <c r="V965">
        <f>IFERROR(SuperstoreData[[#This Row],[Profit]]/SuperstoreData[[#This Row],[Sales]],0)</f>
        <v>0.36250000000000004</v>
      </c>
      <c r="W965">
        <f>YEAR(C965)</f>
        <v>2014</v>
      </c>
      <c r="X965" t="str">
        <f>TEXT(C965,"mmm")</f>
        <v>Sep</v>
      </c>
    </row>
    <row r="966" spans="1:24" x14ac:dyDescent="0.3">
      <c r="A966">
        <v>965</v>
      </c>
      <c r="B966" t="s">
        <v>3303</v>
      </c>
      <c r="C966" s="1">
        <v>42834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>
        <v>9.82</v>
      </c>
      <c r="S966">
        <v>2</v>
      </c>
      <c r="T966">
        <v>0</v>
      </c>
      <c r="U966">
        <v>4.8117999999999999</v>
      </c>
      <c r="V966">
        <f>IFERROR(SuperstoreData[[#This Row],[Profit]]/SuperstoreData[[#This Row],[Sales]],0)</f>
        <v>0.49</v>
      </c>
      <c r="W966">
        <f>YEAR(C966)</f>
        <v>2017</v>
      </c>
      <c r="X966" t="str">
        <f>TEXT(C966,"mmm")</f>
        <v>Apr</v>
      </c>
    </row>
    <row r="967" spans="1:24" x14ac:dyDescent="0.3">
      <c r="A967">
        <v>966</v>
      </c>
      <c r="B967" t="s">
        <v>3303</v>
      </c>
      <c r="C967" s="1">
        <v>42834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>
        <v>35.97</v>
      </c>
      <c r="S967">
        <v>3</v>
      </c>
      <c r="T967">
        <v>0</v>
      </c>
      <c r="U967">
        <v>9.7119</v>
      </c>
      <c r="V967">
        <f>IFERROR(SuperstoreData[[#This Row],[Profit]]/SuperstoreData[[#This Row],[Sales]],0)</f>
        <v>0.27</v>
      </c>
      <c r="W967">
        <f>YEAR(C967)</f>
        <v>2017</v>
      </c>
      <c r="X967" t="str">
        <f>TEXT(C967,"mmm")</f>
        <v>Apr</v>
      </c>
    </row>
    <row r="968" spans="1:24" x14ac:dyDescent="0.3">
      <c r="A968">
        <v>967</v>
      </c>
      <c r="B968" t="s">
        <v>3303</v>
      </c>
      <c r="C968" s="1">
        <v>42834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>
        <v>12.96</v>
      </c>
      <c r="S968">
        <v>2</v>
      </c>
      <c r="T968">
        <v>0</v>
      </c>
      <c r="U968">
        <v>6.2207999999999997</v>
      </c>
      <c r="V968">
        <f>IFERROR(SuperstoreData[[#This Row],[Profit]]/SuperstoreData[[#This Row],[Sales]],0)</f>
        <v>0.47999999999999993</v>
      </c>
      <c r="W968">
        <f>YEAR(C968)</f>
        <v>2017</v>
      </c>
      <c r="X968" t="str">
        <f>TEXT(C968,"mmm")</f>
        <v>Apr</v>
      </c>
    </row>
    <row r="969" spans="1:24" x14ac:dyDescent="0.3">
      <c r="A969">
        <v>968</v>
      </c>
      <c r="B969" t="s">
        <v>3303</v>
      </c>
      <c r="C969" s="1">
        <v>42834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>
        <v>191.6</v>
      </c>
      <c r="S969">
        <v>4</v>
      </c>
      <c r="T969">
        <v>0</v>
      </c>
      <c r="U969">
        <v>91.968000000000004</v>
      </c>
      <c r="V969">
        <f>IFERROR(SuperstoreData[[#This Row],[Profit]]/SuperstoreData[[#This Row],[Sales]],0)</f>
        <v>0.48000000000000004</v>
      </c>
      <c r="W969">
        <f>YEAR(C969)</f>
        <v>2017</v>
      </c>
      <c r="X969" t="str">
        <f>TEXT(C969,"mmm")</f>
        <v>Apr</v>
      </c>
    </row>
    <row r="970" spans="1:24" x14ac:dyDescent="0.3">
      <c r="A970">
        <v>969</v>
      </c>
      <c r="B970" t="s">
        <v>3303</v>
      </c>
      <c r="C970" s="1">
        <v>42834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>
        <v>8.64</v>
      </c>
      <c r="S970">
        <v>3</v>
      </c>
      <c r="T970">
        <v>0</v>
      </c>
      <c r="U970">
        <v>4.2336</v>
      </c>
      <c r="V970">
        <f>IFERROR(SuperstoreData[[#This Row],[Profit]]/SuperstoreData[[#This Row],[Sales]],0)</f>
        <v>0.49</v>
      </c>
      <c r="W970">
        <f>YEAR(C970)</f>
        <v>2017</v>
      </c>
      <c r="X970" t="str">
        <f>TEXT(C970,"mmm")</f>
        <v>Apr</v>
      </c>
    </row>
    <row r="971" spans="1:24" x14ac:dyDescent="0.3">
      <c r="A971">
        <v>970</v>
      </c>
      <c r="B971" t="s">
        <v>3303</v>
      </c>
      <c r="C971" s="1">
        <v>42834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>
        <v>501.81</v>
      </c>
      <c r="S971">
        <v>3</v>
      </c>
      <c r="T971">
        <v>0</v>
      </c>
      <c r="U971">
        <v>0</v>
      </c>
      <c r="V971">
        <f>IFERROR(SuperstoreData[[#This Row],[Profit]]/SuperstoreData[[#This Row],[Sales]],0)</f>
        <v>0</v>
      </c>
      <c r="W971">
        <f>YEAR(C971)</f>
        <v>2017</v>
      </c>
      <c r="X971" t="str">
        <f>TEXT(C971,"mmm")</f>
        <v>Apr</v>
      </c>
    </row>
    <row r="972" spans="1:24" x14ac:dyDescent="0.3">
      <c r="A972">
        <v>971</v>
      </c>
      <c r="B972" t="s">
        <v>3314</v>
      </c>
      <c r="C972" s="1">
        <v>41655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>
        <v>127.104</v>
      </c>
      <c r="S972">
        <v>6</v>
      </c>
      <c r="T972">
        <v>0.2</v>
      </c>
      <c r="U972">
        <v>28.598400000000002</v>
      </c>
      <c r="V972">
        <f>IFERROR(SuperstoreData[[#This Row],[Profit]]/SuperstoreData[[#This Row],[Sales]],0)</f>
        <v>0.22500000000000001</v>
      </c>
      <c r="W972">
        <f>YEAR(C972)</f>
        <v>2014</v>
      </c>
      <c r="X972" t="str">
        <f>TEXT(C972,"mmm")</f>
        <v>Jan</v>
      </c>
    </row>
    <row r="973" spans="1:24" x14ac:dyDescent="0.3">
      <c r="A973">
        <v>972</v>
      </c>
      <c r="B973" t="s">
        <v>3314</v>
      </c>
      <c r="C973" s="1">
        <v>41655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>
        <v>124.2</v>
      </c>
      <c r="S973">
        <v>3</v>
      </c>
      <c r="T973">
        <v>0.4</v>
      </c>
      <c r="U973">
        <v>-31.05</v>
      </c>
      <c r="V973">
        <f>IFERROR(SuperstoreData[[#This Row],[Profit]]/SuperstoreData[[#This Row],[Sales]],0)</f>
        <v>-0.25</v>
      </c>
      <c r="W973">
        <f>YEAR(C973)</f>
        <v>2014</v>
      </c>
      <c r="X973" t="str">
        <f>TEXT(C973,"mmm")</f>
        <v>Jan</v>
      </c>
    </row>
    <row r="974" spans="1:24" x14ac:dyDescent="0.3">
      <c r="A974">
        <v>973</v>
      </c>
      <c r="B974" t="s">
        <v>3314</v>
      </c>
      <c r="C974" s="1">
        <v>41655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>
        <v>18.588000000000001</v>
      </c>
      <c r="S974">
        <v>2</v>
      </c>
      <c r="T974">
        <v>0.7</v>
      </c>
      <c r="U974">
        <v>-13.6312</v>
      </c>
      <c r="V974">
        <f>IFERROR(SuperstoreData[[#This Row],[Profit]]/SuperstoreData[[#This Row],[Sales]],0)</f>
        <v>-0.73333333333333328</v>
      </c>
      <c r="W974">
        <f>YEAR(C974)</f>
        <v>2014</v>
      </c>
      <c r="X974" t="str">
        <f>TEXT(C974,"mmm")</f>
        <v>Jan</v>
      </c>
    </row>
    <row r="975" spans="1:24" x14ac:dyDescent="0.3">
      <c r="A975">
        <v>974</v>
      </c>
      <c r="B975" t="s">
        <v>3314</v>
      </c>
      <c r="C975" s="1">
        <v>41655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>
        <v>30.071999999999999</v>
      </c>
      <c r="S975">
        <v>3</v>
      </c>
      <c r="T975">
        <v>0.2</v>
      </c>
      <c r="U975">
        <v>10.1493</v>
      </c>
      <c r="V975">
        <f>IFERROR(SuperstoreData[[#This Row],[Profit]]/SuperstoreData[[#This Row],[Sales]],0)</f>
        <v>0.33750000000000002</v>
      </c>
      <c r="W975">
        <f>YEAR(C975)</f>
        <v>2014</v>
      </c>
      <c r="X975" t="str">
        <f>TEXT(C975,"mmm")</f>
        <v>Jan</v>
      </c>
    </row>
    <row r="976" spans="1:24" x14ac:dyDescent="0.3">
      <c r="A976">
        <v>975</v>
      </c>
      <c r="B976" t="s">
        <v>3319</v>
      </c>
      <c r="C976" s="1">
        <v>43013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>
        <v>160.93</v>
      </c>
      <c r="S976">
        <v>7</v>
      </c>
      <c r="T976">
        <v>0</v>
      </c>
      <c r="U976">
        <v>3.2185999999999999</v>
      </c>
      <c r="V976">
        <f>IFERROR(SuperstoreData[[#This Row],[Profit]]/SuperstoreData[[#This Row],[Sales]],0)</f>
        <v>1.9999999999999997E-2</v>
      </c>
      <c r="W976">
        <f>YEAR(C976)</f>
        <v>2017</v>
      </c>
      <c r="X976" t="str">
        <f>TEXT(C976,"mmm")</f>
        <v>Oct</v>
      </c>
    </row>
    <row r="977" spans="1:24" x14ac:dyDescent="0.3">
      <c r="A977">
        <v>976</v>
      </c>
      <c r="B977" t="s">
        <v>3319</v>
      </c>
      <c r="C977" s="1">
        <v>43013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>
        <v>75.792000000000002</v>
      </c>
      <c r="S977">
        <v>3</v>
      </c>
      <c r="T977">
        <v>0.2</v>
      </c>
      <c r="U977">
        <v>25.579799999999999</v>
      </c>
      <c r="V977">
        <f>IFERROR(SuperstoreData[[#This Row],[Profit]]/SuperstoreData[[#This Row],[Sales]],0)</f>
        <v>0.33749999999999997</v>
      </c>
      <c r="W977">
        <f>YEAR(C977)</f>
        <v>2017</v>
      </c>
      <c r="X977" t="str">
        <f>TEXT(C977,"mmm")</f>
        <v>Oct</v>
      </c>
    </row>
    <row r="978" spans="1:24" x14ac:dyDescent="0.3">
      <c r="A978">
        <v>977</v>
      </c>
      <c r="B978" t="s">
        <v>3320</v>
      </c>
      <c r="C978" s="1">
        <v>42925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>
        <v>1.08</v>
      </c>
      <c r="S978">
        <v>2</v>
      </c>
      <c r="T978">
        <v>0.7</v>
      </c>
      <c r="U978">
        <v>-0.79200000000000004</v>
      </c>
      <c r="V978">
        <f>IFERROR(SuperstoreData[[#This Row],[Profit]]/SuperstoreData[[#This Row],[Sales]],0)</f>
        <v>-0.73333333333333328</v>
      </c>
      <c r="W978">
        <f>YEAR(C978)</f>
        <v>2017</v>
      </c>
      <c r="X978" t="str">
        <f>TEXT(C978,"mmm")</f>
        <v>Jul</v>
      </c>
    </row>
    <row r="979" spans="1:24" x14ac:dyDescent="0.3">
      <c r="A979">
        <v>978</v>
      </c>
      <c r="B979" t="s">
        <v>3324</v>
      </c>
      <c r="C979" s="1">
        <v>42742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>
        <v>3059.982</v>
      </c>
      <c r="S979">
        <v>2</v>
      </c>
      <c r="T979">
        <v>0.1</v>
      </c>
      <c r="U979">
        <v>679.99599999999998</v>
      </c>
      <c r="V979">
        <f>IFERROR(SuperstoreData[[#This Row],[Profit]]/SuperstoreData[[#This Row],[Sales]],0)</f>
        <v>0.22222222222222221</v>
      </c>
      <c r="W979">
        <f>YEAR(C979)</f>
        <v>2017</v>
      </c>
      <c r="X979" t="str">
        <f>TEXT(C979,"mmm")</f>
        <v>Jan</v>
      </c>
    </row>
    <row r="980" spans="1:24" x14ac:dyDescent="0.3">
      <c r="A980">
        <v>979</v>
      </c>
      <c r="B980" t="s">
        <v>3325</v>
      </c>
      <c r="C980" s="1">
        <v>42520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>
        <v>3.282</v>
      </c>
      <c r="S980">
        <v>2</v>
      </c>
      <c r="T980">
        <v>0.7</v>
      </c>
      <c r="U980">
        <v>-2.6255999999999999</v>
      </c>
      <c r="V980">
        <f>IFERROR(SuperstoreData[[#This Row],[Profit]]/SuperstoreData[[#This Row],[Sales]],0)</f>
        <v>-0.79999999999999993</v>
      </c>
      <c r="W980">
        <f>YEAR(C980)</f>
        <v>2016</v>
      </c>
      <c r="X980" t="str">
        <f>TEXT(C980,"mmm")</f>
        <v>May</v>
      </c>
    </row>
    <row r="981" spans="1:24" x14ac:dyDescent="0.3">
      <c r="A981">
        <v>980</v>
      </c>
      <c r="B981" t="s">
        <v>3329</v>
      </c>
      <c r="C981" s="1">
        <v>42347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>
        <v>34.020000000000003</v>
      </c>
      <c r="S981">
        <v>3</v>
      </c>
      <c r="T981">
        <v>0</v>
      </c>
      <c r="U981">
        <v>16.669799999999999</v>
      </c>
      <c r="V981">
        <f>IFERROR(SuperstoreData[[#This Row],[Profit]]/SuperstoreData[[#This Row],[Sales]],0)</f>
        <v>0.48999999999999994</v>
      </c>
      <c r="W981">
        <f>YEAR(C981)</f>
        <v>2015</v>
      </c>
      <c r="X981" t="str">
        <f>TEXT(C981,"mmm")</f>
        <v>Dec</v>
      </c>
    </row>
    <row r="982" spans="1:24" x14ac:dyDescent="0.3">
      <c r="A982">
        <v>981</v>
      </c>
      <c r="B982" t="s">
        <v>3332</v>
      </c>
      <c r="C982" s="1">
        <v>42646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>
        <v>599.29200000000003</v>
      </c>
      <c r="S982">
        <v>6</v>
      </c>
      <c r="T982">
        <v>0.1</v>
      </c>
      <c r="U982">
        <v>93.223200000000006</v>
      </c>
      <c r="V982">
        <f>IFERROR(SuperstoreData[[#This Row],[Profit]]/SuperstoreData[[#This Row],[Sales]],0)</f>
        <v>0.15555555555555556</v>
      </c>
      <c r="W982">
        <f>YEAR(C982)</f>
        <v>2016</v>
      </c>
      <c r="X982" t="str">
        <f>TEXT(C982,"mmm")</f>
        <v>Oct</v>
      </c>
    </row>
    <row r="983" spans="1:24" x14ac:dyDescent="0.3">
      <c r="A983">
        <v>982</v>
      </c>
      <c r="B983" t="s">
        <v>3333</v>
      </c>
      <c r="C983" s="1">
        <v>41954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>
        <v>3.3919999999999999</v>
      </c>
      <c r="S983">
        <v>1</v>
      </c>
      <c r="T983">
        <v>0.2</v>
      </c>
      <c r="U983">
        <v>0.80559999999999998</v>
      </c>
      <c r="V983">
        <f>IFERROR(SuperstoreData[[#This Row],[Profit]]/SuperstoreData[[#This Row],[Sales]],0)</f>
        <v>0.23749999999999999</v>
      </c>
      <c r="W983">
        <f>YEAR(C983)</f>
        <v>2014</v>
      </c>
      <c r="X983" t="str">
        <f>TEXT(C983,"mmm")</f>
        <v>Nov</v>
      </c>
    </row>
    <row r="984" spans="1:24" x14ac:dyDescent="0.3">
      <c r="A984">
        <v>983</v>
      </c>
      <c r="B984" t="s">
        <v>3333</v>
      </c>
      <c r="C984" s="1">
        <v>41954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>
        <v>559.98400000000004</v>
      </c>
      <c r="S984">
        <v>2</v>
      </c>
      <c r="T984">
        <v>0.2</v>
      </c>
      <c r="U984">
        <v>55.998399999999997</v>
      </c>
      <c r="V984">
        <f>IFERROR(SuperstoreData[[#This Row],[Profit]]/SuperstoreData[[#This Row],[Sales]],0)</f>
        <v>9.9999999999999992E-2</v>
      </c>
      <c r="W984">
        <f>YEAR(C984)</f>
        <v>2014</v>
      </c>
      <c r="X984" t="str">
        <f>TEXT(C984,"mmm")</f>
        <v>Nov</v>
      </c>
    </row>
    <row r="985" spans="1:24" x14ac:dyDescent="0.3">
      <c r="A985">
        <v>984</v>
      </c>
      <c r="B985" t="s">
        <v>3333</v>
      </c>
      <c r="C985" s="1">
        <v>41954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>
        <v>603.91999999999996</v>
      </c>
      <c r="S985">
        <v>5</v>
      </c>
      <c r="T985">
        <v>0.2</v>
      </c>
      <c r="U985">
        <v>75.489999999999995</v>
      </c>
      <c r="V985">
        <f>IFERROR(SuperstoreData[[#This Row],[Profit]]/SuperstoreData[[#This Row],[Sales]],0)</f>
        <v>0.125</v>
      </c>
      <c r="W985">
        <f>YEAR(C985)</f>
        <v>2014</v>
      </c>
      <c r="X985" t="str">
        <f>TEXT(C985,"mmm")</f>
        <v>Nov</v>
      </c>
    </row>
    <row r="986" spans="1:24" x14ac:dyDescent="0.3">
      <c r="A986">
        <v>985</v>
      </c>
      <c r="B986" t="s">
        <v>3341</v>
      </c>
      <c r="C986" s="1">
        <v>43007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>
        <v>7.968</v>
      </c>
      <c r="S986">
        <v>2</v>
      </c>
      <c r="T986">
        <v>0.2</v>
      </c>
      <c r="U986">
        <v>2.5895999999999999</v>
      </c>
      <c r="V986">
        <f>IFERROR(SuperstoreData[[#This Row],[Profit]]/SuperstoreData[[#This Row],[Sales]],0)</f>
        <v>0.32500000000000001</v>
      </c>
      <c r="W986">
        <f>YEAR(C986)</f>
        <v>2017</v>
      </c>
      <c r="X986" t="str">
        <f>TEXT(C986,"mmm")</f>
        <v>Sep</v>
      </c>
    </row>
    <row r="987" spans="1:24" x14ac:dyDescent="0.3">
      <c r="A987">
        <v>986</v>
      </c>
      <c r="B987" t="s">
        <v>3341</v>
      </c>
      <c r="C987" s="1">
        <v>43007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>
        <v>27.968</v>
      </c>
      <c r="S987">
        <v>4</v>
      </c>
      <c r="T987">
        <v>0.2</v>
      </c>
      <c r="U987">
        <v>9.4391999999999996</v>
      </c>
      <c r="V987">
        <f>IFERROR(SuperstoreData[[#This Row],[Profit]]/SuperstoreData[[#This Row],[Sales]],0)</f>
        <v>0.33749999999999997</v>
      </c>
      <c r="W987">
        <f>YEAR(C987)</f>
        <v>2017</v>
      </c>
      <c r="X987" t="str">
        <f>TEXT(C987,"mmm")</f>
        <v>Sep</v>
      </c>
    </row>
    <row r="988" spans="1:24" x14ac:dyDescent="0.3">
      <c r="A988">
        <v>987</v>
      </c>
      <c r="B988" t="s">
        <v>3341</v>
      </c>
      <c r="C988" s="1">
        <v>43007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>
        <v>336.51</v>
      </c>
      <c r="S988">
        <v>3</v>
      </c>
      <c r="T988">
        <v>0.4</v>
      </c>
      <c r="U988">
        <v>44.868000000000002</v>
      </c>
      <c r="V988">
        <f>IFERROR(SuperstoreData[[#This Row],[Profit]]/SuperstoreData[[#This Row],[Sales]],0)</f>
        <v>0.13333333333333333</v>
      </c>
      <c r="W988">
        <f>YEAR(C988)</f>
        <v>2017</v>
      </c>
      <c r="X988" t="str">
        <f>TEXT(C988,"mmm")</f>
        <v>Sep</v>
      </c>
    </row>
    <row r="989" spans="1:24" x14ac:dyDescent="0.3">
      <c r="A989">
        <v>988</v>
      </c>
      <c r="B989" t="s">
        <v>3348</v>
      </c>
      <c r="C989" s="1">
        <v>42073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>
        <v>1.1120000000000001</v>
      </c>
      <c r="S989">
        <v>2</v>
      </c>
      <c r="T989">
        <v>0.8</v>
      </c>
      <c r="U989">
        <v>-1.8904000000000001</v>
      </c>
      <c r="V989">
        <f>IFERROR(SuperstoreData[[#This Row],[Profit]]/SuperstoreData[[#This Row],[Sales]],0)</f>
        <v>-1.7</v>
      </c>
      <c r="W989">
        <f>YEAR(C989)</f>
        <v>2015</v>
      </c>
      <c r="X989" t="str">
        <f>TEXT(C989,"mmm")</f>
        <v>Mar</v>
      </c>
    </row>
    <row r="990" spans="1:24" x14ac:dyDescent="0.3">
      <c r="A990">
        <v>989</v>
      </c>
      <c r="B990" t="s">
        <v>3353</v>
      </c>
      <c r="C990" s="1">
        <v>42876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>
        <v>520.04999999999995</v>
      </c>
      <c r="S990">
        <v>5</v>
      </c>
      <c r="T990">
        <v>0</v>
      </c>
      <c r="U990">
        <v>72.807000000000002</v>
      </c>
      <c r="V990">
        <f>IFERROR(SuperstoreData[[#This Row],[Profit]]/SuperstoreData[[#This Row],[Sales]],0)</f>
        <v>0.14000000000000001</v>
      </c>
      <c r="W990">
        <f>YEAR(C990)</f>
        <v>2017</v>
      </c>
      <c r="X990" t="str">
        <f>TEXT(C990,"mmm")</f>
        <v>May</v>
      </c>
    </row>
    <row r="991" spans="1:24" x14ac:dyDescent="0.3">
      <c r="A991">
        <v>990</v>
      </c>
      <c r="B991" t="s">
        <v>3353</v>
      </c>
      <c r="C991" s="1">
        <v>42876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>
        <v>17.97</v>
      </c>
      <c r="S991">
        <v>3</v>
      </c>
      <c r="T991">
        <v>0</v>
      </c>
      <c r="U991">
        <v>5.2112999999999996</v>
      </c>
      <c r="V991">
        <f>IFERROR(SuperstoreData[[#This Row],[Profit]]/SuperstoreData[[#This Row],[Sales]],0)</f>
        <v>0.28999999999999998</v>
      </c>
      <c r="W991">
        <f>YEAR(C991)</f>
        <v>2017</v>
      </c>
      <c r="X991" t="str">
        <f>TEXT(C991,"mmm")</f>
        <v>May</v>
      </c>
    </row>
    <row r="992" spans="1:24" x14ac:dyDescent="0.3">
      <c r="A992">
        <v>991</v>
      </c>
      <c r="B992" t="s">
        <v>3358</v>
      </c>
      <c r="C992" s="1">
        <v>42092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>
        <v>1166.92</v>
      </c>
      <c r="S992">
        <v>5</v>
      </c>
      <c r="T992">
        <v>0.2</v>
      </c>
      <c r="U992">
        <v>131.27850000000001</v>
      </c>
      <c r="V992">
        <f>IFERROR(SuperstoreData[[#This Row],[Profit]]/SuperstoreData[[#This Row],[Sales]],0)</f>
        <v>0.1125</v>
      </c>
      <c r="W992">
        <f>YEAR(C992)</f>
        <v>2015</v>
      </c>
      <c r="X992" t="str">
        <f>TEXT(C992,"mmm")</f>
        <v>Mar</v>
      </c>
    </row>
    <row r="993" spans="1:24" x14ac:dyDescent="0.3">
      <c r="A993">
        <v>992</v>
      </c>
      <c r="B993" t="s">
        <v>3363</v>
      </c>
      <c r="C993" s="1">
        <v>42622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>
        <v>14.624000000000001</v>
      </c>
      <c r="S993">
        <v>2</v>
      </c>
      <c r="T993">
        <v>0.2</v>
      </c>
      <c r="U993">
        <v>5.484</v>
      </c>
      <c r="V993">
        <f>IFERROR(SuperstoreData[[#This Row],[Profit]]/SuperstoreData[[#This Row],[Sales]],0)</f>
        <v>0.375</v>
      </c>
      <c r="W993">
        <f>YEAR(C993)</f>
        <v>2016</v>
      </c>
      <c r="X993" t="str">
        <f>TEXT(C993,"mmm")</f>
        <v>Sep</v>
      </c>
    </row>
    <row r="994" spans="1:24" x14ac:dyDescent="0.3">
      <c r="A994">
        <v>993</v>
      </c>
      <c r="B994" t="s">
        <v>3364</v>
      </c>
      <c r="C994" s="1">
        <v>42608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>
        <v>10.23</v>
      </c>
      <c r="S994">
        <v>3</v>
      </c>
      <c r="T994">
        <v>0</v>
      </c>
      <c r="U994">
        <v>4.9104000000000001</v>
      </c>
      <c r="V994">
        <f>IFERROR(SuperstoreData[[#This Row],[Profit]]/SuperstoreData[[#This Row],[Sales]],0)</f>
        <v>0.48</v>
      </c>
      <c r="W994">
        <f>YEAR(C994)</f>
        <v>2016</v>
      </c>
      <c r="X994" t="str">
        <f>TEXT(C994,"mmm")</f>
        <v>Aug</v>
      </c>
    </row>
    <row r="995" spans="1:24" x14ac:dyDescent="0.3">
      <c r="A995">
        <v>994</v>
      </c>
      <c r="B995" t="s">
        <v>3364</v>
      </c>
      <c r="C995" s="1">
        <v>42608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>
        <v>154.9</v>
      </c>
      <c r="S995">
        <v>5</v>
      </c>
      <c r="T995">
        <v>0</v>
      </c>
      <c r="U995">
        <v>69.704999999999998</v>
      </c>
      <c r="V995">
        <f>IFERROR(SuperstoreData[[#This Row],[Profit]]/SuperstoreData[[#This Row],[Sales]],0)</f>
        <v>0.44999999999999996</v>
      </c>
      <c r="W995">
        <f>YEAR(C995)</f>
        <v>2016</v>
      </c>
      <c r="X995" t="str">
        <f>TEXT(C995,"mmm")</f>
        <v>Aug</v>
      </c>
    </row>
    <row r="996" spans="1:24" x14ac:dyDescent="0.3">
      <c r="A996">
        <v>995</v>
      </c>
      <c r="B996" t="s">
        <v>3368</v>
      </c>
      <c r="C996" s="1">
        <v>41780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>
        <v>2715.93</v>
      </c>
      <c r="S996">
        <v>7</v>
      </c>
      <c r="T996">
        <v>0</v>
      </c>
      <c r="U996">
        <v>1276.4871000000001</v>
      </c>
      <c r="V996">
        <f>IFERROR(SuperstoreData[[#This Row],[Profit]]/SuperstoreData[[#This Row],[Sales]],0)</f>
        <v>0.47000000000000003</v>
      </c>
      <c r="W996">
        <f>YEAR(C996)</f>
        <v>2014</v>
      </c>
      <c r="X996" t="str">
        <f>TEXT(C996,"mmm")</f>
        <v>May</v>
      </c>
    </row>
    <row r="997" spans="1:24" x14ac:dyDescent="0.3">
      <c r="A997">
        <v>996</v>
      </c>
      <c r="B997" t="s">
        <v>3368</v>
      </c>
      <c r="C997" s="1">
        <v>41780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>
        <v>617.97</v>
      </c>
      <c r="S997">
        <v>3</v>
      </c>
      <c r="T997">
        <v>0</v>
      </c>
      <c r="U997">
        <v>173.0316</v>
      </c>
      <c r="V997">
        <f>IFERROR(SuperstoreData[[#This Row],[Profit]]/SuperstoreData[[#This Row],[Sales]],0)</f>
        <v>0.27999999999999997</v>
      </c>
      <c r="W997">
        <f>YEAR(C997)</f>
        <v>2014</v>
      </c>
      <c r="X997" t="str">
        <f>TEXT(C997,"mmm")</f>
        <v>May</v>
      </c>
    </row>
    <row r="998" spans="1:24" x14ac:dyDescent="0.3">
      <c r="A998">
        <v>997</v>
      </c>
      <c r="B998" t="s">
        <v>3377</v>
      </c>
      <c r="C998" s="1">
        <v>42305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>
        <v>10.67</v>
      </c>
      <c r="S998">
        <v>1</v>
      </c>
      <c r="T998">
        <v>0</v>
      </c>
      <c r="U998">
        <v>4.9081999999999999</v>
      </c>
      <c r="V998">
        <f>IFERROR(SuperstoreData[[#This Row],[Profit]]/SuperstoreData[[#This Row],[Sales]],0)</f>
        <v>0.46</v>
      </c>
      <c r="W998">
        <f>YEAR(C998)</f>
        <v>2015</v>
      </c>
      <c r="X998" t="str">
        <f>TEXT(C998,"mmm")</f>
        <v>Oct</v>
      </c>
    </row>
    <row r="999" spans="1:24" x14ac:dyDescent="0.3">
      <c r="A999">
        <v>998</v>
      </c>
      <c r="B999" t="s">
        <v>3377</v>
      </c>
      <c r="C999" s="1">
        <v>42305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>
        <v>36.630000000000003</v>
      </c>
      <c r="S999">
        <v>3</v>
      </c>
      <c r="T999">
        <v>0</v>
      </c>
      <c r="U999">
        <v>9.8901000000000003</v>
      </c>
      <c r="V999">
        <f>IFERROR(SuperstoreData[[#This Row],[Profit]]/SuperstoreData[[#This Row],[Sales]],0)</f>
        <v>0.27</v>
      </c>
      <c r="W999">
        <f>YEAR(C999)</f>
        <v>2015</v>
      </c>
      <c r="X999" t="str">
        <f>TEXT(C999,"mmm")</f>
        <v>Oct</v>
      </c>
    </row>
    <row r="1000" spans="1:24" x14ac:dyDescent="0.3">
      <c r="A1000">
        <v>999</v>
      </c>
      <c r="B1000" t="s">
        <v>3377</v>
      </c>
      <c r="C1000" s="1">
        <v>42305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>
        <v>24.1</v>
      </c>
      <c r="S1000">
        <v>5</v>
      </c>
      <c r="T1000">
        <v>0</v>
      </c>
      <c r="U1000">
        <v>9.1579999999999995</v>
      </c>
      <c r="V1000">
        <f>IFERROR(SuperstoreData[[#This Row],[Profit]]/SuperstoreData[[#This Row],[Sales]],0)</f>
        <v>0.37999999999999995</v>
      </c>
      <c r="W1000">
        <f>YEAR(C1000)</f>
        <v>2015</v>
      </c>
      <c r="X1000" t="str">
        <f>TEXT(C1000,"mmm")</f>
        <v>Oct</v>
      </c>
    </row>
    <row r="1001" spans="1:24" x14ac:dyDescent="0.3">
      <c r="A1001">
        <v>1000</v>
      </c>
      <c r="B1001" t="s">
        <v>3377</v>
      </c>
      <c r="C1001" s="1">
        <v>42305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>
        <v>33.11</v>
      </c>
      <c r="S1001">
        <v>7</v>
      </c>
      <c r="T1001">
        <v>0</v>
      </c>
      <c r="U1001">
        <v>12.9129</v>
      </c>
      <c r="V1001">
        <f>IFERROR(SuperstoreData[[#This Row],[Profit]]/SuperstoreData[[#This Row],[Sales]],0)</f>
        <v>0.39</v>
      </c>
      <c r="W1001">
        <f>YEAR(C1001)</f>
        <v>2015</v>
      </c>
      <c r="X1001" t="str">
        <f>TEXT(C1001,"mmm")</f>
        <v>Oct</v>
      </c>
    </row>
    <row r="1002" spans="1:24" x14ac:dyDescent="0.3">
      <c r="A1002">
        <v>1001</v>
      </c>
      <c r="B1002" t="s">
        <v>3387</v>
      </c>
      <c r="C1002" s="1">
        <v>42687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>
        <v>44.02</v>
      </c>
      <c r="S1002">
        <v>2</v>
      </c>
      <c r="T1002">
        <v>0</v>
      </c>
      <c r="U1002">
        <v>11.4452</v>
      </c>
      <c r="V1002">
        <f>IFERROR(SuperstoreData[[#This Row],[Profit]]/SuperstoreData[[#This Row],[Sales]],0)</f>
        <v>0.25999999999999995</v>
      </c>
      <c r="W1002">
        <f>YEAR(C1002)</f>
        <v>2016</v>
      </c>
      <c r="X1002" t="str">
        <f>TEXT(C1002,"mmm")</f>
        <v>Nov</v>
      </c>
    </row>
    <row r="1003" spans="1:24" x14ac:dyDescent="0.3">
      <c r="A1003">
        <v>1002</v>
      </c>
      <c r="B1003" t="s">
        <v>3390</v>
      </c>
      <c r="C1003" s="1">
        <v>42216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>
        <v>2309.65</v>
      </c>
      <c r="S1003">
        <v>7</v>
      </c>
      <c r="T1003">
        <v>0</v>
      </c>
      <c r="U1003">
        <v>762.18449999999996</v>
      </c>
      <c r="V1003">
        <f>IFERROR(SuperstoreData[[#This Row],[Profit]]/SuperstoreData[[#This Row],[Sales]],0)</f>
        <v>0.32999999999999996</v>
      </c>
      <c r="W1003">
        <f>YEAR(C1003)</f>
        <v>2015</v>
      </c>
      <c r="X1003" t="str">
        <f>TEXT(C1003,"mmm")</f>
        <v>Jul</v>
      </c>
    </row>
    <row r="1004" spans="1:24" x14ac:dyDescent="0.3">
      <c r="A1004">
        <v>1003</v>
      </c>
      <c r="B1004" t="s">
        <v>3390</v>
      </c>
      <c r="C1004" s="1">
        <v>42216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>
        <v>1090.7819999999999</v>
      </c>
      <c r="S1004">
        <v>7</v>
      </c>
      <c r="T1004">
        <v>0.4</v>
      </c>
      <c r="U1004">
        <v>-290.87520000000001</v>
      </c>
      <c r="V1004">
        <f>IFERROR(SuperstoreData[[#This Row],[Profit]]/SuperstoreData[[#This Row],[Sales]],0)</f>
        <v>-0.26666666666666672</v>
      </c>
      <c r="W1004">
        <f>YEAR(C1004)</f>
        <v>2015</v>
      </c>
      <c r="X1004" t="str">
        <f>TEXT(C1004,"mmm")</f>
        <v>Jul</v>
      </c>
    </row>
    <row r="1005" spans="1:24" x14ac:dyDescent="0.3">
      <c r="A1005">
        <v>1004</v>
      </c>
      <c r="B1005" t="s">
        <v>3390</v>
      </c>
      <c r="C1005" s="1">
        <v>42216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>
        <v>19.440000000000001</v>
      </c>
      <c r="S1005">
        <v>3</v>
      </c>
      <c r="T1005">
        <v>0</v>
      </c>
      <c r="U1005">
        <v>9.3312000000000008</v>
      </c>
      <c r="V1005">
        <f>IFERROR(SuperstoreData[[#This Row],[Profit]]/SuperstoreData[[#This Row],[Sales]],0)</f>
        <v>0.48000000000000004</v>
      </c>
      <c r="W1005">
        <f>YEAR(C1005)</f>
        <v>2015</v>
      </c>
      <c r="X1005" t="str">
        <f>TEXT(C1005,"mmm")</f>
        <v>Jul</v>
      </c>
    </row>
    <row r="1006" spans="1:24" x14ac:dyDescent="0.3">
      <c r="A1006">
        <v>1005</v>
      </c>
      <c r="B1006" t="s">
        <v>3393</v>
      </c>
      <c r="C1006" s="1">
        <v>42243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>
        <v>484.65</v>
      </c>
      <c r="S1006">
        <v>3</v>
      </c>
      <c r="T1006">
        <v>0</v>
      </c>
      <c r="U1006">
        <v>92.083500000000001</v>
      </c>
      <c r="V1006">
        <f>IFERROR(SuperstoreData[[#This Row],[Profit]]/SuperstoreData[[#This Row],[Sales]],0)</f>
        <v>0.19</v>
      </c>
      <c r="W1006">
        <f>YEAR(C1006)</f>
        <v>2015</v>
      </c>
      <c r="X1006" t="str">
        <f>TEXT(C1006,"mmm")</f>
        <v>Aug</v>
      </c>
    </row>
    <row r="1007" spans="1:24" x14ac:dyDescent="0.3">
      <c r="A1007">
        <v>1006</v>
      </c>
      <c r="B1007" t="s">
        <v>3399</v>
      </c>
      <c r="C1007" s="1">
        <v>42321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>
        <v>115.29600000000001</v>
      </c>
      <c r="S1007">
        <v>3</v>
      </c>
      <c r="T1007">
        <v>0.2</v>
      </c>
      <c r="U1007">
        <v>40.3536</v>
      </c>
      <c r="V1007">
        <f>IFERROR(SuperstoreData[[#This Row],[Profit]]/SuperstoreData[[#This Row],[Sales]],0)</f>
        <v>0.35</v>
      </c>
      <c r="W1007">
        <f>YEAR(C1007)</f>
        <v>2015</v>
      </c>
      <c r="X1007" t="str">
        <f>TEXT(C1007,"mmm")</f>
        <v>Nov</v>
      </c>
    </row>
    <row r="1008" spans="1:24" x14ac:dyDescent="0.3">
      <c r="A1008">
        <v>1007</v>
      </c>
      <c r="B1008" t="s">
        <v>3400</v>
      </c>
      <c r="C1008" s="1">
        <v>42314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>
        <v>7.08</v>
      </c>
      <c r="S1008">
        <v>3</v>
      </c>
      <c r="T1008">
        <v>0.2</v>
      </c>
      <c r="U1008">
        <v>2.4780000000000002</v>
      </c>
      <c r="V1008">
        <f>IFERROR(SuperstoreData[[#This Row],[Profit]]/SuperstoreData[[#This Row],[Sales]],0)</f>
        <v>0.35000000000000003</v>
      </c>
      <c r="W1008">
        <f>YEAR(C1008)</f>
        <v>2015</v>
      </c>
      <c r="X1008" t="str">
        <f>TEXT(C1008,"mmm")</f>
        <v>Nov</v>
      </c>
    </row>
    <row r="1009" spans="1:24" x14ac:dyDescent="0.3">
      <c r="A1009">
        <v>1008</v>
      </c>
      <c r="B1009" t="s">
        <v>3400</v>
      </c>
      <c r="C1009" s="1">
        <v>42314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>
        <v>4.4009999999999998</v>
      </c>
      <c r="S1009">
        <v>3</v>
      </c>
      <c r="T1009">
        <v>0.7</v>
      </c>
      <c r="U1009">
        <v>-3.5207999999999999</v>
      </c>
      <c r="V1009">
        <f>IFERROR(SuperstoreData[[#This Row],[Profit]]/SuperstoreData[[#This Row],[Sales]],0)</f>
        <v>-0.8</v>
      </c>
      <c r="W1009">
        <f>YEAR(C1009)</f>
        <v>2015</v>
      </c>
      <c r="X1009" t="str">
        <f>TEXT(C1009,"mmm")</f>
        <v>Nov</v>
      </c>
    </row>
    <row r="1010" spans="1:24" x14ac:dyDescent="0.3">
      <c r="A1010">
        <v>1009</v>
      </c>
      <c r="B1010" t="s">
        <v>3405</v>
      </c>
      <c r="C1010" s="1">
        <v>43095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>
        <v>44.75</v>
      </c>
      <c r="S1010">
        <v>5</v>
      </c>
      <c r="T1010">
        <v>0</v>
      </c>
      <c r="U1010">
        <v>20.585000000000001</v>
      </c>
      <c r="V1010">
        <f>IFERROR(SuperstoreData[[#This Row],[Profit]]/SuperstoreData[[#This Row],[Sales]],0)</f>
        <v>0.46</v>
      </c>
      <c r="W1010">
        <f>YEAR(C1010)</f>
        <v>2017</v>
      </c>
      <c r="X1010" t="str">
        <f>TEXT(C1010,"mmm")</f>
        <v>Dec</v>
      </c>
    </row>
    <row r="1011" spans="1:24" x14ac:dyDescent="0.3">
      <c r="A1011">
        <v>1010</v>
      </c>
      <c r="B1011" t="s">
        <v>3407</v>
      </c>
      <c r="C1011" s="1">
        <v>42948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>
        <v>95.983999999999995</v>
      </c>
      <c r="S1011">
        <v>2</v>
      </c>
      <c r="T1011">
        <v>0.2</v>
      </c>
      <c r="U1011">
        <v>5.9989999999999997</v>
      </c>
      <c r="V1011">
        <f>IFERROR(SuperstoreData[[#This Row],[Profit]]/SuperstoreData[[#This Row],[Sales]],0)</f>
        <v>6.25E-2</v>
      </c>
      <c r="W1011">
        <f>YEAR(C1011)</f>
        <v>2017</v>
      </c>
      <c r="X1011" t="str">
        <f>TEXT(C1011,"mmm")</f>
        <v>Aug</v>
      </c>
    </row>
    <row r="1012" spans="1:24" x14ac:dyDescent="0.3">
      <c r="A1012">
        <v>1011</v>
      </c>
      <c r="B1012" t="s">
        <v>3408</v>
      </c>
      <c r="C1012" s="1">
        <v>41967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>
        <v>151.72</v>
      </c>
      <c r="S1012">
        <v>4</v>
      </c>
      <c r="T1012">
        <v>0</v>
      </c>
      <c r="U1012">
        <v>27.3096</v>
      </c>
      <c r="V1012">
        <f>IFERROR(SuperstoreData[[#This Row],[Profit]]/SuperstoreData[[#This Row],[Sales]],0)</f>
        <v>0.18</v>
      </c>
      <c r="W1012">
        <f>YEAR(C1012)</f>
        <v>2014</v>
      </c>
      <c r="X1012" t="str">
        <f>TEXT(C1012,"mmm")</f>
        <v>Nov</v>
      </c>
    </row>
    <row r="1013" spans="1:24" x14ac:dyDescent="0.3">
      <c r="A1013">
        <v>1012</v>
      </c>
      <c r="B1013" t="s">
        <v>3413</v>
      </c>
      <c r="C1013" s="1">
        <v>42903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>
        <v>155.25</v>
      </c>
      <c r="S1013">
        <v>3</v>
      </c>
      <c r="T1013">
        <v>0</v>
      </c>
      <c r="U1013">
        <v>46.575000000000003</v>
      </c>
      <c r="V1013">
        <f>IFERROR(SuperstoreData[[#This Row],[Profit]]/SuperstoreData[[#This Row],[Sales]],0)</f>
        <v>0.30000000000000004</v>
      </c>
      <c r="W1013">
        <f>YEAR(C1013)</f>
        <v>2017</v>
      </c>
      <c r="X1013" t="str">
        <f>TEXT(C1013,"mmm")</f>
        <v>Jun</v>
      </c>
    </row>
    <row r="1014" spans="1:24" x14ac:dyDescent="0.3">
      <c r="A1014">
        <v>1013</v>
      </c>
      <c r="B1014" t="s">
        <v>3413</v>
      </c>
      <c r="C1014" s="1">
        <v>42903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>
        <v>14.03</v>
      </c>
      <c r="S1014">
        <v>1</v>
      </c>
      <c r="T1014">
        <v>0</v>
      </c>
      <c r="U1014">
        <v>4.0686999999999998</v>
      </c>
      <c r="V1014">
        <f>IFERROR(SuperstoreData[[#This Row],[Profit]]/SuperstoreData[[#This Row],[Sales]],0)</f>
        <v>0.28999999999999998</v>
      </c>
      <c r="W1014">
        <f>YEAR(C1014)</f>
        <v>2017</v>
      </c>
      <c r="X1014" t="str">
        <f>TEXT(C1014,"mmm")</f>
        <v>Jun</v>
      </c>
    </row>
    <row r="1015" spans="1:24" x14ac:dyDescent="0.3">
      <c r="A1015">
        <v>1014</v>
      </c>
      <c r="B1015" t="s">
        <v>3417</v>
      </c>
      <c r="C1015" s="1">
        <v>42359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>
        <v>1618.37</v>
      </c>
      <c r="S1015">
        <v>13</v>
      </c>
      <c r="T1015">
        <v>0</v>
      </c>
      <c r="U1015">
        <v>356.04140000000001</v>
      </c>
      <c r="V1015">
        <f>IFERROR(SuperstoreData[[#This Row],[Profit]]/SuperstoreData[[#This Row],[Sales]],0)</f>
        <v>0.22000000000000003</v>
      </c>
      <c r="W1015">
        <f>YEAR(C1015)</f>
        <v>2015</v>
      </c>
      <c r="X1015" t="str">
        <f>TEXT(C1015,"mmm")</f>
        <v>Dec</v>
      </c>
    </row>
    <row r="1016" spans="1:24" x14ac:dyDescent="0.3">
      <c r="A1016">
        <v>1015</v>
      </c>
      <c r="B1016" t="s">
        <v>3417</v>
      </c>
      <c r="C1016" s="1">
        <v>42359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>
        <v>99.6</v>
      </c>
      <c r="S1016">
        <v>1</v>
      </c>
      <c r="T1016">
        <v>0</v>
      </c>
      <c r="U1016">
        <v>36.851999999999997</v>
      </c>
      <c r="V1016">
        <f>IFERROR(SuperstoreData[[#This Row],[Profit]]/SuperstoreData[[#This Row],[Sales]],0)</f>
        <v>0.37</v>
      </c>
      <c r="W1016">
        <f>YEAR(C1016)</f>
        <v>2015</v>
      </c>
      <c r="X1016" t="str">
        <f>TEXT(C1016,"mmm")</f>
        <v>Dec</v>
      </c>
    </row>
    <row r="1017" spans="1:24" x14ac:dyDescent="0.3">
      <c r="A1017">
        <v>1016</v>
      </c>
      <c r="B1017" t="s">
        <v>3423</v>
      </c>
      <c r="C1017" s="1">
        <v>42264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>
        <v>32.4</v>
      </c>
      <c r="S1017">
        <v>5</v>
      </c>
      <c r="T1017">
        <v>0</v>
      </c>
      <c r="U1017">
        <v>15.552</v>
      </c>
      <c r="V1017">
        <f>IFERROR(SuperstoreData[[#This Row],[Profit]]/SuperstoreData[[#This Row],[Sales]],0)</f>
        <v>0.48</v>
      </c>
      <c r="W1017">
        <f>YEAR(C1017)</f>
        <v>2015</v>
      </c>
      <c r="X1017" t="str">
        <f>TEXT(C1017,"mmm")</f>
        <v>Sep</v>
      </c>
    </row>
    <row r="1018" spans="1:24" x14ac:dyDescent="0.3">
      <c r="A1018">
        <v>1017</v>
      </c>
      <c r="B1018" t="s">
        <v>3425</v>
      </c>
      <c r="C1018" s="1">
        <v>42191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>
        <v>13.96</v>
      </c>
      <c r="S1018">
        <v>2</v>
      </c>
      <c r="T1018">
        <v>0</v>
      </c>
      <c r="U1018">
        <v>6.7008000000000001</v>
      </c>
      <c r="V1018">
        <f>IFERROR(SuperstoreData[[#This Row],[Profit]]/SuperstoreData[[#This Row],[Sales]],0)</f>
        <v>0.48</v>
      </c>
      <c r="W1018">
        <f>YEAR(C1018)</f>
        <v>2015</v>
      </c>
      <c r="X1018" t="str">
        <f>TEXT(C1018,"mmm")</f>
        <v>Jul</v>
      </c>
    </row>
    <row r="1019" spans="1:24" x14ac:dyDescent="0.3">
      <c r="A1019">
        <v>1018</v>
      </c>
      <c r="B1019" t="s">
        <v>3425</v>
      </c>
      <c r="C1019" s="1">
        <v>42191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>
        <v>155.82</v>
      </c>
      <c r="S1019">
        <v>3</v>
      </c>
      <c r="T1019">
        <v>0</v>
      </c>
      <c r="U1019">
        <v>63.886200000000002</v>
      </c>
      <c r="V1019">
        <f>IFERROR(SuperstoreData[[#This Row],[Profit]]/SuperstoreData[[#This Row],[Sales]],0)</f>
        <v>0.41000000000000003</v>
      </c>
      <c r="W1019">
        <f>YEAR(C1019)</f>
        <v>2015</v>
      </c>
      <c r="X1019" t="str">
        <f>TEXT(C1019,"mmm")</f>
        <v>Jul</v>
      </c>
    </row>
    <row r="1020" spans="1:24" x14ac:dyDescent="0.3">
      <c r="A1020">
        <v>1019</v>
      </c>
      <c r="B1020" t="s">
        <v>3425</v>
      </c>
      <c r="C1020" s="1">
        <v>42191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>
        <v>124.95</v>
      </c>
      <c r="S1020">
        <v>5</v>
      </c>
      <c r="T1020">
        <v>0</v>
      </c>
      <c r="U1020">
        <v>2.4990000000000001</v>
      </c>
      <c r="V1020">
        <f>IFERROR(SuperstoreData[[#This Row],[Profit]]/SuperstoreData[[#This Row],[Sales]],0)</f>
        <v>0.02</v>
      </c>
      <c r="W1020">
        <f>YEAR(C1020)</f>
        <v>2015</v>
      </c>
      <c r="X1020" t="str">
        <f>TEXT(C1020,"mmm")</f>
        <v>Jul</v>
      </c>
    </row>
    <row r="1021" spans="1:24" x14ac:dyDescent="0.3">
      <c r="A1021">
        <v>1020</v>
      </c>
      <c r="B1021" t="s">
        <v>3425</v>
      </c>
      <c r="C1021" s="1">
        <v>42191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>
        <v>601.65</v>
      </c>
      <c r="S1021">
        <v>5</v>
      </c>
      <c r="T1021">
        <v>0</v>
      </c>
      <c r="U1021">
        <v>156.429</v>
      </c>
      <c r="V1021">
        <f>IFERROR(SuperstoreData[[#This Row],[Profit]]/SuperstoreData[[#This Row],[Sales]],0)</f>
        <v>0.26</v>
      </c>
      <c r="W1021">
        <f>YEAR(C1021)</f>
        <v>2015</v>
      </c>
      <c r="X1021" t="str">
        <f>TEXT(C1021,"mmm")</f>
        <v>Jul</v>
      </c>
    </row>
    <row r="1022" spans="1:24" x14ac:dyDescent="0.3">
      <c r="A1022">
        <v>1021</v>
      </c>
      <c r="B1022" t="s">
        <v>3434</v>
      </c>
      <c r="C1022" s="1">
        <v>42121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>
        <v>22.74</v>
      </c>
      <c r="S1022">
        <v>3</v>
      </c>
      <c r="T1022">
        <v>0</v>
      </c>
      <c r="U1022">
        <v>8.8686000000000007</v>
      </c>
      <c r="V1022">
        <f>IFERROR(SuperstoreData[[#This Row],[Profit]]/SuperstoreData[[#This Row],[Sales]],0)</f>
        <v>0.39000000000000007</v>
      </c>
      <c r="W1022">
        <f>YEAR(C1022)</f>
        <v>2015</v>
      </c>
      <c r="X1022" t="str">
        <f>TEXT(C1022,"mmm")</f>
        <v>Apr</v>
      </c>
    </row>
    <row r="1023" spans="1:24" x14ac:dyDescent="0.3">
      <c r="A1023">
        <v>1022</v>
      </c>
      <c r="B1023" t="s">
        <v>3434</v>
      </c>
      <c r="C1023" s="1">
        <v>42121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>
        <v>1267.53</v>
      </c>
      <c r="S1023">
        <v>3</v>
      </c>
      <c r="T1023">
        <v>0</v>
      </c>
      <c r="U1023">
        <v>316.88249999999999</v>
      </c>
      <c r="V1023">
        <f>IFERROR(SuperstoreData[[#This Row],[Profit]]/SuperstoreData[[#This Row],[Sales]],0)</f>
        <v>0.25</v>
      </c>
      <c r="W1023">
        <f>YEAR(C1023)</f>
        <v>2015</v>
      </c>
      <c r="X1023" t="str">
        <f>TEXT(C1023,"mmm")</f>
        <v>Apr</v>
      </c>
    </row>
    <row r="1024" spans="1:24" x14ac:dyDescent="0.3">
      <c r="A1024">
        <v>1023</v>
      </c>
      <c r="B1024" t="s">
        <v>3434</v>
      </c>
      <c r="C1024" s="1">
        <v>42121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>
        <v>1379.92</v>
      </c>
      <c r="S1024">
        <v>8</v>
      </c>
      <c r="T1024">
        <v>0</v>
      </c>
      <c r="U1024">
        <v>648.56240000000003</v>
      </c>
      <c r="V1024">
        <f>IFERROR(SuperstoreData[[#This Row],[Profit]]/SuperstoreData[[#This Row],[Sales]],0)</f>
        <v>0.47</v>
      </c>
      <c r="W1024">
        <f>YEAR(C1024)</f>
        <v>2015</v>
      </c>
      <c r="X1024" t="str">
        <f>TEXT(C1024,"mmm")</f>
        <v>Apr</v>
      </c>
    </row>
    <row r="1025" spans="1:24" x14ac:dyDescent="0.3">
      <c r="A1025">
        <v>1024</v>
      </c>
      <c r="B1025" t="s">
        <v>3442</v>
      </c>
      <c r="C1025" s="1">
        <v>42171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>
        <v>6.2080000000000002</v>
      </c>
      <c r="S1025">
        <v>2</v>
      </c>
      <c r="T1025">
        <v>0.2</v>
      </c>
      <c r="U1025">
        <v>2.1728000000000001</v>
      </c>
      <c r="V1025">
        <f>IFERROR(SuperstoreData[[#This Row],[Profit]]/SuperstoreData[[#This Row],[Sales]],0)</f>
        <v>0.35</v>
      </c>
      <c r="W1025">
        <f>YEAR(C1025)</f>
        <v>2015</v>
      </c>
      <c r="X1025" t="str">
        <f>TEXT(C1025,"mmm")</f>
        <v>Jun</v>
      </c>
    </row>
    <row r="1026" spans="1:24" x14ac:dyDescent="0.3">
      <c r="A1026">
        <v>1025</v>
      </c>
      <c r="B1026" t="s">
        <v>3447</v>
      </c>
      <c r="C1026" s="1">
        <v>43086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>
        <v>11.808</v>
      </c>
      <c r="S1026">
        <v>2</v>
      </c>
      <c r="T1026">
        <v>0.2</v>
      </c>
      <c r="U1026">
        <v>4.2804000000000002</v>
      </c>
      <c r="V1026">
        <f>IFERROR(SuperstoreData[[#This Row],[Profit]]/SuperstoreData[[#This Row],[Sales]],0)</f>
        <v>0.36250000000000004</v>
      </c>
      <c r="W1026">
        <f>YEAR(C1026)</f>
        <v>2017</v>
      </c>
      <c r="X1026" t="str">
        <f>TEXT(C1026,"mmm")</f>
        <v>Dec</v>
      </c>
    </row>
    <row r="1027" spans="1:24" x14ac:dyDescent="0.3">
      <c r="A1027">
        <v>1026</v>
      </c>
      <c r="B1027" t="s">
        <v>3453</v>
      </c>
      <c r="C1027" s="1">
        <v>42380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>
        <v>15.552</v>
      </c>
      <c r="S1027">
        <v>3</v>
      </c>
      <c r="T1027">
        <v>0.2</v>
      </c>
      <c r="U1027">
        <v>5.4432</v>
      </c>
      <c r="V1027">
        <f>IFERROR(SuperstoreData[[#This Row],[Profit]]/SuperstoreData[[#This Row],[Sales]],0)</f>
        <v>0.35000000000000003</v>
      </c>
      <c r="W1027">
        <f>YEAR(C1027)</f>
        <v>2016</v>
      </c>
      <c r="X1027" t="str">
        <f>TEXT(C1027,"mmm")</f>
        <v>Jan</v>
      </c>
    </row>
    <row r="1028" spans="1:24" x14ac:dyDescent="0.3">
      <c r="A1028">
        <v>1027</v>
      </c>
      <c r="B1028" t="s">
        <v>3453</v>
      </c>
      <c r="C1028" s="1">
        <v>42380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>
        <v>63.311999999999998</v>
      </c>
      <c r="S1028">
        <v>3</v>
      </c>
      <c r="T1028">
        <v>0.2</v>
      </c>
      <c r="U1028">
        <v>20.5764</v>
      </c>
      <c r="V1028">
        <f>IFERROR(SuperstoreData[[#This Row],[Profit]]/SuperstoreData[[#This Row],[Sales]],0)</f>
        <v>0.32500000000000001</v>
      </c>
      <c r="W1028">
        <f>YEAR(C1028)</f>
        <v>2016</v>
      </c>
      <c r="X1028" t="str">
        <f>TEXT(C1028,"mmm")</f>
        <v>Jan</v>
      </c>
    </row>
    <row r="1029" spans="1:24" x14ac:dyDescent="0.3">
      <c r="A1029">
        <v>1028</v>
      </c>
      <c r="B1029" t="s">
        <v>3453</v>
      </c>
      <c r="C1029" s="1">
        <v>42380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>
        <v>15.587999999999999</v>
      </c>
      <c r="S1029">
        <v>2</v>
      </c>
      <c r="T1029">
        <v>0.4</v>
      </c>
      <c r="U1029">
        <v>-9.8724000000000007</v>
      </c>
      <c r="V1029">
        <f>IFERROR(SuperstoreData[[#This Row],[Profit]]/SuperstoreData[[#This Row],[Sales]],0)</f>
        <v>-0.63333333333333341</v>
      </c>
      <c r="W1029">
        <f>YEAR(C1029)</f>
        <v>2016</v>
      </c>
      <c r="X1029" t="str">
        <f>TEXT(C1029,"mmm")</f>
        <v>Jan</v>
      </c>
    </row>
    <row r="1030" spans="1:24" x14ac:dyDescent="0.3">
      <c r="A1030">
        <v>1029</v>
      </c>
      <c r="B1030" t="s">
        <v>3463</v>
      </c>
      <c r="C1030" s="1">
        <v>41831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>
        <v>177.2</v>
      </c>
      <c r="S1030">
        <v>5</v>
      </c>
      <c r="T1030">
        <v>0</v>
      </c>
      <c r="U1030">
        <v>83.284000000000006</v>
      </c>
      <c r="V1030">
        <f>IFERROR(SuperstoreData[[#This Row],[Profit]]/SuperstoreData[[#This Row],[Sales]],0)</f>
        <v>0.47000000000000008</v>
      </c>
      <c r="W1030">
        <f>YEAR(C1030)</f>
        <v>2014</v>
      </c>
      <c r="X1030" t="str">
        <f>TEXT(C1030,"mmm")</f>
        <v>Jul</v>
      </c>
    </row>
    <row r="1031" spans="1:24" x14ac:dyDescent="0.3">
      <c r="A1031">
        <v>1030</v>
      </c>
      <c r="B1031" t="s">
        <v>3463</v>
      </c>
      <c r="C1031" s="1">
        <v>41831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>
        <v>197.97</v>
      </c>
      <c r="S1031">
        <v>3</v>
      </c>
      <c r="T1031">
        <v>0</v>
      </c>
      <c r="U1031">
        <v>57.411299999999997</v>
      </c>
      <c r="V1031">
        <f>IFERROR(SuperstoreData[[#This Row],[Profit]]/SuperstoreData[[#This Row],[Sales]],0)</f>
        <v>0.28999999999999998</v>
      </c>
      <c r="W1031">
        <f>YEAR(C1031)</f>
        <v>2014</v>
      </c>
      <c r="X1031" t="str">
        <f>TEXT(C1031,"mmm")</f>
        <v>Jul</v>
      </c>
    </row>
    <row r="1032" spans="1:24" x14ac:dyDescent="0.3">
      <c r="A1032">
        <v>1031</v>
      </c>
      <c r="B1032" t="s">
        <v>3463</v>
      </c>
      <c r="C1032" s="1">
        <v>41831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>
        <v>854.94</v>
      </c>
      <c r="S1032">
        <v>3</v>
      </c>
      <c r="T1032">
        <v>0</v>
      </c>
      <c r="U1032">
        <v>213.73500000000001</v>
      </c>
      <c r="V1032">
        <f>IFERROR(SuperstoreData[[#This Row],[Profit]]/SuperstoreData[[#This Row],[Sales]],0)</f>
        <v>0.25</v>
      </c>
      <c r="W1032">
        <f>YEAR(C1032)</f>
        <v>2014</v>
      </c>
      <c r="X1032" t="str">
        <f>TEXT(C1032,"mmm")</f>
        <v>Jul</v>
      </c>
    </row>
    <row r="1033" spans="1:24" x14ac:dyDescent="0.3">
      <c r="A1033">
        <v>1032</v>
      </c>
      <c r="B1033" t="s">
        <v>3463</v>
      </c>
      <c r="C1033" s="1">
        <v>41831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>
        <v>124.11</v>
      </c>
      <c r="S1033">
        <v>9</v>
      </c>
      <c r="T1033">
        <v>0</v>
      </c>
      <c r="U1033">
        <v>52.126199999999997</v>
      </c>
      <c r="V1033">
        <f>IFERROR(SuperstoreData[[#This Row],[Profit]]/SuperstoreData[[#This Row],[Sales]],0)</f>
        <v>0.42</v>
      </c>
      <c r="W1033">
        <f>YEAR(C1033)</f>
        <v>2014</v>
      </c>
      <c r="X1033" t="str">
        <f>TEXT(C1033,"mmm")</f>
        <v>Jul</v>
      </c>
    </row>
    <row r="1034" spans="1:24" x14ac:dyDescent="0.3">
      <c r="A1034">
        <v>1033</v>
      </c>
      <c r="B1034" t="s">
        <v>3463</v>
      </c>
      <c r="C1034" s="1">
        <v>41831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>
        <v>14.4</v>
      </c>
      <c r="S1034">
        <v>5</v>
      </c>
      <c r="T1034">
        <v>0</v>
      </c>
      <c r="U1034">
        <v>7.056</v>
      </c>
      <c r="V1034">
        <f>IFERROR(SuperstoreData[[#This Row],[Profit]]/SuperstoreData[[#This Row],[Sales]],0)</f>
        <v>0.49</v>
      </c>
      <c r="W1034">
        <f>YEAR(C1034)</f>
        <v>2014</v>
      </c>
      <c r="X1034" t="str">
        <f>TEXT(C1034,"mmm")</f>
        <v>Jul</v>
      </c>
    </row>
    <row r="1035" spans="1:24" x14ac:dyDescent="0.3">
      <c r="A1035">
        <v>1034</v>
      </c>
      <c r="B1035" t="s">
        <v>3469</v>
      </c>
      <c r="C1035" s="1">
        <v>42694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>
        <v>15.696</v>
      </c>
      <c r="S1035">
        <v>3</v>
      </c>
      <c r="T1035">
        <v>0.2</v>
      </c>
      <c r="U1035">
        <v>5.1012000000000004</v>
      </c>
      <c r="V1035">
        <f>IFERROR(SuperstoreData[[#This Row],[Profit]]/SuperstoreData[[#This Row],[Sales]],0)</f>
        <v>0.32500000000000001</v>
      </c>
      <c r="W1035">
        <f>YEAR(C1035)</f>
        <v>2016</v>
      </c>
      <c r="X1035" t="str">
        <f>TEXT(C1035,"mmm")</f>
        <v>Nov</v>
      </c>
    </row>
    <row r="1036" spans="1:24" x14ac:dyDescent="0.3">
      <c r="A1036">
        <v>1035</v>
      </c>
      <c r="B1036" t="s">
        <v>3469</v>
      </c>
      <c r="C1036" s="1">
        <v>42694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>
        <v>2.6280000000000001</v>
      </c>
      <c r="S1036">
        <v>2</v>
      </c>
      <c r="T1036">
        <v>0.7</v>
      </c>
      <c r="U1036">
        <v>-1.9272</v>
      </c>
      <c r="V1036">
        <f>IFERROR(SuperstoreData[[#This Row],[Profit]]/SuperstoreData[[#This Row],[Sales]],0)</f>
        <v>-0.73333333333333328</v>
      </c>
      <c r="W1036">
        <f>YEAR(C1036)</f>
        <v>2016</v>
      </c>
      <c r="X1036" t="str">
        <f>TEXT(C1036,"mmm")</f>
        <v>Nov</v>
      </c>
    </row>
    <row r="1037" spans="1:24" x14ac:dyDescent="0.3">
      <c r="A1037">
        <v>1036</v>
      </c>
      <c r="B1037" t="s">
        <v>3469</v>
      </c>
      <c r="C1037" s="1">
        <v>42694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>
        <v>14.427</v>
      </c>
      <c r="S1037">
        <v>3</v>
      </c>
      <c r="T1037">
        <v>0.7</v>
      </c>
      <c r="U1037">
        <v>-10.579800000000001</v>
      </c>
      <c r="V1037">
        <f>IFERROR(SuperstoreData[[#This Row],[Profit]]/SuperstoreData[[#This Row],[Sales]],0)</f>
        <v>-0.73333333333333339</v>
      </c>
      <c r="W1037">
        <f>YEAR(C1037)</f>
        <v>2016</v>
      </c>
      <c r="X1037" t="str">
        <f>TEXT(C1037,"mmm")</f>
        <v>Nov</v>
      </c>
    </row>
    <row r="1038" spans="1:24" x14ac:dyDescent="0.3">
      <c r="A1038">
        <v>1037</v>
      </c>
      <c r="B1038" t="s">
        <v>3475</v>
      </c>
      <c r="C1038" s="1">
        <v>42482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>
        <v>86.62</v>
      </c>
      <c r="S1038">
        <v>2</v>
      </c>
      <c r="T1038">
        <v>0</v>
      </c>
      <c r="U1038">
        <v>8.6620000000000008</v>
      </c>
      <c r="V1038">
        <f>IFERROR(SuperstoreData[[#This Row],[Profit]]/SuperstoreData[[#This Row],[Sales]],0)</f>
        <v>0.1</v>
      </c>
      <c r="W1038">
        <f>YEAR(C1038)</f>
        <v>2016</v>
      </c>
      <c r="X1038" t="str">
        <f>TEXT(C1038,"mmm")</f>
        <v>Apr</v>
      </c>
    </row>
    <row r="1039" spans="1:24" x14ac:dyDescent="0.3">
      <c r="A1039">
        <v>1038</v>
      </c>
      <c r="B1039" t="s">
        <v>3480</v>
      </c>
      <c r="C1039" s="1">
        <v>42168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>
        <v>36.624000000000002</v>
      </c>
      <c r="S1039">
        <v>3</v>
      </c>
      <c r="T1039">
        <v>0.2</v>
      </c>
      <c r="U1039">
        <v>13.734</v>
      </c>
      <c r="V1039">
        <f>IFERROR(SuperstoreData[[#This Row],[Profit]]/SuperstoreData[[#This Row],[Sales]],0)</f>
        <v>0.375</v>
      </c>
      <c r="W1039">
        <f>YEAR(C1039)</f>
        <v>2015</v>
      </c>
      <c r="X1039" t="str">
        <f>TEXT(C1039,"mmm")</f>
        <v>Jun</v>
      </c>
    </row>
    <row r="1040" spans="1:24" x14ac:dyDescent="0.3">
      <c r="A1040">
        <v>1039</v>
      </c>
      <c r="B1040" t="s">
        <v>3487</v>
      </c>
      <c r="C1040" s="1">
        <v>43059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>
        <v>23.968</v>
      </c>
      <c r="S1040">
        <v>7</v>
      </c>
      <c r="T1040">
        <v>0.2</v>
      </c>
      <c r="U1040">
        <v>2.6964000000000001</v>
      </c>
      <c r="V1040">
        <f>IFERROR(SuperstoreData[[#This Row],[Profit]]/SuperstoreData[[#This Row],[Sales]],0)</f>
        <v>0.1125</v>
      </c>
      <c r="W1040">
        <f>YEAR(C1040)</f>
        <v>2017</v>
      </c>
      <c r="X1040" t="str">
        <f>TEXT(C1040,"mmm")</f>
        <v>Nov</v>
      </c>
    </row>
    <row r="1041" spans="1:24" x14ac:dyDescent="0.3">
      <c r="A1041">
        <v>1040</v>
      </c>
      <c r="B1041" t="s">
        <v>3487</v>
      </c>
      <c r="C1041" s="1">
        <v>43059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>
        <v>28.728000000000002</v>
      </c>
      <c r="S1041">
        <v>3</v>
      </c>
      <c r="T1041">
        <v>0.2</v>
      </c>
      <c r="U1041">
        <v>1.7955000000000001</v>
      </c>
      <c r="V1041">
        <f>IFERROR(SuperstoreData[[#This Row],[Profit]]/SuperstoreData[[#This Row],[Sales]],0)</f>
        <v>6.25E-2</v>
      </c>
      <c r="W1041">
        <f>YEAR(C1041)</f>
        <v>2017</v>
      </c>
      <c r="X1041" t="str">
        <f>TEXT(C1041,"mmm")</f>
        <v>Nov</v>
      </c>
    </row>
    <row r="1042" spans="1:24" x14ac:dyDescent="0.3">
      <c r="A1042">
        <v>1041</v>
      </c>
      <c r="B1042" t="s">
        <v>3494</v>
      </c>
      <c r="C1042" s="1">
        <v>42449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>
        <v>697.16</v>
      </c>
      <c r="S1042">
        <v>4</v>
      </c>
      <c r="T1042">
        <v>0</v>
      </c>
      <c r="U1042">
        <v>146.40360000000001</v>
      </c>
      <c r="V1042">
        <f>IFERROR(SuperstoreData[[#This Row],[Profit]]/SuperstoreData[[#This Row],[Sales]],0)</f>
        <v>0.21000000000000002</v>
      </c>
      <c r="W1042">
        <f>YEAR(C1042)</f>
        <v>2016</v>
      </c>
      <c r="X1042" t="str">
        <f>TEXT(C1042,"mmm")</f>
        <v>Mar</v>
      </c>
    </row>
    <row r="1043" spans="1:24" x14ac:dyDescent="0.3">
      <c r="A1043">
        <v>1042</v>
      </c>
      <c r="B1043" t="s">
        <v>3498</v>
      </c>
      <c r="C1043" s="1">
        <v>42619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>
        <v>31.86</v>
      </c>
      <c r="S1043">
        <v>2</v>
      </c>
      <c r="T1043">
        <v>0</v>
      </c>
      <c r="U1043">
        <v>11.151</v>
      </c>
      <c r="V1043">
        <f>IFERROR(SuperstoreData[[#This Row],[Profit]]/SuperstoreData[[#This Row],[Sales]],0)</f>
        <v>0.35</v>
      </c>
      <c r="W1043">
        <f>YEAR(C1043)</f>
        <v>2016</v>
      </c>
      <c r="X1043" t="str">
        <f>TEXT(C1043,"mmm")</f>
        <v>Sep</v>
      </c>
    </row>
    <row r="1044" spans="1:24" x14ac:dyDescent="0.3">
      <c r="A1044">
        <v>1043</v>
      </c>
      <c r="B1044" t="s">
        <v>3498</v>
      </c>
      <c r="C1044" s="1">
        <v>42619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>
        <v>722.35199999999998</v>
      </c>
      <c r="S1044">
        <v>3</v>
      </c>
      <c r="T1044">
        <v>0.2</v>
      </c>
      <c r="U1044">
        <v>90.293999999999997</v>
      </c>
      <c r="V1044">
        <f>IFERROR(SuperstoreData[[#This Row],[Profit]]/SuperstoreData[[#This Row],[Sales]],0)</f>
        <v>0.125</v>
      </c>
      <c r="W1044">
        <f>YEAR(C1044)</f>
        <v>2016</v>
      </c>
      <c r="X1044" t="str">
        <f>TEXT(C1044,"mmm")</f>
        <v>Sep</v>
      </c>
    </row>
    <row r="1045" spans="1:24" x14ac:dyDescent="0.3">
      <c r="A1045">
        <v>1044</v>
      </c>
      <c r="B1045" t="s">
        <v>3505</v>
      </c>
      <c r="C1045" s="1">
        <v>42925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>
        <v>8.84</v>
      </c>
      <c r="S1045">
        <v>5</v>
      </c>
      <c r="T1045">
        <v>0.2</v>
      </c>
      <c r="U1045">
        <v>2.9834999999999998</v>
      </c>
      <c r="V1045">
        <f>IFERROR(SuperstoreData[[#This Row],[Profit]]/SuperstoreData[[#This Row],[Sales]],0)</f>
        <v>0.33749999999999997</v>
      </c>
      <c r="W1045">
        <f>YEAR(C1045)</f>
        <v>2017</v>
      </c>
      <c r="X1045" t="str">
        <f>TEXT(C1045,"mmm")</f>
        <v>Jul</v>
      </c>
    </row>
    <row r="1046" spans="1:24" x14ac:dyDescent="0.3">
      <c r="A1046">
        <v>1045</v>
      </c>
      <c r="B1046" t="s">
        <v>3505</v>
      </c>
      <c r="C1046" s="1">
        <v>42925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>
        <v>58.463999999999999</v>
      </c>
      <c r="S1046">
        <v>9</v>
      </c>
      <c r="T1046">
        <v>0.8</v>
      </c>
      <c r="U1046">
        <v>-146.16</v>
      </c>
      <c r="V1046">
        <f>IFERROR(SuperstoreData[[#This Row],[Profit]]/SuperstoreData[[#This Row],[Sales]],0)</f>
        <v>-2.5</v>
      </c>
      <c r="W1046">
        <f>YEAR(C1046)</f>
        <v>2017</v>
      </c>
      <c r="X1046" t="str">
        <f>TEXT(C1046,"mmm")</f>
        <v>Jul</v>
      </c>
    </row>
    <row r="1047" spans="1:24" x14ac:dyDescent="0.3">
      <c r="A1047">
        <v>1046</v>
      </c>
      <c r="B1047" t="s">
        <v>3512</v>
      </c>
      <c r="C1047" s="1">
        <v>43020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>
        <v>254.60400000000001</v>
      </c>
      <c r="S1047">
        <v>14</v>
      </c>
      <c r="T1047">
        <v>0.3</v>
      </c>
      <c r="U1047">
        <v>-18.186</v>
      </c>
      <c r="V1047">
        <f>IFERROR(SuperstoreData[[#This Row],[Profit]]/SuperstoreData[[#This Row],[Sales]],0)</f>
        <v>-7.1428571428571425E-2</v>
      </c>
      <c r="W1047">
        <f>YEAR(C1047)</f>
        <v>2017</v>
      </c>
      <c r="X1047" t="str">
        <f>TEXT(C1047,"mmm")</f>
        <v>Oct</v>
      </c>
    </row>
    <row r="1048" spans="1:24" x14ac:dyDescent="0.3">
      <c r="A1048">
        <v>1047</v>
      </c>
      <c r="B1048" t="s">
        <v>3517</v>
      </c>
      <c r="C1048" s="1">
        <v>42437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>
        <v>1363.96</v>
      </c>
      <c r="S1048">
        <v>5</v>
      </c>
      <c r="T1048">
        <v>0.2</v>
      </c>
      <c r="U1048">
        <v>85.247500000000002</v>
      </c>
      <c r="V1048">
        <f>IFERROR(SuperstoreData[[#This Row],[Profit]]/SuperstoreData[[#This Row],[Sales]],0)</f>
        <v>6.25E-2</v>
      </c>
      <c r="W1048">
        <f>YEAR(C1048)</f>
        <v>2016</v>
      </c>
      <c r="X1048" t="str">
        <f>TEXT(C1048,"mmm")</f>
        <v>Mar</v>
      </c>
    </row>
    <row r="1049" spans="1:24" x14ac:dyDescent="0.3">
      <c r="A1049">
        <v>1048</v>
      </c>
      <c r="B1049" t="s">
        <v>3517</v>
      </c>
      <c r="C1049" s="1">
        <v>42437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>
        <v>102.36</v>
      </c>
      <c r="S1049">
        <v>3</v>
      </c>
      <c r="T1049">
        <v>0.2</v>
      </c>
      <c r="U1049">
        <v>-3.8384999999999998</v>
      </c>
      <c r="V1049">
        <f>IFERROR(SuperstoreData[[#This Row],[Profit]]/SuperstoreData[[#This Row],[Sales]],0)</f>
        <v>-3.7499999999999999E-2</v>
      </c>
      <c r="W1049">
        <f>YEAR(C1049)</f>
        <v>2016</v>
      </c>
      <c r="X1049" t="str">
        <f>TEXT(C1049,"mmm")</f>
        <v>Mar</v>
      </c>
    </row>
    <row r="1050" spans="1:24" x14ac:dyDescent="0.3">
      <c r="A1050">
        <v>1049</v>
      </c>
      <c r="B1050" t="s">
        <v>3518</v>
      </c>
      <c r="C1050" s="1">
        <v>41786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  <c r="V1050">
        <f>IFERROR(SuperstoreData[[#This Row],[Profit]]/SuperstoreData[[#This Row],[Sales]],0)</f>
        <v>0.1125</v>
      </c>
      <c r="W1050">
        <f>YEAR(C1050)</f>
        <v>2014</v>
      </c>
      <c r="X1050" t="str">
        <f>TEXT(C1050,"mmm")</f>
        <v>May</v>
      </c>
    </row>
    <row r="1051" spans="1:24" x14ac:dyDescent="0.3">
      <c r="A1051">
        <v>1050</v>
      </c>
      <c r="B1051" t="s">
        <v>3518</v>
      </c>
      <c r="C1051" s="1">
        <v>41786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>
        <v>99.99</v>
      </c>
      <c r="S1051">
        <v>1</v>
      </c>
      <c r="T1051">
        <v>0</v>
      </c>
      <c r="U1051">
        <v>37.996200000000002</v>
      </c>
      <c r="V1051">
        <f>IFERROR(SuperstoreData[[#This Row],[Profit]]/SuperstoreData[[#This Row],[Sales]],0)</f>
        <v>0.38000000000000006</v>
      </c>
      <c r="W1051">
        <f>YEAR(C1051)</f>
        <v>2014</v>
      </c>
      <c r="X1051" t="str">
        <f>TEXT(C1051,"mmm")</f>
        <v>May</v>
      </c>
    </row>
    <row r="1052" spans="1:24" x14ac:dyDescent="0.3">
      <c r="A1052">
        <v>1051</v>
      </c>
      <c r="B1052" t="s">
        <v>3519</v>
      </c>
      <c r="C1052" s="1">
        <v>42188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>
        <v>168.464</v>
      </c>
      <c r="S1052">
        <v>2</v>
      </c>
      <c r="T1052">
        <v>0.2</v>
      </c>
      <c r="U1052">
        <v>-29.481200000000001</v>
      </c>
      <c r="V1052">
        <f>IFERROR(SuperstoreData[[#This Row],[Profit]]/SuperstoreData[[#This Row],[Sales]],0)</f>
        <v>-0.17500000000000002</v>
      </c>
      <c r="W1052">
        <f>YEAR(C1052)</f>
        <v>2015</v>
      </c>
      <c r="X1052" t="str">
        <f>TEXT(C1052,"mmm")</f>
        <v>Jul</v>
      </c>
    </row>
    <row r="1053" spans="1:24" x14ac:dyDescent="0.3">
      <c r="A1053">
        <v>1052</v>
      </c>
      <c r="B1053" t="s">
        <v>3519</v>
      </c>
      <c r="C1053" s="1">
        <v>42188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>
        <v>6.72</v>
      </c>
      <c r="S1053">
        <v>2</v>
      </c>
      <c r="T1053">
        <v>0.2</v>
      </c>
      <c r="U1053">
        <v>2.4359999999999999</v>
      </c>
      <c r="V1053">
        <f>IFERROR(SuperstoreData[[#This Row],[Profit]]/SuperstoreData[[#This Row],[Sales]],0)</f>
        <v>0.36249999999999999</v>
      </c>
      <c r="W1053">
        <f>YEAR(C1053)</f>
        <v>2015</v>
      </c>
      <c r="X1053" t="str">
        <f>TEXT(C1053,"mmm")</f>
        <v>Jul</v>
      </c>
    </row>
    <row r="1054" spans="1:24" x14ac:dyDescent="0.3">
      <c r="A1054">
        <v>1053</v>
      </c>
      <c r="B1054" t="s">
        <v>3519</v>
      </c>
      <c r="C1054" s="1">
        <v>42188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>
        <v>282.88799999999998</v>
      </c>
      <c r="S1054">
        <v>9</v>
      </c>
      <c r="T1054">
        <v>0.2</v>
      </c>
      <c r="U1054">
        <v>56.577599999999997</v>
      </c>
      <c r="V1054">
        <f>IFERROR(SuperstoreData[[#This Row],[Profit]]/SuperstoreData[[#This Row],[Sales]],0)</f>
        <v>0.2</v>
      </c>
      <c r="W1054">
        <f>YEAR(C1054)</f>
        <v>2015</v>
      </c>
      <c r="X1054" t="str">
        <f>TEXT(C1054,"mmm")</f>
        <v>Jul</v>
      </c>
    </row>
    <row r="1055" spans="1:24" x14ac:dyDescent="0.3">
      <c r="A1055">
        <v>1054</v>
      </c>
      <c r="B1055" t="s">
        <v>3528</v>
      </c>
      <c r="C1055" s="1">
        <v>42098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>
        <v>11.16</v>
      </c>
      <c r="S1055">
        <v>2</v>
      </c>
      <c r="T1055">
        <v>0</v>
      </c>
      <c r="U1055">
        <v>4.3524000000000003</v>
      </c>
      <c r="V1055">
        <f>IFERROR(SuperstoreData[[#This Row],[Profit]]/SuperstoreData[[#This Row],[Sales]],0)</f>
        <v>0.39</v>
      </c>
      <c r="W1055">
        <f>YEAR(C1055)</f>
        <v>2015</v>
      </c>
      <c r="X1055" t="str">
        <f>TEXT(C1055,"mmm")</f>
        <v>Apr</v>
      </c>
    </row>
    <row r="1056" spans="1:24" x14ac:dyDescent="0.3">
      <c r="A1056">
        <v>1055</v>
      </c>
      <c r="B1056" t="s">
        <v>3528</v>
      </c>
      <c r="C1056" s="1">
        <v>42098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>
        <v>108.4</v>
      </c>
      <c r="S1056">
        <v>2</v>
      </c>
      <c r="T1056">
        <v>0</v>
      </c>
      <c r="U1056">
        <v>22.763999999999999</v>
      </c>
      <c r="V1056">
        <f>IFERROR(SuperstoreData[[#This Row],[Profit]]/SuperstoreData[[#This Row],[Sales]],0)</f>
        <v>0.21</v>
      </c>
      <c r="W1056">
        <f>YEAR(C1056)</f>
        <v>2015</v>
      </c>
      <c r="X1056" t="str">
        <f>TEXT(C1056,"mmm")</f>
        <v>Apr</v>
      </c>
    </row>
    <row r="1057" spans="1:24" x14ac:dyDescent="0.3">
      <c r="A1057">
        <v>1056</v>
      </c>
      <c r="B1057" t="s">
        <v>3528</v>
      </c>
      <c r="C1057" s="1">
        <v>42098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>
        <v>82.343999999999994</v>
      </c>
      <c r="S1057">
        <v>3</v>
      </c>
      <c r="T1057">
        <v>0.2</v>
      </c>
      <c r="U1057">
        <v>27.7911</v>
      </c>
      <c r="V1057">
        <f>IFERROR(SuperstoreData[[#This Row],[Profit]]/SuperstoreData[[#This Row],[Sales]],0)</f>
        <v>0.33750000000000002</v>
      </c>
      <c r="W1057">
        <f>YEAR(C1057)</f>
        <v>2015</v>
      </c>
      <c r="X1057" t="str">
        <f>TEXT(C1057,"mmm")</f>
        <v>Apr</v>
      </c>
    </row>
    <row r="1058" spans="1:24" x14ac:dyDescent="0.3">
      <c r="A1058">
        <v>1057</v>
      </c>
      <c r="B1058" t="s">
        <v>3528</v>
      </c>
      <c r="C1058" s="1">
        <v>42098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>
        <v>9.0879999999999992</v>
      </c>
      <c r="S1058">
        <v>4</v>
      </c>
      <c r="T1058">
        <v>0.2</v>
      </c>
      <c r="U1058">
        <v>3.2944</v>
      </c>
      <c r="V1058">
        <f>IFERROR(SuperstoreData[[#This Row],[Profit]]/SuperstoreData[[#This Row],[Sales]],0)</f>
        <v>0.36250000000000004</v>
      </c>
      <c r="W1058">
        <f>YEAR(C1058)</f>
        <v>2015</v>
      </c>
      <c r="X1058" t="str">
        <f>TEXT(C1058,"mmm")</f>
        <v>Apr</v>
      </c>
    </row>
    <row r="1059" spans="1:24" x14ac:dyDescent="0.3">
      <c r="A1059">
        <v>1058</v>
      </c>
      <c r="B1059" t="s">
        <v>3537</v>
      </c>
      <c r="C1059" s="1">
        <v>43079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>
        <v>19.936</v>
      </c>
      <c r="S1059">
        <v>4</v>
      </c>
      <c r="T1059">
        <v>0.2</v>
      </c>
      <c r="U1059">
        <v>7.2267999999999999</v>
      </c>
      <c r="V1059">
        <f>IFERROR(SuperstoreData[[#This Row],[Profit]]/SuperstoreData[[#This Row],[Sales]],0)</f>
        <v>0.36249999999999999</v>
      </c>
      <c r="W1059">
        <f>YEAR(C1059)</f>
        <v>2017</v>
      </c>
      <c r="X1059" t="str">
        <f>TEXT(C1059,"mmm")</f>
        <v>Dec</v>
      </c>
    </row>
    <row r="1060" spans="1:24" x14ac:dyDescent="0.3">
      <c r="A1060">
        <v>1059</v>
      </c>
      <c r="B1060" t="s">
        <v>3537</v>
      </c>
      <c r="C1060" s="1">
        <v>43079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>
        <v>65.567999999999998</v>
      </c>
      <c r="S1060">
        <v>2</v>
      </c>
      <c r="T1060">
        <v>0.2</v>
      </c>
      <c r="U1060">
        <v>22.948799999999999</v>
      </c>
      <c r="V1060">
        <f>IFERROR(SuperstoreData[[#This Row],[Profit]]/SuperstoreData[[#This Row],[Sales]],0)</f>
        <v>0.35</v>
      </c>
      <c r="W1060">
        <f>YEAR(C1060)</f>
        <v>2017</v>
      </c>
      <c r="X1060" t="str">
        <f>TEXT(C1060,"mmm")</f>
        <v>Dec</v>
      </c>
    </row>
    <row r="1061" spans="1:24" x14ac:dyDescent="0.3">
      <c r="A1061">
        <v>1060</v>
      </c>
      <c r="B1061" t="s">
        <v>3542</v>
      </c>
      <c r="C1061" s="1">
        <v>42698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>
        <v>4.4160000000000004</v>
      </c>
      <c r="S1061">
        <v>3</v>
      </c>
      <c r="T1061">
        <v>0.2</v>
      </c>
      <c r="U1061">
        <v>1.6008</v>
      </c>
      <c r="V1061">
        <f>IFERROR(SuperstoreData[[#This Row],[Profit]]/SuperstoreData[[#This Row],[Sales]],0)</f>
        <v>0.36249999999999999</v>
      </c>
      <c r="W1061">
        <f>YEAR(C1061)</f>
        <v>2016</v>
      </c>
      <c r="X1061" t="str">
        <f>TEXT(C1061,"mmm")</f>
        <v>Nov</v>
      </c>
    </row>
    <row r="1062" spans="1:24" x14ac:dyDescent="0.3">
      <c r="A1062">
        <v>1061</v>
      </c>
      <c r="B1062" t="s">
        <v>3547</v>
      </c>
      <c r="C1062" s="1">
        <v>42086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>
        <v>107.77200000000001</v>
      </c>
      <c r="S1062">
        <v>2</v>
      </c>
      <c r="T1062">
        <v>0.3</v>
      </c>
      <c r="U1062">
        <v>-29.252400000000002</v>
      </c>
      <c r="V1062">
        <f>IFERROR(SuperstoreData[[#This Row],[Profit]]/SuperstoreData[[#This Row],[Sales]],0)</f>
        <v>-0.27142857142857141</v>
      </c>
      <c r="W1062">
        <f>YEAR(C1062)</f>
        <v>2015</v>
      </c>
      <c r="X1062" t="str">
        <f>TEXT(C1062,"mmm")</f>
        <v>Mar</v>
      </c>
    </row>
    <row r="1063" spans="1:24" x14ac:dyDescent="0.3">
      <c r="A1063">
        <v>1062</v>
      </c>
      <c r="B1063" t="s">
        <v>3548</v>
      </c>
      <c r="C1063" s="1">
        <v>42110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>
        <v>45.216000000000001</v>
      </c>
      <c r="S1063">
        <v>3</v>
      </c>
      <c r="T1063">
        <v>0.2</v>
      </c>
      <c r="U1063">
        <v>4.5216000000000003</v>
      </c>
      <c r="V1063">
        <f>IFERROR(SuperstoreData[[#This Row],[Profit]]/SuperstoreData[[#This Row],[Sales]],0)</f>
        <v>0.1</v>
      </c>
      <c r="W1063">
        <f>YEAR(C1063)</f>
        <v>2015</v>
      </c>
      <c r="X1063" t="str">
        <f>TEXT(C1063,"mmm")</f>
        <v>Apr</v>
      </c>
    </row>
    <row r="1064" spans="1:24" x14ac:dyDescent="0.3">
      <c r="A1064">
        <v>1063</v>
      </c>
      <c r="B1064" t="s">
        <v>3548</v>
      </c>
      <c r="C1064" s="1">
        <v>42110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>
        <v>10.416</v>
      </c>
      <c r="S1064">
        <v>7</v>
      </c>
      <c r="T1064">
        <v>0.2</v>
      </c>
      <c r="U1064">
        <v>-2.2134</v>
      </c>
      <c r="V1064">
        <f>IFERROR(SuperstoreData[[#This Row],[Profit]]/SuperstoreData[[#This Row],[Sales]],0)</f>
        <v>-0.21249999999999999</v>
      </c>
      <c r="W1064">
        <f>YEAR(C1064)</f>
        <v>2015</v>
      </c>
      <c r="X1064" t="str">
        <f>TEXT(C1064,"mmm")</f>
        <v>Apr</v>
      </c>
    </row>
    <row r="1065" spans="1:24" x14ac:dyDescent="0.3">
      <c r="A1065">
        <v>1064</v>
      </c>
      <c r="B1065" t="s">
        <v>3548</v>
      </c>
      <c r="C1065" s="1">
        <v>42110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>
        <v>7.8719999999999999</v>
      </c>
      <c r="S1065">
        <v>3</v>
      </c>
      <c r="T1065">
        <v>0.2</v>
      </c>
      <c r="U1065">
        <v>1.2791999999999999</v>
      </c>
      <c r="V1065">
        <f>IFERROR(SuperstoreData[[#This Row],[Profit]]/SuperstoreData[[#This Row],[Sales]],0)</f>
        <v>0.16249999999999998</v>
      </c>
      <c r="W1065">
        <f>YEAR(C1065)</f>
        <v>2015</v>
      </c>
      <c r="X1065" t="str">
        <f>TEXT(C1065,"mmm")</f>
        <v>Apr</v>
      </c>
    </row>
    <row r="1066" spans="1:24" x14ac:dyDescent="0.3">
      <c r="A1066">
        <v>1065</v>
      </c>
      <c r="B1066" t="s">
        <v>3548</v>
      </c>
      <c r="C1066" s="1">
        <v>42110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>
        <v>118.782</v>
      </c>
      <c r="S1066">
        <v>3</v>
      </c>
      <c r="T1066">
        <v>0.4</v>
      </c>
      <c r="U1066">
        <v>-27.715800000000002</v>
      </c>
      <c r="V1066">
        <f>IFERROR(SuperstoreData[[#This Row],[Profit]]/SuperstoreData[[#This Row],[Sales]],0)</f>
        <v>-0.23333333333333336</v>
      </c>
      <c r="W1066">
        <f>YEAR(C1066)</f>
        <v>2015</v>
      </c>
      <c r="X1066" t="str">
        <f>TEXT(C1066,"mmm")</f>
        <v>Apr</v>
      </c>
    </row>
    <row r="1067" spans="1:24" x14ac:dyDescent="0.3">
      <c r="A1067">
        <v>1066</v>
      </c>
      <c r="B1067" t="s">
        <v>3548</v>
      </c>
      <c r="C1067" s="1">
        <v>42110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>
        <v>1.448</v>
      </c>
      <c r="S1067">
        <v>1</v>
      </c>
      <c r="T1067">
        <v>0.2</v>
      </c>
      <c r="U1067">
        <v>0.23530000000000001</v>
      </c>
      <c r="V1067">
        <f>IFERROR(SuperstoreData[[#This Row],[Profit]]/SuperstoreData[[#This Row],[Sales]],0)</f>
        <v>0.16250000000000001</v>
      </c>
      <c r="W1067">
        <f>YEAR(C1067)</f>
        <v>2015</v>
      </c>
      <c r="X1067" t="str">
        <f>TEXT(C1067,"mmm")</f>
        <v>Apr</v>
      </c>
    </row>
    <row r="1068" spans="1:24" x14ac:dyDescent="0.3">
      <c r="A1068">
        <v>1067</v>
      </c>
      <c r="B1068" t="s">
        <v>3548</v>
      </c>
      <c r="C1068" s="1">
        <v>42110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>
        <v>55.47</v>
      </c>
      <c r="S1068">
        <v>5</v>
      </c>
      <c r="T1068">
        <v>0.7</v>
      </c>
      <c r="U1068">
        <v>-46.225000000000001</v>
      </c>
      <c r="V1068">
        <f>IFERROR(SuperstoreData[[#This Row],[Profit]]/SuperstoreData[[#This Row],[Sales]],0)</f>
        <v>-0.83333333333333337</v>
      </c>
      <c r="W1068">
        <f>YEAR(C1068)</f>
        <v>2015</v>
      </c>
      <c r="X1068" t="str">
        <f>TEXT(C1068,"mmm")</f>
        <v>Apr</v>
      </c>
    </row>
    <row r="1069" spans="1:24" x14ac:dyDescent="0.3">
      <c r="A1069">
        <v>1068</v>
      </c>
      <c r="B1069" t="s">
        <v>3561</v>
      </c>
      <c r="C1069" s="1">
        <v>42644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>
        <v>194.84800000000001</v>
      </c>
      <c r="S1069">
        <v>4</v>
      </c>
      <c r="T1069">
        <v>0.2</v>
      </c>
      <c r="U1069">
        <v>12.178000000000001</v>
      </c>
      <c r="V1069">
        <f>IFERROR(SuperstoreData[[#This Row],[Profit]]/SuperstoreData[[#This Row],[Sales]],0)</f>
        <v>6.25E-2</v>
      </c>
      <c r="W1069">
        <f>YEAR(C1069)</f>
        <v>2016</v>
      </c>
      <c r="X1069" t="str">
        <f>TEXT(C1069,"mmm")</f>
        <v>Oct</v>
      </c>
    </row>
    <row r="1070" spans="1:24" x14ac:dyDescent="0.3">
      <c r="A1070">
        <v>1069</v>
      </c>
      <c r="B1070" t="s">
        <v>3564</v>
      </c>
      <c r="C1070" s="1">
        <v>43006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>
        <v>1.744</v>
      </c>
      <c r="S1070">
        <v>1</v>
      </c>
      <c r="T1070">
        <v>0.2</v>
      </c>
      <c r="U1070">
        <v>-0.3488</v>
      </c>
      <c r="V1070">
        <f>IFERROR(SuperstoreData[[#This Row],[Profit]]/SuperstoreData[[#This Row],[Sales]],0)</f>
        <v>-0.2</v>
      </c>
      <c r="W1070">
        <f>YEAR(C1070)</f>
        <v>2017</v>
      </c>
      <c r="X1070" t="str">
        <f>TEXT(C1070,"mmm")</f>
        <v>Sep</v>
      </c>
    </row>
    <row r="1071" spans="1:24" x14ac:dyDescent="0.3">
      <c r="A1071">
        <v>1070</v>
      </c>
      <c r="B1071" t="s">
        <v>3570</v>
      </c>
      <c r="C1071" s="1">
        <v>42210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>
        <v>25.175999999999998</v>
      </c>
      <c r="S1071">
        <v>4</v>
      </c>
      <c r="T1071">
        <v>0.7</v>
      </c>
      <c r="U1071">
        <v>-18.462399999999999</v>
      </c>
      <c r="V1071">
        <f>IFERROR(SuperstoreData[[#This Row],[Profit]]/SuperstoreData[[#This Row],[Sales]],0)</f>
        <v>-0.73333333333333328</v>
      </c>
      <c r="W1071">
        <f>YEAR(C1071)</f>
        <v>2015</v>
      </c>
      <c r="X1071" t="str">
        <f>TEXT(C1071,"mmm")</f>
        <v>Jul</v>
      </c>
    </row>
    <row r="1072" spans="1:24" x14ac:dyDescent="0.3">
      <c r="A1072">
        <v>1071</v>
      </c>
      <c r="B1072" t="s">
        <v>3573</v>
      </c>
      <c r="C1072" s="1">
        <v>42328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>
        <v>19.46</v>
      </c>
      <c r="S1072">
        <v>7</v>
      </c>
      <c r="T1072">
        <v>0</v>
      </c>
      <c r="U1072">
        <v>5.0595999999999997</v>
      </c>
      <c r="V1072">
        <f>IFERROR(SuperstoreData[[#This Row],[Profit]]/SuperstoreData[[#This Row],[Sales]],0)</f>
        <v>0.25999999999999995</v>
      </c>
      <c r="W1072">
        <f>YEAR(C1072)</f>
        <v>2015</v>
      </c>
      <c r="X1072" t="str">
        <f>TEXT(C1072,"mmm")</f>
        <v>Nov</v>
      </c>
    </row>
    <row r="1073" spans="1:24" x14ac:dyDescent="0.3">
      <c r="A1073">
        <v>1072</v>
      </c>
      <c r="B1073" t="s">
        <v>3576</v>
      </c>
      <c r="C1073" s="1">
        <v>42488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>
        <v>29.472000000000001</v>
      </c>
      <c r="S1073">
        <v>3</v>
      </c>
      <c r="T1073">
        <v>0.2</v>
      </c>
      <c r="U1073">
        <v>9.9467999999999996</v>
      </c>
      <c r="V1073">
        <f>IFERROR(SuperstoreData[[#This Row],[Profit]]/SuperstoreData[[#This Row],[Sales]],0)</f>
        <v>0.33749999999999997</v>
      </c>
      <c r="W1073">
        <f>YEAR(C1073)</f>
        <v>2016</v>
      </c>
      <c r="X1073" t="str">
        <f>TEXT(C1073,"mmm")</f>
        <v>Apr</v>
      </c>
    </row>
    <row r="1074" spans="1:24" x14ac:dyDescent="0.3">
      <c r="A1074">
        <v>1073</v>
      </c>
      <c r="B1074" t="s">
        <v>3579</v>
      </c>
      <c r="C1074" s="1">
        <v>43053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>
        <v>8.64</v>
      </c>
      <c r="S1074">
        <v>2</v>
      </c>
      <c r="T1074">
        <v>0.2</v>
      </c>
      <c r="U1074">
        <v>3.024</v>
      </c>
      <c r="V1074">
        <f>IFERROR(SuperstoreData[[#This Row],[Profit]]/SuperstoreData[[#This Row],[Sales]],0)</f>
        <v>0.35</v>
      </c>
      <c r="W1074">
        <f>YEAR(C1074)</f>
        <v>2017</v>
      </c>
      <c r="X1074" t="str">
        <f>TEXT(C1074,"mmm")</f>
        <v>Nov</v>
      </c>
    </row>
    <row r="1075" spans="1:24" x14ac:dyDescent="0.3">
      <c r="A1075">
        <v>1074</v>
      </c>
      <c r="B1075" t="s">
        <v>3584</v>
      </c>
      <c r="C1075" s="1">
        <v>42686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>
        <v>6.27</v>
      </c>
      <c r="S1075">
        <v>5</v>
      </c>
      <c r="T1075">
        <v>0.7</v>
      </c>
      <c r="U1075">
        <v>-4.5979999999999999</v>
      </c>
      <c r="V1075">
        <f>IFERROR(SuperstoreData[[#This Row],[Profit]]/SuperstoreData[[#This Row],[Sales]],0)</f>
        <v>-0.73333333333333339</v>
      </c>
      <c r="W1075">
        <f>YEAR(C1075)</f>
        <v>2016</v>
      </c>
      <c r="X1075" t="str">
        <f>TEXT(C1075,"mmm")</f>
        <v>Nov</v>
      </c>
    </row>
    <row r="1076" spans="1:24" x14ac:dyDescent="0.3">
      <c r="A1076">
        <v>1075</v>
      </c>
      <c r="B1076" t="s">
        <v>3584</v>
      </c>
      <c r="C1076" s="1">
        <v>42686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>
        <v>4.3680000000000003</v>
      </c>
      <c r="S1076">
        <v>7</v>
      </c>
      <c r="T1076">
        <v>0.7</v>
      </c>
      <c r="U1076">
        <v>-3.3488000000000002</v>
      </c>
      <c r="V1076">
        <f>IFERROR(SuperstoreData[[#This Row],[Profit]]/SuperstoreData[[#This Row],[Sales]],0)</f>
        <v>-0.76666666666666661</v>
      </c>
      <c r="W1076">
        <f>YEAR(C1076)</f>
        <v>2016</v>
      </c>
      <c r="X1076" t="str">
        <f>TEXT(C1076,"mmm")</f>
        <v>Nov</v>
      </c>
    </row>
    <row r="1077" spans="1:24" x14ac:dyDescent="0.3">
      <c r="A1077">
        <v>1076</v>
      </c>
      <c r="B1077" t="s">
        <v>3584</v>
      </c>
      <c r="C1077" s="1">
        <v>42686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>
        <v>31.984000000000002</v>
      </c>
      <c r="S1077">
        <v>2</v>
      </c>
      <c r="T1077">
        <v>0.2</v>
      </c>
      <c r="U1077">
        <v>1.9990000000000001</v>
      </c>
      <c r="V1077">
        <f>IFERROR(SuperstoreData[[#This Row],[Profit]]/SuperstoreData[[#This Row],[Sales]],0)</f>
        <v>6.25E-2</v>
      </c>
      <c r="W1077">
        <f>YEAR(C1077)</f>
        <v>2016</v>
      </c>
      <c r="X1077" t="str">
        <f>TEXT(C1077,"mmm")</f>
        <v>Nov</v>
      </c>
    </row>
    <row r="1078" spans="1:24" x14ac:dyDescent="0.3">
      <c r="A1078">
        <v>1077</v>
      </c>
      <c r="B1078" t="s">
        <v>3591</v>
      </c>
      <c r="C1078" s="1">
        <v>42642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>
        <v>40.880000000000003</v>
      </c>
      <c r="S1078">
        <v>7</v>
      </c>
      <c r="T1078">
        <v>0</v>
      </c>
      <c r="U1078">
        <v>10.6288</v>
      </c>
      <c r="V1078">
        <f>IFERROR(SuperstoreData[[#This Row],[Profit]]/SuperstoreData[[#This Row],[Sales]],0)</f>
        <v>0.26</v>
      </c>
      <c r="W1078">
        <f>YEAR(C1078)</f>
        <v>2016</v>
      </c>
      <c r="X1078" t="str">
        <f>TEXT(C1078,"mmm")</f>
        <v>Sep</v>
      </c>
    </row>
    <row r="1079" spans="1:24" x14ac:dyDescent="0.3">
      <c r="A1079">
        <v>1078</v>
      </c>
      <c r="B1079" t="s">
        <v>3597</v>
      </c>
      <c r="C1079" s="1">
        <v>43001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>
        <v>119.96</v>
      </c>
      <c r="S1079">
        <v>2</v>
      </c>
      <c r="T1079">
        <v>0</v>
      </c>
      <c r="U1079">
        <v>33.588799999999999</v>
      </c>
      <c r="V1079">
        <f>IFERROR(SuperstoreData[[#This Row],[Profit]]/SuperstoreData[[#This Row],[Sales]],0)</f>
        <v>0.28000000000000003</v>
      </c>
      <c r="W1079">
        <f>YEAR(C1079)</f>
        <v>2017</v>
      </c>
      <c r="X1079" t="str">
        <f>TEXT(C1079,"mmm")</f>
        <v>Sep</v>
      </c>
    </row>
    <row r="1080" spans="1:24" x14ac:dyDescent="0.3">
      <c r="A1080">
        <v>1079</v>
      </c>
      <c r="B1080" t="s">
        <v>3597</v>
      </c>
      <c r="C1080" s="1">
        <v>43001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>
        <v>31.44</v>
      </c>
      <c r="S1080">
        <v>3</v>
      </c>
      <c r="T1080">
        <v>0</v>
      </c>
      <c r="U1080">
        <v>8.4887999999999995</v>
      </c>
      <c r="V1080">
        <f>IFERROR(SuperstoreData[[#This Row],[Profit]]/SuperstoreData[[#This Row],[Sales]],0)</f>
        <v>0.26999999999999996</v>
      </c>
      <c r="W1080">
        <f>YEAR(C1080)</f>
        <v>2017</v>
      </c>
      <c r="X1080" t="str">
        <f>TEXT(C1080,"mmm")</f>
        <v>Sep</v>
      </c>
    </row>
    <row r="1081" spans="1:24" x14ac:dyDescent="0.3">
      <c r="A1081">
        <v>1080</v>
      </c>
      <c r="B1081" t="s">
        <v>3597</v>
      </c>
      <c r="C1081" s="1">
        <v>43001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>
        <v>6.88</v>
      </c>
      <c r="S1081">
        <v>1</v>
      </c>
      <c r="T1081">
        <v>0.2</v>
      </c>
      <c r="U1081">
        <v>2.3220000000000001</v>
      </c>
      <c r="V1081">
        <f>IFERROR(SuperstoreData[[#This Row],[Profit]]/SuperstoreData[[#This Row],[Sales]],0)</f>
        <v>0.33750000000000002</v>
      </c>
      <c r="W1081">
        <f>YEAR(C1081)</f>
        <v>2017</v>
      </c>
      <c r="X1081" t="str">
        <f>TEXT(C1081,"mmm")</f>
        <v>Sep</v>
      </c>
    </row>
    <row r="1082" spans="1:24" x14ac:dyDescent="0.3">
      <c r="A1082">
        <v>1081</v>
      </c>
      <c r="B1082" t="s">
        <v>3602</v>
      </c>
      <c r="C1082" s="1">
        <v>42337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>
        <v>19.920000000000002</v>
      </c>
      <c r="S1082">
        <v>4</v>
      </c>
      <c r="T1082">
        <v>0</v>
      </c>
      <c r="U1082">
        <v>9.3623999999999992</v>
      </c>
      <c r="V1082">
        <f>IFERROR(SuperstoreData[[#This Row],[Profit]]/SuperstoreData[[#This Row],[Sales]],0)</f>
        <v>0.46999999999999992</v>
      </c>
      <c r="W1082">
        <f>YEAR(C1082)</f>
        <v>2015</v>
      </c>
      <c r="X1082" t="str">
        <f>TEXT(C1082,"mmm")</f>
        <v>Nov</v>
      </c>
    </row>
    <row r="1083" spans="1:24" x14ac:dyDescent="0.3">
      <c r="A1083">
        <v>1082</v>
      </c>
      <c r="B1083" t="s">
        <v>3602</v>
      </c>
      <c r="C1083" s="1">
        <v>42337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>
        <v>1106.9100000000001</v>
      </c>
      <c r="S1083">
        <v>9</v>
      </c>
      <c r="T1083">
        <v>0</v>
      </c>
      <c r="U1083">
        <v>121.76009999999999</v>
      </c>
      <c r="V1083">
        <f>IFERROR(SuperstoreData[[#This Row],[Profit]]/SuperstoreData[[#This Row],[Sales]],0)</f>
        <v>0.10999999999999999</v>
      </c>
      <c r="W1083">
        <f>YEAR(C1083)</f>
        <v>2015</v>
      </c>
      <c r="X1083" t="str">
        <f>TEXT(C1083,"mmm")</f>
        <v>Nov</v>
      </c>
    </row>
    <row r="1084" spans="1:24" x14ac:dyDescent="0.3">
      <c r="A1084">
        <v>1083</v>
      </c>
      <c r="B1084" t="s">
        <v>3608</v>
      </c>
      <c r="C1084" s="1">
        <v>42430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>
        <v>836.59199999999998</v>
      </c>
      <c r="S1084">
        <v>8</v>
      </c>
      <c r="T1084">
        <v>0.4</v>
      </c>
      <c r="U1084">
        <v>-264.92079999999999</v>
      </c>
      <c r="V1084">
        <f>IFERROR(SuperstoreData[[#This Row],[Profit]]/SuperstoreData[[#This Row],[Sales]],0)</f>
        <v>-0.31666666666666665</v>
      </c>
      <c r="W1084">
        <f>YEAR(C1084)</f>
        <v>2016</v>
      </c>
      <c r="X1084" t="str">
        <f>TEXT(C1084,"mmm")</f>
        <v>Mar</v>
      </c>
    </row>
    <row r="1085" spans="1:24" x14ac:dyDescent="0.3">
      <c r="A1085">
        <v>1084</v>
      </c>
      <c r="B1085" t="s">
        <v>3608</v>
      </c>
      <c r="C1085" s="1">
        <v>42430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>
        <v>26.38</v>
      </c>
      <c r="S1085">
        <v>1</v>
      </c>
      <c r="T1085">
        <v>0</v>
      </c>
      <c r="U1085">
        <v>12.1348</v>
      </c>
      <c r="V1085">
        <f>IFERROR(SuperstoreData[[#This Row],[Profit]]/SuperstoreData[[#This Row],[Sales]],0)</f>
        <v>0.46</v>
      </c>
      <c r="W1085">
        <f>YEAR(C1085)</f>
        <v>2016</v>
      </c>
      <c r="X1085" t="str">
        <f>TEXT(C1085,"mmm")</f>
        <v>Mar</v>
      </c>
    </row>
    <row r="1086" spans="1:24" x14ac:dyDescent="0.3">
      <c r="A1086">
        <v>1085</v>
      </c>
      <c r="B1086" t="s">
        <v>3608</v>
      </c>
      <c r="C1086" s="1">
        <v>42430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>
        <v>362.92</v>
      </c>
      <c r="S1086">
        <v>2</v>
      </c>
      <c r="T1086">
        <v>0</v>
      </c>
      <c r="U1086">
        <v>105.24679999999999</v>
      </c>
      <c r="V1086">
        <f>IFERROR(SuperstoreData[[#This Row],[Profit]]/SuperstoreData[[#This Row],[Sales]],0)</f>
        <v>0.28999999999999998</v>
      </c>
      <c r="W1086">
        <f>YEAR(C1086)</f>
        <v>2016</v>
      </c>
      <c r="X1086" t="str">
        <f>TEXT(C1086,"mmm")</f>
        <v>Mar</v>
      </c>
    </row>
    <row r="1087" spans="1:24" x14ac:dyDescent="0.3">
      <c r="A1087">
        <v>1086</v>
      </c>
      <c r="B1087" t="s">
        <v>3608</v>
      </c>
      <c r="C1087" s="1">
        <v>42430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>
        <v>4899.93</v>
      </c>
      <c r="S1087">
        <v>7</v>
      </c>
      <c r="T1087">
        <v>0</v>
      </c>
      <c r="U1087">
        <v>2400.9657000000002</v>
      </c>
      <c r="V1087">
        <f>IFERROR(SuperstoreData[[#This Row],[Profit]]/SuperstoreData[[#This Row],[Sales]],0)</f>
        <v>0.49</v>
      </c>
      <c r="W1087">
        <f>YEAR(C1087)</f>
        <v>2016</v>
      </c>
      <c r="X1087" t="str">
        <f>TEXT(C1087,"mmm")</f>
        <v>Mar</v>
      </c>
    </row>
    <row r="1088" spans="1:24" x14ac:dyDescent="0.3">
      <c r="A1088">
        <v>1087</v>
      </c>
      <c r="B1088" t="s">
        <v>3613</v>
      </c>
      <c r="C1088" s="1">
        <v>42594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>
        <v>6.48</v>
      </c>
      <c r="S1088">
        <v>1</v>
      </c>
      <c r="T1088">
        <v>0</v>
      </c>
      <c r="U1088">
        <v>3.1103999999999998</v>
      </c>
      <c r="V1088">
        <f>IFERROR(SuperstoreData[[#This Row],[Profit]]/SuperstoreData[[#This Row],[Sales]],0)</f>
        <v>0.47999999999999993</v>
      </c>
      <c r="W1088">
        <f>YEAR(C1088)</f>
        <v>2016</v>
      </c>
      <c r="X1088" t="str">
        <f>TEXT(C1088,"mmm")</f>
        <v>Aug</v>
      </c>
    </row>
    <row r="1089" spans="1:24" x14ac:dyDescent="0.3">
      <c r="A1089">
        <v>1088</v>
      </c>
      <c r="B1089" t="s">
        <v>3616</v>
      </c>
      <c r="C1089" s="1">
        <v>42597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>
        <v>71.975999999999999</v>
      </c>
      <c r="S1089">
        <v>3</v>
      </c>
      <c r="T1089">
        <v>0.2</v>
      </c>
      <c r="U1089">
        <v>7.1976000000000004</v>
      </c>
      <c r="V1089">
        <f>IFERROR(SuperstoreData[[#This Row],[Profit]]/SuperstoreData[[#This Row],[Sales]],0)</f>
        <v>0.1</v>
      </c>
      <c r="W1089">
        <f>YEAR(C1089)</f>
        <v>2016</v>
      </c>
      <c r="X1089" t="str">
        <f>TEXT(C1089,"mmm")</f>
        <v>Aug</v>
      </c>
    </row>
    <row r="1090" spans="1:24" x14ac:dyDescent="0.3">
      <c r="A1090">
        <v>1089</v>
      </c>
      <c r="B1090" t="s">
        <v>3616</v>
      </c>
      <c r="C1090" s="1">
        <v>42597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>
        <v>3.15</v>
      </c>
      <c r="S1090">
        <v>1</v>
      </c>
      <c r="T1090">
        <v>0</v>
      </c>
      <c r="U1090">
        <v>1.512</v>
      </c>
      <c r="V1090">
        <f>IFERROR(SuperstoreData[[#This Row],[Profit]]/SuperstoreData[[#This Row],[Sales]],0)</f>
        <v>0.48000000000000004</v>
      </c>
      <c r="W1090">
        <f>YEAR(C1090)</f>
        <v>2016</v>
      </c>
      <c r="X1090" t="str">
        <f>TEXT(C1090,"mmm")</f>
        <v>Aug</v>
      </c>
    </row>
    <row r="1091" spans="1:24" x14ac:dyDescent="0.3">
      <c r="A1091">
        <v>1090</v>
      </c>
      <c r="B1091" t="s">
        <v>3623</v>
      </c>
      <c r="C1091" s="1">
        <v>42890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>
        <v>31.984000000000002</v>
      </c>
      <c r="S1091">
        <v>2</v>
      </c>
      <c r="T1091">
        <v>0.2</v>
      </c>
      <c r="U1091">
        <v>1.9990000000000001</v>
      </c>
      <c r="V1091">
        <f>IFERROR(SuperstoreData[[#This Row],[Profit]]/SuperstoreData[[#This Row],[Sales]],0)</f>
        <v>6.25E-2</v>
      </c>
      <c r="W1091">
        <f>YEAR(C1091)</f>
        <v>2017</v>
      </c>
      <c r="X1091" t="str">
        <f>TEXT(C1091,"mmm")</f>
        <v>Jun</v>
      </c>
    </row>
    <row r="1092" spans="1:24" x14ac:dyDescent="0.3">
      <c r="A1092">
        <v>1091</v>
      </c>
      <c r="B1092" t="s">
        <v>3623</v>
      </c>
      <c r="C1092" s="1">
        <v>42890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>
        <v>71.983999999999995</v>
      </c>
      <c r="S1092">
        <v>2</v>
      </c>
      <c r="T1092">
        <v>0.2</v>
      </c>
      <c r="U1092">
        <v>25.194400000000002</v>
      </c>
      <c r="V1092">
        <f>IFERROR(SuperstoreData[[#This Row],[Profit]]/SuperstoreData[[#This Row],[Sales]],0)</f>
        <v>0.35000000000000003</v>
      </c>
      <c r="W1092">
        <f>YEAR(C1092)</f>
        <v>2017</v>
      </c>
      <c r="X1092" t="str">
        <f>TEXT(C1092,"mmm")</f>
        <v>Jun</v>
      </c>
    </row>
    <row r="1093" spans="1:24" x14ac:dyDescent="0.3">
      <c r="A1093">
        <v>1092</v>
      </c>
      <c r="B1093" t="s">
        <v>3626</v>
      </c>
      <c r="C1093" s="1">
        <v>42344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>
        <v>120.15</v>
      </c>
      <c r="S1093">
        <v>9</v>
      </c>
      <c r="T1093">
        <v>0</v>
      </c>
      <c r="U1093">
        <v>33.642000000000003</v>
      </c>
      <c r="V1093">
        <f>IFERROR(SuperstoreData[[#This Row],[Profit]]/SuperstoreData[[#This Row],[Sales]],0)</f>
        <v>0.28000000000000003</v>
      </c>
      <c r="W1093">
        <f>YEAR(C1093)</f>
        <v>2015</v>
      </c>
      <c r="X1093" t="str">
        <f>TEXT(C1093,"mmm")</f>
        <v>Dec</v>
      </c>
    </row>
    <row r="1094" spans="1:24" x14ac:dyDescent="0.3">
      <c r="A1094">
        <v>1093</v>
      </c>
      <c r="B1094" t="s">
        <v>3626</v>
      </c>
      <c r="C1094" s="1">
        <v>42344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>
        <v>219.184</v>
      </c>
      <c r="S1094">
        <v>2</v>
      </c>
      <c r="T1094">
        <v>0.2</v>
      </c>
      <c r="U1094">
        <v>19.178599999999999</v>
      </c>
      <c r="V1094">
        <f>IFERROR(SuperstoreData[[#This Row],[Profit]]/SuperstoreData[[#This Row],[Sales]],0)</f>
        <v>8.7499999999999994E-2</v>
      </c>
      <c r="W1094">
        <f>YEAR(C1094)</f>
        <v>2015</v>
      </c>
      <c r="X1094" t="str">
        <f>TEXT(C1094,"mmm")</f>
        <v>Dec</v>
      </c>
    </row>
    <row r="1095" spans="1:24" x14ac:dyDescent="0.3">
      <c r="A1095">
        <v>1094</v>
      </c>
      <c r="B1095" t="s">
        <v>3631</v>
      </c>
      <c r="C1095" s="1">
        <v>42365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>
        <v>28.9</v>
      </c>
      <c r="S1095">
        <v>5</v>
      </c>
      <c r="T1095">
        <v>0</v>
      </c>
      <c r="U1095">
        <v>14.161</v>
      </c>
      <c r="V1095">
        <f>IFERROR(SuperstoreData[[#This Row],[Profit]]/SuperstoreData[[#This Row],[Sales]],0)</f>
        <v>0.49</v>
      </c>
      <c r="W1095">
        <f>YEAR(C1095)</f>
        <v>2015</v>
      </c>
      <c r="X1095" t="str">
        <f>TEXT(C1095,"mmm")</f>
        <v>Dec</v>
      </c>
    </row>
    <row r="1096" spans="1:24" x14ac:dyDescent="0.3">
      <c r="A1096">
        <v>1095</v>
      </c>
      <c r="B1096" t="s">
        <v>3631</v>
      </c>
      <c r="C1096" s="1">
        <v>42365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>
        <v>355.96</v>
      </c>
      <c r="S1096">
        <v>2</v>
      </c>
      <c r="T1096">
        <v>0</v>
      </c>
      <c r="U1096">
        <v>103.22839999999999</v>
      </c>
      <c r="V1096">
        <f>IFERROR(SuperstoreData[[#This Row],[Profit]]/SuperstoreData[[#This Row],[Sales]],0)</f>
        <v>0.28999999999999998</v>
      </c>
      <c r="W1096">
        <f>YEAR(C1096)</f>
        <v>2015</v>
      </c>
      <c r="X1096" t="str">
        <f>TEXT(C1096,"mmm")</f>
        <v>Dec</v>
      </c>
    </row>
    <row r="1097" spans="1:24" x14ac:dyDescent="0.3">
      <c r="A1097">
        <v>1096</v>
      </c>
      <c r="B1097" t="s">
        <v>3637</v>
      </c>
      <c r="C1097" s="1">
        <v>42756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>
        <v>348.20800000000003</v>
      </c>
      <c r="S1097">
        <v>7</v>
      </c>
      <c r="T1097">
        <v>0.2</v>
      </c>
      <c r="U1097">
        <v>30.4682</v>
      </c>
      <c r="V1097">
        <f>IFERROR(SuperstoreData[[#This Row],[Profit]]/SuperstoreData[[#This Row],[Sales]],0)</f>
        <v>8.7499999999999994E-2</v>
      </c>
      <c r="W1097">
        <f>YEAR(C1097)</f>
        <v>2017</v>
      </c>
      <c r="X1097" t="str">
        <f>TEXT(C1097,"mmm")</f>
        <v>Jan</v>
      </c>
    </row>
    <row r="1098" spans="1:24" x14ac:dyDescent="0.3">
      <c r="A1098">
        <v>1097</v>
      </c>
      <c r="B1098" t="s">
        <v>3637</v>
      </c>
      <c r="C1098" s="1">
        <v>42756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>
        <v>35.783999999999999</v>
      </c>
      <c r="S1098">
        <v>7</v>
      </c>
      <c r="T1098">
        <v>0.7</v>
      </c>
      <c r="U1098">
        <v>-28.627199999999998</v>
      </c>
      <c r="V1098">
        <f>IFERROR(SuperstoreData[[#This Row],[Profit]]/SuperstoreData[[#This Row],[Sales]],0)</f>
        <v>-0.79999999999999993</v>
      </c>
      <c r="W1098">
        <f>YEAR(C1098)</f>
        <v>2017</v>
      </c>
      <c r="X1098" t="str">
        <f>TEXT(C1098,"mmm")</f>
        <v>Jan</v>
      </c>
    </row>
    <row r="1099" spans="1:24" x14ac:dyDescent="0.3">
      <c r="A1099">
        <v>1098</v>
      </c>
      <c r="B1099" t="s">
        <v>3645</v>
      </c>
      <c r="C1099" s="1">
        <v>41815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>
        <v>447.84</v>
      </c>
      <c r="S1099">
        <v>5</v>
      </c>
      <c r="T1099">
        <v>0.2</v>
      </c>
      <c r="U1099">
        <v>11.196</v>
      </c>
      <c r="V1099">
        <f>IFERROR(SuperstoreData[[#This Row],[Profit]]/SuperstoreData[[#This Row],[Sales]],0)</f>
        <v>2.5000000000000001E-2</v>
      </c>
      <c r="W1099">
        <f>YEAR(C1099)</f>
        <v>2014</v>
      </c>
      <c r="X1099" t="str">
        <f>TEXT(C1099,"mmm")</f>
        <v>Jun</v>
      </c>
    </row>
    <row r="1100" spans="1:24" x14ac:dyDescent="0.3">
      <c r="A1100">
        <v>1099</v>
      </c>
      <c r="B1100" t="s">
        <v>3648</v>
      </c>
      <c r="C1100" s="1">
        <v>42535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>
        <v>7.04</v>
      </c>
      <c r="S1100">
        <v>4</v>
      </c>
      <c r="T1100">
        <v>0</v>
      </c>
      <c r="U1100">
        <v>2.0415999999999999</v>
      </c>
      <c r="V1100">
        <f>IFERROR(SuperstoreData[[#This Row],[Profit]]/SuperstoreData[[#This Row],[Sales]],0)</f>
        <v>0.28999999999999998</v>
      </c>
      <c r="W1100">
        <f>YEAR(C1100)</f>
        <v>2016</v>
      </c>
      <c r="X1100" t="str">
        <f>TEXT(C1100,"mmm")</f>
        <v>Jun</v>
      </c>
    </row>
    <row r="1101" spans="1:24" x14ac:dyDescent="0.3">
      <c r="A1101">
        <v>1100</v>
      </c>
      <c r="B1101" t="s">
        <v>3648</v>
      </c>
      <c r="C1101" s="1">
        <v>42535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>
        <v>8.73</v>
      </c>
      <c r="S1101">
        <v>3</v>
      </c>
      <c r="T1101">
        <v>0</v>
      </c>
      <c r="U1101">
        <v>4.1031000000000004</v>
      </c>
      <c r="V1101">
        <f>IFERROR(SuperstoreData[[#This Row],[Profit]]/SuperstoreData[[#This Row],[Sales]],0)</f>
        <v>0.47000000000000003</v>
      </c>
      <c r="W1101">
        <f>YEAR(C1101)</f>
        <v>2016</v>
      </c>
      <c r="X1101" t="str">
        <f>TEXT(C1101,"mmm")</f>
        <v>Jun</v>
      </c>
    </row>
    <row r="1102" spans="1:24" x14ac:dyDescent="0.3">
      <c r="A1102">
        <v>1101</v>
      </c>
      <c r="B1102" t="s">
        <v>3648</v>
      </c>
      <c r="C1102" s="1">
        <v>42535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>
        <v>29.29</v>
      </c>
      <c r="S1102">
        <v>1</v>
      </c>
      <c r="T1102">
        <v>0</v>
      </c>
      <c r="U1102">
        <v>9.6656999999999993</v>
      </c>
      <c r="V1102">
        <f>IFERROR(SuperstoreData[[#This Row],[Profit]]/SuperstoreData[[#This Row],[Sales]],0)</f>
        <v>0.32999999999999996</v>
      </c>
      <c r="W1102">
        <f>YEAR(C1102)</f>
        <v>2016</v>
      </c>
      <c r="X1102" t="str">
        <f>TEXT(C1102,"mmm")</f>
        <v>Jun</v>
      </c>
    </row>
    <row r="1103" spans="1:24" x14ac:dyDescent="0.3">
      <c r="A1103">
        <v>1102</v>
      </c>
      <c r="B1103" t="s">
        <v>3648</v>
      </c>
      <c r="C1103" s="1">
        <v>42535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>
        <v>8.64</v>
      </c>
      <c r="S1103">
        <v>3</v>
      </c>
      <c r="T1103">
        <v>0</v>
      </c>
      <c r="U1103">
        <v>2.5055999999999998</v>
      </c>
      <c r="V1103">
        <f>IFERROR(SuperstoreData[[#This Row],[Profit]]/SuperstoreData[[#This Row],[Sales]],0)</f>
        <v>0.28999999999999998</v>
      </c>
      <c r="W1103">
        <f>YEAR(C1103)</f>
        <v>2016</v>
      </c>
      <c r="X1103" t="str">
        <f>TEXT(C1103,"mmm")</f>
        <v>Jun</v>
      </c>
    </row>
    <row r="1104" spans="1:24" x14ac:dyDescent="0.3">
      <c r="A1104">
        <v>1103</v>
      </c>
      <c r="B1104" t="s">
        <v>3657</v>
      </c>
      <c r="C1104" s="1">
        <v>42846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>
        <v>2.694</v>
      </c>
      <c r="S1104">
        <v>3</v>
      </c>
      <c r="T1104">
        <v>0.8</v>
      </c>
      <c r="U1104">
        <v>-4.7145000000000001</v>
      </c>
      <c r="V1104">
        <f>IFERROR(SuperstoreData[[#This Row],[Profit]]/SuperstoreData[[#This Row],[Sales]],0)</f>
        <v>-1.75</v>
      </c>
      <c r="W1104">
        <f>YEAR(C1104)</f>
        <v>2017</v>
      </c>
      <c r="X1104" t="str">
        <f>TEXT(C1104,"mmm")</f>
        <v>Apr</v>
      </c>
    </row>
    <row r="1105" spans="1:24" x14ac:dyDescent="0.3">
      <c r="A1105">
        <v>1104</v>
      </c>
      <c r="B1105" t="s">
        <v>3657</v>
      </c>
      <c r="C1105" s="1">
        <v>42846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>
        <v>2.9340000000000002</v>
      </c>
      <c r="S1105">
        <v>3</v>
      </c>
      <c r="T1105">
        <v>0.8</v>
      </c>
      <c r="U1105">
        <v>-4.9878</v>
      </c>
      <c r="V1105">
        <f>IFERROR(SuperstoreData[[#This Row],[Profit]]/SuperstoreData[[#This Row],[Sales]],0)</f>
        <v>-1.7</v>
      </c>
      <c r="W1105">
        <f>YEAR(C1105)</f>
        <v>2017</v>
      </c>
      <c r="X1105" t="str">
        <f>TEXT(C1105,"mmm")</f>
        <v>Apr</v>
      </c>
    </row>
    <row r="1106" spans="1:24" x14ac:dyDescent="0.3">
      <c r="A1106">
        <v>1105</v>
      </c>
      <c r="B1106" t="s">
        <v>3659</v>
      </c>
      <c r="C1106" s="1">
        <v>42664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>
        <v>22.92</v>
      </c>
      <c r="S1106">
        <v>3</v>
      </c>
      <c r="T1106">
        <v>0</v>
      </c>
      <c r="U1106">
        <v>11.2308</v>
      </c>
      <c r="V1106">
        <f>IFERROR(SuperstoreData[[#This Row],[Profit]]/SuperstoreData[[#This Row],[Sales]],0)</f>
        <v>0.49</v>
      </c>
      <c r="W1106">
        <f>YEAR(C1106)</f>
        <v>2016</v>
      </c>
      <c r="X1106" t="str">
        <f>TEXT(C1106,"mmm")</f>
        <v>Oct</v>
      </c>
    </row>
    <row r="1107" spans="1:24" x14ac:dyDescent="0.3">
      <c r="A1107">
        <v>1106</v>
      </c>
      <c r="B1107" t="s">
        <v>3664</v>
      </c>
      <c r="C1107" s="1">
        <v>42693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>
        <v>100.70399999999999</v>
      </c>
      <c r="S1107">
        <v>6</v>
      </c>
      <c r="T1107">
        <v>0.2</v>
      </c>
      <c r="U1107">
        <v>-16.3644</v>
      </c>
      <c r="V1107">
        <f>IFERROR(SuperstoreData[[#This Row],[Profit]]/SuperstoreData[[#This Row],[Sales]],0)</f>
        <v>-0.16250000000000001</v>
      </c>
      <c r="W1107">
        <f>YEAR(C1107)</f>
        <v>2016</v>
      </c>
      <c r="X1107" t="str">
        <f>TEXT(C1107,"mmm")</f>
        <v>Nov</v>
      </c>
    </row>
    <row r="1108" spans="1:24" x14ac:dyDescent="0.3">
      <c r="A1108">
        <v>1107</v>
      </c>
      <c r="B1108" t="s">
        <v>3664</v>
      </c>
      <c r="C1108" s="1">
        <v>42693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>
        <v>2.3279999999999998</v>
      </c>
      <c r="S1108">
        <v>2</v>
      </c>
      <c r="T1108">
        <v>0.6</v>
      </c>
      <c r="U1108">
        <v>-0.75660000000000005</v>
      </c>
      <c r="V1108">
        <f>IFERROR(SuperstoreData[[#This Row],[Profit]]/SuperstoreData[[#This Row],[Sales]],0)</f>
        <v>-0.32500000000000007</v>
      </c>
      <c r="W1108">
        <f>YEAR(C1108)</f>
        <v>2016</v>
      </c>
      <c r="X1108" t="str">
        <f>TEXT(C1108,"mmm")</f>
        <v>Nov</v>
      </c>
    </row>
    <row r="1109" spans="1:24" x14ac:dyDescent="0.3">
      <c r="A1109">
        <v>1108</v>
      </c>
      <c r="B1109" t="s">
        <v>3664</v>
      </c>
      <c r="C1109" s="1">
        <v>42693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>
        <v>10.78</v>
      </c>
      <c r="S1109">
        <v>5</v>
      </c>
      <c r="T1109">
        <v>0.8</v>
      </c>
      <c r="U1109">
        <v>-17.248000000000001</v>
      </c>
      <c r="V1109">
        <f>IFERROR(SuperstoreData[[#This Row],[Profit]]/SuperstoreData[[#This Row],[Sales]],0)</f>
        <v>-1.6</v>
      </c>
      <c r="W1109">
        <f>YEAR(C1109)</f>
        <v>2016</v>
      </c>
      <c r="X1109" t="str">
        <f>TEXT(C1109,"mmm")</f>
        <v>Nov</v>
      </c>
    </row>
    <row r="1110" spans="1:24" x14ac:dyDescent="0.3">
      <c r="A1110">
        <v>1109</v>
      </c>
      <c r="B1110" t="s">
        <v>3664</v>
      </c>
      <c r="C1110" s="1">
        <v>42693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>
        <v>58.368000000000002</v>
      </c>
      <c r="S1110">
        <v>12</v>
      </c>
      <c r="T1110">
        <v>0.2</v>
      </c>
      <c r="U1110">
        <v>21.888000000000002</v>
      </c>
      <c r="V1110">
        <f>IFERROR(SuperstoreData[[#This Row],[Profit]]/SuperstoreData[[#This Row],[Sales]],0)</f>
        <v>0.375</v>
      </c>
      <c r="W1110">
        <f>YEAR(C1110)</f>
        <v>2016</v>
      </c>
      <c r="X1110" t="str">
        <f>TEXT(C1110,"mmm")</f>
        <v>Nov</v>
      </c>
    </row>
    <row r="1111" spans="1:24" x14ac:dyDescent="0.3">
      <c r="A1111">
        <v>1110</v>
      </c>
      <c r="B1111" t="s">
        <v>3664</v>
      </c>
      <c r="C1111" s="1">
        <v>42693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>
        <v>40.968000000000004</v>
      </c>
      <c r="S1111">
        <v>3</v>
      </c>
      <c r="T1111">
        <v>0.2</v>
      </c>
      <c r="U1111">
        <v>13.826700000000001</v>
      </c>
      <c r="V1111">
        <f>IFERROR(SuperstoreData[[#This Row],[Profit]]/SuperstoreData[[#This Row],[Sales]],0)</f>
        <v>0.33749999999999997</v>
      </c>
      <c r="W1111">
        <f>YEAR(C1111)</f>
        <v>2016</v>
      </c>
      <c r="X1111" t="str">
        <f>TEXT(C1111,"mmm")</f>
        <v>Nov</v>
      </c>
    </row>
    <row r="1112" spans="1:24" x14ac:dyDescent="0.3">
      <c r="A1112">
        <v>1111</v>
      </c>
      <c r="B1112" t="s">
        <v>3664</v>
      </c>
      <c r="C1112" s="1">
        <v>42693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>
        <v>71.959999999999994</v>
      </c>
      <c r="S1112">
        <v>5</v>
      </c>
      <c r="T1112">
        <v>0.2</v>
      </c>
      <c r="U1112">
        <v>25.186</v>
      </c>
      <c r="V1112">
        <f>IFERROR(SuperstoreData[[#This Row],[Profit]]/SuperstoreData[[#This Row],[Sales]],0)</f>
        <v>0.35000000000000003</v>
      </c>
      <c r="W1112">
        <f>YEAR(C1112)</f>
        <v>2016</v>
      </c>
      <c r="X1112" t="str">
        <f>TEXT(C1112,"mmm")</f>
        <v>Nov</v>
      </c>
    </row>
    <row r="1113" spans="1:24" x14ac:dyDescent="0.3">
      <c r="A1113">
        <v>1112</v>
      </c>
      <c r="B1113" t="s">
        <v>3664</v>
      </c>
      <c r="C1113" s="1">
        <v>42693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>
        <v>10.368</v>
      </c>
      <c r="S1113">
        <v>2</v>
      </c>
      <c r="T1113">
        <v>0.2</v>
      </c>
      <c r="U1113">
        <v>3.6288</v>
      </c>
      <c r="V1113">
        <f>IFERROR(SuperstoreData[[#This Row],[Profit]]/SuperstoreData[[#This Row],[Sales]],0)</f>
        <v>0.35</v>
      </c>
      <c r="W1113">
        <f>YEAR(C1113)</f>
        <v>2016</v>
      </c>
      <c r="X1113" t="str">
        <f>TEXT(C1113,"mmm")</f>
        <v>Nov</v>
      </c>
    </row>
    <row r="1114" spans="1:24" x14ac:dyDescent="0.3">
      <c r="A1114">
        <v>1113</v>
      </c>
      <c r="B1114" t="s">
        <v>3664</v>
      </c>
      <c r="C1114" s="1">
        <v>42693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>
        <v>1.1919999999999999</v>
      </c>
      <c r="S1114">
        <v>2</v>
      </c>
      <c r="T1114">
        <v>0.8</v>
      </c>
      <c r="U1114">
        <v>-2.0264000000000002</v>
      </c>
      <c r="V1114">
        <f>IFERROR(SuperstoreData[[#This Row],[Profit]]/SuperstoreData[[#This Row],[Sales]],0)</f>
        <v>-1.7000000000000002</v>
      </c>
      <c r="W1114">
        <f>YEAR(C1114)</f>
        <v>2016</v>
      </c>
      <c r="X1114" t="str">
        <f>TEXT(C1114,"mmm")</f>
        <v>Nov</v>
      </c>
    </row>
    <row r="1115" spans="1:24" x14ac:dyDescent="0.3">
      <c r="A1115">
        <v>1114</v>
      </c>
      <c r="B1115" t="s">
        <v>3674</v>
      </c>
      <c r="C1115" s="1">
        <v>43087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>
        <v>46.671999999999997</v>
      </c>
      <c r="S1115">
        <v>2</v>
      </c>
      <c r="T1115">
        <v>0.2</v>
      </c>
      <c r="U1115">
        <v>16.3352</v>
      </c>
      <c r="V1115">
        <f>IFERROR(SuperstoreData[[#This Row],[Profit]]/SuperstoreData[[#This Row],[Sales]],0)</f>
        <v>0.35000000000000003</v>
      </c>
      <c r="W1115">
        <f>YEAR(C1115)</f>
        <v>2017</v>
      </c>
      <c r="X1115" t="str">
        <f>TEXT(C1115,"mmm")</f>
        <v>Dec</v>
      </c>
    </row>
    <row r="1116" spans="1:24" x14ac:dyDescent="0.3">
      <c r="A1116">
        <v>1115</v>
      </c>
      <c r="B1116" t="s">
        <v>3674</v>
      </c>
      <c r="C1116" s="1">
        <v>43087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>
        <v>119.833</v>
      </c>
      <c r="S1116">
        <v>1</v>
      </c>
      <c r="T1116">
        <v>0.15</v>
      </c>
      <c r="U1116">
        <v>-12.6882</v>
      </c>
      <c r="V1116">
        <f>IFERROR(SuperstoreData[[#This Row],[Profit]]/SuperstoreData[[#This Row],[Sales]],0)</f>
        <v>-0.10588235294117647</v>
      </c>
      <c r="W1116">
        <f>YEAR(C1116)</f>
        <v>2017</v>
      </c>
      <c r="X1116" t="str">
        <f>TEXT(C1116,"mmm")</f>
        <v>Dec</v>
      </c>
    </row>
    <row r="1117" spans="1:24" x14ac:dyDescent="0.3">
      <c r="A1117">
        <v>1116</v>
      </c>
      <c r="B1117" t="s">
        <v>3674</v>
      </c>
      <c r="C1117" s="1">
        <v>43087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>
        <v>119.98</v>
      </c>
      <c r="S1117">
        <v>2</v>
      </c>
      <c r="T1117">
        <v>0</v>
      </c>
      <c r="U1117">
        <v>57.590400000000002</v>
      </c>
      <c r="V1117">
        <f>IFERROR(SuperstoreData[[#This Row],[Profit]]/SuperstoreData[[#This Row],[Sales]],0)</f>
        <v>0.48</v>
      </c>
      <c r="W1117">
        <f>YEAR(C1117)</f>
        <v>2017</v>
      </c>
      <c r="X1117" t="str">
        <f>TEXT(C1117,"mmm")</f>
        <v>Dec</v>
      </c>
    </row>
    <row r="1118" spans="1:24" x14ac:dyDescent="0.3">
      <c r="A1118">
        <v>1117</v>
      </c>
      <c r="B1118" t="s">
        <v>3679</v>
      </c>
      <c r="C1118" s="1">
        <v>42573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>
        <v>6.3</v>
      </c>
      <c r="S1118">
        <v>2</v>
      </c>
      <c r="T1118">
        <v>0</v>
      </c>
      <c r="U1118">
        <v>3.024</v>
      </c>
      <c r="V1118">
        <f>IFERROR(SuperstoreData[[#This Row],[Profit]]/SuperstoreData[[#This Row],[Sales]],0)</f>
        <v>0.48000000000000004</v>
      </c>
      <c r="W1118">
        <f>YEAR(C1118)</f>
        <v>2016</v>
      </c>
      <c r="X1118" t="str">
        <f>TEXT(C1118,"mmm")</f>
        <v>Jul</v>
      </c>
    </row>
    <row r="1119" spans="1:24" x14ac:dyDescent="0.3">
      <c r="A1119">
        <v>1118</v>
      </c>
      <c r="B1119" t="s">
        <v>3683</v>
      </c>
      <c r="C1119" s="1">
        <v>42251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>
        <v>279.89999999999998</v>
      </c>
      <c r="S1119">
        <v>5</v>
      </c>
      <c r="T1119">
        <v>0</v>
      </c>
      <c r="U1119">
        <v>137.15100000000001</v>
      </c>
      <c r="V1119">
        <f>IFERROR(SuperstoreData[[#This Row],[Profit]]/SuperstoreData[[#This Row],[Sales]],0)</f>
        <v>0.4900000000000001</v>
      </c>
      <c r="W1119">
        <f>YEAR(C1119)</f>
        <v>2015</v>
      </c>
      <c r="X1119" t="str">
        <f>TEXT(C1119,"mmm")</f>
        <v>Sep</v>
      </c>
    </row>
    <row r="1120" spans="1:24" x14ac:dyDescent="0.3">
      <c r="A1120">
        <v>1119</v>
      </c>
      <c r="B1120" t="s">
        <v>3683</v>
      </c>
      <c r="C1120" s="1">
        <v>42251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>
        <v>619.95000000000005</v>
      </c>
      <c r="S1120">
        <v>5</v>
      </c>
      <c r="T1120">
        <v>0</v>
      </c>
      <c r="U1120">
        <v>111.59099999999999</v>
      </c>
      <c r="V1120">
        <f>IFERROR(SuperstoreData[[#This Row],[Profit]]/SuperstoreData[[#This Row],[Sales]],0)</f>
        <v>0.17999999999999997</v>
      </c>
      <c r="W1120">
        <f>YEAR(C1120)</f>
        <v>2015</v>
      </c>
      <c r="X1120" t="str">
        <f>TEXT(C1120,"mmm")</f>
        <v>Sep</v>
      </c>
    </row>
    <row r="1121" spans="1:24" x14ac:dyDescent="0.3">
      <c r="A1121">
        <v>1120</v>
      </c>
      <c r="B1121" t="s">
        <v>3683</v>
      </c>
      <c r="C1121" s="1">
        <v>42251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>
        <v>4.3600000000000003</v>
      </c>
      <c r="S1121">
        <v>2</v>
      </c>
      <c r="T1121">
        <v>0</v>
      </c>
      <c r="U1121">
        <v>2.0491999999999999</v>
      </c>
      <c r="V1121">
        <f>IFERROR(SuperstoreData[[#This Row],[Profit]]/SuperstoreData[[#This Row],[Sales]],0)</f>
        <v>0.46999999999999992</v>
      </c>
      <c r="W1121">
        <f>YEAR(C1121)</f>
        <v>2015</v>
      </c>
      <c r="X1121" t="str">
        <f>TEXT(C1121,"mmm")</f>
        <v>Sep</v>
      </c>
    </row>
    <row r="1122" spans="1:24" x14ac:dyDescent="0.3">
      <c r="A1122">
        <v>1121</v>
      </c>
      <c r="B1122" t="s">
        <v>3683</v>
      </c>
      <c r="C1122" s="1">
        <v>42251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>
        <v>15.28</v>
      </c>
      <c r="S1122">
        <v>2</v>
      </c>
      <c r="T1122">
        <v>0</v>
      </c>
      <c r="U1122">
        <v>7.4871999999999996</v>
      </c>
      <c r="V1122">
        <f>IFERROR(SuperstoreData[[#This Row],[Profit]]/SuperstoreData[[#This Row],[Sales]],0)</f>
        <v>0.49</v>
      </c>
      <c r="W1122">
        <f>YEAR(C1122)</f>
        <v>2015</v>
      </c>
      <c r="X1122" t="str">
        <f>TEXT(C1122,"mmm")</f>
        <v>Sep</v>
      </c>
    </row>
    <row r="1123" spans="1:24" x14ac:dyDescent="0.3">
      <c r="A1123">
        <v>1122</v>
      </c>
      <c r="B1123" t="s">
        <v>3689</v>
      </c>
      <c r="C1123" s="1">
        <v>41659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>
        <v>699.93</v>
      </c>
      <c r="S1123">
        <v>7</v>
      </c>
      <c r="T1123">
        <v>0</v>
      </c>
      <c r="U1123">
        <v>181.98179999999999</v>
      </c>
      <c r="V1123">
        <f>IFERROR(SuperstoreData[[#This Row],[Profit]]/SuperstoreData[[#This Row],[Sales]],0)</f>
        <v>0.26</v>
      </c>
      <c r="W1123">
        <f>YEAR(C1123)</f>
        <v>2014</v>
      </c>
      <c r="X1123" t="str">
        <f>TEXT(C1123,"mmm")</f>
        <v>Jan</v>
      </c>
    </row>
    <row r="1124" spans="1:24" x14ac:dyDescent="0.3">
      <c r="A1124">
        <v>1123</v>
      </c>
      <c r="B1124" t="s">
        <v>3689</v>
      </c>
      <c r="C1124" s="1">
        <v>41659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>
        <v>22.96</v>
      </c>
      <c r="S1124">
        <v>7</v>
      </c>
      <c r="T1124">
        <v>0</v>
      </c>
      <c r="U1124">
        <v>6.6584000000000003</v>
      </c>
      <c r="V1124">
        <f>IFERROR(SuperstoreData[[#This Row],[Profit]]/SuperstoreData[[#This Row],[Sales]],0)</f>
        <v>0.28999999999999998</v>
      </c>
      <c r="W1124">
        <f>YEAR(C1124)</f>
        <v>2014</v>
      </c>
      <c r="X1124" t="str">
        <f>TEXT(C1124,"mmm")</f>
        <v>Jan</v>
      </c>
    </row>
    <row r="1125" spans="1:24" x14ac:dyDescent="0.3">
      <c r="A1125">
        <v>1124</v>
      </c>
      <c r="B1125" t="s">
        <v>3689</v>
      </c>
      <c r="C1125" s="1">
        <v>41659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>
        <v>38.6</v>
      </c>
      <c r="S1125">
        <v>4</v>
      </c>
      <c r="T1125">
        <v>0</v>
      </c>
      <c r="U1125">
        <v>11.58</v>
      </c>
      <c r="V1125">
        <f>IFERROR(SuperstoreData[[#This Row],[Profit]]/SuperstoreData[[#This Row],[Sales]],0)</f>
        <v>0.3</v>
      </c>
      <c r="W1125">
        <f>YEAR(C1125)</f>
        <v>2014</v>
      </c>
      <c r="X1125" t="str">
        <f>TEXT(C1125,"mmm")</f>
        <v>Jan</v>
      </c>
    </row>
    <row r="1126" spans="1:24" x14ac:dyDescent="0.3">
      <c r="A1126">
        <v>1125</v>
      </c>
      <c r="B1126" t="s">
        <v>3689</v>
      </c>
      <c r="C1126" s="1">
        <v>41659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>
        <v>6.63</v>
      </c>
      <c r="S1126">
        <v>3</v>
      </c>
      <c r="T1126">
        <v>0</v>
      </c>
      <c r="U1126">
        <v>1.7901</v>
      </c>
      <c r="V1126">
        <f>IFERROR(SuperstoreData[[#This Row],[Profit]]/SuperstoreData[[#This Row],[Sales]],0)</f>
        <v>0.27</v>
      </c>
      <c r="W1126">
        <f>YEAR(C1126)</f>
        <v>2014</v>
      </c>
      <c r="X1126" t="str">
        <f>TEXT(C1126,"mmm")</f>
        <v>Jan</v>
      </c>
    </row>
    <row r="1127" spans="1:24" x14ac:dyDescent="0.3">
      <c r="A1127">
        <v>1126</v>
      </c>
      <c r="B1127" t="s">
        <v>3689</v>
      </c>
      <c r="C1127" s="1">
        <v>41659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>
        <v>23.34</v>
      </c>
      <c r="S1127">
        <v>3</v>
      </c>
      <c r="T1127">
        <v>0</v>
      </c>
      <c r="U1127">
        <v>10.969799999999999</v>
      </c>
      <c r="V1127">
        <f>IFERROR(SuperstoreData[[#This Row],[Profit]]/SuperstoreData[[#This Row],[Sales]],0)</f>
        <v>0.47</v>
      </c>
      <c r="W1127">
        <f>YEAR(C1127)</f>
        <v>2014</v>
      </c>
      <c r="X1127" t="str">
        <f>TEXT(C1127,"mmm")</f>
        <v>Jan</v>
      </c>
    </row>
    <row r="1128" spans="1:24" x14ac:dyDescent="0.3">
      <c r="A1128">
        <v>1127</v>
      </c>
      <c r="B1128" t="s">
        <v>3689</v>
      </c>
      <c r="C1128" s="1">
        <v>41659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>
        <v>1067.94</v>
      </c>
      <c r="S1128">
        <v>3</v>
      </c>
      <c r="T1128">
        <v>0</v>
      </c>
      <c r="U1128">
        <v>224.26740000000001</v>
      </c>
      <c r="V1128">
        <f>IFERROR(SuperstoreData[[#This Row],[Profit]]/SuperstoreData[[#This Row],[Sales]],0)</f>
        <v>0.21</v>
      </c>
      <c r="W1128">
        <f>YEAR(C1128)</f>
        <v>2014</v>
      </c>
      <c r="X1128" t="str">
        <f>TEXT(C1128,"mmm")</f>
        <v>Jan</v>
      </c>
    </row>
    <row r="1129" spans="1:24" x14ac:dyDescent="0.3">
      <c r="A1129">
        <v>1128</v>
      </c>
      <c r="B1129" t="s">
        <v>3698</v>
      </c>
      <c r="C1129" s="1">
        <v>42065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>
        <v>10.16</v>
      </c>
      <c r="S1129">
        <v>1</v>
      </c>
      <c r="T1129">
        <v>0</v>
      </c>
      <c r="U1129">
        <v>2.6415999999999999</v>
      </c>
      <c r="V1129">
        <f>IFERROR(SuperstoreData[[#This Row],[Profit]]/SuperstoreData[[#This Row],[Sales]],0)</f>
        <v>0.26</v>
      </c>
      <c r="W1129">
        <f>YEAR(C1129)</f>
        <v>2015</v>
      </c>
      <c r="X1129" t="str">
        <f>TEXT(C1129,"mmm")</f>
        <v>Mar</v>
      </c>
    </row>
    <row r="1130" spans="1:24" x14ac:dyDescent="0.3">
      <c r="A1130">
        <v>1129</v>
      </c>
      <c r="B1130" t="s">
        <v>3698</v>
      </c>
      <c r="C1130" s="1">
        <v>42065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>
        <v>101.88</v>
      </c>
      <c r="S1130">
        <v>6</v>
      </c>
      <c r="T1130">
        <v>0</v>
      </c>
      <c r="U1130">
        <v>50.94</v>
      </c>
      <c r="V1130">
        <f>IFERROR(SuperstoreData[[#This Row],[Profit]]/SuperstoreData[[#This Row],[Sales]],0)</f>
        <v>0.5</v>
      </c>
      <c r="W1130">
        <f>YEAR(C1130)</f>
        <v>2015</v>
      </c>
      <c r="X1130" t="str">
        <f>TEXT(C1130,"mmm")</f>
        <v>Mar</v>
      </c>
    </row>
    <row r="1131" spans="1:24" x14ac:dyDescent="0.3">
      <c r="A1131">
        <v>1130</v>
      </c>
      <c r="B1131" t="s">
        <v>3699</v>
      </c>
      <c r="C1131" s="1">
        <v>42472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>
        <v>343.92</v>
      </c>
      <c r="S1131">
        <v>4</v>
      </c>
      <c r="T1131">
        <v>0</v>
      </c>
      <c r="U1131">
        <v>75.662400000000005</v>
      </c>
      <c r="V1131">
        <f>IFERROR(SuperstoreData[[#This Row],[Profit]]/SuperstoreData[[#This Row],[Sales]],0)</f>
        <v>0.22</v>
      </c>
      <c r="W1131">
        <f>YEAR(C1131)</f>
        <v>2016</v>
      </c>
      <c r="X1131" t="str">
        <f>TEXT(C1131,"mmm")</f>
        <v>Apr</v>
      </c>
    </row>
    <row r="1132" spans="1:24" x14ac:dyDescent="0.3">
      <c r="A1132">
        <v>1131</v>
      </c>
      <c r="B1132" t="s">
        <v>3699</v>
      </c>
      <c r="C1132" s="1">
        <v>42472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>
        <v>40.99</v>
      </c>
      <c r="S1132">
        <v>1</v>
      </c>
      <c r="T1132">
        <v>0</v>
      </c>
      <c r="U1132">
        <v>20.085100000000001</v>
      </c>
      <c r="V1132">
        <f>IFERROR(SuperstoreData[[#This Row],[Profit]]/SuperstoreData[[#This Row],[Sales]],0)</f>
        <v>0.49</v>
      </c>
      <c r="W1132">
        <f>YEAR(C1132)</f>
        <v>2016</v>
      </c>
      <c r="X1132" t="str">
        <f>TEXT(C1132,"mmm")</f>
        <v>Apr</v>
      </c>
    </row>
    <row r="1133" spans="1:24" x14ac:dyDescent="0.3">
      <c r="A1133">
        <v>1132</v>
      </c>
      <c r="B1133" t="s">
        <v>3699</v>
      </c>
      <c r="C1133" s="1">
        <v>42472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>
        <v>63.9</v>
      </c>
      <c r="S1133">
        <v>5</v>
      </c>
      <c r="T1133">
        <v>0</v>
      </c>
      <c r="U1133">
        <v>28.754999999999999</v>
      </c>
      <c r="V1133">
        <f>IFERROR(SuperstoreData[[#This Row],[Profit]]/SuperstoreData[[#This Row],[Sales]],0)</f>
        <v>0.45</v>
      </c>
      <c r="W1133">
        <f>YEAR(C1133)</f>
        <v>2016</v>
      </c>
      <c r="X1133" t="str">
        <f>TEXT(C1133,"mmm")</f>
        <v>Apr</v>
      </c>
    </row>
    <row r="1134" spans="1:24" x14ac:dyDescent="0.3">
      <c r="A1134">
        <v>1133</v>
      </c>
      <c r="B1134" t="s">
        <v>3705</v>
      </c>
      <c r="C1134" s="1">
        <v>42710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>
        <v>19.440000000000001</v>
      </c>
      <c r="S1134">
        <v>3</v>
      </c>
      <c r="T1134">
        <v>0</v>
      </c>
      <c r="U1134">
        <v>9.3312000000000008</v>
      </c>
      <c r="V1134">
        <f>IFERROR(SuperstoreData[[#This Row],[Profit]]/SuperstoreData[[#This Row],[Sales]],0)</f>
        <v>0.48000000000000004</v>
      </c>
      <c r="W1134">
        <f>YEAR(C1134)</f>
        <v>2016</v>
      </c>
      <c r="X1134" t="str">
        <f>TEXT(C1134,"mmm")</f>
        <v>Dec</v>
      </c>
    </row>
    <row r="1135" spans="1:24" x14ac:dyDescent="0.3">
      <c r="A1135">
        <v>1134</v>
      </c>
      <c r="B1135" t="s">
        <v>3707</v>
      </c>
      <c r="C1135" s="1">
        <v>42526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>
        <v>124.608</v>
      </c>
      <c r="S1135">
        <v>4</v>
      </c>
      <c r="T1135">
        <v>0.2</v>
      </c>
      <c r="U1135">
        <v>-23.364000000000001</v>
      </c>
      <c r="V1135">
        <f>IFERROR(SuperstoreData[[#This Row],[Profit]]/SuperstoreData[[#This Row],[Sales]],0)</f>
        <v>-0.1875</v>
      </c>
      <c r="W1135">
        <f>YEAR(C1135)</f>
        <v>2016</v>
      </c>
      <c r="X1135" t="str">
        <f>TEXT(C1135,"mmm")</f>
        <v>Jun</v>
      </c>
    </row>
    <row r="1136" spans="1:24" x14ac:dyDescent="0.3">
      <c r="A1136">
        <v>1135</v>
      </c>
      <c r="B1136" t="s">
        <v>3707</v>
      </c>
      <c r="C1136" s="1">
        <v>42526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>
        <v>7.56</v>
      </c>
      <c r="S1136">
        <v>3</v>
      </c>
      <c r="T1136">
        <v>0.2</v>
      </c>
      <c r="U1136">
        <v>2.6459999999999999</v>
      </c>
      <c r="V1136">
        <f>IFERROR(SuperstoreData[[#This Row],[Profit]]/SuperstoreData[[#This Row],[Sales]],0)</f>
        <v>0.35000000000000003</v>
      </c>
      <c r="W1136">
        <f>YEAR(C1136)</f>
        <v>2016</v>
      </c>
      <c r="X1136" t="str">
        <f>TEXT(C1136,"mmm")</f>
        <v>Jun</v>
      </c>
    </row>
    <row r="1137" spans="1:24" x14ac:dyDescent="0.3">
      <c r="A1137">
        <v>1136</v>
      </c>
      <c r="B1137" t="s">
        <v>3710</v>
      </c>
      <c r="C1137" s="1">
        <v>42715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>
        <v>85.224000000000004</v>
      </c>
      <c r="S1137">
        <v>3</v>
      </c>
      <c r="T1137">
        <v>0.2</v>
      </c>
      <c r="U1137">
        <v>7.4570999999999996</v>
      </c>
      <c r="V1137">
        <f>IFERROR(SuperstoreData[[#This Row],[Profit]]/SuperstoreData[[#This Row],[Sales]],0)</f>
        <v>8.7499999999999994E-2</v>
      </c>
      <c r="W1137">
        <f>YEAR(C1137)</f>
        <v>2016</v>
      </c>
      <c r="X1137" t="str">
        <f>TEXT(C1137,"mmm")</f>
        <v>Dec</v>
      </c>
    </row>
    <row r="1138" spans="1:24" x14ac:dyDescent="0.3">
      <c r="A1138">
        <v>1137</v>
      </c>
      <c r="B1138" t="s">
        <v>3714</v>
      </c>
      <c r="C1138" s="1">
        <v>42686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>
        <v>287.52</v>
      </c>
      <c r="S1138">
        <v>8</v>
      </c>
      <c r="T1138">
        <v>0</v>
      </c>
      <c r="U1138">
        <v>129.38399999999999</v>
      </c>
      <c r="V1138">
        <f>IFERROR(SuperstoreData[[#This Row],[Profit]]/SuperstoreData[[#This Row],[Sales]],0)</f>
        <v>0.44999999999999996</v>
      </c>
      <c r="W1138">
        <f>YEAR(C1138)</f>
        <v>2016</v>
      </c>
      <c r="X1138" t="str">
        <f>TEXT(C1138,"mmm")</f>
        <v>Nov</v>
      </c>
    </row>
    <row r="1139" spans="1:24" x14ac:dyDescent="0.3">
      <c r="A1139">
        <v>1138</v>
      </c>
      <c r="B1139" t="s">
        <v>3714</v>
      </c>
      <c r="C1139" s="1">
        <v>42686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>
        <v>37.68</v>
      </c>
      <c r="S1139">
        <v>2</v>
      </c>
      <c r="T1139">
        <v>0</v>
      </c>
      <c r="U1139">
        <v>10.5504</v>
      </c>
      <c r="V1139">
        <f>IFERROR(SuperstoreData[[#This Row],[Profit]]/SuperstoreData[[#This Row],[Sales]],0)</f>
        <v>0.27999999999999997</v>
      </c>
      <c r="W1139">
        <f>YEAR(C1139)</f>
        <v>2016</v>
      </c>
      <c r="X1139" t="str">
        <f>TEXT(C1139,"mmm")</f>
        <v>Nov</v>
      </c>
    </row>
    <row r="1140" spans="1:24" x14ac:dyDescent="0.3">
      <c r="A1140">
        <v>1139</v>
      </c>
      <c r="B1140" t="s">
        <v>3714</v>
      </c>
      <c r="C1140" s="1">
        <v>42686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>
        <v>19.98</v>
      </c>
      <c r="S1140">
        <v>2</v>
      </c>
      <c r="T1140">
        <v>0</v>
      </c>
      <c r="U1140">
        <v>8.9909999999999997</v>
      </c>
      <c r="V1140">
        <f>IFERROR(SuperstoreData[[#This Row],[Profit]]/SuperstoreData[[#This Row],[Sales]],0)</f>
        <v>0.44999999999999996</v>
      </c>
      <c r="W1140">
        <f>YEAR(C1140)</f>
        <v>2016</v>
      </c>
      <c r="X1140" t="str">
        <f>TEXT(C1140,"mmm")</f>
        <v>Nov</v>
      </c>
    </row>
    <row r="1141" spans="1:24" x14ac:dyDescent="0.3">
      <c r="A1141">
        <v>1140</v>
      </c>
      <c r="B1141" t="s">
        <v>3714</v>
      </c>
      <c r="C1141" s="1">
        <v>42686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>
        <v>20.58</v>
      </c>
      <c r="S1141">
        <v>7</v>
      </c>
      <c r="T1141">
        <v>0</v>
      </c>
      <c r="U1141">
        <v>5.5566000000000004</v>
      </c>
      <c r="V1141">
        <f>IFERROR(SuperstoreData[[#This Row],[Profit]]/SuperstoreData[[#This Row],[Sales]],0)</f>
        <v>0.27</v>
      </c>
      <c r="W1141">
        <f>YEAR(C1141)</f>
        <v>2016</v>
      </c>
      <c r="X1141" t="str">
        <f>TEXT(C1141,"mmm")</f>
        <v>Nov</v>
      </c>
    </row>
    <row r="1142" spans="1:24" x14ac:dyDescent="0.3">
      <c r="A1142">
        <v>1141</v>
      </c>
      <c r="B1142" t="s">
        <v>3714</v>
      </c>
      <c r="C1142" s="1">
        <v>42686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>
        <v>17.38</v>
      </c>
      <c r="S1142">
        <v>2</v>
      </c>
      <c r="T1142">
        <v>0</v>
      </c>
      <c r="U1142">
        <v>8.69</v>
      </c>
      <c r="V1142">
        <f>IFERROR(SuperstoreData[[#This Row],[Profit]]/SuperstoreData[[#This Row],[Sales]],0)</f>
        <v>0.5</v>
      </c>
      <c r="W1142">
        <f>YEAR(C1142)</f>
        <v>2016</v>
      </c>
      <c r="X1142" t="str">
        <f>TEXT(C1142,"mmm")</f>
        <v>Nov</v>
      </c>
    </row>
    <row r="1143" spans="1:24" x14ac:dyDescent="0.3">
      <c r="A1143">
        <v>1142</v>
      </c>
      <c r="B1143" t="s">
        <v>3725</v>
      </c>
      <c r="C1143" s="1">
        <v>41911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>
        <v>204.6</v>
      </c>
      <c r="S1143">
        <v>2</v>
      </c>
      <c r="T1143">
        <v>0</v>
      </c>
      <c r="U1143">
        <v>53.195999999999998</v>
      </c>
      <c r="V1143">
        <f>IFERROR(SuperstoreData[[#This Row],[Profit]]/SuperstoreData[[#This Row],[Sales]],0)</f>
        <v>0.26</v>
      </c>
      <c r="W1143">
        <f>YEAR(C1143)</f>
        <v>2014</v>
      </c>
      <c r="X1143" t="str">
        <f>TEXT(C1143,"mmm")</f>
        <v>Sep</v>
      </c>
    </row>
    <row r="1144" spans="1:24" x14ac:dyDescent="0.3">
      <c r="A1144">
        <v>1143</v>
      </c>
      <c r="B1144" t="s">
        <v>3725</v>
      </c>
      <c r="C1144" s="1">
        <v>41911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>
        <v>8.7200000000000006</v>
      </c>
      <c r="S1144">
        <v>4</v>
      </c>
      <c r="T1144">
        <v>0</v>
      </c>
      <c r="U1144">
        <v>2.8776000000000002</v>
      </c>
      <c r="V1144">
        <f>IFERROR(SuperstoreData[[#This Row],[Profit]]/SuperstoreData[[#This Row],[Sales]],0)</f>
        <v>0.33</v>
      </c>
      <c r="W1144">
        <f>YEAR(C1144)</f>
        <v>2014</v>
      </c>
      <c r="X1144" t="str">
        <f>TEXT(C1144,"mmm")</f>
        <v>Sep</v>
      </c>
    </row>
    <row r="1145" spans="1:24" x14ac:dyDescent="0.3">
      <c r="A1145">
        <v>1144</v>
      </c>
      <c r="B1145" t="s">
        <v>3725</v>
      </c>
      <c r="C1145" s="1">
        <v>41911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>
        <v>6.48</v>
      </c>
      <c r="S1145">
        <v>1</v>
      </c>
      <c r="T1145">
        <v>0</v>
      </c>
      <c r="U1145">
        <v>3.1103999999999998</v>
      </c>
      <c r="V1145">
        <f>IFERROR(SuperstoreData[[#This Row],[Profit]]/SuperstoreData[[#This Row],[Sales]],0)</f>
        <v>0.47999999999999993</v>
      </c>
      <c r="W1145">
        <f>YEAR(C1145)</f>
        <v>2014</v>
      </c>
      <c r="X1145" t="str">
        <f>TEXT(C1145,"mmm")</f>
        <v>Sep</v>
      </c>
    </row>
    <row r="1146" spans="1:24" x14ac:dyDescent="0.3">
      <c r="A1146">
        <v>1145</v>
      </c>
      <c r="B1146" t="s">
        <v>3725</v>
      </c>
      <c r="C1146" s="1">
        <v>41911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>
        <v>686.32</v>
      </c>
      <c r="S1146">
        <v>2</v>
      </c>
      <c r="T1146">
        <v>0.2</v>
      </c>
      <c r="U1146">
        <v>223.054</v>
      </c>
      <c r="V1146">
        <f>IFERROR(SuperstoreData[[#This Row],[Profit]]/SuperstoreData[[#This Row],[Sales]],0)</f>
        <v>0.32499999999999996</v>
      </c>
      <c r="W1146">
        <f>YEAR(C1146)</f>
        <v>2014</v>
      </c>
      <c r="X1146" t="str">
        <f>TEXT(C1146,"mmm")</f>
        <v>Sep</v>
      </c>
    </row>
    <row r="1147" spans="1:24" x14ac:dyDescent="0.3">
      <c r="A1147">
        <v>1146</v>
      </c>
      <c r="B1147" t="s">
        <v>3725</v>
      </c>
      <c r="C1147" s="1">
        <v>41911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>
        <v>62.18</v>
      </c>
      <c r="S1147">
        <v>1</v>
      </c>
      <c r="T1147">
        <v>0</v>
      </c>
      <c r="U1147">
        <v>16.788599999999999</v>
      </c>
      <c r="V1147">
        <f>IFERROR(SuperstoreData[[#This Row],[Profit]]/SuperstoreData[[#This Row],[Sales]],0)</f>
        <v>0.26999999999999996</v>
      </c>
      <c r="W1147">
        <f>YEAR(C1147)</f>
        <v>2014</v>
      </c>
      <c r="X1147" t="str">
        <f>TEXT(C1147,"mmm")</f>
        <v>Sep</v>
      </c>
    </row>
    <row r="1148" spans="1:24" x14ac:dyDescent="0.3">
      <c r="A1148">
        <v>1147</v>
      </c>
      <c r="B1148" t="s">
        <v>3730</v>
      </c>
      <c r="C1148" s="1">
        <v>42098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>
        <v>644.07600000000002</v>
      </c>
      <c r="S1148">
        <v>2</v>
      </c>
      <c r="T1148">
        <v>0.1</v>
      </c>
      <c r="U1148">
        <v>107.346</v>
      </c>
      <c r="V1148">
        <f>IFERROR(SuperstoreData[[#This Row],[Profit]]/SuperstoreData[[#This Row],[Sales]],0)</f>
        <v>0.16666666666666666</v>
      </c>
      <c r="W1148">
        <f>YEAR(C1148)</f>
        <v>2015</v>
      </c>
      <c r="X1148" t="str">
        <f>TEXT(C1148,"mmm")</f>
        <v>Apr</v>
      </c>
    </row>
    <row r="1149" spans="1:24" x14ac:dyDescent="0.3">
      <c r="A1149">
        <v>1148</v>
      </c>
      <c r="B1149" t="s">
        <v>3730</v>
      </c>
      <c r="C1149" s="1">
        <v>42098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>
        <v>5.84</v>
      </c>
      <c r="S1149">
        <v>2</v>
      </c>
      <c r="T1149">
        <v>0</v>
      </c>
      <c r="U1149">
        <v>2.6280000000000001</v>
      </c>
      <c r="V1149">
        <f>IFERROR(SuperstoreData[[#This Row],[Profit]]/SuperstoreData[[#This Row],[Sales]],0)</f>
        <v>0.45</v>
      </c>
      <c r="W1149">
        <f>YEAR(C1149)</f>
        <v>2015</v>
      </c>
      <c r="X1149" t="str">
        <f>TEXT(C1149,"mmm")</f>
        <v>Apr</v>
      </c>
    </row>
    <row r="1150" spans="1:24" x14ac:dyDescent="0.3">
      <c r="A1150">
        <v>1149</v>
      </c>
      <c r="B1150" t="s">
        <v>3730</v>
      </c>
      <c r="C1150" s="1">
        <v>42098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>
        <v>12.76</v>
      </c>
      <c r="S1150">
        <v>2</v>
      </c>
      <c r="T1150">
        <v>0</v>
      </c>
      <c r="U1150">
        <v>5.8696000000000002</v>
      </c>
      <c r="V1150">
        <f>IFERROR(SuperstoreData[[#This Row],[Profit]]/SuperstoreData[[#This Row],[Sales]],0)</f>
        <v>0.46</v>
      </c>
      <c r="W1150">
        <f>YEAR(C1150)</f>
        <v>2015</v>
      </c>
      <c r="X1150" t="str">
        <f>TEXT(C1150,"mmm")</f>
        <v>Apr</v>
      </c>
    </row>
    <row r="1151" spans="1:24" x14ac:dyDescent="0.3">
      <c r="A1151">
        <v>1150</v>
      </c>
      <c r="B1151" t="s">
        <v>3730</v>
      </c>
      <c r="C1151" s="1">
        <v>42098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>
        <v>10.95</v>
      </c>
      <c r="S1151">
        <v>1</v>
      </c>
      <c r="T1151">
        <v>0</v>
      </c>
      <c r="U1151">
        <v>0.438</v>
      </c>
      <c r="V1151">
        <f>IFERROR(SuperstoreData[[#This Row],[Profit]]/SuperstoreData[[#This Row],[Sales]],0)</f>
        <v>0.04</v>
      </c>
      <c r="W1151">
        <f>YEAR(C1151)</f>
        <v>2015</v>
      </c>
      <c r="X1151" t="str">
        <f>TEXT(C1151,"mmm")</f>
        <v>Apr</v>
      </c>
    </row>
    <row r="1152" spans="1:24" x14ac:dyDescent="0.3">
      <c r="A1152">
        <v>1151</v>
      </c>
      <c r="B1152" t="s">
        <v>3730</v>
      </c>
      <c r="C1152" s="1">
        <v>42098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>
        <v>599.98</v>
      </c>
      <c r="S1152">
        <v>2</v>
      </c>
      <c r="T1152">
        <v>0</v>
      </c>
      <c r="U1152">
        <v>209.99299999999999</v>
      </c>
      <c r="V1152">
        <f>IFERROR(SuperstoreData[[#This Row],[Profit]]/SuperstoreData[[#This Row],[Sales]],0)</f>
        <v>0.35</v>
      </c>
      <c r="W1152">
        <f>YEAR(C1152)</f>
        <v>2015</v>
      </c>
      <c r="X1152" t="str">
        <f>TEXT(C1152,"mmm")</f>
        <v>Apr</v>
      </c>
    </row>
    <row r="1153" spans="1:24" x14ac:dyDescent="0.3">
      <c r="A1153">
        <v>1152</v>
      </c>
      <c r="B1153" t="s">
        <v>3743</v>
      </c>
      <c r="C1153" s="1">
        <v>42132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>
        <v>8.3520000000000003</v>
      </c>
      <c r="S1153">
        <v>6</v>
      </c>
      <c r="T1153">
        <v>0.2</v>
      </c>
      <c r="U1153">
        <v>1.2527999999999999</v>
      </c>
      <c r="V1153">
        <f>IFERROR(SuperstoreData[[#This Row],[Profit]]/SuperstoreData[[#This Row],[Sales]],0)</f>
        <v>0.15</v>
      </c>
      <c r="W1153">
        <f>YEAR(C1153)</f>
        <v>2015</v>
      </c>
      <c r="X1153" t="str">
        <f>TEXT(C1153,"mmm")</f>
        <v>May</v>
      </c>
    </row>
    <row r="1154" spans="1:24" x14ac:dyDescent="0.3">
      <c r="A1154">
        <v>1153</v>
      </c>
      <c r="B1154" t="s">
        <v>3747</v>
      </c>
      <c r="C1154" s="1">
        <v>42735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>
        <v>3.64</v>
      </c>
      <c r="S1154">
        <v>2</v>
      </c>
      <c r="T1154">
        <v>0</v>
      </c>
      <c r="U1154">
        <v>1.6379999999999999</v>
      </c>
      <c r="V1154">
        <f>IFERROR(SuperstoreData[[#This Row],[Profit]]/SuperstoreData[[#This Row],[Sales]],0)</f>
        <v>0.44999999999999996</v>
      </c>
      <c r="W1154">
        <f>YEAR(C1154)</f>
        <v>2016</v>
      </c>
      <c r="X1154" t="str">
        <f>TEXT(C1154,"mmm")</f>
        <v>Dec</v>
      </c>
    </row>
    <row r="1155" spans="1:24" x14ac:dyDescent="0.3">
      <c r="A1155">
        <v>1154</v>
      </c>
      <c r="B1155" t="s">
        <v>3747</v>
      </c>
      <c r="C1155" s="1">
        <v>42735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>
        <v>159.768</v>
      </c>
      <c r="S1155">
        <v>7</v>
      </c>
      <c r="T1155">
        <v>0.2</v>
      </c>
      <c r="U1155">
        <v>53.921700000000001</v>
      </c>
      <c r="V1155">
        <f>IFERROR(SuperstoreData[[#This Row],[Profit]]/SuperstoreData[[#This Row],[Sales]],0)</f>
        <v>0.33750000000000002</v>
      </c>
      <c r="W1155">
        <f>YEAR(C1155)</f>
        <v>2016</v>
      </c>
      <c r="X1155" t="str">
        <f>TEXT(C1155,"mmm")</f>
        <v>Dec</v>
      </c>
    </row>
    <row r="1156" spans="1:24" x14ac:dyDescent="0.3">
      <c r="A1156">
        <v>1155</v>
      </c>
      <c r="B1156" t="s">
        <v>3752</v>
      </c>
      <c r="C1156" s="1">
        <v>41993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>
        <v>122.48</v>
      </c>
      <c r="S1156">
        <v>2</v>
      </c>
      <c r="T1156">
        <v>0</v>
      </c>
      <c r="U1156">
        <v>0</v>
      </c>
      <c r="V1156">
        <f>IFERROR(SuperstoreData[[#This Row],[Profit]]/SuperstoreData[[#This Row],[Sales]],0)</f>
        <v>0</v>
      </c>
      <c r="W1156">
        <f>YEAR(C1156)</f>
        <v>2014</v>
      </c>
      <c r="X1156" t="str">
        <f>TEXT(C1156,"mmm")</f>
        <v>Dec</v>
      </c>
    </row>
    <row r="1157" spans="1:24" x14ac:dyDescent="0.3">
      <c r="A1157">
        <v>1156</v>
      </c>
      <c r="B1157" t="s">
        <v>3752</v>
      </c>
      <c r="C1157" s="1">
        <v>41993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>
        <v>2244.48</v>
      </c>
      <c r="S1157">
        <v>7</v>
      </c>
      <c r="T1157">
        <v>0</v>
      </c>
      <c r="U1157">
        <v>493.78559999999999</v>
      </c>
      <c r="V1157">
        <f>IFERROR(SuperstoreData[[#This Row],[Profit]]/SuperstoreData[[#This Row],[Sales]],0)</f>
        <v>0.22</v>
      </c>
      <c r="W1157">
        <f>YEAR(C1157)</f>
        <v>2014</v>
      </c>
      <c r="X1157" t="str">
        <f>TEXT(C1157,"mmm")</f>
        <v>Dec</v>
      </c>
    </row>
    <row r="1158" spans="1:24" x14ac:dyDescent="0.3">
      <c r="A1158">
        <v>1157</v>
      </c>
      <c r="B1158" t="s">
        <v>3752</v>
      </c>
      <c r="C1158" s="1">
        <v>41993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>
        <v>62.31</v>
      </c>
      <c r="S1158">
        <v>3</v>
      </c>
      <c r="T1158">
        <v>0</v>
      </c>
      <c r="U1158">
        <v>29.285699999999999</v>
      </c>
      <c r="V1158">
        <f>IFERROR(SuperstoreData[[#This Row],[Profit]]/SuperstoreData[[#This Row],[Sales]],0)</f>
        <v>0.47</v>
      </c>
      <c r="W1158">
        <f>YEAR(C1158)</f>
        <v>2014</v>
      </c>
      <c r="X1158" t="str">
        <f>TEXT(C1158,"mmm")</f>
        <v>Dec</v>
      </c>
    </row>
    <row r="1159" spans="1:24" x14ac:dyDescent="0.3">
      <c r="A1159">
        <v>1158</v>
      </c>
      <c r="B1159" t="s">
        <v>3752</v>
      </c>
      <c r="C1159" s="1">
        <v>41993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>
        <v>455.1</v>
      </c>
      <c r="S1159">
        <v>2</v>
      </c>
      <c r="T1159">
        <v>0</v>
      </c>
      <c r="U1159">
        <v>100.122</v>
      </c>
      <c r="V1159">
        <f>IFERROR(SuperstoreData[[#This Row],[Profit]]/SuperstoreData[[#This Row],[Sales]],0)</f>
        <v>0.22</v>
      </c>
      <c r="W1159">
        <f>YEAR(C1159)</f>
        <v>2014</v>
      </c>
      <c r="X1159" t="str">
        <f>TEXT(C1159,"mmm")</f>
        <v>Dec</v>
      </c>
    </row>
    <row r="1160" spans="1:24" x14ac:dyDescent="0.3">
      <c r="A1160">
        <v>1159</v>
      </c>
      <c r="B1160" t="s">
        <v>3760</v>
      </c>
      <c r="C1160" s="1">
        <v>42553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>
        <v>195.184</v>
      </c>
      <c r="S1160">
        <v>1</v>
      </c>
      <c r="T1160">
        <v>0.2</v>
      </c>
      <c r="U1160">
        <v>19.5184</v>
      </c>
      <c r="V1160">
        <f>IFERROR(SuperstoreData[[#This Row],[Profit]]/SuperstoreData[[#This Row],[Sales]],0)</f>
        <v>0.1</v>
      </c>
      <c r="W1160">
        <f>YEAR(C1160)</f>
        <v>2016</v>
      </c>
      <c r="X1160" t="str">
        <f>TEXT(C1160,"mmm")</f>
        <v>Jul</v>
      </c>
    </row>
    <row r="1161" spans="1:24" x14ac:dyDescent="0.3">
      <c r="A1161">
        <v>1160</v>
      </c>
      <c r="B1161" t="s">
        <v>3763</v>
      </c>
      <c r="C1161" s="1">
        <v>42915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>
        <v>362.94</v>
      </c>
      <c r="S1161">
        <v>3</v>
      </c>
      <c r="T1161">
        <v>0</v>
      </c>
      <c r="U1161">
        <v>90.734999999999999</v>
      </c>
      <c r="V1161">
        <f>IFERROR(SuperstoreData[[#This Row],[Profit]]/SuperstoreData[[#This Row],[Sales]],0)</f>
        <v>0.25</v>
      </c>
      <c r="W1161">
        <f>YEAR(C1161)</f>
        <v>2017</v>
      </c>
      <c r="X1161" t="str">
        <f>TEXT(C1161,"mmm")</f>
        <v>Jun</v>
      </c>
    </row>
    <row r="1162" spans="1:24" x14ac:dyDescent="0.3">
      <c r="A1162">
        <v>1161</v>
      </c>
      <c r="B1162" t="s">
        <v>3763</v>
      </c>
      <c r="C1162" s="1">
        <v>42915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>
        <v>11.54</v>
      </c>
      <c r="S1162">
        <v>2</v>
      </c>
      <c r="T1162">
        <v>0</v>
      </c>
      <c r="U1162">
        <v>5.77</v>
      </c>
      <c r="V1162">
        <f>IFERROR(SuperstoreData[[#This Row],[Profit]]/SuperstoreData[[#This Row],[Sales]],0)</f>
        <v>0.5</v>
      </c>
      <c r="W1162">
        <f>YEAR(C1162)</f>
        <v>2017</v>
      </c>
      <c r="X1162" t="str">
        <f>TEXT(C1162,"mmm")</f>
        <v>Jun</v>
      </c>
    </row>
    <row r="1163" spans="1:24" x14ac:dyDescent="0.3">
      <c r="A1163">
        <v>1162</v>
      </c>
      <c r="B1163" t="s">
        <v>3767</v>
      </c>
      <c r="C1163" s="1">
        <v>41883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>
        <v>53.94</v>
      </c>
      <c r="S1163">
        <v>3</v>
      </c>
      <c r="T1163">
        <v>0</v>
      </c>
      <c r="U1163">
        <v>15.6426</v>
      </c>
      <c r="V1163">
        <f>IFERROR(SuperstoreData[[#This Row],[Profit]]/SuperstoreData[[#This Row],[Sales]],0)</f>
        <v>0.29000000000000004</v>
      </c>
      <c r="W1163">
        <f>YEAR(C1163)</f>
        <v>2014</v>
      </c>
      <c r="X1163" t="str">
        <f>TEXT(C1163,"mmm")</f>
        <v>Sep</v>
      </c>
    </row>
    <row r="1164" spans="1:24" x14ac:dyDescent="0.3">
      <c r="A1164">
        <v>1163</v>
      </c>
      <c r="B1164" t="s">
        <v>3771</v>
      </c>
      <c r="C1164" s="1">
        <v>41701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>
        <v>9.99</v>
      </c>
      <c r="S1164">
        <v>1</v>
      </c>
      <c r="T1164">
        <v>0</v>
      </c>
      <c r="U1164">
        <v>4.5953999999999997</v>
      </c>
      <c r="V1164">
        <f>IFERROR(SuperstoreData[[#This Row],[Profit]]/SuperstoreData[[#This Row],[Sales]],0)</f>
        <v>0.45999999999999996</v>
      </c>
      <c r="W1164">
        <f>YEAR(C1164)</f>
        <v>2014</v>
      </c>
      <c r="X1164" t="str">
        <f>TEXT(C1164,"mmm")</f>
        <v>Mar</v>
      </c>
    </row>
    <row r="1165" spans="1:24" x14ac:dyDescent="0.3">
      <c r="A1165">
        <v>1164</v>
      </c>
      <c r="B1165" t="s">
        <v>3771</v>
      </c>
      <c r="C1165" s="1">
        <v>41701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>
        <v>125.76</v>
      </c>
      <c r="S1165">
        <v>3</v>
      </c>
      <c r="T1165">
        <v>0.2</v>
      </c>
      <c r="U1165">
        <v>40.872</v>
      </c>
      <c r="V1165">
        <f>IFERROR(SuperstoreData[[#This Row],[Profit]]/SuperstoreData[[#This Row],[Sales]],0)</f>
        <v>0.32500000000000001</v>
      </c>
      <c r="W1165">
        <f>YEAR(C1165)</f>
        <v>2014</v>
      </c>
      <c r="X1165" t="str">
        <f>TEXT(C1165,"mmm")</f>
        <v>Mar</v>
      </c>
    </row>
    <row r="1166" spans="1:24" x14ac:dyDescent="0.3">
      <c r="A1166">
        <v>1165</v>
      </c>
      <c r="B1166" t="s">
        <v>3771</v>
      </c>
      <c r="C1166" s="1">
        <v>41701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>
        <v>25.32</v>
      </c>
      <c r="S1166">
        <v>5</v>
      </c>
      <c r="T1166">
        <v>0.2</v>
      </c>
      <c r="U1166">
        <v>9.1784999999999997</v>
      </c>
      <c r="V1166">
        <f>IFERROR(SuperstoreData[[#This Row],[Profit]]/SuperstoreData[[#This Row],[Sales]],0)</f>
        <v>0.36249999999999999</v>
      </c>
      <c r="W1166">
        <f>YEAR(C1166)</f>
        <v>2014</v>
      </c>
      <c r="X1166" t="str">
        <f>TEXT(C1166,"mmm")</f>
        <v>Mar</v>
      </c>
    </row>
    <row r="1167" spans="1:24" x14ac:dyDescent="0.3">
      <c r="A1167">
        <v>1166</v>
      </c>
      <c r="B1167" t="s">
        <v>3778</v>
      </c>
      <c r="C1167" s="1">
        <v>41763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>
        <v>46.8</v>
      </c>
      <c r="S1167">
        <v>4</v>
      </c>
      <c r="T1167">
        <v>0</v>
      </c>
      <c r="U1167">
        <v>21.06</v>
      </c>
      <c r="V1167">
        <f>IFERROR(SuperstoreData[[#This Row],[Profit]]/SuperstoreData[[#This Row],[Sales]],0)</f>
        <v>0.45</v>
      </c>
      <c r="W1167">
        <f>YEAR(C1167)</f>
        <v>2014</v>
      </c>
      <c r="X1167" t="str">
        <f>TEXT(C1167,"mmm")</f>
        <v>May</v>
      </c>
    </row>
    <row r="1168" spans="1:24" x14ac:dyDescent="0.3">
      <c r="A1168">
        <v>1167</v>
      </c>
      <c r="B1168" t="s">
        <v>3781</v>
      </c>
      <c r="C1168" s="1">
        <v>42310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>
        <v>447.93</v>
      </c>
      <c r="S1168">
        <v>9</v>
      </c>
      <c r="T1168">
        <v>0</v>
      </c>
      <c r="U1168">
        <v>49.272300000000001</v>
      </c>
      <c r="V1168">
        <f>IFERROR(SuperstoreData[[#This Row],[Profit]]/SuperstoreData[[#This Row],[Sales]],0)</f>
        <v>0.11</v>
      </c>
      <c r="W1168">
        <f>YEAR(C1168)</f>
        <v>2015</v>
      </c>
      <c r="X1168" t="str">
        <f>TEXT(C1168,"mmm")</f>
        <v>Nov</v>
      </c>
    </row>
    <row r="1169" spans="1:24" x14ac:dyDescent="0.3">
      <c r="A1169">
        <v>1168</v>
      </c>
      <c r="B1169" t="s">
        <v>3782</v>
      </c>
      <c r="C1169" s="1">
        <v>43077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>
        <v>109.48</v>
      </c>
      <c r="S1169">
        <v>2</v>
      </c>
      <c r="T1169">
        <v>0</v>
      </c>
      <c r="U1169">
        <v>33.938800000000001</v>
      </c>
      <c r="V1169">
        <f>IFERROR(SuperstoreData[[#This Row],[Profit]]/SuperstoreData[[#This Row],[Sales]],0)</f>
        <v>0.31</v>
      </c>
      <c r="W1169">
        <f>YEAR(C1169)</f>
        <v>2017</v>
      </c>
      <c r="X1169" t="str">
        <f>TEXT(C1169,"mmm")</f>
        <v>Dec</v>
      </c>
    </row>
    <row r="1170" spans="1:24" x14ac:dyDescent="0.3">
      <c r="A1170">
        <v>1169</v>
      </c>
      <c r="B1170" t="s">
        <v>3782</v>
      </c>
      <c r="C1170" s="1">
        <v>43077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>
        <v>272.94</v>
      </c>
      <c r="S1170">
        <v>3</v>
      </c>
      <c r="T1170">
        <v>0</v>
      </c>
      <c r="U1170">
        <v>0</v>
      </c>
      <c r="V1170">
        <f>IFERROR(SuperstoreData[[#This Row],[Profit]]/SuperstoreData[[#This Row],[Sales]],0)</f>
        <v>0</v>
      </c>
      <c r="W1170">
        <f>YEAR(C1170)</f>
        <v>2017</v>
      </c>
      <c r="X1170" t="str">
        <f>TEXT(C1170,"mmm")</f>
        <v>Dec</v>
      </c>
    </row>
    <row r="1171" spans="1:24" x14ac:dyDescent="0.3">
      <c r="A1171">
        <v>1170</v>
      </c>
      <c r="B1171" t="s">
        <v>3782</v>
      </c>
      <c r="C1171" s="1">
        <v>43077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>
        <v>19.440000000000001</v>
      </c>
      <c r="S1171">
        <v>3</v>
      </c>
      <c r="T1171">
        <v>0</v>
      </c>
      <c r="U1171">
        <v>9.3312000000000008</v>
      </c>
      <c r="V1171">
        <f>IFERROR(SuperstoreData[[#This Row],[Profit]]/SuperstoreData[[#This Row],[Sales]],0)</f>
        <v>0.48000000000000004</v>
      </c>
      <c r="W1171">
        <f>YEAR(C1171)</f>
        <v>2017</v>
      </c>
      <c r="X1171" t="str">
        <f>TEXT(C1171,"mmm")</f>
        <v>Dec</v>
      </c>
    </row>
    <row r="1172" spans="1:24" x14ac:dyDescent="0.3">
      <c r="A1172">
        <v>1171</v>
      </c>
      <c r="B1172" t="s">
        <v>3782</v>
      </c>
      <c r="C1172" s="1">
        <v>43077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>
        <v>31.92</v>
      </c>
      <c r="S1172">
        <v>4</v>
      </c>
      <c r="T1172">
        <v>0</v>
      </c>
      <c r="U1172">
        <v>8.2992000000000008</v>
      </c>
      <c r="V1172">
        <f>IFERROR(SuperstoreData[[#This Row],[Profit]]/SuperstoreData[[#This Row],[Sales]],0)</f>
        <v>0.26</v>
      </c>
      <c r="W1172">
        <f>YEAR(C1172)</f>
        <v>2017</v>
      </c>
      <c r="X1172" t="str">
        <f>TEXT(C1172,"mmm")</f>
        <v>Dec</v>
      </c>
    </row>
    <row r="1173" spans="1:24" x14ac:dyDescent="0.3">
      <c r="A1173">
        <v>1172</v>
      </c>
      <c r="B1173" t="s">
        <v>3789</v>
      </c>
      <c r="C1173" s="1">
        <v>41708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>
        <v>22.38</v>
      </c>
      <c r="S1173">
        <v>2</v>
      </c>
      <c r="T1173">
        <v>0</v>
      </c>
      <c r="U1173">
        <v>10.7424</v>
      </c>
      <c r="V1173">
        <f>IFERROR(SuperstoreData[[#This Row],[Profit]]/SuperstoreData[[#This Row],[Sales]],0)</f>
        <v>0.48000000000000004</v>
      </c>
      <c r="W1173">
        <f>YEAR(C1173)</f>
        <v>2014</v>
      </c>
      <c r="X1173" t="str">
        <f>TEXT(C1173,"mmm")</f>
        <v>Mar</v>
      </c>
    </row>
    <row r="1174" spans="1:24" x14ac:dyDescent="0.3">
      <c r="A1174">
        <v>1173</v>
      </c>
      <c r="B1174" t="s">
        <v>3794</v>
      </c>
      <c r="C1174" s="1">
        <v>41750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>
        <v>16.52</v>
      </c>
      <c r="S1174">
        <v>5</v>
      </c>
      <c r="T1174">
        <v>0.2</v>
      </c>
      <c r="U1174">
        <v>5.5754999999999999</v>
      </c>
      <c r="V1174">
        <f>IFERROR(SuperstoreData[[#This Row],[Profit]]/SuperstoreData[[#This Row],[Sales]],0)</f>
        <v>0.33750000000000002</v>
      </c>
      <c r="W1174">
        <f>YEAR(C1174)</f>
        <v>2014</v>
      </c>
      <c r="X1174" t="str">
        <f>TEXT(C1174,"mmm")</f>
        <v>Apr</v>
      </c>
    </row>
    <row r="1175" spans="1:24" x14ac:dyDescent="0.3">
      <c r="A1175">
        <v>1174</v>
      </c>
      <c r="B1175" t="s">
        <v>3799</v>
      </c>
      <c r="C1175" s="1">
        <v>42299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>
        <v>5.1760000000000002</v>
      </c>
      <c r="S1175">
        <v>4</v>
      </c>
      <c r="T1175">
        <v>0.8</v>
      </c>
      <c r="U1175">
        <v>-7.7640000000000002</v>
      </c>
      <c r="V1175">
        <f>IFERROR(SuperstoreData[[#This Row],[Profit]]/SuperstoreData[[#This Row],[Sales]],0)</f>
        <v>-1.5</v>
      </c>
      <c r="W1175">
        <f>YEAR(C1175)</f>
        <v>2015</v>
      </c>
      <c r="X1175" t="str">
        <f>TEXT(C1175,"mmm")</f>
        <v>Oct</v>
      </c>
    </row>
    <row r="1176" spans="1:24" x14ac:dyDescent="0.3">
      <c r="A1176">
        <v>1175</v>
      </c>
      <c r="B1176" t="s">
        <v>3802</v>
      </c>
      <c r="C1176" s="1">
        <v>42238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>
        <v>50.112000000000002</v>
      </c>
      <c r="S1176">
        <v>6</v>
      </c>
      <c r="T1176">
        <v>0.2</v>
      </c>
      <c r="U1176">
        <v>16.2864</v>
      </c>
      <c r="V1176">
        <f>IFERROR(SuperstoreData[[#This Row],[Profit]]/SuperstoreData[[#This Row],[Sales]],0)</f>
        <v>0.32500000000000001</v>
      </c>
      <c r="W1176">
        <f>YEAR(C1176)</f>
        <v>2015</v>
      </c>
      <c r="X1176" t="str">
        <f>TEXT(C1176,"mmm")</f>
        <v>Aug</v>
      </c>
    </row>
    <row r="1177" spans="1:24" x14ac:dyDescent="0.3">
      <c r="A1177">
        <v>1176</v>
      </c>
      <c r="B1177" t="s">
        <v>3807</v>
      </c>
      <c r="C1177" s="1">
        <v>42611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>
        <v>27.93</v>
      </c>
      <c r="S1177">
        <v>3</v>
      </c>
      <c r="T1177">
        <v>0</v>
      </c>
      <c r="U1177">
        <v>8.0997000000000003</v>
      </c>
      <c r="V1177">
        <f>IFERROR(SuperstoreData[[#This Row],[Profit]]/SuperstoreData[[#This Row],[Sales]],0)</f>
        <v>0.29000000000000004</v>
      </c>
      <c r="W1177">
        <f>YEAR(C1177)</f>
        <v>2016</v>
      </c>
      <c r="X1177" t="str">
        <f>TEXT(C1177,"mmm")</f>
        <v>Aug</v>
      </c>
    </row>
    <row r="1178" spans="1:24" x14ac:dyDescent="0.3">
      <c r="A1178">
        <v>1177</v>
      </c>
      <c r="B1178" t="s">
        <v>3808</v>
      </c>
      <c r="C1178" s="1">
        <v>42000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>
        <v>11.56</v>
      </c>
      <c r="S1178">
        <v>4</v>
      </c>
      <c r="T1178">
        <v>0</v>
      </c>
      <c r="U1178">
        <v>5.4332000000000003</v>
      </c>
      <c r="V1178">
        <f>IFERROR(SuperstoreData[[#This Row],[Profit]]/SuperstoreData[[#This Row],[Sales]],0)</f>
        <v>0.47000000000000003</v>
      </c>
      <c r="W1178">
        <f>YEAR(C1178)</f>
        <v>2014</v>
      </c>
      <c r="X1178" t="str">
        <f>TEXT(C1178,"mmm")</f>
        <v>Dec</v>
      </c>
    </row>
    <row r="1179" spans="1:24" x14ac:dyDescent="0.3">
      <c r="A1179">
        <v>1178</v>
      </c>
      <c r="B1179" t="s">
        <v>3814</v>
      </c>
      <c r="C1179" s="1">
        <v>42705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>
        <v>172.5</v>
      </c>
      <c r="S1179">
        <v>2</v>
      </c>
      <c r="T1179">
        <v>0</v>
      </c>
      <c r="U1179">
        <v>51.75</v>
      </c>
      <c r="V1179">
        <f>IFERROR(SuperstoreData[[#This Row],[Profit]]/SuperstoreData[[#This Row],[Sales]],0)</f>
        <v>0.3</v>
      </c>
      <c r="W1179">
        <f>YEAR(C1179)</f>
        <v>2016</v>
      </c>
      <c r="X1179" t="str">
        <f>TEXT(C1179,"mmm")</f>
        <v>Dec</v>
      </c>
    </row>
    <row r="1180" spans="1:24" x14ac:dyDescent="0.3">
      <c r="A1180">
        <v>1179</v>
      </c>
      <c r="B1180" t="s">
        <v>3814</v>
      </c>
      <c r="C1180" s="1">
        <v>42705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>
        <v>179.97</v>
      </c>
      <c r="S1180">
        <v>3</v>
      </c>
      <c r="T1180">
        <v>0</v>
      </c>
      <c r="U1180">
        <v>44.9925</v>
      </c>
      <c r="V1180">
        <f>IFERROR(SuperstoreData[[#This Row],[Profit]]/SuperstoreData[[#This Row],[Sales]],0)</f>
        <v>0.25</v>
      </c>
      <c r="W1180">
        <f>YEAR(C1180)</f>
        <v>2016</v>
      </c>
      <c r="X1180" t="str">
        <f>TEXT(C1180,"mmm")</f>
        <v>Dec</v>
      </c>
    </row>
    <row r="1181" spans="1:24" x14ac:dyDescent="0.3">
      <c r="A1181">
        <v>1180</v>
      </c>
      <c r="B1181" t="s">
        <v>3818</v>
      </c>
      <c r="C1181" s="1">
        <v>42484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>
        <v>258.69600000000003</v>
      </c>
      <c r="S1181">
        <v>3</v>
      </c>
      <c r="T1181">
        <v>0.2</v>
      </c>
      <c r="U1181">
        <v>64.674000000000007</v>
      </c>
      <c r="V1181">
        <f>IFERROR(SuperstoreData[[#This Row],[Profit]]/SuperstoreData[[#This Row],[Sales]],0)</f>
        <v>0.25</v>
      </c>
      <c r="W1181">
        <f>YEAR(C1181)</f>
        <v>2016</v>
      </c>
      <c r="X1181" t="str">
        <f>TEXT(C1181,"mmm")</f>
        <v>Apr</v>
      </c>
    </row>
    <row r="1182" spans="1:24" x14ac:dyDescent="0.3">
      <c r="A1182">
        <v>1181</v>
      </c>
      <c r="B1182" t="s">
        <v>3822</v>
      </c>
      <c r="C1182" s="1">
        <v>41811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>
        <v>1322.93</v>
      </c>
      <c r="S1182">
        <v>7</v>
      </c>
      <c r="T1182">
        <v>0</v>
      </c>
      <c r="U1182">
        <v>357.19110000000001</v>
      </c>
      <c r="V1182">
        <f>IFERROR(SuperstoreData[[#This Row],[Profit]]/SuperstoreData[[#This Row],[Sales]],0)</f>
        <v>0.27</v>
      </c>
      <c r="W1182">
        <f>YEAR(C1182)</f>
        <v>2014</v>
      </c>
      <c r="X1182" t="str">
        <f>TEXT(C1182,"mmm")</f>
        <v>Jun</v>
      </c>
    </row>
    <row r="1183" spans="1:24" x14ac:dyDescent="0.3">
      <c r="A1183">
        <v>1182</v>
      </c>
      <c r="B1183" t="s">
        <v>3822</v>
      </c>
      <c r="C1183" s="1">
        <v>41811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>
        <v>3.76</v>
      </c>
      <c r="S1183">
        <v>2</v>
      </c>
      <c r="T1183">
        <v>0</v>
      </c>
      <c r="U1183">
        <v>1.0904</v>
      </c>
      <c r="V1183">
        <f>IFERROR(SuperstoreData[[#This Row],[Profit]]/SuperstoreData[[#This Row],[Sales]],0)</f>
        <v>0.29000000000000004</v>
      </c>
      <c r="W1183">
        <f>YEAR(C1183)</f>
        <v>2014</v>
      </c>
      <c r="X1183" t="str">
        <f>TEXT(C1183,"mmm")</f>
        <v>Jun</v>
      </c>
    </row>
    <row r="1184" spans="1:24" x14ac:dyDescent="0.3">
      <c r="A1184">
        <v>1183</v>
      </c>
      <c r="B1184" t="s">
        <v>3827</v>
      </c>
      <c r="C1184" s="1">
        <v>42749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>
        <v>21.744</v>
      </c>
      <c r="S1184">
        <v>1</v>
      </c>
      <c r="T1184">
        <v>0.2</v>
      </c>
      <c r="U1184">
        <v>7.3385999999999996</v>
      </c>
      <c r="V1184">
        <f>IFERROR(SuperstoreData[[#This Row],[Profit]]/SuperstoreData[[#This Row],[Sales]],0)</f>
        <v>0.33749999999999997</v>
      </c>
      <c r="W1184">
        <f>YEAR(C1184)</f>
        <v>2017</v>
      </c>
      <c r="X1184" t="str">
        <f>TEXT(C1184,"mmm")</f>
        <v>Jan</v>
      </c>
    </row>
    <row r="1185" spans="1:24" x14ac:dyDescent="0.3">
      <c r="A1185">
        <v>1184</v>
      </c>
      <c r="B1185" t="s">
        <v>3827</v>
      </c>
      <c r="C1185" s="1">
        <v>42749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>
        <v>7.92</v>
      </c>
      <c r="S1185">
        <v>5</v>
      </c>
      <c r="T1185">
        <v>0.2</v>
      </c>
      <c r="U1185">
        <v>0.69299999999999995</v>
      </c>
      <c r="V1185">
        <f>IFERROR(SuperstoreData[[#This Row],[Profit]]/SuperstoreData[[#This Row],[Sales]],0)</f>
        <v>8.7499999999999994E-2</v>
      </c>
      <c r="W1185">
        <f>YEAR(C1185)</f>
        <v>2017</v>
      </c>
      <c r="X1185" t="str">
        <f>TEXT(C1185,"mmm")</f>
        <v>Jan</v>
      </c>
    </row>
    <row r="1186" spans="1:24" x14ac:dyDescent="0.3">
      <c r="A1186">
        <v>1185</v>
      </c>
      <c r="B1186" t="s">
        <v>3831</v>
      </c>
      <c r="C1186" s="1">
        <v>41967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>
        <v>12.096</v>
      </c>
      <c r="S1186">
        <v>7</v>
      </c>
      <c r="T1186">
        <v>0.2</v>
      </c>
      <c r="U1186">
        <v>4.2336</v>
      </c>
      <c r="V1186">
        <f>IFERROR(SuperstoreData[[#This Row],[Profit]]/SuperstoreData[[#This Row],[Sales]],0)</f>
        <v>0.35</v>
      </c>
      <c r="W1186">
        <f>YEAR(C1186)</f>
        <v>2014</v>
      </c>
      <c r="X1186" t="str">
        <f>TEXT(C1186,"mmm")</f>
        <v>Nov</v>
      </c>
    </row>
    <row r="1187" spans="1:24" x14ac:dyDescent="0.3">
      <c r="A1187">
        <v>1186</v>
      </c>
      <c r="B1187" t="s">
        <v>3831</v>
      </c>
      <c r="C1187" s="1">
        <v>41967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>
        <v>485.88</v>
      </c>
      <c r="S1187">
        <v>6</v>
      </c>
      <c r="T1187">
        <v>0</v>
      </c>
      <c r="U1187">
        <v>9.7175999999999991</v>
      </c>
      <c r="V1187">
        <f>IFERROR(SuperstoreData[[#This Row],[Profit]]/SuperstoreData[[#This Row],[Sales]],0)</f>
        <v>1.9999999999999997E-2</v>
      </c>
      <c r="W1187">
        <f>YEAR(C1187)</f>
        <v>2014</v>
      </c>
      <c r="X1187" t="str">
        <f>TEXT(C1187,"mmm")</f>
        <v>Nov</v>
      </c>
    </row>
    <row r="1188" spans="1:24" x14ac:dyDescent="0.3">
      <c r="A1188">
        <v>1187</v>
      </c>
      <c r="B1188" t="s">
        <v>3831</v>
      </c>
      <c r="C1188" s="1">
        <v>41967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>
        <v>25.92</v>
      </c>
      <c r="S1188">
        <v>4</v>
      </c>
      <c r="T1188">
        <v>0</v>
      </c>
      <c r="U1188">
        <v>12.441599999999999</v>
      </c>
      <c r="V1188">
        <f>IFERROR(SuperstoreData[[#This Row],[Profit]]/SuperstoreData[[#This Row],[Sales]],0)</f>
        <v>0.47999999999999993</v>
      </c>
      <c r="W1188">
        <f>YEAR(C1188)</f>
        <v>2014</v>
      </c>
      <c r="X1188" t="str">
        <f>TEXT(C1188,"mmm")</f>
        <v>Nov</v>
      </c>
    </row>
    <row r="1189" spans="1:24" x14ac:dyDescent="0.3">
      <c r="A1189">
        <v>1188</v>
      </c>
      <c r="B1189" t="s">
        <v>3831</v>
      </c>
      <c r="C1189" s="1">
        <v>41967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>
        <v>197.58</v>
      </c>
      <c r="S1189">
        <v>2</v>
      </c>
      <c r="T1189">
        <v>0</v>
      </c>
      <c r="U1189">
        <v>53.346600000000002</v>
      </c>
      <c r="V1189">
        <f>IFERROR(SuperstoreData[[#This Row],[Profit]]/SuperstoreData[[#This Row],[Sales]],0)</f>
        <v>0.27</v>
      </c>
      <c r="W1189">
        <f>YEAR(C1189)</f>
        <v>2014</v>
      </c>
      <c r="X1189" t="str">
        <f>TEXT(C1189,"mmm")</f>
        <v>Nov</v>
      </c>
    </row>
    <row r="1190" spans="1:24" x14ac:dyDescent="0.3">
      <c r="A1190">
        <v>1189</v>
      </c>
      <c r="B1190" t="s">
        <v>3839</v>
      </c>
      <c r="C1190" s="1">
        <v>42792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>
        <v>81.92</v>
      </c>
      <c r="S1190">
        <v>4</v>
      </c>
      <c r="T1190">
        <v>0</v>
      </c>
      <c r="U1190">
        <v>22.118400000000001</v>
      </c>
      <c r="V1190">
        <f>IFERROR(SuperstoreData[[#This Row],[Profit]]/SuperstoreData[[#This Row],[Sales]],0)</f>
        <v>0.27</v>
      </c>
      <c r="W1190">
        <f>YEAR(C1190)</f>
        <v>2017</v>
      </c>
      <c r="X1190" t="str">
        <f>TEXT(C1190,"mmm")</f>
        <v>Feb</v>
      </c>
    </row>
    <row r="1191" spans="1:24" x14ac:dyDescent="0.3">
      <c r="A1191">
        <v>1190</v>
      </c>
      <c r="B1191" t="s">
        <v>3839</v>
      </c>
      <c r="C1191" s="1">
        <v>42792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>
        <v>889.53599999999994</v>
      </c>
      <c r="S1191">
        <v>8</v>
      </c>
      <c r="T1191">
        <v>0.2</v>
      </c>
      <c r="U1191">
        <v>66.715199999999996</v>
      </c>
      <c r="V1191">
        <f>IFERROR(SuperstoreData[[#This Row],[Profit]]/SuperstoreData[[#This Row],[Sales]],0)</f>
        <v>7.4999999999999997E-2</v>
      </c>
      <c r="W1191">
        <f>YEAR(C1191)</f>
        <v>2017</v>
      </c>
      <c r="X1191" t="str">
        <f>TEXT(C1191,"mmm")</f>
        <v>Feb</v>
      </c>
    </row>
    <row r="1192" spans="1:24" x14ac:dyDescent="0.3">
      <c r="A1192">
        <v>1191</v>
      </c>
      <c r="B1192" t="s">
        <v>3839</v>
      </c>
      <c r="C1192" s="1">
        <v>42792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>
        <v>892.22400000000005</v>
      </c>
      <c r="S1192">
        <v>3</v>
      </c>
      <c r="T1192">
        <v>0.2</v>
      </c>
      <c r="U1192">
        <v>89.222399999999993</v>
      </c>
      <c r="V1192">
        <f>IFERROR(SuperstoreData[[#This Row],[Profit]]/SuperstoreData[[#This Row],[Sales]],0)</f>
        <v>9.9999999999999992E-2</v>
      </c>
      <c r="W1192">
        <f>YEAR(C1192)</f>
        <v>2017</v>
      </c>
      <c r="X1192" t="str">
        <f>TEXT(C1192,"mmm")</f>
        <v>Feb</v>
      </c>
    </row>
    <row r="1193" spans="1:24" x14ac:dyDescent="0.3">
      <c r="A1193">
        <v>1192</v>
      </c>
      <c r="B1193" t="s">
        <v>3839</v>
      </c>
      <c r="C1193" s="1">
        <v>42792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>
        <v>223.92</v>
      </c>
      <c r="S1193">
        <v>4</v>
      </c>
      <c r="T1193">
        <v>0</v>
      </c>
      <c r="U1193">
        <v>109.7208</v>
      </c>
      <c r="V1193">
        <f>IFERROR(SuperstoreData[[#This Row],[Profit]]/SuperstoreData[[#This Row],[Sales]],0)</f>
        <v>0.49</v>
      </c>
      <c r="W1193">
        <f>YEAR(C1193)</f>
        <v>2017</v>
      </c>
      <c r="X1193" t="str">
        <f>TEXT(C1193,"mmm")</f>
        <v>Feb</v>
      </c>
    </row>
    <row r="1194" spans="1:24" x14ac:dyDescent="0.3">
      <c r="A1194">
        <v>1193</v>
      </c>
      <c r="B1194" t="s">
        <v>3839</v>
      </c>
      <c r="C1194" s="1">
        <v>42792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>
        <v>23.12</v>
      </c>
      <c r="S1194">
        <v>4</v>
      </c>
      <c r="T1194">
        <v>0</v>
      </c>
      <c r="U1194">
        <v>11.328799999999999</v>
      </c>
      <c r="V1194">
        <f>IFERROR(SuperstoreData[[#This Row],[Profit]]/SuperstoreData[[#This Row],[Sales]],0)</f>
        <v>0.48999999999999994</v>
      </c>
      <c r="W1194">
        <f>YEAR(C1194)</f>
        <v>2017</v>
      </c>
      <c r="X1194" t="str">
        <f>TEXT(C1194,"mmm")</f>
        <v>Feb</v>
      </c>
    </row>
    <row r="1195" spans="1:24" x14ac:dyDescent="0.3">
      <c r="A1195">
        <v>1194</v>
      </c>
      <c r="B1195" t="s">
        <v>3850</v>
      </c>
      <c r="C1195" s="1">
        <v>42262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>
        <v>15.552</v>
      </c>
      <c r="S1195">
        <v>3</v>
      </c>
      <c r="T1195">
        <v>0.2</v>
      </c>
      <c r="U1195">
        <v>5.4432</v>
      </c>
      <c r="V1195">
        <f>IFERROR(SuperstoreData[[#This Row],[Profit]]/SuperstoreData[[#This Row],[Sales]],0)</f>
        <v>0.35000000000000003</v>
      </c>
      <c r="W1195">
        <f>YEAR(C1195)</f>
        <v>2015</v>
      </c>
      <c r="X1195" t="str">
        <f>TEXT(C1195,"mmm")</f>
        <v>Sep</v>
      </c>
    </row>
    <row r="1196" spans="1:24" x14ac:dyDescent="0.3">
      <c r="A1196">
        <v>1195</v>
      </c>
      <c r="B1196" t="s">
        <v>3850</v>
      </c>
      <c r="C1196" s="1">
        <v>42262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>
        <v>15.712</v>
      </c>
      <c r="S1196">
        <v>4</v>
      </c>
      <c r="T1196">
        <v>0.2</v>
      </c>
      <c r="U1196">
        <v>2.5531999999999999</v>
      </c>
      <c r="V1196">
        <f>IFERROR(SuperstoreData[[#This Row],[Profit]]/SuperstoreData[[#This Row],[Sales]],0)</f>
        <v>0.16250000000000001</v>
      </c>
      <c r="W1196">
        <f>YEAR(C1196)</f>
        <v>2015</v>
      </c>
      <c r="X1196" t="str">
        <f>TEXT(C1196,"mmm")</f>
        <v>Sep</v>
      </c>
    </row>
    <row r="1197" spans="1:24" x14ac:dyDescent="0.3">
      <c r="A1197">
        <v>1196</v>
      </c>
      <c r="B1197" t="s">
        <v>3850</v>
      </c>
      <c r="C1197" s="1">
        <v>42262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>
        <v>24.672000000000001</v>
      </c>
      <c r="S1197">
        <v>2</v>
      </c>
      <c r="T1197">
        <v>0.2</v>
      </c>
      <c r="U1197">
        <v>2.1587999999999998</v>
      </c>
      <c r="V1197">
        <f>IFERROR(SuperstoreData[[#This Row],[Profit]]/SuperstoreData[[#This Row],[Sales]],0)</f>
        <v>8.7499999999999994E-2</v>
      </c>
      <c r="W1197">
        <f>YEAR(C1197)</f>
        <v>2015</v>
      </c>
      <c r="X1197" t="str">
        <f>TEXT(C1197,"mmm")</f>
        <v>Sep</v>
      </c>
    </row>
    <row r="1198" spans="1:24" x14ac:dyDescent="0.3">
      <c r="A1198">
        <v>1197</v>
      </c>
      <c r="B1198" t="s">
        <v>3850</v>
      </c>
      <c r="C1198" s="1">
        <v>42262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>
        <v>55.968000000000004</v>
      </c>
      <c r="S1198">
        <v>1</v>
      </c>
      <c r="T1198">
        <v>0.2</v>
      </c>
      <c r="U1198">
        <v>-2.0988000000000002</v>
      </c>
      <c r="V1198">
        <f>IFERROR(SuperstoreData[[#This Row],[Profit]]/SuperstoreData[[#This Row],[Sales]],0)</f>
        <v>-3.7499999999999999E-2</v>
      </c>
      <c r="W1198">
        <f>YEAR(C1198)</f>
        <v>2015</v>
      </c>
      <c r="X1198" t="str">
        <f>TEXT(C1198,"mmm")</f>
        <v>Sep</v>
      </c>
    </row>
    <row r="1199" spans="1:24" x14ac:dyDescent="0.3">
      <c r="A1199">
        <v>1198</v>
      </c>
      <c r="B1199" t="s">
        <v>3855</v>
      </c>
      <c r="C1199" s="1">
        <v>42468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>
        <v>431.928</v>
      </c>
      <c r="S1199">
        <v>9</v>
      </c>
      <c r="T1199">
        <v>0.2</v>
      </c>
      <c r="U1199">
        <v>64.789199999999994</v>
      </c>
      <c r="V1199">
        <f>IFERROR(SuperstoreData[[#This Row],[Profit]]/SuperstoreData[[#This Row],[Sales]],0)</f>
        <v>0.15</v>
      </c>
      <c r="W1199">
        <f>YEAR(C1199)</f>
        <v>2016</v>
      </c>
      <c r="X1199" t="str">
        <f>TEXT(C1199,"mmm")</f>
        <v>Apr</v>
      </c>
    </row>
    <row r="1200" spans="1:24" x14ac:dyDescent="0.3">
      <c r="A1200">
        <v>1199</v>
      </c>
      <c r="B1200" t="s">
        <v>3855</v>
      </c>
      <c r="C1200" s="1">
        <v>42468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>
        <v>95.983999999999995</v>
      </c>
      <c r="S1200">
        <v>4</v>
      </c>
      <c r="T1200">
        <v>0.3</v>
      </c>
      <c r="U1200">
        <v>-4.1135999999999999</v>
      </c>
      <c r="V1200">
        <f>IFERROR(SuperstoreData[[#This Row],[Profit]]/SuperstoreData[[#This Row],[Sales]],0)</f>
        <v>-4.2857142857142858E-2</v>
      </c>
      <c r="W1200">
        <f>YEAR(C1200)</f>
        <v>2016</v>
      </c>
      <c r="X1200" t="str">
        <f>TEXT(C1200,"mmm")</f>
        <v>Apr</v>
      </c>
    </row>
    <row r="1201" spans="1:24" x14ac:dyDescent="0.3">
      <c r="A1201">
        <v>1200</v>
      </c>
      <c r="B1201" t="s">
        <v>3855</v>
      </c>
      <c r="C1201" s="1">
        <v>42468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>
        <v>1088.7919999999999</v>
      </c>
      <c r="S1201">
        <v>4</v>
      </c>
      <c r="T1201">
        <v>0.8</v>
      </c>
      <c r="U1201">
        <v>-1850.9464</v>
      </c>
      <c r="V1201">
        <f>IFERROR(SuperstoreData[[#This Row],[Profit]]/SuperstoreData[[#This Row],[Sales]],0)</f>
        <v>-1.7000000000000002</v>
      </c>
      <c r="W1201">
        <f>YEAR(C1201)</f>
        <v>2016</v>
      </c>
      <c r="X1201" t="str">
        <f>TEXT(C1201,"mmm")</f>
        <v>Apr</v>
      </c>
    </row>
    <row r="1202" spans="1:24" x14ac:dyDescent="0.3">
      <c r="A1202">
        <v>1201</v>
      </c>
      <c r="B1202" t="s">
        <v>3860</v>
      </c>
      <c r="C1202" s="1">
        <v>42569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>
        <v>544.00800000000004</v>
      </c>
      <c r="S1202">
        <v>3</v>
      </c>
      <c r="T1202">
        <v>0.2</v>
      </c>
      <c r="U1202">
        <v>40.800600000000003</v>
      </c>
      <c r="V1202">
        <f>IFERROR(SuperstoreData[[#This Row],[Profit]]/SuperstoreData[[#This Row],[Sales]],0)</f>
        <v>7.4999999999999997E-2</v>
      </c>
      <c r="W1202">
        <f>YEAR(C1202)</f>
        <v>2016</v>
      </c>
      <c r="X1202" t="str">
        <f>TEXT(C1202,"mmm")</f>
        <v>Jul</v>
      </c>
    </row>
    <row r="1203" spans="1:24" x14ac:dyDescent="0.3">
      <c r="A1203">
        <v>1202</v>
      </c>
      <c r="B1203" t="s">
        <v>3860</v>
      </c>
      <c r="C1203" s="1">
        <v>42569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>
        <v>1.8720000000000001</v>
      </c>
      <c r="S1203">
        <v>3</v>
      </c>
      <c r="T1203">
        <v>0.7</v>
      </c>
      <c r="U1203">
        <v>-1.4352</v>
      </c>
      <c r="V1203">
        <f>IFERROR(SuperstoreData[[#This Row],[Profit]]/SuperstoreData[[#This Row],[Sales]],0)</f>
        <v>-0.76666666666666661</v>
      </c>
      <c r="W1203">
        <f>YEAR(C1203)</f>
        <v>2016</v>
      </c>
      <c r="X1203" t="str">
        <f>TEXT(C1203,"mmm")</f>
        <v>Jul</v>
      </c>
    </row>
    <row r="1204" spans="1:24" x14ac:dyDescent="0.3">
      <c r="A1204">
        <v>1203</v>
      </c>
      <c r="B1204" t="s">
        <v>3860</v>
      </c>
      <c r="C1204" s="1">
        <v>42569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>
        <v>854.35199999999998</v>
      </c>
      <c r="S1204">
        <v>3</v>
      </c>
      <c r="T1204">
        <v>0.2</v>
      </c>
      <c r="U1204">
        <v>10.679399999999999</v>
      </c>
      <c r="V1204">
        <f>IFERROR(SuperstoreData[[#This Row],[Profit]]/SuperstoreData[[#This Row],[Sales]],0)</f>
        <v>1.2499999999999999E-2</v>
      </c>
      <c r="W1204">
        <f>YEAR(C1204)</f>
        <v>2016</v>
      </c>
      <c r="X1204" t="str">
        <f>TEXT(C1204,"mmm")</f>
        <v>Jul</v>
      </c>
    </row>
    <row r="1205" spans="1:24" x14ac:dyDescent="0.3">
      <c r="A1205">
        <v>1204</v>
      </c>
      <c r="B1205" t="s">
        <v>3860</v>
      </c>
      <c r="C1205" s="1">
        <v>42569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>
        <v>593.56799999999998</v>
      </c>
      <c r="S1205">
        <v>2</v>
      </c>
      <c r="T1205">
        <v>0.2</v>
      </c>
      <c r="U1205">
        <v>0</v>
      </c>
      <c r="V1205">
        <f>IFERROR(SuperstoreData[[#This Row],[Profit]]/SuperstoreData[[#This Row],[Sales]],0)</f>
        <v>0</v>
      </c>
      <c r="W1205">
        <f>YEAR(C1205)</f>
        <v>2016</v>
      </c>
      <c r="X1205" t="str">
        <f>TEXT(C1205,"mmm")</f>
        <v>Jul</v>
      </c>
    </row>
    <row r="1206" spans="1:24" x14ac:dyDescent="0.3">
      <c r="A1206">
        <v>1205</v>
      </c>
      <c r="B1206" t="s">
        <v>3860</v>
      </c>
      <c r="C1206" s="1">
        <v>42569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>
        <v>338.04</v>
      </c>
      <c r="S1206">
        <v>3</v>
      </c>
      <c r="T1206">
        <v>0.2</v>
      </c>
      <c r="U1206">
        <v>-33.804000000000002</v>
      </c>
      <c r="V1206">
        <f>IFERROR(SuperstoreData[[#This Row],[Profit]]/SuperstoreData[[#This Row],[Sales]],0)</f>
        <v>-0.1</v>
      </c>
      <c r="W1206">
        <f>YEAR(C1206)</f>
        <v>2016</v>
      </c>
      <c r="X1206" t="str">
        <f>TEXT(C1206,"mmm")</f>
        <v>Jul</v>
      </c>
    </row>
    <row r="1207" spans="1:24" x14ac:dyDescent="0.3">
      <c r="A1207">
        <v>1206</v>
      </c>
      <c r="B1207" t="s">
        <v>3864</v>
      </c>
      <c r="C1207" s="1">
        <v>42948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>
        <v>271.95999999999998</v>
      </c>
      <c r="S1207">
        <v>5</v>
      </c>
      <c r="T1207">
        <v>0.2</v>
      </c>
      <c r="U1207">
        <v>16.997499999999999</v>
      </c>
      <c r="V1207">
        <f>IFERROR(SuperstoreData[[#This Row],[Profit]]/SuperstoreData[[#This Row],[Sales]],0)</f>
        <v>6.25E-2</v>
      </c>
      <c r="W1207">
        <f>YEAR(C1207)</f>
        <v>2017</v>
      </c>
      <c r="X1207" t="str">
        <f>TEXT(C1207,"mmm")</f>
        <v>Aug</v>
      </c>
    </row>
    <row r="1208" spans="1:24" x14ac:dyDescent="0.3">
      <c r="A1208">
        <v>1207</v>
      </c>
      <c r="B1208" t="s">
        <v>3867</v>
      </c>
      <c r="C1208" s="1">
        <v>42565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>
        <v>11.21</v>
      </c>
      <c r="S1208">
        <v>1</v>
      </c>
      <c r="T1208">
        <v>0</v>
      </c>
      <c r="U1208">
        <v>3.363</v>
      </c>
      <c r="V1208">
        <f>IFERROR(SuperstoreData[[#This Row],[Profit]]/SuperstoreData[[#This Row],[Sales]],0)</f>
        <v>0.3</v>
      </c>
      <c r="W1208">
        <f>YEAR(C1208)</f>
        <v>2016</v>
      </c>
      <c r="X1208" t="str">
        <f>TEXT(C1208,"mmm")</f>
        <v>Jul</v>
      </c>
    </row>
    <row r="1209" spans="1:24" x14ac:dyDescent="0.3">
      <c r="A1209">
        <v>1208</v>
      </c>
      <c r="B1209" t="s">
        <v>3867</v>
      </c>
      <c r="C1209" s="1">
        <v>42565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>
        <v>9.1440000000000001</v>
      </c>
      <c r="S1209">
        <v>3</v>
      </c>
      <c r="T1209">
        <v>0.2</v>
      </c>
      <c r="U1209">
        <v>3.2004000000000001</v>
      </c>
      <c r="V1209">
        <f>IFERROR(SuperstoreData[[#This Row],[Profit]]/SuperstoreData[[#This Row],[Sales]],0)</f>
        <v>0.35000000000000003</v>
      </c>
      <c r="W1209">
        <f>YEAR(C1209)</f>
        <v>2016</v>
      </c>
      <c r="X1209" t="str">
        <f>TEXT(C1209,"mmm")</f>
        <v>Jul</v>
      </c>
    </row>
    <row r="1210" spans="1:24" x14ac:dyDescent="0.3">
      <c r="A1210">
        <v>1209</v>
      </c>
      <c r="B1210" t="s">
        <v>3867</v>
      </c>
      <c r="C1210" s="1">
        <v>42565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>
        <v>14.07</v>
      </c>
      <c r="S1210">
        <v>7</v>
      </c>
      <c r="T1210">
        <v>0</v>
      </c>
      <c r="U1210">
        <v>6.8943000000000003</v>
      </c>
      <c r="V1210">
        <f>IFERROR(SuperstoreData[[#This Row],[Profit]]/SuperstoreData[[#This Row],[Sales]],0)</f>
        <v>0.49</v>
      </c>
      <c r="W1210">
        <f>YEAR(C1210)</f>
        <v>2016</v>
      </c>
      <c r="X1210" t="str">
        <f>TEXT(C1210,"mmm")</f>
        <v>Jul</v>
      </c>
    </row>
    <row r="1211" spans="1:24" x14ac:dyDescent="0.3">
      <c r="A1211">
        <v>1210</v>
      </c>
      <c r="B1211" t="s">
        <v>3867</v>
      </c>
      <c r="C1211" s="1">
        <v>42565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>
        <v>41.86</v>
      </c>
      <c r="S1211">
        <v>7</v>
      </c>
      <c r="T1211">
        <v>0</v>
      </c>
      <c r="U1211">
        <v>10.465</v>
      </c>
      <c r="V1211">
        <f>IFERROR(SuperstoreData[[#This Row],[Profit]]/SuperstoreData[[#This Row],[Sales]],0)</f>
        <v>0.25</v>
      </c>
      <c r="W1211">
        <f>YEAR(C1211)</f>
        <v>2016</v>
      </c>
      <c r="X1211" t="str">
        <f>TEXT(C1211,"mmm")</f>
        <v>Jul</v>
      </c>
    </row>
    <row r="1212" spans="1:24" x14ac:dyDescent="0.3">
      <c r="A1212">
        <v>1211</v>
      </c>
      <c r="B1212" t="s">
        <v>3867</v>
      </c>
      <c r="C1212" s="1">
        <v>42565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>
        <v>8.5440000000000005</v>
      </c>
      <c r="S1212">
        <v>2</v>
      </c>
      <c r="T1212">
        <v>0.2</v>
      </c>
      <c r="U1212">
        <v>2.8835999999999999</v>
      </c>
      <c r="V1212">
        <f>IFERROR(SuperstoreData[[#This Row],[Profit]]/SuperstoreData[[#This Row],[Sales]],0)</f>
        <v>0.33749999999999997</v>
      </c>
      <c r="W1212">
        <f>YEAR(C1212)</f>
        <v>2016</v>
      </c>
      <c r="X1212" t="str">
        <f>TEXT(C1212,"mmm")</f>
        <v>Jul</v>
      </c>
    </row>
    <row r="1213" spans="1:24" x14ac:dyDescent="0.3">
      <c r="A1213">
        <v>1212</v>
      </c>
      <c r="B1213" t="s">
        <v>3867</v>
      </c>
      <c r="C1213" s="1">
        <v>42565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>
        <v>579.13599999999997</v>
      </c>
      <c r="S1213">
        <v>4</v>
      </c>
      <c r="T1213">
        <v>0.2</v>
      </c>
      <c r="U1213">
        <v>21.717600000000001</v>
      </c>
      <c r="V1213">
        <f>IFERROR(SuperstoreData[[#This Row],[Profit]]/SuperstoreData[[#This Row],[Sales]],0)</f>
        <v>3.7500000000000006E-2</v>
      </c>
      <c r="W1213">
        <f>YEAR(C1213)</f>
        <v>2016</v>
      </c>
      <c r="X1213" t="str">
        <f>TEXT(C1213,"mmm")</f>
        <v>Jul</v>
      </c>
    </row>
    <row r="1214" spans="1:24" x14ac:dyDescent="0.3">
      <c r="A1214">
        <v>1213</v>
      </c>
      <c r="B1214" t="s">
        <v>3874</v>
      </c>
      <c r="C1214" s="1">
        <v>42987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>
        <v>141.37200000000001</v>
      </c>
      <c r="S1214">
        <v>2</v>
      </c>
      <c r="T1214">
        <v>0.3</v>
      </c>
      <c r="U1214">
        <v>-48.470399999999998</v>
      </c>
      <c r="V1214">
        <f>IFERROR(SuperstoreData[[#This Row],[Profit]]/SuperstoreData[[#This Row],[Sales]],0)</f>
        <v>-0.3428571428571428</v>
      </c>
      <c r="W1214">
        <f>YEAR(C1214)</f>
        <v>2017</v>
      </c>
      <c r="X1214" t="str">
        <f>TEXT(C1214,"mmm")</f>
        <v>Sep</v>
      </c>
    </row>
    <row r="1215" spans="1:24" x14ac:dyDescent="0.3">
      <c r="A1215">
        <v>1214</v>
      </c>
      <c r="B1215" t="s">
        <v>3874</v>
      </c>
      <c r="C1215" s="1">
        <v>42987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>
        <v>3.036</v>
      </c>
      <c r="S1215">
        <v>2</v>
      </c>
      <c r="T1215">
        <v>0.7</v>
      </c>
      <c r="U1215">
        <v>-2.3275999999999999</v>
      </c>
      <c r="V1215">
        <f>IFERROR(SuperstoreData[[#This Row],[Profit]]/SuperstoreData[[#This Row],[Sales]],0)</f>
        <v>-0.76666666666666661</v>
      </c>
      <c r="W1215">
        <f>YEAR(C1215)</f>
        <v>2017</v>
      </c>
      <c r="X1215" t="str">
        <f>TEXT(C1215,"mmm")</f>
        <v>Sep</v>
      </c>
    </row>
    <row r="1216" spans="1:24" x14ac:dyDescent="0.3">
      <c r="A1216">
        <v>1215</v>
      </c>
      <c r="B1216" t="s">
        <v>3874</v>
      </c>
      <c r="C1216" s="1">
        <v>42987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>
        <v>4.5030000000000001</v>
      </c>
      <c r="S1216">
        <v>1</v>
      </c>
      <c r="T1216">
        <v>0.7</v>
      </c>
      <c r="U1216">
        <v>-3.6023999999999998</v>
      </c>
      <c r="V1216">
        <f>IFERROR(SuperstoreData[[#This Row],[Profit]]/SuperstoreData[[#This Row],[Sales]],0)</f>
        <v>-0.79999999999999993</v>
      </c>
      <c r="W1216">
        <f>YEAR(C1216)</f>
        <v>2017</v>
      </c>
      <c r="X1216" t="str">
        <f>TEXT(C1216,"mmm")</f>
        <v>Sep</v>
      </c>
    </row>
    <row r="1217" spans="1:24" x14ac:dyDescent="0.3">
      <c r="A1217">
        <v>1216</v>
      </c>
      <c r="B1217" t="s">
        <v>3874</v>
      </c>
      <c r="C1217" s="1">
        <v>42987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>
        <v>4.6719999999999997</v>
      </c>
      <c r="S1217">
        <v>1</v>
      </c>
      <c r="T1217">
        <v>0.2</v>
      </c>
      <c r="U1217">
        <v>1.5768</v>
      </c>
      <c r="V1217">
        <f>IFERROR(SuperstoreData[[#This Row],[Profit]]/SuperstoreData[[#This Row],[Sales]],0)</f>
        <v>0.33750000000000002</v>
      </c>
      <c r="W1217">
        <f>YEAR(C1217)</f>
        <v>2017</v>
      </c>
      <c r="X1217" t="str">
        <f>TEXT(C1217,"mmm")</f>
        <v>Sep</v>
      </c>
    </row>
    <row r="1218" spans="1:24" x14ac:dyDescent="0.3">
      <c r="A1218">
        <v>1217</v>
      </c>
      <c r="B1218" t="s">
        <v>3874</v>
      </c>
      <c r="C1218" s="1">
        <v>42987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>
        <v>95.88</v>
      </c>
      <c r="S1218">
        <v>3</v>
      </c>
      <c r="T1218">
        <v>0.2</v>
      </c>
      <c r="U1218">
        <v>28.763999999999999</v>
      </c>
      <c r="V1218">
        <f>IFERROR(SuperstoreData[[#This Row],[Profit]]/SuperstoreData[[#This Row],[Sales]],0)</f>
        <v>0.3</v>
      </c>
      <c r="W1218">
        <f>YEAR(C1218)</f>
        <v>2017</v>
      </c>
      <c r="X1218" t="str">
        <f>TEXT(C1218,"mmm")</f>
        <v>Sep</v>
      </c>
    </row>
    <row r="1219" spans="1:24" x14ac:dyDescent="0.3">
      <c r="A1219">
        <v>1218</v>
      </c>
      <c r="B1219" t="s">
        <v>3874</v>
      </c>
      <c r="C1219" s="1">
        <v>42987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>
        <v>17.024000000000001</v>
      </c>
      <c r="S1219">
        <v>2</v>
      </c>
      <c r="T1219">
        <v>0.2</v>
      </c>
      <c r="U1219">
        <v>1.7023999999999999</v>
      </c>
      <c r="V1219">
        <f>IFERROR(SuperstoreData[[#This Row],[Profit]]/SuperstoreData[[#This Row],[Sales]],0)</f>
        <v>9.9999999999999992E-2</v>
      </c>
      <c r="W1219">
        <f>YEAR(C1219)</f>
        <v>2017</v>
      </c>
      <c r="X1219" t="str">
        <f>TEXT(C1219,"mmm")</f>
        <v>Sep</v>
      </c>
    </row>
    <row r="1220" spans="1:24" x14ac:dyDescent="0.3">
      <c r="A1220">
        <v>1219</v>
      </c>
      <c r="B1220" t="s">
        <v>3874</v>
      </c>
      <c r="C1220" s="1">
        <v>42987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>
        <v>258.69600000000003</v>
      </c>
      <c r="S1220">
        <v>3</v>
      </c>
      <c r="T1220">
        <v>0.2</v>
      </c>
      <c r="U1220">
        <v>64.674000000000007</v>
      </c>
      <c r="V1220">
        <f>IFERROR(SuperstoreData[[#This Row],[Profit]]/SuperstoreData[[#This Row],[Sales]],0)</f>
        <v>0.25</v>
      </c>
      <c r="W1220">
        <f>YEAR(C1220)</f>
        <v>2017</v>
      </c>
      <c r="X1220" t="str">
        <f>TEXT(C1220,"mmm")</f>
        <v>Sep</v>
      </c>
    </row>
    <row r="1221" spans="1:24" x14ac:dyDescent="0.3">
      <c r="A1221">
        <v>1220</v>
      </c>
      <c r="B1221" t="s">
        <v>3874</v>
      </c>
      <c r="C1221" s="1">
        <v>42987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>
        <v>1931.9580000000001</v>
      </c>
      <c r="S1221">
        <v>7</v>
      </c>
      <c r="T1221">
        <v>0.4</v>
      </c>
      <c r="U1221">
        <v>-386.39159999999998</v>
      </c>
      <c r="V1221">
        <f>IFERROR(SuperstoreData[[#This Row],[Profit]]/SuperstoreData[[#This Row],[Sales]],0)</f>
        <v>-0.19999999999999998</v>
      </c>
      <c r="W1221">
        <f>YEAR(C1221)</f>
        <v>2017</v>
      </c>
      <c r="X1221" t="str">
        <f>TEXT(C1221,"mmm")</f>
        <v>Sep</v>
      </c>
    </row>
    <row r="1222" spans="1:24" x14ac:dyDescent="0.3">
      <c r="A1222">
        <v>1221</v>
      </c>
      <c r="B1222" t="s">
        <v>3884</v>
      </c>
      <c r="C1222" s="1">
        <v>41832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  <c r="V1222">
        <f>IFERROR(SuperstoreData[[#This Row],[Profit]]/SuperstoreData[[#This Row],[Sales]],0)</f>
        <v>0.18</v>
      </c>
      <c r="W1222">
        <f>YEAR(C1222)</f>
        <v>2014</v>
      </c>
      <c r="X1222" t="str">
        <f>TEXT(C1222,"mmm")</f>
        <v>Jul</v>
      </c>
    </row>
    <row r="1223" spans="1:24" x14ac:dyDescent="0.3">
      <c r="A1223">
        <v>1222</v>
      </c>
      <c r="B1223" t="s">
        <v>3884</v>
      </c>
      <c r="C1223" s="1">
        <v>41832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>
        <v>255.93600000000001</v>
      </c>
      <c r="S1223">
        <v>8</v>
      </c>
      <c r="T1223">
        <v>0.2</v>
      </c>
      <c r="U1223">
        <v>28.7928</v>
      </c>
      <c r="V1223">
        <f>IFERROR(SuperstoreData[[#This Row],[Profit]]/SuperstoreData[[#This Row],[Sales]],0)</f>
        <v>0.11249999999999999</v>
      </c>
      <c r="W1223">
        <f>YEAR(C1223)</f>
        <v>2014</v>
      </c>
      <c r="X1223" t="str">
        <f>TEXT(C1223,"mmm")</f>
        <v>Jul</v>
      </c>
    </row>
    <row r="1224" spans="1:24" x14ac:dyDescent="0.3">
      <c r="A1224">
        <v>1223</v>
      </c>
      <c r="B1224" t="s">
        <v>3890</v>
      </c>
      <c r="C1224" s="1">
        <v>42708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>
        <v>113.79</v>
      </c>
      <c r="S1224">
        <v>3</v>
      </c>
      <c r="T1224">
        <v>0</v>
      </c>
      <c r="U1224">
        <v>20.482199999999999</v>
      </c>
      <c r="V1224">
        <f>IFERROR(SuperstoreData[[#This Row],[Profit]]/SuperstoreData[[#This Row],[Sales]],0)</f>
        <v>0.18</v>
      </c>
      <c r="W1224">
        <f>YEAR(C1224)</f>
        <v>2016</v>
      </c>
      <c r="X1224" t="str">
        <f>TEXT(C1224,"mmm")</f>
        <v>Dec</v>
      </c>
    </row>
    <row r="1225" spans="1:24" x14ac:dyDescent="0.3">
      <c r="A1225">
        <v>1224</v>
      </c>
      <c r="B1225" t="s">
        <v>3890</v>
      </c>
      <c r="C1225" s="1">
        <v>42708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>
        <v>78.150000000000006</v>
      </c>
      <c r="S1225">
        <v>1</v>
      </c>
      <c r="T1225">
        <v>0</v>
      </c>
      <c r="U1225">
        <v>34.386000000000003</v>
      </c>
      <c r="V1225">
        <f>IFERROR(SuperstoreData[[#This Row],[Profit]]/SuperstoreData[[#This Row],[Sales]],0)</f>
        <v>0.44</v>
      </c>
      <c r="W1225">
        <f>YEAR(C1225)</f>
        <v>2016</v>
      </c>
      <c r="X1225" t="str">
        <f>TEXT(C1225,"mmm")</f>
        <v>Dec</v>
      </c>
    </row>
    <row r="1226" spans="1:24" x14ac:dyDescent="0.3">
      <c r="A1226">
        <v>1225</v>
      </c>
      <c r="B1226" t="s">
        <v>3890</v>
      </c>
      <c r="C1226" s="1">
        <v>42708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>
        <v>1.728</v>
      </c>
      <c r="S1226">
        <v>1</v>
      </c>
      <c r="T1226">
        <v>0.2</v>
      </c>
      <c r="U1226">
        <v>0.6048</v>
      </c>
      <c r="V1226">
        <f>IFERROR(SuperstoreData[[#This Row],[Profit]]/SuperstoreData[[#This Row],[Sales]],0)</f>
        <v>0.35000000000000003</v>
      </c>
      <c r="W1226">
        <f>YEAR(C1226)</f>
        <v>2016</v>
      </c>
      <c r="X1226" t="str">
        <f>TEXT(C1226,"mmm")</f>
        <v>Dec</v>
      </c>
    </row>
    <row r="1227" spans="1:24" x14ac:dyDescent="0.3">
      <c r="A1227">
        <v>1226</v>
      </c>
      <c r="B1227" t="s">
        <v>3890</v>
      </c>
      <c r="C1227" s="1">
        <v>42708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>
        <v>40.56</v>
      </c>
      <c r="S1227">
        <v>4</v>
      </c>
      <c r="T1227">
        <v>0</v>
      </c>
      <c r="U1227">
        <v>19.874400000000001</v>
      </c>
      <c r="V1227">
        <f>IFERROR(SuperstoreData[[#This Row],[Profit]]/SuperstoreData[[#This Row],[Sales]],0)</f>
        <v>0.49</v>
      </c>
      <c r="W1227">
        <f>YEAR(C1227)</f>
        <v>2016</v>
      </c>
      <c r="X1227" t="str">
        <f>TEXT(C1227,"mmm")</f>
        <v>Dec</v>
      </c>
    </row>
    <row r="1228" spans="1:24" x14ac:dyDescent="0.3">
      <c r="A1228">
        <v>1227</v>
      </c>
      <c r="B1228" t="s">
        <v>3890</v>
      </c>
      <c r="C1228" s="1">
        <v>42708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>
        <v>182.94</v>
      </c>
      <c r="S1228">
        <v>3</v>
      </c>
      <c r="T1228">
        <v>0</v>
      </c>
      <c r="U1228">
        <v>3.6587999999999998</v>
      </c>
      <c r="V1228">
        <f>IFERROR(SuperstoreData[[#This Row],[Profit]]/SuperstoreData[[#This Row],[Sales]],0)</f>
        <v>0.02</v>
      </c>
      <c r="W1228">
        <f>YEAR(C1228)</f>
        <v>2016</v>
      </c>
      <c r="X1228" t="str">
        <f>TEXT(C1228,"mmm")</f>
        <v>Dec</v>
      </c>
    </row>
    <row r="1229" spans="1:24" x14ac:dyDescent="0.3">
      <c r="A1229">
        <v>1228</v>
      </c>
      <c r="B1229" t="s">
        <v>3890</v>
      </c>
      <c r="C1229" s="1">
        <v>42708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>
        <v>193.86</v>
      </c>
      <c r="S1229">
        <v>2</v>
      </c>
      <c r="T1229">
        <v>0</v>
      </c>
      <c r="U1229">
        <v>11.631600000000001</v>
      </c>
      <c r="V1229">
        <f>IFERROR(SuperstoreData[[#This Row],[Profit]]/SuperstoreData[[#This Row],[Sales]],0)</f>
        <v>0.06</v>
      </c>
      <c r="W1229">
        <f>YEAR(C1229)</f>
        <v>2016</v>
      </c>
      <c r="X1229" t="str">
        <f>TEXT(C1229,"mmm")</f>
        <v>Dec</v>
      </c>
    </row>
    <row r="1230" spans="1:24" x14ac:dyDescent="0.3">
      <c r="A1230">
        <v>1229</v>
      </c>
      <c r="B1230" t="s">
        <v>3896</v>
      </c>
      <c r="C1230" s="1">
        <v>43045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>
        <v>15.28</v>
      </c>
      <c r="S1230">
        <v>2</v>
      </c>
      <c r="T1230">
        <v>0</v>
      </c>
      <c r="U1230">
        <v>7.4871999999999996</v>
      </c>
      <c r="V1230">
        <f>IFERROR(SuperstoreData[[#This Row],[Profit]]/SuperstoreData[[#This Row],[Sales]],0)</f>
        <v>0.49</v>
      </c>
      <c r="W1230">
        <f>YEAR(C1230)</f>
        <v>2017</v>
      </c>
      <c r="X1230" t="str">
        <f>TEXT(C1230,"mmm")</f>
        <v>Nov</v>
      </c>
    </row>
    <row r="1231" spans="1:24" x14ac:dyDescent="0.3">
      <c r="A1231">
        <v>1230</v>
      </c>
      <c r="B1231" t="s">
        <v>3896</v>
      </c>
      <c r="C1231" s="1">
        <v>43045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>
        <v>8.73</v>
      </c>
      <c r="S1231">
        <v>1</v>
      </c>
      <c r="T1231">
        <v>0</v>
      </c>
      <c r="U1231">
        <v>2.9681999999999999</v>
      </c>
      <c r="V1231">
        <f>IFERROR(SuperstoreData[[#This Row],[Profit]]/SuperstoreData[[#This Row],[Sales]],0)</f>
        <v>0.33999999999999997</v>
      </c>
      <c r="W1231">
        <f>YEAR(C1231)</f>
        <v>2017</v>
      </c>
      <c r="X1231" t="str">
        <f>TEXT(C1231,"mmm")</f>
        <v>Nov</v>
      </c>
    </row>
    <row r="1232" spans="1:24" x14ac:dyDescent="0.3">
      <c r="A1232">
        <v>1231</v>
      </c>
      <c r="B1232" t="s">
        <v>3896</v>
      </c>
      <c r="C1232" s="1">
        <v>43045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>
        <v>5.68</v>
      </c>
      <c r="S1232">
        <v>2</v>
      </c>
      <c r="T1232">
        <v>0</v>
      </c>
      <c r="U1232">
        <v>1.7607999999999999</v>
      </c>
      <c r="V1232">
        <f>IFERROR(SuperstoreData[[#This Row],[Profit]]/SuperstoreData[[#This Row],[Sales]],0)</f>
        <v>0.31</v>
      </c>
      <c r="W1232">
        <f>YEAR(C1232)</f>
        <v>2017</v>
      </c>
      <c r="X1232" t="str">
        <f>TEXT(C1232,"mmm")</f>
        <v>Nov</v>
      </c>
    </row>
    <row r="1233" spans="1:24" x14ac:dyDescent="0.3">
      <c r="A1233">
        <v>1232</v>
      </c>
      <c r="B1233" t="s">
        <v>3899</v>
      </c>
      <c r="C1233" s="1">
        <v>42308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>
        <v>2.78</v>
      </c>
      <c r="S1233">
        <v>2</v>
      </c>
      <c r="T1233">
        <v>0</v>
      </c>
      <c r="U1233">
        <v>0.7228</v>
      </c>
      <c r="V1233">
        <f>IFERROR(SuperstoreData[[#This Row],[Profit]]/SuperstoreData[[#This Row],[Sales]],0)</f>
        <v>0.26</v>
      </c>
      <c r="W1233">
        <f>YEAR(C1233)</f>
        <v>2015</v>
      </c>
      <c r="X1233" t="str">
        <f>TEXT(C1233,"mmm")</f>
        <v>Oct</v>
      </c>
    </row>
    <row r="1234" spans="1:24" x14ac:dyDescent="0.3">
      <c r="A1234">
        <v>1233</v>
      </c>
      <c r="B1234" t="s">
        <v>3899</v>
      </c>
      <c r="C1234" s="1">
        <v>42308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>
        <v>79.959999999999994</v>
      </c>
      <c r="S1234">
        <v>2</v>
      </c>
      <c r="T1234">
        <v>0</v>
      </c>
      <c r="U1234">
        <v>35.981999999999999</v>
      </c>
      <c r="V1234">
        <f>IFERROR(SuperstoreData[[#This Row],[Profit]]/SuperstoreData[[#This Row],[Sales]],0)</f>
        <v>0.45</v>
      </c>
      <c r="W1234">
        <f>YEAR(C1234)</f>
        <v>2015</v>
      </c>
      <c r="X1234" t="str">
        <f>TEXT(C1234,"mmm")</f>
        <v>Oct</v>
      </c>
    </row>
    <row r="1235" spans="1:24" x14ac:dyDescent="0.3">
      <c r="A1235">
        <v>1234</v>
      </c>
      <c r="B1235" t="s">
        <v>3905</v>
      </c>
      <c r="C1235" s="1">
        <v>42520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>
        <v>839.98800000000006</v>
      </c>
      <c r="S1235">
        <v>2</v>
      </c>
      <c r="T1235">
        <v>0.4</v>
      </c>
      <c r="U1235">
        <v>69.998999999999995</v>
      </c>
      <c r="V1235">
        <f>IFERROR(SuperstoreData[[#This Row],[Profit]]/SuperstoreData[[#This Row],[Sales]],0)</f>
        <v>8.3333333333333329E-2</v>
      </c>
      <c r="W1235">
        <f>YEAR(C1235)</f>
        <v>2016</v>
      </c>
      <c r="X1235" t="str">
        <f>TEXT(C1235,"mmm")</f>
        <v>May</v>
      </c>
    </row>
    <row r="1236" spans="1:24" x14ac:dyDescent="0.3">
      <c r="A1236">
        <v>1235</v>
      </c>
      <c r="B1236" t="s">
        <v>3910</v>
      </c>
      <c r="C1236" s="1">
        <v>42671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>
        <v>47.951999999999998</v>
      </c>
      <c r="S1236">
        <v>3</v>
      </c>
      <c r="T1236">
        <v>0.2</v>
      </c>
      <c r="U1236">
        <v>13.786199999999999</v>
      </c>
      <c r="V1236">
        <f>IFERROR(SuperstoreData[[#This Row],[Profit]]/SuperstoreData[[#This Row],[Sales]],0)</f>
        <v>0.28749999999999998</v>
      </c>
      <c r="W1236">
        <f>YEAR(C1236)</f>
        <v>2016</v>
      </c>
      <c r="X1236" t="str">
        <f>TEXT(C1236,"mmm")</f>
        <v>Oct</v>
      </c>
    </row>
    <row r="1237" spans="1:24" x14ac:dyDescent="0.3">
      <c r="A1237">
        <v>1236</v>
      </c>
      <c r="B1237" t="s">
        <v>3910</v>
      </c>
      <c r="C1237" s="1">
        <v>42671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>
        <v>37.424999999999997</v>
      </c>
      <c r="S1237">
        <v>5</v>
      </c>
      <c r="T1237">
        <v>0.7</v>
      </c>
      <c r="U1237">
        <v>-29.94</v>
      </c>
      <c r="V1237">
        <f>IFERROR(SuperstoreData[[#This Row],[Profit]]/SuperstoreData[[#This Row],[Sales]],0)</f>
        <v>-0.8</v>
      </c>
      <c r="W1237">
        <f>YEAR(C1237)</f>
        <v>2016</v>
      </c>
      <c r="X1237" t="str">
        <f>TEXT(C1237,"mmm")</f>
        <v>Oct</v>
      </c>
    </row>
    <row r="1238" spans="1:24" x14ac:dyDescent="0.3">
      <c r="A1238">
        <v>1237</v>
      </c>
      <c r="B1238" t="s">
        <v>3910</v>
      </c>
      <c r="C1238" s="1">
        <v>42671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>
        <v>63.968000000000004</v>
      </c>
      <c r="S1238">
        <v>2</v>
      </c>
      <c r="T1238">
        <v>0.2</v>
      </c>
      <c r="U1238">
        <v>0</v>
      </c>
      <c r="V1238">
        <f>IFERROR(SuperstoreData[[#This Row],[Profit]]/SuperstoreData[[#This Row],[Sales]],0)</f>
        <v>0</v>
      </c>
      <c r="W1238">
        <f>YEAR(C1238)</f>
        <v>2016</v>
      </c>
      <c r="X1238" t="str">
        <f>TEXT(C1238,"mmm")</f>
        <v>Oct</v>
      </c>
    </row>
    <row r="1239" spans="1:24" x14ac:dyDescent="0.3">
      <c r="A1239">
        <v>1238</v>
      </c>
      <c r="B1239" t="s">
        <v>3910</v>
      </c>
      <c r="C1239" s="1">
        <v>42671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>
        <v>165.048</v>
      </c>
      <c r="S1239">
        <v>3</v>
      </c>
      <c r="T1239">
        <v>0.2</v>
      </c>
      <c r="U1239">
        <v>41.262</v>
      </c>
      <c r="V1239">
        <f>IFERROR(SuperstoreData[[#This Row],[Profit]]/SuperstoreData[[#This Row],[Sales]],0)</f>
        <v>0.25</v>
      </c>
      <c r="W1239">
        <f>YEAR(C1239)</f>
        <v>2016</v>
      </c>
      <c r="X1239" t="str">
        <f>TEXT(C1239,"mmm")</f>
        <v>Oct</v>
      </c>
    </row>
    <row r="1240" spans="1:24" x14ac:dyDescent="0.3">
      <c r="A1240">
        <v>1239</v>
      </c>
      <c r="B1240" t="s">
        <v>3916</v>
      </c>
      <c r="C1240" s="1">
        <v>41862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>
        <v>12.35</v>
      </c>
      <c r="S1240">
        <v>1</v>
      </c>
      <c r="T1240">
        <v>0</v>
      </c>
      <c r="U1240">
        <v>5.4340000000000002</v>
      </c>
      <c r="V1240">
        <f>IFERROR(SuperstoreData[[#This Row],[Profit]]/SuperstoreData[[#This Row],[Sales]],0)</f>
        <v>0.44</v>
      </c>
      <c r="W1240">
        <f>YEAR(C1240)</f>
        <v>2014</v>
      </c>
      <c r="X1240" t="str">
        <f>TEXT(C1240,"mmm")</f>
        <v>Aug</v>
      </c>
    </row>
    <row r="1241" spans="1:24" x14ac:dyDescent="0.3">
      <c r="A1241">
        <v>1240</v>
      </c>
      <c r="B1241" t="s">
        <v>3916</v>
      </c>
      <c r="C1241" s="1">
        <v>41862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>
        <v>40.97</v>
      </c>
      <c r="S1241">
        <v>1</v>
      </c>
      <c r="T1241">
        <v>0</v>
      </c>
      <c r="U1241">
        <v>10.652200000000001</v>
      </c>
      <c r="V1241">
        <f>IFERROR(SuperstoreData[[#This Row],[Profit]]/SuperstoreData[[#This Row],[Sales]],0)</f>
        <v>0.26</v>
      </c>
      <c r="W1241">
        <f>YEAR(C1241)</f>
        <v>2014</v>
      </c>
      <c r="X1241" t="str">
        <f>TEXT(C1241,"mmm")</f>
        <v>Aug</v>
      </c>
    </row>
    <row r="1242" spans="1:24" x14ac:dyDescent="0.3">
      <c r="A1242">
        <v>1241</v>
      </c>
      <c r="B1242" t="s">
        <v>3916</v>
      </c>
      <c r="C1242" s="1">
        <v>41862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>
        <v>22.96</v>
      </c>
      <c r="S1242">
        <v>2</v>
      </c>
      <c r="T1242">
        <v>0</v>
      </c>
      <c r="U1242">
        <v>10.7912</v>
      </c>
      <c r="V1242">
        <f>IFERROR(SuperstoreData[[#This Row],[Profit]]/SuperstoreData[[#This Row],[Sales]],0)</f>
        <v>0.47</v>
      </c>
      <c r="W1242">
        <f>YEAR(C1242)</f>
        <v>2014</v>
      </c>
      <c r="X1242" t="str">
        <f>TEXT(C1242,"mmm")</f>
        <v>Aug</v>
      </c>
    </row>
    <row r="1243" spans="1:24" x14ac:dyDescent="0.3">
      <c r="A1243">
        <v>1242</v>
      </c>
      <c r="B1243" t="s">
        <v>3923</v>
      </c>
      <c r="C1243" s="1">
        <v>42611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>
        <v>22</v>
      </c>
      <c r="S1243">
        <v>4</v>
      </c>
      <c r="T1243">
        <v>0</v>
      </c>
      <c r="U1243">
        <v>5.5</v>
      </c>
      <c r="V1243">
        <f>IFERROR(SuperstoreData[[#This Row],[Profit]]/SuperstoreData[[#This Row],[Sales]],0)</f>
        <v>0.25</v>
      </c>
      <c r="W1243">
        <f>YEAR(C1243)</f>
        <v>2016</v>
      </c>
      <c r="X1243" t="str">
        <f>TEXT(C1243,"mmm")</f>
        <v>Aug</v>
      </c>
    </row>
    <row r="1244" spans="1:24" x14ac:dyDescent="0.3">
      <c r="A1244">
        <v>1243</v>
      </c>
      <c r="B1244" t="s">
        <v>3926</v>
      </c>
      <c r="C1244" s="1">
        <v>42415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>
        <v>398.35199999999998</v>
      </c>
      <c r="S1244">
        <v>3</v>
      </c>
      <c r="T1244">
        <v>0.2</v>
      </c>
      <c r="U1244">
        <v>124.485</v>
      </c>
      <c r="V1244">
        <f>IFERROR(SuperstoreData[[#This Row],[Profit]]/SuperstoreData[[#This Row],[Sales]],0)</f>
        <v>0.3125</v>
      </c>
      <c r="W1244">
        <f>YEAR(C1244)</f>
        <v>2016</v>
      </c>
      <c r="X1244" t="str">
        <f>TEXT(C1244,"mmm")</f>
        <v>Feb</v>
      </c>
    </row>
    <row r="1245" spans="1:24" x14ac:dyDescent="0.3">
      <c r="A1245">
        <v>1244</v>
      </c>
      <c r="B1245" t="s">
        <v>3926</v>
      </c>
      <c r="C1245" s="1">
        <v>42415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>
        <v>8.7200000000000006</v>
      </c>
      <c r="S1245">
        <v>4</v>
      </c>
      <c r="T1245">
        <v>0</v>
      </c>
      <c r="U1245">
        <v>3.5752000000000002</v>
      </c>
      <c r="V1245">
        <f>IFERROR(SuperstoreData[[#This Row],[Profit]]/SuperstoreData[[#This Row],[Sales]],0)</f>
        <v>0.41</v>
      </c>
      <c r="W1245">
        <f>YEAR(C1245)</f>
        <v>2016</v>
      </c>
      <c r="X1245" t="str">
        <f>TEXT(C1245,"mmm")</f>
        <v>Feb</v>
      </c>
    </row>
    <row r="1246" spans="1:24" x14ac:dyDescent="0.3">
      <c r="A1246">
        <v>1245</v>
      </c>
      <c r="B1246" t="s">
        <v>3931</v>
      </c>
      <c r="C1246" s="1">
        <v>42869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>
        <v>48.69</v>
      </c>
      <c r="S1246">
        <v>9</v>
      </c>
      <c r="T1246">
        <v>0</v>
      </c>
      <c r="U1246">
        <v>23.8581</v>
      </c>
      <c r="V1246">
        <f>IFERROR(SuperstoreData[[#This Row],[Profit]]/SuperstoreData[[#This Row],[Sales]],0)</f>
        <v>0.49000000000000005</v>
      </c>
      <c r="W1246">
        <f>YEAR(C1246)</f>
        <v>2017</v>
      </c>
      <c r="X1246" t="str">
        <f>TEXT(C1246,"mmm")</f>
        <v>May</v>
      </c>
    </row>
    <row r="1247" spans="1:24" x14ac:dyDescent="0.3">
      <c r="A1247">
        <v>1246</v>
      </c>
      <c r="B1247" t="s">
        <v>3937</v>
      </c>
      <c r="C1247" s="1">
        <v>41985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>
        <v>764.68799999999999</v>
      </c>
      <c r="S1247">
        <v>6</v>
      </c>
      <c r="T1247">
        <v>0.2</v>
      </c>
      <c r="U1247">
        <v>95.585999999999999</v>
      </c>
      <c r="V1247">
        <f>IFERROR(SuperstoreData[[#This Row],[Profit]]/SuperstoreData[[#This Row],[Sales]],0)</f>
        <v>0.125</v>
      </c>
      <c r="W1247">
        <f>YEAR(C1247)</f>
        <v>2014</v>
      </c>
      <c r="X1247" t="str">
        <f>TEXT(C1247,"mmm")</f>
        <v>Dec</v>
      </c>
    </row>
    <row r="1248" spans="1:24" x14ac:dyDescent="0.3">
      <c r="A1248">
        <v>1247</v>
      </c>
      <c r="B1248" t="s">
        <v>3937</v>
      </c>
      <c r="C1248" s="1">
        <v>41985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>
        <v>3610.848</v>
      </c>
      <c r="S1248">
        <v>12</v>
      </c>
      <c r="T1248">
        <v>0.2</v>
      </c>
      <c r="U1248">
        <v>135.4068</v>
      </c>
      <c r="V1248">
        <f>IFERROR(SuperstoreData[[#This Row],[Profit]]/SuperstoreData[[#This Row],[Sales]],0)</f>
        <v>3.7499999999999999E-2</v>
      </c>
      <c r="W1248">
        <f>YEAR(C1248)</f>
        <v>2014</v>
      </c>
      <c r="X1248" t="str">
        <f>TEXT(C1248,"mmm")</f>
        <v>Dec</v>
      </c>
    </row>
    <row r="1249" spans="1:24" x14ac:dyDescent="0.3">
      <c r="A1249">
        <v>1248</v>
      </c>
      <c r="B1249" t="s">
        <v>3937</v>
      </c>
      <c r="C1249" s="1">
        <v>41985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>
        <v>254.97450000000001</v>
      </c>
      <c r="S1249">
        <v>3</v>
      </c>
      <c r="T1249">
        <v>0.15</v>
      </c>
      <c r="U1249">
        <v>11.998799999999999</v>
      </c>
      <c r="V1249">
        <f>IFERROR(SuperstoreData[[#This Row],[Profit]]/SuperstoreData[[#This Row],[Sales]],0)</f>
        <v>4.7058823529411764E-2</v>
      </c>
      <c r="W1249">
        <f>YEAR(C1249)</f>
        <v>2014</v>
      </c>
      <c r="X1249" t="str">
        <f>TEXT(C1249,"mmm")</f>
        <v>Dec</v>
      </c>
    </row>
    <row r="1250" spans="1:24" x14ac:dyDescent="0.3">
      <c r="A1250">
        <v>1249</v>
      </c>
      <c r="B1250" t="s">
        <v>3946</v>
      </c>
      <c r="C1250" s="1">
        <v>43087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>
        <v>38.82</v>
      </c>
      <c r="S1250">
        <v>6</v>
      </c>
      <c r="T1250">
        <v>0</v>
      </c>
      <c r="U1250">
        <v>17.469000000000001</v>
      </c>
      <c r="V1250">
        <f>IFERROR(SuperstoreData[[#This Row],[Profit]]/SuperstoreData[[#This Row],[Sales]],0)</f>
        <v>0.45</v>
      </c>
      <c r="W1250">
        <f>YEAR(C1250)</f>
        <v>2017</v>
      </c>
      <c r="X1250" t="str">
        <f>TEXT(C1250,"mmm")</f>
        <v>Dec</v>
      </c>
    </row>
    <row r="1251" spans="1:24" x14ac:dyDescent="0.3">
      <c r="A1251">
        <v>1250</v>
      </c>
      <c r="B1251" t="s">
        <v>3946</v>
      </c>
      <c r="C1251" s="1">
        <v>43087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>
        <v>1141.9380000000001</v>
      </c>
      <c r="S1251">
        <v>9</v>
      </c>
      <c r="T1251">
        <v>0.1</v>
      </c>
      <c r="U1251">
        <v>139.5702</v>
      </c>
      <c r="V1251">
        <f>IFERROR(SuperstoreData[[#This Row],[Profit]]/SuperstoreData[[#This Row],[Sales]],0)</f>
        <v>0.1222222222222222</v>
      </c>
      <c r="W1251">
        <f>YEAR(C1251)</f>
        <v>2017</v>
      </c>
      <c r="X1251" t="str">
        <f>TEXT(C1251,"mmm")</f>
        <v>Dec</v>
      </c>
    </row>
    <row r="1252" spans="1:24" x14ac:dyDescent="0.3">
      <c r="A1252">
        <v>1251</v>
      </c>
      <c r="B1252" t="s">
        <v>3946</v>
      </c>
      <c r="C1252" s="1">
        <v>43087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>
        <v>1704.56</v>
      </c>
      <c r="S1252">
        <v>13</v>
      </c>
      <c r="T1252">
        <v>0</v>
      </c>
      <c r="U1252">
        <v>511.36799999999999</v>
      </c>
      <c r="V1252">
        <f>IFERROR(SuperstoreData[[#This Row],[Profit]]/SuperstoreData[[#This Row],[Sales]],0)</f>
        <v>0.3</v>
      </c>
      <c r="W1252">
        <f>YEAR(C1252)</f>
        <v>2017</v>
      </c>
      <c r="X1252" t="str">
        <f>TEXT(C1252,"mmm")</f>
        <v>Dec</v>
      </c>
    </row>
    <row r="1253" spans="1:24" x14ac:dyDescent="0.3">
      <c r="A1253">
        <v>1252</v>
      </c>
      <c r="B1253" t="s">
        <v>3946</v>
      </c>
      <c r="C1253" s="1">
        <v>43087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>
        <v>3.2</v>
      </c>
      <c r="S1253">
        <v>2</v>
      </c>
      <c r="T1253">
        <v>0</v>
      </c>
      <c r="U1253">
        <v>1.3759999999999999</v>
      </c>
      <c r="V1253">
        <f>IFERROR(SuperstoreData[[#This Row],[Profit]]/SuperstoreData[[#This Row],[Sales]],0)</f>
        <v>0.42999999999999994</v>
      </c>
      <c r="W1253">
        <f>YEAR(C1253)</f>
        <v>2017</v>
      </c>
      <c r="X1253" t="str">
        <f>TEXT(C1253,"mmm")</f>
        <v>Dec</v>
      </c>
    </row>
    <row r="1254" spans="1:24" x14ac:dyDescent="0.3">
      <c r="A1254">
        <v>1253</v>
      </c>
      <c r="B1254" t="s">
        <v>3952</v>
      </c>
      <c r="C1254" s="1">
        <v>42189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>
        <v>1099.96</v>
      </c>
      <c r="S1254">
        <v>4</v>
      </c>
      <c r="T1254">
        <v>0</v>
      </c>
      <c r="U1254">
        <v>285.9896</v>
      </c>
      <c r="V1254">
        <f>IFERROR(SuperstoreData[[#This Row],[Profit]]/SuperstoreData[[#This Row],[Sales]],0)</f>
        <v>0.26</v>
      </c>
      <c r="W1254">
        <f>YEAR(C1254)</f>
        <v>2015</v>
      </c>
      <c r="X1254" t="str">
        <f>TEXT(C1254,"mmm")</f>
        <v>Jul</v>
      </c>
    </row>
    <row r="1255" spans="1:24" x14ac:dyDescent="0.3">
      <c r="A1255">
        <v>1254</v>
      </c>
      <c r="B1255" t="s">
        <v>3955</v>
      </c>
      <c r="C1255" s="1">
        <v>42804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>
        <v>5.2480000000000002</v>
      </c>
      <c r="S1255">
        <v>2</v>
      </c>
      <c r="T1255">
        <v>0.2</v>
      </c>
      <c r="U1255">
        <v>0.59040000000000004</v>
      </c>
      <c r="V1255">
        <f>IFERROR(SuperstoreData[[#This Row],[Profit]]/SuperstoreData[[#This Row],[Sales]],0)</f>
        <v>0.1125</v>
      </c>
      <c r="W1255">
        <f>YEAR(C1255)</f>
        <v>2017</v>
      </c>
      <c r="X1255" t="str">
        <f>TEXT(C1255,"mmm")</f>
        <v>Mar</v>
      </c>
    </row>
    <row r="1256" spans="1:24" x14ac:dyDescent="0.3">
      <c r="A1256">
        <v>1255</v>
      </c>
      <c r="B1256" t="s">
        <v>3955</v>
      </c>
      <c r="C1256" s="1">
        <v>42804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>
        <v>35.909999999999997</v>
      </c>
      <c r="S1256">
        <v>3</v>
      </c>
      <c r="T1256">
        <v>0.4</v>
      </c>
      <c r="U1256">
        <v>-8.3789999999999996</v>
      </c>
      <c r="V1256">
        <f>IFERROR(SuperstoreData[[#This Row],[Profit]]/SuperstoreData[[#This Row],[Sales]],0)</f>
        <v>-0.23333333333333334</v>
      </c>
      <c r="W1256">
        <f>YEAR(C1256)</f>
        <v>2017</v>
      </c>
      <c r="X1256" t="str">
        <f>TEXT(C1256,"mmm")</f>
        <v>Mar</v>
      </c>
    </row>
    <row r="1257" spans="1:24" x14ac:dyDescent="0.3">
      <c r="A1257">
        <v>1256</v>
      </c>
      <c r="B1257" t="s">
        <v>3955</v>
      </c>
      <c r="C1257" s="1">
        <v>42804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>
        <v>6.6959999999999997</v>
      </c>
      <c r="S1257">
        <v>1</v>
      </c>
      <c r="T1257">
        <v>0.2</v>
      </c>
      <c r="U1257">
        <v>0.50219999999999998</v>
      </c>
      <c r="V1257">
        <f>IFERROR(SuperstoreData[[#This Row],[Profit]]/SuperstoreData[[#This Row],[Sales]],0)</f>
        <v>7.4999999999999997E-2</v>
      </c>
      <c r="W1257">
        <f>YEAR(C1257)</f>
        <v>2017</v>
      </c>
      <c r="X1257" t="str">
        <f>TEXT(C1257,"mmm")</f>
        <v>Mar</v>
      </c>
    </row>
    <row r="1258" spans="1:24" x14ac:dyDescent="0.3">
      <c r="A1258">
        <v>1257</v>
      </c>
      <c r="B1258" t="s">
        <v>3955</v>
      </c>
      <c r="C1258" s="1">
        <v>42804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>
        <v>43.872</v>
      </c>
      <c r="S1258">
        <v>2</v>
      </c>
      <c r="T1258">
        <v>0.2</v>
      </c>
      <c r="U1258">
        <v>11.516400000000001</v>
      </c>
      <c r="V1258">
        <f>IFERROR(SuperstoreData[[#This Row],[Profit]]/SuperstoreData[[#This Row],[Sales]],0)</f>
        <v>0.26250000000000001</v>
      </c>
      <c r="W1258">
        <f>YEAR(C1258)</f>
        <v>2017</v>
      </c>
      <c r="X1258" t="str">
        <f>TEXT(C1258,"mmm")</f>
        <v>Mar</v>
      </c>
    </row>
    <row r="1259" spans="1:24" x14ac:dyDescent="0.3">
      <c r="A1259">
        <v>1258</v>
      </c>
      <c r="B1259" t="s">
        <v>3963</v>
      </c>
      <c r="C1259" s="1">
        <v>42728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>
        <v>27.882000000000001</v>
      </c>
      <c r="S1259">
        <v>3</v>
      </c>
      <c r="T1259">
        <v>0.7</v>
      </c>
      <c r="U1259">
        <v>-20.4468</v>
      </c>
      <c r="V1259">
        <f>IFERROR(SuperstoreData[[#This Row],[Profit]]/SuperstoreData[[#This Row],[Sales]],0)</f>
        <v>-0.73333333333333328</v>
      </c>
      <c r="W1259">
        <f>YEAR(C1259)</f>
        <v>2016</v>
      </c>
      <c r="X1259" t="str">
        <f>TEXT(C1259,"mmm")</f>
        <v>Dec</v>
      </c>
    </row>
    <row r="1260" spans="1:24" x14ac:dyDescent="0.3">
      <c r="A1260">
        <v>1259</v>
      </c>
      <c r="B1260" t="s">
        <v>3963</v>
      </c>
      <c r="C1260" s="1">
        <v>42728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>
        <v>540.048</v>
      </c>
      <c r="S1260">
        <v>3</v>
      </c>
      <c r="T1260">
        <v>0.2</v>
      </c>
      <c r="U1260">
        <v>-47.254199999999997</v>
      </c>
      <c r="V1260">
        <f>IFERROR(SuperstoreData[[#This Row],[Profit]]/SuperstoreData[[#This Row],[Sales]],0)</f>
        <v>-8.7499999999999994E-2</v>
      </c>
      <c r="W1260">
        <f>YEAR(C1260)</f>
        <v>2016</v>
      </c>
      <c r="X1260" t="str">
        <f>TEXT(C1260,"mmm")</f>
        <v>Dec</v>
      </c>
    </row>
    <row r="1261" spans="1:24" x14ac:dyDescent="0.3">
      <c r="A1261">
        <v>1260</v>
      </c>
      <c r="B1261" t="s">
        <v>3963</v>
      </c>
      <c r="C1261" s="1">
        <v>42728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>
        <v>255.68</v>
      </c>
      <c r="S1261">
        <v>8</v>
      </c>
      <c r="T1261">
        <v>0.2</v>
      </c>
      <c r="U1261">
        <v>76.703999999999994</v>
      </c>
      <c r="V1261">
        <f>IFERROR(SuperstoreData[[#This Row],[Profit]]/SuperstoreData[[#This Row],[Sales]],0)</f>
        <v>0.3</v>
      </c>
      <c r="W1261">
        <f>YEAR(C1261)</f>
        <v>2016</v>
      </c>
      <c r="X1261" t="str">
        <f>TEXT(C1261,"mmm")</f>
        <v>Dec</v>
      </c>
    </row>
    <row r="1262" spans="1:24" x14ac:dyDescent="0.3">
      <c r="A1262">
        <v>1261</v>
      </c>
      <c r="B1262" t="s">
        <v>3968</v>
      </c>
      <c r="C1262" s="1">
        <v>43031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>
        <v>863.88</v>
      </c>
      <c r="S1262">
        <v>3</v>
      </c>
      <c r="T1262">
        <v>0.2</v>
      </c>
      <c r="U1262">
        <v>107.985</v>
      </c>
      <c r="V1262">
        <f>IFERROR(SuperstoreData[[#This Row],[Profit]]/SuperstoreData[[#This Row],[Sales]],0)</f>
        <v>0.125</v>
      </c>
      <c r="W1262">
        <f>YEAR(C1262)</f>
        <v>2017</v>
      </c>
      <c r="X1262" t="str">
        <f>TEXT(C1262,"mmm")</f>
        <v>Oct</v>
      </c>
    </row>
    <row r="1263" spans="1:24" x14ac:dyDescent="0.3">
      <c r="A1263">
        <v>1262</v>
      </c>
      <c r="B1263" t="s">
        <v>3974</v>
      </c>
      <c r="C1263" s="1">
        <v>42671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>
        <v>17.616</v>
      </c>
      <c r="S1263">
        <v>4</v>
      </c>
      <c r="T1263">
        <v>0.7</v>
      </c>
      <c r="U1263">
        <v>-14.0928</v>
      </c>
      <c r="V1263">
        <f>IFERROR(SuperstoreData[[#This Row],[Profit]]/SuperstoreData[[#This Row],[Sales]],0)</f>
        <v>-0.8</v>
      </c>
      <c r="W1263">
        <f>YEAR(C1263)</f>
        <v>2016</v>
      </c>
      <c r="X1263" t="str">
        <f>TEXT(C1263,"mmm")</f>
        <v>Oct</v>
      </c>
    </row>
    <row r="1264" spans="1:24" x14ac:dyDescent="0.3">
      <c r="A1264">
        <v>1263</v>
      </c>
      <c r="B1264" t="s">
        <v>3980</v>
      </c>
      <c r="C1264" s="1">
        <v>42923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  <c r="V1264">
        <f>IFERROR(SuperstoreData[[#This Row],[Profit]]/SuperstoreData[[#This Row],[Sales]],0)</f>
        <v>0.36249999999999993</v>
      </c>
      <c r="W1264">
        <f>YEAR(C1264)</f>
        <v>2017</v>
      </c>
      <c r="X1264" t="str">
        <f>TEXT(C1264,"mmm")</f>
        <v>Jul</v>
      </c>
    </row>
    <row r="1265" spans="1:24" x14ac:dyDescent="0.3">
      <c r="A1265">
        <v>1264</v>
      </c>
      <c r="B1265" t="s">
        <v>3981</v>
      </c>
      <c r="C1265" s="1">
        <v>42644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>
        <v>69.900000000000006</v>
      </c>
      <c r="S1265">
        <v>2</v>
      </c>
      <c r="T1265">
        <v>0</v>
      </c>
      <c r="U1265">
        <v>18.873000000000001</v>
      </c>
      <c r="V1265">
        <f>IFERROR(SuperstoreData[[#This Row],[Profit]]/SuperstoreData[[#This Row],[Sales]],0)</f>
        <v>0.27</v>
      </c>
      <c r="W1265">
        <f>YEAR(C1265)</f>
        <v>2016</v>
      </c>
      <c r="X1265" t="str">
        <f>TEXT(C1265,"mmm")</f>
        <v>Oct</v>
      </c>
    </row>
    <row r="1266" spans="1:24" x14ac:dyDescent="0.3">
      <c r="A1266">
        <v>1265</v>
      </c>
      <c r="B1266" t="s">
        <v>3981</v>
      </c>
      <c r="C1266" s="1">
        <v>42644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>
        <v>41.85</v>
      </c>
      <c r="S1266">
        <v>5</v>
      </c>
      <c r="T1266">
        <v>0</v>
      </c>
      <c r="U1266">
        <v>10.881</v>
      </c>
      <c r="V1266">
        <f>IFERROR(SuperstoreData[[#This Row],[Profit]]/SuperstoreData[[#This Row],[Sales]],0)</f>
        <v>0.26</v>
      </c>
      <c r="W1266">
        <f>YEAR(C1266)</f>
        <v>2016</v>
      </c>
      <c r="X1266" t="str">
        <f>TEXT(C1266,"mmm")</f>
        <v>Oct</v>
      </c>
    </row>
    <row r="1267" spans="1:24" x14ac:dyDescent="0.3">
      <c r="A1267">
        <v>1266</v>
      </c>
      <c r="B1267" t="s">
        <v>3984</v>
      </c>
      <c r="C1267" s="1">
        <v>42980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>
        <v>6.57</v>
      </c>
      <c r="S1267">
        <v>3</v>
      </c>
      <c r="T1267">
        <v>0</v>
      </c>
      <c r="U1267">
        <v>1.7739</v>
      </c>
      <c r="V1267">
        <f>IFERROR(SuperstoreData[[#This Row],[Profit]]/SuperstoreData[[#This Row],[Sales]],0)</f>
        <v>0.27</v>
      </c>
      <c r="W1267">
        <f>YEAR(C1267)</f>
        <v>2017</v>
      </c>
      <c r="X1267" t="str">
        <f>TEXT(C1267,"mmm")</f>
        <v>Sep</v>
      </c>
    </row>
    <row r="1268" spans="1:24" x14ac:dyDescent="0.3">
      <c r="A1268">
        <v>1267</v>
      </c>
      <c r="B1268" t="s">
        <v>3989</v>
      </c>
      <c r="C1268" s="1">
        <v>41997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>
        <v>142.86000000000001</v>
      </c>
      <c r="S1268">
        <v>1</v>
      </c>
      <c r="T1268">
        <v>0</v>
      </c>
      <c r="U1268">
        <v>41.429400000000001</v>
      </c>
      <c r="V1268">
        <f>IFERROR(SuperstoreData[[#This Row],[Profit]]/SuperstoreData[[#This Row],[Sales]],0)</f>
        <v>0.28999999999999998</v>
      </c>
      <c r="W1268">
        <f>YEAR(C1268)</f>
        <v>2014</v>
      </c>
      <c r="X1268" t="str">
        <f>TEXT(C1268,"mmm")</f>
        <v>Dec</v>
      </c>
    </row>
    <row r="1269" spans="1:24" x14ac:dyDescent="0.3">
      <c r="A1269">
        <v>1268</v>
      </c>
      <c r="B1269" t="s">
        <v>3989</v>
      </c>
      <c r="C1269" s="1">
        <v>41997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>
        <v>292.27199999999999</v>
      </c>
      <c r="S1269">
        <v>6</v>
      </c>
      <c r="T1269">
        <v>0.2</v>
      </c>
      <c r="U1269">
        <v>18.266999999999999</v>
      </c>
      <c r="V1269">
        <f>IFERROR(SuperstoreData[[#This Row],[Profit]]/SuperstoreData[[#This Row],[Sales]],0)</f>
        <v>6.25E-2</v>
      </c>
      <c r="W1269">
        <f>YEAR(C1269)</f>
        <v>2014</v>
      </c>
      <c r="X1269" t="str">
        <f>TEXT(C1269,"mmm")</f>
        <v>Dec</v>
      </c>
    </row>
    <row r="1270" spans="1:24" x14ac:dyDescent="0.3">
      <c r="A1270">
        <v>1269</v>
      </c>
      <c r="B1270" t="s">
        <v>3990</v>
      </c>
      <c r="C1270" s="1">
        <v>43001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>
        <v>29.327999999999999</v>
      </c>
      <c r="S1270">
        <v>3</v>
      </c>
      <c r="T1270">
        <v>0.2</v>
      </c>
      <c r="U1270">
        <v>3.6659999999999999</v>
      </c>
      <c r="V1270">
        <f>IFERROR(SuperstoreData[[#This Row],[Profit]]/SuperstoreData[[#This Row],[Sales]],0)</f>
        <v>0.125</v>
      </c>
      <c r="W1270">
        <f>YEAR(C1270)</f>
        <v>2017</v>
      </c>
      <c r="X1270" t="str">
        <f>TEXT(C1270,"mmm")</f>
        <v>Sep</v>
      </c>
    </row>
    <row r="1271" spans="1:24" x14ac:dyDescent="0.3">
      <c r="A1271">
        <v>1270</v>
      </c>
      <c r="B1271" t="s">
        <v>3992</v>
      </c>
      <c r="C1271" s="1">
        <v>42890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>
        <v>12.48</v>
      </c>
      <c r="S1271">
        <v>2</v>
      </c>
      <c r="T1271">
        <v>0</v>
      </c>
      <c r="U1271">
        <v>5.6159999999999997</v>
      </c>
      <c r="V1271">
        <f>IFERROR(SuperstoreData[[#This Row],[Profit]]/SuperstoreData[[#This Row],[Sales]],0)</f>
        <v>0.44999999999999996</v>
      </c>
      <c r="W1271">
        <f>YEAR(C1271)</f>
        <v>2017</v>
      </c>
      <c r="X1271" t="str">
        <f>TEXT(C1271,"mmm")</f>
        <v>Jun</v>
      </c>
    </row>
    <row r="1272" spans="1:24" x14ac:dyDescent="0.3">
      <c r="A1272">
        <v>1271</v>
      </c>
      <c r="B1272" t="s">
        <v>3997</v>
      </c>
      <c r="C1272" s="1">
        <v>42481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>
        <v>102.336</v>
      </c>
      <c r="S1272">
        <v>4</v>
      </c>
      <c r="T1272">
        <v>0.2</v>
      </c>
      <c r="U1272">
        <v>-12.792</v>
      </c>
      <c r="V1272">
        <f>IFERROR(SuperstoreData[[#This Row],[Profit]]/SuperstoreData[[#This Row],[Sales]],0)</f>
        <v>-0.125</v>
      </c>
      <c r="W1272">
        <f>YEAR(C1272)</f>
        <v>2016</v>
      </c>
      <c r="X1272" t="str">
        <f>TEXT(C1272,"mmm")</f>
        <v>Apr</v>
      </c>
    </row>
    <row r="1273" spans="1:24" x14ac:dyDescent="0.3">
      <c r="A1273">
        <v>1272</v>
      </c>
      <c r="B1273" t="s">
        <v>3997</v>
      </c>
      <c r="C1273" s="1">
        <v>42481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>
        <v>48.792000000000002</v>
      </c>
      <c r="S1273">
        <v>3</v>
      </c>
      <c r="T1273">
        <v>0.8</v>
      </c>
      <c r="U1273">
        <v>-126.8592</v>
      </c>
      <c r="V1273">
        <f>IFERROR(SuperstoreData[[#This Row],[Profit]]/SuperstoreData[[#This Row],[Sales]],0)</f>
        <v>-2.6</v>
      </c>
      <c r="W1273">
        <f>YEAR(C1273)</f>
        <v>2016</v>
      </c>
      <c r="X1273" t="str">
        <f>TEXT(C1273,"mmm")</f>
        <v>Apr</v>
      </c>
    </row>
    <row r="1274" spans="1:24" x14ac:dyDescent="0.3">
      <c r="A1274">
        <v>1273</v>
      </c>
      <c r="B1274" t="s">
        <v>3997</v>
      </c>
      <c r="C1274" s="1">
        <v>42481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>
        <v>44.847999999999999</v>
      </c>
      <c r="S1274">
        <v>8</v>
      </c>
      <c r="T1274">
        <v>0.8</v>
      </c>
      <c r="U1274">
        <v>-67.272000000000006</v>
      </c>
      <c r="V1274">
        <f>IFERROR(SuperstoreData[[#This Row],[Profit]]/SuperstoreData[[#This Row],[Sales]],0)</f>
        <v>-1.5000000000000002</v>
      </c>
      <c r="W1274">
        <f>YEAR(C1274)</f>
        <v>2016</v>
      </c>
      <c r="X1274" t="str">
        <f>TEXT(C1274,"mmm")</f>
        <v>Apr</v>
      </c>
    </row>
    <row r="1275" spans="1:24" x14ac:dyDescent="0.3">
      <c r="A1275">
        <v>1274</v>
      </c>
      <c r="B1275" t="s">
        <v>4002</v>
      </c>
      <c r="C1275" s="1">
        <v>42516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>
        <v>10.368</v>
      </c>
      <c r="S1275">
        <v>2</v>
      </c>
      <c r="T1275">
        <v>0.2</v>
      </c>
      <c r="U1275">
        <v>3.6288</v>
      </c>
      <c r="V1275">
        <f>IFERROR(SuperstoreData[[#This Row],[Profit]]/SuperstoreData[[#This Row],[Sales]],0)</f>
        <v>0.35</v>
      </c>
      <c r="W1275">
        <f>YEAR(C1275)</f>
        <v>2016</v>
      </c>
      <c r="X1275" t="str">
        <f>TEXT(C1275,"mmm")</f>
        <v>May</v>
      </c>
    </row>
    <row r="1276" spans="1:24" x14ac:dyDescent="0.3">
      <c r="A1276">
        <v>1275</v>
      </c>
      <c r="B1276" t="s">
        <v>4002</v>
      </c>
      <c r="C1276" s="1">
        <v>42516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>
        <v>388.43</v>
      </c>
      <c r="S1276">
        <v>5</v>
      </c>
      <c r="T1276">
        <v>0.3</v>
      </c>
      <c r="U1276">
        <v>-88.784000000000006</v>
      </c>
      <c r="V1276">
        <f>IFERROR(SuperstoreData[[#This Row],[Profit]]/SuperstoreData[[#This Row],[Sales]],0)</f>
        <v>-0.22857142857142859</v>
      </c>
      <c r="W1276">
        <f>YEAR(C1276)</f>
        <v>2016</v>
      </c>
      <c r="X1276" t="str">
        <f>TEXT(C1276,"mmm")</f>
        <v>May</v>
      </c>
    </row>
    <row r="1277" spans="1:24" x14ac:dyDescent="0.3">
      <c r="A1277">
        <v>1276</v>
      </c>
      <c r="B1277" t="s">
        <v>4002</v>
      </c>
      <c r="C1277" s="1">
        <v>42516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>
        <v>14.352</v>
      </c>
      <c r="S1277">
        <v>3</v>
      </c>
      <c r="T1277">
        <v>0.2</v>
      </c>
      <c r="U1277">
        <v>5.2026000000000003</v>
      </c>
      <c r="V1277">
        <f>IFERROR(SuperstoreData[[#This Row],[Profit]]/SuperstoreData[[#This Row],[Sales]],0)</f>
        <v>0.36249999999999999</v>
      </c>
      <c r="W1277">
        <f>YEAR(C1277)</f>
        <v>2016</v>
      </c>
      <c r="X1277" t="str">
        <f>TEXT(C1277,"mmm")</f>
        <v>May</v>
      </c>
    </row>
    <row r="1278" spans="1:24" x14ac:dyDescent="0.3">
      <c r="A1278">
        <v>1277</v>
      </c>
      <c r="B1278" t="s">
        <v>4002</v>
      </c>
      <c r="C1278" s="1">
        <v>42516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>
        <v>63.991999999999997</v>
      </c>
      <c r="S1278">
        <v>1</v>
      </c>
      <c r="T1278">
        <v>0.2</v>
      </c>
      <c r="U1278">
        <v>-7.1990999999999996</v>
      </c>
      <c r="V1278">
        <f>IFERROR(SuperstoreData[[#This Row],[Profit]]/SuperstoreData[[#This Row],[Sales]],0)</f>
        <v>-0.1125</v>
      </c>
      <c r="W1278">
        <f>YEAR(C1278)</f>
        <v>2016</v>
      </c>
      <c r="X1278" t="str">
        <f>TEXT(C1278,"mmm")</f>
        <v>May</v>
      </c>
    </row>
    <row r="1279" spans="1:24" x14ac:dyDescent="0.3">
      <c r="A1279">
        <v>1278</v>
      </c>
      <c r="B1279" t="s">
        <v>4008</v>
      </c>
      <c r="C1279" s="1">
        <v>42492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>
        <v>86.352000000000004</v>
      </c>
      <c r="S1279">
        <v>3</v>
      </c>
      <c r="T1279">
        <v>0.2</v>
      </c>
      <c r="U1279">
        <v>5.3970000000000002</v>
      </c>
      <c r="V1279">
        <f>IFERROR(SuperstoreData[[#This Row],[Profit]]/SuperstoreData[[#This Row],[Sales]],0)</f>
        <v>6.25E-2</v>
      </c>
      <c r="W1279">
        <f>YEAR(C1279)</f>
        <v>2016</v>
      </c>
      <c r="X1279" t="str">
        <f>TEXT(C1279,"mmm")</f>
        <v>May</v>
      </c>
    </row>
    <row r="1280" spans="1:24" x14ac:dyDescent="0.3">
      <c r="A1280">
        <v>1279</v>
      </c>
      <c r="B1280" t="s">
        <v>4013</v>
      </c>
      <c r="C1280" s="1">
        <v>41890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>
        <v>32.97</v>
      </c>
      <c r="S1280">
        <v>3</v>
      </c>
      <c r="T1280">
        <v>0</v>
      </c>
      <c r="U1280">
        <v>12.8583</v>
      </c>
      <c r="V1280">
        <f>IFERROR(SuperstoreData[[#This Row],[Profit]]/SuperstoreData[[#This Row],[Sales]],0)</f>
        <v>0.39</v>
      </c>
      <c r="W1280">
        <f>YEAR(C1280)</f>
        <v>2014</v>
      </c>
      <c r="X1280" t="str">
        <f>TEXT(C1280,"mmm")</f>
        <v>Sep</v>
      </c>
    </row>
    <row r="1281" spans="1:24" x14ac:dyDescent="0.3">
      <c r="A1281">
        <v>1280</v>
      </c>
      <c r="B1281" t="s">
        <v>4013</v>
      </c>
      <c r="C1281" s="1">
        <v>41890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>
        <v>83.88</v>
      </c>
      <c r="S1281">
        <v>4</v>
      </c>
      <c r="T1281">
        <v>0</v>
      </c>
      <c r="U1281">
        <v>30.1968</v>
      </c>
      <c r="V1281">
        <f>IFERROR(SuperstoreData[[#This Row],[Profit]]/SuperstoreData[[#This Row],[Sales]],0)</f>
        <v>0.36000000000000004</v>
      </c>
      <c r="W1281">
        <f>YEAR(C1281)</f>
        <v>2014</v>
      </c>
      <c r="X1281" t="str">
        <f>TEXT(C1281,"mmm")</f>
        <v>Sep</v>
      </c>
    </row>
    <row r="1282" spans="1:24" x14ac:dyDescent="0.3">
      <c r="A1282">
        <v>1281</v>
      </c>
      <c r="B1282" t="s">
        <v>4019</v>
      </c>
      <c r="C1282" s="1">
        <v>42618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>
        <v>278.39999999999998</v>
      </c>
      <c r="S1282">
        <v>3</v>
      </c>
      <c r="T1282">
        <v>0</v>
      </c>
      <c r="U1282">
        <v>80.736000000000004</v>
      </c>
      <c r="V1282">
        <f>IFERROR(SuperstoreData[[#This Row],[Profit]]/SuperstoreData[[#This Row],[Sales]],0)</f>
        <v>0.29000000000000004</v>
      </c>
      <c r="W1282">
        <f>YEAR(C1282)</f>
        <v>2016</v>
      </c>
      <c r="X1282" t="str">
        <f>TEXT(C1282,"mmm")</f>
        <v>Sep</v>
      </c>
    </row>
    <row r="1283" spans="1:24" x14ac:dyDescent="0.3">
      <c r="A1283">
        <v>1282</v>
      </c>
      <c r="B1283" t="s">
        <v>4023</v>
      </c>
      <c r="C1283" s="1">
        <v>42834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>
        <v>15.12</v>
      </c>
      <c r="S1283">
        <v>3</v>
      </c>
      <c r="T1283">
        <v>0.2</v>
      </c>
      <c r="U1283">
        <v>4.9139999999999997</v>
      </c>
      <c r="V1283">
        <f>IFERROR(SuperstoreData[[#This Row],[Profit]]/SuperstoreData[[#This Row],[Sales]],0)</f>
        <v>0.32500000000000001</v>
      </c>
      <c r="W1283">
        <f>YEAR(C1283)</f>
        <v>2017</v>
      </c>
      <c r="X1283" t="str">
        <f>TEXT(C1283,"mmm")</f>
        <v>Apr</v>
      </c>
    </row>
    <row r="1284" spans="1:24" x14ac:dyDescent="0.3">
      <c r="A1284">
        <v>1283</v>
      </c>
      <c r="B1284" t="s">
        <v>4023</v>
      </c>
      <c r="C1284" s="1">
        <v>42834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>
        <v>17.43</v>
      </c>
      <c r="S1284">
        <v>1</v>
      </c>
      <c r="T1284">
        <v>0.7</v>
      </c>
      <c r="U1284">
        <v>-13.363</v>
      </c>
      <c r="V1284">
        <f>IFERROR(SuperstoreData[[#This Row],[Profit]]/SuperstoreData[[#This Row],[Sales]],0)</f>
        <v>-0.76666666666666661</v>
      </c>
      <c r="W1284">
        <f>YEAR(C1284)</f>
        <v>2017</v>
      </c>
      <c r="X1284" t="str">
        <f>TEXT(C1284,"mmm")</f>
        <v>Apr</v>
      </c>
    </row>
    <row r="1285" spans="1:24" x14ac:dyDescent="0.3">
      <c r="A1285">
        <v>1284</v>
      </c>
      <c r="B1285" t="s">
        <v>4023</v>
      </c>
      <c r="C1285" s="1">
        <v>42834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>
        <v>251.64</v>
      </c>
      <c r="S1285">
        <v>3</v>
      </c>
      <c r="T1285">
        <v>0.2</v>
      </c>
      <c r="U1285">
        <v>88.073999999999998</v>
      </c>
      <c r="V1285">
        <f>IFERROR(SuperstoreData[[#This Row],[Profit]]/SuperstoreData[[#This Row],[Sales]],0)</f>
        <v>0.35000000000000003</v>
      </c>
      <c r="W1285">
        <f>YEAR(C1285)</f>
        <v>2017</v>
      </c>
      <c r="X1285" t="str">
        <f>TEXT(C1285,"mmm")</f>
        <v>Apr</v>
      </c>
    </row>
    <row r="1286" spans="1:24" x14ac:dyDescent="0.3">
      <c r="A1286">
        <v>1285</v>
      </c>
      <c r="B1286" t="s">
        <v>4030</v>
      </c>
      <c r="C1286" s="1">
        <v>42344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>
        <v>2.7719999999999998</v>
      </c>
      <c r="S1286">
        <v>7</v>
      </c>
      <c r="T1286">
        <v>0.8</v>
      </c>
      <c r="U1286">
        <v>-4.851</v>
      </c>
      <c r="V1286">
        <f>IFERROR(SuperstoreData[[#This Row],[Profit]]/SuperstoreData[[#This Row],[Sales]],0)</f>
        <v>-1.7500000000000002</v>
      </c>
      <c r="W1286">
        <f>YEAR(C1286)</f>
        <v>2015</v>
      </c>
      <c r="X1286" t="str">
        <f>TEXT(C1286,"mmm")</f>
        <v>Dec</v>
      </c>
    </row>
    <row r="1287" spans="1:24" x14ac:dyDescent="0.3">
      <c r="A1287">
        <v>1286</v>
      </c>
      <c r="B1287" t="s">
        <v>4033</v>
      </c>
      <c r="C1287" s="1">
        <v>42547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>
        <v>14.9</v>
      </c>
      <c r="S1287">
        <v>5</v>
      </c>
      <c r="T1287">
        <v>0</v>
      </c>
      <c r="U1287">
        <v>1.0429999999999999</v>
      </c>
      <c r="V1287">
        <f>IFERROR(SuperstoreData[[#This Row],[Profit]]/SuperstoreData[[#This Row],[Sales]],0)</f>
        <v>6.9999999999999993E-2</v>
      </c>
      <c r="W1287">
        <f>YEAR(C1287)</f>
        <v>2016</v>
      </c>
      <c r="X1287" t="str">
        <f>TEXT(C1287,"mmm")</f>
        <v>Jun</v>
      </c>
    </row>
    <row r="1288" spans="1:24" x14ac:dyDescent="0.3">
      <c r="A1288">
        <v>1287</v>
      </c>
      <c r="B1288" t="s">
        <v>4037</v>
      </c>
      <c r="C1288" s="1">
        <v>42189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>
        <v>15.48</v>
      </c>
      <c r="S1288">
        <v>3</v>
      </c>
      <c r="T1288">
        <v>0</v>
      </c>
      <c r="U1288">
        <v>4.4892000000000003</v>
      </c>
      <c r="V1288">
        <f>IFERROR(SuperstoreData[[#This Row],[Profit]]/SuperstoreData[[#This Row],[Sales]],0)</f>
        <v>0.29000000000000004</v>
      </c>
      <c r="W1288">
        <f>YEAR(C1288)</f>
        <v>2015</v>
      </c>
      <c r="X1288" t="str">
        <f>TEXT(C1288,"mmm")</f>
        <v>Jul</v>
      </c>
    </row>
    <row r="1289" spans="1:24" x14ac:dyDescent="0.3">
      <c r="A1289">
        <v>1288</v>
      </c>
      <c r="B1289" t="s">
        <v>4040</v>
      </c>
      <c r="C1289" s="1">
        <v>42696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>
        <v>39.880000000000003</v>
      </c>
      <c r="S1289">
        <v>2</v>
      </c>
      <c r="T1289">
        <v>0</v>
      </c>
      <c r="U1289">
        <v>11.166399999999999</v>
      </c>
      <c r="V1289">
        <f>IFERROR(SuperstoreData[[#This Row],[Profit]]/SuperstoreData[[#This Row],[Sales]],0)</f>
        <v>0.27999999999999997</v>
      </c>
      <c r="W1289">
        <f>YEAR(C1289)</f>
        <v>2016</v>
      </c>
      <c r="X1289" t="str">
        <f>TEXT(C1289,"mmm")</f>
        <v>Nov</v>
      </c>
    </row>
    <row r="1290" spans="1:24" x14ac:dyDescent="0.3">
      <c r="A1290">
        <v>1289</v>
      </c>
      <c r="B1290" t="s">
        <v>4040</v>
      </c>
      <c r="C1290" s="1">
        <v>42696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>
        <v>12.192</v>
      </c>
      <c r="S1290">
        <v>4</v>
      </c>
      <c r="T1290">
        <v>0.2</v>
      </c>
      <c r="U1290">
        <v>4.1147999999999998</v>
      </c>
      <c r="V1290">
        <f>IFERROR(SuperstoreData[[#This Row],[Profit]]/SuperstoreData[[#This Row],[Sales]],0)</f>
        <v>0.33749999999999997</v>
      </c>
      <c r="W1290">
        <f>YEAR(C1290)</f>
        <v>2016</v>
      </c>
      <c r="X1290" t="str">
        <f>TEXT(C1290,"mmm")</f>
        <v>Nov</v>
      </c>
    </row>
    <row r="1291" spans="1:24" x14ac:dyDescent="0.3">
      <c r="A1291">
        <v>1290</v>
      </c>
      <c r="B1291" t="s">
        <v>4040</v>
      </c>
      <c r="C1291" s="1">
        <v>42696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>
        <v>20.82</v>
      </c>
      <c r="S1291">
        <v>3</v>
      </c>
      <c r="T1291">
        <v>0</v>
      </c>
      <c r="U1291">
        <v>7.4951999999999996</v>
      </c>
      <c r="V1291">
        <f>IFERROR(SuperstoreData[[#This Row],[Profit]]/SuperstoreData[[#This Row],[Sales]],0)</f>
        <v>0.36</v>
      </c>
      <c r="W1291">
        <f>YEAR(C1291)</f>
        <v>2016</v>
      </c>
      <c r="X1291" t="str">
        <f>TEXT(C1291,"mmm")</f>
        <v>Nov</v>
      </c>
    </row>
    <row r="1292" spans="1:24" x14ac:dyDescent="0.3">
      <c r="A1292">
        <v>1291</v>
      </c>
      <c r="B1292" t="s">
        <v>4046</v>
      </c>
      <c r="C1292" s="1">
        <v>42684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>
        <v>13.215999999999999</v>
      </c>
      <c r="S1292">
        <v>4</v>
      </c>
      <c r="T1292">
        <v>0.2</v>
      </c>
      <c r="U1292">
        <v>4.4603999999999999</v>
      </c>
      <c r="V1292">
        <f>IFERROR(SuperstoreData[[#This Row],[Profit]]/SuperstoreData[[#This Row],[Sales]],0)</f>
        <v>0.33750000000000002</v>
      </c>
      <c r="W1292">
        <f>YEAR(C1292)</f>
        <v>2016</v>
      </c>
      <c r="X1292" t="str">
        <f>TEXT(C1292,"mmm")</f>
        <v>Nov</v>
      </c>
    </row>
    <row r="1293" spans="1:24" x14ac:dyDescent="0.3">
      <c r="A1293">
        <v>1292</v>
      </c>
      <c r="B1293" t="s">
        <v>4046</v>
      </c>
      <c r="C1293" s="1">
        <v>42684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>
        <v>32.4</v>
      </c>
      <c r="S1293">
        <v>5</v>
      </c>
      <c r="T1293">
        <v>0</v>
      </c>
      <c r="U1293">
        <v>15.552</v>
      </c>
      <c r="V1293">
        <f>IFERROR(SuperstoreData[[#This Row],[Profit]]/SuperstoreData[[#This Row],[Sales]],0)</f>
        <v>0.48</v>
      </c>
      <c r="W1293">
        <f>YEAR(C1293)</f>
        <v>2016</v>
      </c>
      <c r="X1293" t="str">
        <f>TEXT(C1293,"mmm")</f>
        <v>Nov</v>
      </c>
    </row>
    <row r="1294" spans="1:24" x14ac:dyDescent="0.3">
      <c r="A1294">
        <v>1293</v>
      </c>
      <c r="B1294" t="s">
        <v>4049</v>
      </c>
      <c r="C1294" s="1">
        <v>42243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>
        <v>32.94</v>
      </c>
      <c r="S1294">
        <v>3</v>
      </c>
      <c r="T1294">
        <v>0</v>
      </c>
      <c r="U1294">
        <v>9.2232000000000003</v>
      </c>
      <c r="V1294">
        <f>IFERROR(SuperstoreData[[#This Row],[Profit]]/SuperstoreData[[#This Row],[Sales]],0)</f>
        <v>0.28000000000000003</v>
      </c>
      <c r="W1294">
        <f>YEAR(C1294)</f>
        <v>2015</v>
      </c>
      <c r="X1294" t="str">
        <f>TEXT(C1294,"mmm")</f>
        <v>Aug</v>
      </c>
    </row>
    <row r="1295" spans="1:24" x14ac:dyDescent="0.3">
      <c r="A1295">
        <v>1294</v>
      </c>
      <c r="B1295" t="s">
        <v>4049</v>
      </c>
      <c r="C1295" s="1">
        <v>42243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>
        <v>114.2</v>
      </c>
      <c r="S1295">
        <v>5</v>
      </c>
      <c r="T1295">
        <v>0</v>
      </c>
      <c r="U1295">
        <v>52.531999999999996</v>
      </c>
      <c r="V1295">
        <f>IFERROR(SuperstoreData[[#This Row],[Profit]]/SuperstoreData[[#This Row],[Sales]],0)</f>
        <v>0.45999999999999996</v>
      </c>
      <c r="W1295">
        <f>YEAR(C1295)</f>
        <v>2015</v>
      </c>
      <c r="X1295" t="str">
        <f>TEXT(C1295,"mmm")</f>
        <v>Aug</v>
      </c>
    </row>
    <row r="1296" spans="1:24" x14ac:dyDescent="0.3">
      <c r="A1296">
        <v>1295</v>
      </c>
      <c r="B1296" t="s">
        <v>4049</v>
      </c>
      <c r="C1296" s="1">
        <v>42243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>
        <v>3.08</v>
      </c>
      <c r="S1296">
        <v>1</v>
      </c>
      <c r="T1296">
        <v>0</v>
      </c>
      <c r="U1296">
        <v>1.4783999999999999</v>
      </c>
      <c r="V1296">
        <f>IFERROR(SuperstoreData[[#This Row],[Profit]]/SuperstoreData[[#This Row],[Sales]],0)</f>
        <v>0.48</v>
      </c>
      <c r="W1296">
        <f>YEAR(C1296)</f>
        <v>2015</v>
      </c>
      <c r="X1296" t="str">
        <f>TEXT(C1296,"mmm")</f>
        <v>Aug</v>
      </c>
    </row>
    <row r="1297" spans="1:24" x14ac:dyDescent="0.3">
      <c r="A1297">
        <v>1296</v>
      </c>
      <c r="B1297" t="s">
        <v>4052</v>
      </c>
      <c r="C1297" s="1">
        <v>42149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>
        <v>845.72799999999995</v>
      </c>
      <c r="S1297">
        <v>13</v>
      </c>
      <c r="T1297">
        <v>0.2</v>
      </c>
      <c r="U1297">
        <v>84.572800000000001</v>
      </c>
      <c r="V1297">
        <f>IFERROR(SuperstoreData[[#This Row],[Profit]]/SuperstoreData[[#This Row],[Sales]],0)</f>
        <v>0.1</v>
      </c>
      <c r="W1297">
        <f>YEAR(C1297)</f>
        <v>2015</v>
      </c>
      <c r="X1297" t="str">
        <f>TEXT(C1297,"mmm")</f>
        <v>May</v>
      </c>
    </row>
    <row r="1298" spans="1:24" x14ac:dyDescent="0.3">
      <c r="A1298">
        <v>1297</v>
      </c>
      <c r="B1298" t="s">
        <v>4057</v>
      </c>
      <c r="C1298" s="1">
        <v>43099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>
        <v>13.904</v>
      </c>
      <c r="S1298">
        <v>2</v>
      </c>
      <c r="T1298">
        <v>0.2</v>
      </c>
      <c r="U1298">
        <v>4.5187999999999997</v>
      </c>
      <c r="V1298">
        <f>IFERROR(SuperstoreData[[#This Row],[Profit]]/SuperstoreData[[#This Row],[Sales]],0)</f>
        <v>0.32499999999999996</v>
      </c>
      <c r="W1298">
        <f>YEAR(C1298)</f>
        <v>2017</v>
      </c>
      <c r="X1298" t="str">
        <f>TEXT(C1298,"mmm")</f>
        <v>Dec</v>
      </c>
    </row>
    <row r="1299" spans="1:24" x14ac:dyDescent="0.3">
      <c r="A1299">
        <v>1298</v>
      </c>
      <c r="B1299" t="s">
        <v>4057</v>
      </c>
      <c r="C1299" s="1">
        <v>43099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>
        <v>20.72</v>
      </c>
      <c r="S1299">
        <v>2</v>
      </c>
      <c r="T1299">
        <v>0.2</v>
      </c>
      <c r="U1299">
        <v>6.4749999999999996</v>
      </c>
      <c r="V1299">
        <f>IFERROR(SuperstoreData[[#This Row],[Profit]]/SuperstoreData[[#This Row],[Sales]],0)</f>
        <v>0.3125</v>
      </c>
      <c r="W1299">
        <f>YEAR(C1299)</f>
        <v>2017</v>
      </c>
      <c r="X1299" t="str">
        <f>TEXT(C1299,"mmm")</f>
        <v>Dec</v>
      </c>
    </row>
    <row r="1300" spans="1:24" x14ac:dyDescent="0.3">
      <c r="A1300">
        <v>1299</v>
      </c>
      <c r="B1300" t="s">
        <v>4061</v>
      </c>
      <c r="C1300" s="1">
        <v>42712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>
        <v>114.95</v>
      </c>
      <c r="S1300">
        <v>5</v>
      </c>
      <c r="T1300">
        <v>0</v>
      </c>
      <c r="U1300">
        <v>2.2989999999999999</v>
      </c>
      <c r="V1300">
        <f>IFERROR(SuperstoreData[[#This Row],[Profit]]/SuperstoreData[[#This Row],[Sales]],0)</f>
        <v>0.02</v>
      </c>
      <c r="W1300">
        <f>YEAR(C1300)</f>
        <v>2016</v>
      </c>
      <c r="X1300" t="str">
        <f>TEXT(C1300,"mmm")</f>
        <v>Dec</v>
      </c>
    </row>
    <row r="1301" spans="1:24" x14ac:dyDescent="0.3">
      <c r="A1301">
        <v>1300</v>
      </c>
      <c r="B1301" t="s">
        <v>4064</v>
      </c>
      <c r="C1301" s="1">
        <v>42281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>
        <v>26.96</v>
      </c>
      <c r="S1301">
        <v>2</v>
      </c>
      <c r="T1301">
        <v>0</v>
      </c>
      <c r="U1301">
        <v>7.0095999999999998</v>
      </c>
      <c r="V1301">
        <f>IFERROR(SuperstoreData[[#This Row],[Profit]]/SuperstoreData[[#This Row],[Sales]],0)</f>
        <v>0.26</v>
      </c>
      <c r="W1301">
        <f>YEAR(C1301)</f>
        <v>2015</v>
      </c>
      <c r="X1301" t="str">
        <f>TEXT(C1301,"mmm")</f>
        <v>Oct</v>
      </c>
    </row>
    <row r="1302" spans="1:24" x14ac:dyDescent="0.3">
      <c r="A1302">
        <v>1301</v>
      </c>
      <c r="B1302" t="s">
        <v>4065</v>
      </c>
      <c r="C1302" s="1">
        <v>42727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  <c r="V1302">
        <f>IFERROR(SuperstoreData[[#This Row],[Profit]]/SuperstoreData[[#This Row],[Sales]],0)</f>
        <v>0.29000000000000004</v>
      </c>
      <c r="W1302">
        <f>YEAR(C1302)</f>
        <v>2016</v>
      </c>
      <c r="X1302" t="str">
        <f>TEXT(C1302,"mmm")</f>
        <v>Dec</v>
      </c>
    </row>
    <row r="1303" spans="1:24" x14ac:dyDescent="0.3">
      <c r="A1303">
        <v>1302</v>
      </c>
      <c r="B1303" t="s">
        <v>4065</v>
      </c>
      <c r="C1303" s="1">
        <v>42727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>
        <v>286.38</v>
      </c>
      <c r="S1303">
        <v>3</v>
      </c>
      <c r="T1303">
        <v>0</v>
      </c>
      <c r="U1303">
        <v>83.050200000000004</v>
      </c>
      <c r="V1303">
        <f>IFERROR(SuperstoreData[[#This Row],[Profit]]/SuperstoreData[[#This Row],[Sales]],0)</f>
        <v>0.29000000000000004</v>
      </c>
      <c r="W1303">
        <f>YEAR(C1303)</f>
        <v>2016</v>
      </c>
      <c r="X1303" t="str">
        <f>TEXT(C1303,"mmm")</f>
        <v>Dec</v>
      </c>
    </row>
    <row r="1304" spans="1:24" x14ac:dyDescent="0.3">
      <c r="A1304">
        <v>1303</v>
      </c>
      <c r="B1304" t="s">
        <v>4068</v>
      </c>
      <c r="C1304" s="1">
        <v>42266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>
        <v>61.96</v>
      </c>
      <c r="S1304">
        <v>2</v>
      </c>
      <c r="T1304">
        <v>0</v>
      </c>
      <c r="U1304">
        <v>4.3372000000000002</v>
      </c>
      <c r="V1304">
        <f>IFERROR(SuperstoreData[[#This Row],[Profit]]/SuperstoreData[[#This Row],[Sales]],0)</f>
        <v>7.0000000000000007E-2</v>
      </c>
      <c r="W1304">
        <f>YEAR(C1304)</f>
        <v>2015</v>
      </c>
      <c r="X1304" t="str">
        <f>TEXT(C1304,"mmm")</f>
        <v>Sep</v>
      </c>
    </row>
    <row r="1305" spans="1:24" x14ac:dyDescent="0.3">
      <c r="A1305">
        <v>1304</v>
      </c>
      <c r="B1305" t="s">
        <v>4074</v>
      </c>
      <c r="C1305" s="1">
        <v>42919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>
        <v>23.99</v>
      </c>
      <c r="S1305">
        <v>1</v>
      </c>
      <c r="T1305">
        <v>0</v>
      </c>
      <c r="U1305">
        <v>5.5176999999999996</v>
      </c>
      <c r="V1305">
        <f>IFERROR(SuperstoreData[[#This Row],[Profit]]/SuperstoreData[[#This Row],[Sales]],0)</f>
        <v>0.23</v>
      </c>
      <c r="W1305">
        <f>YEAR(C1305)</f>
        <v>2017</v>
      </c>
      <c r="X1305" t="str">
        <f>TEXT(C1305,"mmm")</f>
        <v>Jul</v>
      </c>
    </row>
    <row r="1306" spans="1:24" x14ac:dyDescent="0.3">
      <c r="A1306">
        <v>1305</v>
      </c>
      <c r="B1306" t="s">
        <v>4074</v>
      </c>
      <c r="C1306" s="1">
        <v>42919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>
        <v>287.97000000000003</v>
      </c>
      <c r="S1306">
        <v>3</v>
      </c>
      <c r="T1306">
        <v>0</v>
      </c>
      <c r="U1306">
        <v>77.751900000000006</v>
      </c>
      <c r="V1306">
        <f>IFERROR(SuperstoreData[[#This Row],[Profit]]/SuperstoreData[[#This Row],[Sales]],0)</f>
        <v>0.27</v>
      </c>
      <c r="W1306">
        <f>YEAR(C1306)</f>
        <v>2017</v>
      </c>
      <c r="X1306" t="str">
        <f>TEXT(C1306,"mmm")</f>
        <v>Jul</v>
      </c>
    </row>
    <row r="1307" spans="1:24" x14ac:dyDescent="0.3">
      <c r="A1307">
        <v>1306</v>
      </c>
      <c r="B1307" t="s">
        <v>4079</v>
      </c>
      <c r="C1307" s="1">
        <v>42565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>
        <v>419.94400000000002</v>
      </c>
      <c r="S1307">
        <v>7</v>
      </c>
      <c r="T1307">
        <v>0.2</v>
      </c>
      <c r="U1307">
        <v>52.493000000000002</v>
      </c>
      <c r="V1307">
        <f>IFERROR(SuperstoreData[[#This Row],[Profit]]/SuperstoreData[[#This Row],[Sales]],0)</f>
        <v>0.125</v>
      </c>
      <c r="W1307">
        <f>YEAR(C1307)</f>
        <v>2016</v>
      </c>
      <c r="X1307" t="str">
        <f>TEXT(C1307,"mmm")</f>
        <v>Jul</v>
      </c>
    </row>
    <row r="1308" spans="1:24" x14ac:dyDescent="0.3">
      <c r="A1308">
        <v>1307</v>
      </c>
      <c r="B1308" t="s">
        <v>4082</v>
      </c>
      <c r="C1308" s="1">
        <v>42541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>
        <v>46.76</v>
      </c>
      <c r="S1308">
        <v>7</v>
      </c>
      <c r="T1308">
        <v>0</v>
      </c>
      <c r="U1308">
        <v>22.444800000000001</v>
      </c>
      <c r="V1308">
        <f>IFERROR(SuperstoreData[[#This Row],[Profit]]/SuperstoreData[[#This Row],[Sales]],0)</f>
        <v>0.48000000000000004</v>
      </c>
      <c r="W1308">
        <f>YEAR(C1308)</f>
        <v>2016</v>
      </c>
      <c r="X1308" t="str">
        <f>TEXT(C1308,"mmm")</f>
        <v>Jun</v>
      </c>
    </row>
    <row r="1309" spans="1:24" x14ac:dyDescent="0.3">
      <c r="A1309">
        <v>1308</v>
      </c>
      <c r="B1309" t="s">
        <v>4082</v>
      </c>
      <c r="C1309" s="1">
        <v>42541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>
        <v>17.712</v>
      </c>
      <c r="S1309">
        <v>3</v>
      </c>
      <c r="T1309">
        <v>0.2</v>
      </c>
      <c r="U1309">
        <v>6.4206000000000003</v>
      </c>
      <c r="V1309">
        <f>IFERROR(SuperstoreData[[#This Row],[Profit]]/SuperstoreData[[#This Row],[Sales]],0)</f>
        <v>0.36250000000000004</v>
      </c>
      <c r="W1309">
        <f>YEAR(C1309)</f>
        <v>2016</v>
      </c>
      <c r="X1309" t="str">
        <f>TEXT(C1309,"mmm")</f>
        <v>Jun</v>
      </c>
    </row>
    <row r="1310" spans="1:24" x14ac:dyDescent="0.3">
      <c r="A1310">
        <v>1309</v>
      </c>
      <c r="B1310" t="s">
        <v>4082</v>
      </c>
      <c r="C1310" s="1">
        <v>42541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>
        <v>21.78</v>
      </c>
      <c r="S1310">
        <v>2</v>
      </c>
      <c r="T1310">
        <v>0</v>
      </c>
      <c r="U1310">
        <v>5.6627999999999998</v>
      </c>
      <c r="V1310">
        <f>IFERROR(SuperstoreData[[#This Row],[Profit]]/SuperstoreData[[#This Row],[Sales]],0)</f>
        <v>0.25999999999999995</v>
      </c>
      <c r="W1310">
        <f>YEAR(C1310)</f>
        <v>2016</v>
      </c>
      <c r="X1310" t="str">
        <f>TEXT(C1310,"mmm")</f>
        <v>Jun</v>
      </c>
    </row>
    <row r="1311" spans="1:24" x14ac:dyDescent="0.3">
      <c r="A1311">
        <v>1310</v>
      </c>
      <c r="B1311" t="s">
        <v>4082</v>
      </c>
      <c r="C1311" s="1">
        <v>42541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>
        <v>161.94</v>
      </c>
      <c r="S1311">
        <v>3</v>
      </c>
      <c r="T1311">
        <v>0</v>
      </c>
      <c r="U1311">
        <v>9.7164000000000001</v>
      </c>
      <c r="V1311">
        <f>IFERROR(SuperstoreData[[#This Row],[Profit]]/SuperstoreData[[#This Row],[Sales]],0)</f>
        <v>6.0000000000000005E-2</v>
      </c>
      <c r="W1311">
        <f>YEAR(C1311)</f>
        <v>2016</v>
      </c>
      <c r="X1311" t="str">
        <f>TEXT(C1311,"mmm")</f>
        <v>Jun</v>
      </c>
    </row>
    <row r="1312" spans="1:24" x14ac:dyDescent="0.3">
      <c r="A1312">
        <v>1311</v>
      </c>
      <c r="B1312" t="s">
        <v>4082</v>
      </c>
      <c r="C1312" s="1">
        <v>42541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>
        <v>161.56800000000001</v>
      </c>
      <c r="S1312">
        <v>2</v>
      </c>
      <c r="T1312">
        <v>0.2</v>
      </c>
      <c r="U1312">
        <v>-8.0784000000000002</v>
      </c>
      <c r="V1312">
        <f>IFERROR(SuperstoreData[[#This Row],[Profit]]/SuperstoreData[[#This Row],[Sales]],0)</f>
        <v>-4.9999999999999996E-2</v>
      </c>
      <c r="W1312">
        <f>YEAR(C1312)</f>
        <v>2016</v>
      </c>
      <c r="X1312" t="str">
        <f>TEXT(C1312,"mmm")</f>
        <v>Jun</v>
      </c>
    </row>
    <row r="1313" spans="1:24" x14ac:dyDescent="0.3">
      <c r="A1313">
        <v>1312</v>
      </c>
      <c r="B1313" t="s">
        <v>4088</v>
      </c>
      <c r="C1313" s="1">
        <v>42713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>
        <v>3.69</v>
      </c>
      <c r="S1313">
        <v>1</v>
      </c>
      <c r="T1313">
        <v>0</v>
      </c>
      <c r="U1313">
        <v>1.7343</v>
      </c>
      <c r="V1313">
        <f>IFERROR(SuperstoreData[[#This Row],[Profit]]/SuperstoreData[[#This Row],[Sales]],0)</f>
        <v>0.47</v>
      </c>
      <c r="W1313">
        <f>YEAR(C1313)</f>
        <v>2016</v>
      </c>
      <c r="X1313" t="str">
        <f>TEXT(C1313,"mmm")</f>
        <v>Dec</v>
      </c>
    </row>
    <row r="1314" spans="1:24" x14ac:dyDescent="0.3">
      <c r="A1314">
        <v>1313</v>
      </c>
      <c r="B1314" t="s">
        <v>4088</v>
      </c>
      <c r="C1314" s="1">
        <v>42713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>
        <v>122.12</v>
      </c>
      <c r="S1314">
        <v>4</v>
      </c>
      <c r="T1314">
        <v>0</v>
      </c>
      <c r="U1314">
        <v>56.175199999999997</v>
      </c>
      <c r="V1314">
        <f>IFERROR(SuperstoreData[[#This Row],[Profit]]/SuperstoreData[[#This Row],[Sales]],0)</f>
        <v>0.45999999999999996</v>
      </c>
      <c r="W1314">
        <f>YEAR(C1314)</f>
        <v>2016</v>
      </c>
      <c r="X1314" t="str">
        <f>TEXT(C1314,"mmm")</f>
        <v>Dec</v>
      </c>
    </row>
    <row r="1315" spans="1:24" x14ac:dyDescent="0.3">
      <c r="A1315">
        <v>1314</v>
      </c>
      <c r="B1315" t="s">
        <v>4093</v>
      </c>
      <c r="C1315" s="1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>
        <v>155.37200000000001</v>
      </c>
      <c r="S1315">
        <v>2</v>
      </c>
      <c r="T1315">
        <v>0.3</v>
      </c>
      <c r="U1315">
        <v>-13.317600000000001</v>
      </c>
      <c r="V1315">
        <f>IFERROR(SuperstoreData[[#This Row],[Profit]]/SuperstoreData[[#This Row],[Sales]],0)</f>
        <v>-8.5714285714285715E-2</v>
      </c>
      <c r="W1315">
        <f>YEAR(C1315)</f>
        <v>2016</v>
      </c>
      <c r="X1315" t="str">
        <f>TEXT(C1315,"mmm")</f>
        <v>Sep</v>
      </c>
    </row>
    <row r="1316" spans="1:24" x14ac:dyDescent="0.3">
      <c r="A1316">
        <v>1315</v>
      </c>
      <c r="B1316" t="s">
        <v>4095</v>
      </c>
      <c r="C1316" s="1">
        <v>42722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>
        <v>38.880000000000003</v>
      </c>
      <c r="S1316">
        <v>6</v>
      </c>
      <c r="T1316">
        <v>0</v>
      </c>
      <c r="U1316">
        <v>18.662400000000002</v>
      </c>
      <c r="V1316">
        <f>IFERROR(SuperstoreData[[#This Row],[Profit]]/SuperstoreData[[#This Row],[Sales]],0)</f>
        <v>0.48000000000000004</v>
      </c>
      <c r="W1316">
        <f>YEAR(C1316)</f>
        <v>2016</v>
      </c>
      <c r="X1316" t="str">
        <f>TEXT(C1316,"mmm")</f>
        <v>Dec</v>
      </c>
    </row>
    <row r="1317" spans="1:24" x14ac:dyDescent="0.3">
      <c r="A1317">
        <v>1316</v>
      </c>
      <c r="B1317" t="s">
        <v>4095</v>
      </c>
      <c r="C1317" s="1">
        <v>42722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>
        <v>183.84</v>
      </c>
      <c r="S1317">
        <v>8</v>
      </c>
      <c r="T1317">
        <v>0</v>
      </c>
      <c r="U1317">
        <v>62.505600000000001</v>
      </c>
      <c r="V1317">
        <f>IFERROR(SuperstoreData[[#This Row],[Profit]]/SuperstoreData[[#This Row],[Sales]],0)</f>
        <v>0.34</v>
      </c>
      <c r="W1317">
        <f>YEAR(C1317)</f>
        <v>2016</v>
      </c>
      <c r="X1317" t="str">
        <f>TEXT(C1317,"mmm")</f>
        <v>Dec</v>
      </c>
    </row>
    <row r="1318" spans="1:24" x14ac:dyDescent="0.3">
      <c r="A1318">
        <v>1317</v>
      </c>
      <c r="B1318" t="s">
        <v>4095</v>
      </c>
      <c r="C1318" s="1">
        <v>42722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>
        <v>579.29999999999995</v>
      </c>
      <c r="S1318">
        <v>5</v>
      </c>
      <c r="T1318">
        <v>0</v>
      </c>
      <c r="U1318">
        <v>28.965</v>
      </c>
      <c r="V1318">
        <f>IFERROR(SuperstoreData[[#This Row],[Profit]]/SuperstoreData[[#This Row],[Sales]],0)</f>
        <v>0.05</v>
      </c>
      <c r="W1318">
        <f>YEAR(C1318)</f>
        <v>2016</v>
      </c>
      <c r="X1318" t="str">
        <f>TEXT(C1318,"mmm")</f>
        <v>Dec</v>
      </c>
    </row>
    <row r="1319" spans="1:24" x14ac:dyDescent="0.3">
      <c r="A1319">
        <v>1318</v>
      </c>
      <c r="B1319" t="s">
        <v>4102</v>
      </c>
      <c r="C1319" s="1">
        <v>43079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>
        <v>14.2</v>
      </c>
      <c r="S1319">
        <v>1</v>
      </c>
      <c r="T1319">
        <v>0.2</v>
      </c>
      <c r="U1319">
        <v>3.3725000000000001</v>
      </c>
      <c r="V1319">
        <f>IFERROR(SuperstoreData[[#This Row],[Profit]]/SuperstoreData[[#This Row],[Sales]],0)</f>
        <v>0.23750000000000002</v>
      </c>
      <c r="W1319">
        <f>YEAR(C1319)</f>
        <v>2017</v>
      </c>
      <c r="X1319" t="str">
        <f>TEXT(C1319,"mmm")</f>
        <v>Dec</v>
      </c>
    </row>
    <row r="1320" spans="1:24" x14ac:dyDescent="0.3">
      <c r="A1320">
        <v>1319</v>
      </c>
      <c r="B1320" t="s">
        <v>4105</v>
      </c>
      <c r="C1320" s="1">
        <v>41821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>
        <v>575.91999999999996</v>
      </c>
      <c r="S1320">
        <v>2</v>
      </c>
      <c r="T1320">
        <v>0.2</v>
      </c>
      <c r="U1320">
        <v>71.989999999999995</v>
      </c>
      <c r="V1320">
        <f>IFERROR(SuperstoreData[[#This Row],[Profit]]/SuperstoreData[[#This Row],[Sales]],0)</f>
        <v>0.125</v>
      </c>
      <c r="W1320">
        <f>YEAR(C1320)</f>
        <v>2014</v>
      </c>
      <c r="X1320" t="str">
        <f>TEXT(C1320,"mmm")</f>
        <v>Jul</v>
      </c>
    </row>
    <row r="1321" spans="1:24" x14ac:dyDescent="0.3">
      <c r="A1321">
        <v>1320</v>
      </c>
      <c r="B1321" t="s">
        <v>4105</v>
      </c>
      <c r="C1321" s="1">
        <v>41821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>
        <v>5.1840000000000002</v>
      </c>
      <c r="S1321">
        <v>6</v>
      </c>
      <c r="T1321">
        <v>0.7</v>
      </c>
      <c r="U1321">
        <v>-3.6288</v>
      </c>
      <c r="V1321">
        <f>IFERROR(SuperstoreData[[#This Row],[Profit]]/SuperstoreData[[#This Row],[Sales]],0)</f>
        <v>-0.7</v>
      </c>
      <c r="W1321">
        <f>YEAR(C1321)</f>
        <v>2014</v>
      </c>
      <c r="X1321" t="str">
        <f>TEXT(C1321,"mmm")</f>
        <v>Jul</v>
      </c>
    </row>
    <row r="1322" spans="1:24" x14ac:dyDescent="0.3">
      <c r="A1322">
        <v>1321</v>
      </c>
      <c r="B1322" t="s">
        <v>4109</v>
      </c>
      <c r="C1322" s="1">
        <v>42769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>
        <v>5.2290000000000001</v>
      </c>
      <c r="S1322">
        <v>3</v>
      </c>
      <c r="T1322">
        <v>0.7</v>
      </c>
      <c r="U1322">
        <v>-4.1832000000000003</v>
      </c>
      <c r="V1322">
        <f>IFERROR(SuperstoreData[[#This Row],[Profit]]/SuperstoreData[[#This Row],[Sales]],0)</f>
        <v>-0.8</v>
      </c>
      <c r="W1322">
        <f>YEAR(C1322)</f>
        <v>2017</v>
      </c>
      <c r="X1322" t="str">
        <f>TEXT(C1322,"mmm")</f>
        <v>Feb</v>
      </c>
    </row>
    <row r="1323" spans="1:24" x14ac:dyDescent="0.3">
      <c r="A1323">
        <v>1322</v>
      </c>
      <c r="B1323" t="s">
        <v>4109</v>
      </c>
      <c r="C1323" s="1">
        <v>42769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>
        <v>285.55200000000002</v>
      </c>
      <c r="S1323">
        <v>2</v>
      </c>
      <c r="T1323">
        <v>0.2</v>
      </c>
      <c r="U1323">
        <v>35.694000000000003</v>
      </c>
      <c r="V1323">
        <f>IFERROR(SuperstoreData[[#This Row],[Profit]]/SuperstoreData[[#This Row],[Sales]],0)</f>
        <v>0.125</v>
      </c>
      <c r="W1323">
        <f>YEAR(C1323)</f>
        <v>2017</v>
      </c>
      <c r="X1323" t="str">
        <f>TEXT(C1323,"mmm")</f>
        <v>Feb</v>
      </c>
    </row>
    <row r="1324" spans="1:24" x14ac:dyDescent="0.3">
      <c r="A1324">
        <v>1323</v>
      </c>
      <c r="B1324" t="s">
        <v>4112</v>
      </c>
      <c r="C1324" s="1">
        <v>42797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>
        <v>72.8</v>
      </c>
      <c r="S1324">
        <v>5</v>
      </c>
      <c r="T1324">
        <v>0</v>
      </c>
      <c r="U1324">
        <v>19.655999999999999</v>
      </c>
      <c r="V1324">
        <f>IFERROR(SuperstoreData[[#This Row],[Profit]]/SuperstoreData[[#This Row],[Sales]],0)</f>
        <v>0.27</v>
      </c>
      <c r="W1324">
        <f>YEAR(C1324)</f>
        <v>2017</v>
      </c>
      <c r="X1324" t="str">
        <f>TEXT(C1324,"mmm")</f>
        <v>Mar</v>
      </c>
    </row>
    <row r="1325" spans="1:24" x14ac:dyDescent="0.3">
      <c r="A1325">
        <v>1324</v>
      </c>
      <c r="B1325" t="s">
        <v>4118</v>
      </c>
      <c r="C1325" s="1">
        <v>43017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>
        <v>10.816000000000001</v>
      </c>
      <c r="S1325">
        <v>4</v>
      </c>
      <c r="T1325">
        <v>0.2</v>
      </c>
      <c r="U1325">
        <v>3.5152000000000001</v>
      </c>
      <c r="V1325">
        <f>IFERROR(SuperstoreData[[#This Row],[Profit]]/SuperstoreData[[#This Row],[Sales]],0)</f>
        <v>0.32500000000000001</v>
      </c>
      <c r="W1325">
        <f>YEAR(C1325)</f>
        <v>2017</v>
      </c>
      <c r="X1325" t="str">
        <f>TEXT(C1325,"mmm")</f>
        <v>Oct</v>
      </c>
    </row>
    <row r="1326" spans="1:24" x14ac:dyDescent="0.3">
      <c r="A1326">
        <v>1325</v>
      </c>
      <c r="B1326" t="s">
        <v>4123</v>
      </c>
      <c r="C1326" s="1">
        <v>41910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>
        <v>46.26</v>
      </c>
      <c r="S1326">
        <v>3</v>
      </c>
      <c r="T1326">
        <v>0</v>
      </c>
      <c r="U1326">
        <v>12.4902</v>
      </c>
      <c r="V1326">
        <f>IFERROR(SuperstoreData[[#This Row],[Profit]]/SuperstoreData[[#This Row],[Sales]],0)</f>
        <v>0.27</v>
      </c>
      <c r="W1326">
        <f>YEAR(C1326)</f>
        <v>2014</v>
      </c>
      <c r="X1326" t="str">
        <f>TEXT(C1326,"mmm")</f>
        <v>Sep</v>
      </c>
    </row>
    <row r="1327" spans="1:24" x14ac:dyDescent="0.3">
      <c r="A1327">
        <v>1326</v>
      </c>
      <c r="B1327" t="s">
        <v>4127</v>
      </c>
      <c r="C1327" s="1">
        <v>41786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>
        <v>17.46</v>
      </c>
      <c r="S1327">
        <v>6</v>
      </c>
      <c r="T1327">
        <v>0.8</v>
      </c>
      <c r="U1327">
        <v>-30.555</v>
      </c>
      <c r="V1327">
        <f>IFERROR(SuperstoreData[[#This Row],[Profit]]/SuperstoreData[[#This Row],[Sales]],0)</f>
        <v>-1.75</v>
      </c>
      <c r="W1327">
        <f>YEAR(C1327)</f>
        <v>2014</v>
      </c>
      <c r="X1327" t="str">
        <f>TEXT(C1327,"mmm")</f>
        <v>May</v>
      </c>
    </row>
    <row r="1328" spans="1:24" x14ac:dyDescent="0.3">
      <c r="A1328">
        <v>1327</v>
      </c>
      <c r="B1328" t="s">
        <v>4131</v>
      </c>
      <c r="C1328" s="1">
        <v>42169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>
        <v>51.072000000000003</v>
      </c>
      <c r="S1328">
        <v>6</v>
      </c>
      <c r="T1328">
        <v>0.2</v>
      </c>
      <c r="U1328">
        <v>5.1071999999999997</v>
      </c>
      <c r="V1328">
        <f>IFERROR(SuperstoreData[[#This Row],[Profit]]/SuperstoreData[[#This Row],[Sales]],0)</f>
        <v>9.9999999999999992E-2</v>
      </c>
      <c r="W1328">
        <f>YEAR(C1328)</f>
        <v>2015</v>
      </c>
      <c r="X1328" t="str">
        <f>TEXT(C1328,"mmm")</f>
        <v>Jun</v>
      </c>
    </row>
    <row r="1329" spans="1:24" x14ac:dyDescent="0.3">
      <c r="A1329">
        <v>1328</v>
      </c>
      <c r="B1329" t="s">
        <v>4133</v>
      </c>
      <c r="C1329" s="1">
        <v>42459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>
        <v>11.34</v>
      </c>
      <c r="S1329">
        <v>1</v>
      </c>
      <c r="T1329">
        <v>0</v>
      </c>
      <c r="U1329">
        <v>5.5566000000000004</v>
      </c>
      <c r="V1329">
        <f>IFERROR(SuperstoreData[[#This Row],[Profit]]/SuperstoreData[[#This Row],[Sales]],0)</f>
        <v>0.49000000000000005</v>
      </c>
      <c r="W1329">
        <f>YEAR(C1329)</f>
        <v>2016</v>
      </c>
      <c r="X1329" t="str">
        <f>TEXT(C1329,"mmm")</f>
        <v>Mar</v>
      </c>
    </row>
    <row r="1330" spans="1:24" x14ac:dyDescent="0.3">
      <c r="A1330">
        <v>1329</v>
      </c>
      <c r="B1330" t="s">
        <v>4136</v>
      </c>
      <c r="C1330" s="1">
        <v>43023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>
        <v>87.92</v>
      </c>
      <c r="S1330">
        <v>4</v>
      </c>
      <c r="T1330">
        <v>0</v>
      </c>
      <c r="U1330">
        <v>26.376000000000001</v>
      </c>
      <c r="V1330">
        <f>IFERROR(SuperstoreData[[#This Row],[Profit]]/SuperstoreData[[#This Row],[Sales]],0)</f>
        <v>0.3</v>
      </c>
      <c r="W1330">
        <f>YEAR(C1330)</f>
        <v>2017</v>
      </c>
      <c r="X1330" t="str">
        <f>TEXT(C1330,"mmm")</f>
        <v>Oct</v>
      </c>
    </row>
    <row r="1331" spans="1:24" x14ac:dyDescent="0.3">
      <c r="A1331">
        <v>1330</v>
      </c>
      <c r="B1331" t="s">
        <v>4143</v>
      </c>
      <c r="C1331" s="1">
        <v>42513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>
        <v>37.049999999999997</v>
      </c>
      <c r="S1331">
        <v>3</v>
      </c>
      <c r="T1331">
        <v>0</v>
      </c>
      <c r="U1331">
        <v>16.302</v>
      </c>
      <c r="V1331">
        <f>IFERROR(SuperstoreData[[#This Row],[Profit]]/SuperstoreData[[#This Row],[Sales]],0)</f>
        <v>0.44</v>
      </c>
      <c r="W1331">
        <f>YEAR(C1331)</f>
        <v>2016</v>
      </c>
      <c r="X1331" t="str">
        <f>TEXT(C1331,"mmm")</f>
        <v>May</v>
      </c>
    </row>
    <row r="1332" spans="1:24" x14ac:dyDescent="0.3">
      <c r="A1332">
        <v>1331</v>
      </c>
      <c r="B1332" t="s">
        <v>4147</v>
      </c>
      <c r="C1332" s="1">
        <v>42888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>
        <v>2.97</v>
      </c>
      <c r="S1332">
        <v>1</v>
      </c>
      <c r="T1332">
        <v>0.4</v>
      </c>
      <c r="U1332">
        <v>-0.64349999999999996</v>
      </c>
      <c r="V1332">
        <f>IFERROR(SuperstoreData[[#This Row],[Profit]]/SuperstoreData[[#This Row],[Sales]],0)</f>
        <v>-0.21666666666666665</v>
      </c>
      <c r="W1332">
        <f>YEAR(C1332)</f>
        <v>2017</v>
      </c>
      <c r="X1332" t="str">
        <f>TEXT(C1332,"mmm")</f>
        <v>Jun</v>
      </c>
    </row>
    <row r="1333" spans="1:24" x14ac:dyDescent="0.3">
      <c r="A1333">
        <v>1332</v>
      </c>
      <c r="B1333" t="s">
        <v>4147</v>
      </c>
      <c r="C1333" s="1">
        <v>42888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>
        <v>27.44</v>
      </c>
      <c r="S1333">
        <v>2</v>
      </c>
      <c r="T1333">
        <v>0.2</v>
      </c>
      <c r="U1333">
        <v>2.4009999999999998</v>
      </c>
      <c r="V1333">
        <f>IFERROR(SuperstoreData[[#This Row],[Profit]]/SuperstoreData[[#This Row],[Sales]],0)</f>
        <v>8.7499999999999994E-2</v>
      </c>
      <c r="W1333">
        <f>YEAR(C1333)</f>
        <v>2017</v>
      </c>
      <c r="X1333" t="str">
        <f>TEXT(C1333,"mmm")</f>
        <v>Jun</v>
      </c>
    </row>
    <row r="1334" spans="1:24" x14ac:dyDescent="0.3">
      <c r="A1334">
        <v>1333</v>
      </c>
      <c r="B1334" t="s">
        <v>4150</v>
      </c>
      <c r="C1334" s="1">
        <v>41686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>
        <v>1.08</v>
      </c>
      <c r="S1334">
        <v>3</v>
      </c>
      <c r="T1334">
        <v>0.8</v>
      </c>
      <c r="U1334">
        <v>-1.728</v>
      </c>
      <c r="V1334">
        <f>IFERROR(SuperstoreData[[#This Row],[Profit]]/SuperstoreData[[#This Row],[Sales]],0)</f>
        <v>-1.5999999999999999</v>
      </c>
      <c r="W1334">
        <f>YEAR(C1334)</f>
        <v>2014</v>
      </c>
      <c r="X1334" t="str">
        <f>TEXT(C1334,"mmm")</f>
        <v>Feb</v>
      </c>
    </row>
    <row r="1335" spans="1:24" x14ac:dyDescent="0.3">
      <c r="A1335">
        <v>1334</v>
      </c>
      <c r="B1335" t="s">
        <v>4150</v>
      </c>
      <c r="C1335" s="1">
        <v>41686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>
        <v>7.96</v>
      </c>
      <c r="S1335">
        <v>2</v>
      </c>
      <c r="T1335">
        <v>0.8</v>
      </c>
      <c r="U1335">
        <v>-13.93</v>
      </c>
      <c r="V1335">
        <f>IFERROR(SuperstoreData[[#This Row],[Profit]]/SuperstoreData[[#This Row],[Sales]],0)</f>
        <v>-1.75</v>
      </c>
      <c r="W1335">
        <f>YEAR(C1335)</f>
        <v>2014</v>
      </c>
      <c r="X1335" t="str">
        <f>TEXT(C1335,"mmm")</f>
        <v>Feb</v>
      </c>
    </row>
    <row r="1336" spans="1:24" x14ac:dyDescent="0.3">
      <c r="A1336">
        <v>1335</v>
      </c>
      <c r="B1336" t="s">
        <v>4156</v>
      </c>
      <c r="C1336" s="1">
        <v>41765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>
        <v>140.73599999999999</v>
      </c>
      <c r="S1336">
        <v>8</v>
      </c>
      <c r="T1336">
        <v>0.2</v>
      </c>
      <c r="U1336">
        <v>52.776000000000003</v>
      </c>
      <c r="V1336">
        <f>IFERROR(SuperstoreData[[#This Row],[Profit]]/SuperstoreData[[#This Row],[Sales]],0)</f>
        <v>0.37500000000000006</v>
      </c>
      <c r="W1336">
        <f>YEAR(C1336)</f>
        <v>2014</v>
      </c>
      <c r="X1336" t="str">
        <f>TEXT(C1336,"mmm")</f>
        <v>May</v>
      </c>
    </row>
    <row r="1337" spans="1:24" x14ac:dyDescent="0.3">
      <c r="A1337">
        <v>1336</v>
      </c>
      <c r="B1337" t="s">
        <v>4157</v>
      </c>
      <c r="C1337" s="1">
        <v>42506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>
        <v>552.55999999999995</v>
      </c>
      <c r="S1337">
        <v>4</v>
      </c>
      <c r="T1337">
        <v>0</v>
      </c>
      <c r="U1337">
        <v>0</v>
      </c>
      <c r="V1337">
        <f>IFERROR(SuperstoreData[[#This Row],[Profit]]/SuperstoreData[[#This Row],[Sales]],0)</f>
        <v>0</v>
      </c>
      <c r="W1337">
        <f>YEAR(C1337)</f>
        <v>2016</v>
      </c>
      <c r="X1337" t="str">
        <f>TEXT(C1337,"mmm")</f>
        <v>May</v>
      </c>
    </row>
    <row r="1338" spans="1:24" x14ac:dyDescent="0.3">
      <c r="A1338">
        <v>1337</v>
      </c>
      <c r="B1338" t="s">
        <v>4164</v>
      </c>
      <c r="C1338" s="1">
        <v>42827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>
        <v>25.11</v>
      </c>
      <c r="S1338">
        <v>3</v>
      </c>
      <c r="T1338">
        <v>0</v>
      </c>
      <c r="U1338">
        <v>6.5286</v>
      </c>
      <c r="V1338">
        <f>IFERROR(SuperstoreData[[#This Row],[Profit]]/SuperstoreData[[#This Row],[Sales]],0)</f>
        <v>0.26</v>
      </c>
      <c r="W1338">
        <f>YEAR(C1338)</f>
        <v>2017</v>
      </c>
      <c r="X1338" t="str">
        <f>TEXT(C1338,"mmm")</f>
        <v>Apr</v>
      </c>
    </row>
    <row r="1339" spans="1:24" x14ac:dyDescent="0.3">
      <c r="A1339">
        <v>1338</v>
      </c>
      <c r="B1339" t="s">
        <v>4167</v>
      </c>
      <c r="C1339" s="1">
        <v>42825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>
        <v>29.78</v>
      </c>
      <c r="S1339">
        <v>2</v>
      </c>
      <c r="T1339">
        <v>0</v>
      </c>
      <c r="U1339">
        <v>8.0405999999999995</v>
      </c>
      <c r="V1339">
        <f>IFERROR(SuperstoreData[[#This Row],[Profit]]/SuperstoreData[[#This Row],[Sales]],0)</f>
        <v>0.26999999999999996</v>
      </c>
      <c r="W1339">
        <f>YEAR(C1339)</f>
        <v>2017</v>
      </c>
      <c r="X1339" t="str">
        <f>TEXT(C1339,"mmm")</f>
        <v>Mar</v>
      </c>
    </row>
    <row r="1340" spans="1:24" x14ac:dyDescent="0.3">
      <c r="A1340">
        <v>1339</v>
      </c>
      <c r="B1340" t="s">
        <v>4167</v>
      </c>
      <c r="C1340" s="1">
        <v>42825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>
        <v>677.58</v>
      </c>
      <c r="S1340">
        <v>3</v>
      </c>
      <c r="T1340">
        <v>0</v>
      </c>
      <c r="U1340">
        <v>176.17080000000001</v>
      </c>
      <c r="V1340">
        <f>IFERROR(SuperstoreData[[#This Row],[Profit]]/SuperstoreData[[#This Row],[Sales]],0)</f>
        <v>0.26</v>
      </c>
      <c r="W1340">
        <f>YEAR(C1340)</f>
        <v>2017</v>
      </c>
      <c r="X1340" t="str">
        <f>TEXT(C1340,"mmm")</f>
        <v>Mar</v>
      </c>
    </row>
    <row r="1341" spans="1:24" x14ac:dyDescent="0.3">
      <c r="A1341">
        <v>1340</v>
      </c>
      <c r="B1341" t="s">
        <v>4167</v>
      </c>
      <c r="C1341" s="1">
        <v>42825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>
        <v>75.040000000000006</v>
      </c>
      <c r="S1341">
        <v>8</v>
      </c>
      <c r="T1341">
        <v>0</v>
      </c>
      <c r="U1341">
        <v>36.019199999999998</v>
      </c>
      <c r="V1341">
        <f>IFERROR(SuperstoreData[[#This Row],[Profit]]/SuperstoreData[[#This Row],[Sales]],0)</f>
        <v>0.47999999999999993</v>
      </c>
      <c r="W1341">
        <f>YEAR(C1341)</f>
        <v>2017</v>
      </c>
      <c r="X1341" t="str">
        <f>TEXT(C1341,"mmm")</f>
        <v>Mar</v>
      </c>
    </row>
    <row r="1342" spans="1:24" x14ac:dyDescent="0.3">
      <c r="A1342">
        <v>1341</v>
      </c>
      <c r="B1342" t="s">
        <v>4176</v>
      </c>
      <c r="C1342" s="1">
        <v>42737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>
        <v>695.7</v>
      </c>
      <c r="S1342">
        <v>2</v>
      </c>
      <c r="T1342">
        <v>0.5</v>
      </c>
      <c r="U1342">
        <v>-27.827999999999999</v>
      </c>
      <c r="V1342">
        <f>IFERROR(SuperstoreData[[#This Row],[Profit]]/SuperstoreData[[#This Row],[Sales]],0)</f>
        <v>-3.9999999999999994E-2</v>
      </c>
      <c r="W1342">
        <f>YEAR(C1342)</f>
        <v>2017</v>
      </c>
      <c r="X1342" t="str">
        <f>TEXT(C1342,"mmm")</f>
        <v>Jan</v>
      </c>
    </row>
    <row r="1343" spans="1:24" x14ac:dyDescent="0.3">
      <c r="A1343">
        <v>1342</v>
      </c>
      <c r="B1343" t="s">
        <v>4176</v>
      </c>
      <c r="C1343" s="1">
        <v>42737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>
        <v>15.66</v>
      </c>
      <c r="S1343">
        <v>5</v>
      </c>
      <c r="T1343">
        <v>0.7</v>
      </c>
      <c r="U1343">
        <v>-12.528</v>
      </c>
      <c r="V1343">
        <f>IFERROR(SuperstoreData[[#This Row],[Profit]]/SuperstoreData[[#This Row],[Sales]],0)</f>
        <v>-0.8</v>
      </c>
      <c r="W1343">
        <f>YEAR(C1343)</f>
        <v>2017</v>
      </c>
      <c r="X1343" t="str">
        <f>TEXT(C1343,"mmm")</f>
        <v>Jan</v>
      </c>
    </row>
    <row r="1344" spans="1:24" x14ac:dyDescent="0.3">
      <c r="A1344">
        <v>1343</v>
      </c>
      <c r="B1344" t="s">
        <v>4176</v>
      </c>
      <c r="C1344" s="1">
        <v>42737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>
        <v>28.853999999999999</v>
      </c>
      <c r="S1344">
        <v>6</v>
      </c>
      <c r="T1344">
        <v>0.7</v>
      </c>
      <c r="U1344">
        <v>-21.159600000000001</v>
      </c>
      <c r="V1344">
        <f>IFERROR(SuperstoreData[[#This Row],[Profit]]/SuperstoreData[[#This Row],[Sales]],0)</f>
        <v>-0.73333333333333339</v>
      </c>
      <c r="W1344">
        <f>YEAR(C1344)</f>
        <v>2017</v>
      </c>
      <c r="X1344" t="str">
        <f>TEXT(C1344,"mmm")</f>
        <v>Jan</v>
      </c>
    </row>
    <row r="1345" spans="1:24" x14ac:dyDescent="0.3">
      <c r="A1345">
        <v>1344</v>
      </c>
      <c r="B1345" t="s">
        <v>4181</v>
      </c>
      <c r="C1345" s="1">
        <v>42152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>
        <v>47.82</v>
      </c>
      <c r="S1345">
        <v>3</v>
      </c>
      <c r="T1345">
        <v>0</v>
      </c>
      <c r="U1345">
        <v>14.346</v>
      </c>
      <c r="V1345">
        <f>IFERROR(SuperstoreData[[#This Row],[Profit]]/SuperstoreData[[#This Row],[Sales]],0)</f>
        <v>0.3</v>
      </c>
      <c r="W1345">
        <f>YEAR(C1345)</f>
        <v>2015</v>
      </c>
      <c r="X1345" t="str">
        <f>TEXT(C1345,"mmm")</f>
        <v>May</v>
      </c>
    </row>
    <row r="1346" spans="1:24" x14ac:dyDescent="0.3">
      <c r="A1346">
        <v>1345</v>
      </c>
      <c r="B1346" t="s">
        <v>4181</v>
      </c>
      <c r="C1346" s="1">
        <v>42152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>
        <v>13.05</v>
      </c>
      <c r="S1346">
        <v>5</v>
      </c>
      <c r="T1346">
        <v>0</v>
      </c>
      <c r="U1346">
        <v>6.0030000000000001</v>
      </c>
      <c r="V1346">
        <f>IFERROR(SuperstoreData[[#This Row],[Profit]]/SuperstoreData[[#This Row],[Sales]],0)</f>
        <v>0.45999999999999996</v>
      </c>
      <c r="W1346">
        <f>YEAR(C1346)</f>
        <v>2015</v>
      </c>
      <c r="X1346" t="str">
        <f>TEXT(C1346,"mmm")</f>
        <v>May</v>
      </c>
    </row>
    <row r="1347" spans="1:24" x14ac:dyDescent="0.3">
      <c r="A1347">
        <v>1346</v>
      </c>
      <c r="B1347" t="s">
        <v>4187</v>
      </c>
      <c r="C1347" s="1">
        <v>41715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>
        <v>93.78</v>
      </c>
      <c r="S1347">
        <v>2</v>
      </c>
      <c r="T1347">
        <v>0</v>
      </c>
      <c r="U1347">
        <v>36.574199999999998</v>
      </c>
      <c r="V1347">
        <f>IFERROR(SuperstoreData[[#This Row],[Profit]]/SuperstoreData[[#This Row],[Sales]],0)</f>
        <v>0.38999999999999996</v>
      </c>
      <c r="W1347">
        <f>YEAR(C1347)</f>
        <v>2014</v>
      </c>
      <c r="X1347" t="str">
        <f>TEXT(C1347,"mmm")</f>
        <v>Mar</v>
      </c>
    </row>
    <row r="1348" spans="1:24" x14ac:dyDescent="0.3">
      <c r="A1348">
        <v>1347</v>
      </c>
      <c r="B1348" t="s">
        <v>4187</v>
      </c>
      <c r="C1348" s="1">
        <v>41715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>
        <v>47.18</v>
      </c>
      <c r="S1348">
        <v>7</v>
      </c>
      <c r="T1348">
        <v>0</v>
      </c>
      <c r="U1348">
        <v>23.59</v>
      </c>
      <c r="V1348">
        <f>IFERROR(SuperstoreData[[#This Row],[Profit]]/SuperstoreData[[#This Row],[Sales]],0)</f>
        <v>0.5</v>
      </c>
      <c r="W1348">
        <f>YEAR(C1348)</f>
        <v>2014</v>
      </c>
      <c r="X1348" t="str">
        <f>TEXT(C1348,"mmm")</f>
        <v>Mar</v>
      </c>
    </row>
    <row r="1349" spans="1:24" x14ac:dyDescent="0.3">
      <c r="A1349">
        <v>1348</v>
      </c>
      <c r="B1349" t="s">
        <v>4187</v>
      </c>
      <c r="C1349" s="1">
        <v>41715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>
        <v>19.68</v>
      </c>
      <c r="S1349">
        <v>6</v>
      </c>
      <c r="T1349">
        <v>0</v>
      </c>
      <c r="U1349">
        <v>5.7072000000000003</v>
      </c>
      <c r="V1349">
        <f>IFERROR(SuperstoreData[[#This Row],[Profit]]/SuperstoreData[[#This Row],[Sales]],0)</f>
        <v>0.29000000000000004</v>
      </c>
      <c r="W1349">
        <f>YEAR(C1349)</f>
        <v>2014</v>
      </c>
      <c r="X1349" t="str">
        <f>TEXT(C1349,"mmm")</f>
        <v>Mar</v>
      </c>
    </row>
    <row r="1350" spans="1:24" x14ac:dyDescent="0.3">
      <c r="A1350">
        <v>1349</v>
      </c>
      <c r="B1350" t="s">
        <v>4187</v>
      </c>
      <c r="C1350" s="1">
        <v>41715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>
        <v>53.4</v>
      </c>
      <c r="S1350">
        <v>10</v>
      </c>
      <c r="T1350">
        <v>0</v>
      </c>
      <c r="U1350">
        <v>25.097999999999999</v>
      </c>
      <c r="V1350">
        <f>IFERROR(SuperstoreData[[#This Row],[Profit]]/SuperstoreData[[#This Row],[Sales]],0)</f>
        <v>0.47</v>
      </c>
      <c r="W1350">
        <f>YEAR(C1350)</f>
        <v>2014</v>
      </c>
      <c r="X1350" t="str">
        <f>TEXT(C1350,"mmm")</f>
        <v>Mar</v>
      </c>
    </row>
    <row r="1351" spans="1:24" x14ac:dyDescent="0.3">
      <c r="A1351">
        <v>1350</v>
      </c>
      <c r="B1351" t="s">
        <v>4187</v>
      </c>
      <c r="C1351" s="1">
        <v>41715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>
        <v>35.880000000000003</v>
      </c>
      <c r="S1351">
        <v>6</v>
      </c>
      <c r="T1351">
        <v>0</v>
      </c>
      <c r="U1351">
        <v>17.2224</v>
      </c>
      <c r="V1351">
        <f>IFERROR(SuperstoreData[[#This Row],[Profit]]/SuperstoreData[[#This Row],[Sales]],0)</f>
        <v>0.48</v>
      </c>
      <c r="W1351">
        <f>YEAR(C1351)</f>
        <v>2014</v>
      </c>
      <c r="X1351" t="str">
        <f>TEXT(C1351,"mmm")</f>
        <v>Mar</v>
      </c>
    </row>
    <row r="1352" spans="1:24" x14ac:dyDescent="0.3">
      <c r="A1352">
        <v>1351</v>
      </c>
      <c r="B1352" t="s">
        <v>4198</v>
      </c>
      <c r="C1352" s="1">
        <v>41915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>
        <v>258.279</v>
      </c>
      <c r="S1352">
        <v>3</v>
      </c>
      <c r="T1352">
        <v>0.3</v>
      </c>
      <c r="U1352">
        <v>-70.104299999999995</v>
      </c>
      <c r="V1352">
        <f>IFERROR(SuperstoreData[[#This Row],[Profit]]/SuperstoreData[[#This Row],[Sales]],0)</f>
        <v>-0.27142857142857141</v>
      </c>
      <c r="W1352">
        <f>YEAR(C1352)</f>
        <v>2014</v>
      </c>
      <c r="X1352" t="str">
        <f>TEXT(C1352,"mmm")</f>
        <v>Oct</v>
      </c>
    </row>
    <row r="1353" spans="1:24" x14ac:dyDescent="0.3">
      <c r="A1353">
        <v>1352</v>
      </c>
      <c r="B1353" t="s">
        <v>4201</v>
      </c>
      <c r="C1353" s="1">
        <v>42457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>
        <v>31.4</v>
      </c>
      <c r="S1353">
        <v>2</v>
      </c>
      <c r="T1353">
        <v>0</v>
      </c>
      <c r="U1353">
        <v>7.85</v>
      </c>
      <c r="V1353">
        <f>IFERROR(SuperstoreData[[#This Row],[Profit]]/SuperstoreData[[#This Row],[Sales]],0)</f>
        <v>0.25</v>
      </c>
      <c r="W1353">
        <f>YEAR(C1353)</f>
        <v>2016</v>
      </c>
      <c r="X1353" t="str">
        <f>TEXT(C1353,"mmm")</f>
        <v>Mar</v>
      </c>
    </row>
    <row r="1354" spans="1:24" x14ac:dyDescent="0.3">
      <c r="A1354">
        <v>1353</v>
      </c>
      <c r="B1354" t="s">
        <v>4206</v>
      </c>
      <c r="C1354" s="1">
        <v>42859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>
        <v>183.96</v>
      </c>
      <c r="S1354">
        <v>5</v>
      </c>
      <c r="T1354">
        <v>0.2</v>
      </c>
      <c r="U1354">
        <v>20.695499999999999</v>
      </c>
      <c r="V1354">
        <f>IFERROR(SuperstoreData[[#This Row],[Profit]]/SuperstoreData[[#This Row],[Sales]],0)</f>
        <v>0.11249999999999999</v>
      </c>
      <c r="W1354">
        <f>YEAR(C1354)</f>
        <v>2017</v>
      </c>
      <c r="X1354" t="str">
        <f>TEXT(C1354,"mmm")</f>
        <v>May</v>
      </c>
    </row>
    <row r="1355" spans="1:24" x14ac:dyDescent="0.3">
      <c r="A1355">
        <v>1354</v>
      </c>
      <c r="B1355" t="s">
        <v>4206</v>
      </c>
      <c r="C1355" s="1">
        <v>42859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>
        <v>17.61</v>
      </c>
      <c r="S1355">
        <v>3</v>
      </c>
      <c r="T1355">
        <v>0</v>
      </c>
      <c r="U1355">
        <v>8.4527999999999999</v>
      </c>
      <c r="V1355">
        <f>IFERROR(SuperstoreData[[#This Row],[Profit]]/SuperstoreData[[#This Row],[Sales]],0)</f>
        <v>0.48</v>
      </c>
      <c r="W1355">
        <f>YEAR(C1355)</f>
        <v>2017</v>
      </c>
      <c r="X1355" t="str">
        <f>TEXT(C1355,"mmm")</f>
        <v>May</v>
      </c>
    </row>
    <row r="1356" spans="1:24" x14ac:dyDescent="0.3">
      <c r="A1356">
        <v>1355</v>
      </c>
      <c r="B1356" t="s">
        <v>4206</v>
      </c>
      <c r="C1356" s="1">
        <v>42859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>
        <v>300.904</v>
      </c>
      <c r="S1356">
        <v>1</v>
      </c>
      <c r="T1356">
        <v>0.2</v>
      </c>
      <c r="U1356">
        <v>11.283899999999999</v>
      </c>
      <c r="V1356">
        <f>IFERROR(SuperstoreData[[#This Row],[Profit]]/SuperstoreData[[#This Row],[Sales]],0)</f>
        <v>3.7499999999999999E-2</v>
      </c>
      <c r="W1356">
        <f>YEAR(C1356)</f>
        <v>2017</v>
      </c>
      <c r="X1356" t="str">
        <f>TEXT(C1356,"mmm")</f>
        <v>May</v>
      </c>
    </row>
    <row r="1357" spans="1:24" x14ac:dyDescent="0.3">
      <c r="A1357">
        <v>1356</v>
      </c>
      <c r="B1357" t="s">
        <v>4207</v>
      </c>
      <c r="C1357" s="1">
        <v>41825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>
        <v>220.77600000000001</v>
      </c>
      <c r="S1357">
        <v>3</v>
      </c>
      <c r="T1357">
        <v>0.2</v>
      </c>
      <c r="U1357">
        <v>-44.155200000000001</v>
      </c>
      <c r="V1357">
        <f>IFERROR(SuperstoreData[[#This Row],[Profit]]/SuperstoreData[[#This Row],[Sales]],0)</f>
        <v>-0.19999999999999998</v>
      </c>
      <c r="W1357">
        <f>YEAR(C1357)</f>
        <v>2014</v>
      </c>
      <c r="X1357" t="str">
        <f>TEXT(C1357,"mmm")</f>
        <v>Jul</v>
      </c>
    </row>
    <row r="1358" spans="1:24" x14ac:dyDescent="0.3">
      <c r="A1358">
        <v>1357</v>
      </c>
      <c r="B1358" t="s">
        <v>4207</v>
      </c>
      <c r="C1358" s="1">
        <v>41825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>
        <v>281.42399999999998</v>
      </c>
      <c r="S1358">
        <v>11</v>
      </c>
      <c r="T1358">
        <v>0.2</v>
      </c>
      <c r="U1358">
        <v>-35.177999999999997</v>
      </c>
      <c r="V1358">
        <f>IFERROR(SuperstoreData[[#This Row],[Profit]]/SuperstoreData[[#This Row],[Sales]],0)</f>
        <v>-0.125</v>
      </c>
      <c r="W1358">
        <f>YEAR(C1358)</f>
        <v>2014</v>
      </c>
      <c r="X1358" t="str">
        <f>TEXT(C1358,"mmm")</f>
        <v>Jul</v>
      </c>
    </row>
    <row r="1359" spans="1:24" x14ac:dyDescent="0.3">
      <c r="A1359">
        <v>1358</v>
      </c>
      <c r="B1359" t="s">
        <v>4208</v>
      </c>
      <c r="C1359" s="1">
        <v>42495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>
        <v>79.14</v>
      </c>
      <c r="S1359">
        <v>3</v>
      </c>
      <c r="T1359">
        <v>0</v>
      </c>
      <c r="U1359">
        <v>36.404400000000003</v>
      </c>
      <c r="V1359">
        <f>IFERROR(SuperstoreData[[#This Row],[Profit]]/SuperstoreData[[#This Row],[Sales]],0)</f>
        <v>0.46</v>
      </c>
      <c r="W1359">
        <f>YEAR(C1359)</f>
        <v>2016</v>
      </c>
      <c r="X1359" t="str">
        <f>TEXT(C1359,"mmm")</f>
        <v>May</v>
      </c>
    </row>
    <row r="1360" spans="1:24" x14ac:dyDescent="0.3">
      <c r="A1360">
        <v>1359</v>
      </c>
      <c r="B1360" t="s">
        <v>4213</v>
      </c>
      <c r="C1360" s="1">
        <v>42851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>
        <v>1.988</v>
      </c>
      <c r="S1360">
        <v>1</v>
      </c>
      <c r="T1360">
        <v>0.6</v>
      </c>
      <c r="U1360">
        <v>-1.4413</v>
      </c>
      <c r="V1360">
        <f>IFERROR(SuperstoreData[[#This Row],[Profit]]/SuperstoreData[[#This Row],[Sales]],0)</f>
        <v>-0.72499999999999998</v>
      </c>
      <c r="W1360">
        <f>YEAR(C1360)</f>
        <v>2017</v>
      </c>
      <c r="X1360" t="str">
        <f>TEXT(C1360,"mmm")</f>
        <v>Apr</v>
      </c>
    </row>
    <row r="1361" spans="1:24" x14ac:dyDescent="0.3">
      <c r="A1361">
        <v>1360</v>
      </c>
      <c r="B1361" t="s">
        <v>4217</v>
      </c>
      <c r="C1361" s="1">
        <v>41908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>
        <v>145.56800000000001</v>
      </c>
      <c r="S1361">
        <v>2</v>
      </c>
      <c r="T1361">
        <v>0.2</v>
      </c>
      <c r="U1361">
        <v>0</v>
      </c>
      <c r="V1361">
        <f>IFERROR(SuperstoreData[[#This Row],[Profit]]/SuperstoreData[[#This Row],[Sales]],0)</f>
        <v>0</v>
      </c>
      <c r="W1361">
        <f>YEAR(C1361)</f>
        <v>2014</v>
      </c>
      <c r="X1361" t="str">
        <f>TEXT(C1361,"mmm")</f>
        <v>Sep</v>
      </c>
    </row>
    <row r="1362" spans="1:24" x14ac:dyDescent="0.3">
      <c r="A1362">
        <v>1361</v>
      </c>
      <c r="B1362" t="s">
        <v>4222</v>
      </c>
      <c r="C1362" s="1">
        <v>43027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>
        <v>123.256</v>
      </c>
      <c r="S1362">
        <v>7</v>
      </c>
      <c r="T1362">
        <v>0.2</v>
      </c>
      <c r="U1362">
        <v>9.2441999999999993</v>
      </c>
      <c r="V1362">
        <f>IFERROR(SuperstoreData[[#This Row],[Profit]]/SuperstoreData[[#This Row],[Sales]],0)</f>
        <v>7.4999999999999997E-2</v>
      </c>
      <c r="W1362">
        <f>YEAR(C1362)</f>
        <v>2017</v>
      </c>
      <c r="X1362" t="str">
        <f>TEXT(C1362,"mmm")</f>
        <v>Oct</v>
      </c>
    </row>
    <row r="1363" spans="1:24" x14ac:dyDescent="0.3">
      <c r="A1363">
        <v>1362</v>
      </c>
      <c r="B1363" t="s">
        <v>4222</v>
      </c>
      <c r="C1363" s="1">
        <v>43027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>
        <v>23.68</v>
      </c>
      <c r="S1363">
        <v>4</v>
      </c>
      <c r="T1363">
        <v>0.2</v>
      </c>
      <c r="U1363">
        <v>7.4</v>
      </c>
      <c r="V1363">
        <f>IFERROR(SuperstoreData[[#This Row],[Profit]]/SuperstoreData[[#This Row],[Sales]],0)</f>
        <v>0.3125</v>
      </c>
      <c r="W1363">
        <f>YEAR(C1363)</f>
        <v>2017</v>
      </c>
      <c r="X1363" t="str">
        <f>TEXT(C1363,"mmm")</f>
        <v>Oct</v>
      </c>
    </row>
    <row r="1364" spans="1:24" x14ac:dyDescent="0.3">
      <c r="A1364">
        <v>1363</v>
      </c>
      <c r="B1364" t="s">
        <v>4222</v>
      </c>
      <c r="C1364" s="1">
        <v>43027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>
        <v>309.57600000000002</v>
      </c>
      <c r="S1364">
        <v>4</v>
      </c>
      <c r="T1364">
        <v>0.4</v>
      </c>
      <c r="U1364">
        <v>-56.755600000000001</v>
      </c>
      <c r="V1364">
        <f>IFERROR(SuperstoreData[[#This Row],[Profit]]/SuperstoreData[[#This Row],[Sales]],0)</f>
        <v>-0.18333333333333332</v>
      </c>
      <c r="W1364">
        <f>YEAR(C1364)</f>
        <v>2017</v>
      </c>
      <c r="X1364" t="str">
        <f>TEXT(C1364,"mmm")</f>
        <v>Oct</v>
      </c>
    </row>
    <row r="1365" spans="1:24" x14ac:dyDescent="0.3">
      <c r="A1365">
        <v>1364</v>
      </c>
      <c r="B1365" t="s">
        <v>4230</v>
      </c>
      <c r="C1365" s="1">
        <v>43049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>
        <v>38.387999999999998</v>
      </c>
      <c r="S1365">
        <v>14</v>
      </c>
      <c r="T1365">
        <v>0.7</v>
      </c>
      <c r="U1365">
        <v>-25.591999999999999</v>
      </c>
      <c r="V1365">
        <f>IFERROR(SuperstoreData[[#This Row],[Profit]]/SuperstoreData[[#This Row],[Sales]],0)</f>
        <v>-0.66666666666666663</v>
      </c>
      <c r="W1365">
        <f>YEAR(C1365)</f>
        <v>2017</v>
      </c>
      <c r="X1365" t="str">
        <f>TEXT(C1365,"mmm")</f>
        <v>Nov</v>
      </c>
    </row>
    <row r="1366" spans="1:24" x14ac:dyDescent="0.3">
      <c r="A1366">
        <v>1365</v>
      </c>
      <c r="B1366" t="s">
        <v>4230</v>
      </c>
      <c r="C1366" s="1">
        <v>43049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>
        <v>95.994</v>
      </c>
      <c r="S1366">
        <v>2</v>
      </c>
      <c r="T1366">
        <v>0.7</v>
      </c>
      <c r="U1366">
        <v>-63.996000000000002</v>
      </c>
      <c r="V1366">
        <f>IFERROR(SuperstoreData[[#This Row],[Profit]]/SuperstoreData[[#This Row],[Sales]],0)</f>
        <v>-0.66666666666666674</v>
      </c>
      <c r="W1366">
        <f>YEAR(C1366)</f>
        <v>2017</v>
      </c>
      <c r="X1366" t="str">
        <f>TEXT(C1366,"mmm")</f>
        <v>Nov</v>
      </c>
    </row>
    <row r="1367" spans="1:24" x14ac:dyDescent="0.3">
      <c r="A1367">
        <v>1366</v>
      </c>
      <c r="B1367" t="s">
        <v>4230</v>
      </c>
      <c r="C1367" s="1">
        <v>43049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>
        <v>239.952</v>
      </c>
      <c r="S1367">
        <v>6</v>
      </c>
      <c r="T1367">
        <v>0.2</v>
      </c>
      <c r="U1367">
        <v>-35.992800000000003</v>
      </c>
      <c r="V1367">
        <f>IFERROR(SuperstoreData[[#This Row],[Profit]]/SuperstoreData[[#This Row],[Sales]],0)</f>
        <v>-0.15000000000000002</v>
      </c>
      <c r="W1367">
        <f>YEAR(C1367)</f>
        <v>2017</v>
      </c>
      <c r="X1367" t="str">
        <f>TEXT(C1367,"mmm")</f>
        <v>Nov</v>
      </c>
    </row>
    <row r="1368" spans="1:24" x14ac:dyDescent="0.3">
      <c r="A1368">
        <v>1367</v>
      </c>
      <c r="B1368" t="s">
        <v>4230</v>
      </c>
      <c r="C1368" s="1">
        <v>43049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>
        <v>201.584</v>
      </c>
      <c r="S1368">
        <v>2</v>
      </c>
      <c r="T1368">
        <v>0.2</v>
      </c>
      <c r="U1368">
        <v>15.1188</v>
      </c>
      <c r="V1368">
        <f>IFERROR(SuperstoreData[[#This Row],[Profit]]/SuperstoreData[[#This Row],[Sales]],0)</f>
        <v>7.4999999999999997E-2</v>
      </c>
      <c r="W1368">
        <f>YEAR(C1368)</f>
        <v>2017</v>
      </c>
      <c r="X1368" t="str">
        <f>TEXT(C1368,"mmm")</f>
        <v>Nov</v>
      </c>
    </row>
    <row r="1369" spans="1:24" x14ac:dyDescent="0.3">
      <c r="A1369">
        <v>1368</v>
      </c>
      <c r="B1369" t="s">
        <v>4230</v>
      </c>
      <c r="C1369" s="1">
        <v>43049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>
        <v>899.13599999999997</v>
      </c>
      <c r="S1369">
        <v>4</v>
      </c>
      <c r="T1369">
        <v>0.2</v>
      </c>
      <c r="U1369">
        <v>-146.1096</v>
      </c>
      <c r="V1369">
        <f>IFERROR(SuperstoreData[[#This Row],[Profit]]/SuperstoreData[[#This Row],[Sales]],0)</f>
        <v>-0.16250000000000001</v>
      </c>
      <c r="W1369">
        <f>YEAR(C1369)</f>
        <v>2017</v>
      </c>
      <c r="X1369" t="str">
        <f>TEXT(C1369,"mmm")</f>
        <v>Nov</v>
      </c>
    </row>
    <row r="1370" spans="1:24" x14ac:dyDescent="0.3">
      <c r="A1370">
        <v>1369</v>
      </c>
      <c r="B1370" t="s">
        <v>4237</v>
      </c>
      <c r="C1370" s="1">
        <v>42924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>
        <v>145.9</v>
      </c>
      <c r="S1370">
        <v>5</v>
      </c>
      <c r="T1370">
        <v>0</v>
      </c>
      <c r="U1370">
        <v>62.737000000000002</v>
      </c>
      <c r="V1370">
        <f>IFERROR(SuperstoreData[[#This Row],[Profit]]/SuperstoreData[[#This Row],[Sales]],0)</f>
        <v>0.43</v>
      </c>
      <c r="W1370">
        <f>YEAR(C1370)</f>
        <v>2017</v>
      </c>
      <c r="X1370" t="str">
        <f>TEXT(C1370,"mmm")</f>
        <v>Jul</v>
      </c>
    </row>
    <row r="1371" spans="1:24" x14ac:dyDescent="0.3">
      <c r="A1371">
        <v>1370</v>
      </c>
      <c r="B1371" t="s">
        <v>4241</v>
      </c>
      <c r="C1371" s="1">
        <v>42362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>
        <v>590.05799999999999</v>
      </c>
      <c r="S1371">
        <v>7</v>
      </c>
      <c r="T1371">
        <v>0.7</v>
      </c>
      <c r="U1371">
        <v>-786.74400000000003</v>
      </c>
      <c r="V1371">
        <f>IFERROR(SuperstoreData[[#This Row],[Profit]]/SuperstoreData[[#This Row],[Sales]],0)</f>
        <v>-1.3333333333333335</v>
      </c>
      <c r="W1371">
        <f>YEAR(C1371)</f>
        <v>2015</v>
      </c>
      <c r="X1371" t="str">
        <f>TEXT(C1371,"mmm")</f>
        <v>Dec</v>
      </c>
    </row>
    <row r="1372" spans="1:24" x14ac:dyDescent="0.3">
      <c r="A1372">
        <v>1371</v>
      </c>
      <c r="B1372" t="s">
        <v>4241</v>
      </c>
      <c r="C1372" s="1">
        <v>42362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>
        <v>14.04</v>
      </c>
      <c r="S1372">
        <v>3</v>
      </c>
      <c r="T1372">
        <v>0.2</v>
      </c>
      <c r="U1372">
        <v>1.5794999999999999</v>
      </c>
      <c r="V1372">
        <f>IFERROR(SuperstoreData[[#This Row],[Profit]]/SuperstoreData[[#This Row],[Sales]],0)</f>
        <v>0.1125</v>
      </c>
      <c r="W1372">
        <f>YEAR(C1372)</f>
        <v>2015</v>
      </c>
      <c r="X1372" t="str">
        <f>TEXT(C1372,"mmm")</f>
        <v>Dec</v>
      </c>
    </row>
    <row r="1373" spans="1:24" x14ac:dyDescent="0.3">
      <c r="A1373">
        <v>1372</v>
      </c>
      <c r="B1373" t="s">
        <v>4242</v>
      </c>
      <c r="C1373" s="1">
        <v>42801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>
        <v>49.08</v>
      </c>
      <c r="S1373">
        <v>3</v>
      </c>
      <c r="T1373">
        <v>0</v>
      </c>
      <c r="U1373">
        <v>4.9080000000000004</v>
      </c>
      <c r="V1373">
        <f>IFERROR(SuperstoreData[[#This Row],[Profit]]/SuperstoreData[[#This Row],[Sales]],0)</f>
        <v>0.1</v>
      </c>
      <c r="W1373">
        <f>YEAR(C1373)</f>
        <v>2017</v>
      </c>
      <c r="X1373" t="str">
        <f>TEXT(C1373,"mmm")</f>
        <v>Mar</v>
      </c>
    </row>
    <row r="1374" spans="1:24" x14ac:dyDescent="0.3">
      <c r="A1374">
        <v>1373</v>
      </c>
      <c r="B1374" t="s">
        <v>4247</v>
      </c>
      <c r="C1374" s="1">
        <v>41730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>
        <v>29.6</v>
      </c>
      <c r="S1374">
        <v>2</v>
      </c>
      <c r="T1374">
        <v>0</v>
      </c>
      <c r="U1374">
        <v>14.8</v>
      </c>
      <c r="V1374">
        <f>IFERROR(SuperstoreData[[#This Row],[Profit]]/SuperstoreData[[#This Row],[Sales]],0)</f>
        <v>0.5</v>
      </c>
      <c r="W1374">
        <f>YEAR(C1374)</f>
        <v>2014</v>
      </c>
      <c r="X1374" t="str">
        <f>TEXT(C1374,"mmm")</f>
        <v>Apr</v>
      </c>
    </row>
    <row r="1375" spans="1:24" x14ac:dyDescent="0.3">
      <c r="A1375">
        <v>1374</v>
      </c>
      <c r="B1375" t="s">
        <v>4247</v>
      </c>
      <c r="C1375" s="1">
        <v>41730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>
        <v>17.088000000000001</v>
      </c>
      <c r="S1375">
        <v>4</v>
      </c>
      <c r="T1375">
        <v>0.2</v>
      </c>
      <c r="U1375">
        <v>5.5536000000000003</v>
      </c>
      <c r="V1375">
        <f>IFERROR(SuperstoreData[[#This Row],[Profit]]/SuperstoreData[[#This Row],[Sales]],0)</f>
        <v>0.32500000000000001</v>
      </c>
      <c r="W1375">
        <f>YEAR(C1375)</f>
        <v>2014</v>
      </c>
      <c r="X1375" t="str">
        <f>TEXT(C1375,"mmm")</f>
        <v>Apr</v>
      </c>
    </row>
    <row r="1376" spans="1:24" x14ac:dyDescent="0.3">
      <c r="A1376">
        <v>1375</v>
      </c>
      <c r="B1376" t="s">
        <v>4250</v>
      </c>
      <c r="C1376" s="1">
        <v>42261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>
        <v>912.75</v>
      </c>
      <c r="S1376">
        <v>5</v>
      </c>
      <c r="T1376">
        <v>0</v>
      </c>
      <c r="U1376">
        <v>118.6575</v>
      </c>
      <c r="V1376">
        <f>IFERROR(SuperstoreData[[#This Row],[Profit]]/SuperstoreData[[#This Row],[Sales]],0)</f>
        <v>0.13</v>
      </c>
      <c r="W1376">
        <f>YEAR(C1376)</f>
        <v>2015</v>
      </c>
      <c r="X1376" t="str">
        <f>TEXT(C1376,"mmm")</f>
        <v>Sep</v>
      </c>
    </row>
    <row r="1377" spans="1:24" x14ac:dyDescent="0.3">
      <c r="A1377">
        <v>1376</v>
      </c>
      <c r="B1377" t="s">
        <v>4254</v>
      </c>
      <c r="C1377" s="1">
        <v>41855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>
        <v>1089.75</v>
      </c>
      <c r="S1377">
        <v>3</v>
      </c>
      <c r="T1377">
        <v>0</v>
      </c>
      <c r="U1377">
        <v>305.13</v>
      </c>
      <c r="V1377">
        <f>IFERROR(SuperstoreData[[#This Row],[Profit]]/SuperstoreData[[#This Row],[Sales]],0)</f>
        <v>0.27999999999999997</v>
      </c>
      <c r="W1377">
        <f>YEAR(C1377)</f>
        <v>2014</v>
      </c>
      <c r="X1377" t="str">
        <f>TEXT(C1377,"mmm")</f>
        <v>Aug</v>
      </c>
    </row>
    <row r="1378" spans="1:24" x14ac:dyDescent="0.3">
      <c r="A1378">
        <v>1377</v>
      </c>
      <c r="B1378" t="s">
        <v>4254</v>
      </c>
      <c r="C1378" s="1">
        <v>41855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>
        <v>447.84</v>
      </c>
      <c r="S1378">
        <v>8</v>
      </c>
      <c r="T1378">
        <v>0</v>
      </c>
      <c r="U1378">
        <v>219.44159999999999</v>
      </c>
      <c r="V1378">
        <f>IFERROR(SuperstoreData[[#This Row],[Profit]]/SuperstoreData[[#This Row],[Sales]],0)</f>
        <v>0.49</v>
      </c>
      <c r="W1378">
        <f>YEAR(C1378)</f>
        <v>2014</v>
      </c>
      <c r="X1378" t="str">
        <f>TEXT(C1378,"mmm")</f>
        <v>Aug</v>
      </c>
    </row>
    <row r="1379" spans="1:24" x14ac:dyDescent="0.3">
      <c r="A1379">
        <v>1378</v>
      </c>
      <c r="B1379" t="s">
        <v>4254</v>
      </c>
      <c r="C1379" s="1">
        <v>41855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>
        <v>16.399999999999999</v>
      </c>
      <c r="S1379">
        <v>5</v>
      </c>
      <c r="T1379">
        <v>0</v>
      </c>
      <c r="U1379">
        <v>4.2640000000000002</v>
      </c>
      <c r="V1379">
        <f>IFERROR(SuperstoreData[[#This Row],[Profit]]/SuperstoreData[[#This Row],[Sales]],0)</f>
        <v>0.26000000000000006</v>
      </c>
      <c r="W1379">
        <f>YEAR(C1379)</f>
        <v>2014</v>
      </c>
      <c r="X1379" t="str">
        <f>TEXT(C1379,"mmm")</f>
        <v>Aug</v>
      </c>
    </row>
    <row r="1380" spans="1:24" x14ac:dyDescent="0.3">
      <c r="A1380">
        <v>1379</v>
      </c>
      <c r="B1380" t="s">
        <v>4254</v>
      </c>
      <c r="C1380" s="1">
        <v>41855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>
        <v>399.96</v>
      </c>
      <c r="S1380">
        <v>5</v>
      </c>
      <c r="T1380">
        <v>0.2</v>
      </c>
      <c r="U1380">
        <v>34.996499999999997</v>
      </c>
      <c r="V1380">
        <f>IFERROR(SuperstoreData[[#This Row],[Profit]]/SuperstoreData[[#This Row],[Sales]],0)</f>
        <v>8.7499999999999994E-2</v>
      </c>
      <c r="W1380">
        <f>YEAR(C1380)</f>
        <v>2014</v>
      </c>
      <c r="X1380" t="str">
        <f>TEXT(C1380,"mmm")</f>
        <v>Aug</v>
      </c>
    </row>
    <row r="1381" spans="1:24" x14ac:dyDescent="0.3">
      <c r="A1381">
        <v>1380</v>
      </c>
      <c r="B1381" t="s">
        <v>4254</v>
      </c>
      <c r="C1381" s="1">
        <v>41855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>
        <v>158.9</v>
      </c>
      <c r="S1381">
        <v>5</v>
      </c>
      <c r="T1381">
        <v>0</v>
      </c>
      <c r="U1381">
        <v>7.9450000000000003</v>
      </c>
      <c r="V1381">
        <f>IFERROR(SuperstoreData[[#This Row],[Profit]]/SuperstoreData[[#This Row],[Sales]],0)</f>
        <v>0.05</v>
      </c>
      <c r="W1381">
        <f>YEAR(C1381)</f>
        <v>2014</v>
      </c>
      <c r="X1381" t="str">
        <f>TEXT(C1381,"mmm")</f>
        <v>Aug</v>
      </c>
    </row>
    <row r="1382" spans="1:24" x14ac:dyDescent="0.3">
      <c r="A1382">
        <v>1381</v>
      </c>
      <c r="B1382" t="s">
        <v>4254</v>
      </c>
      <c r="C1382" s="1">
        <v>41855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>
        <v>13.183999999999999</v>
      </c>
      <c r="S1382">
        <v>1</v>
      </c>
      <c r="T1382">
        <v>0.2</v>
      </c>
      <c r="U1382">
        <v>4.7792000000000003</v>
      </c>
      <c r="V1382">
        <f>IFERROR(SuperstoreData[[#This Row],[Profit]]/SuperstoreData[[#This Row],[Sales]],0)</f>
        <v>0.36250000000000004</v>
      </c>
      <c r="W1382">
        <f>YEAR(C1382)</f>
        <v>2014</v>
      </c>
      <c r="X1382" t="str">
        <f>TEXT(C1382,"mmm")</f>
        <v>Aug</v>
      </c>
    </row>
    <row r="1383" spans="1:24" x14ac:dyDescent="0.3">
      <c r="A1383">
        <v>1382</v>
      </c>
      <c r="B1383" t="s">
        <v>4266</v>
      </c>
      <c r="C1383" s="1">
        <v>42616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>
        <v>83.951999999999998</v>
      </c>
      <c r="S1383">
        <v>3</v>
      </c>
      <c r="T1383">
        <v>0.6</v>
      </c>
      <c r="U1383">
        <v>-90.248400000000004</v>
      </c>
      <c r="V1383">
        <f>IFERROR(SuperstoreData[[#This Row],[Profit]]/SuperstoreData[[#This Row],[Sales]],0)</f>
        <v>-1.0750000000000002</v>
      </c>
      <c r="W1383">
        <f>YEAR(C1383)</f>
        <v>2016</v>
      </c>
      <c r="X1383" t="str">
        <f>TEXT(C1383,"mmm")</f>
        <v>Sep</v>
      </c>
    </row>
    <row r="1384" spans="1:24" x14ac:dyDescent="0.3">
      <c r="A1384">
        <v>1383</v>
      </c>
      <c r="B1384" t="s">
        <v>4269</v>
      </c>
      <c r="C1384" s="1">
        <v>42405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>
        <v>80.98</v>
      </c>
      <c r="S1384">
        <v>1</v>
      </c>
      <c r="T1384">
        <v>0</v>
      </c>
      <c r="U1384">
        <v>1.6195999999999999</v>
      </c>
      <c r="V1384">
        <f>IFERROR(SuperstoreData[[#This Row],[Profit]]/SuperstoreData[[#This Row],[Sales]],0)</f>
        <v>1.9999999999999997E-2</v>
      </c>
      <c r="W1384">
        <f>YEAR(C1384)</f>
        <v>2016</v>
      </c>
      <c r="X1384" t="str">
        <f>TEXT(C1384,"mmm")</f>
        <v>Feb</v>
      </c>
    </row>
    <row r="1385" spans="1:24" x14ac:dyDescent="0.3">
      <c r="A1385">
        <v>1384</v>
      </c>
      <c r="B1385" t="s">
        <v>4269</v>
      </c>
      <c r="C1385" s="1">
        <v>42405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>
        <v>348.84</v>
      </c>
      <c r="S1385">
        <v>9</v>
      </c>
      <c r="T1385">
        <v>0</v>
      </c>
      <c r="U1385">
        <v>170.9316</v>
      </c>
      <c r="V1385">
        <f>IFERROR(SuperstoreData[[#This Row],[Profit]]/SuperstoreData[[#This Row],[Sales]],0)</f>
        <v>0.49000000000000005</v>
      </c>
      <c r="W1385">
        <f>YEAR(C1385)</f>
        <v>2016</v>
      </c>
      <c r="X1385" t="str">
        <f>TEXT(C1385,"mmm")</f>
        <v>Feb</v>
      </c>
    </row>
    <row r="1386" spans="1:24" x14ac:dyDescent="0.3">
      <c r="A1386">
        <v>1385</v>
      </c>
      <c r="B1386" t="s">
        <v>4269</v>
      </c>
      <c r="C1386" s="1">
        <v>42405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>
        <v>9.4499999999999993</v>
      </c>
      <c r="S1386">
        <v>5</v>
      </c>
      <c r="T1386">
        <v>0</v>
      </c>
      <c r="U1386">
        <v>0.189</v>
      </c>
      <c r="V1386">
        <f>IFERROR(SuperstoreData[[#This Row],[Profit]]/SuperstoreData[[#This Row],[Sales]],0)</f>
        <v>0.02</v>
      </c>
      <c r="W1386">
        <f>YEAR(C1386)</f>
        <v>2016</v>
      </c>
      <c r="X1386" t="str">
        <f>TEXT(C1386,"mmm")</f>
        <v>Feb</v>
      </c>
    </row>
    <row r="1387" spans="1:24" x14ac:dyDescent="0.3">
      <c r="A1387">
        <v>1386</v>
      </c>
      <c r="B1387" t="s">
        <v>4269</v>
      </c>
      <c r="C1387" s="1">
        <v>42405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>
        <v>18.84</v>
      </c>
      <c r="S1387">
        <v>3</v>
      </c>
      <c r="T1387">
        <v>0</v>
      </c>
      <c r="U1387">
        <v>7.1592000000000002</v>
      </c>
      <c r="V1387">
        <f>IFERROR(SuperstoreData[[#This Row],[Profit]]/SuperstoreData[[#This Row],[Sales]],0)</f>
        <v>0.38</v>
      </c>
      <c r="W1387">
        <f>YEAR(C1387)</f>
        <v>2016</v>
      </c>
      <c r="X1387" t="str">
        <f>TEXT(C1387,"mmm")</f>
        <v>Feb</v>
      </c>
    </row>
    <row r="1388" spans="1:24" x14ac:dyDescent="0.3">
      <c r="A1388">
        <v>1387</v>
      </c>
      <c r="B1388" t="s">
        <v>4269</v>
      </c>
      <c r="C1388" s="1">
        <v>42405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>
        <v>239.98</v>
      </c>
      <c r="S1388">
        <v>2</v>
      </c>
      <c r="T1388">
        <v>0</v>
      </c>
      <c r="U1388">
        <v>52.7956</v>
      </c>
      <c r="V1388">
        <f>IFERROR(SuperstoreData[[#This Row],[Profit]]/SuperstoreData[[#This Row],[Sales]],0)</f>
        <v>0.22</v>
      </c>
      <c r="W1388">
        <f>YEAR(C1388)</f>
        <v>2016</v>
      </c>
      <c r="X1388" t="str">
        <f>TEXT(C1388,"mmm")</f>
        <v>Feb</v>
      </c>
    </row>
    <row r="1389" spans="1:24" x14ac:dyDescent="0.3">
      <c r="A1389">
        <v>1388</v>
      </c>
      <c r="B1389" t="s">
        <v>4269</v>
      </c>
      <c r="C1389" s="1">
        <v>42405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>
        <v>167.96</v>
      </c>
      <c r="S1389">
        <v>2</v>
      </c>
      <c r="T1389">
        <v>0</v>
      </c>
      <c r="U1389">
        <v>78.941199999999995</v>
      </c>
      <c r="V1389">
        <f>IFERROR(SuperstoreData[[#This Row],[Profit]]/SuperstoreData[[#This Row],[Sales]],0)</f>
        <v>0.47</v>
      </c>
      <c r="W1389">
        <f>YEAR(C1389)</f>
        <v>2016</v>
      </c>
      <c r="X1389" t="str">
        <f>TEXT(C1389,"mmm")</f>
        <v>Feb</v>
      </c>
    </row>
    <row r="1390" spans="1:24" x14ac:dyDescent="0.3">
      <c r="A1390">
        <v>1389</v>
      </c>
      <c r="B1390" t="s">
        <v>4269</v>
      </c>
      <c r="C1390" s="1">
        <v>42405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>
        <v>104.85</v>
      </c>
      <c r="S1390">
        <v>3</v>
      </c>
      <c r="T1390">
        <v>0</v>
      </c>
      <c r="U1390">
        <v>28.3095</v>
      </c>
      <c r="V1390">
        <f>IFERROR(SuperstoreData[[#This Row],[Profit]]/SuperstoreData[[#This Row],[Sales]],0)</f>
        <v>0.27</v>
      </c>
      <c r="W1390">
        <f>YEAR(C1390)</f>
        <v>2016</v>
      </c>
      <c r="X1390" t="str">
        <f>TEXT(C1390,"mmm")</f>
        <v>Feb</v>
      </c>
    </row>
    <row r="1391" spans="1:24" x14ac:dyDescent="0.3">
      <c r="A1391">
        <v>1390</v>
      </c>
      <c r="B1391" t="s">
        <v>4269</v>
      </c>
      <c r="C1391" s="1">
        <v>42405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>
        <v>484.83</v>
      </c>
      <c r="S1391">
        <v>3</v>
      </c>
      <c r="T1391">
        <v>0</v>
      </c>
      <c r="U1391">
        <v>126.0558</v>
      </c>
      <c r="V1391">
        <f>IFERROR(SuperstoreData[[#This Row],[Profit]]/SuperstoreData[[#This Row],[Sales]],0)</f>
        <v>0.26</v>
      </c>
      <c r="W1391">
        <f>YEAR(C1391)</f>
        <v>2016</v>
      </c>
      <c r="X1391" t="str">
        <f>TEXT(C1391,"mmm")</f>
        <v>Feb</v>
      </c>
    </row>
    <row r="1392" spans="1:24" x14ac:dyDescent="0.3">
      <c r="A1392">
        <v>1391</v>
      </c>
      <c r="B1392" t="s">
        <v>4269</v>
      </c>
      <c r="C1392" s="1">
        <v>42405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>
        <v>122.97</v>
      </c>
      <c r="S1392">
        <v>3</v>
      </c>
      <c r="T1392">
        <v>0</v>
      </c>
      <c r="U1392">
        <v>60.255299999999998</v>
      </c>
      <c r="V1392">
        <f>IFERROR(SuperstoreData[[#This Row],[Profit]]/SuperstoreData[[#This Row],[Sales]],0)</f>
        <v>0.49</v>
      </c>
      <c r="W1392">
        <f>YEAR(C1392)</f>
        <v>2016</v>
      </c>
      <c r="X1392" t="str">
        <f>TEXT(C1392,"mmm")</f>
        <v>Feb</v>
      </c>
    </row>
    <row r="1393" spans="1:24" x14ac:dyDescent="0.3">
      <c r="A1393">
        <v>1392</v>
      </c>
      <c r="B1393" t="s">
        <v>4269</v>
      </c>
      <c r="C1393" s="1">
        <v>42405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>
        <v>154.44</v>
      </c>
      <c r="S1393">
        <v>3</v>
      </c>
      <c r="T1393">
        <v>0</v>
      </c>
      <c r="U1393">
        <v>1.5444</v>
      </c>
      <c r="V1393">
        <f>IFERROR(SuperstoreData[[#This Row],[Profit]]/SuperstoreData[[#This Row],[Sales]],0)</f>
        <v>0.01</v>
      </c>
      <c r="W1393">
        <f>YEAR(C1393)</f>
        <v>2016</v>
      </c>
      <c r="X1393" t="str">
        <f>TEXT(C1393,"mmm")</f>
        <v>Feb</v>
      </c>
    </row>
    <row r="1394" spans="1:24" x14ac:dyDescent="0.3">
      <c r="A1394">
        <v>1393</v>
      </c>
      <c r="B1394" t="s">
        <v>4269</v>
      </c>
      <c r="C1394" s="1">
        <v>42405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>
        <v>342.37</v>
      </c>
      <c r="S1394">
        <v>7</v>
      </c>
      <c r="T1394">
        <v>0</v>
      </c>
      <c r="U1394">
        <v>160.91390000000001</v>
      </c>
      <c r="V1394">
        <f>IFERROR(SuperstoreData[[#This Row],[Profit]]/SuperstoreData[[#This Row],[Sales]],0)</f>
        <v>0.47000000000000003</v>
      </c>
      <c r="W1394">
        <f>YEAR(C1394)</f>
        <v>2016</v>
      </c>
      <c r="X1394" t="str">
        <f>TEXT(C1394,"mmm")</f>
        <v>Feb</v>
      </c>
    </row>
    <row r="1395" spans="1:24" x14ac:dyDescent="0.3">
      <c r="A1395">
        <v>1394</v>
      </c>
      <c r="B1395" t="s">
        <v>4280</v>
      </c>
      <c r="C1395" s="1">
        <v>42919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>
        <v>9.5519999999999996</v>
      </c>
      <c r="S1395">
        <v>3</v>
      </c>
      <c r="T1395">
        <v>0.2</v>
      </c>
      <c r="U1395">
        <v>1.5522</v>
      </c>
      <c r="V1395">
        <f>IFERROR(SuperstoreData[[#This Row],[Profit]]/SuperstoreData[[#This Row],[Sales]],0)</f>
        <v>0.16250000000000001</v>
      </c>
      <c r="W1395">
        <f>YEAR(C1395)</f>
        <v>2017</v>
      </c>
      <c r="X1395" t="str">
        <f>TEXT(C1395,"mmm")</f>
        <v>Jul</v>
      </c>
    </row>
    <row r="1396" spans="1:24" x14ac:dyDescent="0.3">
      <c r="A1396">
        <v>1395</v>
      </c>
      <c r="B1396" t="s">
        <v>4283</v>
      </c>
      <c r="C1396" s="1">
        <v>43017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>
        <v>652.45000000000005</v>
      </c>
      <c r="S1396">
        <v>5</v>
      </c>
      <c r="T1396">
        <v>0.5</v>
      </c>
      <c r="U1396">
        <v>-430.61700000000002</v>
      </c>
      <c r="V1396">
        <f>IFERROR(SuperstoreData[[#This Row],[Profit]]/SuperstoreData[[#This Row],[Sales]],0)</f>
        <v>-0.66</v>
      </c>
      <c r="W1396">
        <f>YEAR(C1396)</f>
        <v>2017</v>
      </c>
      <c r="X1396" t="str">
        <f>TEXT(C1396,"mmm")</f>
        <v>Oct</v>
      </c>
    </row>
    <row r="1397" spans="1:24" x14ac:dyDescent="0.3">
      <c r="A1397">
        <v>1396</v>
      </c>
      <c r="B1397" t="s">
        <v>4283</v>
      </c>
      <c r="C1397" s="1">
        <v>43017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>
        <v>66.644999999999996</v>
      </c>
      <c r="S1397">
        <v>3</v>
      </c>
      <c r="T1397">
        <v>0.5</v>
      </c>
      <c r="U1397">
        <v>-42.652799999999999</v>
      </c>
      <c r="V1397">
        <f>IFERROR(SuperstoreData[[#This Row],[Profit]]/SuperstoreData[[#This Row],[Sales]],0)</f>
        <v>-0.64</v>
      </c>
      <c r="W1397">
        <f>YEAR(C1397)</f>
        <v>2017</v>
      </c>
      <c r="X1397" t="str">
        <f>TEXT(C1397,"mmm")</f>
        <v>Oct</v>
      </c>
    </row>
    <row r="1398" spans="1:24" x14ac:dyDescent="0.3">
      <c r="A1398">
        <v>1397</v>
      </c>
      <c r="B1398" t="s">
        <v>4288</v>
      </c>
      <c r="C1398" s="1">
        <v>42698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>
        <v>17.216000000000001</v>
      </c>
      <c r="S1398">
        <v>4</v>
      </c>
      <c r="T1398">
        <v>0.2</v>
      </c>
      <c r="U1398">
        <v>6.0255999999999998</v>
      </c>
      <c r="V1398">
        <f>IFERROR(SuperstoreData[[#This Row],[Profit]]/SuperstoreData[[#This Row],[Sales]],0)</f>
        <v>0.35</v>
      </c>
      <c r="W1398">
        <f>YEAR(C1398)</f>
        <v>2016</v>
      </c>
      <c r="X1398" t="str">
        <f>TEXT(C1398,"mmm")</f>
        <v>Nov</v>
      </c>
    </row>
    <row r="1399" spans="1:24" x14ac:dyDescent="0.3">
      <c r="A1399">
        <v>1398</v>
      </c>
      <c r="B1399" t="s">
        <v>4288</v>
      </c>
      <c r="C1399" s="1">
        <v>42698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>
        <v>11.56</v>
      </c>
      <c r="S1399">
        <v>2</v>
      </c>
      <c r="T1399">
        <v>0</v>
      </c>
      <c r="U1399">
        <v>5.6643999999999997</v>
      </c>
      <c r="V1399">
        <f>IFERROR(SuperstoreData[[#This Row],[Profit]]/SuperstoreData[[#This Row],[Sales]],0)</f>
        <v>0.48999999999999994</v>
      </c>
      <c r="W1399">
        <f>YEAR(C1399)</f>
        <v>2016</v>
      </c>
      <c r="X1399" t="str">
        <f>TEXT(C1399,"mmm")</f>
        <v>Nov</v>
      </c>
    </row>
    <row r="1400" spans="1:24" x14ac:dyDescent="0.3">
      <c r="A1400">
        <v>1399</v>
      </c>
      <c r="B1400" t="s">
        <v>4288</v>
      </c>
      <c r="C1400" s="1">
        <v>42698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>
        <v>88.4</v>
      </c>
      <c r="S1400">
        <v>4</v>
      </c>
      <c r="T1400">
        <v>0</v>
      </c>
      <c r="U1400">
        <v>11.492000000000001</v>
      </c>
      <c r="V1400">
        <f>IFERROR(SuperstoreData[[#This Row],[Profit]]/SuperstoreData[[#This Row],[Sales]],0)</f>
        <v>0.13</v>
      </c>
      <c r="W1400">
        <f>YEAR(C1400)</f>
        <v>2016</v>
      </c>
      <c r="X1400" t="str">
        <f>TEXT(C1400,"mmm")</f>
        <v>Nov</v>
      </c>
    </row>
    <row r="1401" spans="1:24" x14ac:dyDescent="0.3">
      <c r="A1401">
        <v>1400</v>
      </c>
      <c r="B1401" t="s">
        <v>4288</v>
      </c>
      <c r="C1401" s="1">
        <v>42698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>
        <v>6.48</v>
      </c>
      <c r="S1401">
        <v>1</v>
      </c>
      <c r="T1401">
        <v>0</v>
      </c>
      <c r="U1401">
        <v>3.1103999999999998</v>
      </c>
      <c r="V1401">
        <f>IFERROR(SuperstoreData[[#This Row],[Profit]]/SuperstoreData[[#This Row],[Sales]],0)</f>
        <v>0.47999999999999993</v>
      </c>
      <c r="W1401">
        <f>YEAR(C1401)</f>
        <v>2016</v>
      </c>
      <c r="X1401" t="str">
        <f>TEXT(C1401,"mmm")</f>
        <v>Nov</v>
      </c>
    </row>
    <row r="1402" spans="1:24" x14ac:dyDescent="0.3">
      <c r="A1402">
        <v>1401</v>
      </c>
      <c r="B1402" t="s">
        <v>4293</v>
      </c>
      <c r="C1402" s="1">
        <v>42675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>
        <v>21.8</v>
      </c>
      <c r="S1402">
        <v>2</v>
      </c>
      <c r="T1402">
        <v>0</v>
      </c>
      <c r="U1402">
        <v>6.1040000000000001</v>
      </c>
      <c r="V1402">
        <f>IFERROR(SuperstoreData[[#This Row],[Profit]]/SuperstoreData[[#This Row],[Sales]],0)</f>
        <v>0.27999999999999997</v>
      </c>
      <c r="W1402">
        <f>YEAR(C1402)</f>
        <v>2016</v>
      </c>
      <c r="X1402" t="str">
        <f>TEXT(C1402,"mmm")</f>
        <v>Nov</v>
      </c>
    </row>
    <row r="1403" spans="1:24" x14ac:dyDescent="0.3">
      <c r="A1403">
        <v>1402</v>
      </c>
      <c r="B1403" t="s">
        <v>4293</v>
      </c>
      <c r="C1403" s="1">
        <v>42675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>
        <v>251.79</v>
      </c>
      <c r="S1403">
        <v>3</v>
      </c>
      <c r="T1403">
        <v>0</v>
      </c>
      <c r="U1403">
        <v>118.3413</v>
      </c>
      <c r="V1403">
        <f>IFERROR(SuperstoreData[[#This Row],[Profit]]/SuperstoreData[[#This Row],[Sales]],0)</f>
        <v>0.47000000000000003</v>
      </c>
      <c r="W1403">
        <f>YEAR(C1403)</f>
        <v>2016</v>
      </c>
      <c r="X1403" t="str">
        <f>TEXT(C1403,"mmm")</f>
        <v>Nov</v>
      </c>
    </row>
    <row r="1404" spans="1:24" x14ac:dyDescent="0.3">
      <c r="A1404">
        <v>1403</v>
      </c>
      <c r="B1404" t="s">
        <v>4296</v>
      </c>
      <c r="C1404" s="1">
        <v>42479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>
        <v>205.17599999999999</v>
      </c>
      <c r="S1404">
        <v>2</v>
      </c>
      <c r="T1404">
        <v>0.4</v>
      </c>
      <c r="U1404">
        <v>-58.133200000000002</v>
      </c>
      <c r="V1404">
        <f>IFERROR(SuperstoreData[[#This Row],[Profit]]/SuperstoreData[[#This Row],[Sales]],0)</f>
        <v>-0.28333333333333338</v>
      </c>
      <c r="W1404">
        <f>YEAR(C1404)</f>
        <v>2016</v>
      </c>
      <c r="X1404" t="str">
        <f>TEXT(C1404,"mmm")</f>
        <v>Apr</v>
      </c>
    </row>
    <row r="1405" spans="1:24" x14ac:dyDescent="0.3">
      <c r="A1405">
        <v>1404</v>
      </c>
      <c r="B1405" t="s">
        <v>4296</v>
      </c>
      <c r="C1405" s="1">
        <v>42479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>
        <v>419.4</v>
      </c>
      <c r="S1405">
        <v>5</v>
      </c>
      <c r="T1405">
        <v>0.2</v>
      </c>
      <c r="U1405">
        <v>146.79</v>
      </c>
      <c r="V1405">
        <f>IFERROR(SuperstoreData[[#This Row],[Profit]]/SuperstoreData[[#This Row],[Sales]],0)</f>
        <v>0.35</v>
      </c>
      <c r="W1405">
        <f>YEAR(C1405)</f>
        <v>2016</v>
      </c>
      <c r="X1405" t="str">
        <f>TEXT(C1405,"mmm")</f>
        <v>Apr</v>
      </c>
    </row>
    <row r="1406" spans="1:24" x14ac:dyDescent="0.3">
      <c r="A1406">
        <v>1405</v>
      </c>
      <c r="B1406" t="s">
        <v>4302</v>
      </c>
      <c r="C1406" s="1">
        <v>41735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>
        <v>10.304</v>
      </c>
      <c r="S1406">
        <v>1</v>
      </c>
      <c r="T1406">
        <v>0.2</v>
      </c>
      <c r="U1406">
        <v>-2.1896</v>
      </c>
      <c r="V1406">
        <f>IFERROR(SuperstoreData[[#This Row],[Profit]]/SuperstoreData[[#This Row],[Sales]],0)</f>
        <v>-0.21249999999999999</v>
      </c>
      <c r="W1406">
        <f>YEAR(C1406)</f>
        <v>2014</v>
      </c>
      <c r="X1406" t="str">
        <f>TEXT(C1406,"mmm")</f>
        <v>Apr</v>
      </c>
    </row>
    <row r="1407" spans="1:24" x14ac:dyDescent="0.3">
      <c r="A1407">
        <v>1406</v>
      </c>
      <c r="B1407" t="s">
        <v>4302</v>
      </c>
      <c r="C1407" s="1">
        <v>41735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>
        <v>154.76400000000001</v>
      </c>
      <c r="S1407">
        <v>3</v>
      </c>
      <c r="T1407">
        <v>0.4</v>
      </c>
      <c r="U1407">
        <v>-36.111600000000003</v>
      </c>
      <c r="V1407">
        <f>IFERROR(SuperstoreData[[#This Row],[Profit]]/SuperstoreData[[#This Row],[Sales]],0)</f>
        <v>-0.23333333333333334</v>
      </c>
      <c r="W1407">
        <f>YEAR(C1407)</f>
        <v>2014</v>
      </c>
      <c r="X1407" t="str">
        <f>TEXT(C1407,"mmm")</f>
        <v>Apr</v>
      </c>
    </row>
    <row r="1408" spans="1:24" x14ac:dyDescent="0.3">
      <c r="A1408">
        <v>1407</v>
      </c>
      <c r="B1408" t="s">
        <v>4302</v>
      </c>
      <c r="C1408" s="1">
        <v>41735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>
        <v>116.78400000000001</v>
      </c>
      <c r="S1408">
        <v>2</v>
      </c>
      <c r="T1408">
        <v>0.2</v>
      </c>
      <c r="U1408">
        <v>21.896999999999998</v>
      </c>
      <c r="V1408">
        <f>IFERROR(SuperstoreData[[#This Row],[Profit]]/SuperstoreData[[#This Row],[Sales]],0)</f>
        <v>0.18749999999999997</v>
      </c>
      <c r="W1408">
        <f>YEAR(C1408)</f>
        <v>2014</v>
      </c>
      <c r="X1408" t="str">
        <f>TEXT(C1408,"mmm")</f>
        <v>Apr</v>
      </c>
    </row>
    <row r="1409" spans="1:24" x14ac:dyDescent="0.3">
      <c r="A1409">
        <v>1408</v>
      </c>
      <c r="B1409" t="s">
        <v>4304</v>
      </c>
      <c r="C1409" s="1">
        <v>42615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>
        <v>75.48</v>
      </c>
      <c r="S1409">
        <v>2</v>
      </c>
      <c r="T1409">
        <v>0</v>
      </c>
      <c r="U1409">
        <v>19.6248</v>
      </c>
      <c r="V1409">
        <f>IFERROR(SuperstoreData[[#This Row],[Profit]]/SuperstoreData[[#This Row],[Sales]],0)</f>
        <v>0.26</v>
      </c>
      <c r="W1409">
        <f>YEAR(C1409)</f>
        <v>2016</v>
      </c>
      <c r="X1409" t="str">
        <f>TEXT(C1409,"mmm")</f>
        <v>Sep</v>
      </c>
    </row>
    <row r="1410" spans="1:24" x14ac:dyDescent="0.3">
      <c r="A1410">
        <v>1409</v>
      </c>
      <c r="B1410" t="s">
        <v>4304</v>
      </c>
      <c r="C1410" s="1">
        <v>42615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>
        <v>39.979999999999997</v>
      </c>
      <c r="S1410">
        <v>2</v>
      </c>
      <c r="T1410">
        <v>0</v>
      </c>
      <c r="U1410">
        <v>9.9949999999999992</v>
      </c>
      <c r="V1410">
        <f>IFERROR(SuperstoreData[[#This Row],[Profit]]/SuperstoreData[[#This Row],[Sales]],0)</f>
        <v>0.25</v>
      </c>
      <c r="W1410">
        <f>YEAR(C1410)</f>
        <v>2016</v>
      </c>
      <c r="X1410" t="str">
        <f>TEXT(C1410,"mmm")</f>
        <v>Sep</v>
      </c>
    </row>
    <row r="1411" spans="1:24" x14ac:dyDescent="0.3">
      <c r="A1411">
        <v>1410</v>
      </c>
      <c r="B1411" t="s">
        <v>4307</v>
      </c>
      <c r="C1411" s="1">
        <v>42638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>
        <v>393.16500000000002</v>
      </c>
      <c r="S1411">
        <v>3</v>
      </c>
      <c r="T1411">
        <v>0.5</v>
      </c>
      <c r="U1411">
        <v>-204.44579999999999</v>
      </c>
      <c r="V1411">
        <f>IFERROR(SuperstoreData[[#This Row],[Profit]]/SuperstoreData[[#This Row],[Sales]],0)</f>
        <v>-0.51999999999999991</v>
      </c>
      <c r="W1411">
        <f>YEAR(C1411)</f>
        <v>2016</v>
      </c>
      <c r="X1411" t="str">
        <f>TEXT(C1411,"mmm")</f>
        <v>Sep</v>
      </c>
    </row>
    <row r="1412" spans="1:24" x14ac:dyDescent="0.3">
      <c r="A1412">
        <v>1411</v>
      </c>
      <c r="B1412" t="s">
        <v>4311</v>
      </c>
      <c r="C1412" s="1">
        <v>43043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>
        <v>23.68</v>
      </c>
      <c r="S1412">
        <v>2</v>
      </c>
      <c r="T1412">
        <v>0.2</v>
      </c>
      <c r="U1412">
        <v>8.8800000000000008</v>
      </c>
      <c r="V1412">
        <f>IFERROR(SuperstoreData[[#This Row],[Profit]]/SuperstoreData[[#This Row],[Sales]],0)</f>
        <v>0.37500000000000006</v>
      </c>
      <c r="W1412">
        <f>YEAR(C1412)</f>
        <v>2017</v>
      </c>
      <c r="X1412" t="str">
        <f>TEXT(C1412,"mmm")</f>
        <v>Nov</v>
      </c>
    </row>
    <row r="1413" spans="1:24" x14ac:dyDescent="0.3">
      <c r="A1413">
        <v>1412</v>
      </c>
      <c r="B1413" t="s">
        <v>4312</v>
      </c>
      <c r="C1413" s="1">
        <v>42560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>
        <v>408.00599999999997</v>
      </c>
      <c r="S1413">
        <v>2</v>
      </c>
      <c r="T1413">
        <v>0.1</v>
      </c>
      <c r="U1413">
        <v>72.534400000000005</v>
      </c>
      <c r="V1413">
        <f>IFERROR(SuperstoreData[[#This Row],[Profit]]/SuperstoreData[[#This Row],[Sales]],0)</f>
        <v>0.17777777777777781</v>
      </c>
      <c r="W1413">
        <f>YEAR(C1413)</f>
        <v>2016</v>
      </c>
      <c r="X1413" t="str">
        <f>TEXT(C1413,"mmm")</f>
        <v>Jul</v>
      </c>
    </row>
    <row r="1414" spans="1:24" x14ac:dyDescent="0.3">
      <c r="A1414">
        <v>1413</v>
      </c>
      <c r="B1414" t="s">
        <v>4312</v>
      </c>
      <c r="C1414" s="1">
        <v>42560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>
        <v>165.28</v>
      </c>
      <c r="S1414">
        <v>4</v>
      </c>
      <c r="T1414">
        <v>0</v>
      </c>
      <c r="U1414">
        <v>14.8752</v>
      </c>
      <c r="V1414">
        <f>IFERROR(SuperstoreData[[#This Row],[Profit]]/SuperstoreData[[#This Row],[Sales]],0)</f>
        <v>0.09</v>
      </c>
      <c r="W1414">
        <f>YEAR(C1414)</f>
        <v>2016</v>
      </c>
      <c r="X1414" t="str">
        <f>TEXT(C1414,"mmm")</f>
        <v>Jul</v>
      </c>
    </row>
    <row r="1415" spans="1:24" x14ac:dyDescent="0.3">
      <c r="A1415">
        <v>1414</v>
      </c>
      <c r="B1415" t="s">
        <v>4314</v>
      </c>
      <c r="C1415" s="1">
        <v>41820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>
        <v>334.76799999999997</v>
      </c>
      <c r="S1415">
        <v>7</v>
      </c>
      <c r="T1415">
        <v>0.2</v>
      </c>
      <c r="U1415">
        <v>108.7996</v>
      </c>
      <c r="V1415">
        <f>IFERROR(SuperstoreData[[#This Row],[Profit]]/SuperstoreData[[#This Row],[Sales]],0)</f>
        <v>0.32500000000000001</v>
      </c>
      <c r="W1415">
        <f>YEAR(C1415)</f>
        <v>2014</v>
      </c>
      <c r="X1415" t="str">
        <f>TEXT(C1415,"mmm")</f>
        <v>Jun</v>
      </c>
    </row>
    <row r="1416" spans="1:24" x14ac:dyDescent="0.3">
      <c r="A1416">
        <v>1415</v>
      </c>
      <c r="B1416" t="s">
        <v>4320</v>
      </c>
      <c r="C1416" s="1">
        <v>42763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>
        <v>239.97</v>
      </c>
      <c r="S1416">
        <v>3</v>
      </c>
      <c r="T1416">
        <v>0</v>
      </c>
      <c r="U1416">
        <v>26.396699999999999</v>
      </c>
      <c r="V1416">
        <f>IFERROR(SuperstoreData[[#This Row],[Profit]]/SuperstoreData[[#This Row],[Sales]],0)</f>
        <v>0.11</v>
      </c>
      <c r="W1416">
        <f>YEAR(C1416)</f>
        <v>2017</v>
      </c>
      <c r="X1416" t="str">
        <f>TEXT(C1416,"mmm")</f>
        <v>Jan</v>
      </c>
    </row>
    <row r="1417" spans="1:24" x14ac:dyDescent="0.3">
      <c r="A1417">
        <v>1416</v>
      </c>
      <c r="B1417" t="s">
        <v>4320</v>
      </c>
      <c r="C1417" s="1">
        <v>42763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>
        <v>37.74</v>
      </c>
      <c r="S1417">
        <v>3</v>
      </c>
      <c r="T1417">
        <v>0</v>
      </c>
      <c r="U1417">
        <v>12.8316</v>
      </c>
      <c r="V1417">
        <f>IFERROR(SuperstoreData[[#This Row],[Profit]]/SuperstoreData[[#This Row],[Sales]],0)</f>
        <v>0.33999999999999997</v>
      </c>
      <c r="W1417">
        <f>YEAR(C1417)</f>
        <v>2017</v>
      </c>
      <c r="X1417" t="str">
        <f>TEXT(C1417,"mmm")</f>
        <v>Jan</v>
      </c>
    </row>
    <row r="1418" spans="1:24" x14ac:dyDescent="0.3">
      <c r="A1418">
        <v>1417</v>
      </c>
      <c r="B1418" t="s">
        <v>4327</v>
      </c>
      <c r="C1418" s="1">
        <v>42268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>
        <v>946.34400000000005</v>
      </c>
      <c r="S1418">
        <v>7</v>
      </c>
      <c r="T1418">
        <v>0.2</v>
      </c>
      <c r="U1418">
        <v>118.29300000000001</v>
      </c>
      <c r="V1418">
        <f>IFERROR(SuperstoreData[[#This Row],[Profit]]/SuperstoreData[[#This Row],[Sales]],0)</f>
        <v>0.125</v>
      </c>
      <c r="W1418">
        <f>YEAR(C1418)</f>
        <v>2015</v>
      </c>
      <c r="X1418" t="str">
        <f>TEXT(C1418,"mmm")</f>
        <v>Sep</v>
      </c>
    </row>
    <row r="1419" spans="1:24" x14ac:dyDescent="0.3">
      <c r="A1419">
        <v>1418</v>
      </c>
      <c r="B1419" t="s">
        <v>4327</v>
      </c>
      <c r="C1419" s="1">
        <v>42268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>
        <v>151.19999999999999</v>
      </c>
      <c r="S1419">
        <v>3</v>
      </c>
      <c r="T1419">
        <v>0.2</v>
      </c>
      <c r="U1419">
        <v>32.130000000000003</v>
      </c>
      <c r="V1419">
        <f>IFERROR(SuperstoreData[[#This Row],[Profit]]/SuperstoreData[[#This Row],[Sales]],0)</f>
        <v>0.21250000000000002</v>
      </c>
      <c r="W1419">
        <f>YEAR(C1419)</f>
        <v>2015</v>
      </c>
      <c r="X1419" t="str">
        <f>TEXT(C1419,"mmm")</f>
        <v>Sep</v>
      </c>
    </row>
    <row r="1420" spans="1:24" x14ac:dyDescent="0.3">
      <c r="A1420">
        <v>1419</v>
      </c>
      <c r="B1420" t="s">
        <v>4327</v>
      </c>
      <c r="C1420" s="1">
        <v>42268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>
        <v>4.9279999999999999</v>
      </c>
      <c r="S1420">
        <v>4</v>
      </c>
      <c r="T1420">
        <v>0.6</v>
      </c>
      <c r="U1420">
        <v>-1.4783999999999999</v>
      </c>
      <c r="V1420">
        <f>IFERROR(SuperstoreData[[#This Row],[Profit]]/SuperstoreData[[#This Row],[Sales]],0)</f>
        <v>-0.3</v>
      </c>
      <c r="W1420">
        <f>YEAR(C1420)</f>
        <v>2015</v>
      </c>
      <c r="X1420" t="str">
        <f>TEXT(C1420,"mmm")</f>
        <v>Sep</v>
      </c>
    </row>
    <row r="1421" spans="1:24" x14ac:dyDescent="0.3">
      <c r="A1421">
        <v>1420</v>
      </c>
      <c r="B1421" t="s">
        <v>4332</v>
      </c>
      <c r="C1421" s="1">
        <v>42273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>
        <v>86.272000000000006</v>
      </c>
      <c r="S1421">
        <v>4</v>
      </c>
      <c r="T1421">
        <v>0.2</v>
      </c>
      <c r="U1421">
        <v>31.273599999999998</v>
      </c>
      <c r="V1421">
        <f>IFERROR(SuperstoreData[[#This Row],[Profit]]/SuperstoreData[[#This Row],[Sales]],0)</f>
        <v>0.36249999999999993</v>
      </c>
      <c r="W1421">
        <f>YEAR(C1421)</f>
        <v>2015</v>
      </c>
      <c r="X1421" t="str">
        <f>TEXT(C1421,"mmm")</f>
        <v>Sep</v>
      </c>
    </row>
    <row r="1422" spans="1:24" x14ac:dyDescent="0.3">
      <c r="A1422">
        <v>1421</v>
      </c>
      <c r="B1422" t="s">
        <v>4332</v>
      </c>
      <c r="C1422" s="1">
        <v>42273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>
        <v>72.587999999999994</v>
      </c>
      <c r="S1422">
        <v>2</v>
      </c>
      <c r="T1422">
        <v>0.7</v>
      </c>
      <c r="U1422">
        <v>-48.392000000000003</v>
      </c>
      <c r="V1422">
        <f>IFERROR(SuperstoreData[[#This Row],[Profit]]/SuperstoreData[[#This Row],[Sales]],0)</f>
        <v>-0.66666666666666674</v>
      </c>
      <c r="W1422">
        <f>YEAR(C1422)</f>
        <v>2015</v>
      </c>
      <c r="X1422" t="str">
        <f>TEXT(C1422,"mmm")</f>
        <v>Sep</v>
      </c>
    </row>
    <row r="1423" spans="1:24" x14ac:dyDescent="0.3">
      <c r="A1423">
        <v>1422</v>
      </c>
      <c r="B1423" t="s">
        <v>4332</v>
      </c>
      <c r="C1423" s="1">
        <v>42273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>
        <v>60.671999999999997</v>
      </c>
      <c r="S1423">
        <v>2</v>
      </c>
      <c r="T1423">
        <v>0.2</v>
      </c>
      <c r="U1423">
        <v>14.409599999999999</v>
      </c>
      <c r="V1423">
        <f>IFERROR(SuperstoreData[[#This Row],[Profit]]/SuperstoreData[[#This Row],[Sales]],0)</f>
        <v>0.23749999999999999</v>
      </c>
      <c r="W1423">
        <f>YEAR(C1423)</f>
        <v>2015</v>
      </c>
      <c r="X1423" t="str">
        <f>TEXT(C1423,"mmm")</f>
        <v>Sep</v>
      </c>
    </row>
    <row r="1424" spans="1:24" x14ac:dyDescent="0.3">
      <c r="A1424">
        <v>1423</v>
      </c>
      <c r="B1424" t="s">
        <v>4332</v>
      </c>
      <c r="C1424" s="1">
        <v>42273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>
        <v>77.031000000000006</v>
      </c>
      <c r="S1424">
        <v>9</v>
      </c>
      <c r="T1424">
        <v>0.7</v>
      </c>
      <c r="U1424">
        <v>-59.057099999999998</v>
      </c>
      <c r="V1424">
        <f>IFERROR(SuperstoreData[[#This Row],[Profit]]/SuperstoreData[[#This Row],[Sales]],0)</f>
        <v>-0.76666666666666661</v>
      </c>
      <c r="W1424">
        <f>YEAR(C1424)</f>
        <v>2015</v>
      </c>
      <c r="X1424" t="str">
        <f>TEXT(C1424,"mmm")</f>
        <v>Sep</v>
      </c>
    </row>
    <row r="1425" spans="1:24" x14ac:dyDescent="0.3">
      <c r="A1425">
        <v>1424</v>
      </c>
      <c r="B1425" t="s">
        <v>4332</v>
      </c>
      <c r="C1425" s="1">
        <v>42273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>
        <v>119.904</v>
      </c>
      <c r="S1425">
        <v>6</v>
      </c>
      <c r="T1425">
        <v>0.2</v>
      </c>
      <c r="U1425">
        <v>-1.4987999999999999</v>
      </c>
      <c r="V1425">
        <f>IFERROR(SuperstoreData[[#This Row],[Profit]]/SuperstoreData[[#This Row],[Sales]],0)</f>
        <v>-1.2499999999999999E-2</v>
      </c>
      <c r="W1425">
        <f>YEAR(C1425)</f>
        <v>2015</v>
      </c>
      <c r="X1425" t="str">
        <f>TEXT(C1425,"mmm")</f>
        <v>Sep</v>
      </c>
    </row>
    <row r="1426" spans="1:24" x14ac:dyDescent="0.3">
      <c r="A1426">
        <v>1425</v>
      </c>
      <c r="B1426" t="s">
        <v>4332</v>
      </c>
      <c r="C1426" s="1">
        <v>42273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>
        <v>263.95999999999998</v>
      </c>
      <c r="S1426">
        <v>5</v>
      </c>
      <c r="T1426">
        <v>0.2</v>
      </c>
      <c r="U1426">
        <v>23.096499999999999</v>
      </c>
      <c r="V1426">
        <f>IFERROR(SuperstoreData[[#This Row],[Profit]]/SuperstoreData[[#This Row],[Sales]],0)</f>
        <v>8.7500000000000008E-2</v>
      </c>
      <c r="W1426">
        <f>YEAR(C1426)</f>
        <v>2015</v>
      </c>
      <c r="X1426" t="str">
        <f>TEXT(C1426,"mmm")</f>
        <v>Sep</v>
      </c>
    </row>
    <row r="1427" spans="1:24" x14ac:dyDescent="0.3">
      <c r="A1427">
        <v>1426</v>
      </c>
      <c r="B1427" t="s">
        <v>4332</v>
      </c>
      <c r="C1427" s="1">
        <v>42273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>
        <v>363.64800000000002</v>
      </c>
      <c r="S1427">
        <v>4</v>
      </c>
      <c r="T1427">
        <v>0.2</v>
      </c>
      <c r="U1427">
        <v>-86.366399999999999</v>
      </c>
      <c r="V1427">
        <f>IFERROR(SuperstoreData[[#This Row],[Profit]]/SuperstoreData[[#This Row],[Sales]],0)</f>
        <v>-0.23749999999999999</v>
      </c>
      <c r="W1427">
        <f>YEAR(C1427)</f>
        <v>2015</v>
      </c>
      <c r="X1427" t="str">
        <f>TEXT(C1427,"mmm")</f>
        <v>Sep</v>
      </c>
    </row>
    <row r="1428" spans="1:24" x14ac:dyDescent="0.3">
      <c r="A1428">
        <v>1427</v>
      </c>
      <c r="B1428" t="s">
        <v>4341</v>
      </c>
      <c r="C1428" s="1">
        <v>42308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>
        <v>9.7279999999999998</v>
      </c>
      <c r="S1428">
        <v>2</v>
      </c>
      <c r="T1428">
        <v>0.2</v>
      </c>
      <c r="U1428">
        <v>3.2831999999999999</v>
      </c>
      <c r="V1428">
        <f>IFERROR(SuperstoreData[[#This Row],[Profit]]/SuperstoreData[[#This Row],[Sales]],0)</f>
        <v>0.33750000000000002</v>
      </c>
      <c r="W1428">
        <f>YEAR(C1428)</f>
        <v>2015</v>
      </c>
      <c r="X1428" t="str">
        <f>TEXT(C1428,"mmm")</f>
        <v>Oct</v>
      </c>
    </row>
    <row r="1429" spans="1:24" x14ac:dyDescent="0.3">
      <c r="A1429">
        <v>1428</v>
      </c>
      <c r="B1429" t="s">
        <v>4341</v>
      </c>
      <c r="C1429" s="1">
        <v>42308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>
        <v>14.75</v>
      </c>
      <c r="S1429">
        <v>5</v>
      </c>
      <c r="T1429">
        <v>0</v>
      </c>
      <c r="U1429">
        <v>7.08</v>
      </c>
      <c r="V1429">
        <f>IFERROR(SuperstoreData[[#This Row],[Profit]]/SuperstoreData[[#This Row],[Sales]],0)</f>
        <v>0.48</v>
      </c>
      <c r="W1429">
        <f>YEAR(C1429)</f>
        <v>2015</v>
      </c>
      <c r="X1429" t="str">
        <f>TEXT(C1429,"mmm")</f>
        <v>Oct</v>
      </c>
    </row>
    <row r="1430" spans="1:24" x14ac:dyDescent="0.3">
      <c r="A1430">
        <v>1429</v>
      </c>
      <c r="B1430" t="s">
        <v>4341</v>
      </c>
      <c r="C1430" s="1">
        <v>42308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>
        <v>29.8</v>
      </c>
      <c r="S1430">
        <v>5</v>
      </c>
      <c r="T1430">
        <v>0.2</v>
      </c>
      <c r="U1430">
        <v>9.3125</v>
      </c>
      <c r="V1430">
        <f>IFERROR(SuperstoreData[[#This Row],[Profit]]/SuperstoreData[[#This Row],[Sales]],0)</f>
        <v>0.3125</v>
      </c>
      <c r="W1430">
        <f>YEAR(C1430)</f>
        <v>2015</v>
      </c>
      <c r="X1430" t="str">
        <f>TEXT(C1430,"mmm")</f>
        <v>Oct</v>
      </c>
    </row>
    <row r="1431" spans="1:24" x14ac:dyDescent="0.3">
      <c r="A1431">
        <v>1430</v>
      </c>
      <c r="B1431" t="s">
        <v>4341</v>
      </c>
      <c r="C1431" s="1">
        <v>42308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>
        <v>427.42</v>
      </c>
      <c r="S1431">
        <v>14</v>
      </c>
      <c r="T1431">
        <v>0</v>
      </c>
      <c r="U1431">
        <v>196.61320000000001</v>
      </c>
      <c r="V1431">
        <f>IFERROR(SuperstoreData[[#This Row],[Profit]]/SuperstoreData[[#This Row],[Sales]],0)</f>
        <v>0.46</v>
      </c>
      <c r="W1431">
        <f>YEAR(C1431)</f>
        <v>2015</v>
      </c>
      <c r="X1431" t="str">
        <f>TEXT(C1431,"mmm")</f>
        <v>Oct</v>
      </c>
    </row>
    <row r="1432" spans="1:24" x14ac:dyDescent="0.3">
      <c r="A1432">
        <v>1431</v>
      </c>
      <c r="B1432" t="s">
        <v>4346</v>
      </c>
      <c r="C1432" s="1">
        <v>43065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>
        <v>220.75200000000001</v>
      </c>
      <c r="S1432">
        <v>8</v>
      </c>
      <c r="T1432">
        <v>0.4</v>
      </c>
      <c r="U1432">
        <v>-40.471200000000003</v>
      </c>
      <c r="V1432">
        <f>IFERROR(SuperstoreData[[#This Row],[Profit]]/SuperstoreData[[#This Row],[Sales]],0)</f>
        <v>-0.18333333333333335</v>
      </c>
      <c r="W1432">
        <f>YEAR(C1432)</f>
        <v>2017</v>
      </c>
      <c r="X1432" t="str">
        <f>TEXT(C1432,"mmm")</f>
        <v>Nov</v>
      </c>
    </row>
    <row r="1433" spans="1:24" x14ac:dyDescent="0.3">
      <c r="A1433">
        <v>1432</v>
      </c>
      <c r="B1433" t="s">
        <v>4347</v>
      </c>
      <c r="C1433" s="1">
        <v>41992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>
        <v>152.76</v>
      </c>
      <c r="S1433">
        <v>6</v>
      </c>
      <c r="T1433">
        <v>0</v>
      </c>
      <c r="U1433">
        <v>74.852400000000003</v>
      </c>
      <c r="V1433">
        <f>IFERROR(SuperstoreData[[#This Row],[Profit]]/SuperstoreData[[#This Row],[Sales]],0)</f>
        <v>0.49000000000000005</v>
      </c>
      <c r="W1433">
        <f>YEAR(C1433)</f>
        <v>2014</v>
      </c>
      <c r="X1433" t="str">
        <f>TEXT(C1433,"mmm")</f>
        <v>Dec</v>
      </c>
    </row>
    <row r="1434" spans="1:24" x14ac:dyDescent="0.3">
      <c r="A1434">
        <v>1433</v>
      </c>
      <c r="B1434" t="s">
        <v>4347</v>
      </c>
      <c r="C1434" s="1">
        <v>41992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>
        <v>7.27</v>
      </c>
      <c r="S1434">
        <v>1</v>
      </c>
      <c r="T1434">
        <v>0</v>
      </c>
      <c r="U1434">
        <v>1.9629000000000001</v>
      </c>
      <c r="V1434">
        <f>IFERROR(SuperstoreData[[#This Row],[Profit]]/SuperstoreData[[#This Row],[Sales]],0)</f>
        <v>0.27</v>
      </c>
      <c r="W1434">
        <f>YEAR(C1434)</f>
        <v>2014</v>
      </c>
      <c r="X1434" t="str">
        <f>TEXT(C1434,"mmm")</f>
        <v>Dec</v>
      </c>
    </row>
    <row r="1435" spans="1:24" x14ac:dyDescent="0.3">
      <c r="A1435">
        <v>1434</v>
      </c>
      <c r="B1435" t="s">
        <v>4347</v>
      </c>
      <c r="C1435" s="1">
        <v>41992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>
        <v>1819.86</v>
      </c>
      <c r="S1435">
        <v>14</v>
      </c>
      <c r="T1435">
        <v>0</v>
      </c>
      <c r="U1435">
        <v>163.78739999999999</v>
      </c>
      <c r="V1435">
        <f>IFERROR(SuperstoreData[[#This Row],[Profit]]/SuperstoreData[[#This Row],[Sales]],0)</f>
        <v>0.09</v>
      </c>
      <c r="W1435">
        <f>YEAR(C1435)</f>
        <v>2014</v>
      </c>
      <c r="X1435" t="str">
        <f>TEXT(C1435,"mmm")</f>
        <v>Dec</v>
      </c>
    </row>
    <row r="1436" spans="1:24" x14ac:dyDescent="0.3">
      <c r="A1436">
        <v>1435</v>
      </c>
      <c r="B1436" t="s">
        <v>4350</v>
      </c>
      <c r="C1436" s="1">
        <v>42730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>
        <v>33.9</v>
      </c>
      <c r="S1436">
        <v>5</v>
      </c>
      <c r="T1436">
        <v>0</v>
      </c>
      <c r="U1436">
        <v>15.593999999999999</v>
      </c>
      <c r="V1436">
        <f>IFERROR(SuperstoreData[[#This Row],[Profit]]/SuperstoreData[[#This Row],[Sales]],0)</f>
        <v>0.46</v>
      </c>
      <c r="W1436">
        <f>YEAR(C1436)</f>
        <v>2016</v>
      </c>
      <c r="X1436" t="str">
        <f>TEXT(C1436,"mmm")</f>
        <v>Dec</v>
      </c>
    </row>
    <row r="1437" spans="1:24" x14ac:dyDescent="0.3">
      <c r="A1437">
        <v>1436</v>
      </c>
      <c r="B1437" t="s">
        <v>4355</v>
      </c>
      <c r="C1437" s="1">
        <v>42906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>
        <v>31.103999999999999</v>
      </c>
      <c r="S1437">
        <v>6</v>
      </c>
      <c r="T1437">
        <v>0.2</v>
      </c>
      <c r="U1437">
        <v>10.8864</v>
      </c>
      <c r="V1437">
        <f>IFERROR(SuperstoreData[[#This Row],[Profit]]/SuperstoreData[[#This Row],[Sales]],0)</f>
        <v>0.35000000000000003</v>
      </c>
      <c r="W1437">
        <f>YEAR(C1437)</f>
        <v>2017</v>
      </c>
      <c r="X1437" t="str">
        <f>TEXT(C1437,"mmm")</f>
        <v>Jun</v>
      </c>
    </row>
    <row r="1438" spans="1:24" x14ac:dyDescent="0.3">
      <c r="A1438">
        <v>1437</v>
      </c>
      <c r="B1438" t="s">
        <v>4355</v>
      </c>
      <c r="C1438" s="1">
        <v>42906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>
        <v>5.2480000000000002</v>
      </c>
      <c r="S1438">
        <v>2</v>
      </c>
      <c r="T1438">
        <v>0.2</v>
      </c>
      <c r="U1438">
        <v>0.59040000000000004</v>
      </c>
      <c r="V1438">
        <f>IFERROR(SuperstoreData[[#This Row],[Profit]]/SuperstoreData[[#This Row],[Sales]],0)</f>
        <v>0.1125</v>
      </c>
      <c r="W1438">
        <f>YEAR(C1438)</f>
        <v>2017</v>
      </c>
      <c r="X1438" t="str">
        <f>TEXT(C1438,"mmm")</f>
        <v>Jun</v>
      </c>
    </row>
    <row r="1439" spans="1:24" x14ac:dyDescent="0.3">
      <c r="A1439">
        <v>1438</v>
      </c>
      <c r="B1439" t="s">
        <v>4361</v>
      </c>
      <c r="C1439" s="1">
        <v>42292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>
        <v>263.88</v>
      </c>
      <c r="S1439">
        <v>3</v>
      </c>
      <c r="T1439">
        <v>0.2</v>
      </c>
      <c r="U1439">
        <v>42.880499999999998</v>
      </c>
      <c r="V1439">
        <f>IFERROR(SuperstoreData[[#This Row],[Profit]]/SuperstoreData[[#This Row],[Sales]],0)</f>
        <v>0.16250000000000001</v>
      </c>
      <c r="W1439">
        <f>YEAR(C1439)</f>
        <v>2015</v>
      </c>
      <c r="X1439" t="str">
        <f>TEXT(C1439,"mmm")</f>
        <v>Oct</v>
      </c>
    </row>
    <row r="1440" spans="1:24" x14ac:dyDescent="0.3">
      <c r="A1440">
        <v>1439</v>
      </c>
      <c r="B1440" t="s">
        <v>4361</v>
      </c>
      <c r="C1440" s="1">
        <v>42292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>
        <v>2453.4299999999998</v>
      </c>
      <c r="S1440">
        <v>5</v>
      </c>
      <c r="T1440">
        <v>0.3</v>
      </c>
      <c r="U1440">
        <v>-350.49</v>
      </c>
      <c r="V1440">
        <f>IFERROR(SuperstoreData[[#This Row],[Profit]]/SuperstoreData[[#This Row],[Sales]],0)</f>
        <v>-0.14285714285714288</v>
      </c>
      <c r="W1440">
        <f>YEAR(C1440)</f>
        <v>2015</v>
      </c>
      <c r="X1440" t="str">
        <f>TEXT(C1440,"mmm")</f>
        <v>Oct</v>
      </c>
    </row>
    <row r="1441" spans="1:24" x14ac:dyDescent="0.3">
      <c r="A1441">
        <v>1440</v>
      </c>
      <c r="B1441" t="s">
        <v>4364</v>
      </c>
      <c r="C1441" s="1">
        <v>42837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>
        <v>29.7</v>
      </c>
      <c r="S1441">
        <v>5</v>
      </c>
      <c r="T1441">
        <v>0</v>
      </c>
      <c r="U1441">
        <v>13.365</v>
      </c>
      <c r="V1441">
        <f>IFERROR(SuperstoreData[[#This Row],[Profit]]/SuperstoreData[[#This Row],[Sales]],0)</f>
        <v>0.45</v>
      </c>
      <c r="W1441">
        <f>YEAR(C1441)</f>
        <v>2017</v>
      </c>
      <c r="X1441" t="str">
        <f>TEXT(C1441,"mmm")</f>
        <v>Apr</v>
      </c>
    </row>
    <row r="1442" spans="1:24" x14ac:dyDescent="0.3">
      <c r="A1442">
        <v>1441</v>
      </c>
      <c r="B1442" t="s">
        <v>4364</v>
      </c>
      <c r="C1442" s="1">
        <v>42837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>
        <v>39.96</v>
      </c>
      <c r="S1442">
        <v>4</v>
      </c>
      <c r="T1442">
        <v>0</v>
      </c>
      <c r="U1442">
        <v>17.981999999999999</v>
      </c>
      <c r="V1442">
        <f>IFERROR(SuperstoreData[[#This Row],[Profit]]/SuperstoreData[[#This Row],[Sales]],0)</f>
        <v>0.44999999999999996</v>
      </c>
      <c r="W1442">
        <f>YEAR(C1442)</f>
        <v>2017</v>
      </c>
      <c r="X1442" t="str">
        <f>TEXT(C1442,"mmm")</f>
        <v>Apr</v>
      </c>
    </row>
    <row r="1443" spans="1:24" x14ac:dyDescent="0.3">
      <c r="A1443">
        <v>1442</v>
      </c>
      <c r="B1443" t="s">
        <v>4368</v>
      </c>
      <c r="C1443" s="1">
        <v>43088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>
        <v>36.671999999999997</v>
      </c>
      <c r="S1443">
        <v>2</v>
      </c>
      <c r="T1443">
        <v>0.2</v>
      </c>
      <c r="U1443">
        <v>11.46</v>
      </c>
      <c r="V1443">
        <f>IFERROR(SuperstoreData[[#This Row],[Profit]]/SuperstoreData[[#This Row],[Sales]],0)</f>
        <v>0.31250000000000006</v>
      </c>
      <c r="W1443">
        <f>YEAR(C1443)</f>
        <v>2017</v>
      </c>
      <c r="X1443" t="str">
        <f>TEXT(C1443,"mmm")</f>
        <v>Dec</v>
      </c>
    </row>
    <row r="1444" spans="1:24" x14ac:dyDescent="0.3">
      <c r="A1444">
        <v>1443</v>
      </c>
      <c r="B1444" t="s">
        <v>4372</v>
      </c>
      <c r="C1444" s="1">
        <v>42952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>
        <v>13.76</v>
      </c>
      <c r="S1444">
        <v>2</v>
      </c>
      <c r="T1444">
        <v>0</v>
      </c>
      <c r="U1444">
        <v>6.3296000000000001</v>
      </c>
      <c r="V1444">
        <f>IFERROR(SuperstoreData[[#This Row],[Profit]]/SuperstoreData[[#This Row],[Sales]],0)</f>
        <v>0.46</v>
      </c>
      <c r="W1444">
        <f>YEAR(C1444)</f>
        <v>2017</v>
      </c>
      <c r="X1444" t="str">
        <f>TEXT(C1444,"mmm")</f>
        <v>Aug</v>
      </c>
    </row>
    <row r="1445" spans="1:24" x14ac:dyDescent="0.3">
      <c r="A1445">
        <v>1444</v>
      </c>
      <c r="B1445" t="s">
        <v>4375</v>
      </c>
      <c r="C1445" s="1">
        <v>42278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>
        <v>139.42400000000001</v>
      </c>
      <c r="S1445">
        <v>4</v>
      </c>
      <c r="T1445">
        <v>0.2</v>
      </c>
      <c r="U1445">
        <v>17.428000000000001</v>
      </c>
      <c r="V1445">
        <f>IFERROR(SuperstoreData[[#This Row],[Profit]]/SuperstoreData[[#This Row],[Sales]],0)</f>
        <v>0.125</v>
      </c>
      <c r="W1445">
        <f>YEAR(C1445)</f>
        <v>2015</v>
      </c>
      <c r="X1445" t="str">
        <f>TEXT(C1445,"mmm")</f>
        <v>Oct</v>
      </c>
    </row>
    <row r="1446" spans="1:24" x14ac:dyDescent="0.3">
      <c r="A1446">
        <v>1445</v>
      </c>
      <c r="B1446" t="s">
        <v>4378</v>
      </c>
      <c r="C1446" s="1">
        <v>42513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>
        <v>1979.9280000000001</v>
      </c>
      <c r="S1446">
        <v>9</v>
      </c>
      <c r="T1446">
        <v>0.2</v>
      </c>
      <c r="U1446">
        <v>148.49459999999999</v>
      </c>
      <c r="V1446">
        <f>IFERROR(SuperstoreData[[#This Row],[Profit]]/SuperstoreData[[#This Row],[Sales]],0)</f>
        <v>7.4999999999999997E-2</v>
      </c>
      <c r="W1446">
        <f>YEAR(C1446)</f>
        <v>2016</v>
      </c>
      <c r="X1446" t="str">
        <f>TEXT(C1446,"mmm")</f>
        <v>May</v>
      </c>
    </row>
    <row r="1447" spans="1:24" x14ac:dyDescent="0.3">
      <c r="A1447">
        <v>1446</v>
      </c>
      <c r="B1447" t="s">
        <v>4379</v>
      </c>
      <c r="C1447" s="1">
        <v>42899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>
        <v>164.73599999999999</v>
      </c>
      <c r="S1447">
        <v>4</v>
      </c>
      <c r="T1447">
        <v>0.2</v>
      </c>
      <c r="U1447">
        <v>-39.1248</v>
      </c>
      <c r="V1447">
        <f>IFERROR(SuperstoreData[[#This Row],[Profit]]/SuperstoreData[[#This Row],[Sales]],0)</f>
        <v>-0.23750000000000002</v>
      </c>
      <c r="W1447">
        <f>YEAR(C1447)</f>
        <v>2017</v>
      </c>
      <c r="X1447" t="str">
        <f>TEXT(C1447,"mmm")</f>
        <v>Jun</v>
      </c>
    </row>
    <row r="1448" spans="1:24" x14ac:dyDescent="0.3">
      <c r="A1448">
        <v>1447</v>
      </c>
      <c r="B1448" t="s">
        <v>4379</v>
      </c>
      <c r="C1448" s="1">
        <v>42899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>
        <v>470.30200000000002</v>
      </c>
      <c r="S1448">
        <v>7</v>
      </c>
      <c r="T1448">
        <v>0.3</v>
      </c>
      <c r="U1448">
        <v>-87.341800000000006</v>
      </c>
      <c r="V1448">
        <f>IFERROR(SuperstoreData[[#This Row],[Profit]]/SuperstoreData[[#This Row],[Sales]],0)</f>
        <v>-0.18571428571428572</v>
      </c>
      <c r="W1448">
        <f>YEAR(C1448)</f>
        <v>2017</v>
      </c>
      <c r="X1448" t="str">
        <f>TEXT(C1448,"mmm")</f>
        <v>Jun</v>
      </c>
    </row>
    <row r="1449" spans="1:24" x14ac:dyDescent="0.3">
      <c r="A1449">
        <v>1448</v>
      </c>
      <c r="B1449" t="s">
        <v>4379</v>
      </c>
      <c r="C1449" s="1">
        <v>42899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>
        <v>47.984000000000002</v>
      </c>
      <c r="S1449">
        <v>2</v>
      </c>
      <c r="T1449">
        <v>0.2</v>
      </c>
      <c r="U1449">
        <v>5.9980000000000002</v>
      </c>
      <c r="V1449">
        <f>IFERROR(SuperstoreData[[#This Row],[Profit]]/SuperstoreData[[#This Row],[Sales]],0)</f>
        <v>0.125</v>
      </c>
      <c r="W1449">
        <f>YEAR(C1449)</f>
        <v>2017</v>
      </c>
      <c r="X1449" t="str">
        <f>TEXT(C1449,"mmm")</f>
        <v>Jun</v>
      </c>
    </row>
    <row r="1450" spans="1:24" x14ac:dyDescent="0.3">
      <c r="A1450">
        <v>1449</v>
      </c>
      <c r="B1450" t="s">
        <v>4384</v>
      </c>
      <c r="C1450" s="1">
        <v>41752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>
        <v>2.5019999999999998</v>
      </c>
      <c r="S1450">
        <v>3</v>
      </c>
      <c r="T1450">
        <v>0.7</v>
      </c>
      <c r="U1450">
        <v>-1.7514000000000001</v>
      </c>
      <c r="V1450">
        <f>IFERROR(SuperstoreData[[#This Row],[Profit]]/SuperstoreData[[#This Row],[Sales]],0)</f>
        <v>-0.70000000000000007</v>
      </c>
      <c r="W1450">
        <f>YEAR(C1450)</f>
        <v>2014</v>
      </c>
      <c r="X1450" t="str">
        <f>TEXT(C1450,"mmm")</f>
        <v>Apr</v>
      </c>
    </row>
    <row r="1451" spans="1:24" x14ac:dyDescent="0.3">
      <c r="A1451">
        <v>1450</v>
      </c>
      <c r="B1451" t="s">
        <v>4389</v>
      </c>
      <c r="C1451" s="1">
        <v>42125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>
        <v>88.751999999999995</v>
      </c>
      <c r="S1451">
        <v>3</v>
      </c>
      <c r="T1451">
        <v>0.2</v>
      </c>
      <c r="U1451">
        <v>11.093999999999999</v>
      </c>
      <c r="V1451">
        <f>IFERROR(SuperstoreData[[#This Row],[Profit]]/SuperstoreData[[#This Row],[Sales]],0)</f>
        <v>0.125</v>
      </c>
      <c r="W1451">
        <f>YEAR(C1451)</f>
        <v>2015</v>
      </c>
      <c r="X1451" t="str">
        <f>TEXT(C1451,"mmm")</f>
        <v>May</v>
      </c>
    </row>
    <row r="1452" spans="1:24" x14ac:dyDescent="0.3">
      <c r="A1452">
        <v>1451</v>
      </c>
      <c r="B1452" t="s">
        <v>4392</v>
      </c>
      <c r="C1452" s="1">
        <v>42204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>
        <v>2.0249999999999999</v>
      </c>
      <c r="S1452">
        <v>1</v>
      </c>
      <c r="T1452">
        <v>0.7</v>
      </c>
      <c r="U1452">
        <v>-1.35</v>
      </c>
      <c r="V1452">
        <f>IFERROR(SuperstoreData[[#This Row],[Profit]]/SuperstoreData[[#This Row],[Sales]],0)</f>
        <v>-0.66666666666666674</v>
      </c>
      <c r="W1452">
        <f>YEAR(C1452)</f>
        <v>2015</v>
      </c>
      <c r="X1452" t="str">
        <f>TEXT(C1452,"mmm")</f>
        <v>Jul</v>
      </c>
    </row>
    <row r="1453" spans="1:24" x14ac:dyDescent="0.3">
      <c r="A1453">
        <v>1452</v>
      </c>
      <c r="B1453" t="s">
        <v>4399</v>
      </c>
      <c r="C1453" s="1">
        <v>42700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>
        <v>70.98</v>
      </c>
      <c r="S1453">
        <v>7</v>
      </c>
      <c r="T1453">
        <v>0</v>
      </c>
      <c r="U1453">
        <v>34.780200000000001</v>
      </c>
      <c r="V1453">
        <f>IFERROR(SuperstoreData[[#This Row],[Profit]]/SuperstoreData[[#This Row],[Sales]],0)</f>
        <v>0.49</v>
      </c>
      <c r="W1453">
        <f>YEAR(C1453)</f>
        <v>2016</v>
      </c>
      <c r="X1453" t="str">
        <f>TEXT(C1453,"mmm")</f>
        <v>Nov</v>
      </c>
    </row>
    <row r="1454" spans="1:24" x14ac:dyDescent="0.3">
      <c r="A1454">
        <v>1453</v>
      </c>
      <c r="B1454" t="s">
        <v>4399</v>
      </c>
      <c r="C1454" s="1">
        <v>42700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>
        <v>91.68</v>
      </c>
      <c r="S1454">
        <v>3</v>
      </c>
      <c r="T1454">
        <v>0</v>
      </c>
      <c r="U1454">
        <v>45.84</v>
      </c>
      <c r="V1454">
        <f>IFERROR(SuperstoreData[[#This Row],[Profit]]/SuperstoreData[[#This Row],[Sales]],0)</f>
        <v>0.5</v>
      </c>
      <c r="W1454">
        <f>YEAR(C1454)</f>
        <v>2016</v>
      </c>
      <c r="X1454" t="str">
        <f>TEXT(C1454,"mmm")</f>
        <v>Nov</v>
      </c>
    </row>
    <row r="1455" spans="1:24" x14ac:dyDescent="0.3">
      <c r="A1455">
        <v>1454</v>
      </c>
      <c r="B1455" t="s">
        <v>4399</v>
      </c>
      <c r="C1455" s="1">
        <v>42700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>
        <v>33.75</v>
      </c>
      <c r="S1455">
        <v>5</v>
      </c>
      <c r="T1455">
        <v>0</v>
      </c>
      <c r="U1455">
        <v>16.875</v>
      </c>
      <c r="V1455">
        <f>IFERROR(SuperstoreData[[#This Row],[Profit]]/SuperstoreData[[#This Row],[Sales]],0)</f>
        <v>0.5</v>
      </c>
      <c r="W1455">
        <f>YEAR(C1455)</f>
        <v>2016</v>
      </c>
      <c r="X1455" t="str">
        <f>TEXT(C1455,"mmm")</f>
        <v>Nov</v>
      </c>
    </row>
    <row r="1456" spans="1:24" x14ac:dyDescent="0.3">
      <c r="A1456">
        <v>1455</v>
      </c>
      <c r="B1456" t="s">
        <v>4399</v>
      </c>
      <c r="C1456" s="1">
        <v>42700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>
        <v>3040</v>
      </c>
      <c r="S1456">
        <v>8</v>
      </c>
      <c r="T1456">
        <v>0</v>
      </c>
      <c r="U1456">
        <v>1459.2</v>
      </c>
      <c r="V1456">
        <f>IFERROR(SuperstoreData[[#This Row],[Profit]]/SuperstoreData[[#This Row],[Sales]],0)</f>
        <v>0.48000000000000004</v>
      </c>
      <c r="W1456">
        <f>YEAR(C1456)</f>
        <v>2016</v>
      </c>
      <c r="X1456" t="str">
        <f>TEXT(C1456,"mmm")</f>
        <v>Nov</v>
      </c>
    </row>
    <row r="1457" spans="1:24" x14ac:dyDescent="0.3">
      <c r="A1457">
        <v>1456</v>
      </c>
      <c r="B1457" t="s">
        <v>4408</v>
      </c>
      <c r="C1457" s="1">
        <v>42898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>
        <v>91.2</v>
      </c>
      <c r="S1457">
        <v>3</v>
      </c>
      <c r="T1457">
        <v>0</v>
      </c>
      <c r="U1457">
        <v>41.951999999999998</v>
      </c>
      <c r="V1457">
        <f>IFERROR(SuperstoreData[[#This Row],[Profit]]/SuperstoreData[[#This Row],[Sales]],0)</f>
        <v>0.45999999999999996</v>
      </c>
      <c r="W1457">
        <f>YEAR(C1457)</f>
        <v>2017</v>
      </c>
      <c r="X1457" t="str">
        <f>TEXT(C1457,"mmm")</f>
        <v>Jun</v>
      </c>
    </row>
    <row r="1458" spans="1:24" x14ac:dyDescent="0.3">
      <c r="A1458">
        <v>1457</v>
      </c>
      <c r="B1458" t="s">
        <v>4408</v>
      </c>
      <c r="C1458" s="1">
        <v>42898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>
        <v>452.94</v>
      </c>
      <c r="S1458">
        <v>3</v>
      </c>
      <c r="T1458">
        <v>0</v>
      </c>
      <c r="U1458">
        <v>67.941000000000003</v>
      </c>
      <c r="V1458">
        <f>IFERROR(SuperstoreData[[#This Row],[Profit]]/SuperstoreData[[#This Row],[Sales]],0)</f>
        <v>0.15</v>
      </c>
      <c r="W1458">
        <f>YEAR(C1458)</f>
        <v>2017</v>
      </c>
      <c r="X1458" t="str">
        <f>TEXT(C1458,"mmm")</f>
        <v>Jun</v>
      </c>
    </row>
    <row r="1459" spans="1:24" x14ac:dyDescent="0.3">
      <c r="A1459">
        <v>1458</v>
      </c>
      <c r="B1459" t="s">
        <v>4415</v>
      </c>
      <c r="C1459" s="1">
        <v>42233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>
        <v>52.2</v>
      </c>
      <c r="S1459">
        <v>9</v>
      </c>
      <c r="T1459">
        <v>0</v>
      </c>
      <c r="U1459">
        <v>23.49</v>
      </c>
      <c r="V1459">
        <f>IFERROR(SuperstoreData[[#This Row],[Profit]]/SuperstoreData[[#This Row],[Sales]],0)</f>
        <v>0.44999999999999996</v>
      </c>
      <c r="W1459">
        <f>YEAR(C1459)</f>
        <v>2015</v>
      </c>
      <c r="X1459" t="str">
        <f>TEXT(C1459,"mmm")</f>
        <v>Aug</v>
      </c>
    </row>
    <row r="1460" spans="1:24" x14ac:dyDescent="0.3">
      <c r="A1460">
        <v>1459</v>
      </c>
      <c r="B1460" t="s">
        <v>4418</v>
      </c>
      <c r="C1460" s="1">
        <v>42638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>
        <v>15.936</v>
      </c>
      <c r="S1460">
        <v>4</v>
      </c>
      <c r="T1460">
        <v>0.2</v>
      </c>
      <c r="U1460">
        <v>5.1791999999999998</v>
      </c>
      <c r="V1460">
        <f>IFERROR(SuperstoreData[[#This Row],[Profit]]/SuperstoreData[[#This Row],[Sales]],0)</f>
        <v>0.32500000000000001</v>
      </c>
      <c r="W1460">
        <f>YEAR(C1460)</f>
        <v>2016</v>
      </c>
      <c r="X1460" t="str">
        <f>TEXT(C1460,"mmm")</f>
        <v>Sep</v>
      </c>
    </row>
    <row r="1461" spans="1:24" x14ac:dyDescent="0.3">
      <c r="A1461">
        <v>1460</v>
      </c>
      <c r="B1461" t="s">
        <v>4422</v>
      </c>
      <c r="C1461" s="1">
        <v>41763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>
        <v>27.46</v>
      </c>
      <c r="S1461">
        <v>2</v>
      </c>
      <c r="T1461">
        <v>0</v>
      </c>
      <c r="U1461">
        <v>9.8856000000000002</v>
      </c>
      <c r="V1461">
        <f>IFERROR(SuperstoreData[[#This Row],[Profit]]/SuperstoreData[[#This Row],[Sales]],0)</f>
        <v>0.36</v>
      </c>
      <c r="W1461">
        <f>YEAR(C1461)</f>
        <v>2014</v>
      </c>
      <c r="X1461" t="str">
        <f>TEXT(C1461,"mmm")</f>
        <v>May</v>
      </c>
    </row>
    <row r="1462" spans="1:24" x14ac:dyDescent="0.3">
      <c r="A1462">
        <v>1461</v>
      </c>
      <c r="B1462" t="s">
        <v>4425</v>
      </c>
      <c r="C1462" s="1">
        <v>42339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>
        <v>55.423999999999999</v>
      </c>
      <c r="S1462">
        <v>2</v>
      </c>
      <c r="T1462">
        <v>0.2</v>
      </c>
      <c r="U1462">
        <v>19.398399999999999</v>
      </c>
      <c r="V1462">
        <f>IFERROR(SuperstoreData[[#This Row],[Profit]]/SuperstoreData[[#This Row],[Sales]],0)</f>
        <v>0.35</v>
      </c>
      <c r="W1462">
        <f>YEAR(C1462)</f>
        <v>2015</v>
      </c>
      <c r="X1462" t="str">
        <f>TEXT(C1462,"mmm")</f>
        <v>Dec</v>
      </c>
    </row>
    <row r="1463" spans="1:24" x14ac:dyDescent="0.3">
      <c r="A1463">
        <v>1462</v>
      </c>
      <c r="B1463" t="s">
        <v>4428</v>
      </c>
      <c r="C1463" s="1">
        <v>42440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>
        <v>244.006</v>
      </c>
      <c r="S1463">
        <v>2</v>
      </c>
      <c r="T1463">
        <v>0.3</v>
      </c>
      <c r="U1463">
        <v>-31.372199999999999</v>
      </c>
      <c r="V1463">
        <f>IFERROR(SuperstoreData[[#This Row],[Profit]]/SuperstoreData[[#This Row],[Sales]],0)</f>
        <v>-0.12857142857142856</v>
      </c>
      <c r="W1463">
        <f>YEAR(C1463)</f>
        <v>2016</v>
      </c>
      <c r="X1463" t="str">
        <f>TEXT(C1463,"mmm")</f>
        <v>Mar</v>
      </c>
    </row>
    <row r="1464" spans="1:24" x14ac:dyDescent="0.3">
      <c r="A1464">
        <v>1463</v>
      </c>
      <c r="B1464" t="s">
        <v>4433</v>
      </c>
      <c r="C1464" s="1">
        <v>42608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>
        <v>159.98400000000001</v>
      </c>
      <c r="S1464">
        <v>2</v>
      </c>
      <c r="T1464">
        <v>0.2</v>
      </c>
      <c r="U1464">
        <v>43.995600000000003</v>
      </c>
      <c r="V1464">
        <f>IFERROR(SuperstoreData[[#This Row],[Profit]]/SuperstoreData[[#This Row],[Sales]],0)</f>
        <v>0.27500000000000002</v>
      </c>
      <c r="W1464">
        <f>YEAR(C1464)</f>
        <v>2016</v>
      </c>
      <c r="X1464" t="str">
        <f>TEXT(C1464,"mmm")</f>
        <v>Aug</v>
      </c>
    </row>
    <row r="1465" spans="1:24" x14ac:dyDescent="0.3">
      <c r="A1465">
        <v>1464</v>
      </c>
      <c r="B1465" t="s">
        <v>4433</v>
      </c>
      <c r="C1465" s="1">
        <v>42608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>
        <v>1024.7159999999999</v>
      </c>
      <c r="S1465">
        <v>6</v>
      </c>
      <c r="T1465">
        <v>0.3</v>
      </c>
      <c r="U1465">
        <v>-29.2776</v>
      </c>
      <c r="V1465">
        <f>IFERROR(SuperstoreData[[#This Row],[Profit]]/SuperstoreData[[#This Row],[Sales]],0)</f>
        <v>-2.8571428571428574E-2</v>
      </c>
      <c r="W1465">
        <f>YEAR(C1465)</f>
        <v>2016</v>
      </c>
      <c r="X1465" t="str">
        <f>TEXT(C1465,"mmm")</f>
        <v>Aug</v>
      </c>
    </row>
    <row r="1466" spans="1:24" x14ac:dyDescent="0.3">
      <c r="A1466">
        <v>1465</v>
      </c>
      <c r="B1466" t="s">
        <v>4434</v>
      </c>
      <c r="C1466" s="1">
        <v>42720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>
        <v>3.68</v>
      </c>
      <c r="S1466">
        <v>2</v>
      </c>
      <c r="T1466">
        <v>0</v>
      </c>
      <c r="U1466">
        <v>1.8031999999999999</v>
      </c>
      <c r="V1466">
        <f>IFERROR(SuperstoreData[[#This Row],[Profit]]/SuperstoreData[[#This Row],[Sales]],0)</f>
        <v>0.48999999999999994</v>
      </c>
      <c r="W1466">
        <f>YEAR(C1466)</f>
        <v>2016</v>
      </c>
      <c r="X1466" t="str">
        <f>TEXT(C1466,"mmm")</f>
        <v>Dec</v>
      </c>
    </row>
    <row r="1467" spans="1:24" x14ac:dyDescent="0.3">
      <c r="A1467">
        <v>1466</v>
      </c>
      <c r="B1467" t="s">
        <v>4437</v>
      </c>
      <c r="C1467" s="1">
        <v>41859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>
        <v>121.376</v>
      </c>
      <c r="S1467">
        <v>4</v>
      </c>
      <c r="T1467">
        <v>0.2</v>
      </c>
      <c r="U1467">
        <v>-3.0344000000000002</v>
      </c>
      <c r="V1467">
        <f>IFERROR(SuperstoreData[[#This Row],[Profit]]/SuperstoreData[[#This Row],[Sales]],0)</f>
        <v>-2.5000000000000001E-2</v>
      </c>
      <c r="W1467">
        <f>YEAR(C1467)</f>
        <v>2014</v>
      </c>
      <c r="X1467" t="str">
        <f>TEXT(C1467,"mmm")</f>
        <v>Aug</v>
      </c>
    </row>
    <row r="1468" spans="1:24" x14ac:dyDescent="0.3">
      <c r="A1468">
        <v>1467</v>
      </c>
      <c r="B1468" t="s">
        <v>4437</v>
      </c>
      <c r="C1468" s="1">
        <v>41859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>
        <v>95.975999999999999</v>
      </c>
      <c r="S1468">
        <v>3</v>
      </c>
      <c r="T1468">
        <v>0.2</v>
      </c>
      <c r="U1468">
        <v>-10.7973</v>
      </c>
      <c r="V1468">
        <f>IFERROR(SuperstoreData[[#This Row],[Profit]]/SuperstoreData[[#This Row],[Sales]],0)</f>
        <v>-0.1125</v>
      </c>
      <c r="W1468">
        <f>YEAR(C1468)</f>
        <v>2014</v>
      </c>
      <c r="X1468" t="str">
        <f>TEXT(C1468,"mmm")</f>
        <v>Aug</v>
      </c>
    </row>
    <row r="1469" spans="1:24" x14ac:dyDescent="0.3">
      <c r="A1469">
        <v>1468</v>
      </c>
      <c r="B1469" t="s">
        <v>4440</v>
      </c>
      <c r="C1469" s="1">
        <v>42140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>
        <v>255.96799999999999</v>
      </c>
      <c r="S1469">
        <v>4</v>
      </c>
      <c r="T1469">
        <v>0.2</v>
      </c>
      <c r="U1469">
        <v>31.995999999999999</v>
      </c>
      <c r="V1469">
        <f>IFERROR(SuperstoreData[[#This Row],[Profit]]/SuperstoreData[[#This Row],[Sales]],0)</f>
        <v>0.125</v>
      </c>
      <c r="W1469">
        <f>YEAR(C1469)</f>
        <v>2015</v>
      </c>
      <c r="X1469" t="str">
        <f>TEXT(C1469,"mmm")</f>
        <v>May</v>
      </c>
    </row>
    <row r="1470" spans="1:24" x14ac:dyDescent="0.3">
      <c r="A1470">
        <v>1469</v>
      </c>
      <c r="B1470" t="s">
        <v>4442</v>
      </c>
      <c r="C1470" s="1">
        <v>43078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>
        <v>872.94</v>
      </c>
      <c r="S1470">
        <v>3</v>
      </c>
      <c r="T1470">
        <v>0</v>
      </c>
      <c r="U1470">
        <v>226.96440000000001</v>
      </c>
      <c r="V1470">
        <f>IFERROR(SuperstoreData[[#This Row],[Profit]]/SuperstoreData[[#This Row],[Sales]],0)</f>
        <v>0.26</v>
      </c>
      <c r="W1470">
        <f>YEAR(C1470)</f>
        <v>2017</v>
      </c>
      <c r="X1470" t="str">
        <f>TEXT(C1470,"mmm")</f>
        <v>Dec</v>
      </c>
    </row>
    <row r="1471" spans="1:24" x14ac:dyDescent="0.3">
      <c r="A1471">
        <v>1470</v>
      </c>
      <c r="B1471" t="s">
        <v>4442</v>
      </c>
      <c r="C1471" s="1">
        <v>43078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>
        <v>41.54</v>
      </c>
      <c r="S1471">
        <v>2</v>
      </c>
      <c r="T1471">
        <v>0</v>
      </c>
      <c r="U1471">
        <v>19.523800000000001</v>
      </c>
      <c r="V1471">
        <f>IFERROR(SuperstoreData[[#This Row],[Profit]]/SuperstoreData[[#This Row],[Sales]],0)</f>
        <v>0.47000000000000003</v>
      </c>
      <c r="W1471">
        <f>YEAR(C1471)</f>
        <v>2017</v>
      </c>
      <c r="X1471" t="str">
        <f>TEXT(C1471,"mmm")</f>
        <v>Dec</v>
      </c>
    </row>
    <row r="1472" spans="1:24" x14ac:dyDescent="0.3">
      <c r="A1472">
        <v>1471</v>
      </c>
      <c r="B1472" t="s">
        <v>4442</v>
      </c>
      <c r="C1472" s="1">
        <v>43078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>
        <v>12.96</v>
      </c>
      <c r="S1472">
        <v>2</v>
      </c>
      <c r="T1472">
        <v>0</v>
      </c>
      <c r="U1472">
        <v>6.2207999999999997</v>
      </c>
      <c r="V1472">
        <f>IFERROR(SuperstoreData[[#This Row],[Profit]]/SuperstoreData[[#This Row],[Sales]],0)</f>
        <v>0.47999999999999993</v>
      </c>
      <c r="W1472">
        <f>YEAR(C1472)</f>
        <v>2017</v>
      </c>
      <c r="X1472" t="str">
        <f>TEXT(C1472,"mmm")</f>
        <v>Dec</v>
      </c>
    </row>
    <row r="1473" spans="1:24" x14ac:dyDescent="0.3">
      <c r="A1473">
        <v>1472</v>
      </c>
      <c r="B1473" t="s">
        <v>4447</v>
      </c>
      <c r="C1473" s="1">
        <v>42271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>
        <v>6.8479999999999999</v>
      </c>
      <c r="S1473">
        <v>2</v>
      </c>
      <c r="T1473">
        <v>0.2</v>
      </c>
      <c r="U1473">
        <v>0.59919999999999995</v>
      </c>
      <c r="V1473">
        <f>IFERROR(SuperstoreData[[#This Row],[Profit]]/SuperstoreData[[#This Row],[Sales]],0)</f>
        <v>8.7499999999999994E-2</v>
      </c>
      <c r="W1473">
        <f>YEAR(C1473)</f>
        <v>2015</v>
      </c>
      <c r="X1473" t="str">
        <f>TEXT(C1473,"mmm")</f>
        <v>Sep</v>
      </c>
    </row>
    <row r="1474" spans="1:24" x14ac:dyDescent="0.3">
      <c r="A1474">
        <v>1473</v>
      </c>
      <c r="B1474" t="s">
        <v>4451</v>
      </c>
      <c r="C1474" s="1">
        <v>42927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>
        <v>8.67</v>
      </c>
      <c r="S1474">
        <v>3</v>
      </c>
      <c r="T1474">
        <v>0</v>
      </c>
      <c r="U1474">
        <v>4.0749000000000004</v>
      </c>
      <c r="V1474">
        <f>IFERROR(SuperstoreData[[#This Row],[Profit]]/SuperstoreData[[#This Row],[Sales]],0)</f>
        <v>0.47000000000000003</v>
      </c>
      <c r="W1474">
        <f>YEAR(C1474)</f>
        <v>2017</v>
      </c>
      <c r="X1474" t="str">
        <f>TEXT(C1474,"mmm")</f>
        <v>Jul</v>
      </c>
    </row>
    <row r="1475" spans="1:24" x14ac:dyDescent="0.3">
      <c r="A1475">
        <v>1474</v>
      </c>
      <c r="B1475" t="s">
        <v>4454</v>
      </c>
      <c r="C1475" s="1">
        <v>42339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>
        <v>6.6879999999999997</v>
      </c>
      <c r="S1475">
        <v>4</v>
      </c>
      <c r="T1475">
        <v>0.6</v>
      </c>
      <c r="U1475">
        <v>-4.0128000000000004</v>
      </c>
      <c r="V1475">
        <f>IFERROR(SuperstoreData[[#This Row],[Profit]]/SuperstoreData[[#This Row],[Sales]],0)</f>
        <v>-0.60000000000000009</v>
      </c>
      <c r="W1475">
        <f>YEAR(C1475)</f>
        <v>2015</v>
      </c>
      <c r="X1475" t="str">
        <f>TEXT(C1475,"mmm")</f>
        <v>Dec</v>
      </c>
    </row>
    <row r="1476" spans="1:24" x14ac:dyDescent="0.3">
      <c r="A1476">
        <v>1475</v>
      </c>
      <c r="B1476" t="s">
        <v>4457</v>
      </c>
      <c r="C1476" s="1">
        <v>42693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>
        <v>17.28</v>
      </c>
      <c r="S1476">
        <v>6</v>
      </c>
      <c r="T1476">
        <v>0</v>
      </c>
      <c r="U1476">
        <v>5.0111999999999997</v>
      </c>
      <c r="V1476">
        <f>IFERROR(SuperstoreData[[#This Row],[Profit]]/SuperstoreData[[#This Row],[Sales]],0)</f>
        <v>0.28999999999999998</v>
      </c>
      <c r="W1476">
        <f>YEAR(C1476)</f>
        <v>2016</v>
      </c>
      <c r="X1476" t="str">
        <f>TEXT(C1476,"mmm")</f>
        <v>Nov</v>
      </c>
    </row>
    <row r="1477" spans="1:24" x14ac:dyDescent="0.3">
      <c r="A1477">
        <v>1476</v>
      </c>
      <c r="B1477" t="s">
        <v>4457</v>
      </c>
      <c r="C1477" s="1">
        <v>42693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>
        <v>17.712</v>
      </c>
      <c r="S1477">
        <v>3</v>
      </c>
      <c r="T1477">
        <v>0.2</v>
      </c>
      <c r="U1477">
        <v>6.4206000000000003</v>
      </c>
      <c r="V1477">
        <f>IFERROR(SuperstoreData[[#This Row],[Profit]]/SuperstoreData[[#This Row],[Sales]],0)</f>
        <v>0.36250000000000004</v>
      </c>
      <c r="W1477">
        <f>YEAR(C1477)</f>
        <v>2016</v>
      </c>
      <c r="X1477" t="str">
        <f>TEXT(C1477,"mmm")</f>
        <v>Nov</v>
      </c>
    </row>
    <row r="1478" spans="1:24" x14ac:dyDescent="0.3">
      <c r="A1478">
        <v>1477</v>
      </c>
      <c r="B1478" t="s">
        <v>4464</v>
      </c>
      <c r="C1478" s="1">
        <v>42813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>
        <v>28.91</v>
      </c>
      <c r="S1478">
        <v>7</v>
      </c>
      <c r="T1478">
        <v>0</v>
      </c>
      <c r="U1478">
        <v>13.2986</v>
      </c>
      <c r="V1478">
        <f>IFERROR(SuperstoreData[[#This Row],[Profit]]/SuperstoreData[[#This Row],[Sales]],0)</f>
        <v>0.46</v>
      </c>
      <c r="W1478">
        <f>YEAR(C1478)</f>
        <v>2017</v>
      </c>
      <c r="X1478" t="str">
        <f>TEXT(C1478,"mmm")</f>
        <v>Mar</v>
      </c>
    </row>
    <row r="1479" spans="1:24" x14ac:dyDescent="0.3">
      <c r="A1479">
        <v>1478</v>
      </c>
      <c r="B1479" t="s">
        <v>4469</v>
      </c>
      <c r="C1479" s="1">
        <v>42687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>
        <v>52.136000000000003</v>
      </c>
      <c r="S1479">
        <v>7</v>
      </c>
      <c r="T1479">
        <v>0.2</v>
      </c>
      <c r="U1479">
        <v>5.8653000000000004</v>
      </c>
      <c r="V1479">
        <f>IFERROR(SuperstoreData[[#This Row],[Profit]]/SuperstoreData[[#This Row],[Sales]],0)</f>
        <v>0.1125</v>
      </c>
      <c r="W1479">
        <f>YEAR(C1479)</f>
        <v>2016</v>
      </c>
      <c r="X1479" t="str">
        <f>TEXT(C1479,"mmm")</f>
        <v>Nov</v>
      </c>
    </row>
    <row r="1480" spans="1:24" x14ac:dyDescent="0.3">
      <c r="A1480">
        <v>1479</v>
      </c>
      <c r="B1480" t="s">
        <v>4473</v>
      </c>
      <c r="C1480" s="1">
        <v>43058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>
        <v>31.968</v>
      </c>
      <c r="S1480">
        <v>4</v>
      </c>
      <c r="T1480">
        <v>0.2</v>
      </c>
      <c r="U1480">
        <v>2.3976000000000002</v>
      </c>
      <c r="V1480">
        <f>IFERROR(SuperstoreData[[#This Row],[Profit]]/SuperstoreData[[#This Row],[Sales]],0)</f>
        <v>7.5000000000000011E-2</v>
      </c>
      <c r="W1480">
        <f>YEAR(C1480)</f>
        <v>2017</v>
      </c>
      <c r="X1480" t="str">
        <f>TEXT(C1480,"mmm")</f>
        <v>Nov</v>
      </c>
    </row>
    <row r="1481" spans="1:24" x14ac:dyDescent="0.3">
      <c r="A1481">
        <v>1480</v>
      </c>
      <c r="B1481" t="s">
        <v>4475</v>
      </c>
      <c r="C1481" s="1">
        <v>42706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>
        <v>25.92</v>
      </c>
      <c r="S1481">
        <v>4</v>
      </c>
      <c r="T1481">
        <v>0</v>
      </c>
      <c r="U1481">
        <v>12.441599999999999</v>
      </c>
      <c r="V1481">
        <f>IFERROR(SuperstoreData[[#This Row],[Profit]]/SuperstoreData[[#This Row],[Sales]],0)</f>
        <v>0.47999999999999993</v>
      </c>
      <c r="W1481">
        <f>YEAR(C1481)</f>
        <v>2016</v>
      </c>
      <c r="X1481" t="str">
        <f>TEXT(C1481,"mmm")</f>
        <v>Dec</v>
      </c>
    </row>
    <row r="1482" spans="1:24" x14ac:dyDescent="0.3">
      <c r="A1482">
        <v>1481</v>
      </c>
      <c r="B1482" t="s">
        <v>4475</v>
      </c>
      <c r="C1482" s="1">
        <v>42706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>
        <v>40.46</v>
      </c>
      <c r="S1482">
        <v>7</v>
      </c>
      <c r="T1482">
        <v>0</v>
      </c>
      <c r="U1482">
        <v>19.825399999999998</v>
      </c>
      <c r="V1482">
        <f>IFERROR(SuperstoreData[[#This Row],[Profit]]/SuperstoreData[[#This Row],[Sales]],0)</f>
        <v>0.48999999999999994</v>
      </c>
      <c r="W1482">
        <f>YEAR(C1482)</f>
        <v>2016</v>
      </c>
      <c r="X1482" t="str">
        <f>TEXT(C1482,"mmm")</f>
        <v>Dec</v>
      </c>
    </row>
    <row r="1483" spans="1:24" x14ac:dyDescent="0.3">
      <c r="A1483">
        <v>1482</v>
      </c>
      <c r="B1483" t="s">
        <v>4475</v>
      </c>
      <c r="C1483" s="1">
        <v>42706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>
        <v>33.869999999999997</v>
      </c>
      <c r="S1483">
        <v>3</v>
      </c>
      <c r="T1483">
        <v>0</v>
      </c>
      <c r="U1483">
        <v>8.8062000000000005</v>
      </c>
      <c r="V1483">
        <f>IFERROR(SuperstoreData[[#This Row],[Profit]]/SuperstoreData[[#This Row],[Sales]],0)</f>
        <v>0.26</v>
      </c>
      <c r="W1483">
        <f>YEAR(C1483)</f>
        <v>2016</v>
      </c>
      <c r="X1483" t="str">
        <f>TEXT(C1483,"mmm")</f>
        <v>Dec</v>
      </c>
    </row>
    <row r="1484" spans="1:24" x14ac:dyDescent="0.3">
      <c r="A1484">
        <v>1483</v>
      </c>
      <c r="B1484" t="s">
        <v>4482</v>
      </c>
      <c r="C1484" s="1">
        <v>42972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>
        <v>9.7279999999999998</v>
      </c>
      <c r="S1484">
        <v>2</v>
      </c>
      <c r="T1484">
        <v>0.2</v>
      </c>
      <c r="U1484">
        <v>1.7023999999999999</v>
      </c>
      <c r="V1484">
        <f>IFERROR(SuperstoreData[[#This Row],[Profit]]/SuperstoreData[[#This Row],[Sales]],0)</f>
        <v>0.17499999999999999</v>
      </c>
      <c r="W1484">
        <f>YEAR(C1484)</f>
        <v>2017</v>
      </c>
      <c r="X1484" t="str">
        <f>TEXT(C1484,"mmm")</f>
        <v>Aug</v>
      </c>
    </row>
    <row r="1485" spans="1:24" x14ac:dyDescent="0.3">
      <c r="A1485">
        <v>1484</v>
      </c>
      <c r="B1485" t="s">
        <v>4482</v>
      </c>
      <c r="C1485" s="1">
        <v>42972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>
        <v>3.4239999999999999</v>
      </c>
      <c r="S1485">
        <v>1</v>
      </c>
      <c r="T1485">
        <v>0.2</v>
      </c>
      <c r="U1485">
        <v>1.07</v>
      </c>
      <c r="V1485">
        <f>IFERROR(SuperstoreData[[#This Row],[Profit]]/SuperstoreData[[#This Row],[Sales]],0)</f>
        <v>0.3125</v>
      </c>
      <c r="W1485">
        <f>YEAR(C1485)</f>
        <v>2017</v>
      </c>
      <c r="X1485" t="str">
        <f>TEXT(C1485,"mmm")</f>
        <v>Aug</v>
      </c>
    </row>
    <row r="1486" spans="1:24" x14ac:dyDescent="0.3">
      <c r="A1486">
        <v>1485</v>
      </c>
      <c r="B1486" t="s">
        <v>4485</v>
      </c>
      <c r="C1486" s="1">
        <v>42657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>
        <v>177</v>
      </c>
      <c r="S1486">
        <v>3</v>
      </c>
      <c r="T1486">
        <v>0</v>
      </c>
      <c r="U1486">
        <v>30.09</v>
      </c>
      <c r="V1486">
        <f>IFERROR(SuperstoreData[[#This Row],[Profit]]/SuperstoreData[[#This Row],[Sales]],0)</f>
        <v>0.17</v>
      </c>
      <c r="W1486">
        <f>YEAR(C1486)</f>
        <v>2016</v>
      </c>
      <c r="X1486" t="str">
        <f>TEXT(C1486,"mmm")</f>
        <v>Oct</v>
      </c>
    </row>
    <row r="1487" spans="1:24" x14ac:dyDescent="0.3">
      <c r="A1487">
        <v>1486</v>
      </c>
      <c r="B1487" t="s">
        <v>4490</v>
      </c>
      <c r="C1487" s="1">
        <v>41970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>
        <v>3.76</v>
      </c>
      <c r="S1487">
        <v>2</v>
      </c>
      <c r="T1487">
        <v>0</v>
      </c>
      <c r="U1487">
        <v>1.3160000000000001</v>
      </c>
      <c r="V1487">
        <f>IFERROR(SuperstoreData[[#This Row],[Profit]]/SuperstoreData[[#This Row],[Sales]],0)</f>
        <v>0.35000000000000003</v>
      </c>
      <c r="W1487">
        <f>YEAR(C1487)</f>
        <v>2014</v>
      </c>
      <c r="X1487" t="str">
        <f>TEXT(C1487,"mmm")</f>
        <v>Nov</v>
      </c>
    </row>
    <row r="1488" spans="1:24" x14ac:dyDescent="0.3">
      <c r="A1488">
        <v>1487</v>
      </c>
      <c r="B1488" t="s">
        <v>4495</v>
      </c>
      <c r="C1488" s="1">
        <v>42311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>
        <v>1212.848</v>
      </c>
      <c r="S1488">
        <v>7</v>
      </c>
      <c r="T1488">
        <v>0.2</v>
      </c>
      <c r="U1488">
        <v>106.1242</v>
      </c>
      <c r="V1488">
        <f>IFERROR(SuperstoreData[[#This Row],[Profit]]/SuperstoreData[[#This Row],[Sales]],0)</f>
        <v>8.7500000000000008E-2</v>
      </c>
      <c r="W1488">
        <f>YEAR(C1488)</f>
        <v>2015</v>
      </c>
      <c r="X1488" t="str">
        <f>TEXT(C1488,"mmm")</f>
        <v>Nov</v>
      </c>
    </row>
    <row r="1489" spans="1:24" x14ac:dyDescent="0.3">
      <c r="A1489">
        <v>1488</v>
      </c>
      <c r="B1489" t="s">
        <v>4495</v>
      </c>
      <c r="C1489" s="1">
        <v>42311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>
        <v>89.97</v>
      </c>
      <c r="S1489">
        <v>3</v>
      </c>
      <c r="T1489">
        <v>0</v>
      </c>
      <c r="U1489">
        <v>37.787399999999998</v>
      </c>
      <c r="V1489">
        <f>IFERROR(SuperstoreData[[#This Row],[Profit]]/SuperstoreData[[#This Row],[Sales]],0)</f>
        <v>0.42</v>
      </c>
      <c r="W1489">
        <f>YEAR(C1489)</f>
        <v>2015</v>
      </c>
      <c r="X1489" t="str">
        <f>TEXT(C1489,"mmm")</f>
        <v>Nov</v>
      </c>
    </row>
    <row r="1490" spans="1:24" x14ac:dyDescent="0.3">
      <c r="A1490">
        <v>1489</v>
      </c>
      <c r="B1490" t="s">
        <v>4495</v>
      </c>
      <c r="C1490" s="1">
        <v>42311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>
        <v>42.6</v>
      </c>
      <c r="S1490">
        <v>3</v>
      </c>
      <c r="T1490">
        <v>0</v>
      </c>
      <c r="U1490">
        <v>16.614000000000001</v>
      </c>
      <c r="V1490">
        <f>IFERROR(SuperstoreData[[#This Row],[Profit]]/SuperstoreData[[#This Row],[Sales]],0)</f>
        <v>0.39</v>
      </c>
      <c r="W1490">
        <f>YEAR(C1490)</f>
        <v>2015</v>
      </c>
      <c r="X1490" t="str">
        <f>TEXT(C1490,"mmm")</f>
        <v>Nov</v>
      </c>
    </row>
    <row r="1491" spans="1:24" x14ac:dyDescent="0.3">
      <c r="A1491">
        <v>1490</v>
      </c>
      <c r="B1491" t="s">
        <v>4502</v>
      </c>
      <c r="C1491" s="1">
        <v>41972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>
        <v>5.04</v>
      </c>
      <c r="S1491">
        <v>2</v>
      </c>
      <c r="T1491">
        <v>0.2</v>
      </c>
      <c r="U1491">
        <v>1.764</v>
      </c>
      <c r="V1491">
        <f>IFERROR(SuperstoreData[[#This Row],[Profit]]/SuperstoreData[[#This Row],[Sales]],0)</f>
        <v>0.35</v>
      </c>
      <c r="W1491">
        <f>YEAR(C1491)</f>
        <v>2014</v>
      </c>
      <c r="X1491" t="str">
        <f>TEXT(C1491,"mmm")</f>
        <v>Nov</v>
      </c>
    </row>
    <row r="1492" spans="1:24" x14ac:dyDescent="0.3">
      <c r="A1492">
        <v>1491</v>
      </c>
      <c r="B1492" t="s">
        <v>4506</v>
      </c>
      <c r="C1492" s="1">
        <v>42855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  <c r="V1492">
        <f>IFERROR(SuperstoreData[[#This Row],[Profit]]/SuperstoreData[[#This Row],[Sales]],0)</f>
        <v>0.45</v>
      </c>
      <c r="W1492">
        <f>YEAR(C1492)</f>
        <v>2017</v>
      </c>
      <c r="X1492" t="str">
        <f>TEXT(C1492,"mmm")</f>
        <v>Apr</v>
      </c>
    </row>
    <row r="1493" spans="1:24" x14ac:dyDescent="0.3">
      <c r="A1493">
        <v>1492</v>
      </c>
      <c r="B1493" t="s">
        <v>4508</v>
      </c>
      <c r="C1493" s="1">
        <v>43063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>
        <v>5.88</v>
      </c>
      <c r="S1493">
        <v>1</v>
      </c>
      <c r="T1493">
        <v>0</v>
      </c>
      <c r="U1493">
        <v>2.8812000000000002</v>
      </c>
      <c r="V1493">
        <f>IFERROR(SuperstoreData[[#This Row],[Profit]]/SuperstoreData[[#This Row],[Sales]],0)</f>
        <v>0.49000000000000005</v>
      </c>
      <c r="W1493">
        <f>YEAR(C1493)</f>
        <v>2017</v>
      </c>
      <c r="X1493" t="str">
        <f>TEXT(C1493,"mmm")</f>
        <v>Nov</v>
      </c>
    </row>
    <row r="1494" spans="1:24" x14ac:dyDescent="0.3">
      <c r="A1494">
        <v>1493</v>
      </c>
      <c r="B1494" t="s">
        <v>4508</v>
      </c>
      <c r="C1494" s="1">
        <v>43063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>
        <v>977.29200000000003</v>
      </c>
      <c r="S1494">
        <v>6</v>
      </c>
      <c r="T1494">
        <v>0.1</v>
      </c>
      <c r="U1494">
        <v>173.74080000000001</v>
      </c>
      <c r="V1494">
        <f>IFERROR(SuperstoreData[[#This Row],[Profit]]/SuperstoreData[[#This Row],[Sales]],0)</f>
        <v>0.17777777777777778</v>
      </c>
      <c r="W1494">
        <f>YEAR(C1494)</f>
        <v>2017</v>
      </c>
      <c r="X1494" t="str">
        <f>TEXT(C1494,"mmm")</f>
        <v>Nov</v>
      </c>
    </row>
    <row r="1495" spans="1:24" x14ac:dyDescent="0.3">
      <c r="A1495">
        <v>1494</v>
      </c>
      <c r="B1495" t="s">
        <v>4513</v>
      </c>
      <c r="C1495" s="1">
        <v>43038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>
        <v>9.64</v>
      </c>
      <c r="S1495">
        <v>2</v>
      </c>
      <c r="T1495">
        <v>0</v>
      </c>
      <c r="U1495">
        <v>3.6631999999999998</v>
      </c>
      <c r="V1495">
        <f>IFERROR(SuperstoreData[[#This Row],[Profit]]/SuperstoreData[[#This Row],[Sales]],0)</f>
        <v>0.37999999999999995</v>
      </c>
      <c r="W1495">
        <f>YEAR(C1495)</f>
        <v>2017</v>
      </c>
      <c r="X1495" t="str">
        <f>TEXT(C1495,"mmm")</f>
        <v>Oct</v>
      </c>
    </row>
    <row r="1496" spans="1:24" x14ac:dyDescent="0.3">
      <c r="A1496">
        <v>1495</v>
      </c>
      <c r="B1496" t="s">
        <v>4517</v>
      </c>
      <c r="C1496" s="1">
        <v>41990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>
        <v>40.049999999999997</v>
      </c>
      <c r="S1496">
        <v>3</v>
      </c>
      <c r="T1496">
        <v>0</v>
      </c>
      <c r="U1496">
        <v>11.214</v>
      </c>
      <c r="V1496">
        <f>IFERROR(SuperstoreData[[#This Row],[Profit]]/SuperstoreData[[#This Row],[Sales]],0)</f>
        <v>0.28000000000000003</v>
      </c>
      <c r="W1496">
        <f>YEAR(C1496)</f>
        <v>2014</v>
      </c>
      <c r="X1496" t="str">
        <f>TEXT(C1496,"mmm")</f>
        <v>Dec</v>
      </c>
    </row>
    <row r="1497" spans="1:24" x14ac:dyDescent="0.3">
      <c r="A1497">
        <v>1496</v>
      </c>
      <c r="B1497" t="s">
        <v>4519</v>
      </c>
      <c r="C1497" s="1">
        <v>42982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>
        <v>10.192</v>
      </c>
      <c r="S1497">
        <v>7</v>
      </c>
      <c r="T1497">
        <v>0.2</v>
      </c>
      <c r="U1497">
        <v>3.1850000000000001</v>
      </c>
      <c r="V1497">
        <f>IFERROR(SuperstoreData[[#This Row],[Profit]]/SuperstoreData[[#This Row],[Sales]],0)</f>
        <v>0.3125</v>
      </c>
      <c r="W1497">
        <f>YEAR(C1497)</f>
        <v>2017</v>
      </c>
      <c r="X1497" t="str">
        <f>TEXT(C1497,"mmm")</f>
        <v>Sep</v>
      </c>
    </row>
    <row r="1498" spans="1:24" x14ac:dyDescent="0.3">
      <c r="A1498">
        <v>1497</v>
      </c>
      <c r="B1498" t="s">
        <v>4519</v>
      </c>
      <c r="C1498" s="1">
        <v>42982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>
        <v>16.783999999999999</v>
      </c>
      <c r="S1498">
        <v>1</v>
      </c>
      <c r="T1498">
        <v>0.2</v>
      </c>
      <c r="U1498">
        <v>-0.20979999999999999</v>
      </c>
      <c r="V1498">
        <f>IFERROR(SuperstoreData[[#This Row],[Profit]]/SuperstoreData[[#This Row],[Sales]],0)</f>
        <v>-1.2500000000000001E-2</v>
      </c>
      <c r="W1498">
        <f>YEAR(C1498)</f>
        <v>2017</v>
      </c>
      <c r="X1498" t="str">
        <f>TEXT(C1498,"mmm")</f>
        <v>Sep</v>
      </c>
    </row>
    <row r="1499" spans="1:24" x14ac:dyDescent="0.3">
      <c r="A1499">
        <v>1498</v>
      </c>
      <c r="B1499" t="s">
        <v>4519</v>
      </c>
      <c r="C1499" s="1">
        <v>42982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>
        <v>13.12</v>
      </c>
      <c r="S1499">
        <v>5</v>
      </c>
      <c r="T1499">
        <v>0.2</v>
      </c>
      <c r="U1499">
        <v>3.7719999999999998</v>
      </c>
      <c r="V1499">
        <f>IFERROR(SuperstoreData[[#This Row],[Profit]]/SuperstoreData[[#This Row],[Sales]],0)</f>
        <v>0.28749999999999998</v>
      </c>
      <c r="W1499">
        <f>YEAR(C1499)</f>
        <v>2017</v>
      </c>
      <c r="X1499" t="str">
        <f>TEXT(C1499,"mmm")</f>
        <v>Sep</v>
      </c>
    </row>
    <row r="1500" spans="1:24" x14ac:dyDescent="0.3">
      <c r="A1500">
        <v>1499</v>
      </c>
      <c r="B1500" t="s">
        <v>4525</v>
      </c>
      <c r="C1500" s="1">
        <v>42660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>
        <v>18.16</v>
      </c>
      <c r="S1500">
        <v>5</v>
      </c>
      <c r="T1500">
        <v>0.2</v>
      </c>
      <c r="U1500">
        <v>6.5830000000000002</v>
      </c>
      <c r="V1500">
        <f>IFERROR(SuperstoreData[[#This Row],[Profit]]/SuperstoreData[[#This Row],[Sales]],0)</f>
        <v>0.36249999999999999</v>
      </c>
      <c r="W1500">
        <f>YEAR(C1500)</f>
        <v>2016</v>
      </c>
      <c r="X1500" t="str">
        <f>TEXT(C1500,"mmm")</f>
        <v>Oct</v>
      </c>
    </row>
    <row r="1501" spans="1:24" x14ac:dyDescent="0.3">
      <c r="A1501">
        <v>1500</v>
      </c>
      <c r="B1501" t="s">
        <v>4527</v>
      </c>
      <c r="C1501" s="1">
        <v>43051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>
        <v>16.056000000000001</v>
      </c>
      <c r="S1501">
        <v>3</v>
      </c>
      <c r="T1501">
        <v>0.2</v>
      </c>
      <c r="U1501">
        <v>5.8202999999999996</v>
      </c>
      <c r="V1501">
        <f>IFERROR(SuperstoreData[[#This Row],[Profit]]/SuperstoreData[[#This Row],[Sales]],0)</f>
        <v>0.36249999999999993</v>
      </c>
      <c r="W1501">
        <f>YEAR(C1501)</f>
        <v>2017</v>
      </c>
      <c r="X1501" t="str">
        <f>TEXT(C1501,"mmm")</f>
        <v>Nov</v>
      </c>
    </row>
    <row r="1502" spans="1:24" x14ac:dyDescent="0.3">
      <c r="A1502">
        <v>1501</v>
      </c>
      <c r="B1502" t="s">
        <v>4527</v>
      </c>
      <c r="C1502" s="1">
        <v>43051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>
        <v>223.05600000000001</v>
      </c>
      <c r="S1502">
        <v>9</v>
      </c>
      <c r="T1502">
        <v>0.2</v>
      </c>
      <c r="U1502">
        <v>69.704999999999998</v>
      </c>
      <c r="V1502">
        <f>IFERROR(SuperstoreData[[#This Row],[Profit]]/SuperstoreData[[#This Row],[Sales]],0)</f>
        <v>0.3125</v>
      </c>
      <c r="W1502">
        <f>YEAR(C1502)</f>
        <v>2017</v>
      </c>
      <c r="X1502" t="str">
        <f>TEXT(C1502,"mmm")</f>
        <v>Nov</v>
      </c>
    </row>
    <row r="1503" spans="1:24" x14ac:dyDescent="0.3">
      <c r="A1503">
        <v>1502</v>
      </c>
      <c r="B1503" t="s">
        <v>4527</v>
      </c>
      <c r="C1503" s="1">
        <v>43051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>
        <v>540.048</v>
      </c>
      <c r="S1503">
        <v>3</v>
      </c>
      <c r="T1503">
        <v>0.2</v>
      </c>
      <c r="U1503">
        <v>-47.254199999999997</v>
      </c>
      <c r="V1503">
        <f>IFERROR(SuperstoreData[[#This Row],[Profit]]/SuperstoreData[[#This Row],[Sales]],0)</f>
        <v>-8.7499999999999994E-2</v>
      </c>
      <c r="W1503">
        <f>YEAR(C1503)</f>
        <v>2017</v>
      </c>
      <c r="X1503" t="str">
        <f>TEXT(C1503,"mmm")</f>
        <v>Nov</v>
      </c>
    </row>
    <row r="1504" spans="1:24" x14ac:dyDescent="0.3">
      <c r="A1504">
        <v>1503</v>
      </c>
      <c r="B1504" t="s">
        <v>4531</v>
      </c>
      <c r="C1504" s="1">
        <v>42698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>
        <v>33.520000000000003</v>
      </c>
      <c r="S1504">
        <v>2</v>
      </c>
      <c r="T1504">
        <v>0.2</v>
      </c>
      <c r="U1504">
        <v>3.3519999999999999</v>
      </c>
      <c r="V1504">
        <f>IFERROR(SuperstoreData[[#This Row],[Profit]]/SuperstoreData[[#This Row],[Sales]],0)</f>
        <v>9.9999999999999992E-2</v>
      </c>
      <c r="W1504">
        <f>YEAR(C1504)</f>
        <v>2016</v>
      </c>
      <c r="X1504" t="str">
        <f>TEXT(C1504,"mmm")</f>
        <v>Nov</v>
      </c>
    </row>
    <row r="1505" spans="1:24" x14ac:dyDescent="0.3">
      <c r="A1505">
        <v>1504</v>
      </c>
      <c r="B1505" t="s">
        <v>4531</v>
      </c>
      <c r="C1505" s="1">
        <v>42698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>
        <v>9.94</v>
      </c>
      <c r="S1505">
        <v>2</v>
      </c>
      <c r="T1505">
        <v>0</v>
      </c>
      <c r="U1505">
        <v>3.0813999999999999</v>
      </c>
      <c r="V1505">
        <f>IFERROR(SuperstoreData[[#This Row],[Profit]]/SuperstoreData[[#This Row],[Sales]],0)</f>
        <v>0.31</v>
      </c>
      <c r="W1505">
        <f>YEAR(C1505)</f>
        <v>2016</v>
      </c>
      <c r="X1505" t="str">
        <f>TEXT(C1505,"mmm")</f>
        <v>Nov</v>
      </c>
    </row>
    <row r="1506" spans="1:24" x14ac:dyDescent="0.3">
      <c r="A1506">
        <v>1505</v>
      </c>
      <c r="B1506" t="s">
        <v>4534</v>
      </c>
      <c r="C1506" s="1">
        <v>42217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>
        <v>6.72</v>
      </c>
      <c r="S1506">
        <v>4</v>
      </c>
      <c r="T1506">
        <v>0</v>
      </c>
      <c r="U1506">
        <v>3.36</v>
      </c>
      <c r="V1506">
        <f>IFERROR(SuperstoreData[[#This Row],[Profit]]/SuperstoreData[[#This Row],[Sales]],0)</f>
        <v>0.5</v>
      </c>
      <c r="W1506">
        <f>YEAR(C1506)</f>
        <v>2015</v>
      </c>
      <c r="X1506" t="str">
        <f>TEXT(C1506,"mmm")</f>
        <v>Aug</v>
      </c>
    </row>
    <row r="1507" spans="1:24" x14ac:dyDescent="0.3">
      <c r="A1507">
        <v>1506</v>
      </c>
      <c r="B1507" t="s">
        <v>4534</v>
      </c>
      <c r="C1507" s="1">
        <v>42217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>
        <v>1004.976</v>
      </c>
      <c r="S1507">
        <v>6</v>
      </c>
      <c r="T1507">
        <v>0.2</v>
      </c>
      <c r="U1507">
        <v>-175.8708</v>
      </c>
      <c r="V1507">
        <f>IFERROR(SuperstoreData[[#This Row],[Profit]]/SuperstoreData[[#This Row],[Sales]],0)</f>
        <v>-0.17500000000000002</v>
      </c>
      <c r="W1507">
        <f>YEAR(C1507)</f>
        <v>2015</v>
      </c>
      <c r="X1507" t="str">
        <f>TEXT(C1507,"mmm")</f>
        <v>Aug</v>
      </c>
    </row>
    <row r="1508" spans="1:24" x14ac:dyDescent="0.3">
      <c r="A1508">
        <v>1507</v>
      </c>
      <c r="B1508" t="s">
        <v>4539</v>
      </c>
      <c r="C1508" s="1">
        <v>43093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>
        <v>17.88</v>
      </c>
      <c r="S1508">
        <v>3</v>
      </c>
      <c r="T1508">
        <v>0.2</v>
      </c>
      <c r="U1508">
        <v>5.5875000000000004</v>
      </c>
      <c r="V1508">
        <f>IFERROR(SuperstoreData[[#This Row],[Profit]]/SuperstoreData[[#This Row],[Sales]],0)</f>
        <v>0.31250000000000006</v>
      </c>
      <c r="W1508">
        <f>YEAR(C1508)</f>
        <v>2017</v>
      </c>
      <c r="X1508" t="str">
        <f>TEXT(C1508,"mmm")</f>
        <v>Dec</v>
      </c>
    </row>
    <row r="1509" spans="1:24" x14ac:dyDescent="0.3">
      <c r="A1509">
        <v>1508</v>
      </c>
      <c r="B1509" t="s">
        <v>4542</v>
      </c>
      <c r="C1509" s="1">
        <v>42630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>
        <v>396</v>
      </c>
      <c r="S1509">
        <v>4</v>
      </c>
      <c r="T1509">
        <v>0</v>
      </c>
      <c r="U1509">
        <v>190.08</v>
      </c>
      <c r="V1509">
        <f>IFERROR(SuperstoreData[[#This Row],[Profit]]/SuperstoreData[[#This Row],[Sales]],0)</f>
        <v>0.48000000000000004</v>
      </c>
      <c r="W1509">
        <f>YEAR(C1509)</f>
        <v>2016</v>
      </c>
      <c r="X1509" t="str">
        <f>TEXT(C1509,"mmm")</f>
        <v>Sep</v>
      </c>
    </row>
    <row r="1510" spans="1:24" x14ac:dyDescent="0.3">
      <c r="A1510">
        <v>1509</v>
      </c>
      <c r="B1510" t="s">
        <v>4545</v>
      </c>
      <c r="C1510" s="1">
        <v>43079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>
        <v>34.5</v>
      </c>
      <c r="S1510">
        <v>3</v>
      </c>
      <c r="T1510">
        <v>0</v>
      </c>
      <c r="U1510">
        <v>15.525</v>
      </c>
      <c r="V1510">
        <f>IFERROR(SuperstoreData[[#This Row],[Profit]]/SuperstoreData[[#This Row],[Sales]],0)</f>
        <v>0.45</v>
      </c>
      <c r="W1510">
        <f>YEAR(C1510)</f>
        <v>2017</v>
      </c>
      <c r="X1510" t="str">
        <f>TEXT(C1510,"mmm")</f>
        <v>Dec</v>
      </c>
    </row>
    <row r="1511" spans="1:24" x14ac:dyDescent="0.3">
      <c r="A1511">
        <v>1510</v>
      </c>
      <c r="B1511" t="s">
        <v>4548</v>
      </c>
      <c r="C1511" s="1">
        <v>42990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>
        <v>8.36</v>
      </c>
      <c r="S1511">
        <v>2</v>
      </c>
      <c r="T1511">
        <v>0</v>
      </c>
      <c r="U1511">
        <v>3.0095999999999998</v>
      </c>
      <c r="V1511">
        <f>IFERROR(SuperstoreData[[#This Row],[Profit]]/SuperstoreData[[#This Row],[Sales]],0)</f>
        <v>0.36</v>
      </c>
      <c r="W1511">
        <f>YEAR(C1511)</f>
        <v>2017</v>
      </c>
      <c r="X1511" t="str">
        <f>TEXT(C1511,"mmm")</f>
        <v>Sep</v>
      </c>
    </row>
    <row r="1512" spans="1:24" x14ac:dyDescent="0.3">
      <c r="A1512">
        <v>1511</v>
      </c>
      <c r="B1512" t="s">
        <v>4549</v>
      </c>
      <c r="C1512" s="1">
        <v>42910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>
        <v>385.6</v>
      </c>
      <c r="S1512">
        <v>8</v>
      </c>
      <c r="T1512">
        <v>0</v>
      </c>
      <c r="U1512">
        <v>111.824</v>
      </c>
      <c r="V1512">
        <f>IFERROR(SuperstoreData[[#This Row],[Profit]]/SuperstoreData[[#This Row],[Sales]],0)</f>
        <v>0.28999999999999998</v>
      </c>
      <c r="W1512">
        <f>YEAR(C1512)</f>
        <v>2017</v>
      </c>
      <c r="X1512" t="str">
        <f>TEXT(C1512,"mmm")</f>
        <v>Jun</v>
      </c>
    </row>
    <row r="1513" spans="1:24" x14ac:dyDescent="0.3">
      <c r="A1513">
        <v>1512</v>
      </c>
      <c r="B1513" t="s">
        <v>4549</v>
      </c>
      <c r="C1513" s="1">
        <v>42910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>
        <v>35.82</v>
      </c>
      <c r="S1513">
        <v>9</v>
      </c>
      <c r="T1513">
        <v>0</v>
      </c>
      <c r="U1513">
        <v>11.820600000000001</v>
      </c>
      <c r="V1513">
        <f>IFERROR(SuperstoreData[[#This Row],[Profit]]/SuperstoreData[[#This Row],[Sales]],0)</f>
        <v>0.33</v>
      </c>
      <c r="W1513">
        <f>YEAR(C1513)</f>
        <v>2017</v>
      </c>
      <c r="X1513" t="str">
        <f>TEXT(C1513,"mmm")</f>
        <v>Jun</v>
      </c>
    </row>
    <row r="1514" spans="1:24" x14ac:dyDescent="0.3">
      <c r="A1514">
        <v>1513</v>
      </c>
      <c r="B1514" t="s">
        <v>4551</v>
      </c>
      <c r="C1514" s="1">
        <v>42965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>
        <v>200.06399999999999</v>
      </c>
      <c r="S1514">
        <v>3</v>
      </c>
      <c r="T1514">
        <v>0.2</v>
      </c>
      <c r="U1514">
        <v>12.504</v>
      </c>
      <c r="V1514">
        <f>IFERROR(SuperstoreData[[#This Row],[Profit]]/SuperstoreData[[#This Row],[Sales]],0)</f>
        <v>6.25E-2</v>
      </c>
      <c r="W1514">
        <f>YEAR(C1514)</f>
        <v>2017</v>
      </c>
      <c r="X1514" t="str">
        <f>TEXT(C1514,"mmm")</f>
        <v>Aug</v>
      </c>
    </row>
    <row r="1515" spans="1:24" x14ac:dyDescent="0.3">
      <c r="A1515">
        <v>1514</v>
      </c>
      <c r="B1515" t="s">
        <v>4551</v>
      </c>
      <c r="C1515" s="1">
        <v>42965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>
        <v>21.38</v>
      </c>
      <c r="S1515">
        <v>5</v>
      </c>
      <c r="T1515">
        <v>0.8</v>
      </c>
      <c r="U1515">
        <v>-33.139000000000003</v>
      </c>
      <c r="V1515">
        <f>IFERROR(SuperstoreData[[#This Row],[Profit]]/SuperstoreData[[#This Row],[Sales]],0)</f>
        <v>-1.5500000000000003</v>
      </c>
      <c r="W1515">
        <f>YEAR(C1515)</f>
        <v>2017</v>
      </c>
      <c r="X1515" t="str">
        <f>TEXT(C1515,"mmm")</f>
        <v>Aug</v>
      </c>
    </row>
    <row r="1516" spans="1:24" x14ac:dyDescent="0.3">
      <c r="A1516">
        <v>1515</v>
      </c>
      <c r="B1516" t="s">
        <v>4551</v>
      </c>
      <c r="C1516" s="1">
        <v>42965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>
        <v>6.7439999999999998</v>
      </c>
      <c r="S1516">
        <v>4</v>
      </c>
      <c r="T1516">
        <v>0.8</v>
      </c>
      <c r="U1516">
        <v>-11.4648</v>
      </c>
      <c r="V1516">
        <f>IFERROR(SuperstoreData[[#This Row],[Profit]]/SuperstoreData[[#This Row],[Sales]],0)</f>
        <v>-1.7000000000000002</v>
      </c>
      <c r="W1516">
        <f>YEAR(C1516)</f>
        <v>2017</v>
      </c>
      <c r="X1516" t="str">
        <f>TEXT(C1516,"mmm")</f>
        <v>Aug</v>
      </c>
    </row>
    <row r="1517" spans="1:24" x14ac:dyDescent="0.3">
      <c r="A1517">
        <v>1516</v>
      </c>
      <c r="B1517" t="s">
        <v>4553</v>
      </c>
      <c r="C1517" s="1">
        <v>43080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>
        <v>63.686</v>
      </c>
      <c r="S1517">
        <v>1</v>
      </c>
      <c r="T1517">
        <v>0.3</v>
      </c>
      <c r="U1517">
        <v>-9.0980000000000008</v>
      </c>
      <c r="V1517">
        <f>IFERROR(SuperstoreData[[#This Row],[Profit]]/SuperstoreData[[#This Row],[Sales]],0)</f>
        <v>-0.14285714285714288</v>
      </c>
      <c r="W1517">
        <f>YEAR(C1517)</f>
        <v>2017</v>
      </c>
      <c r="X1517" t="str">
        <f>TEXT(C1517,"mmm")</f>
        <v>Dec</v>
      </c>
    </row>
    <row r="1518" spans="1:24" x14ac:dyDescent="0.3">
      <c r="A1518">
        <v>1517</v>
      </c>
      <c r="B1518" t="s">
        <v>4556</v>
      </c>
      <c r="C1518" s="1">
        <v>43079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>
        <v>1669.6</v>
      </c>
      <c r="S1518">
        <v>4</v>
      </c>
      <c r="T1518">
        <v>0</v>
      </c>
      <c r="U1518">
        <v>116.872</v>
      </c>
      <c r="V1518">
        <f>IFERROR(SuperstoreData[[#This Row],[Profit]]/SuperstoreData[[#This Row],[Sales]],0)</f>
        <v>7.0000000000000007E-2</v>
      </c>
      <c r="W1518">
        <f>YEAR(C1518)</f>
        <v>2017</v>
      </c>
      <c r="X1518" t="str">
        <f>TEXT(C1518,"mmm")</f>
        <v>Dec</v>
      </c>
    </row>
    <row r="1519" spans="1:24" x14ac:dyDescent="0.3">
      <c r="A1519">
        <v>1518</v>
      </c>
      <c r="B1519" t="s">
        <v>4558</v>
      </c>
      <c r="C1519" s="1">
        <v>41673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>
        <v>83.84</v>
      </c>
      <c r="S1519">
        <v>2</v>
      </c>
      <c r="T1519">
        <v>0.2</v>
      </c>
      <c r="U1519">
        <v>27.248000000000001</v>
      </c>
      <c r="V1519">
        <f>IFERROR(SuperstoreData[[#This Row],[Profit]]/SuperstoreData[[#This Row],[Sales]],0)</f>
        <v>0.32500000000000001</v>
      </c>
      <c r="W1519">
        <f>YEAR(C1519)</f>
        <v>2014</v>
      </c>
      <c r="X1519" t="str">
        <f>TEXT(C1519,"mmm")</f>
        <v>Feb</v>
      </c>
    </row>
    <row r="1520" spans="1:24" x14ac:dyDescent="0.3">
      <c r="A1520">
        <v>1519</v>
      </c>
      <c r="B1520" t="s">
        <v>4558</v>
      </c>
      <c r="C1520" s="1">
        <v>41673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>
        <v>13.272</v>
      </c>
      <c r="S1520">
        <v>3</v>
      </c>
      <c r="T1520">
        <v>0.2</v>
      </c>
      <c r="U1520">
        <v>4.3133999999999997</v>
      </c>
      <c r="V1520">
        <f>IFERROR(SuperstoreData[[#This Row],[Profit]]/SuperstoreData[[#This Row],[Sales]],0)</f>
        <v>0.32499999999999996</v>
      </c>
      <c r="W1520">
        <f>YEAR(C1520)</f>
        <v>2014</v>
      </c>
      <c r="X1520" t="str">
        <f>TEXT(C1520,"mmm")</f>
        <v>Feb</v>
      </c>
    </row>
    <row r="1521" spans="1:24" x14ac:dyDescent="0.3">
      <c r="A1521">
        <v>1520</v>
      </c>
      <c r="B1521" t="s">
        <v>4561</v>
      </c>
      <c r="C1521" s="1">
        <v>42777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>
        <v>21.335999999999999</v>
      </c>
      <c r="S1521">
        <v>7</v>
      </c>
      <c r="T1521">
        <v>0.2</v>
      </c>
      <c r="U1521">
        <v>7.7343000000000002</v>
      </c>
      <c r="V1521">
        <f>IFERROR(SuperstoreData[[#This Row],[Profit]]/SuperstoreData[[#This Row],[Sales]],0)</f>
        <v>0.36250000000000004</v>
      </c>
      <c r="W1521">
        <f>YEAR(C1521)</f>
        <v>2017</v>
      </c>
      <c r="X1521" t="str">
        <f>TEXT(C1521,"mmm")</f>
        <v>Feb</v>
      </c>
    </row>
    <row r="1522" spans="1:24" x14ac:dyDescent="0.3">
      <c r="A1522">
        <v>1521</v>
      </c>
      <c r="B1522" t="s">
        <v>4563</v>
      </c>
      <c r="C1522" s="1">
        <v>42841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>
        <v>16.52</v>
      </c>
      <c r="S1522">
        <v>5</v>
      </c>
      <c r="T1522">
        <v>0.2</v>
      </c>
      <c r="U1522">
        <v>2.0649999999999999</v>
      </c>
      <c r="V1522">
        <f>IFERROR(SuperstoreData[[#This Row],[Profit]]/SuperstoreData[[#This Row],[Sales]],0)</f>
        <v>0.125</v>
      </c>
      <c r="W1522">
        <f>YEAR(C1522)</f>
        <v>2017</v>
      </c>
      <c r="X1522" t="str">
        <f>TEXT(C1522,"mmm")</f>
        <v>Apr</v>
      </c>
    </row>
    <row r="1523" spans="1:24" x14ac:dyDescent="0.3">
      <c r="A1523">
        <v>1522</v>
      </c>
      <c r="B1523" t="s">
        <v>4569</v>
      </c>
      <c r="C1523" s="1">
        <v>42344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>
        <v>206.11199999999999</v>
      </c>
      <c r="S1523">
        <v>6</v>
      </c>
      <c r="T1523">
        <v>0.2</v>
      </c>
      <c r="U1523">
        <v>48.951599999999999</v>
      </c>
      <c r="V1523">
        <f>IFERROR(SuperstoreData[[#This Row],[Profit]]/SuperstoreData[[#This Row],[Sales]],0)</f>
        <v>0.23749999999999999</v>
      </c>
      <c r="W1523">
        <f>YEAR(C1523)</f>
        <v>2015</v>
      </c>
      <c r="X1523" t="str">
        <f>TEXT(C1523,"mmm")</f>
        <v>Dec</v>
      </c>
    </row>
    <row r="1524" spans="1:24" x14ac:dyDescent="0.3">
      <c r="A1524">
        <v>1523</v>
      </c>
      <c r="B1524" t="s">
        <v>4569</v>
      </c>
      <c r="C1524" s="1">
        <v>42344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>
        <v>19.920000000000002</v>
      </c>
      <c r="S1524">
        <v>5</v>
      </c>
      <c r="T1524">
        <v>0.2</v>
      </c>
      <c r="U1524">
        <v>6.7229999999999999</v>
      </c>
      <c r="V1524">
        <f>IFERROR(SuperstoreData[[#This Row],[Profit]]/SuperstoreData[[#This Row],[Sales]],0)</f>
        <v>0.33749999999999997</v>
      </c>
      <c r="W1524">
        <f>YEAR(C1524)</f>
        <v>2015</v>
      </c>
      <c r="X1524" t="str">
        <f>TEXT(C1524,"mmm")</f>
        <v>Dec</v>
      </c>
    </row>
    <row r="1525" spans="1:24" x14ac:dyDescent="0.3">
      <c r="A1525">
        <v>1524</v>
      </c>
      <c r="B1525" t="s">
        <v>4569</v>
      </c>
      <c r="C1525" s="1">
        <v>42344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>
        <v>198.27199999999999</v>
      </c>
      <c r="S1525">
        <v>8</v>
      </c>
      <c r="T1525">
        <v>0.2</v>
      </c>
      <c r="U1525">
        <v>61.96</v>
      </c>
      <c r="V1525">
        <f>IFERROR(SuperstoreData[[#This Row],[Profit]]/SuperstoreData[[#This Row],[Sales]],0)</f>
        <v>0.3125</v>
      </c>
      <c r="W1525">
        <f>YEAR(C1525)</f>
        <v>2015</v>
      </c>
      <c r="X1525" t="str">
        <f>TEXT(C1525,"mmm")</f>
        <v>Dec</v>
      </c>
    </row>
    <row r="1526" spans="1:24" x14ac:dyDescent="0.3">
      <c r="A1526">
        <v>1525</v>
      </c>
      <c r="B1526" t="s">
        <v>4569</v>
      </c>
      <c r="C1526" s="1">
        <v>42344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>
        <v>247.10400000000001</v>
      </c>
      <c r="S1526">
        <v>6</v>
      </c>
      <c r="T1526">
        <v>0.2</v>
      </c>
      <c r="U1526">
        <v>-58.687199999999997</v>
      </c>
      <c r="V1526">
        <f>IFERROR(SuperstoreData[[#This Row],[Profit]]/SuperstoreData[[#This Row],[Sales]],0)</f>
        <v>-0.23749999999999999</v>
      </c>
      <c r="W1526">
        <f>YEAR(C1526)</f>
        <v>2015</v>
      </c>
      <c r="X1526" t="str">
        <f>TEXT(C1526,"mmm")</f>
        <v>Dec</v>
      </c>
    </row>
    <row r="1527" spans="1:24" x14ac:dyDescent="0.3">
      <c r="A1527">
        <v>1526</v>
      </c>
      <c r="B1527" t="s">
        <v>4569</v>
      </c>
      <c r="C1527" s="1">
        <v>42344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>
        <v>86.304000000000002</v>
      </c>
      <c r="S1527">
        <v>6</v>
      </c>
      <c r="T1527">
        <v>0.2</v>
      </c>
      <c r="U1527">
        <v>9.7091999999999992</v>
      </c>
      <c r="V1527">
        <f>IFERROR(SuperstoreData[[#This Row],[Profit]]/SuperstoreData[[#This Row],[Sales]],0)</f>
        <v>0.11249999999999999</v>
      </c>
      <c r="W1527">
        <f>YEAR(C1527)</f>
        <v>2015</v>
      </c>
      <c r="X1527" t="str">
        <f>TEXT(C1527,"mmm")</f>
        <v>Dec</v>
      </c>
    </row>
    <row r="1528" spans="1:24" x14ac:dyDescent="0.3">
      <c r="A1528">
        <v>1527</v>
      </c>
      <c r="B1528" t="s">
        <v>4574</v>
      </c>
      <c r="C1528" s="1">
        <v>42573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>
        <v>4.16</v>
      </c>
      <c r="S1528">
        <v>2</v>
      </c>
      <c r="T1528">
        <v>0.2</v>
      </c>
      <c r="U1528">
        <v>0.36399999999999999</v>
      </c>
      <c r="V1528">
        <f>IFERROR(SuperstoreData[[#This Row],[Profit]]/SuperstoreData[[#This Row],[Sales]],0)</f>
        <v>8.7499999999999994E-2</v>
      </c>
      <c r="W1528">
        <f>YEAR(C1528)</f>
        <v>2016</v>
      </c>
      <c r="X1528" t="str">
        <f>TEXT(C1528,"mmm")</f>
        <v>Jul</v>
      </c>
    </row>
    <row r="1529" spans="1:24" x14ac:dyDescent="0.3">
      <c r="A1529">
        <v>1528</v>
      </c>
      <c r="B1529" t="s">
        <v>4574</v>
      </c>
      <c r="C1529" s="1">
        <v>42573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>
        <v>11.648</v>
      </c>
      <c r="S1529">
        <v>2</v>
      </c>
      <c r="T1529">
        <v>0.2</v>
      </c>
      <c r="U1529">
        <v>3.3488000000000002</v>
      </c>
      <c r="V1529">
        <f>IFERROR(SuperstoreData[[#This Row],[Profit]]/SuperstoreData[[#This Row],[Sales]],0)</f>
        <v>0.28750000000000003</v>
      </c>
      <c r="W1529">
        <f>YEAR(C1529)</f>
        <v>2016</v>
      </c>
      <c r="X1529" t="str">
        <f>TEXT(C1529,"mmm")</f>
        <v>Jul</v>
      </c>
    </row>
    <row r="1530" spans="1:24" x14ac:dyDescent="0.3">
      <c r="A1530">
        <v>1529</v>
      </c>
      <c r="B1530" t="s">
        <v>4580</v>
      </c>
      <c r="C1530" s="1">
        <v>42315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>
        <v>26.18</v>
      </c>
      <c r="S1530">
        <v>7</v>
      </c>
      <c r="T1530">
        <v>0</v>
      </c>
      <c r="U1530">
        <v>0.52359999999999995</v>
      </c>
      <c r="V1530">
        <f>IFERROR(SuperstoreData[[#This Row],[Profit]]/SuperstoreData[[#This Row],[Sales]],0)</f>
        <v>1.9999999999999997E-2</v>
      </c>
      <c r="W1530">
        <f>YEAR(C1530)</f>
        <v>2015</v>
      </c>
      <c r="X1530" t="str">
        <f>TEXT(C1530,"mmm")</f>
        <v>Nov</v>
      </c>
    </row>
    <row r="1531" spans="1:24" x14ac:dyDescent="0.3">
      <c r="A1531">
        <v>1530</v>
      </c>
      <c r="B1531" t="s">
        <v>4580</v>
      </c>
      <c r="C1531" s="1">
        <v>42315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>
        <v>7.3</v>
      </c>
      <c r="S1531">
        <v>2</v>
      </c>
      <c r="T1531">
        <v>0</v>
      </c>
      <c r="U1531">
        <v>3.431</v>
      </c>
      <c r="V1531">
        <f>IFERROR(SuperstoreData[[#This Row],[Profit]]/SuperstoreData[[#This Row],[Sales]],0)</f>
        <v>0.47000000000000003</v>
      </c>
      <c r="W1531">
        <f>YEAR(C1531)</f>
        <v>2015</v>
      </c>
      <c r="X1531" t="str">
        <f>TEXT(C1531,"mmm")</f>
        <v>Nov</v>
      </c>
    </row>
    <row r="1532" spans="1:24" x14ac:dyDescent="0.3">
      <c r="A1532">
        <v>1531</v>
      </c>
      <c r="B1532" t="s">
        <v>4585</v>
      </c>
      <c r="C1532" s="1">
        <v>42089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>
        <v>74.352000000000004</v>
      </c>
      <c r="S1532">
        <v>3</v>
      </c>
      <c r="T1532">
        <v>0.2</v>
      </c>
      <c r="U1532">
        <v>23.234999999999999</v>
      </c>
      <c r="V1532">
        <f>IFERROR(SuperstoreData[[#This Row],[Profit]]/SuperstoreData[[#This Row],[Sales]],0)</f>
        <v>0.3125</v>
      </c>
      <c r="W1532">
        <f>YEAR(C1532)</f>
        <v>2015</v>
      </c>
      <c r="X1532" t="str">
        <f>TEXT(C1532,"mmm")</f>
        <v>Mar</v>
      </c>
    </row>
    <row r="1533" spans="1:24" x14ac:dyDescent="0.3">
      <c r="A1533">
        <v>1532</v>
      </c>
      <c r="B1533" t="s">
        <v>4588</v>
      </c>
      <c r="C1533" s="1">
        <v>42978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>
        <v>10.744</v>
      </c>
      <c r="S1533">
        <v>1</v>
      </c>
      <c r="T1533">
        <v>0.2</v>
      </c>
      <c r="U1533">
        <v>0.80579999999999996</v>
      </c>
      <c r="V1533">
        <f>IFERROR(SuperstoreData[[#This Row],[Profit]]/SuperstoreData[[#This Row],[Sales]],0)</f>
        <v>7.4999999999999997E-2</v>
      </c>
      <c r="W1533">
        <f>YEAR(C1533)</f>
        <v>2017</v>
      </c>
      <c r="X1533" t="str">
        <f>TEXT(C1533,"mmm")</f>
        <v>Aug</v>
      </c>
    </row>
    <row r="1534" spans="1:24" x14ac:dyDescent="0.3">
      <c r="A1534">
        <v>1533</v>
      </c>
      <c r="B1534" t="s">
        <v>4588</v>
      </c>
      <c r="C1534" s="1">
        <v>42978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>
        <v>8.3759999999999994</v>
      </c>
      <c r="S1534">
        <v>3</v>
      </c>
      <c r="T1534">
        <v>0.2</v>
      </c>
      <c r="U1534">
        <v>2.7222</v>
      </c>
      <c r="V1534">
        <f>IFERROR(SuperstoreData[[#This Row],[Profit]]/SuperstoreData[[#This Row],[Sales]],0)</f>
        <v>0.32500000000000001</v>
      </c>
      <c r="W1534">
        <f>YEAR(C1534)</f>
        <v>2017</v>
      </c>
      <c r="X1534" t="str">
        <f>TEXT(C1534,"mmm")</f>
        <v>Aug</v>
      </c>
    </row>
    <row r="1535" spans="1:24" x14ac:dyDescent="0.3">
      <c r="A1535">
        <v>1534</v>
      </c>
      <c r="B1535" t="s">
        <v>4593</v>
      </c>
      <c r="C1535" s="1">
        <v>42708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>
        <v>212.88</v>
      </c>
      <c r="S1535">
        <v>6</v>
      </c>
      <c r="T1535">
        <v>0</v>
      </c>
      <c r="U1535">
        <v>0</v>
      </c>
      <c r="V1535">
        <f>IFERROR(SuperstoreData[[#This Row],[Profit]]/SuperstoreData[[#This Row],[Sales]],0)</f>
        <v>0</v>
      </c>
      <c r="W1535">
        <f>YEAR(C1535)</f>
        <v>2016</v>
      </c>
      <c r="X1535" t="str">
        <f>TEXT(C1535,"mmm")</f>
        <v>Dec</v>
      </c>
    </row>
    <row r="1536" spans="1:24" x14ac:dyDescent="0.3">
      <c r="A1536">
        <v>1535</v>
      </c>
      <c r="B1536" t="s">
        <v>4596</v>
      </c>
      <c r="C1536" s="1">
        <v>42776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>
        <v>203.983</v>
      </c>
      <c r="S1536">
        <v>2</v>
      </c>
      <c r="T1536">
        <v>0.15</v>
      </c>
      <c r="U1536">
        <v>16.7986</v>
      </c>
      <c r="V1536">
        <f>IFERROR(SuperstoreData[[#This Row],[Profit]]/SuperstoreData[[#This Row],[Sales]],0)</f>
        <v>8.2352941176470587E-2</v>
      </c>
      <c r="W1536">
        <f>YEAR(C1536)</f>
        <v>2017</v>
      </c>
      <c r="X1536" t="str">
        <f>TEXT(C1536,"mmm")</f>
        <v>Feb</v>
      </c>
    </row>
    <row r="1537" spans="1:24" x14ac:dyDescent="0.3">
      <c r="A1537">
        <v>1536</v>
      </c>
      <c r="B1537" t="s">
        <v>4600</v>
      </c>
      <c r="C1537" s="1">
        <v>42672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>
        <v>40.74</v>
      </c>
      <c r="S1537">
        <v>3</v>
      </c>
      <c r="T1537">
        <v>0</v>
      </c>
      <c r="U1537">
        <v>0.40739999999999998</v>
      </c>
      <c r="V1537">
        <f>IFERROR(SuperstoreData[[#This Row],[Profit]]/SuperstoreData[[#This Row],[Sales]],0)</f>
        <v>9.9999999999999985E-3</v>
      </c>
      <c r="W1537">
        <f>YEAR(C1537)</f>
        <v>2016</v>
      </c>
      <c r="X1537" t="str">
        <f>TEXT(C1537,"mmm")</f>
        <v>Oct</v>
      </c>
    </row>
    <row r="1538" spans="1:24" x14ac:dyDescent="0.3">
      <c r="A1538">
        <v>1537</v>
      </c>
      <c r="B1538" t="s">
        <v>4600</v>
      </c>
      <c r="C1538" s="1">
        <v>42672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>
        <v>11.67</v>
      </c>
      <c r="S1538">
        <v>3</v>
      </c>
      <c r="T1538">
        <v>0</v>
      </c>
      <c r="U1538">
        <v>3.0341999999999998</v>
      </c>
      <c r="V1538">
        <f>IFERROR(SuperstoreData[[#This Row],[Profit]]/SuperstoreData[[#This Row],[Sales]],0)</f>
        <v>0.26</v>
      </c>
      <c r="W1538">
        <f>YEAR(C1538)</f>
        <v>2016</v>
      </c>
      <c r="X1538" t="str">
        <f>TEXT(C1538,"mmm")</f>
        <v>Oct</v>
      </c>
    </row>
    <row r="1539" spans="1:24" x14ac:dyDescent="0.3">
      <c r="A1539">
        <v>1538</v>
      </c>
      <c r="B1539" t="s">
        <v>4608</v>
      </c>
      <c r="C1539" s="1">
        <v>42993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>
        <v>39.99</v>
      </c>
      <c r="S1539">
        <v>1</v>
      </c>
      <c r="T1539">
        <v>0</v>
      </c>
      <c r="U1539">
        <v>11.597099999999999</v>
      </c>
      <c r="V1539">
        <f>IFERROR(SuperstoreData[[#This Row],[Profit]]/SuperstoreData[[#This Row],[Sales]],0)</f>
        <v>0.28999999999999998</v>
      </c>
      <c r="W1539">
        <f>YEAR(C1539)</f>
        <v>2017</v>
      </c>
      <c r="X1539" t="str">
        <f>TEXT(C1539,"mmm")</f>
        <v>Sep</v>
      </c>
    </row>
    <row r="1540" spans="1:24" x14ac:dyDescent="0.3">
      <c r="A1540">
        <v>1539</v>
      </c>
      <c r="B1540" t="s">
        <v>4608</v>
      </c>
      <c r="C1540" s="1">
        <v>42993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>
        <v>16.28</v>
      </c>
      <c r="S1540">
        <v>2</v>
      </c>
      <c r="T1540">
        <v>0</v>
      </c>
      <c r="U1540">
        <v>6.5119999999999996</v>
      </c>
      <c r="V1540">
        <f>IFERROR(SuperstoreData[[#This Row],[Profit]]/SuperstoreData[[#This Row],[Sales]],0)</f>
        <v>0.39999999999999997</v>
      </c>
      <c r="W1540">
        <f>YEAR(C1540)</f>
        <v>2017</v>
      </c>
      <c r="X1540" t="str">
        <f>TEXT(C1540,"mmm")</f>
        <v>Sep</v>
      </c>
    </row>
    <row r="1541" spans="1:24" x14ac:dyDescent="0.3">
      <c r="A1541">
        <v>1540</v>
      </c>
      <c r="B1541" t="s">
        <v>4608</v>
      </c>
      <c r="C1541" s="1">
        <v>42993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  <c r="V1541">
        <f>IFERROR(SuperstoreData[[#This Row],[Profit]]/SuperstoreData[[#This Row],[Sales]],0)</f>
        <v>0.26</v>
      </c>
      <c r="W1541">
        <f>YEAR(C1541)</f>
        <v>2017</v>
      </c>
      <c r="X1541" t="str">
        <f>TEXT(C1541,"mmm")</f>
        <v>Sep</v>
      </c>
    </row>
    <row r="1542" spans="1:24" x14ac:dyDescent="0.3">
      <c r="A1542">
        <v>1541</v>
      </c>
      <c r="B1542" t="s">
        <v>4608</v>
      </c>
      <c r="C1542" s="1">
        <v>42993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>
        <v>242.48</v>
      </c>
      <c r="S1542">
        <v>7</v>
      </c>
      <c r="T1542">
        <v>0</v>
      </c>
      <c r="U1542">
        <v>116.3904</v>
      </c>
      <c r="V1542">
        <f>IFERROR(SuperstoreData[[#This Row],[Profit]]/SuperstoreData[[#This Row],[Sales]],0)</f>
        <v>0.48000000000000004</v>
      </c>
      <c r="W1542">
        <f>YEAR(C1542)</f>
        <v>2017</v>
      </c>
      <c r="X1542" t="str">
        <f>TEXT(C1542,"mmm")</f>
        <v>Sep</v>
      </c>
    </row>
    <row r="1543" spans="1:24" x14ac:dyDescent="0.3">
      <c r="A1543">
        <v>1542</v>
      </c>
      <c r="B1543" t="s">
        <v>4612</v>
      </c>
      <c r="C1543" s="1">
        <v>41709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>
        <v>8.32</v>
      </c>
      <c r="S1543">
        <v>5</v>
      </c>
      <c r="T1543">
        <v>0.2</v>
      </c>
      <c r="U1543">
        <v>2.2879999999999998</v>
      </c>
      <c r="V1543">
        <f>IFERROR(SuperstoreData[[#This Row],[Profit]]/SuperstoreData[[#This Row],[Sales]],0)</f>
        <v>0.27499999999999997</v>
      </c>
      <c r="W1543">
        <f>YEAR(C1543)</f>
        <v>2014</v>
      </c>
      <c r="X1543" t="str">
        <f>TEXT(C1543,"mmm")</f>
        <v>Mar</v>
      </c>
    </row>
    <row r="1544" spans="1:24" x14ac:dyDescent="0.3">
      <c r="A1544">
        <v>1543</v>
      </c>
      <c r="B1544" t="s">
        <v>4612</v>
      </c>
      <c r="C1544" s="1">
        <v>41709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>
        <v>10.464</v>
      </c>
      <c r="S1544">
        <v>6</v>
      </c>
      <c r="T1544">
        <v>0.2</v>
      </c>
      <c r="U1544">
        <v>1.7003999999999999</v>
      </c>
      <c r="V1544">
        <f>IFERROR(SuperstoreData[[#This Row],[Profit]]/SuperstoreData[[#This Row],[Sales]],0)</f>
        <v>0.16249999999999998</v>
      </c>
      <c r="W1544">
        <f>YEAR(C1544)</f>
        <v>2014</v>
      </c>
      <c r="X1544" t="str">
        <f>TEXT(C1544,"mmm")</f>
        <v>Mar</v>
      </c>
    </row>
    <row r="1545" spans="1:24" x14ac:dyDescent="0.3">
      <c r="A1545">
        <v>1544</v>
      </c>
      <c r="B1545" t="s">
        <v>4615</v>
      </c>
      <c r="C1545" s="1">
        <v>41674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>
        <v>82.896000000000001</v>
      </c>
      <c r="S1545">
        <v>3</v>
      </c>
      <c r="T1545">
        <v>0.2</v>
      </c>
      <c r="U1545">
        <v>29.0136</v>
      </c>
      <c r="V1545">
        <f>IFERROR(SuperstoreData[[#This Row],[Profit]]/SuperstoreData[[#This Row],[Sales]],0)</f>
        <v>0.35</v>
      </c>
      <c r="W1545">
        <f>YEAR(C1545)</f>
        <v>2014</v>
      </c>
      <c r="X1545" t="str">
        <f>TEXT(C1545,"mmm")</f>
        <v>Feb</v>
      </c>
    </row>
    <row r="1546" spans="1:24" x14ac:dyDescent="0.3">
      <c r="A1546">
        <v>1545</v>
      </c>
      <c r="B1546" t="s">
        <v>4615</v>
      </c>
      <c r="C1546" s="1">
        <v>41674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>
        <v>34.24</v>
      </c>
      <c r="S1546">
        <v>4</v>
      </c>
      <c r="T1546">
        <v>0</v>
      </c>
      <c r="U1546">
        <v>16.0928</v>
      </c>
      <c r="V1546">
        <f>IFERROR(SuperstoreData[[#This Row],[Profit]]/SuperstoreData[[#This Row],[Sales]],0)</f>
        <v>0.47</v>
      </c>
      <c r="W1546">
        <f>YEAR(C1546)</f>
        <v>2014</v>
      </c>
      <c r="X1546" t="str">
        <f>TEXT(C1546,"mmm")</f>
        <v>Feb</v>
      </c>
    </row>
    <row r="1547" spans="1:24" x14ac:dyDescent="0.3">
      <c r="A1547">
        <v>1546</v>
      </c>
      <c r="B1547" t="s">
        <v>4618</v>
      </c>
      <c r="C1547" s="1">
        <v>42004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>
        <v>1573.4880000000001</v>
      </c>
      <c r="S1547">
        <v>7</v>
      </c>
      <c r="T1547">
        <v>0.2</v>
      </c>
      <c r="U1547">
        <v>196.68600000000001</v>
      </c>
      <c r="V1547">
        <f>IFERROR(SuperstoreData[[#This Row],[Profit]]/SuperstoreData[[#This Row],[Sales]],0)</f>
        <v>0.125</v>
      </c>
      <c r="W1547">
        <f>YEAR(C1547)</f>
        <v>2014</v>
      </c>
      <c r="X1547" t="str">
        <f>TEXT(C1547,"mmm")</f>
        <v>Dec</v>
      </c>
    </row>
    <row r="1548" spans="1:24" x14ac:dyDescent="0.3">
      <c r="A1548">
        <v>1547</v>
      </c>
      <c r="B1548" t="s">
        <v>4620</v>
      </c>
      <c r="C1548" s="1">
        <v>42331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>
        <v>335.52</v>
      </c>
      <c r="S1548">
        <v>4</v>
      </c>
      <c r="T1548">
        <v>0.2</v>
      </c>
      <c r="U1548">
        <v>117.432</v>
      </c>
      <c r="V1548">
        <f>IFERROR(SuperstoreData[[#This Row],[Profit]]/SuperstoreData[[#This Row],[Sales]],0)</f>
        <v>0.35000000000000003</v>
      </c>
      <c r="W1548">
        <f>YEAR(C1548)</f>
        <v>2015</v>
      </c>
      <c r="X1548" t="str">
        <f>TEXT(C1548,"mmm")</f>
        <v>Nov</v>
      </c>
    </row>
    <row r="1549" spans="1:24" x14ac:dyDescent="0.3">
      <c r="A1549">
        <v>1548</v>
      </c>
      <c r="B1549" t="s">
        <v>4620</v>
      </c>
      <c r="C1549" s="1">
        <v>42331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>
        <v>23.911999999999999</v>
      </c>
      <c r="S1549">
        <v>2</v>
      </c>
      <c r="T1549">
        <v>0.8</v>
      </c>
      <c r="U1549">
        <v>-40.650399999999998</v>
      </c>
      <c r="V1549">
        <f>IFERROR(SuperstoreData[[#This Row],[Profit]]/SuperstoreData[[#This Row],[Sales]],0)</f>
        <v>-1.7</v>
      </c>
      <c r="W1549">
        <f>YEAR(C1549)</f>
        <v>2015</v>
      </c>
      <c r="X1549" t="str">
        <f>TEXT(C1549,"mmm")</f>
        <v>Nov</v>
      </c>
    </row>
    <row r="1550" spans="1:24" x14ac:dyDescent="0.3">
      <c r="A1550">
        <v>1549</v>
      </c>
      <c r="B1550" t="s">
        <v>4620</v>
      </c>
      <c r="C1550" s="1">
        <v>42331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>
        <v>27.056000000000001</v>
      </c>
      <c r="S1550">
        <v>2</v>
      </c>
      <c r="T1550">
        <v>0.2</v>
      </c>
      <c r="U1550">
        <v>2.3673999999999999</v>
      </c>
      <c r="V1550">
        <f>IFERROR(SuperstoreData[[#This Row],[Profit]]/SuperstoreData[[#This Row],[Sales]],0)</f>
        <v>8.7499999999999994E-2</v>
      </c>
      <c r="W1550">
        <f>YEAR(C1550)</f>
        <v>2015</v>
      </c>
      <c r="X1550" t="str">
        <f>TEXT(C1550,"mmm")</f>
        <v>Nov</v>
      </c>
    </row>
    <row r="1551" spans="1:24" x14ac:dyDescent="0.3">
      <c r="A1551">
        <v>1550</v>
      </c>
      <c r="B1551" t="s">
        <v>4623</v>
      </c>
      <c r="C1551" s="1">
        <v>41826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>
        <v>559.99199999999996</v>
      </c>
      <c r="S1551">
        <v>1</v>
      </c>
      <c r="T1551">
        <v>0.2</v>
      </c>
      <c r="U1551">
        <v>174.9975</v>
      </c>
      <c r="V1551">
        <f>IFERROR(SuperstoreData[[#This Row],[Profit]]/SuperstoreData[[#This Row],[Sales]],0)</f>
        <v>0.3125</v>
      </c>
      <c r="W1551">
        <f>YEAR(C1551)</f>
        <v>2014</v>
      </c>
      <c r="X1551" t="str">
        <f>TEXT(C1551,"mmm")</f>
        <v>Jul</v>
      </c>
    </row>
    <row r="1552" spans="1:24" x14ac:dyDescent="0.3">
      <c r="A1552">
        <v>1551</v>
      </c>
      <c r="B1552" t="s">
        <v>4624</v>
      </c>
      <c r="C1552" s="1">
        <v>43052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>
        <v>9.3239999999999998</v>
      </c>
      <c r="S1552">
        <v>6</v>
      </c>
      <c r="T1552">
        <v>0.8</v>
      </c>
      <c r="U1552">
        <v>-24.708600000000001</v>
      </c>
      <c r="V1552">
        <f>IFERROR(SuperstoreData[[#This Row],[Profit]]/SuperstoreData[[#This Row],[Sales]],0)</f>
        <v>-2.65</v>
      </c>
      <c r="W1552">
        <f>YEAR(C1552)</f>
        <v>2017</v>
      </c>
      <c r="X1552" t="str">
        <f>TEXT(C1552,"mmm")</f>
        <v>Nov</v>
      </c>
    </row>
    <row r="1553" spans="1:24" x14ac:dyDescent="0.3">
      <c r="A1553">
        <v>1552</v>
      </c>
      <c r="B1553" t="s">
        <v>4627</v>
      </c>
      <c r="C1553" s="1">
        <v>42538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>
        <v>111.96</v>
      </c>
      <c r="S1553">
        <v>2</v>
      </c>
      <c r="T1553">
        <v>0</v>
      </c>
      <c r="U1553">
        <v>54.860399999999998</v>
      </c>
      <c r="V1553">
        <f>IFERROR(SuperstoreData[[#This Row],[Profit]]/SuperstoreData[[#This Row],[Sales]],0)</f>
        <v>0.49</v>
      </c>
      <c r="W1553">
        <f>YEAR(C1553)</f>
        <v>2016</v>
      </c>
      <c r="X1553" t="str">
        <f>TEXT(C1553,"mmm")</f>
        <v>Jun</v>
      </c>
    </row>
    <row r="1554" spans="1:24" x14ac:dyDescent="0.3">
      <c r="A1554">
        <v>1553</v>
      </c>
      <c r="B1554" t="s">
        <v>4631</v>
      </c>
      <c r="C1554" s="1">
        <v>41762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>
        <v>21.56</v>
      </c>
      <c r="S1554">
        <v>7</v>
      </c>
      <c r="T1554">
        <v>0</v>
      </c>
      <c r="U1554">
        <v>10.348800000000001</v>
      </c>
      <c r="V1554">
        <f>IFERROR(SuperstoreData[[#This Row],[Profit]]/SuperstoreData[[#This Row],[Sales]],0)</f>
        <v>0.48000000000000004</v>
      </c>
      <c r="W1554">
        <f>YEAR(C1554)</f>
        <v>2014</v>
      </c>
      <c r="X1554" t="str">
        <f>TEXT(C1554,"mmm")</f>
        <v>May</v>
      </c>
    </row>
    <row r="1555" spans="1:24" x14ac:dyDescent="0.3">
      <c r="A1555">
        <v>1554</v>
      </c>
      <c r="B1555" t="s">
        <v>4635</v>
      </c>
      <c r="C1555" s="1">
        <v>43024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>
        <v>124.75</v>
      </c>
      <c r="S1555">
        <v>5</v>
      </c>
      <c r="T1555">
        <v>0</v>
      </c>
      <c r="U1555">
        <v>57.384999999999998</v>
      </c>
      <c r="V1555">
        <f>IFERROR(SuperstoreData[[#This Row],[Profit]]/SuperstoreData[[#This Row],[Sales]],0)</f>
        <v>0.45999999999999996</v>
      </c>
      <c r="W1555">
        <f>YEAR(C1555)</f>
        <v>2017</v>
      </c>
      <c r="X1555" t="str">
        <f>TEXT(C1555,"mmm")</f>
        <v>Oct</v>
      </c>
    </row>
    <row r="1556" spans="1:24" x14ac:dyDescent="0.3">
      <c r="A1556">
        <v>1555</v>
      </c>
      <c r="B1556" t="s">
        <v>4638</v>
      </c>
      <c r="C1556" s="1">
        <v>42041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>
        <v>5.28</v>
      </c>
      <c r="S1556">
        <v>3</v>
      </c>
      <c r="T1556">
        <v>0</v>
      </c>
      <c r="U1556">
        <v>1.5311999999999999</v>
      </c>
      <c r="V1556">
        <f>IFERROR(SuperstoreData[[#This Row],[Profit]]/SuperstoreData[[#This Row],[Sales]],0)</f>
        <v>0.28999999999999998</v>
      </c>
      <c r="W1556">
        <f>YEAR(C1556)</f>
        <v>2015</v>
      </c>
      <c r="X1556" t="str">
        <f>TEXT(C1556,"mmm")</f>
        <v>Feb</v>
      </c>
    </row>
    <row r="1557" spans="1:24" x14ac:dyDescent="0.3">
      <c r="A1557">
        <v>1556</v>
      </c>
      <c r="B1557" t="s">
        <v>4642</v>
      </c>
      <c r="C1557" s="1">
        <v>42982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>
        <v>91.96</v>
      </c>
      <c r="S1557">
        <v>4</v>
      </c>
      <c r="T1557">
        <v>0</v>
      </c>
      <c r="U1557">
        <v>39.5428</v>
      </c>
      <c r="V1557">
        <f>IFERROR(SuperstoreData[[#This Row],[Profit]]/SuperstoreData[[#This Row],[Sales]],0)</f>
        <v>0.43000000000000005</v>
      </c>
      <c r="W1557">
        <f>YEAR(C1557)</f>
        <v>2017</v>
      </c>
      <c r="X1557" t="str">
        <f>TEXT(C1557,"mmm")</f>
        <v>Sep</v>
      </c>
    </row>
    <row r="1558" spans="1:24" x14ac:dyDescent="0.3">
      <c r="A1558">
        <v>1557</v>
      </c>
      <c r="B1558" t="s">
        <v>4645</v>
      </c>
      <c r="C1558" s="1">
        <v>42499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>
        <v>9.3439999999999994</v>
      </c>
      <c r="S1558">
        <v>1</v>
      </c>
      <c r="T1558">
        <v>0.2</v>
      </c>
      <c r="U1558">
        <v>3.504</v>
      </c>
      <c r="V1558">
        <f>IFERROR(SuperstoreData[[#This Row],[Profit]]/SuperstoreData[[#This Row],[Sales]],0)</f>
        <v>0.375</v>
      </c>
      <c r="W1558">
        <f>YEAR(C1558)</f>
        <v>2016</v>
      </c>
      <c r="X1558" t="str">
        <f>TEXT(C1558,"mmm")</f>
        <v>May</v>
      </c>
    </row>
    <row r="1559" spans="1:24" x14ac:dyDescent="0.3">
      <c r="A1559">
        <v>1558</v>
      </c>
      <c r="B1559" t="s">
        <v>4645</v>
      </c>
      <c r="C1559" s="1">
        <v>42499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>
        <v>79.36</v>
      </c>
      <c r="S1559">
        <v>5</v>
      </c>
      <c r="T1559">
        <v>0.2</v>
      </c>
      <c r="U1559">
        <v>9.92</v>
      </c>
      <c r="V1559">
        <f>IFERROR(SuperstoreData[[#This Row],[Profit]]/SuperstoreData[[#This Row],[Sales]],0)</f>
        <v>0.125</v>
      </c>
      <c r="W1559">
        <f>YEAR(C1559)</f>
        <v>2016</v>
      </c>
      <c r="X1559" t="str">
        <f>TEXT(C1559,"mmm")</f>
        <v>May</v>
      </c>
    </row>
    <row r="1560" spans="1:24" x14ac:dyDescent="0.3">
      <c r="A1560">
        <v>1559</v>
      </c>
      <c r="B1560" t="s">
        <v>4652</v>
      </c>
      <c r="C1560" s="1">
        <v>42079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>
        <v>171.96</v>
      </c>
      <c r="S1560">
        <v>2</v>
      </c>
      <c r="T1560">
        <v>0</v>
      </c>
      <c r="U1560">
        <v>44.709600000000002</v>
      </c>
      <c r="V1560">
        <f>IFERROR(SuperstoreData[[#This Row],[Profit]]/SuperstoreData[[#This Row],[Sales]],0)</f>
        <v>0.26</v>
      </c>
      <c r="W1560">
        <f>YEAR(C1560)</f>
        <v>2015</v>
      </c>
      <c r="X1560" t="str">
        <f>TEXT(C1560,"mmm")</f>
        <v>Mar</v>
      </c>
    </row>
    <row r="1561" spans="1:24" x14ac:dyDescent="0.3">
      <c r="A1561">
        <v>1560</v>
      </c>
      <c r="B1561" t="s">
        <v>4654</v>
      </c>
      <c r="C1561" s="1">
        <v>42469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>
        <v>35.351999999999997</v>
      </c>
      <c r="S1561">
        <v>9</v>
      </c>
      <c r="T1561">
        <v>0.2</v>
      </c>
      <c r="U1561">
        <v>12.815099999999999</v>
      </c>
      <c r="V1561">
        <f>IFERROR(SuperstoreData[[#This Row],[Profit]]/SuperstoreData[[#This Row],[Sales]],0)</f>
        <v>0.36249999999999999</v>
      </c>
      <c r="W1561">
        <f>YEAR(C1561)</f>
        <v>2016</v>
      </c>
      <c r="X1561" t="str">
        <f>TEXT(C1561,"mmm")</f>
        <v>Apr</v>
      </c>
    </row>
    <row r="1562" spans="1:24" x14ac:dyDescent="0.3">
      <c r="A1562">
        <v>1561</v>
      </c>
      <c r="B1562" t="s">
        <v>4657</v>
      </c>
      <c r="C1562" s="1">
        <v>41733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>
        <v>18.899999999999999</v>
      </c>
      <c r="S1562">
        <v>6</v>
      </c>
      <c r="T1562">
        <v>0</v>
      </c>
      <c r="U1562">
        <v>9.0719999999999992</v>
      </c>
      <c r="V1562">
        <f>IFERROR(SuperstoreData[[#This Row],[Profit]]/SuperstoreData[[#This Row],[Sales]],0)</f>
        <v>0.48</v>
      </c>
      <c r="W1562">
        <f>YEAR(C1562)</f>
        <v>2014</v>
      </c>
      <c r="X1562" t="str">
        <f>TEXT(C1562,"mmm")</f>
        <v>Apr</v>
      </c>
    </row>
    <row r="1563" spans="1:24" x14ac:dyDescent="0.3">
      <c r="A1563">
        <v>1562</v>
      </c>
      <c r="B1563" t="s">
        <v>4660</v>
      </c>
      <c r="C1563" s="1">
        <v>42983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>
        <v>2.78</v>
      </c>
      <c r="S1563">
        <v>1</v>
      </c>
      <c r="T1563">
        <v>0</v>
      </c>
      <c r="U1563">
        <v>0.7228</v>
      </c>
      <c r="V1563">
        <f>IFERROR(SuperstoreData[[#This Row],[Profit]]/SuperstoreData[[#This Row],[Sales]],0)</f>
        <v>0.26</v>
      </c>
      <c r="W1563">
        <f>YEAR(C1563)</f>
        <v>2017</v>
      </c>
      <c r="X1563" t="str">
        <f>TEXT(C1563,"mmm")</f>
        <v>Sep</v>
      </c>
    </row>
    <row r="1564" spans="1:24" x14ac:dyDescent="0.3">
      <c r="A1564">
        <v>1563</v>
      </c>
      <c r="B1564" t="s">
        <v>4661</v>
      </c>
      <c r="C1564" s="1">
        <v>42916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>
        <f>IFERROR(SuperstoreData[[#This Row],[Profit]]/SuperstoreData[[#This Row],[Sales]],0)</f>
        <v>-0.28333333333333333</v>
      </c>
      <c r="W1564">
        <f>YEAR(C1564)</f>
        <v>2017</v>
      </c>
      <c r="X1564" t="str">
        <f>TEXT(C1564,"mmm")</f>
        <v>Jun</v>
      </c>
    </row>
    <row r="1565" spans="1:24" x14ac:dyDescent="0.3">
      <c r="A1565">
        <v>1564</v>
      </c>
      <c r="B1565" t="s">
        <v>4664</v>
      </c>
      <c r="C1565" s="1">
        <v>42317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>
        <v>11.352</v>
      </c>
      <c r="S1565">
        <v>3</v>
      </c>
      <c r="T1565">
        <v>0.2</v>
      </c>
      <c r="U1565">
        <v>4.1151</v>
      </c>
      <c r="V1565">
        <f>IFERROR(SuperstoreData[[#This Row],[Profit]]/SuperstoreData[[#This Row],[Sales]],0)</f>
        <v>0.36249999999999999</v>
      </c>
      <c r="W1565">
        <f>YEAR(C1565)</f>
        <v>2015</v>
      </c>
      <c r="X1565" t="str">
        <f>TEXT(C1565,"mmm")</f>
        <v>Nov</v>
      </c>
    </row>
    <row r="1566" spans="1:24" x14ac:dyDescent="0.3">
      <c r="A1566">
        <v>1565</v>
      </c>
      <c r="B1566" t="s">
        <v>4667</v>
      </c>
      <c r="C1566" s="1">
        <v>41702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>
        <v>354.9</v>
      </c>
      <c r="S1566">
        <v>5</v>
      </c>
      <c r="T1566">
        <v>0</v>
      </c>
      <c r="U1566">
        <v>17.745000000000001</v>
      </c>
      <c r="V1566">
        <f>IFERROR(SuperstoreData[[#This Row],[Profit]]/SuperstoreData[[#This Row],[Sales]],0)</f>
        <v>0.05</v>
      </c>
      <c r="W1566">
        <f>YEAR(C1566)</f>
        <v>2014</v>
      </c>
      <c r="X1566" t="str">
        <f>TEXT(C1566,"mmm")</f>
        <v>Mar</v>
      </c>
    </row>
    <row r="1567" spans="1:24" x14ac:dyDescent="0.3">
      <c r="A1567">
        <v>1566</v>
      </c>
      <c r="B1567" t="s">
        <v>4670</v>
      </c>
      <c r="C1567" s="1">
        <v>42082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>
        <v>453.57600000000002</v>
      </c>
      <c r="S1567">
        <v>3</v>
      </c>
      <c r="T1567">
        <v>0.2</v>
      </c>
      <c r="U1567">
        <v>39.687899999999999</v>
      </c>
      <c r="V1567">
        <f>IFERROR(SuperstoreData[[#This Row],[Profit]]/SuperstoreData[[#This Row],[Sales]],0)</f>
        <v>8.7499999999999994E-2</v>
      </c>
      <c r="W1567">
        <f>YEAR(C1567)</f>
        <v>2015</v>
      </c>
      <c r="X1567" t="str">
        <f>TEXT(C1567,"mmm")</f>
        <v>Mar</v>
      </c>
    </row>
    <row r="1568" spans="1:24" x14ac:dyDescent="0.3">
      <c r="A1568">
        <v>1567</v>
      </c>
      <c r="B1568" t="s">
        <v>4673</v>
      </c>
      <c r="C1568" s="1">
        <v>42337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>
        <v>21.48</v>
      </c>
      <c r="S1568">
        <v>3</v>
      </c>
      <c r="T1568">
        <v>0.2</v>
      </c>
      <c r="U1568">
        <v>-0.26850000000000002</v>
      </c>
      <c r="V1568">
        <f>IFERROR(SuperstoreData[[#This Row],[Profit]]/SuperstoreData[[#This Row],[Sales]],0)</f>
        <v>-1.2500000000000001E-2</v>
      </c>
      <c r="W1568">
        <f>YEAR(C1568)</f>
        <v>2015</v>
      </c>
      <c r="X1568" t="str">
        <f>TEXT(C1568,"mmm")</f>
        <v>Nov</v>
      </c>
    </row>
    <row r="1569" spans="1:24" x14ac:dyDescent="0.3">
      <c r="A1569">
        <v>1568</v>
      </c>
      <c r="B1569" t="s">
        <v>4673</v>
      </c>
      <c r="C1569" s="1">
        <v>42337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>
        <v>8.7840000000000007</v>
      </c>
      <c r="S1569">
        <v>4</v>
      </c>
      <c r="T1569">
        <v>0.8</v>
      </c>
      <c r="U1569">
        <v>-13.6152</v>
      </c>
      <c r="V1569">
        <f>IFERROR(SuperstoreData[[#This Row],[Profit]]/SuperstoreData[[#This Row],[Sales]],0)</f>
        <v>-1.5499999999999998</v>
      </c>
      <c r="W1569">
        <f>YEAR(C1569)</f>
        <v>2015</v>
      </c>
      <c r="X1569" t="str">
        <f>TEXT(C1569,"mmm")</f>
        <v>Nov</v>
      </c>
    </row>
    <row r="1570" spans="1:24" x14ac:dyDescent="0.3">
      <c r="A1570">
        <v>1569</v>
      </c>
      <c r="B1570" t="s">
        <v>4681</v>
      </c>
      <c r="C1570" s="1">
        <v>42897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>
        <v>122.97</v>
      </c>
      <c r="S1570">
        <v>3</v>
      </c>
      <c r="T1570">
        <v>0</v>
      </c>
      <c r="U1570">
        <v>60.255299999999998</v>
      </c>
      <c r="V1570">
        <f>IFERROR(SuperstoreData[[#This Row],[Profit]]/SuperstoreData[[#This Row],[Sales]],0)</f>
        <v>0.49</v>
      </c>
      <c r="W1570">
        <f>YEAR(C1570)</f>
        <v>2017</v>
      </c>
      <c r="X1570" t="str">
        <f>TEXT(C1570,"mmm")</f>
        <v>Jun</v>
      </c>
    </row>
    <row r="1571" spans="1:24" x14ac:dyDescent="0.3">
      <c r="A1571">
        <v>1570</v>
      </c>
      <c r="B1571" t="s">
        <v>4682</v>
      </c>
      <c r="C1571" s="1">
        <v>43065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>
        <v>12.84</v>
      </c>
      <c r="S1571">
        <v>3</v>
      </c>
      <c r="T1571">
        <v>0</v>
      </c>
      <c r="U1571">
        <v>3.7235999999999998</v>
      </c>
      <c r="V1571">
        <f>IFERROR(SuperstoreData[[#This Row],[Profit]]/SuperstoreData[[#This Row],[Sales]],0)</f>
        <v>0.28999999999999998</v>
      </c>
      <c r="W1571">
        <f>YEAR(C1571)</f>
        <v>2017</v>
      </c>
      <c r="X1571" t="str">
        <f>TEXT(C1571,"mmm")</f>
        <v>Nov</v>
      </c>
    </row>
    <row r="1572" spans="1:24" x14ac:dyDescent="0.3">
      <c r="A1572">
        <v>1571</v>
      </c>
      <c r="B1572" t="s">
        <v>4685</v>
      </c>
      <c r="C1572" s="1">
        <v>41966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>
        <v>603.91999999999996</v>
      </c>
      <c r="S1572">
        <v>5</v>
      </c>
      <c r="T1572">
        <v>0.2</v>
      </c>
      <c r="U1572">
        <v>-67.941000000000003</v>
      </c>
      <c r="V1572">
        <f>IFERROR(SuperstoreData[[#This Row],[Profit]]/SuperstoreData[[#This Row],[Sales]],0)</f>
        <v>-0.11250000000000002</v>
      </c>
      <c r="W1572">
        <f>YEAR(C1572)</f>
        <v>2014</v>
      </c>
      <c r="X1572" t="str">
        <f>TEXT(C1572,"mmm")</f>
        <v>Nov</v>
      </c>
    </row>
    <row r="1573" spans="1:24" x14ac:dyDescent="0.3">
      <c r="A1573">
        <v>1572</v>
      </c>
      <c r="B1573" t="s">
        <v>4685</v>
      </c>
      <c r="C1573" s="1">
        <v>41966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>
        <v>21.84</v>
      </c>
      <c r="S1573">
        <v>3</v>
      </c>
      <c r="T1573">
        <v>0</v>
      </c>
      <c r="U1573">
        <v>10.4832</v>
      </c>
      <c r="V1573">
        <f>IFERROR(SuperstoreData[[#This Row],[Profit]]/SuperstoreData[[#This Row],[Sales]],0)</f>
        <v>0.48</v>
      </c>
      <c r="W1573">
        <f>YEAR(C1573)</f>
        <v>2014</v>
      </c>
      <c r="X1573" t="str">
        <f>TEXT(C1573,"mmm")</f>
        <v>Nov</v>
      </c>
    </row>
    <row r="1574" spans="1:24" x14ac:dyDescent="0.3">
      <c r="A1574">
        <v>1573</v>
      </c>
      <c r="B1574" t="s">
        <v>4685</v>
      </c>
      <c r="C1574" s="1">
        <v>41966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>
        <v>29.99</v>
      </c>
      <c r="S1574">
        <v>1</v>
      </c>
      <c r="T1574">
        <v>0</v>
      </c>
      <c r="U1574">
        <v>6.2979000000000003</v>
      </c>
      <c r="V1574">
        <f>IFERROR(SuperstoreData[[#This Row],[Profit]]/SuperstoreData[[#This Row],[Sales]],0)</f>
        <v>0.21000000000000002</v>
      </c>
      <c r="W1574">
        <f>YEAR(C1574)</f>
        <v>2014</v>
      </c>
      <c r="X1574" t="str">
        <f>TEXT(C1574,"mmm")</f>
        <v>Nov</v>
      </c>
    </row>
    <row r="1575" spans="1:24" x14ac:dyDescent="0.3">
      <c r="A1575">
        <v>1574</v>
      </c>
      <c r="B1575" t="s">
        <v>4685</v>
      </c>
      <c r="C1575" s="1">
        <v>41966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>
        <v>381.44</v>
      </c>
      <c r="S1575">
        <v>2</v>
      </c>
      <c r="T1575">
        <v>0.2</v>
      </c>
      <c r="U1575">
        <v>23.84</v>
      </c>
      <c r="V1575">
        <f>IFERROR(SuperstoreData[[#This Row],[Profit]]/SuperstoreData[[#This Row],[Sales]],0)</f>
        <v>6.25E-2</v>
      </c>
      <c r="W1575">
        <f>YEAR(C1575)</f>
        <v>2014</v>
      </c>
      <c r="X1575" t="str">
        <f>TEXT(C1575,"mmm")</f>
        <v>Nov</v>
      </c>
    </row>
    <row r="1576" spans="1:24" x14ac:dyDescent="0.3">
      <c r="A1576">
        <v>1575</v>
      </c>
      <c r="B1576" t="s">
        <v>4692</v>
      </c>
      <c r="C1576" s="1">
        <v>41988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>
        <v>40.68</v>
      </c>
      <c r="S1576">
        <v>3</v>
      </c>
      <c r="T1576">
        <v>0.2</v>
      </c>
      <c r="U1576">
        <v>-9.1530000000000005</v>
      </c>
      <c r="V1576">
        <f>IFERROR(SuperstoreData[[#This Row],[Profit]]/SuperstoreData[[#This Row],[Sales]],0)</f>
        <v>-0.22500000000000001</v>
      </c>
      <c r="W1576">
        <f>YEAR(C1576)</f>
        <v>2014</v>
      </c>
      <c r="X1576" t="str">
        <f>TEXT(C1576,"mmm")</f>
        <v>Dec</v>
      </c>
    </row>
    <row r="1577" spans="1:24" x14ac:dyDescent="0.3">
      <c r="A1577">
        <v>1576</v>
      </c>
      <c r="B1577" t="s">
        <v>4692</v>
      </c>
      <c r="C1577" s="1">
        <v>41988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>
        <v>763.28</v>
      </c>
      <c r="S1577">
        <v>5</v>
      </c>
      <c r="T1577">
        <v>0.3</v>
      </c>
      <c r="U1577">
        <v>-21.808</v>
      </c>
      <c r="V1577">
        <f>IFERROR(SuperstoreData[[#This Row],[Profit]]/SuperstoreData[[#This Row],[Sales]],0)</f>
        <v>-2.8571428571428571E-2</v>
      </c>
      <c r="W1577">
        <f>YEAR(C1577)</f>
        <v>2014</v>
      </c>
      <c r="X1577" t="str">
        <f>TEXT(C1577,"mmm")</f>
        <v>Dec</v>
      </c>
    </row>
    <row r="1578" spans="1:24" x14ac:dyDescent="0.3">
      <c r="A1578">
        <v>1577</v>
      </c>
      <c r="B1578" t="s">
        <v>4699</v>
      </c>
      <c r="C1578" s="1">
        <v>42482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>
        <v>23.952000000000002</v>
      </c>
      <c r="S1578">
        <v>2</v>
      </c>
      <c r="T1578">
        <v>0.2</v>
      </c>
      <c r="U1578">
        <v>2.3952</v>
      </c>
      <c r="V1578">
        <f>IFERROR(SuperstoreData[[#This Row],[Profit]]/SuperstoreData[[#This Row],[Sales]],0)</f>
        <v>9.9999999999999992E-2</v>
      </c>
      <c r="W1578">
        <f>YEAR(C1578)</f>
        <v>2016</v>
      </c>
      <c r="X1578" t="str">
        <f>TEXT(C1578,"mmm")</f>
        <v>Apr</v>
      </c>
    </row>
    <row r="1579" spans="1:24" x14ac:dyDescent="0.3">
      <c r="A1579">
        <v>1578</v>
      </c>
      <c r="B1579" t="s">
        <v>4702</v>
      </c>
      <c r="C1579" s="1">
        <v>42513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>
        <v>4.9800000000000004</v>
      </c>
      <c r="S1579">
        <v>1</v>
      </c>
      <c r="T1579">
        <v>0</v>
      </c>
      <c r="U1579">
        <v>2.4401999999999999</v>
      </c>
      <c r="V1579">
        <f>IFERROR(SuperstoreData[[#This Row],[Profit]]/SuperstoreData[[#This Row],[Sales]],0)</f>
        <v>0.48999999999999994</v>
      </c>
      <c r="W1579">
        <f>YEAR(C1579)</f>
        <v>2016</v>
      </c>
      <c r="X1579" t="str">
        <f>TEXT(C1579,"mmm")</f>
        <v>May</v>
      </c>
    </row>
    <row r="1580" spans="1:24" x14ac:dyDescent="0.3">
      <c r="A1580">
        <v>1579</v>
      </c>
      <c r="B1580" t="s">
        <v>4705</v>
      </c>
      <c r="C1580" s="1">
        <v>42427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>
        <v>170.88</v>
      </c>
      <c r="S1580">
        <v>3</v>
      </c>
      <c r="T1580">
        <v>0</v>
      </c>
      <c r="U1580">
        <v>49.555199999999999</v>
      </c>
      <c r="V1580">
        <f>IFERROR(SuperstoreData[[#This Row],[Profit]]/SuperstoreData[[#This Row],[Sales]],0)</f>
        <v>0.28999999999999998</v>
      </c>
      <c r="W1580">
        <f>YEAR(C1580)</f>
        <v>2016</v>
      </c>
      <c r="X1580" t="str">
        <f>TEXT(C1580,"mmm")</f>
        <v>Feb</v>
      </c>
    </row>
    <row r="1581" spans="1:24" x14ac:dyDescent="0.3">
      <c r="A1581">
        <v>1580</v>
      </c>
      <c r="B1581" t="s">
        <v>4709</v>
      </c>
      <c r="C1581" s="1">
        <v>42225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>
        <v>307.98</v>
      </c>
      <c r="S1581">
        <v>2</v>
      </c>
      <c r="T1581">
        <v>0</v>
      </c>
      <c r="U1581">
        <v>89.3142</v>
      </c>
      <c r="V1581">
        <f>IFERROR(SuperstoreData[[#This Row],[Profit]]/SuperstoreData[[#This Row],[Sales]],0)</f>
        <v>0.28999999999999998</v>
      </c>
      <c r="W1581">
        <f>YEAR(C1581)</f>
        <v>2015</v>
      </c>
      <c r="X1581" t="str">
        <f>TEXT(C1581,"mmm")</f>
        <v>Aug</v>
      </c>
    </row>
    <row r="1582" spans="1:24" x14ac:dyDescent="0.3">
      <c r="A1582">
        <v>1581</v>
      </c>
      <c r="B1582" t="s">
        <v>4709</v>
      </c>
      <c r="C1582" s="1">
        <v>42225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>
        <v>382.80599999999998</v>
      </c>
      <c r="S1582">
        <v>9</v>
      </c>
      <c r="T1582">
        <v>0.4</v>
      </c>
      <c r="U1582">
        <v>-153.1224</v>
      </c>
      <c r="V1582">
        <f>IFERROR(SuperstoreData[[#This Row],[Profit]]/SuperstoreData[[#This Row],[Sales]],0)</f>
        <v>-0.4</v>
      </c>
      <c r="W1582">
        <f>YEAR(C1582)</f>
        <v>2015</v>
      </c>
      <c r="X1582" t="str">
        <f>TEXT(C1582,"mmm")</f>
        <v>Aug</v>
      </c>
    </row>
    <row r="1583" spans="1:24" x14ac:dyDescent="0.3">
      <c r="A1583">
        <v>1582</v>
      </c>
      <c r="B1583" t="s">
        <v>4709</v>
      </c>
      <c r="C1583" s="1">
        <v>42225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>
        <v>41.96</v>
      </c>
      <c r="S1583">
        <v>2</v>
      </c>
      <c r="T1583">
        <v>0</v>
      </c>
      <c r="U1583">
        <v>2.9371999999999998</v>
      </c>
      <c r="V1583">
        <f>IFERROR(SuperstoreData[[#This Row],[Profit]]/SuperstoreData[[#This Row],[Sales]],0)</f>
        <v>6.9999999999999993E-2</v>
      </c>
      <c r="W1583">
        <f>YEAR(C1583)</f>
        <v>2015</v>
      </c>
      <c r="X1583" t="str">
        <f>TEXT(C1583,"mmm")</f>
        <v>Aug</v>
      </c>
    </row>
    <row r="1584" spans="1:24" x14ac:dyDescent="0.3">
      <c r="A1584">
        <v>1583</v>
      </c>
      <c r="B1584" t="s">
        <v>4709</v>
      </c>
      <c r="C1584" s="1">
        <v>42225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>
        <v>1217.568</v>
      </c>
      <c r="S1584">
        <v>2</v>
      </c>
      <c r="T1584">
        <v>0.2</v>
      </c>
      <c r="U1584">
        <v>456.58800000000002</v>
      </c>
      <c r="V1584">
        <f>IFERROR(SuperstoreData[[#This Row],[Profit]]/SuperstoreData[[#This Row],[Sales]],0)</f>
        <v>0.375</v>
      </c>
      <c r="W1584">
        <f>YEAR(C1584)</f>
        <v>2015</v>
      </c>
      <c r="X1584" t="str">
        <f>TEXT(C1584,"mmm")</f>
        <v>Aug</v>
      </c>
    </row>
    <row r="1585" spans="1:24" x14ac:dyDescent="0.3">
      <c r="A1585">
        <v>1584</v>
      </c>
      <c r="B1585" t="s">
        <v>4709</v>
      </c>
      <c r="C1585" s="1">
        <v>42225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>
        <v>47.04</v>
      </c>
      <c r="S1585">
        <v>3</v>
      </c>
      <c r="T1585">
        <v>0</v>
      </c>
      <c r="U1585">
        <v>18.345600000000001</v>
      </c>
      <c r="V1585">
        <f>IFERROR(SuperstoreData[[#This Row],[Profit]]/SuperstoreData[[#This Row],[Sales]],0)</f>
        <v>0.39</v>
      </c>
      <c r="W1585">
        <f>YEAR(C1585)</f>
        <v>2015</v>
      </c>
      <c r="X1585" t="str">
        <f>TEXT(C1585,"mmm")</f>
        <v>Aug</v>
      </c>
    </row>
    <row r="1586" spans="1:24" x14ac:dyDescent="0.3">
      <c r="A1586">
        <v>1585</v>
      </c>
      <c r="B1586" t="s">
        <v>4709</v>
      </c>
      <c r="C1586" s="1">
        <v>42225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>
        <v>6.16</v>
      </c>
      <c r="S1586">
        <v>2</v>
      </c>
      <c r="T1586">
        <v>0</v>
      </c>
      <c r="U1586">
        <v>2.9567999999999999</v>
      </c>
      <c r="V1586">
        <f>IFERROR(SuperstoreData[[#This Row],[Profit]]/SuperstoreData[[#This Row],[Sales]],0)</f>
        <v>0.48</v>
      </c>
      <c r="W1586">
        <f>YEAR(C1586)</f>
        <v>2015</v>
      </c>
      <c r="X1586" t="str">
        <f>TEXT(C1586,"mmm")</f>
        <v>Aug</v>
      </c>
    </row>
    <row r="1587" spans="1:24" x14ac:dyDescent="0.3">
      <c r="A1587">
        <v>1586</v>
      </c>
      <c r="B1587" t="s">
        <v>4709</v>
      </c>
      <c r="C1587" s="1">
        <v>42225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>
        <v>979.95</v>
      </c>
      <c r="S1587">
        <v>5</v>
      </c>
      <c r="T1587">
        <v>0</v>
      </c>
      <c r="U1587">
        <v>274.38600000000002</v>
      </c>
      <c r="V1587">
        <f>IFERROR(SuperstoreData[[#This Row],[Profit]]/SuperstoreData[[#This Row],[Sales]],0)</f>
        <v>0.28000000000000003</v>
      </c>
      <c r="W1587">
        <f>YEAR(C1587)</f>
        <v>2015</v>
      </c>
      <c r="X1587" t="str">
        <f>TEXT(C1587,"mmm")</f>
        <v>Aug</v>
      </c>
    </row>
    <row r="1588" spans="1:24" x14ac:dyDescent="0.3">
      <c r="A1588">
        <v>1587</v>
      </c>
      <c r="B1588" t="s">
        <v>4709</v>
      </c>
      <c r="C1588" s="1">
        <v>42225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>
        <v>143.69999999999999</v>
      </c>
      <c r="S1588">
        <v>3</v>
      </c>
      <c r="T1588">
        <v>0</v>
      </c>
      <c r="U1588">
        <v>68.975999999999999</v>
      </c>
      <c r="V1588">
        <f>IFERROR(SuperstoreData[[#This Row],[Profit]]/SuperstoreData[[#This Row],[Sales]],0)</f>
        <v>0.48000000000000004</v>
      </c>
      <c r="W1588">
        <f>YEAR(C1588)</f>
        <v>2015</v>
      </c>
      <c r="X1588" t="str">
        <f>TEXT(C1588,"mmm")</f>
        <v>Aug</v>
      </c>
    </row>
    <row r="1589" spans="1:24" x14ac:dyDescent="0.3">
      <c r="A1589">
        <v>1588</v>
      </c>
      <c r="B1589" t="s">
        <v>4709</v>
      </c>
      <c r="C1589" s="1">
        <v>42225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>
        <v>10.65</v>
      </c>
      <c r="S1589">
        <v>3</v>
      </c>
      <c r="T1589">
        <v>0</v>
      </c>
      <c r="U1589">
        <v>5.0054999999999996</v>
      </c>
      <c r="V1589">
        <f>IFERROR(SuperstoreData[[#This Row],[Profit]]/SuperstoreData[[#This Row],[Sales]],0)</f>
        <v>0.47</v>
      </c>
      <c r="W1589">
        <f>YEAR(C1589)</f>
        <v>2015</v>
      </c>
      <c r="X1589" t="str">
        <f>TEXT(C1589,"mmm")</f>
        <v>Aug</v>
      </c>
    </row>
    <row r="1590" spans="1:24" x14ac:dyDescent="0.3">
      <c r="A1590">
        <v>1589</v>
      </c>
      <c r="B1590" t="s">
        <v>4709</v>
      </c>
      <c r="C1590" s="1">
        <v>42225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>
        <v>247.8</v>
      </c>
      <c r="S1590">
        <v>4</v>
      </c>
      <c r="T1590">
        <v>0</v>
      </c>
      <c r="U1590">
        <v>34.692</v>
      </c>
      <c r="V1590">
        <f>IFERROR(SuperstoreData[[#This Row],[Profit]]/SuperstoreData[[#This Row],[Sales]],0)</f>
        <v>0.13999999999999999</v>
      </c>
      <c r="W1590">
        <f>YEAR(C1590)</f>
        <v>2015</v>
      </c>
      <c r="X1590" t="str">
        <f>TEXT(C1590,"mmm")</f>
        <v>Aug</v>
      </c>
    </row>
    <row r="1591" spans="1:24" x14ac:dyDescent="0.3">
      <c r="A1591">
        <v>1590</v>
      </c>
      <c r="B1591" t="s">
        <v>4714</v>
      </c>
      <c r="C1591" s="1">
        <v>42502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>
        <v>10.96</v>
      </c>
      <c r="S1591">
        <v>4</v>
      </c>
      <c r="T1591">
        <v>0</v>
      </c>
      <c r="U1591">
        <v>2.9592000000000001</v>
      </c>
      <c r="V1591">
        <f>IFERROR(SuperstoreData[[#This Row],[Profit]]/SuperstoreData[[#This Row],[Sales]],0)</f>
        <v>0.26999999999999996</v>
      </c>
      <c r="W1591">
        <f>YEAR(C1591)</f>
        <v>2016</v>
      </c>
      <c r="X1591" t="str">
        <f>TEXT(C1591,"mmm")</f>
        <v>May</v>
      </c>
    </row>
    <row r="1592" spans="1:24" x14ac:dyDescent="0.3">
      <c r="A1592">
        <v>1591</v>
      </c>
      <c r="B1592" t="s">
        <v>4717</v>
      </c>
      <c r="C1592" s="1">
        <v>42475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>
        <v>33.488</v>
      </c>
      <c r="S1592">
        <v>7</v>
      </c>
      <c r="T1592">
        <v>0.2</v>
      </c>
      <c r="U1592">
        <v>5.8604000000000003</v>
      </c>
      <c r="V1592">
        <f>IFERROR(SuperstoreData[[#This Row],[Profit]]/SuperstoreData[[#This Row],[Sales]],0)</f>
        <v>0.17500000000000002</v>
      </c>
      <c r="W1592">
        <f>YEAR(C1592)</f>
        <v>2016</v>
      </c>
      <c r="X1592" t="str">
        <f>TEXT(C1592,"mmm")</f>
        <v>Apr</v>
      </c>
    </row>
    <row r="1593" spans="1:24" x14ac:dyDescent="0.3">
      <c r="A1593">
        <v>1592</v>
      </c>
      <c r="B1593" t="s">
        <v>4717</v>
      </c>
      <c r="C1593" s="1">
        <v>42475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>
        <v>8.0399999999999991</v>
      </c>
      <c r="S1593">
        <v>5</v>
      </c>
      <c r="T1593">
        <v>0.2</v>
      </c>
      <c r="U1593">
        <v>2.9144999999999999</v>
      </c>
      <c r="V1593">
        <f>IFERROR(SuperstoreData[[#This Row],[Profit]]/SuperstoreData[[#This Row],[Sales]],0)</f>
        <v>0.36250000000000004</v>
      </c>
      <c r="W1593">
        <f>YEAR(C1593)</f>
        <v>2016</v>
      </c>
      <c r="X1593" t="str">
        <f>TEXT(C1593,"mmm")</f>
        <v>Apr</v>
      </c>
    </row>
    <row r="1594" spans="1:24" x14ac:dyDescent="0.3">
      <c r="A1594">
        <v>1593</v>
      </c>
      <c r="B1594" t="s">
        <v>4723</v>
      </c>
      <c r="C1594" s="1">
        <v>42178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>
        <v>201.56800000000001</v>
      </c>
      <c r="S1594">
        <v>4</v>
      </c>
      <c r="T1594">
        <v>0.2</v>
      </c>
      <c r="U1594">
        <v>22.676400000000001</v>
      </c>
      <c r="V1594">
        <f>IFERROR(SuperstoreData[[#This Row],[Profit]]/SuperstoreData[[#This Row],[Sales]],0)</f>
        <v>0.1125</v>
      </c>
      <c r="W1594">
        <f>YEAR(C1594)</f>
        <v>2015</v>
      </c>
      <c r="X1594" t="str">
        <f>TEXT(C1594,"mmm")</f>
        <v>Jun</v>
      </c>
    </row>
    <row r="1595" spans="1:24" x14ac:dyDescent="0.3">
      <c r="A1595">
        <v>1594</v>
      </c>
      <c r="B1595" t="s">
        <v>4730</v>
      </c>
      <c r="C1595" s="1">
        <v>41931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>
        <v>13.44</v>
      </c>
      <c r="S1595">
        <v>3</v>
      </c>
      <c r="T1595">
        <v>0</v>
      </c>
      <c r="U1595">
        <v>6.5856000000000003</v>
      </c>
      <c r="V1595">
        <f>IFERROR(SuperstoreData[[#This Row],[Profit]]/SuperstoreData[[#This Row],[Sales]],0)</f>
        <v>0.49000000000000005</v>
      </c>
      <c r="W1595">
        <f>YEAR(C1595)</f>
        <v>2014</v>
      </c>
      <c r="X1595" t="str">
        <f>TEXT(C1595,"mmm")</f>
        <v>Oct</v>
      </c>
    </row>
    <row r="1596" spans="1:24" x14ac:dyDescent="0.3">
      <c r="A1596">
        <v>1595</v>
      </c>
      <c r="B1596" t="s">
        <v>4734</v>
      </c>
      <c r="C1596" s="1">
        <v>42087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>
        <v>359.05799999999999</v>
      </c>
      <c r="S1596">
        <v>3</v>
      </c>
      <c r="T1596">
        <v>0.3</v>
      </c>
      <c r="U1596">
        <v>-35.905799999999999</v>
      </c>
      <c r="V1596">
        <f>IFERROR(SuperstoreData[[#This Row],[Profit]]/SuperstoreData[[#This Row],[Sales]],0)</f>
        <v>-0.1</v>
      </c>
      <c r="W1596">
        <f>YEAR(C1596)</f>
        <v>2015</v>
      </c>
      <c r="X1596" t="str">
        <f>TEXT(C1596,"mmm")</f>
        <v>Mar</v>
      </c>
    </row>
    <row r="1597" spans="1:24" x14ac:dyDescent="0.3">
      <c r="A1597">
        <v>1596</v>
      </c>
      <c r="B1597" t="s">
        <v>4741</v>
      </c>
      <c r="C1597" s="1">
        <v>42863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>
        <v>47.991999999999997</v>
      </c>
      <c r="S1597">
        <v>2</v>
      </c>
      <c r="T1597">
        <v>0.3</v>
      </c>
      <c r="U1597">
        <v>-2.0568</v>
      </c>
      <c r="V1597">
        <f>IFERROR(SuperstoreData[[#This Row],[Profit]]/SuperstoreData[[#This Row],[Sales]],0)</f>
        <v>-4.2857142857142858E-2</v>
      </c>
      <c r="W1597">
        <f>YEAR(C1597)</f>
        <v>2017</v>
      </c>
      <c r="X1597" t="str">
        <f>TEXT(C1597,"mmm")</f>
        <v>May</v>
      </c>
    </row>
    <row r="1598" spans="1:24" x14ac:dyDescent="0.3">
      <c r="A1598">
        <v>1597</v>
      </c>
      <c r="B1598" t="s">
        <v>4742</v>
      </c>
      <c r="C1598" s="1">
        <v>43024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>
        <v>547.29999999999995</v>
      </c>
      <c r="S1598">
        <v>13</v>
      </c>
      <c r="T1598">
        <v>0</v>
      </c>
      <c r="U1598">
        <v>175.136</v>
      </c>
      <c r="V1598">
        <f>IFERROR(SuperstoreData[[#This Row],[Profit]]/SuperstoreData[[#This Row],[Sales]],0)</f>
        <v>0.32</v>
      </c>
      <c r="W1598">
        <f>YEAR(C1598)</f>
        <v>2017</v>
      </c>
      <c r="X1598" t="str">
        <f>TEXT(C1598,"mmm")</f>
        <v>Oct</v>
      </c>
    </row>
    <row r="1599" spans="1:24" x14ac:dyDescent="0.3">
      <c r="A1599">
        <v>1598</v>
      </c>
      <c r="B1599" t="s">
        <v>4743</v>
      </c>
      <c r="C1599" s="1">
        <v>43058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>
        <v>16.896000000000001</v>
      </c>
      <c r="S1599">
        <v>4</v>
      </c>
      <c r="T1599">
        <v>0.2</v>
      </c>
      <c r="U1599">
        <v>5.28</v>
      </c>
      <c r="V1599">
        <f>IFERROR(SuperstoreData[[#This Row],[Profit]]/SuperstoreData[[#This Row],[Sales]],0)</f>
        <v>0.3125</v>
      </c>
      <c r="W1599">
        <f>YEAR(C1599)</f>
        <v>2017</v>
      </c>
      <c r="X1599" t="str">
        <f>TEXT(C1599,"mmm")</f>
        <v>Nov</v>
      </c>
    </row>
    <row r="1600" spans="1:24" x14ac:dyDescent="0.3">
      <c r="A1600">
        <v>1599</v>
      </c>
      <c r="B1600" t="s">
        <v>4743</v>
      </c>
      <c r="C1600" s="1">
        <v>43058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>
        <v>6.6719999999999997</v>
      </c>
      <c r="S1600">
        <v>1</v>
      </c>
      <c r="T1600">
        <v>0.2</v>
      </c>
      <c r="U1600">
        <v>0.50039999999999996</v>
      </c>
      <c r="V1600">
        <f>IFERROR(SuperstoreData[[#This Row],[Profit]]/SuperstoreData[[#This Row],[Sales]],0)</f>
        <v>7.4999999999999997E-2</v>
      </c>
      <c r="W1600">
        <f>YEAR(C1600)</f>
        <v>2017</v>
      </c>
      <c r="X1600" t="str">
        <f>TEXT(C1600,"mmm")</f>
        <v>Nov</v>
      </c>
    </row>
    <row r="1601" spans="1:24" x14ac:dyDescent="0.3">
      <c r="A1601">
        <v>1600</v>
      </c>
      <c r="B1601" t="s">
        <v>4743</v>
      </c>
      <c r="C1601" s="1">
        <v>43058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>
        <v>99.135999999999996</v>
      </c>
      <c r="S1601">
        <v>4</v>
      </c>
      <c r="T1601">
        <v>0.2</v>
      </c>
      <c r="U1601">
        <v>8.6744000000000003</v>
      </c>
      <c r="V1601">
        <f>IFERROR(SuperstoreData[[#This Row],[Profit]]/SuperstoreData[[#This Row],[Sales]],0)</f>
        <v>8.7500000000000008E-2</v>
      </c>
      <c r="W1601">
        <f>YEAR(C1601)</f>
        <v>2017</v>
      </c>
      <c r="X1601" t="str">
        <f>TEXT(C1601,"mmm")</f>
        <v>Nov</v>
      </c>
    </row>
    <row r="1602" spans="1:24" x14ac:dyDescent="0.3">
      <c r="A1602">
        <v>1601</v>
      </c>
      <c r="B1602" t="s">
        <v>4743</v>
      </c>
      <c r="C1602" s="1">
        <v>43058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>
        <v>15.992000000000001</v>
      </c>
      <c r="S1602">
        <v>2</v>
      </c>
      <c r="T1602">
        <v>0.6</v>
      </c>
      <c r="U1602">
        <v>-13.993</v>
      </c>
      <c r="V1602">
        <f>IFERROR(SuperstoreData[[#This Row],[Profit]]/SuperstoreData[[#This Row],[Sales]],0)</f>
        <v>-0.875</v>
      </c>
      <c r="W1602">
        <f>YEAR(C1602)</f>
        <v>2017</v>
      </c>
      <c r="X1602" t="str">
        <f>TEXT(C1602,"mmm")</f>
        <v>Nov</v>
      </c>
    </row>
    <row r="1603" spans="1:24" x14ac:dyDescent="0.3">
      <c r="A1603">
        <v>1602</v>
      </c>
      <c r="B1603" t="s">
        <v>4749</v>
      </c>
      <c r="C1603" s="1">
        <v>42498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>
        <v>211.96</v>
      </c>
      <c r="S1603">
        <v>2</v>
      </c>
      <c r="T1603">
        <v>0</v>
      </c>
      <c r="U1603">
        <v>42.392000000000003</v>
      </c>
      <c r="V1603">
        <f>IFERROR(SuperstoreData[[#This Row],[Profit]]/SuperstoreData[[#This Row],[Sales]],0)</f>
        <v>0.2</v>
      </c>
      <c r="W1603">
        <f>YEAR(C1603)</f>
        <v>2016</v>
      </c>
      <c r="X1603" t="str">
        <f>TEXT(C1603,"mmm")</f>
        <v>May</v>
      </c>
    </row>
    <row r="1604" spans="1:24" x14ac:dyDescent="0.3">
      <c r="A1604">
        <v>1603</v>
      </c>
      <c r="B1604" t="s">
        <v>4753</v>
      </c>
      <c r="C1604" s="1">
        <v>42715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>
        <v>6.6719999999999997</v>
      </c>
      <c r="S1604">
        <v>3</v>
      </c>
      <c r="T1604">
        <v>0.2</v>
      </c>
      <c r="U1604">
        <v>1.6679999999999999</v>
      </c>
      <c r="V1604">
        <f>IFERROR(SuperstoreData[[#This Row],[Profit]]/SuperstoreData[[#This Row],[Sales]],0)</f>
        <v>0.25</v>
      </c>
      <c r="W1604">
        <f>YEAR(C1604)</f>
        <v>2016</v>
      </c>
      <c r="X1604" t="str">
        <f>TEXT(C1604,"mmm")</f>
        <v>Dec</v>
      </c>
    </row>
    <row r="1605" spans="1:24" x14ac:dyDescent="0.3">
      <c r="A1605">
        <v>1604</v>
      </c>
      <c r="B1605" t="s">
        <v>4756</v>
      </c>
      <c r="C1605" s="1">
        <v>43069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>
        <v>155.94</v>
      </c>
      <c r="S1605">
        <v>6</v>
      </c>
      <c r="T1605">
        <v>0</v>
      </c>
      <c r="U1605">
        <v>45.2226</v>
      </c>
      <c r="V1605">
        <f>IFERROR(SuperstoreData[[#This Row],[Profit]]/SuperstoreData[[#This Row],[Sales]],0)</f>
        <v>0.28999999999999998</v>
      </c>
      <c r="W1605">
        <f>YEAR(C1605)</f>
        <v>2017</v>
      </c>
      <c r="X1605" t="str">
        <f>TEXT(C1605,"mmm")</f>
        <v>Nov</v>
      </c>
    </row>
    <row r="1606" spans="1:24" x14ac:dyDescent="0.3">
      <c r="A1606">
        <v>1605</v>
      </c>
      <c r="B1606" t="s">
        <v>4759</v>
      </c>
      <c r="C1606" s="1">
        <v>42479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>
        <v>39.96</v>
      </c>
      <c r="S1606">
        <v>5</v>
      </c>
      <c r="T1606">
        <v>0.2</v>
      </c>
      <c r="U1606">
        <v>12.987</v>
      </c>
      <c r="V1606">
        <f>IFERROR(SuperstoreData[[#This Row],[Profit]]/SuperstoreData[[#This Row],[Sales]],0)</f>
        <v>0.32500000000000001</v>
      </c>
      <c r="W1606">
        <f>YEAR(C1606)</f>
        <v>2016</v>
      </c>
      <c r="X1606" t="str">
        <f>TEXT(C1606,"mmm")</f>
        <v>Apr</v>
      </c>
    </row>
    <row r="1607" spans="1:24" x14ac:dyDescent="0.3">
      <c r="A1607">
        <v>1606</v>
      </c>
      <c r="B1607" t="s">
        <v>4759</v>
      </c>
      <c r="C1607" s="1">
        <v>42479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>
        <v>5.46</v>
      </c>
      <c r="S1607">
        <v>3</v>
      </c>
      <c r="T1607">
        <v>0</v>
      </c>
      <c r="U1607">
        <v>1.5287999999999999</v>
      </c>
      <c r="V1607">
        <f>IFERROR(SuperstoreData[[#This Row],[Profit]]/SuperstoreData[[#This Row],[Sales]],0)</f>
        <v>0.27999999999999997</v>
      </c>
      <c r="W1607">
        <f>YEAR(C1607)</f>
        <v>2016</v>
      </c>
      <c r="X1607" t="str">
        <f>TEXT(C1607,"mmm")</f>
        <v>Apr</v>
      </c>
    </row>
    <row r="1608" spans="1:24" x14ac:dyDescent="0.3">
      <c r="A1608">
        <v>1607</v>
      </c>
      <c r="B1608" t="s">
        <v>4759</v>
      </c>
      <c r="C1608" s="1">
        <v>42479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>
        <v>73.2</v>
      </c>
      <c r="S1608">
        <v>5</v>
      </c>
      <c r="T1608">
        <v>0</v>
      </c>
      <c r="U1608">
        <v>21.228000000000002</v>
      </c>
      <c r="V1608">
        <f>IFERROR(SuperstoreData[[#This Row],[Profit]]/SuperstoreData[[#This Row],[Sales]],0)</f>
        <v>0.29000000000000004</v>
      </c>
      <c r="W1608">
        <f>YEAR(C1608)</f>
        <v>2016</v>
      </c>
      <c r="X1608" t="str">
        <f>TEXT(C1608,"mmm")</f>
        <v>Apr</v>
      </c>
    </row>
    <row r="1609" spans="1:24" x14ac:dyDescent="0.3">
      <c r="A1609">
        <v>1608</v>
      </c>
      <c r="B1609" t="s">
        <v>4759</v>
      </c>
      <c r="C1609" s="1">
        <v>42479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>
        <v>5.84</v>
      </c>
      <c r="S1609">
        <v>1</v>
      </c>
      <c r="T1609">
        <v>0.2</v>
      </c>
      <c r="U1609">
        <v>1.9710000000000001</v>
      </c>
      <c r="V1609">
        <f>IFERROR(SuperstoreData[[#This Row],[Profit]]/SuperstoreData[[#This Row],[Sales]],0)</f>
        <v>0.33750000000000002</v>
      </c>
      <c r="W1609">
        <f>YEAR(C1609)</f>
        <v>2016</v>
      </c>
      <c r="X1609" t="str">
        <f>TEXT(C1609,"mmm")</f>
        <v>Apr</v>
      </c>
    </row>
    <row r="1610" spans="1:24" x14ac:dyDescent="0.3">
      <c r="A1610">
        <v>1609</v>
      </c>
      <c r="B1610" t="s">
        <v>4759</v>
      </c>
      <c r="C1610" s="1">
        <v>42479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>
        <v>22.72</v>
      </c>
      <c r="S1610">
        <v>4</v>
      </c>
      <c r="T1610">
        <v>0</v>
      </c>
      <c r="U1610">
        <v>10.224</v>
      </c>
      <c r="V1610">
        <f>IFERROR(SuperstoreData[[#This Row],[Profit]]/SuperstoreData[[#This Row],[Sales]],0)</f>
        <v>0.45</v>
      </c>
      <c r="W1610">
        <f>YEAR(C1610)</f>
        <v>2016</v>
      </c>
      <c r="X1610" t="str">
        <f>TEXT(C1610,"mmm")</f>
        <v>Apr</v>
      </c>
    </row>
    <row r="1611" spans="1:24" x14ac:dyDescent="0.3">
      <c r="A1611">
        <v>1610</v>
      </c>
      <c r="B1611" t="s">
        <v>4759</v>
      </c>
      <c r="C1611" s="1">
        <v>42479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>
        <v>9.3360000000000003</v>
      </c>
      <c r="S1611">
        <v>3</v>
      </c>
      <c r="T1611">
        <v>0.2</v>
      </c>
      <c r="U1611">
        <v>3.2675999999999998</v>
      </c>
      <c r="V1611">
        <f>IFERROR(SuperstoreData[[#This Row],[Profit]]/SuperstoreData[[#This Row],[Sales]],0)</f>
        <v>0.35</v>
      </c>
      <c r="W1611">
        <f>YEAR(C1611)</f>
        <v>2016</v>
      </c>
      <c r="X1611" t="str">
        <f>TEXT(C1611,"mmm")</f>
        <v>Apr</v>
      </c>
    </row>
    <row r="1612" spans="1:24" x14ac:dyDescent="0.3">
      <c r="A1612">
        <v>1611</v>
      </c>
      <c r="B1612" t="s">
        <v>4766</v>
      </c>
      <c r="C1612" s="1">
        <v>41785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>
        <v>290.666</v>
      </c>
      <c r="S1612">
        <v>2</v>
      </c>
      <c r="T1612">
        <v>0.15</v>
      </c>
      <c r="U1612">
        <v>27.3568</v>
      </c>
      <c r="V1612">
        <f>IFERROR(SuperstoreData[[#This Row],[Profit]]/SuperstoreData[[#This Row],[Sales]],0)</f>
        <v>9.4117647058823528E-2</v>
      </c>
      <c r="W1612">
        <f>YEAR(C1612)</f>
        <v>2014</v>
      </c>
      <c r="X1612" t="str">
        <f>TEXT(C1612,"mmm")</f>
        <v>May</v>
      </c>
    </row>
    <row r="1613" spans="1:24" x14ac:dyDescent="0.3">
      <c r="A1613">
        <v>1612</v>
      </c>
      <c r="B1613" t="s">
        <v>4766</v>
      </c>
      <c r="C1613" s="1">
        <v>41785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>
        <v>201.584</v>
      </c>
      <c r="S1613">
        <v>2</v>
      </c>
      <c r="T1613">
        <v>0.2</v>
      </c>
      <c r="U1613">
        <v>20.1584</v>
      </c>
      <c r="V1613">
        <f>IFERROR(SuperstoreData[[#This Row],[Profit]]/SuperstoreData[[#This Row],[Sales]],0)</f>
        <v>0.1</v>
      </c>
      <c r="W1613">
        <f>YEAR(C1613)</f>
        <v>2014</v>
      </c>
      <c r="X1613" t="str">
        <f>TEXT(C1613,"mmm")</f>
        <v>May</v>
      </c>
    </row>
    <row r="1614" spans="1:24" x14ac:dyDescent="0.3">
      <c r="A1614">
        <v>1613</v>
      </c>
      <c r="B1614" t="s">
        <v>4766</v>
      </c>
      <c r="C1614" s="1">
        <v>41785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>
        <v>83.983999999999995</v>
      </c>
      <c r="S1614">
        <v>2</v>
      </c>
      <c r="T1614">
        <v>0.2</v>
      </c>
      <c r="U1614">
        <v>31.494</v>
      </c>
      <c r="V1614">
        <f>IFERROR(SuperstoreData[[#This Row],[Profit]]/SuperstoreData[[#This Row],[Sales]],0)</f>
        <v>0.375</v>
      </c>
      <c r="W1614">
        <f>YEAR(C1614)</f>
        <v>2014</v>
      </c>
      <c r="X1614" t="str">
        <f>TEXT(C1614,"mmm")</f>
        <v>May</v>
      </c>
    </row>
    <row r="1615" spans="1:24" x14ac:dyDescent="0.3">
      <c r="A1615">
        <v>1614</v>
      </c>
      <c r="B1615" t="s">
        <v>4772</v>
      </c>
      <c r="C1615" s="1">
        <v>43090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>
        <v>1000.02</v>
      </c>
      <c r="S1615">
        <v>7</v>
      </c>
      <c r="T1615">
        <v>0</v>
      </c>
      <c r="U1615">
        <v>290.00580000000002</v>
      </c>
      <c r="V1615">
        <f>IFERROR(SuperstoreData[[#This Row],[Profit]]/SuperstoreData[[#This Row],[Sales]],0)</f>
        <v>0.29000000000000004</v>
      </c>
      <c r="W1615">
        <f>YEAR(C1615)</f>
        <v>2017</v>
      </c>
      <c r="X1615" t="str">
        <f>TEXT(C1615,"mmm")</f>
        <v>Dec</v>
      </c>
    </row>
    <row r="1616" spans="1:24" x14ac:dyDescent="0.3">
      <c r="A1616">
        <v>1615</v>
      </c>
      <c r="B1616" t="s">
        <v>4773</v>
      </c>
      <c r="C1616" s="1">
        <v>42444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>
        <v>83.975999999999999</v>
      </c>
      <c r="S1616">
        <v>3</v>
      </c>
      <c r="T1616">
        <v>0.2</v>
      </c>
      <c r="U1616">
        <v>-13.646100000000001</v>
      </c>
      <c r="V1616">
        <f>IFERROR(SuperstoreData[[#This Row],[Profit]]/SuperstoreData[[#This Row],[Sales]],0)</f>
        <v>-0.16250000000000001</v>
      </c>
      <c r="W1616">
        <f>YEAR(C1616)</f>
        <v>2016</v>
      </c>
      <c r="X1616" t="str">
        <f>TEXT(C1616,"mmm")</f>
        <v>Mar</v>
      </c>
    </row>
    <row r="1617" spans="1:24" x14ac:dyDescent="0.3">
      <c r="A1617">
        <v>1616</v>
      </c>
      <c r="B1617" t="s">
        <v>4777</v>
      </c>
      <c r="C1617" s="1">
        <v>42226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>
        <v>3.75</v>
      </c>
      <c r="S1617">
        <v>1</v>
      </c>
      <c r="T1617">
        <v>0</v>
      </c>
      <c r="U1617">
        <v>1.8</v>
      </c>
      <c r="V1617">
        <f>IFERROR(SuperstoreData[[#This Row],[Profit]]/SuperstoreData[[#This Row],[Sales]],0)</f>
        <v>0.48000000000000004</v>
      </c>
      <c r="W1617">
        <f>YEAR(C1617)</f>
        <v>2015</v>
      </c>
      <c r="X1617" t="str">
        <f>TEXT(C1617,"mmm")</f>
        <v>Aug</v>
      </c>
    </row>
    <row r="1618" spans="1:24" x14ac:dyDescent="0.3">
      <c r="A1618">
        <v>1617</v>
      </c>
      <c r="B1618" t="s">
        <v>4777</v>
      </c>
      <c r="C1618" s="1">
        <v>42226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>
        <v>41.4</v>
      </c>
      <c r="S1618">
        <v>4</v>
      </c>
      <c r="T1618">
        <v>0</v>
      </c>
      <c r="U1618">
        <v>19.872</v>
      </c>
      <c r="V1618">
        <f>IFERROR(SuperstoreData[[#This Row],[Profit]]/SuperstoreData[[#This Row],[Sales]],0)</f>
        <v>0.48000000000000004</v>
      </c>
      <c r="W1618">
        <f>YEAR(C1618)</f>
        <v>2015</v>
      </c>
      <c r="X1618" t="str">
        <f>TEXT(C1618,"mmm")</f>
        <v>Aug</v>
      </c>
    </row>
    <row r="1619" spans="1:24" x14ac:dyDescent="0.3">
      <c r="A1619">
        <v>1618</v>
      </c>
      <c r="B1619" t="s">
        <v>4777</v>
      </c>
      <c r="C1619" s="1">
        <v>42226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>
        <v>29.79</v>
      </c>
      <c r="S1619">
        <v>3</v>
      </c>
      <c r="T1619">
        <v>0</v>
      </c>
      <c r="U1619">
        <v>12.511799999999999</v>
      </c>
      <c r="V1619">
        <f>IFERROR(SuperstoreData[[#This Row],[Profit]]/SuperstoreData[[#This Row],[Sales]],0)</f>
        <v>0.42</v>
      </c>
      <c r="W1619">
        <f>YEAR(C1619)</f>
        <v>2015</v>
      </c>
      <c r="X1619" t="str">
        <f>TEXT(C1619,"mmm")</f>
        <v>Aug</v>
      </c>
    </row>
    <row r="1620" spans="1:24" x14ac:dyDescent="0.3">
      <c r="A1620">
        <v>1619</v>
      </c>
      <c r="B1620" t="s">
        <v>4780</v>
      </c>
      <c r="C1620" s="1">
        <v>42623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>
        <v>59.48</v>
      </c>
      <c r="S1620">
        <v>2</v>
      </c>
      <c r="T1620">
        <v>0</v>
      </c>
      <c r="U1620">
        <v>8.9220000000000006</v>
      </c>
      <c r="V1620">
        <f>IFERROR(SuperstoreData[[#This Row],[Profit]]/SuperstoreData[[#This Row],[Sales]],0)</f>
        <v>0.15000000000000002</v>
      </c>
      <c r="W1620">
        <f>YEAR(C1620)</f>
        <v>2016</v>
      </c>
      <c r="X1620" t="str">
        <f>TEXT(C1620,"mmm")</f>
        <v>Sep</v>
      </c>
    </row>
    <row r="1621" spans="1:24" x14ac:dyDescent="0.3">
      <c r="A1621">
        <v>1620</v>
      </c>
      <c r="B1621" t="s">
        <v>4780</v>
      </c>
      <c r="C1621" s="1">
        <v>42623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>
        <v>6.69</v>
      </c>
      <c r="S1621">
        <v>1</v>
      </c>
      <c r="T1621">
        <v>0</v>
      </c>
      <c r="U1621">
        <v>3.0773999999999999</v>
      </c>
      <c r="V1621">
        <f>IFERROR(SuperstoreData[[#This Row],[Profit]]/SuperstoreData[[#This Row],[Sales]],0)</f>
        <v>0.45999999999999996</v>
      </c>
      <c r="W1621">
        <f>YEAR(C1621)</f>
        <v>2016</v>
      </c>
      <c r="X1621" t="str">
        <f>TEXT(C1621,"mmm")</f>
        <v>Sep</v>
      </c>
    </row>
    <row r="1622" spans="1:24" x14ac:dyDescent="0.3">
      <c r="A1622">
        <v>1621</v>
      </c>
      <c r="B1622" t="s">
        <v>4785</v>
      </c>
      <c r="C1622" s="1">
        <v>42924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>
        <v>198.46</v>
      </c>
      <c r="S1622">
        <v>2</v>
      </c>
      <c r="T1622">
        <v>0</v>
      </c>
      <c r="U1622">
        <v>99.23</v>
      </c>
      <c r="V1622">
        <f>IFERROR(SuperstoreData[[#This Row],[Profit]]/SuperstoreData[[#This Row],[Sales]],0)</f>
        <v>0.5</v>
      </c>
      <c r="W1622">
        <f>YEAR(C1622)</f>
        <v>2017</v>
      </c>
      <c r="X1622" t="str">
        <f>TEXT(C1622,"mmm")</f>
        <v>Jul</v>
      </c>
    </row>
    <row r="1623" spans="1:24" x14ac:dyDescent="0.3">
      <c r="A1623">
        <v>1622</v>
      </c>
      <c r="B1623" t="s">
        <v>4785</v>
      </c>
      <c r="C1623" s="1">
        <v>42924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>
        <v>786.48</v>
      </c>
      <c r="S1623">
        <v>8</v>
      </c>
      <c r="T1623">
        <v>0</v>
      </c>
      <c r="U1623">
        <v>385.37520000000001</v>
      </c>
      <c r="V1623">
        <f>IFERROR(SuperstoreData[[#This Row],[Profit]]/SuperstoreData[[#This Row],[Sales]],0)</f>
        <v>0.49</v>
      </c>
      <c r="W1623">
        <f>YEAR(C1623)</f>
        <v>2017</v>
      </c>
      <c r="X1623" t="str">
        <f>TEXT(C1623,"mmm")</f>
        <v>Jul</v>
      </c>
    </row>
    <row r="1624" spans="1:24" x14ac:dyDescent="0.3">
      <c r="A1624">
        <v>1623</v>
      </c>
      <c r="B1624" t="s">
        <v>4785</v>
      </c>
      <c r="C1624" s="1">
        <v>42924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>
        <v>23.167999999999999</v>
      </c>
      <c r="S1624">
        <v>2</v>
      </c>
      <c r="T1624">
        <v>0.2</v>
      </c>
      <c r="U1624">
        <v>7.8192000000000004</v>
      </c>
      <c r="V1624">
        <f>IFERROR(SuperstoreData[[#This Row],[Profit]]/SuperstoreData[[#This Row],[Sales]],0)</f>
        <v>0.33750000000000002</v>
      </c>
      <c r="W1624">
        <f>YEAR(C1624)</f>
        <v>2017</v>
      </c>
      <c r="X1624" t="str">
        <f>TEXT(C1624,"mmm")</f>
        <v>Jul</v>
      </c>
    </row>
    <row r="1625" spans="1:24" x14ac:dyDescent="0.3">
      <c r="A1625">
        <v>1624</v>
      </c>
      <c r="B1625" t="s">
        <v>4785</v>
      </c>
      <c r="C1625" s="1">
        <v>42924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>
        <v>50</v>
      </c>
      <c r="S1625">
        <v>2</v>
      </c>
      <c r="T1625">
        <v>0</v>
      </c>
      <c r="U1625">
        <v>10.5</v>
      </c>
      <c r="V1625">
        <f>IFERROR(SuperstoreData[[#This Row],[Profit]]/SuperstoreData[[#This Row],[Sales]],0)</f>
        <v>0.21</v>
      </c>
      <c r="W1625">
        <f>YEAR(C1625)</f>
        <v>2017</v>
      </c>
      <c r="X1625" t="str">
        <f>TEXT(C1625,"mmm")</f>
        <v>Jul</v>
      </c>
    </row>
    <row r="1626" spans="1:24" x14ac:dyDescent="0.3">
      <c r="A1626">
        <v>1625</v>
      </c>
      <c r="B1626" t="s">
        <v>4793</v>
      </c>
      <c r="C1626" s="1">
        <v>42357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>
        <v>675.96</v>
      </c>
      <c r="S1626">
        <v>5</v>
      </c>
      <c r="T1626">
        <v>0.2</v>
      </c>
      <c r="U1626">
        <v>84.495000000000005</v>
      </c>
      <c r="V1626">
        <f>IFERROR(SuperstoreData[[#This Row],[Profit]]/SuperstoreData[[#This Row],[Sales]],0)</f>
        <v>0.125</v>
      </c>
      <c r="W1626">
        <f>YEAR(C1626)</f>
        <v>2015</v>
      </c>
      <c r="X1626" t="str">
        <f>TEXT(C1626,"mmm")</f>
        <v>Dec</v>
      </c>
    </row>
    <row r="1627" spans="1:24" x14ac:dyDescent="0.3">
      <c r="A1627">
        <v>1626</v>
      </c>
      <c r="B1627" t="s">
        <v>4793</v>
      </c>
      <c r="C1627" s="1">
        <v>42357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>
        <v>1265.8499999999999</v>
      </c>
      <c r="S1627">
        <v>3</v>
      </c>
      <c r="T1627">
        <v>0</v>
      </c>
      <c r="U1627">
        <v>556.97400000000005</v>
      </c>
      <c r="V1627">
        <f>IFERROR(SuperstoreData[[#This Row],[Profit]]/SuperstoreData[[#This Row],[Sales]],0)</f>
        <v>0.44000000000000006</v>
      </c>
      <c r="W1627">
        <f>YEAR(C1627)</f>
        <v>2015</v>
      </c>
      <c r="X1627" t="str">
        <f>TEXT(C1627,"mmm")</f>
        <v>Dec</v>
      </c>
    </row>
    <row r="1628" spans="1:24" x14ac:dyDescent="0.3">
      <c r="A1628">
        <v>1627</v>
      </c>
      <c r="B1628" t="s">
        <v>4797</v>
      </c>
      <c r="C1628" s="1">
        <v>42324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>
        <v>523.25</v>
      </c>
      <c r="S1628">
        <v>5</v>
      </c>
      <c r="T1628">
        <v>0</v>
      </c>
      <c r="U1628">
        <v>141.2775</v>
      </c>
      <c r="V1628">
        <f>IFERROR(SuperstoreData[[#This Row],[Profit]]/SuperstoreData[[#This Row],[Sales]],0)</f>
        <v>0.27</v>
      </c>
      <c r="W1628">
        <f>YEAR(C1628)</f>
        <v>2015</v>
      </c>
      <c r="X1628" t="str">
        <f>TEXT(C1628,"mmm")</f>
        <v>Nov</v>
      </c>
    </row>
    <row r="1629" spans="1:24" x14ac:dyDescent="0.3">
      <c r="A1629">
        <v>1628</v>
      </c>
      <c r="B1629" t="s">
        <v>4798</v>
      </c>
      <c r="C1629" s="1">
        <v>42271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>
        <v>517.5</v>
      </c>
      <c r="S1629">
        <v>6</v>
      </c>
      <c r="T1629">
        <v>0</v>
      </c>
      <c r="U1629">
        <v>155.25</v>
      </c>
      <c r="V1629">
        <f>IFERROR(SuperstoreData[[#This Row],[Profit]]/SuperstoreData[[#This Row],[Sales]],0)</f>
        <v>0.3</v>
      </c>
      <c r="W1629">
        <f>YEAR(C1629)</f>
        <v>2015</v>
      </c>
      <c r="X1629" t="str">
        <f>TEXT(C1629,"mmm")</f>
        <v>Sep</v>
      </c>
    </row>
    <row r="1630" spans="1:24" x14ac:dyDescent="0.3">
      <c r="A1630">
        <v>1629</v>
      </c>
      <c r="B1630" t="s">
        <v>4802</v>
      </c>
      <c r="C1630" s="1">
        <v>42907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>
        <v>17.920000000000002</v>
      </c>
      <c r="S1630">
        <v>5</v>
      </c>
      <c r="T1630">
        <v>0.2</v>
      </c>
      <c r="U1630">
        <v>2.464</v>
      </c>
      <c r="V1630">
        <f>IFERROR(SuperstoreData[[#This Row],[Profit]]/SuperstoreData[[#This Row],[Sales]],0)</f>
        <v>0.13749999999999998</v>
      </c>
      <c r="W1630">
        <f>YEAR(C1630)</f>
        <v>2017</v>
      </c>
      <c r="X1630" t="str">
        <f>TEXT(C1630,"mmm")</f>
        <v>Jun</v>
      </c>
    </row>
    <row r="1631" spans="1:24" x14ac:dyDescent="0.3">
      <c r="A1631">
        <v>1630</v>
      </c>
      <c r="B1631" t="s">
        <v>4802</v>
      </c>
      <c r="C1631" s="1">
        <v>42907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>
        <v>41.256</v>
      </c>
      <c r="S1631">
        <v>6</v>
      </c>
      <c r="T1631">
        <v>0.7</v>
      </c>
      <c r="U1631">
        <v>-34.380000000000003</v>
      </c>
      <c r="V1631">
        <f>IFERROR(SuperstoreData[[#This Row],[Profit]]/SuperstoreData[[#This Row],[Sales]],0)</f>
        <v>-0.83333333333333337</v>
      </c>
      <c r="W1631">
        <f>YEAR(C1631)</f>
        <v>2017</v>
      </c>
      <c r="X1631" t="str">
        <f>TEXT(C1631,"mmm")</f>
        <v>Jun</v>
      </c>
    </row>
    <row r="1632" spans="1:24" x14ac:dyDescent="0.3">
      <c r="A1632">
        <v>1631</v>
      </c>
      <c r="B1632" t="s">
        <v>4806</v>
      </c>
      <c r="C1632" s="1">
        <v>42498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>
        <v>1006.056</v>
      </c>
      <c r="S1632">
        <v>3</v>
      </c>
      <c r="T1632">
        <v>0.2</v>
      </c>
      <c r="U1632">
        <v>88.029899999999998</v>
      </c>
      <c r="V1632">
        <f>IFERROR(SuperstoreData[[#This Row],[Profit]]/SuperstoreData[[#This Row],[Sales]],0)</f>
        <v>8.7499999999999994E-2</v>
      </c>
      <c r="W1632">
        <f>YEAR(C1632)</f>
        <v>2016</v>
      </c>
      <c r="X1632" t="str">
        <f>TEXT(C1632,"mmm")</f>
        <v>May</v>
      </c>
    </row>
    <row r="1633" spans="1:24" x14ac:dyDescent="0.3">
      <c r="A1633">
        <v>1632</v>
      </c>
      <c r="B1633" t="s">
        <v>4806</v>
      </c>
      <c r="C1633" s="1">
        <v>42498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>
        <v>10.688000000000001</v>
      </c>
      <c r="S1633">
        <v>2</v>
      </c>
      <c r="T1633">
        <v>0.2</v>
      </c>
      <c r="U1633">
        <v>3.7408000000000001</v>
      </c>
      <c r="V1633">
        <f>IFERROR(SuperstoreData[[#This Row],[Profit]]/SuperstoreData[[#This Row],[Sales]],0)</f>
        <v>0.35</v>
      </c>
      <c r="W1633">
        <f>YEAR(C1633)</f>
        <v>2016</v>
      </c>
      <c r="X1633" t="str">
        <f>TEXT(C1633,"mmm")</f>
        <v>May</v>
      </c>
    </row>
    <row r="1634" spans="1:24" x14ac:dyDescent="0.3">
      <c r="A1634">
        <v>1633</v>
      </c>
      <c r="B1634" t="s">
        <v>4806</v>
      </c>
      <c r="C1634" s="1">
        <v>42498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>
        <v>10.368</v>
      </c>
      <c r="S1634">
        <v>2</v>
      </c>
      <c r="T1634">
        <v>0.2</v>
      </c>
      <c r="U1634">
        <v>3.6288</v>
      </c>
      <c r="V1634">
        <f>IFERROR(SuperstoreData[[#This Row],[Profit]]/SuperstoreData[[#This Row],[Sales]],0)</f>
        <v>0.35</v>
      </c>
      <c r="W1634">
        <f>YEAR(C1634)</f>
        <v>2016</v>
      </c>
      <c r="X1634" t="str">
        <f>TEXT(C1634,"mmm")</f>
        <v>May</v>
      </c>
    </row>
    <row r="1635" spans="1:24" x14ac:dyDescent="0.3">
      <c r="A1635">
        <v>1634</v>
      </c>
      <c r="B1635" t="s">
        <v>4806</v>
      </c>
      <c r="C1635" s="1">
        <v>42498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>
        <v>25.12</v>
      </c>
      <c r="S1635">
        <v>2</v>
      </c>
      <c r="T1635">
        <v>0.2</v>
      </c>
      <c r="U1635">
        <v>1.57</v>
      </c>
      <c r="V1635">
        <f>IFERROR(SuperstoreData[[#This Row],[Profit]]/SuperstoreData[[#This Row],[Sales]],0)</f>
        <v>6.25E-2</v>
      </c>
      <c r="W1635">
        <f>YEAR(C1635)</f>
        <v>2016</v>
      </c>
      <c r="X1635" t="str">
        <f>TEXT(C1635,"mmm")</f>
        <v>May</v>
      </c>
    </row>
    <row r="1636" spans="1:24" x14ac:dyDescent="0.3">
      <c r="A1636">
        <v>1635</v>
      </c>
      <c r="B1636" t="s">
        <v>4806</v>
      </c>
      <c r="C1636" s="1">
        <v>42498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>
        <v>58.112000000000002</v>
      </c>
      <c r="S1636">
        <v>2</v>
      </c>
      <c r="T1636">
        <v>0.2</v>
      </c>
      <c r="U1636">
        <v>7.2640000000000002</v>
      </c>
      <c r="V1636">
        <f>IFERROR(SuperstoreData[[#This Row],[Profit]]/SuperstoreData[[#This Row],[Sales]],0)</f>
        <v>0.125</v>
      </c>
      <c r="W1636">
        <f>YEAR(C1636)</f>
        <v>2016</v>
      </c>
      <c r="X1636" t="str">
        <f>TEXT(C1636,"mmm")</f>
        <v>May</v>
      </c>
    </row>
    <row r="1637" spans="1:24" x14ac:dyDescent="0.3">
      <c r="A1637">
        <v>1636</v>
      </c>
      <c r="B1637" t="s">
        <v>4809</v>
      </c>
      <c r="C1637" s="1">
        <v>41969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>
        <v>15.552</v>
      </c>
      <c r="S1637">
        <v>3</v>
      </c>
      <c r="T1637">
        <v>0.2</v>
      </c>
      <c r="U1637">
        <v>5.4432</v>
      </c>
      <c r="V1637">
        <f>IFERROR(SuperstoreData[[#This Row],[Profit]]/SuperstoreData[[#This Row],[Sales]],0)</f>
        <v>0.35000000000000003</v>
      </c>
      <c r="W1637">
        <f>YEAR(C1637)</f>
        <v>2014</v>
      </c>
      <c r="X1637" t="str">
        <f>TEXT(C1637,"mmm")</f>
        <v>Nov</v>
      </c>
    </row>
    <row r="1638" spans="1:24" x14ac:dyDescent="0.3">
      <c r="A1638">
        <v>1637</v>
      </c>
      <c r="B1638" t="s">
        <v>4809</v>
      </c>
      <c r="C1638" s="1">
        <v>41969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>
        <v>669.08</v>
      </c>
      <c r="S1638">
        <v>5</v>
      </c>
      <c r="T1638">
        <v>0.2</v>
      </c>
      <c r="U1638">
        <v>-167.27</v>
      </c>
      <c r="V1638">
        <f>IFERROR(SuperstoreData[[#This Row],[Profit]]/SuperstoreData[[#This Row],[Sales]],0)</f>
        <v>-0.25</v>
      </c>
      <c r="W1638">
        <f>YEAR(C1638)</f>
        <v>2014</v>
      </c>
      <c r="X1638" t="str">
        <f>TEXT(C1638,"mmm")</f>
        <v>Nov</v>
      </c>
    </row>
    <row r="1639" spans="1:24" x14ac:dyDescent="0.3">
      <c r="A1639">
        <v>1638</v>
      </c>
      <c r="B1639" t="s">
        <v>4809</v>
      </c>
      <c r="C1639" s="1">
        <v>41969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>
        <v>438.33600000000001</v>
      </c>
      <c r="S1639">
        <v>4</v>
      </c>
      <c r="T1639">
        <v>0.2</v>
      </c>
      <c r="U1639">
        <v>-87.667199999999994</v>
      </c>
      <c r="V1639">
        <f>IFERROR(SuperstoreData[[#This Row],[Profit]]/SuperstoreData[[#This Row],[Sales]],0)</f>
        <v>-0.19999999999999998</v>
      </c>
      <c r="W1639">
        <f>YEAR(C1639)</f>
        <v>2014</v>
      </c>
      <c r="X1639" t="str">
        <f>TEXT(C1639,"mmm")</f>
        <v>Nov</v>
      </c>
    </row>
    <row r="1640" spans="1:24" x14ac:dyDescent="0.3">
      <c r="A1640">
        <v>1639</v>
      </c>
      <c r="B1640" t="s">
        <v>4815</v>
      </c>
      <c r="C1640" s="1">
        <v>42516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>
        <v>19.440000000000001</v>
      </c>
      <c r="S1640">
        <v>3</v>
      </c>
      <c r="T1640">
        <v>0</v>
      </c>
      <c r="U1640">
        <v>9.3312000000000008</v>
      </c>
      <c r="V1640">
        <f>IFERROR(SuperstoreData[[#This Row],[Profit]]/SuperstoreData[[#This Row],[Sales]],0)</f>
        <v>0.48000000000000004</v>
      </c>
      <c r="W1640">
        <f>YEAR(C1640)</f>
        <v>2016</v>
      </c>
      <c r="X1640" t="str">
        <f>TEXT(C1640,"mmm")</f>
        <v>May</v>
      </c>
    </row>
    <row r="1641" spans="1:24" x14ac:dyDescent="0.3">
      <c r="A1641">
        <v>1640</v>
      </c>
      <c r="B1641" t="s">
        <v>4815</v>
      </c>
      <c r="C1641" s="1">
        <v>42516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>
        <v>9.64</v>
      </c>
      <c r="S1641">
        <v>2</v>
      </c>
      <c r="T1641">
        <v>0</v>
      </c>
      <c r="U1641">
        <v>4.4344000000000001</v>
      </c>
      <c r="V1641">
        <f>IFERROR(SuperstoreData[[#This Row],[Profit]]/SuperstoreData[[#This Row],[Sales]],0)</f>
        <v>0.45999999999999996</v>
      </c>
      <c r="W1641">
        <f>YEAR(C1641)</f>
        <v>2016</v>
      </c>
      <c r="X1641" t="str">
        <f>TEXT(C1641,"mmm")</f>
        <v>May</v>
      </c>
    </row>
    <row r="1642" spans="1:24" x14ac:dyDescent="0.3">
      <c r="A1642">
        <v>1641</v>
      </c>
      <c r="B1642" t="s">
        <v>4815</v>
      </c>
      <c r="C1642" s="1">
        <v>42516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>
        <v>12.7</v>
      </c>
      <c r="S1642">
        <v>2</v>
      </c>
      <c r="T1642">
        <v>0</v>
      </c>
      <c r="U1642">
        <v>5.8419999999999996</v>
      </c>
      <c r="V1642">
        <f>IFERROR(SuperstoreData[[#This Row],[Profit]]/SuperstoreData[[#This Row],[Sales]],0)</f>
        <v>0.46</v>
      </c>
      <c r="W1642">
        <f>YEAR(C1642)</f>
        <v>2016</v>
      </c>
      <c r="X1642" t="str">
        <f>TEXT(C1642,"mmm")</f>
        <v>May</v>
      </c>
    </row>
    <row r="1643" spans="1:24" x14ac:dyDescent="0.3">
      <c r="A1643">
        <v>1642</v>
      </c>
      <c r="B1643" t="s">
        <v>4815</v>
      </c>
      <c r="C1643" s="1">
        <v>42516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>
        <v>41.37</v>
      </c>
      <c r="S1643">
        <v>3</v>
      </c>
      <c r="T1643">
        <v>0</v>
      </c>
      <c r="U1643">
        <v>17.375399999999999</v>
      </c>
      <c r="V1643">
        <f>IFERROR(SuperstoreData[[#This Row],[Profit]]/SuperstoreData[[#This Row],[Sales]],0)</f>
        <v>0.42</v>
      </c>
      <c r="W1643">
        <f>YEAR(C1643)</f>
        <v>2016</v>
      </c>
      <c r="X1643" t="str">
        <f>TEXT(C1643,"mmm")</f>
        <v>May</v>
      </c>
    </row>
    <row r="1644" spans="1:24" x14ac:dyDescent="0.3">
      <c r="A1644">
        <v>1643</v>
      </c>
      <c r="B1644" t="s">
        <v>4820</v>
      </c>
      <c r="C1644" s="1">
        <v>41972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>
        <v>12.624000000000001</v>
      </c>
      <c r="S1644">
        <v>2</v>
      </c>
      <c r="T1644">
        <v>0.2</v>
      </c>
      <c r="U1644">
        <v>3.9449999999999998</v>
      </c>
      <c r="V1644">
        <f>IFERROR(SuperstoreData[[#This Row],[Profit]]/SuperstoreData[[#This Row],[Sales]],0)</f>
        <v>0.3125</v>
      </c>
      <c r="W1644">
        <f>YEAR(C1644)</f>
        <v>2014</v>
      </c>
      <c r="X1644" t="str">
        <f>TEXT(C1644,"mmm")</f>
        <v>Nov</v>
      </c>
    </row>
    <row r="1645" spans="1:24" x14ac:dyDescent="0.3">
      <c r="A1645">
        <v>1644</v>
      </c>
      <c r="B1645" t="s">
        <v>4824</v>
      </c>
      <c r="C1645" s="1">
        <v>42082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>
        <v>1247.6400000000001</v>
      </c>
      <c r="S1645">
        <v>3</v>
      </c>
      <c r="T1645">
        <v>0</v>
      </c>
      <c r="U1645">
        <v>349.33920000000001</v>
      </c>
      <c r="V1645">
        <f>IFERROR(SuperstoreData[[#This Row],[Profit]]/SuperstoreData[[#This Row],[Sales]],0)</f>
        <v>0.27999999999999997</v>
      </c>
      <c r="W1645">
        <f>YEAR(C1645)</f>
        <v>2015</v>
      </c>
      <c r="X1645" t="str">
        <f>TEXT(C1645,"mmm")</f>
        <v>Mar</v>
      </c>
    </row>
    <row r="1646" spans="1:24" x14ac:dyDescent="0.3">
      <c r="A1646">
        <v>1645</v>
      </c>
      <c r="B1646" t="s">
        <v>4824</v>
      </c>
      <c r="C1646" s="1">
        <v>42082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>
        <v>3149.93</v>
      </c>
      <c r="S1646">
        <v>7</v>
      </c>
      <c r="T1646">
        <v>0</v>
      </c>
      <c r="U1646">
        <v>1480.4671000000001</v>
      </c>
      <c r="V1646">
        <f>IFERROR(SuperstoreData[[#This Row],[Profit]]/SuperstoreData[[#This Row],[Sales]],0)</f>
        <v>0.47000000000000003</v>
      </c>
      <c r="W1646">
        <f>YEAR(C1646)</f>
        <v>2015</v>
      </c>
      <c r="X1646" t="str">
        <f>TEXT(C1646,"mmm")</f>
        <v>Mar</v>
      </c>
    </row>
    <row r="1647" spans="1:24" x14ac:dyDescent="0.3">
      <c r="A1647">
        <v>1646</v>
      </c>
      <c r="B1647" t="s">
        <v>4824</v>
      </c>
      <c r="C1647" s="1">
        <v>42082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>
        <v>209.7</v>
      </c>
      <c r="S1647">
        <v>2</v>
      </c>
      <c r="T1647">
        <v>0</v>
      </c>
      <c r="U1647">
        <v>100.65600000000001</v>
      </c>
      <c r="V1647">
        <f>IFERROR(SuperstoreData[[#This Row],[Profit]]/SuperstoreData[[#This Row],[Sales]],0)</f>
        <v>0.48000000000000004</v>
      </c>
      <c r="W1647">
        <f>YEAR(C1647)</f>
        <v>2015</v>
      </c>
      <c r="X1647" t="str">
        <f>TEXT(C1647,"mmm")</f>
        <v>Mar</v>
      </c>
    </row>
    <row r="1648" spans="1:24" x14ac:dyDescent="0.3">
      <c r="A1648">
        <v>1647</v>
      </c>
      <c r="B1648" t="s">
        <v>4829</v>
      </c>
      <c r="C1648" s="1">
        <v>42309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>
        <v>35.36</v>
      </c>
      <c r="S1648">
        <v>2</v>
      </c>
      <c r="T1648">
        <v>0.2</v>
      </c>
      <c r="U1648">
        <v>-3.0939999999999999</v>
      </c>
      <c r="V1648">
        <f>IFERROR(SuperstoreData[[#This Row],[Profit]]/SuperstoreData[[#This Row],[Sales]],0)</f>
        <v>-8.7499999999999994E-2</v>
      </c>
      <c r="W1648">
        <f>YEAR(C1648)</f>
        <v>2015</v>
      </c>
      <c r="X1648" t="str">
        <f>TEXT(C1648,"mmm")</f>
        <v>Nov</v>
      </c>
    </row>
    <row r="1649" spans="1:24" x14ac:dyDescent="0.3">
      <c r="A1649">
        <v>1648</v>
      </c>
      <c r="B1649" t="s">
        <v>4829</v>
      </c>
      <c r="C1649" s="1">
        <v>42309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>
        <v>3.1680000000000001</v>
      </c>
      <c r="S1649">
        <v>2</v>
      </c>
      <c r="T1649">
        <v>0.2</v>
      </c>
      <c r="U1649">
        <v>-0.71279999999999999</v>
      </c>
      <c r="V1649">
        <f>IFERROR(SuperstoreData[[#This Row],[Profit]]/SuperstoreData[[#This Row],[Sales]],0)</f>
        <v>-0.22499999999999998</v>
      </c>
      <c r="W1649">
        <f>YEAR(C1649)</f>
        <v>2015</v>
      </c>
      <c r="X1649" t="str">
        <f>TEXT(C1649,"mmm")</f>
        <v>Nov</v>
      </c>
    </row>
    <row r="1650" spans="1:24" x14ac:dyDescent="0.3">
      <c r="A1650">
        <v>1649</v>
      </c>
      <c r="B1650" t="s">
        <v>4832</v>
      </c>
      <c r="C1650" s="1">
        <v>42273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>
        <v>121.104</v>
      </c>
      <c r="S1650">
        <v>6</v>
      </c>
      <c r="T1650">
        <v>0.7</v>
      </c>
      <c r="U1650">
        <v>-100.92</v>
      </c>
      <c r="V1650">
        <f>IFERROR(SuperstoreData[[#This Row],[Profit]]/SuperstoreData[[#This Row],[Sales]],0)</f>
        <v>-0.83333333333333337</v>
      </c>
      <c r="W1650">
        <f>YEAR(C1650)</f>
        <v>2015</v>
      </c>
      <c r="X1650" t="str">
        <f>TEXT(C1650,"mmm")</f>
        <v>Sep</v>
      </c>
    </row>
    <row r="1651" spans="1:24" x14ac:dyDescent="0.3">
      <c r="A1651">
        <v>1650</v>
      </c>
      <c r="B1651" t="s">
        <v>4832</v>
      </c>
      <c r="C1651" s="1">
        <v>42273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>
        <v>45.893999999999998</v>
      </c>
      <c r="S1651">
        <v>1</v>
      </c>
      <c r="T1651">
        <v>0.4</v>
      </c>
      <c r="U1651">
        <v>-9.1788000000000007</v>
      </c>
      <c r="V1651">
        <f>IFERROR(SuperstoreData[[#This Row],[Profit]]/SuperstoreData[[#This Row],[Sales]],0)</f>
        <v>-0.2</v>
      </c>
      <c r="W1651">
        <f>YEAR(C1651)</f>
        <v>2015</v>
      </c>
      <c r="X1651" t="str">
        <f>TEXT(C1651,"mmm")</f>
        <v>Sep</v>
      </c>
    </row>
    <row r="1652" spans="1:24" x14ac:dyDescent="0.3">
      <c r="A1652">
        <v>1651</v>
      </c>
      <c r="B1652" t="s">
        <v>4838</v>
      </c>
      <c r="C1652" s="1">
        <v>41880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>
        <v>109.92</v>
      </c>
      <c r="S1652">
        <v>2</v>
      </c>
      <c r="T1652">
        <v>0</v>
      </c>
      <c r="U1652">
        <v>53.860799999999998</v>
      </c>
      <c r="V1652">
        <f>IFERROR(SuperstoreData[[#This Row],[Profit]]/SuperstoreData[[#This Row],[Sales]],0)</f>
        <v>0.49</v>
      </c>
      <c r="W1652">
        <f>YEAR(C1652)</f>
        <v>2014</v>
      </c>
      <c r="X1652" t="str">
        <f>TEXT(C1652,"mmm")</f>
        <v>Aug</v>
      </c>
    </row>
    <row r="1653" spans="1:24" x14ac:dyDescent="0.3">
      <c r="A1653">
        <v>1652</v>
      </c>
      <c r="B1653" t="s">
        <v>4838</v>
      </c>
      <c r="C1653" s="1">
        <v>41880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>
        <v>13.36</v>
      </c>
      <c r="S1653">
        <v>2</v>
      </c>
      <c r="T1653">
        <v>0</v>
      </c>
      <c r="U1653">
        <v>6.4127999999999998</v>
      </c>
      <c r="V1653">
        <f>IFERROR(SuperstoreData[[#This Row],[Profit]]/SuperstoreData[[#This Row],[Sales]],0)</f>
        <v>0.48</v>
      </c>
      <c r="W1653">
        <f>YEAR(C1653)</f>
        <v>2014</v>
      </c>
      <c r="X1653" t="str">
        <f>TEXT(C1653,"mmm")</f>
        <v>Aug</v>
      </c>
    </row>
    <row r="1654" spans="1:24" x14ac:dyDescent="0.3">
      <c r="A1654">
        <v>1653</v>
      </c>
      <c r="B1654" t="s">
        <v>4846</v>
      </c>
      <c r="C1654" s="1">
        <v>43057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>
        <v>169.68</v>
      </c>
      <c r="S1654">
        <v>6</v>
      </c>
      <c r="T1654">
        <v>0</v>
      </c>
      <c r="U1654">
        <v>45.813600000000001</v>
      </c>
      <c r="V1654">
        <f>IFERROR(SuperstoreData[[#This Row],[Profit]]/SuperstoreData[[#This Row],[Sales]],0)</f>
        <v>0.27</v>
      </c>
      <c r="W1654">
        <f>YEAR(C1654)</f>
        <v>2017</v>
      </c>
      <c r="X1654" t="str">
        <f>TEXT(C1654,"mmm")</f>
        <v>Nov</v>
      </c>
    </row>
    <row r="1655" spans="1:24" x14ac:dyDescent="0.3">
      <c r="A1655">
        <v>1654</v>
      </c>
      <c r="B1655" t="s">
        <v>4846</v>
      </c>
      <c r="C1655" s="1">
        <v>43057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>
        <v>132.52000000000001</v>
      </c>
      <c r="S1655">
        <v>4</v>
      </c>
      <c r="T1655">
        <v>0</v>
      </c>
      <c r="U1655">
        <v>54.333199999999998</v>
      </c>
      <c r="V1655">
        <f>IFERROR(SuperstoreData[[#This Row],[Profit]]/SuperstoreData[[#This Row],[Sales]],0)</f>
        <v>0.41</v>
      </c>
      <c r="W1655">
        <f>YEAR(C1655)</f>
        <v>2017</v>
      </c>
      <c r="X1655" t="str">
        <f>TEXT(C1655,"mmm")</f>
        <v>Nov</v>
      </c>
    </row>
    <row r="1656" spans="1:24" x14ac:dyDescent="0.3">
      <c r="A1656">
        <v>1655</v>
      </c>
      <c r="B1656" t="s">
        <v>4846</v>
      </c>
      <c r="C1656" s="1">
        <v>43057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>
        <v>2.96</v>
      </c>
      <c r="S1656">
        <v>2</v>
      </c>
      <c r="T1656">
        <v>0</v>
      </c>
      <c r="U1656">
        <v>1.4208000000000001</v>
      </c>
      <c r="V1656">
        <f>IFERROR(SuperstoreData[[#This Row],[Profit]]/SuperstoreData[[#This Row],[Sales]],0)</f>
        <v>0.48000000000000004</v>
      </c>
      <c r="W1656">
        <f>YEAR(C1656)</f>
        <v>2017</v>
      </c>
      <c r="X1656" t="str">
        <f>TEXT(C1656,"mmm")</f>
        <v>Nov</v>
      </c>
    </row>
    <row r="1657" spans="1:24" x14ac:dyDescent="0.3">
      <c r="A1657">
        <v>1656</v>
      </c>
      <c r="B1657" t="s">
        <v>4846</v>
      </c>
      <c r="C1657" s="1">
        <v>43057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>
        <v>8.4480000000000004</v>
      </c>
      <c r="S1657">
        <v>2</v>
      </c>
      <c r="T1657">
        <v>0.2</v>
      </c>
      <c r="U1657">
        <v>2.9567999999999999</v>
      </c>
      <c r="V1657">
        <f>IFERROR(SuperstoreData[[#This Row],[Profit]]/SuperstoreData[[#This Row],[Sales]],0)</f>
        <v>0.35</v>
      </c>
      <c r="W1657">
        <f>YEAR(C1657)</f>
        <v>2017</v>
      </c>
      <c r="X1657" t="str">
        <f>TEXT(C1657,"mmm")</f>
        <v>Nov</v>
      </c>
    </row>
    <row r="1658" spans="1:24" x14ac:dyDescent="0.3">
      <c r="A1658">
        <v>1657</v>
      </c>
      <c r="B1658" t="s">
        <v>4846</v>
      </c>
      <c r="C1658" s="1">
        <v>43057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>
        <v>95.94</v>
      </c>
      <c r="S1658">
        <v>3</v>
      </c>
      <c r="T1658">
        <v>0</v>
      </c>
      <c r="U1658">
        <v>9.5939999999999994</v>
      </c>
      <c r="V1658">
        <f>IFERROR(SuperstoreData[[#This Row],[Profit]]/SuperstoreData[[#This Row],[Sales]],0)</f>
        <v>9.9999999999999992E-2</v>
      </c>
      <c r="W1658">
        <f>YEAR(C1658)</f>
        <v>2017</v>
      </c>
      <c r="X1658" t="str">
        <f>TEXT(C1658,"mmm")</f>
        <v>Nov</v>
      </c>
    </row>
    <row r="1659" spans="1:24" x14ac:dyDescent="0.3">
      <c r="A1659">
        <v>1658</v>
      </c>
      <c r="B1659" t="s">
        <v>4853</v>
      </c>
      <c r="C1659" s="1">
        <v>41771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>
        <v>34.79</v>
      </c>
      <c r="S1659">
        <v>7</v>
      </c>
      <c r="T1659">
        <v>0</v>
      </c>
      <c r="U1659">
        <v>10.7849</v>
      </c>
      <c r="V1659">
        <f>IFERROR(SuperstoreData[[#This Row],[Profit]]/SuperstoreData[[#This Row],[Sales]],0)</f>
        <v>0.31</v>
      </c>
      <c r="W1659">
        <f>YEAR(C1659)</f>
        <v>2014</v>
      </c>
      <c r="X1659" t="str">
        <f>TEXT(C1659,"mmm")</f>
        <v>May</v>
      </c>
    </row>
    <row r="1660" spans="1:24" x14ac:dyDescent="0.3">
      <c r="A1660">
        <v>1659</v>
      </c>
      <c r="B1660" t="s">
        <v>4854</v>
      </c>
      <c r="C1660" s="1">
        <v>42755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>
        <v>160.77600000000001</v>
      </c>
      <c r="S1660">
        <v>3</v>
      </c>
      <c r="T1660">
        <v>0.2</v>
      </c>
      <c r="U1660">
        <v>10.048500000000001</v>
      </c>
      <c r="V1660">
        <f>IFERROR(SuperstoreData[[#This Row],[Profit]]/SuperstoreData[[#This Row],[Sales]],0)</f>
        <v>6.25E-2</v>
      </c>
      <c r="W1660">
        <f>YEAR(C1660)</f>
        <v>2017</v>
      </c>
      <c r="X1660" t="str">
        <f>TEXT(C1660,"mmm")</f>
        <v>Jan</v>
      </c>
    </row>
    <row r="1661" spans="1:24" x14ac:dyDescent="0.3">
      <c r="A1661">
        <v>1660</v>
      </c>
      <c r="B1661" t="s">
        <v>4859</v>
      </c>
      <c r="C1661" s="1">
        <v>43038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>
        <v>88.751999999999995</v>
      </c>
      <c r="S1661">
        <v>3</v>
      </c>
      <c r="T1661">
        <v>0.2</v>
      </c>
      <c r="U1661">
        <v>27.734999999999999</v>
      </c>
      <c r="V1661">
        <f>IFERROR(SuperstoreData[[#This Row],[Profit]]/SuperstoreData[[#This Row],[Sales]],0)</f>
        <v>0.3125</v>
      </c>
      <c r="W1661">
        <f>YEAR(C1661)</f>
        <v>2017</v>
      </c>
      <c r="X1661" t="str">
        <f>TEXT(C1661,"mmm")</f>
        <v>Oct</v>
      </c>
    </row>
    <row r="1662" spans="1:24" x14ac:dyDescent="0.3">
      <c r="A1662">
        <v>1661</v>
      </c>
      <c r="B1662" t="s">
        <v>4859</v>
      </c>
      <c r="C1662" s="1">
        <v>43038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>
        <v>13.904</v>
      </c>
      <c r="S1662">
        <v>2</v>
      </c>
      <c r="T1662">
        <v>0.2</v>
      </c>
      <c r="U1662">
        <v>5.2140000000000004</v>
      </c>
      <c r="V1662">
        <f>IFERROR(SuperstoreData[[#This Row],[Profit]]/SuperstoreData[[#This Row],[Sales]],0)</f>
        <v>0.37500000000000006</v>
      </c>
      <c r="W1662">
        <f>YEAR(C1662)</f>
        <v>2017</v>
      </c>
      <c r="X1662" t="str">
        <f>TEXT(C1662,"mmm")</f>
        <v>Oct</v>
      </c>
    </row>
    <row r="1663" spans="1:24" x14ac:dyDescent="0.3">
      <c r="A1663">
        <v>1662</v>
      </c>
      <c r="B1663" t="s">
        <v>4862</v>
      </c>
      <c r="C1663" s="1">
        <v>42855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>
        <v>677.58</v>
      </c>
      <c r="S1663">
        <v>5</v>
      </c>
      <c r="T1663">
        <v>0.4</v>
      </c>
      <c r="U1663">
        <v>-158.102</v>
      </c>
      <c r="V1663">
        <f>IFERROR(SuperstoreData[[#This Row],[Profit]]/SuperstoreData[[#This Row],[Sales]],0)</f>
        <v>-0.23333333333333334</v>
      </c>
      <c r="W1663">
        <f>YEAR(C1663)</f>
        <v>2017</v>
      </c>
      <c r="X1663" t="str">
        <f>TEXT(C1663,"mmm")</f>
        <v>Apr</v>
      </c>
    </row>
    <row r="1664" spans="1:24" x14ac:dyDescent="0.3">
      <c r="A1664">
        <v>1663</v>
      </c>
      <c r="B1664" t="s">
        <v>4862</v>
      </c>
      <c r="C1664" s="1">
        <v>42855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>
        <v>13.896000000000001</v>
      </c>
      <c r="S1664">
        <v>3</v>
      </c>
      <c r="T1664">
        <v>0.7</v>
      </c>
      <c r="U1664">
        <v>-9.2639999999999993</v>
      </c>
      <c r="V1664">
        <f>IFERROR(SuperstoreData[[#This Row],[Profit]]/SuperstoreData[[#This Row],[Sales]],0)</f>
        <v>-0.66666666666666663</v>
      </c>
      <c r="W1664">
        <f>YEAR(C1664)</f>
        <v>2017</v>
      </c>
      <c r="X1664" t="str">
        <f>TEXT(C1664,"mmm")</f>
        <v>Apr</v>
      </c>
    </row>
    <row r="1665" spans="1:24" x14ac:dyDescent="0.3">
      <c r="A1665">
        <v>1664</v>
      </c>
      <c r="B1665" t="s">
        <v>4865</v>
      </c>
      <c r="C1665" s="1">
        <v>42698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>
        <v>41.92</v>
      </c>
      <c r="S1665">
        <v>5</v>
      </c>
      <c r="T1665">
        <v>0.2</v>
      </c>
      <c r="U1665">
        <v>3.6680000000000001</v>
      </c>
      <c r="V1665">
        <f>IFERROR(SuperstoreData[[#This Row],[Profit]]/SuperstoreData[[#This Row],[Sales]],0)</f>
        <v>8.7499999999999994E-2</v>
      </c>
      <c r="W1665">
        <f>YEAR(C1665)</f>
        <v>2016</v>
      </c>
      <c r="X1665" t="str">
        <f>TEXT(C1665,"mmm")</f>
        <v>Nov</v>
      </c>
    </row>
    <row r="1666" spans="1:24" x14ac:dyDescent="0.3">
      <c r="A1666">
        <v>1665</v>
      </c>
      <c r="B1666" t="s">
        <v>4865</v>
      </c>
      <c r="C1666" s="1">
        <v>42698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>
        <v>297.57600000000002</v>
      </c>
      <c r="S1666">
        <v>3</v>
      </c>
      <c r="T1666">
        <v>0.2</v>
      </c>
      <c r="U1666">
        <v>-7.4394</v>
      </c>
      <c r="V1666">
        <f>IFERROR(SuperstoreData[[#This Row],[Profit]]/SuperstoreData[[#This Row],[Sales]],0)</f>
        <v>-2.4999999999999998E-2</v>
      </c>
      <c r="W1666">
        <f>YEAR(C1666)</f>
        <v>2016</v>
      </c>
      <c r="X1666" t="str">
        <f>TEXT(C1666,"mmm")</f>
        <v>Nov</v>
      </c>
    </row>
    <row r="1667" spans="1:24" x14ac:dyDescent="0.3">
      <c r="A1667">
        <v>1666</v>
      </c>
      <c r="B1667" t="s">
        <v>4865</v>
      </c>
      <c r="C1667" s="1">
        <v>42698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>
        <v>4.3440000000000003</v>
      </c>
      <c r="S1667">
        <v>3</v>
      </c>
      <c r="T1667">
        <v>0.2</v>
      </c>
      <c r="U1667">
        <v>0.86880000000000002</v>
      </c>
      <c r="V1667">
        <f>IFERROR(SuperstoreData[[#This Row],[Profit]]/SuperstoreData[[#This Row],[Sales]],0)</f>
        <v>0.19999999999999998</v>
      </c>
      <c r="W1667">
        <f>YEAR(C1667)</f>
        <v>2016</v>
      </c>
      <c r="X1667" t="str">
        <f>TEXT(C1667,"mmm")</f>
        <v>Nov</v>
      </c>
    </row>
    <row r="1668" spans="1:24" x14ac:dyDescent="0.3">
      <c r="A1668">
        <v>1667</v>
      </c>
      <c r="B1668" t="s">
        <v>4865</v>
      </c>
      <c r="C1668" s="1">
        <v>42698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>
        <v>94.992000000000004</v>
      </c>
      <c r="S1668">
        <v>2</v>
      </c>
      <c r="T1668">
        <v>0.2</v>
      </c>
      <c r="U1668">
        <v>-2.3748</v>
      </c>
      <c r="V1668">
        <f>IFERROR(SuperstoreData[[#This Row],[Profit]]/SuperstoreData[[#This Row],[Sales]],0)</f>
        <v>-2.4999999999999998E-2</v>
      </c>
      <c r="W1668">
        <f>YEAR(C1668)</f>
        <v>2016</v>
      </c>
      <c r="X1668" t="str">
        <f>TEXT(C1668,"mmm")</f>
        <v>Nov</v>
      </c>
    </row>
    <row r="1669" spans="1:24" x14ac:dyDescent="0.3">
      <c r="A1669">
        <v>1668</v>
      </c>
      <c r="B1669" t="s">
        <v>4865</v>
      </c>
      <c r="C1669" s="1">
        <v>42698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>
        <v>74.352000000000004</v>
      </c>
      <c r="S1669">
        <v>3</v>
      </c>
      <c r="T1669">
        <v>0.2</v>
      </c>
      <c r="U1669">
        <v>23.234999999999999</v>
      </c>
      <c r="V1669">
        <f>IFERROR(SuperstoreData[[#This Row],[Profit]]/SuperstoreData[[#This Row],[Sales]],0)</f>
        <v>0.3125</v>
      </c>
      <c r="W1669">
        <f>YEAR(C1669)</f>
        <v>2016</v>
      </c>
      <c r="X1669" t="str">
        <f>TEXT(C1669,"mmm")</f>
        <v>Nov</v>
      </c>
    </row>
    <row r="1670" spans="1:24" x14ac:dyDescent="0.3">
      <c r="A1670">
        <v>1669</v>
      </c>
      <c r="B1670" t="s">
        <v>4865</v>
      </c>
      <c r="C1670" s="1">
        <v>42698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>
        <v>14.04</v>
      </c>
      <c r="S1670">
        <v>3</v>
      </c>
      <c r="T1670">
        <v>0.2</v>
      </c>
      <c r="U1670">
        <v>1.5794999999999999</v>
      </c>
      <c r="V1670">
        <f>IFERROR(SuperstoreData[[#This Row],[Profit]]/SuperstoreData[[#This Row],[Sales]],0)</f>
        <v>0.1125</v>
      </c>
      <c r="W1670">
        <f>YEAR(C1670)</f>
        <v>2016</v>
      </c>
      <c r="X1670" t="str">
        <f>TEXT(C1670,"mmm")</f>
        <v>Nov</v>
      </c>
    </row>
    <row r="1671" spans="1:24" x14ac:dyDescent="0.3">
      <c r="A1671">
        <v>1670</v>
      </c>
      <c r="B1671" t="s">
        <v>4874</v>
      </c>
      <c r="C1671" s="1">
        <v>42014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>
        <v>1018.104</v>
      </c>
      <c r="S1671">
        <v>4</v>
      </c>
      <c r="T1671">
        <v>0.4</v>
      </c>
      <c r="U1671">
        <v>-373.3048</v>
      </c>
      <c r="V1671">
        <f>IFERROR(SuperstoreData[[#This Row],[Profit]]/SuperstoreData[[#This Row],[Sales]],0)</f>
        <v>-0.36666666666666664</v>
      </c>
      <c r="W1671">
        <f>YEAR(C1671)</f>
        <v>2015</v>
      </c>
      <c r="X1671" t="str">
        <f>TEXT(C1671,"mmm")</f>
        <v>Jan</v>
      </c>
    </row>
    <row r="1672" spans="1:24" x14ac:dyDescent="0.3">
      <c r="A1672">
        <v>1671</v>
      </c>
      <c r="B1672" t="s">
        <v>4876</v>
      </c>
      <c r="C1672" s="1">
        <v>43027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>
        <v>16.68</v>
      </c>
      <c r="S1672">
        <v>3</v>
      </c>
      <c r="T1672">
        <v>0.2</v>
      </c>
      <c r="U1672">
        <v>5.2125000000000004</v>
      </c>
      <c r="V1672">
        <f>IFERROR(SuperstoreData[[#This Row],[Profit]]/SuperstoreData[[#This Row],[Sales]],0)</f>
        <v>0.3125</v>
      </c>
      <c r="W1672">
        <f>YEAR(C1672)</f>
        <v>2017</v>
      </c>
      <c r="X1672" t="str">
        <f>TEXT(C1672,"mmm")</f>
        <v>Oct</v>
      </c>
    </row>
    <row r="1673" spans="1:24" x14ac:dyDescent="0.3">
      <c r="A1673">
        <v>1672</v>
      </c>
      <c r="B1673" t="s">
        <v>4879</v>
      </c>
      <c r="C1673" s="1">
        <v>42451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>
        <v>58.58</v>
      </c>
      <c r="S1673">
        <v>2</v>
      </c>
      <c r="T1673">
        <v>0</v>
      </c>
      <c r="U1673">
        <v>19.331399999999999</v>
      </c>
      <c r="V1673">
        <f>IFERROR(SuperstoreData[[#This Row],[Profit]]/SuperstoreData[[#This Row],[Sales]],0)</f>
        <v>0.32999999999999996</v>
      </c>
      <c r="W1673">
        <f>YEAR(C1673)</f>
        <v>2016</v>
      </c>
      <c r="X1673" t="str">
        <f>TEXT(C1673,"mmm")</f>
        <v>Mar</v>
      </c>
    </row>
    <row r="1674" spans="1:24" x14ac:dyDescent="0.3">
      <c r="A1674">
        <v>1673</v>
      </c>
      <c r="B1674" t="s">
        <v>4883</v>
      </c>
      <c r="C1674" s="1">
        <v>42919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>
        <v>167.96799999999999</v>
      </c>
      <c r="S1674">
        <v>4</v>
      </c>
      <c r="T1674">
        <v>0.2</v>
      </c>
      <c r="U1674">
        <v>62.988</v>
      </c>
      <c r="V1674">
        <f>IFERROR(SuperstoreData[[#This Row],[Profit]]/SuperstoreData[[#This Row],[Sales]],0)</f>
        <v>0.375</v>
      </c>
      <c r="W1674">
        <f>YEAR(C1674)</f>
        <v>2017</v>
      </c>
      <c r="X1674" t="str">
        <f>TEXT(C1674,"mmm")</f>
        <v>Jul</v>
      </c>
    </row>
    <row r="1675" spans="1:24" x14ac:dyDescent="0.3">
      <c r="A1675">
        <v>1674</v>
      </c>
      <c r="B1675" t="s">
        <v>4885</v>
      </c>
      <c r="C1675" s="1">
        <v>42349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>
        <v>196.62</v>
      </c>
      <c r="S1675">
        <v>2</v>
      </c>
      <c r="T1675">
        <v>0</v>
      </c>
      <c r="U1675">
        <v>96.343800000000002</v>
      </c>
      <c r="V1675">
        <f>IFERROR(SuperstoreData[[#This Row],[Profit]]/SuperstoreData[[#This Row],[Sales]],0)</f>
        <v>0.49</v>
      </c>
      <c r="W1675">
        <f>YEAR(C1675)</f>
        <v>2015</v>
      </c>
      <c r="X1675" t="str">
        <f>TEXT(C1675,"mmm")</f>
        <v>Dec</v>
      </c>
    </row>
    <row r="1676" spans="1:24" x14ac:dyDescent="0.3">
      <c r="A1676">
        <v>1675</v>
      </c>
      <c r="B1676" t="s">
        <v>4889</v>
      </c>
      <c r="C1676" s="1">
        <v>42264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>
        <v>21.936</v>
      </c>
      <c r="S1676">
        <v>2</v>
      </c>
      <c r="T1676">
        <v>0.6</v>
      </c>
      <c r="U1676">
        <v>-10.419600000000001</v>
      </c>
      <c r="V1676">
        <f>IFERROR(SuperstoreData[[#This Row],[Profit]]/SuperstoreData[[#This Row],[Sales]],0)</f>
        <v>-0.47500000000000003</v>
      </c>
      <c r="W1676">
        <f>YEAR(C1676)</f>
        <v>2015</v>
      </c>
      <c r="X1676" t="str">
        <f>TEXT(C1676,"mmm")</f>
        <v>Sep</v>
      </c>
    </row>
    <row r="1677" spans="1:24" x14ac:dyDescent="0.3">
      <c r="A1677">
        <v>1676</v>
      </c>
      <c r="B1677" t="s">
        <v>4889</v>
      </c>
      <c r="C1677" s="1">
        <v>42264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>
        <v>6.5880000000000001</v>
      </c>
      <c r="S1677">
        <v>3</v>
      </c>
      <c r="T1677">
        <v>0.8</v>
      </c>
      <c r="U1677">
        <v>-10.211399999999999</v>
      </c>
      <c r="V1677">
        <f>IFERROR(SuperstoreData[[#This Row],[Profit]]/SuperstoreData[[#This Row],[Sales]],0)</f>
        <v>-1.5499999999999998</v>
      </c>
      <c r="W1677">
        <f>YEAR(C1677)</f>
        <v>2015</v>
      </c>
      <c r="X1677" t="str">
        <f>TEXT(C1677,"mmm")</f>
        <v>Sep</v>
      </c>
    </row>
    <row r="1678" spans="1:24" x14ac:dyDescent="0.3">
      <c r="A1678">
        <v>1677</v>
      </c>
      <c r="B1678" t="s">
        <v>4890</v>
      </c>
      <c r="C1678" s="1">
        <v>42508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>
        <v>104.28</v>
      </c>
      <c r="S1678">
        <v>3</v>
      </c>
      <c r="T1678">
        <v>0</v>
      </c>
      <c r="U1678">
        <v>26.07</v>
      </c>
      <c r="V1678">
        <f>IFERROR(SuperstoreData[[#This Row],[Profit]]/SuperstoreData[[#This Row],[Sales]],0)</f>
        <v>0.25</v>
      </c>
      <c r="W1678">
        <f>YEAR(C1678)</f>
        <v>2016</v>
      </c>
      <c r="X1678" t="str">
        <f>TEXT(C1678,"mmm")</f>
        <v>May</v>
      </c>
    </row>
    <row r="1679" spans="1:24" x14ac:dyDescent="0.3">
      <c r="A1679">
        <v>1678</v>
      </c>
      <c r="B1679" t="s">
        <v>4890</v>
      </c>
      <c r="C1679" s="1">
        <v>42508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>
        <v>17.940000000000001</v>
      </c>
      <c r="S1679">
        <v>3</v>
      </c>
      <c r="T1679">
        <v>0</v>
      </c>
      <c r="U1679">
        <v>8.7905999999999995</v>
      </c>
      <c r="V1679">
        <f>IFERROR(SuperstoreData[[#This Row],[Profit]]/SuperstoreData[[#This Row],[Sales]],0)</f>
        <v>0.48999999999999994</v>
      </c>
      <c r="W1679">
        <f>YEAR(C1679)</f>
        <v>2016</v>
      </c>
      <c r="X1679" t="str">
        <f>TEXT(C1679,"mmm")</f>
        <v>May</v>
      </c>
    </row>
    <row r="1680" spans="1:24" x14ac:dyDescent="0.3">
      <c r="A1680">
        <v>1679</v>
      </c>
      <c r="B1680" t="s">
        <v>4894</v>
      </c>
      <c r="C1680" s="1">
        <v>41889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>
        <v>64.784000000000006</v>
      </c>
      <c r="S1680">
        <v>1</v>
      </c>
      <c r="T1680">
        <v>0.2</v>
      </c>
      <c r="U1680">
        <v>-14.5764</v>
      </c>
      <c r="V1680">
        <f>IFERROR(SuperstoreData[[#This Row],[Profit]]/SuperstoreData[[#This Row],[Sales]],0)</f>
        <v>-0.22499999999999998</v>
      </c>
      <c r="W1680">
        <f>YEAR(C1680)</f>
        <v>2014</v>
      </c>
      <c r="X1680" t="str">
        <f>TEXT(C1680,"mmm")</f>
        <v>Sep</v>
      </c>
    </row>
    <row r="1681" spans="1:24" x14ac:dyDescent="0.3">
      <c r="A1681">
        <v>1680</v>
      </c>
      <c r="B1681" t="s">
        <v>4894</v>
      </c>
      <c r="C1681" s="1">
        <v>41889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>
        <v>32.381999999999998</v>
      </c>
      <c r="S1681">
        <v>3</v>
      </c>
      <c r="T1681">
        <v>0.4</v>
      </c>
      <c r="U1681">
        <v>4.3175999999999997</v>
      </c>
      <c r="V1681">
        <f>IFERROR(SuperstoreData[[#This Row],[Profit]]/SuperstoreData[[#This Row],[Sales]],0)</f>
        <v>0.13333333333333333</v>
      </c>
      <c r="W1681">
        <f>YEAR(C1681)</f>
        <v>2014</v>
      </c>
      <c r="X1681" t="str">
        <f>TEXT(C1681,"mmm")</f>
        <v>Sep</v>
      </c>
    </row>
    <row r="1682" spans="1:24" x14ac:dyDescent="0.3">
      <c r="A1682">
        <v>1681</v>
      </c>
      <c r="B1682" t="s">
        <v>4894</v>
      </c>
      <c r="C1682" s="1">
        <v>41889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>
        <v>42.368000000000002</v>
      </c>
      <c r="S1682">
        <v>2</v>
      </c>
      <c r="T1682">
        <v>0.2</v>
      </c>
      <c r="U1682">
        <v>8.4735999999999994</v>
      </c>
      <c r="V1682">
        <f>IFERROR(SuperstoreData[[#This Row],[Profit]]/SuperstoreData[[#This Row],[Sales]],0)</f>
        <v>0.19999999999999998</v>
      </c>
      <c r="W1682">
        <f>YEAR(C1682)</f>
        <v>2014</v>
      </c>
      <c r="X1682" t="str">
        <f>TEXT(C1682,"mmm")</f>
        <v>Sep</v>
      </c>
    </row>
    <row r="1683" spans="1:24" x14ac:dyDescent="0.3">
      <c r="A1683">
        <v>1682</v>
      </c>
      <c r="B1683" t="s">
        <v>4894</v>
      </c>
      <c r="C1683" s="1">
        <v>41889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>
        <v>399.54</v>
      </c>
      <c r="S1683">
        <v>4</v>
      </c>
      <c r="T1683">
        <v>0.7</v>
      </c>
      <c r="U1683">
        <v>-559.35599999999999</v>
      </c>
      <c r="V1683">
        <f>IFERROR(SuperstoreData[[#This Row],[Profit]]/SuperstoreData[[#This Row],[Sales]],0)</f>
        <v>-1.4</v>
      </c>
      <c r="W1683">
        <f>YEAR(C1683)</f>
        <v>2014</v>
      </c>
      <c r="X1683" t="str">
        <f>TEXT(C1683,"mmm")</f>
        <v>Sep</v>
      </c>
    </row>
    <row r="1684" spans="1:24" x14ac:dyDescent="0.3">
      <c r="A1684">
        <v>1683</v>
      </c>
      <c r="B1684" t="s">
        <v>4899</v>
      </c>
      <c r="C1684" s="1">
        <v>42642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>
        <v>18.97</v>
      </c>
      <c r="S1684">
        <v>1</v>
      </c>
      <c r="T1684">
        <v>0</v>
      </c>
      <c r="U1684">
        <v>9.1056000000000008</v>
      </c>
      <c r="V1684">
        <f>IFERROR(SuperstoreData[[#This Row],[Profit]]/SuperstoreData[[#This Row],[Sales]],0)</f>
        <v>0.48000000000000009</v>
      </c>
      <c r="W1684">
        <f>YEAR(C1684)</f>
        <v>2016</v>
      </c>
      <c r="X1684" t="str">
        <f>TEXT(C1684,"mmm")</f>
        <v>Sep</v>
      </c>
    </row>
    <row r="1685" spans="1:24" x14ac:dyDescent="0.3">
      <c r="A1685">
        <v>1684</v>
      </c>
      <c r="B1685" t="s">
        <v>4902</v>
      </c>
      <c r="C1685" s="1">
        <v>42681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>
        <v>14.82</v>
      </c>
      <c r="S1685">
        <v>3</v>
      </c>
      <c r="T1685">
        <v>0</v>
      </c>
      <c r="U1685">
        <v>6.2244000000000002</v>
      </c>
      <c r="V1685">
        <f>IFERROR(SuperstoreData[[#This Row],[Profit]]/SuperstoreData[[#This Row],[Sales]],0)</f>
        <v>0.42</v>
      </c>
      <c r="W1685">
        <f>YEAR(C1685)</f>
        <v>2016</v>
      </c>
      <c r="X1685" t="str">
        <f>TEXT(C1685,"mmm")</f>
        <v>Nov</v>
      </c>
    </row>
    <row r="1686" spans="1:24" x14ac:dyDescent="0.3">
      <c r="A1686">
        <v>1685</v>
      </c>
      <c r="B1686" t="s">
        <v>4903</v>
      </c>
      <c r="C1686" s="1">
        <v>42849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>
        <v>99.28</v>
      </c>
      <c r="S1686">
        <v>2</v>
      </c>
      <c r="T1686">
        <v>0.2</v>
      </c>
      <c r="U1686">
        <v>12.41</v>
      </c>
      <c r="V1686">
        <f>IFERROR(SuperstoreData[[#This Row],[Profit]]/SuperstoreData[[#This Row],[Sales]],0)</f>
        <v>0.125</v>
      </c>
      <c r="W1686">
        <f>YEAR(C1686)</f>
        <v>2017</v>
      </c>
      <c r="X1686" t="str">
        <f>TEXT(C1686,"mmm")</f>
        <v>Apr</v>
      </c>
    </row>
    <row r="1687" spans="1:24" x14ac:dyDescent="0.3">
      <c r="A1687">
        <v>1686</v>
      </c>
      <c r="B1687" t="s">
        <v>4903</v>
      </c>
      <c r="C1687" s="1">
        <v>42849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>
        <v>1.1879999999999999</v>
      </c>
      <c r="S1687">
        <v>2</v>
      </c>
      <c r="T1687">
        <v>0.7</v>
      </c>
      <c r="U1687">
        <v>-0.99</v>
      </c>
      <c r="V1687">
        <f>IFERROR(SuperstoreData[[#This Row],[Profit]]/SuperstoreData[[#This Row],[Sales]],0)</f>
        <v>-0.83333333333333337</v>
      </c>
      <c r="W1687">
        <f>YEAR(C1687)</f>
        <v>2017</v>
      </c>
      <c r="X1687" t="str">
        <f>TEXT(C1687,"mmm")</f>
        <v>Apr</v>
      </c>
    </row>
    <row r="1688" spans="1:24" x14ac:dyDescent="0.3">
      <c r="A1688">
        <v>1687</v>
      </c>
      <c r="B1688" t="s">
        <v>4903</v>
      </c>
      <c r="C1688" s="1">
        <v>42849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>
        <v>7.5179999999999998</v>
      </c>
      <c r="S1688">
        <v>2</v>
      </c>
      <c r="T1688">
        <v>0.7</v>
      </c>
      <c r="U1688">
        <v>-5.7637999999999998</v>
      </c>
      <c r="V1688">
        <f>IFERROR(SuperstoreData[[#This Row],[Profit]]/SuperstoreData[[#This Row],[Sales]],0)</f>
        <v>-0.76666666666666661</v>
      </c>
      <c r="W1688">
        <f>YEAR(C1688)</f>
        <v>2017</v>
      </c>
      <c r="X1688" t="str">
        <f>TEXT(C1688,"mmm")</f>
        <v>Apr</v>
      </c>
    </row>
    <row r="1689" spans="1:24" x14ac:dyDescent="0.3">
      <c r="A1689">
        <v>1688</v>
      </c>
      <c r="B1689" t="s">
        <v>4908</v>
      </c>
      <c r="C1689" s="1">
        <v>43079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>
        <v>10.368</v>
      </c>
      <c r="S1689">
        <v>2</v>
      </c>
      <c r="T1689">
        <v>0.2</v>
      </c>
      <c r="U1689">
        <v>3.6288</v>
      </c>
      <c r="V1689">
        <f>IFERROR(SuperstoreData[[#This Row],[Profit]]/SuperstoreData[[#This Row],[Sales]],0)</f>
        <v>0.35</v>
      </c>
      <c r="W1689">
        <f>YEAR(C1689)</f>
        <v>2017</v>
      </c>
      <c r="X1689" t="str">
        <f>TEXT(C1689,"mmm")</f>
        <v>Dec</v>
      </c>
    </row>
    <row r="1690" spans="1:24" x14ac:dyDescent="0.3">
      <c r="A1690">
        <v>1689</v>
      </c>
      <c r="B1690" t="s">
        <v>4908</v>
      </c>
      <c r="C1690" s="1">
        <v>43079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>
        <v>310.88</v>
      </c>
      <c r="S1690">
        <v>2</v>
      </c>
      <c r="T1690">
        <v>0.2</v>
      </c>
      <c r="U1690">
        <v>23.315999999999999</v>
      </c>
      <c r="V1690">
        <f>IFERROR(SuperstoreData[[#This Row],[Profit]]/SuperstoreData[[#This Row],[Sales]],0)</f>
        <v>7.4999999999999997E-2</v>
      </c>
      <c r="W1690">
        <f>YEAR(C1690)</f>
        <v>2017</v>
      </c>
      <c r="X1690" t="str">
        <f>TEXT(C1690,"mmm")</f>
        <v>Dec</v>
      </c>
    </row>
    <row r="1691" spans="1:24" x14ac:dyDescent="0.3">
      <c r="A1691">
        <v>1690</v>
      </c>
      <c r="B1691" t="s">
        <v>4909</v>
      </c>
      <c r="C1691" s="1">
        <v>41867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>
        <f>IFERROR(SuperstoreData[[#This Row],[Profit]]/SuperstoreData[[#This Row],[Sales]],0)</f>
        <v>-0.26666666666666666</v>
      </c>
      <c r="W1691">
        <f>YEAR(C1691)</f>
        <v>2014</v>
      </c>
      <c r="X1691" t="str">
        <f>TEXT(C1691,"mmm")</f>
        <v>Aug</v>
      </c>
    </row>
    <row r="1692" spans="1:24" x14ac:dyDescent="0.3">
      <c r="A1692">
        <v>1691</v>
      </c>
      <c r="B1692" t="s">
        <v>4911</v>
      </c>
      <c r="C1692" s="1">
        <v>43078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>
        <v>33.450000000000003</v>
      </c>
      <c r="S1692">
        <v>5</v>
      </c>
      <c r="T1692">
        <v>0</v>
      </c>
      <c r="U1692">
        <v>15.387</v>
      </c>
      <c r="V1692">
        <f>IFERROR(SuperstoreData[[#This Row],[Profit]]/SuperstoreData[[#This Row],[Sales]],0)</f>
        <v>0.45999999999999996</v>
      </c>
      <c r="W1692">
        <f>YEAR(C1692)</f>
        <v>2017</v>
      </c>
      <c r="X1692" t="str">
        <f>TEXT(C1692,"mmm")</f>
        <v>Dec</v>
      </c>
    </row>
    <row r="1693" spans="1:24" x14ac:dyDescent="0.3">
      <c r="A1693">
        <v>1692</v>
      </c>
      <c r="B1693" t="s">
        <v>4911</v>
      </c>
      <c r="C1693" s="1">
        <v>43078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>
        <v>10.4</v>
      </c>
      <c r="S1693">
        <v>5</v>
      </c>
      <c r="T1693">
        <v>0</v>
      </c>
      <c r="U1693">
        <v>5.0960000000000001</v>
      </c>
      <c r="V1693">
        <f>IFERROR(SuperstoreData[[#This Row],[Profit]]/SuperstoreData[[#This Row],[Sales]],0)</f>
        <v>0.49</v>
      </c>
      <c r="W1693">
        <f>YEAR(C1693)</f>
        <v>2017</v>
      </c>
      <c r="X1693" t="str">
        <f>TEXT(C1693,"mmm")</f>
        <v>Dec</v>
      </c>
    </row>
    <row r="1694" spans="1:24" x14ac:dyDescent="0.3">
      <c r="A1694">
        <v>1693</v>
      </c>
      <c r="B1694" t="s">
        <v>4915</v>
      </c>
      <c r="C1694" s="1">
        <v>42443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>
        <v>21.88</v>
      </c>
      <c r="S1694">
        <v>5</v>
      </c>
      <c r="T1694">
        <v>0.2</v>
      </c>
      <c r="U1694">
        <v>6.2904999999999998</v>
      </c>
      <c r="V1694">
        <f>IFERROR(SuperstoreData[[#This Row],[Profit]]/SuperstoreData[[#This Row],[Sales]],0)</f>
        <v>0.28749999999999998</v>
      </c>
      <c r="W1694">
        <f>YEAR(C1694)</f>
        <v>2016</v>
      </c>
      <c r="X1694" t="str">
        <f>TEXT(C1694,"mmm")</f>
        <v>Mar</v>
      </c>
    </row>
    <row r="1695" spans="1:24" x14ac:dyDescent="0.3">
      <c r="A1695">
        <v>1694</v>
      </c>
      <c r="B1695" t="s">
        <v>4919</v>
      </c>
      <c r="C1695" s="1">
        <v>42547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>
        <v>13.616</v>
      </c>
      <c r="S1695">
        <v>2</v>
      </c>
      <c r="T1695">
        <v>0.2</v>
      </c>
      <c r="U1695">
        <v>3.5741999999999998</v>
      </c>
      <c r="V1695">
        <f>IFERROR(SuperstoreData[[#This Row],[Profit]]/SuperstoreData[[#This Row],[Sales]],0)</f>
        <v>0.26250000000000001</v>
      </c>
      <c r="W1695">
        <f>YEAR(C1695)</f>
        <v>2016</v>
      </c>
      <c r="X1695" t="str">
        <f>TEXT(C1695,"mmm")</f>
        <v>Jun</v>
      </c>
    </row>
    <row r="1696" spans="1:24" x14ac:dyDescent="0.3">
      <c r="A1696">
        <v>1695</v>
      </c>
      <c r="B1696" t="s">
        <v>4923</v>
      </c>
      <c r="C1696" s="1">
        <v>42272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>
        <v>63.96</v>
      </c>
      <c r="S1696">
        <v>4</v>
      </c>
      <c r="T1696">
        <v>0</v>
      </c>
      <c r="U1696">
        <v>19.8276</v>
      </c>
      <c r="V1696">
        <f>IFERROR(SuperstoreData[[#This Row],[Profit]]/SuperstoreData[[#This Row],[Sales]],0)</f>
        <v>0.31</v>
      </c>
      <c r="W1696">
        <f>YEAR(C1696)</f>
        <v>2015</v>
      </c>
      <c r="X1696" t="str">
        <f>TEXT(C1696,"mmm")</f>
        <v>Sep</v>
      </c>
    </row>
    <row r="1697" spans="1:24" x14ac:dyDescent="0.3">
      <c r="A1697">
        <v>1696</v>
      </c>
      <c r="B1697" t="s">
        <v>4923</v>
      </c>
      <c r="C1697" s="1">
        <v>42272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>
        <v>14.46</v>
      </c>
      <c r="S1697">
        <v>3</v>
      </c>
      <c r="T1697">
        <v>0</v>
      </c>
      <c r="U1697">
        <v>7.0853999999999999</v>
      </c>
      <c r="V1697">
        <f>IFERROR(SuperstoreData[[#This Row],[Profit]]/SuperstoreData[[#This Row],[Sales]],0)</f>
        <v>0.49</v>
      </c>
      <c r="W1697">
        <f>YEAR(C1697)</f>
        <v>2015</v>
      </c>
      <c r="X1697" t="str">
        <f>TEXT(C1697,"mmm")</f>
        <v>Sep</v>
      </c>
    </row>
    <row r="1698" spans="1:24" x14ac:dyDescent="0.3">
      <c r="A1698">
        <v>1697</v>
      </c>
      <c r="B1698" t="s">
        <v>4923</v>
      </c>
      <c r="C1698" s="1">
        <v>42272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>
        <v>104.98</v>
      </c>
      <c r="S1698">
        <v>2</v>
      </c>
      <c r="T1698">
        <v>0</v>
      </c>
      <c r="U1698">
        <v>52.49</v>
      </c>
      <c r="V1698">
        <f>IFERROR(SuperstoreData[[#This Row],[Profit]]/SuperstoreData[[#This Row],[Sales]],0)</f>
        <v>0.5</v>
      </c>
      <c r="W1698">
        <f>YEAR(C1698)</f>
        <v>2015</v>
      </c>
      <c r="X1698" t="str">
        <f>TEXT(C1698,"mmm")</f>
        <v>Sep</v>
      </c>
    </row>
    <row r="1699" spans="1:24" x14ac:dyDescent="0.3">
      <c r="A1699">
        <v>1698</v>
      </c>
      <c r="B1699" t="s">
        <v>4927</v>
      </c>
      <c r="C1699" s="1">
        <v>42365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>
        <v>106.96</v>
      </c>
      <c r="S1699">
        <v>2</v>
      </c>
      <c r="T1699">
        <v>0</v>
      </c>
      <c r="U1699">
        <v>31.0184</v>
      </c>
      <c r="V1699">
        <f>IFERROR(SuperstoreData[[#This Row],[Profit]]/SuperstoreData[[#This Row],[Sales]],0)</f>
        <v>0.29000000000000004</v>
      </c>
      <c r="W1699">
        <f>YEAR(C1699)</f>
        <v>2015</v>
      </c>
      <c r="X1699" t="str">
        <f>TEXT(C1699,"mmm")</f>
        <v>Dec</v>
      </c>
    </row>
    <row r="1700" spans="1:24" x14ac:dyDescent="0.3">
      <c r="A1700">
        <v>1699</v>
      </c>
      <c r="B1700" t="s">
        <v>4927</v>
      </c>
      <c r="C1700" s="1">
        <v>42365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>
        <v>21.56</v>
      </c>
      <c r="S1700">
        <v>7</v>
      </c>
      <c r="T1700">
        <v>0</v>
      </c>
      <c r="U1700">
        <v>10.348800000000001</v>
      </c>
      <c r="V1700">
        <f>IFERROR(SuperstoreData[[#This Row],[Profit]]/SuperstoreData[[#This Row],[Sales]],0)</f>
        <v>0.48000000000000004</v>
      </c>
      <c r="W1700">
        <f>YEAR(C1700)</f>
        <v>2015</v>
      </c>
      <c r="X1700" t="str">
        <f>TEXT(C1700,"mmm")</f>
        <v>Dec</v>
      </c>
    </row>
    <row r="1701" spans="1:24" x14ac:dyDescent="0.3">
      <c r="A1701">
        <v>1700</v>
      </c>
      <c r="B1701" t="s">
        <v>4930</v>
      </c>
      <c r="C1701" s="1">
        <v>41793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>
        <v>515.88</v>
      </c>
      <c r="S1701">
        <v>6</v>
      </c>
      <c r="T1701">
        <v>0</v>
      </c>
      <c r="U1701">
        <v>113.4936</v>
      </c>
      <c r="V1701">
        <f>IFERROR(SuperstoreData[[#This Row],[Profit]]/SuperstoreData[[#This Row],[Sales]],0)</f>
        <v>0.22</v>
      </c>
      <c r="W1701">
        <f>YEAR(C1701)</f>
        <v>2014</v>
      </c>
      <c r="X1701" t="str">
        <f>TEXT(C1701,"mmm")</f>
        <v>Jun</v>
      </c>
    </row>
    <row r="1702" spans="1:24" x14ac:dyDescent="0.3">
      <c r="A1702">
        <v>1701</v>
      </c>
      <c r="B1702" t="s">
        <v>4931</v>
      </c>
      <c r="C1702" s="1">
        <v>42198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>
        <v>11.808</v>
      </c>
      <c r="S1702">
        <v>2</v>
      </c>
      <c r="T1702">
        <v>0.2</v>
      </c>
      <c r="U1702">
        <v>4.2804000000000002</v>
      </c>
      <c r="V1702">
        <f>IFERROR(SuperstoreData[[#This Row],[Profit]]/SuperstoreData[[#This Row],[Sales]],0)</f>
        <v>0.36250000000000004</v>
      </c>
      <c r="W1702">
        <f>YEAR(C1702)</f>
        <v>2015</v>
      </c>
      <c r="X1702" t="str">
        <f>TEXT(C1702,"mmm")</f>
        <v>Jul</v>
      </c>
    </row>
    <row r="1703" spans="1:24" x14ac:dyDescent="0.3">
      <c r="A1703">
        <v>1702</v>
      </c>
      <c r="B1703" t="s">
        <v>4931</v>
      </c>
      <c r="C1703" s="1">
        <v>42198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>
        <v>1931.04</v>
      </c>
      <c r="S1703">
        <v>9</v>
      </c>
      <c r="T1703">
        <v>0.1</v>
      </c>
      <c r="U1703">
        <v>321.83999999999997</v>
      </c>
      <c r="V1703">
        <f>IFERROR(SuperstoreData[[#This Row],[Profit]]/SuperstoreData[[#This Row],[Sales]],0)</f>
        <v>0.16666666666666666</v>
      </c>
      <c r="W1703">
        <f>YEAR(C1703)</f>
        <v>2015</v>
      </c>
      <c r="X1703" t="str">
        <f>TEXT(C1703,"mmm")</f>
        <v>Jul</v>
      </c>
    </row>
    <row r="1704" spans="1:24" x14ac:dyDescent="0.3">
      <c r="A1704">
        <v>1703</v>
      </c>
      <c r="B1704" t="s">
        <v>4931</v>
      </c>
      <c r="C1704" s="1">
        <v>42198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>
        <v>9.9600000000000009</v>
      </c>
      <c r="S1704">
        <v>2</v>
      </c>
      <c r="T1704">
        <v>0</v>
      </c>
      <c r="U1704">
        <v>4.6811999999999996</v>
      </c>
      <c r="V1704">
        <f>IFERROR(SuperstoreData[[#This Row],[Profit]]/SuperstoreData[[#This Row],[Sales]],0)</f>
        <v>0.46999999999999992</v>
      </c>
      <c r="W1704">
        <f>YEAR(C1704)</f>
        <v>2015</v>
      </c>
      <c r="X1704" t="str">
        <f>TEXT(C1704,"mmm")</f>
        <v>Jul</v>
      </c>
    </row>
    <row r="1705" spans="1:24" x14ac:dyDescent="0.3">
      <c r="A1705">
        <v>1704</v>
      </c>
      <c r="B1705" t="s">
        <v>4934</v>
      </c>
      <c r="C1705" s="1">
        <v>41672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>
        <v>12.35</v>
      </c>
      <c r="S1705">
        <v>5</v>
      </c>
      <c r="T1705">
        <v>0</v>
      </c>
      <c r="U1705">
        <v>5.8045</v>
      </c>
      <c r="V1705">
        <f>IFERROR(SuperstoreData[[#This Row],[Profit]]/SuperstoreData[[#This Row],[Sales]],0)</f>
        <v>0.47000000000000003</v>
      </c>
      <c r="W1705">
        <f>YEAR(C1705)</f>
        <v>2014</v>
      </c>
      <c r="X1705" t="str">
        <f>TEXT(C1705,"mmm")</f>
        <v>Feb</v>
      </c>
    </row>
    <row r="1706" spans="1:24" x14ac:dyDescent="0.3">
      <c r="A1706">
        <v>1705</v>
      </c>
      <c r="B1706" t="s">
        <v>4938</v>
      </c>
      <c r="C1706" s="1">
        <v>42437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>
        <v>9.702</v>
      </c>
      <c r="S1706">
        <v>3</v>
      </c>
      <c r="T1706">
        <v>0.7</v>
      </c>
      <c r="U1706">
        <v>-7.1147999999999998</v>
      </c>
      <c r="V1706">
        <f>IFERROR(SuperstoreData[[#This Row],[Profit]]/SuperstoreData[[#This Row],[Sales]],0)</f>
        <v>-0.73333333333333328</v>
      </c>
      <c r="W1706">
        <f>YEAR(C1706)</f>
        <v>2016</v>
      </c>
      <c r="X1706" t="str">
        <f>TEXT(C1706,"mmm")</f>
        <v>Mar</v>
      </c>
    </row>
    <row r="1707" spans="1:24" x14ac:dyDescent="0.3">
      <c r="A1707">
        <v>1706</v>
      </c>
      <c r="B1707" t="s">
        <v>4939</v>
      </c>
      <c r="C1707" s="1">
        <v>42330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>
        <v>11.61</v>
      </c>
      <c r="S1707">
        <v>2</v>
      </c>
      <c r="T1707">
        <v>0.7</v>
      </c>
      <c r="U1707">
        <v>-9.2880000000000003</v>
      </c>
      <c r="V1707">
        <f>IFERROR(SuperstoreData[[#This Row],[Profit]]/SuperstoreData[[#This Row],[Sales]],0)</f>
        <v>-0.8</v>
      </c>
      <c r="W1707">
        <f>YEAR(C1707)</f>
        <v>2015</v>
      </c>
      <c r="X1707" t="str">
        <f>TEXT(C1707,"mmm")</f>
        <v>Nov</v>
      </c>
    </row>
    <row r="1708" spans="1:24" x14ac:dyDescent="0.3">
      <c r="A1708">
        <v>1707</v>
      </c>
      <c r="B1708" t="s">
        <v>4940</v>
      </c>
      <c r="C1708" s="1">
        <v>43038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>
        <v>43.86</v>
      </c>
      <c r="S1708">
        <v>6</v>
      </c>
      <c r="T1708">
        <v>0</v>
      </c>
      <c r="U1708">
        <v>20.6142</v>
      </c>
      <c r="V1708">
        <f>IFERROR(SuperstoreData[[#This Row],[Profit]]/SuperstoreData[[#This Row],[Sales]],0)</f>
        <v>0.47000000000000003</v>
      </c>
      <c r="W1708">
        <f>YEAR(C1708)</f>
        <v>2017</v>
      </c>
      <c r="X1708" t="str">
        <f>TEXT(C1708,"mmm")</f>
        <v>Oct</v>
      </c>
    </row>
    <row r="1709" spans="1:24" x14ac:dyDescent="0.3">
      <c r="A1709">
        <v>1708</v>
      </c>
      <c r="B1709" t="s">
        <v>4940</v>
      </c>
      <c r="C1709" s="1">
        <v>43038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>
        <v>148.47999999999999</v>
      </c>
      <c r="S1709">
        <v>2</v>
      </c>
      <c r="T1709">
        <v>0.2</v>
      </c>
      <c r="U1709">
        <v>16.704000000000001</v>
      </c>
      <c r="V1709">
        <f>IFERROR(SuperstoreData[[#This Row],[Profit]]/SuperstoreData[[#This Row],[Sales]],0)</f>
        <v>0.11250000000000002</v>
      </c>
      <c r="W1709">
        <f>YEAR(C1709)</f>
        <v>2017</v>
      </c>
      <c r="X1709" t="str">
        <f>TEXT(C1709,"mmm")</f>
        <v>Oct</v>
      </c>
    </row>
    <row r="1710" spans="1:24" x14ac:dyDescent="0.3">
      <c r="A1710">
        <v>1709</v>
      </c>
      <c r="B1710" t="s">
        <v>4940</v>
      </c>
      <c r="C1710" s="1">
        <v>43038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>
        <v>7.42</v>
      </c>
      <c r="S1710">
        <v>2</v>
      </c>
      <c r="T1710">
        <v>0</v>
      </c>
      <c r="U1710">
        <v>3.71</v>
      </c>
      <c r="V1710">
        <f>IFERROR(SuperstoreData[[#This Row],[Profit]]/SuperstoreData[[#This Row],[Sales]],0)</f>
        <v>0.5</v>
      </c>
      <c r="W1710">
        <f>YEAR(C1710)</f>
        <v>2017</v>
      </c>
      <c r="X1710" t="str">
        <f>TEXT(C1710,"mmm")</f>
        <v>Oct</v>
      </c>
    </row>
    <row r="1711" spans="1:24" x14ac:dyDescent="0.3">
      <c r="A1711">
        <v>1710</v>
      </c>
      <c r="B1711" t="s">
        <v>4940</v>
      </c>
      <c r="C1711" s="1">
        <v>43038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>
        <v>71.992000000000004</v>
      </c>
      <c r="S1711">
        <v>1</v>
      </c>
      <c r="T1711">
        <v>0.2</v>
      </c>
      <c r="U1711">
        <v>-0.89990000000000003</v>
      </c>
      <c r="V1711">
        <f>IFERROR(SuperstoreData[[#This Row],[Profit]]/SuperstoreData[[#This Row],[Sales]],0)</f>
        <v>-1.2499999999999999E-2</v>
      </c>
      <c r="W1711">
        <f>YEAR(C1711)</f>
        <v>2017</v>
      </c>
      <c r="X1711" t="str">
        <f>TEXT(C1711,"mmm")</f>
        <v>Oct</v>
      </c>
    </row>
    <row r="1712" spans="1:24" x14ac:dyDescent="0.3">
      <c r="A1712">
        <v>1711</v>
      </c>
      <c r="B1712" t="s">
        <v>4940</v>
      </c>
      <c r="C1712" s="1">
        <v>43038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>
        <v>19.899999999999999</v>
      </c>
      <c r="S1712">
        <v>5</v>
      </c>
      <c r="T1712">
        <v>0</v>
      </c>
      <c r="U1712">
        <v>6.5670000000000002</v>
      </c>
      <c r="V1712">
        <f>IFERROR(SuperstoreData[[#This Row],[Profit]]/SuperstoreData[[#This Row],[Sales]],0)</f>
        <v>0.33</v>
      </c>
      <c r="W1712">
        <f>YEAR(C1712)</f>
        <v>2017</v>
      </c>
      <c r="X1712" t="str">
        <f>TEXT(C1712,"mmm")</f>
        <v>Oct</v>
      </c>
    </row>
    <row r="1713" spans="1:24" x14ac:dyDescent="0.3">
      <c r="A1713">
        <v>1712</v>
      </c>
      <c r="B1713" t="s">
        <v>4940</v>
      </c>
      <c r="C1713" s="1">
        <v>43038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>
        <v>1702.12</v>
      </c>
      <c r="S1713">
        <v>14</v>
      </c>
      <c r="T1713">
        <v>0</v>
      </c>
      <c r="U1713">
        <v>510.63600000000002</v>
      </c>
      <c r="V1713">
        <f>IFERROR(SuperstoreData[[#This Row],[Profit]]/SuperstoreData[[#This Row],[Sales]],0)</f>
        <v>0.30000000000000004</v>
      </c>
      <c r="W1713">
        <f>YEAR(C1713)</f>
        <v>2017</v>
      </c>
      <c r="X1713" t="str">
        <f>TEXT(C1713,"mmm")</f>
        <v>Oct</v>
      </c>
    </row>
    <row r="1714" spans="1:24" x14ac:dyDescent="0.3">
      <c r="A1714">
        <v>1713</v>
      </c>
      <c r="B1714" t="s">
        <v>4947</v>
      </c>
      <c r="C1714" s="1">
        <v>42034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>
        <v>14.304</v>
      </c>
      <c r="S1714">
        <v>6</v>
      </c>
      <c r="T1714">
        <v>0.2</v>
      </c>
      <c r="U1714">
        <v>5.0064000000000002</v>
      </c>
      <c r="V1714">
        <f>IFERROR(SuperstoreData[[#This Row],[Profit]]/SuperstoreData[[#This Row],[Sales]],0)</f>
        <v>0.35000000000000003</v>
      </c>
      <c r="W1714">
        <f>YEAR(C1714)</f>
        <v>2015</v>
      </c>
      <c r="X1714" t="str">
        <f>TEXT(C1714,"mmm")</f>
        <v>Jan</v>
      </c>
    </row>
    <row r="1715" spans="1:24" x14ac:dyDescent="0.3">
      <c r="A1715">
        <v>1714</v>
      </c>
      <c r="B1715" t="s">
        <v>4950</v>
      </c>
      <c r="C1715" s="1">
        <v>42986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>
        <v>765.625</v>
      </c>
      <c r="S1715">
        <v>7</v>
      </c>
      <c r="T1715">
        <v>0.5</v>
      </c>
      <c r="U1715">
        <v>-566.5625</v>
      </c>
      <c r="V1715">
        <f>IFERROR(SuperstoreData[[#This Row],[Profit]]/SuperstoreData[[#This Row],[Sales]],0)</f>
        <v>-0.74</v>
      </c>
      <c r="W1715">
        <f>YEAR(C1715)</f>
        <v>2017</v>
      </c>
      <c r="X1715" t="str">
        <f>TEXT(C1715,"mmm")</f>
        <v>Sep</v>
      </c>
    </row>
    <row r="1716" spans="1:24" x14ac:dyDescent="0.3">
      <c r="A1716">
        <v>1715</v>
      </c>
      <c r="B1716" t="s">
        <v>4951</v>
      </c>
      <c r="C1716" s="1">
        <v>43015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>
        <v>307.666</v>
      </c>
      <c r="S1716">
        <v>2</v>
      </c>
      <c r="T1716">
        <v>0.15</v>
      </c>
      <c r="U1716">
        <v>-14.478400000000001</v>
      </c>
      <c r="V1716">
        <f>IFERROR(SuperstoreData[[#This Row],[Profit]]/SuperstoreData[[#This Row],[Sales]],0)</f>
        <v>-4.7058823529411764E-2</v>
      </c>
      <c r="W1716">
        <f>YEAR(C1716)</f>
        <v>2017</v>
      </c>
      <c r="X1716" t="str">
        <f>TEXT(C1716,"mmm")</f>
        <v>Oct</v>
      </c>
    </row>
    <row r="1717" spans="1:24" x14ac:dyDescent="0.3">
      <c r="A1717">
        <v>1716</v>
      </c>
      <c r="B1717" t="s">
        <v>4954</v>
      </c>
      <c r="C1717" s="1">
        <v>42490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>
        <v>7.7119999999999997</v>
      </c>
      <c r="S1717">
        <v>2</v>
      </c>
      <c r="T1717">
        <v>0.2</v>
      </c>
      <c r="U1717">
        <v>2.7955999999999999</v>
      </c>
      <c r="V1717">
        <f>IFERROR(SuperstoreData[[#This Row],[Profit]]/SuperstoreData[[#This Row],[Sales]],0)</f>
        <v>0.36249999999999999</v>
      </c>
      <c r="W1717">
        <f>YEAR(C1717)</f>
        <v>2016</v>
      </c>
      <c r="X1717" t="str">
        <f>TEXT(C1717,"mmm")</f>
        <v>Apr</v>
      </c>
    </row>
    <row r="1718" spans="1:24" x14ac:dyDescent="0.3">
      <c r="A1718">
        <v>1717</v>
      </c>
      <c r="B1718" t="s">
        <v>4956</v>
      </c>
      <c r="C1718" s="1">
        <v>42509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>
        <v>242.9</v>
      </c>
      <c r="S1718">
        <v>5</v>
      </c>
      <c r="T1718">
        <v>0</v>
      </c>
      <c r="U1718">
        <v>70.441000000000003</v>
      </c>
      <c r="V1718">
        <f>IFERROR(SuperstoreData[[#This Row],[Profit]]/SuperstoreData[[#This Row],[Sales]],0)</f>
        <v>0.28999999999999998</v>
      </c>
      <c r="W1718">
        <f>YEAR(C1718)</f>
        <v>2016</v>
      </c>
      <c r="X1718" t="str">
        <f>TEXT(C1718,"mmm")</f>
        <v>May</v>
      </c>
    </row>
    <row r="1719" spans="1:24" x14ac:dyDescent="0.3">
      <c r="A1719">
        <v>1718</v>
      </c>
      <c r="B1719" t="s">
        <v>4956</v>
      </c>
      <c r="C1719" s="1">
        <v>42509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>
        <v>454.9</v>
      </c>
      <c r="S1719">
        <v>5</v>
      </c>
      <c r="T1719">
        <v>0</v>
      </c>
      <c r="U1719">
        <v>0</v>
      </c>
      <c r="V1719">
        <f>IFERROR(SuperstoreData[[#This Row],[Profit]]/SuperstoreData[[#This Row],[Sales]],0)</f>
        <v>0</v>
      </c>
      <c r="W1719">
        <f>YEAR(C1719)</f>
        <v>2016</v>
      </c>
      <c r="X1719" t="str">
        <f>TEXT(C1719,"mmm")</f>
        <v>May</v>
      </c>
    </row>
    <row r="1720" spans="1:24" x14ac:dyDescent="0.3">
      <c r="A1720">
        <v>1719</v>
      </c>
      <c r="B1720" t="s">
        <v>4956</v>
      </c>
      <c r="C1720" s="1">
        <v>42509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>
        <v>35.92</v>
      </c>
      <c r="S1720">
        <v>4</v>
      </c>
      <c r="T1720">
        <v>0</v>
      </c>
      <c r="U1720">
        <v>15.086399999999999</v>
      </c>
      <c r="V1720">
        <f>IFERROR(SuperstoreData[[#This Row],[Profit]]/SuperstoreData[[#This Row],[Sales]],0)</f>
        <v>0.42</v>
      </c>
      <c r="W1720">
        <f>YEAR(C1720)</f>
        <v>2016</v>
      </c>
      <c r="X1720" t="str">
        <f>TEXT(C1720,"mmm")</f>
        <v>May</v>
      </c>
    </row>
    <row r="1721" spans="1:24" x14ac:dyDescent="0.3">
      <c r="A1721">
        <v>1720</v>
      </c>
      <c r="B1721" t="s">
        <v>4956</v>
      </c>
      <c r="C1721" s="1">
        <v>42509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>
        <v>39.76</v>
      </c>
      <c r="S1721">
        <v>8</v>
      </c>
      <c r="T1721">
        <v>0</v>
      </c>
      <c r="U1721">
        <v>12.3256</v>
      </c>
      <c r="V1721">
        <f>IFERROR(SuperstoreData[[#This Row],[Profit]]/SuperstoreData[[#This Row],[Sales]],0)</f>
        <v>0.31</v>
      </c>
      <c r="W1721">
        <f>YEAR(C1721)</f>
        <v>2016</v>
      </c>
      <c r="X1721" t="str">
        <f>TEXT(C1721,"mmm")</f>
        <v>May</v>
      </c>
    </row>
    <row r="1722" spans="1:24" x14ac:dyDescent="0.3">
      <c r="A1722">
        <v>1721</v>
      </c>
      <c r="B1722" t="s">
        <v>4956</v>
      </c>
      <c r="C1722" s="1">
        <v>42509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>
        <v>47.744</v>
      </c>
      <c r="S1722">
        <v>4</v>
      </c>
      <c r="T1722">
        <v>0.2</v>
      </c>
      <c r="U1722">
        <v>14.92</v>
      </c>
      <c r="V1722">
        <f>IFERROR(SuperstoreData[[#This Row],[Profit]]/SuperstoreData[[#This Row],[Sales]],0)</f>
        <v>0.3125</v>
      </c>
      <c r="W1722">
        <f>YEAR(C1722)</f>
        <v>2016</v>
      </c>
      <c r="X1722" t="str">
        <f>TEXT(C1722,"mmm")</f>
        <v>May</v>
      </c>
    </row>
    <row r="1723" spans="1:24" x14ac:dyDescent="0.3">
      <c r="A1723">
        <v>1722</v>
      </c>
      <c r="B1723" t="s">
        <v>4959</v>
      </c>
      <c r="C1723" s="1">
        <v>42358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>
        <v>159.98400000000001</v>
      </c>
      <c r="S1723">
        <v>2</v>
      </c>
      <c r="T1723">
        <v>0.2</v>
      </c>
      <c r="U1723">
        <v>11.998799999999999</v>
      </c>
      <c r="V1723">
        <f>IFERROR(SuperstoreData[[#This Row],[Profit]]/SuperstoreData[[#This Row],[Sales]],0)</f>
        <v>7.4999999999999997E-2</v>
      </c>
      <c r="W1723">
        <f>YEAR(C1723)</f>
        <v>2015</v>
      </c>
      <c r="X1723" t="str">
        <f>TEXT(C1723,"mmm")</f>
        <v>Dec</v>
      </c>
    </row>
    <row r="1724" spans="1:24" x14ac:dyDescent="0.3">
      <c r="A1724">
        <v>1723</v>
      </c>
      <c r="B1724" t="s">
        <v>4959</v>
      </c>
      <c r="C1724" s="1">
        <v>42358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>
        <v>255.96799999999999</v>
      </c>
      <c r="S1724">
        <v>4</v>
      </c>
      <c r="T1724">
        <v>0.2</v>
      </c>
      <c r="U1724">
        <v>51.193600000000004</v>
      </c>
      <c r="V1724">
        <f>IFERROR(SuperstoreData[[#This Row],[Profit]]/SuperstoreData[[#This Row],[Sales]],0)</f>
        <v>0.2</v>
      </c>
      <c r="W1724">
        <f>YEAR(C1724)</f>
        <v>2015</v>
      </c>
      <c r="X1724" t="str">
        <f>TEXT(C1724,"mmm")</f>
        <v>Dec</v>
      </c>
    </row>
    <row r="1725" spans="1:24" x14ac:dyDescent="0.3">
      <c r="A1725">
        <v>1724</v>
      </c>
      <c r="B1725" t="s">
        <v>4959</v>
      </c>
      <c r="C1725" s="1">
        <v>42358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>
        <v>359.05799999999999</v>
      </c>
      <c r="S1725">
        <v>3</v>
      </c>
      <c r="T1725">
        <v>0.3</v>
      </c>
      <c r="U1725">
        <v>-71.811599999999999</v>
      </c>
      <c r="V1725">
        <f>IFERROR(SuperstoreData[[#This Row],[Profit]]/SuperstoreData[[#This Row],[Sales]],0)</f>
        <v>-0.2</v>
      </c>
      <c r="W1725">
        <f>YEAR(C1725)</f>
        <v>2015</v>
      </c>
      <c r="X1725" t="str">
        <f>TEXT(C1725,"mmm")</f>
        <v>Dec</v>
      </c>
    </row>
    <row r="1726" spans="1:24" x14ac:dyDescent="0.3">
      <c r="A1726">
        <v>1725</v>
      </c>
      <c r="B1726" t="s">
        <v>4965</v>
      </c>
      <c r="C1726" s="1">
        <v>42357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>
        <v>434.35199999999998</v>
      </c>
      <c r="S1726">
        <v>3</v>
      </c>
      <c r="T1726">
        <v>0.2</v>
      </c>
      <c r="U1726">
        <v>43.435200000000002</v>
      </c>
      <c r="V1726">
        <f>IFERROR(SuperstoreData[[#This Row],[Profit]]/SuperstoreData[[#This Row],[Sales]],0)</f>
        <v>0.1</v>
      </c>
      <c r="W1726">
        <f>YEAR(C1726)</f>
        <v>2015</v>
      </c>
      <c r="X1726" t="str">
        <f>TEXT(C1726,"mmm")</f>
        <v>Dec</v>
      </c>
    </row>
    <row r="1727" spans="1:24" x14ac:dyDescent="0.3">
      <c r="A1727">
        <v>1726</v>
      </c>
      <c r="B1727" t="s">
        <v>4965</v>
      </c>
      <c r="C1727" s="1">
        <v>42357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>
        <v>3.552</v>
      </c>
      <c r="S1727">
        <v>2</v>
      </c>
      <c r="T1727">
        <v>0.2</v>
      </c>
      <c r="U1727">
        <v>0.44400000000000001</v>
      </c>
      <c r="V1727">
        <f>IFERROR(SuperstoreData[[#This Row],[Profit]]/SuperstoreData[[#This Row],[Sales]],0)</f>
        <v>0.125</v>
      </c>
      <c r="W1727">
        <f>YEAR(C1727)</f>
        <v>2015</v>
      </c>
      <c r="X1727" t="str">
        <f>TEXT(C1727,"mmm")</f>
        <v>Dec</v>
      </c>
    </row>
    <row r="1728" spans="1:24" x14ac:dyDescent="0.3">
      <c r="A1728">
        <v>1727</v>
      </c>
      <c r="B1728" t="s">
        <v>4965</v>
      </c>
      <c r="C1728" s="1">
        <v>42357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>
        <v>88.831999999999994</v>
      </c>
      <c r="S1728">
        <v>4</v>
      </c>
      <c r="T1728">
        <v>0.2</v>
      </c>
      <c r="U1728">
        <v>7.7728000000000002</v>
      </c>
      <c r="V1728">
        <f>IFERROR(SuperstoreData[[#This Row],[Profit]]/SuperstoreData[[#This Row],[Sales]],0)</f>
        <v>8.7500000000000008E-2</v>
      </c>
      <c r="W1728">
        <f>YEAR(C1728)</f>
        <v>2015</v>
      </c>
      <c r="X1728" t="str">
        <f>TEXT(C1728,"mmm")</f>
        <v>Dec</v>
      </c>
    </row>
    <row r="1729" spans="1:24" x14ac:dyDescent="0.3">
      <c r="A1729">
        <v>1728</v>
      </c>
      <c r="B1729" t="s">
        <v>4972</v>
      </c>
      <c r="C1729" s="1">
        <v>42854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>
        <v>1048.3499999999999</v>
      </c>
      <c r="S1729">
        <v>5</v>
      </c>
      <c r="T1729">
        <v>0.4</v>
      </c>
      <c r="U1729">
        <v>-69.89</v>
      </c>
      <c r="V1729">
        <f>IFERROR(SuperstoreData[[#This Row],[Profit]]/SuperstoreData[[#This Row],[Sales]],0)</f>
        <v>-6.666666666666668E-2</v>
      </c>
      <c r="W1729">
        <f>YEAR(C1729)</f>
        <v>2017</v>
      </c>
      <c r="X1729" t="str">
        <f>TEXT(C1729,"mmm")</f>
        <v>Apr</v>
      </c>
    </row>
    <row r="1730" spans="1:24" x14ac:dyDescent="0.3">
      <c r="A1730">
        <v>1729</v>
      </c>
      <c r="B1730" t="s">
        <v>4978</v>
      </c>
      <c r="C1730" s="1">
        <v>42407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>
        <v>100</v>
      </c>
      <c r="S1730">
        <v>4</v>
      </c>
      <c r="T1730">
        <v>0</v>
      </c>
      <c r="U1730">
        <v>21</v>
      </c>
      <c r="V1730">
        <f>IFERROR(SuperstoreData[[#This Row],[Profit]]/SuperstoreData[[#This Row],[Sales]],0)</f>
        <v>0.21</v>
      </c>
      <c r="W1730">
        <f>YEAR(C1730)</f>
        <v>2016</v>
      </c>
      <c r="X1730" t="str">
        <f>TEXT(C1730,"mmm")</f>
        <v>Feb</v>
      </c>
    </row>
    <row r="1731" spans="1:24" x14ac:dyDescent="0.3">
      <c r="A1731">
        <v>1730</v>
      </c>
      <c r="B1731" t="s">
        <v>4978</v>
      </c>
      <c r="C1731" s="1">
        <v>42407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>
        <v>7.83</v>
      </c>
      <c r="S1731">
        <v>3</v>
      </c>
      <c r="T1731">
        <v>0</v>
      </c>
      <c r="U1731">
        <v>3.6017999999999999</v>
      </c>
      <c r="V1731">
        <f>IFERROR(SuperstoreData[[#This Row],[Profit]]/SuperstoreData[[#This Row],[Sales]],0)</f>
        <v>0.45999999999999996</v>
      </c>
      <c r="W1731">
        <f>YEAR(C1731)</f>
        <v>2016</v>
      </c>
      <c r="X1731" t="str">
        <f>TEXT(C1731,"mmm")</f>
        <v>Feb</v>
      </c>
    </row>
    <row r="1732" spans="1:24" x14ac:dyDescent="0.3">
      <c r="A1732">
        <v>1731</v>
      </c>
      <c r="B1732" t="s">
        <v>4979</v>
      </c>
      <c r="C1732" s="1">
        <v>41910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>
        <v>96.256</v>
      </c>
      <c r="S1732">
        <v>8</v>
      </c>
      <c r="T1732">
        <v>0.2</v>
      </c>
      <c r="U1732">
        <v>31.283200000000001</v>
      </c>
      <c r="V1732">
        <f>IFERROR(SuperstoreData[[#This Row],[Profit]]/SuperstoreData[[#This Row],[Sales]],0)</f>
        <v>0.32500000000000001</v>
      </c>
      <c r="W1732">
        <f>YEAR(C1732)</f>
        <v>2014</v>
      </c>
      <c r="X1732" t="str">
        <f>TEXT(C1732,"mmm")</f>
        <v>Sep</v>
      </c>
    </row>
    <row r="1733" spans="1:24" x14ac:dyDescent="0.3">
      <c r="A1733">
        <v>1732</v>
      </c>
      <c r="B1733" t="s">
        <v>4979</v>
      </c>
      <c r="C1733" s="1">
        <v>41910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>
        <v>10.688000000000001</v>
      </c>
      <c r="S1733">
        <v>2</v>
      </c>
      <c r="T1733">
        <v>0.2</v>
      </c>
      <c r="U1733">
        <v>3.7408000000000001</v>
      </c>
      <c r="V1733">
        <f>IFERROR(SuperstoreData[[#This Row],[Profit]]/SuperstoreData[[#This Row],[Sales]],0)</f>
        <v>0.35</v>
      </c>
      <c r="W1733">
        <f>YEAR(C1733)</f>
        <v>2014</v>
      </c>
      <c r="X1733" t="str">
        <f>TEXT(C1733,"mmm")</f>
        <v>Sep</v>
      </c>
    </row>
    <row r="1734" spans="1:24" x14ac:dyDescent="0.3">
      <c r="A1734">
        <v>1733</v>
      </c>
      <c r="B1734" t="s">
        <v>4982</v>
      </c>
      <c r="C1734" s="1">
        <v>42561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>
        <v>338.04</v>
      </c>
      <c r="S1734">
        <v>3</v>
      </c>
      <c r="T1734">
        <v>0.2</v>
      </c>
      <c r="U1734">
        <v>-33.804000000000002</v>
      </c>
      <c r="V1734">
        <f>IFERROR(SuperstoreData[[#This Row],[Profit]]/SuperstoreData[[#This Row],[Sales]],0)</f>
        <v>-0.1</v>
      </c>
      <c r="W1734">
        <f>YEAR(C1734)</f>
        <v>2016</v>
      </c>
      <c r="X1734" t="str">
        <f>TEXT(C1734,"mmm")</f>
        <v>Jul</v>
      </c>
    </row>
    <row r="1735" spans="1:24" x14ac:dyDescent="0.3">
      <c r="A1735">
        <v>1734</v>
      </c>
      <c r="B1735" t="s">
        <v>4982</v>
      </c>
      <c r="C1735" s="1">
        <v>42561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>
        <v>154.24</v>
      </c>
      <c r="S1735">
        <v>4</v>
      </c>
      <c r="T1735">
        <v>0.2</v>
      </c>
      <c r="U1735">
        <v>17.352</v>
      </c>
      <c r="V1735">
        <f>IFERROR(SuperstoreData[[#This Row],[Profit]]/SuperstoreData[[#This Row],[Sales]],0)</f>
        <v>0.11249999999999999</v>
      </c>
      <c r="W1735">
        <f>YEAR(C1735)</f>
        <v>2016</v>
      </c>
      <c r="X1735" t="str">
        <f>TEXT(C1735,"mmm")</f>
        <v>Jul</v>
      </c>
    </row>
    <row r="1736" spans="1:24" x14ac:dyDescent="0.3">
      <c r="A1736">
        <v>1735</v>
      </c>
      <c r="B1736" t="s">
        <v>4983</v>
      </c>
      <c r="C1736" s="1">
        <v>42945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>
        <v>34.847999999999999</v>
      </c>
      <c r="S1736">
        <v>2</v>
      </c>
      <c r="T1736">
        <v>0.2</v>
      </c>
      <c r="U1736">
        <v>6.5339999999999998</v>
      </c>
      <c r="V1736">
        <f>IFERROR(SuperstoreData[[#This Row],[Profit]]/SuperstoreData[[#This Row],[Sales]],0)</f>
        <v>0.1875</v>
      </c>
      <c r="W1736">
        <f>YEAR(C1736)</f>
        <v>2017</v>
      </c>
      <c r="X1736" t="str">
        <f>TEXT(C1736,"mmm")</f>
        <v>Jul</v>
      </c>
    </row>
    <row r="1737" spans="1:24" x14ac:dyDescent="0.3">
      <c r="A1737">
        <v>1736</v>
      </c>
      <c r="B1737" t="s">
        <v>4983</v>
      </c>
      <c r="C1737" s="1">
        <v>42945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>
        <v>22</v>
      </c>
      <c r="S1737">
        <v>5</v>
      </c>
      <c r="T1737">
        <v>0.2</v>
      </c>
      <c r="U1737">
        <v>1.375</v>
      </c>
      <c r="V1737">
        <f>IFERROR(SuperstoreData[[#This Row],[Profit]]/SuperstoreData[[#This Row],[Sales]],0)</f>
        <v>6.25E-2</v>
      </c>
      <c r="W1737">
        <f>YEAR(C1737)</f>
        <v>2017</v>
      </c>
      <c r="X1737" t="str">
        <f>TEXT(C1737,"mmm")</f>
        <v>Jul</v>
      </c>
    </row>
    <row r="1738" spans="1:24" x14ac:dyDescent="0.3">
      <c r="A1738">
        <v>1737</v>
      </c>
      <c r="B1738" t="s">
        <v>4983</v>
      </c>
      <c r="C1738" s="1">
        <v>42945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>
        <f>IFERROR(SuperstoreData[[#This Row],[Profit]]/SuperstoreData[[#This Row],[Sales]],0)</f>
        <v>8.7499999999999994E-2</v>
      </c>
      <c r="W1738">
        <f>YEAR(C1738)</f>
        <v>2017</v>
      </c>
      <c r="X1738" t="str">
        <f>TEXT(C1738,"mmm")</f>
        <v>Jul</v>
      </c>
    </row>
    <row r="1739" spans="1:24" x14ac:dyDescent="0.3">
      <c r="A1739">
        <v>1738</v>
      </c>
      <c r="B1739" t="s">
        <v>4987</v>
      </c>
      <c r="C1739" s="1">
        <v>42250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>
        <v>31.44</v>
      </c>
      <c r="S1739">
        <v>3</v>
      </c>
      <c r="T1739">
        <v>0</v>
      </c>
      <c r="U1739">
        <v>8.4887999999999995</v>
      </c>
      <c r="V1739">
        <f>IFERROR(SuperstoreData[[#This Row],[Profit]]/SuperstoreData[[#This Row],[Sales]],0)</f>
        <v>0.26999999999999996</v>
      </c>
      <c r="W1739">
        <f>YEAR(C1739)</f>
        <v>2015</v>
      </c>
      <c r="X1739" t="str">
        <f>TEXT(C1739,"mmm")</f>
        <v>Sep</v>
      </c>
    </row>
    <row r="1740" spans="1:24" x14ac:dyDescent="0.3">
      <c r="A1740">
        <v>1739</v>
      </c>
      <c r="B1740" t="s">
        <v>4987</v>
      </c>
      <c r="C1740" s="1">
        <v>42250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>
        <v>17.899999999999999</v>
      </c>
      <c r="S1740">
        <v>2</v>
      </c>
      <c r="T1740">
        <v>0</v>
      </c>
      <c r="U1740">
        <v>3.4009999999999998</v>
      </c>
      <c r="V1740">
        <f>IFERROR(SuperstoreData[[#This Row],[Profit]]/SuperstoreData[[#This Row],[Sales]],0)</f>
        <v>0.19</v>
      </c>
      <c r="W1740">
        <f>YEAR(C1740)</f>
        <v>2015</v>
      </c>
      <c r="X1740" t="str">
        <f>TEXT(C1740,"mmm")</f>
        <v>Sep</v>
      </c>
    </row>
    <row r="1741" spans="1:24" x14ac:dyDescent="0.3">
      <c r="A1741">
        <v>1740</v>
      </c>
      <c r="B1741" t="s">
        <v>4987</v>
      </c>
      <c r="C1741" s="1">
        <v>42250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>
        <v>129.44999999999999</v>
      </c>
      <c r="S1741">
        <v>5</v>
      </c>
      <c r="T1741">
        <v>0</v>
      </c>
      <c r="U1741">
        <v>46.601999999999997</v>
      </c>
      <c r="V1741">
        <f>IFERROR(SuperstoreData[[#This Row],[Profit]]/SuperstoreData[[#This Row],[Sales]],0)</f>
        <v>0.36</v>
      </c>
      <c r="W1741">
        <f>YEAR(C1741)</f>
        <v>2015</v>
      </c>
      <c r="X1741" t="str">
        <f>TEXT(C1741,"mmm")</f>
        <v>Sep</v>
      </c>
    </row>
    <row r="1742" spans="1:24" x14ac:dyDescent="0.3">
      <c r="A1742">
        <v>1741</v>
      </c>
      <c r="B1742" t="s">
        <v>4990</v>
      </c>
      <c r="C1742" s="1">
        <v>41860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>
        <v>20.88</v>
      </c>
      <c r="S1742">
        <v>8</v>
      </c>
      <c r="T1742">
        <v>0</v>
      </c>
      <c r="U1742">
        <v>9.6047999999999991</v>
      </c>
      <c r="V1742">
        <f>IFERROR(SuperstoreData[[#This Row],[Profit]]/SuperstoreData[[#This Row],[Sales]],0)</f>
        <v>0.45999999999999996</v>
      </c>
      <c r="W1742">
        <f>YEAR(C1742)</f>
        <v>2014</v>
      </c>
      <c r="X1742" t="str">
        <f>TEXT(C1742,"mmm")</f>
        <v>Aug</v>
      </c>
    </row>
    <row r="1743" spans="1:24" x14ac:dyDescent="0.3">
      <c r="A1743">
        <v>1742</v>
      </c>
      <c r="B1743" t="s">
        <v>4993</v>
      </c>
      <c r="C1743" s="1">
        <v>43038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>
        <v>20.736000000000001</v>
      </c>
      <c r="S1743">
        <v>4</v>
      </c>
      <c r="T1743">
        <v>0.2</v>
      </c>
      <c r="U1743">
        <v>7.2576000000000001</v>
      </c>
      <c r="V1743">
        <f>IFERROR(SuperstoreData[[#This Row],[Profit]]/SuperstoreData[[#This Row],[Sales]],0)</f>
        <v>0.35</v>
      </c>
      <c r="W1743">
        <f>YEAR(C1743)</f>
        <v>2017</v>
      </c>
      <c r="X1743" t="str">
        <f>TEXT(C1743,"mmm")</f>
        <v>Oct</v>
      </c>
    </row>
    <row r="1744" spans="1:24" x14ac:dyDescent="0.3">
      <c r="A1744">
        <v>1743</v>
      </c>
      <c r="B1744" t="s">
        <v>4993</v>
      </c>
      <c r="C1744" s="1">
        <v>43038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>
        <v>7.1680000000000001</v>
      </c>
      <c r="S1744">
        <v>2</v>
      </c>
      <c r="T1744">
        <v>0.2</v>
      </c>
      <c r="U1744">
        <v>0.98560000000000003</v>
      </c>
      <c r="V1744">
        <f>IFERROR(SuperstoreData[[#This Row],[Profit]]/SuperstoreData[[#This Row],[Sales]],0)</f>
        <v>0.13750000000000001</v>
      </c>
      <c r="W1744">
        <f>YEAR(C1744)</f>
        <v>2017</v>
      </c>
      <c r="X1744" t="str">
        <f>TEXT(C1744,"mmm")</f>
        <v>Oct</v>
      </c>
    </row>
    <row r="1745" spans="1:24" x14ac:dyDescent="0.3">
      <c r="A1745">
        <v>1744</v>
      </c>
      <c r="B1745" t="s">
        <v>4993</v>
      </c>
      <c r="C1745" s="1">
        <v>43038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>
        <v>11.167999999999999</v>
      </c>
      <c r="S1745">
        <v>2</v>
      </c>
      <c r="T1745">
        <v>0.2</v>
      </c>
      <c r="U1745">
        <v>-2.5127999999999999</v>
      </c>
      <c r="V1745">
        <f>IFERROR(SuperstoreData[[#This Row],[Profit]]/SuperstoreData[[#This Row],[Sales]],0)</f>
        <v>-0.22500000000000001</v>
      </c>
      <c r="W1745">
        <f>YEAR(C1745)</f>
        <v>2017</v>
      </c>
      <c r="X1745" t="str">
        <f>TEXT(C1745,"mmm")</f>
        <v>Oct</v>
      </c>
    </row>
    <row r="1746" spans="1:24" x14ac:dyDescent="0.3">
      <c r="A1746">
        <v>1745</v>
      </c>
      <c r="B1746" t="s">
        <v>4993</v>
      </c>
      <c r="C1746" s="1">
        <v>43038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>
        <v>442.4</v>
      </c>
      <c r="S1746">
        <v>7</v>
      </c>
      <c r="T1746">
        <v>0.2</v>
      </c>
      <c r="U1746">
        <v>-55.3</v>
      </c>
      <c r="V1746">
        <f>IFERROR(SuperstoreData[[#This Row],[Profit]]/SuperstoreData[[#This Row],[Sales]],0)</f>
        <v>-0.125</v>
      </c>
      <c r="W1746">
        <f>YEAR(C1746)</f>
        <v>2017</v>
      </c>
      <c r="X1746" t="str">
        <f>TEXT(C1746,"mmm")</f>
        <v>Oct</v>
      </c>
    </row>
    <row r="1747" spans="1:24" x14ac:dyDescent="0.3">
      <c r="A1747">
        <v>1746</v>
      </c>
      <c r="B1747" t="s">
        <v>4996</v>
      </c>
      <c r="C1747" s="1">
        <v>41796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>
        <v>13.36</v>
      </c>
      <c r="S1747">
        <v>2</v>
      </c>
      <c r="T1747">
        <v>0</v>
      </c>
      <c r="U1747">
        <v>4.9432</v>
      </c>
      <c r="V1747">
        <f>IFERROR(SuperstoreData[[#This Row],[Profit]]/SuperstoreData[[#This Row],[Sales]],0)</f>
        <v>0.37</v>
      </c>
      <c r="W1747">
        <f>YEAR(C1747)</f>
        <v>2014</v>
      </c>
      <c r="X1747" t="str">
        <f>TEXT(C1747,"mmm")</f>
        <v>Jun</v>
      </c>
    </row>
    <row r="1748" spans="1:24" x14ac:dyDescent="0.3">
      <c r="A1748">
        <v>1747</v>
      </c>
      <c r="B1748" t="s">
        <v>4997</v>
      </c>
      <c r="C1748" s="1">
        <v>42595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>
        <v>11.231999999999999</v>
      </c>
      <c r="S1748">
        <v>8</v>
      </c>
      <c r="T1748">
        <v>0.7</v>
      </c>
      <c r="U1748">
        <v>-8.2368000000000006</v>
      </c>
      <c r="V1748">
        <f>IFERROR(SuperstoreData[[#This Row],[Profit]]/SuperstoreData[[#This Row],[Sales]],0)</f>
        <v>-0.73333333333333339</v>
      </c>
      <c r="W1748">
        <f>YEAR(C1748)</f>
        <v>2016</v>
      </c>
      <c r="X1748" t="str">
        <f>TEXT(C1748,"mmm")</f>
        <v>Aug</v>
      </c>
    </row>
    <row r="1749" spans="1:24" x14ac:dyDescent="0.3">
      <c r="A1749">
        <v>1748</v>
      </c>
      <c r="B1749" t="s">
        <v>4997</v>
      </c>
      <c r="C1749" s="1">
        <v>42595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>
        <v>10.272</v>
      </c>
      <c r="S1749">
        <v>3</v>
      </c>
      <c r="T1749">
        <v>0.2</v>
      </c>
      <c r="U1749">
        <v>3.21</v>
      </c>
      <c r="V1749">
        <f>IFERROR(SuperstoreData[[#This Row],[Profit]]/SuperstoreData[[#This Row],[Sales]],0)</f>
        <v>0.3125</v>
      </c>
      <c r="W1749">
        <f>YEAR(C1749)</f>
        <v>2016</v>
      </c>
      <c r="X1749" t="str">
        <f>TEXT(C1749,"mmm")</f>
        <v>Aug</v>
      </c>
    </row>
    <row r="1750" spans="1:24" x14ac:dyDescent="0.3">
      <c r="A1750">
        <v>1749</v>
      </c>
      <c r="B1750" t="s">
        <v>5001</v>
      </c>
      <c r="C1750" s="1">
        <v>41754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>
        <v>10.368</v>
      </c>
      <c r="S1750">
        <v>2</v>
      </c>
      <c r="T1750">
        <v>0.2</v>
      </c>
      <c r="U1750">
        <v>3.6288</v>
      </c>
      <c r="V1750">
        <f>IFERROR(SuperstoreData[[#This Row],[Profit]]/SuperstoreData[[#This Row],[Sales]],0)</f>
        <v>0.35</v>
      </c>
      <c r="W1750">
        <f>YEAR(C1750)</f>
        <v>2014</v>
      </c>
      <c r="X1750" t="str">
        <f>TEXT(C1750,"mmm")</f>
        <v>Apr</v>
      </c>
    </row>
    <row r="1751" spans="1:24" x14ac:dyDescent="0.3">
      <c r="A1751">
        <v>1750</v>
      </c>
      <c r="B1751" t="s">
        <v>5001</v>
      </c>
      <c r="C1751" s="1">
        <v>41754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>
        <v>6.24</v>
      </c>
      <c r="S1751">
        <v>3</v>
      </c>
      <c r="T1751">
        <v>0.2</v>
      </c>
      <c r="U1751">
        <v>0.54600000000000004</v>
      </c>
      <c r="V1751">
        <f>IFERROR(SuperstoreData[[#This Row],[Profit]]/SuperstoreData[[#This Row],[Sales]],0)</f>
        <v>8.7500000000000008E-2</v>
      </c>
      <c r="W1751">
        <f>YEAR(C1751)</f>
        <v>2014</v>
      </c>
      <c r="X1751" t="str">
        <f>TEXT(C1751,"mmm")</f>
        <v>Apr</v>
      </c>
    </row>
    <row r="1752" spans="1:24" x14ac:dyDescent="0.3">
      <c r="A1752">
        <v>1751</v>
      </c>
      <c r="B1752" t="s">
        <v>5004</v>
      </c>
      <c r="C1752" s="1">
        <v>42330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>
        <v>206.96199999999999</v>
      </c>
      <c r="S1752">
        <v>2</v>
      </c>
      <c r="T1752">
        <v>0.3</v>
      </c>
      <c r="U1752">
        <v>-32.522599999999997</v>
      </c>
      <c r="V1752">
        <f>IFERROR(SuperstoreData[[#This Row],[Profit]]/SuperstoreData[[#This Row],[Sales]],0)</f>
        <v>-0.15714285714285714</v>
      </c>
      <c r="W1752">
        <f>YEAR(C1752)</f>
        <v>2015</v>
      </c>
      <c r="X1752" t="str">
        <f>TEXT(C1752,"mmm")</f>
        <v>Nov</v>
      </c>
    </row>
    <row r="1753" spans="1:24" x14ac:dyDescent="0.3">
      <c r="A1753">
        <v>1752</v>
      </c>
      <c r="B1753" t="s">
        <v>5007</v>
      </c>
      <c r="C1753" s="1">
        <v>43022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>
        <v>9.4600000000000009</v>
      </c>
      <c r="S1753">
        <v>2</v>
      </c>
      <c r="T1753">
        <v>0</v>
      </c>
      <c r="U1753">
        <v>3.6894</v>
      </c>
      <c r="V1753">
        <f>IFERROR(SuperstoreData[[#This Row],[Profit]]/SuperstoreData[[#This Row],[Sales]],0)</f>
        <v>0.38999999999999996</v>
      </c>
      <c r="W1753">
        <f>YEAR(C1753)</f>
        <v>2017</v>
      </c>
      <c r="X1753" t="str">
        <f>TEXT(C1753,"mmm")</f>
        <v>Oct</v>
      </c>
    </row>
    <row r="1754" spans="1:24" x14ac:dyDescent="0.3">
      <c r="A1754">
        <v>1753</v>
      </c>
      <c r="B1754" t="s">
        <v>5010</v>
      </c>
      <c r="C1754" s="1">
        <v>43071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>
        <v>559.62</v>
      </c>
      <c r="S1754">
        <v>9</v>
      </c>
      <c r="T1754">
        <v>0</v>
      </c>
      <c r="U1754">
        <v>151.09739999999999</v>
      </c>
      <c r="V1754">
        <f>IFERROR(SuperstoreData[[#This Row],[Profit]]/SuperstoreData[[#This Row],[Sales]],0)</f>
        <v>0.26999999999999996</v>
      </c>
      <c r="W1754">
        <f>YEAR(C1754)</f>
        <v>2017</v>
      </c>
      <c r="X1754" t="str">
        <f>TEXT(C1754,"mmm")</f>
        <v>Dec</v>
      </c>
    </row>
    <row r="1755" spans="1:24" x14ac:dyDescent="0.3">
      <c r="A1755">
        <v>1754</v>
      </c>
      <c r="B1755" t="s">
        <v>5010</v>
      </c>
      <c r="C1755" s="1">
        <v>43071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>
        <v>109.92</v>
      </c>
      <c r="S1755">
        <v>2</v>
      </c>
      <c r="T1755">
        <v>0</v>
      </c>
      <c r="U1755">
        <v>53.860799999999998</v>
      </c>
      <c r="V1755">
        <f>IFERROR(SuperstoreData[[#This Row],[Profit]]/SuperstoreData[[#This Row],[Sales]],0)</f>
        <v>0.49</v>
      </c>
      <c r="W1755">
        <f>YEAR(C1755)</f>
        <v>2017</v>
      </c>
      <c r="X1755" t="str">
        <f>TEXT(C1755,"mmm")</f>
        <v>Dec</v>
      </c>
    </row>
    <row r="1756" spans="1:24" x14ac:dyDescent="0.3">
      <c r="A1756">
        <v>1755</v>
      </c>
      <c r="B1756" t="s">
        <v>5010</v>
      </c>
      <c r="C1756" s="1">
        <v>43071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>
        <v>8.56</v>
      </c>
      <c r="S1756">
        <v>2</v>
      </c>
      <c r="T1756">
        <v>0</v>
      </c>
      <c r="U1756">
        <v>3.8519999999999999</v>
      </c>
      <c r="V1756">
        <f>IFERROR(SuperstoreData[[#This Row],[Profit]]/SuperstoreData[[#This Row],[Sales]],0)</f>
        <v>0.44999999999999996</v>
      </c>
      <c r="W1756">
        <f>YEAR(C1756)</f>
        <v>2017</v>
      </c>
      <c r="X1756" t="str">
        <f>TEXT(C1756,"mmm")</f>
        <v>Dec</v>
      </c>
    </row>
    <row r="1757" spans="1:24" x14ac:dyDescent="0.3">
      <c r="A1757">
        <v>1756</v>
      </c>
      <c r="B1757" t="s">
        <v>5013</v>
      </c>
      <c r="C1757" s="1">
        <v>42346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>
        <v>360.71199999999999</v>
      </c>
      <c r="S1757">
        <v>11</v>
      </c>
      <c r="T1757">
        <v>0.2</v>
      </c>
      <c r="U1757">
        <v>130.75810000000001</v>
      </c>
      <c r="V1757">
        <f>IFERROR(SuperstoreData[[#This Row],[Profit]]/SuperstoreData[[#This Row],[Sales]],0)</f>
        <v>0.36250000000000004</v>
      </c>
      <c r="W1757">
        <f>YEAR(C1757)</f>
        <v>2015</v>
      </c>
      <c r="X1757" t="str">
        <f>TEXT(C1757,"mmm")</f>
        <v>Dec</v>
      </c>
    </row>
    <row r="1758" spans="1:24" x14ac:dyDescent="0.3">
      <c r="A1758">
        <v>1757</v>
      </c>
      <c r="B1758" t="s">
        <v>5013</v>
      </c>
      <c r="C1758" s="1">
        <v>42346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>
        <v>1718.4</v>
      </c>
      <c r="S1758">
        <v>6</v>
      </c>
      <c r="T1758">
        <v>0.2</v>
      </c>
      <c r="U1758">
        <v>150.36000000000001</v>
      </c>
      <c r="V1758">
        <f>IFERROR(SuperstoreData[[#This Row],[Profit]]/SuperstoreData[[#This Row],[Sales]],0)</f>
        <v>8.7500000000000008E-2</v>
      </c>
      <c r="W1758">
        <f>YEAR(C1758)</f>
        <v>2015</v>
      </c>
      <c r="X1758" t="str">
        <f>TEXT(C1758,"mmm")</f>
        <v>Dec</v>
      </c>
    </row>
    <row r="1759" spans="1:24" x14ac:dyDescent="0.3">
      <c r="A1759">
        <v>1758</v>
      </c>
      <c r="B1759" t="s">
        <v>5016</v>
      </c>
      <c r="C1759" s="1">
        <v>42198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>
        <v>41.567999999999998</v>
      </c>
      <c r="S1759">
        <v>6</v>
      </c>
      <c r="T1759">
        <v>0.8</v>
      </c>
      <c r="U1759">
        <v>-66.508799999999994</v>
      </c>
      <c r="V1759">
        <f>IFERROR(SuperstoreData[[#This Row],[Profit]]/SuperstoreData[[#This Row],[Sales]],0)</f>
        <v>-1.5999999999999999</v>
      </c>
      <c r="W1759">
        <f>YEAR(C1759)</f>
        <v>2015</v>
      </c>
      <c r="X1759" t="str">
        <f>TEXT(C1759,"mmm")</f>
        <v>Jul</v>
      </c>
    </row>
    <row r="1760" spans="1:24" x14ac:dyDescent="0.3">
      <c r="A1760">
        <v>1759</v>
      </c>
      <c r="B1760" t="s">
        <v>5017</v>
      </c>
      <c r="C1760" s="1">
        <v>41770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>
        <v>46.863999999999997</v>
      </c>
      <c r="S1760">
        <v>2</v>
      </c>
      <c r="T1760">
        <v>0.2</v>
      </c>
      <c r="U1760">
        <v>7.6154000000000002</v>
      </c>
      <c r="V1760">
        <f>IFERROR(SuperstoreData[[#This Row],[Profit]]/SuperstoreData[[#This Row],[Sales]],0)</f>
        <v>0.16250000000000001</v>
      </c>
      <c r="W1760">
        <f>YEAR(C1760)</f>
        <v>2014</v>
      </c>
      <c r="X1760" t="str">
        <f>TEXT(C1760,"mmm")</f>
        <v>May</v>
      </c>
    </row>
    <row r="1761" spans="1:24" x14ac:dyDescent="0.3">
      <c r="A1761">
        <v>1760</v>
      </c>
      <c r="B1761" t="s">
        <v>5021</v>
      </c>
      <c r="C1761" s="1">
        <v>41644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>
        <v>19.536000000000001</v>
      </c>
      <c r="S1761">
        <v>3</v>
      </c>
      <c r="T1761">
        <v>0.2</v>
      </c>
      <c r="U1761">
        <v>4.8840000000000003</v>
      </c>
      <c r="V1761">
        <f>IFERROR(SuperstoreData[[#This Row],[Profit]]/SuperstoreData[[#This Row],[Sales]],0)</f>
        <v>0.25</v>
      </c>
      <c r="W1761">
        <f>YEAR(C1761)</f>
        <v>2014</v>
      </c>
      <c r="X1761" t="str">
        <f>TEXT(C1761,"mmm")</f>
        <v>Jan</v>
      </c>
    </row>
    <row r="1762" spans="1:24" x14ac:dyDescent="0.3">
      <c r="A1762">
        <v>1761</v>
      </c>
      <c r="B1762" t="s">
        <v>5022</v>
      </c>
      <c r="C1762" s="1">
        <v>42252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>
        <v>411.33199999999999</v>
      </c>
      <c r="S1762">
        <v>4</v>
      </c>
      <c r="T1762">
        <v>0.15</v>
      </c>
      <c r="U1762">
        <v>-4.8391999999999999</v>
      </c>
      <c r="V1762">
        <f>IFERROR(SuperstoreData[[#This Row],[Profit]]/SuperstoreData[[#This Row],[Sales]],0)</f>
        <v>-1.1764705882352941E-2</v>
      </c>
      <c r="W1762">
        <f>YEAR(C1762)</f>
        <v>2015</v>
      </c>
      <c r="X1762" t="str">
        <f>TEXT(C1762,"mmm")</f>
        <v>Sep</v>
      </c>
    </row>
    <row r="1763" spans="1:24" x14ac:dyDescent="0.3">
      <c r="A1763">
        <v>1762</v>
      </c>
      <c r="B1763" t="s">
        <v>5022</v>
      </c>
      <c r="C1763" s="1">
        <v>42252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>
        <v>28.751999999999999</v>
      </c>
      <c r="S1763">
        <v>6</v>
      </c>
      <c r="T1763">
        <v>0.2</v>
      </c>
      <c r="U1763">
        <v>9.7037999999999993</v>
      </c>
      <c r="V1763">
        <f>IFERROR(SuperstoreData[[#This Row],[Profit]]/SuperstoreData[[#This Row],[Sales]],0)</f>
        <v>0.33749999999999997</v>
      </c>
      <c r="W1763">
        <f>YEAR(C1763)</f>
        <v>2015</v>
      </c>
      <c r="X1763" t="str">
        <f>TEXT(C1763,"mmm")</f>
        <v>Sep</v>
      </c>
    </row>
    <row r="1764" spans="1:24" x14ac:dyDescent="0.3">
      <c r="A1764">
        <v>1763</v>
      </c>
      <c r="B1764" t="s">
        <v>5022</v>
      </c>
      <c r="C1764" s="1">
        <v>42252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>
        <v>293.19900000000001</v>
      </c>
      <c r="S1764">
        <v>3</v>
      </c>
      <c r="T1764">
        <v>0.15</v>
      </c>
      <c r="U1764">
        <v>-20.696400000000001</v>
      </c>
      <c r="V1764">
        <f>IFERROR(SuperstoreData[[#This Row],[Profit]]/SuperstoreData[[#This Row],[Sales]],0)</f>
        <v>-7.0588235294117646E-2</v>
      </c>
      <c r="W1764">
        <f>YEAR(C1764)</f>
        <v>2015</v>
      </c>
      <c r="X1764" t="str">
        <f>TEXT(C1764,"mmm")</f>
        <v>Sep</v>
      </c>
    </row>
    <row r="1765" spans="1:24" x14ac:dyDescent="0.3">
      <c r="A1765">
        <v>1764</v>
      </c>
      <c r="B1765" t="s">
        <v>5029</v>
      </c>
      <c r="C1765" s="1">
        <v>42586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>
        <v>35.06</v>
      </c>
      <c r="S1765">
        <v>2</v>
      </c>
      <c r="T1765">
        <v>0</v>
      </c>
      <c r="U1765">
        <v>10.518000000000001</v>
      </c>
      <c r="V1765">
        <f>IFERROR(SuperstoreData[[#This Row],[Profit]]/SuperstoreData[[#This Row],[Sales]],0)</f>
        <v>0.3</v>
      </c>
      <c r="W1765">
        <f>YEAR(C1765)</f>
        <v>2016</v>
      </c>
      <c r="X1765" t="str">
        <f>TEXT(C1765,"mmm")</f>
        <v>Aug</v>
      </c>
    </row>
    <row r="1766" spans="1:24" x14ac:dyDescent="0.3">
      <c r="A1766">
        <v>1765</v>
      </c>
      <c r="B1766" t="s">
        <v>5029</v>
      </c>
      <c r="C1766" s="1">
        <v>42586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>
        <v>4.13</v>
      </c>
      <c r="S1766">
        <v>1</v>
      </c>
      <c r="T1766">
        <v>0</v>
      </c>
      <c r="U1766">
        <v>1.8997999999999999</v>
      </c>
      <c r="V1766">
        <f>IFERROR(SuperstoreData[[#This Row],[Profit]]/SuperstoreData[[#This Row],[Sales]],0)</f>
        <v>0.46</v>
      </c>
      <c r="W1766">
        <f>YEAR(C1766)</f>
        <v>2016</v>
      </c>
      <c r="X1766" t="str">
        <f>TEXT(C1766,"mmm")</f>
        <v>Aug</v>
      </c>
    </row>
    <row r="1767" spans="1:24" x14ac:dyDescent="0.3">
      <c r="A1767">
        <v>1766</v>
      </c>
      <c r="B1767" t="s">
        <v>5029</v>
      </c>
      <c r="C1767" s="1">
        <v>42586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>
        <v>109.8</v>
      </c>
      <c r="S1767">
        <v>9</v>
      </c>
      <c r="T1767">
        <v>0</v>
      </c>
      <c r="U1767">
        <v>46.116</v>
      </c>
      <c r="V1767">
        <f>IFERROR(SuperstoreData[[#This Row],[Profit]]/SuperstoreData[[#This Row],[Sales]],0)</f>
        <v>0.42</v>
      </c>
      <c r="W1767">
        <f>YEAR(C1767)</f>
        <v>2016</v>
      </c>
      <c r="X1767" t="str">
        <f>TEXT(C1767,"mmm")</f>
        <v>Aug</v>
      </c>
    </row>
    <row r="1768" spans="1:24" x14ac:dyDescent="0.3">
      <c r="A1768">
        <v>1767</v>
      </c>
      <c r="B1768" t="s">
        <v>5029</v>
      </c>
      <c r="C1768" s="1">
        <v>42586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>
        <v>9.82</v>
      </c>
      <c r="S1768">
        <v>2</v>
      </c>
      <c r="T1768">
        <v>0</v>
      </c>
      <c r="U1768">
        <v>4.8117999999999999</v>
      </c>
      <c r="V1768">
        <f>IFERROR(SuperstoreData[[#This Row],[Profit]]/SuperstoreData[[#This Row],[Sales]],0)</f>
        <v>0.49</v>
      </c>
      <c r="W1768">
        <f>YEAR(C1768)</f>
        <v>2016</v>
      </c>
      <c r="X1768" t="str">
        <f>TEXT(C1768,"mmm")</f>
        <v>Aug</v>
      </c>
    </row>
    <row r="1769" spans="1:24" x14ac:dyDescent="0.3">
      <c r="A1769">
        <v>1768</v>
      </c>
      <c r="B1769" t="s">
        <v>5036</v>
      </c>
      <c r="C1769" s="1">
        <v>41720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>
        <v>7.6440000000000001</v>
      </c>
      <c r="S1769">
        <v>4</v>
      </c>
      <c r="T1769">
        <v>0.7</v>
      </c>
      <c r="U1769">
        <v>-5.8604000000000003</v>
      </c>
      <c r="V1769">
        <f>IFERROR(SuperstoreData[[#This Row],[Profit]]/SuperstoreData[[#This Row],[Sales]],0)</f>
        <v>-0.76666666666666672</v>
      </c>
      <c r="W1769">
        <f>YEAR(C1769)</f>
        <v>2014</v>
      </c>
      <c r="X1769" t="str">
        <f>TEXT(C1769,"mmm")</f>
        <v>Mar</v>
      </c>
    </row>
    <row r="1770" spans="1:24" x14ac:dyDescent="0.3">
      <c r="A1770">
        <v>1769</v>
      </c>
      <c r="B1770" t="s">
        <v>5036</v>
      </c>
      <c r="C1770" s="1">
        <v>41720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>
        <v>51.465000000000003</v>
      </c>
      <c r="S1770">
        <v>5</v>
      </c>
      <c r="T1770">
        <v>0.7</v>
      </c>
      <c r="U1770">
        <v>-39.456499999999998</v>
      </c>
      <c r="V1770">
        <f>IFERROR(SuperstoreData[[#This Row],[Profit]]/SuperstoreData[[#This Row],[Sales]],0)</f>
        <v>-0.76666666666666661</v>
      </c>
      <c r="W1770">
        <f>YEAR(C1770)</f>
        <v>2014</v>
      </c>
      <c r="X1770" t="str">
        <f>TEXT(C1770,"mmm")</f>
        <v>Mar</v>
      </c>
    </row>
    <row r="1771" spans="1:24" x14ac:dyDescent="0.3">
      <c r="A1771">
        <v>1770</v>
      </c>
      <c r="B1771" t="s">
        <v>5042</v>
      </c>
      <c r="C1771" s="1">
        <v>42796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>
        <v>6.976</v>
      </c>
      <c r="S1771">
        <v>4</v>
      </c>
      <c r="T1771">
        <v>0.2</v>
      </c>
      <c r="U1771">
        <v>-1.3952</v>
      </c>
      <c r="V1771">
        <f>IFERROR(SuperstoreData[[#This Row],[Profit]]/SuperstoreData[[#This Row],[Sales]],0)</f>
        <v>-0.2</v>
      </c>
      <c r="W1771">
        <f>YEAR(C1771)</f>
        <v>2017</v>
      </c>
      <c r="X1771" t="str">
        <f>TEXT(C1771,"mmm")</f>
        <v>Mar</v>
      </c>
    </row>
    <row r="1772" spans="1:24" x14ac:dyDescent="0.3">
      <c r="A1772">
        <v>1771</v>
      </c>
      <c r="B1772" t="s">
        <v>5042</v>
      </c>
      <c r="C1772" s="1">
        <v>42796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>
        <v>12.222</v>
      </c>
      <c r="S1772">
        <v>7</v>
      </c>
      <c r="T1772">
        <v>0.8</v>
      </c>
      <c r="U1772">
        <v>-20.1663</v>
      </c>
      <c r="V1772">
        <f>IFERROR(SuperstoreData[[#This Row],[Profit]]/SuperstoreData[[#This Row],[Sales]],0)</f>
        <v>-1.6500000000000001</v>
      </c>
      <c r="W1772">
        <f>YEAR(C1772)</f>
        <v>2017</v>
      </c>
      <c r="X1772" t="str">
        <f>TEXT(C1772,"mmm")</f>
        <v>Mar</v>
      </c>
    </row>
    <row r="1773" spans="1:24" x14ac:dyDescent="0.3">
      <c r="A1773">
        <v>1772</v>
      </c>
      <c r="B1773" t="s">
        <v>5043</v>
      </c>
      <c r="C1773" s="1">
        <v>42701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>
        <v>97.983999999999995</v>
      </c>
      <c r="S1773">
        <v>2</v>
      </c>
      <c r="T1773">
        <v>0.2</v>
      </c>
      <c r="U1773">
        <v>-24.495999999999999</v>
      </c>
      <c r="V1773">
        <f>IFERROR(SuperstoreData[[#This Row],[Profit]]/SuperstoreData[[#This Row],[Sales]],0)</f>
        <v>-0.25</v>
      </c>
      <c r="W1773">
        <f>YEAR(C1773)</f>
        <v>2016</v>
      </c>
      <c r="X1773" t="str">
        <f>TEXT(C1773,"mmm")</f>
        <v>Nov</v>
      </c>
    </row>
    <row r="1774" spans="1:24" x14ac:dyDescent="0.3">
      <c r="A1774">
        <v>1773</v>
      </c>
      <c r="B1774" t="s">
        <v>5043</v>
      </c>
      <c r="C1774" s="1">
        <v>42701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>
        <v>62.4</v>
      </c>
      <c r="S1774">
        <v>6</v>
      </c>
      <c r="T1774">
        <v>0.2</v>
      </c>
      <c r="U1774">
        <v>19.5</v>
      </c>
      <c r="V1774">
        <f>IFERROR(SuperstoreData[[#This Row],[Profit]]/SuperstoreData[[#This Row],[Sales]],0)</f>
        <v>0.3125</v>
      </c>
      <c r="W1774">
        <f>YEAR(C1774)</f>
        <v>2016</v>
      </c>
      <c r="X1774" t="str">
        <f>TEXT(C1774,"mmm")</f>
        <v>Nov</v>
      </c>
    </row>
    <row r="1775" spans="1:24" x14ac:dyDescent="0.3">
      <c r="A1775">
        <v>1774</v>
      </c>
      <c r="B1775" t="s">
        <v>5045</v>
      </c>
      <c r="C1775" s="1">
        <v>41757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>
        <v>20.86</v>
      </c>
      <c r="S1775">
        <v>2</v>
      </c>
      <c r="T1775">
        <v>0</v>
      </c>
      <c r="U1775">
        <v>9.3870000000000005</v>
      </c>
      <c r="V1775">
        <f>IFERROR(SuperstoreData[[#This Row],[Profit]]/SuperstoreData[[#This Row],[Sales]],0)</f>
        <v>0.45</v>
      </c>
      <c r="W1775">
        <f>YEAR(C1775)</f>
        <v>2014</v>
      </c>
      <c r="X1775" t="str">
        <f>TEXT(C1775,"mmm")</f>
        <v>Apr</v>
      </c>
    </row>
    <row r="1776" spans="1:24" x14ac:dyDescent="0.3">
      <c r="A1776">
        <v>1775</v>
      </c>
      <c r="B1776" t="s">
        <v>5045</v>
      </c>
      <c r="C1776" s="1">
        <v>41757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>
        <v>497.61</v>
      </c>
      <c r="S1776">
        <v>9</v>
      </c>
      <c r="T1776">
        <v>0</v>
      </c>
      <c r="U1776">
        <v>129.37860000000001</v>
      </c>
      <c r="V1776">
        <f>IFERROR(SuperstoreData[[#This Row],[Profit]]/SuperstoreData[[#This Row],[Sales]],0)</f>
        <v>0.26</v>
      </c>
      <c r="W1776">
        <f>YEAR(C1776)</f>
        <v>2014</v>
      </c>
      <c r="X1776" t="str">
        <f>TEXT(C1776,"mmm")</f>
        <v>Apr</v>
      </c>
    </row>
    <row r="1777" spans="1:24" x14ac:dyDescent="0.3">
      <c r="A1777">
        <v>1776</v>
      </c>
      <c r="B1777" t="s">
        <v>5045</v>
      </c>
      <c r="C1777" s="1">
        <v>41757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>
        <v>5.34</v>
      </c>
      <c r="S1777">
        <v>2</v>
      </c>
      <c r="T1777">
        <v>0</v>
      </c>
      <c r="U1777">
        <v>1.4952000000000001</v>
      </c>
      <c r="V1777">
        <f>IFERROR(SuperstoreData[[#This Row],[Profit]]/SuperstoreData[[#This Row],[Sales]],0)</f>
        <v>0.28000000000000003</v>
      </c>
      <c r="W1777">
        <f>YEAR(C1777)</f>
        <v>2014</v>
      </c>
      <c r="X1777" t="str">
        <f>TEXT(C1777,"mmm")</f>
        <v>Apr</v>
      </c>
    </row>
    <row r="1778" spans="1:24" x14ac:dyDescent="0.3">
      <c r="A1778">
        <v>1777</v>
      </c>
      <c r="B1778" t="s">
        <v>5045</v>
      </c>
      <c r="C1778" s="1">
        <v>41757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>
        <v>3.15</v>
      </c>
      <c r="S1778">
        <v>1</v>
      </c>
      <c r="T1778">
        <v>0</v>
      </c>
      <c r="U1778">
        <v>1.512</v>
      </c>
      <c r="V1778">
        <f>IFERROR(SuperstoreData[[#This Row],[Profit]]/SuperstoreData[[#This Row],[Sales]],0)</f>
        <v>0.48000000000000004</v>
      </c>
      <c r="W1778">
        <f>YEAR(C1778)</f>
        <v>2014</v>
      </c>
      <c r="X1778" t="str">
        <f>TEXT(C1778,"mmm")</f>
        <v>Apr</v>
      </c>
    </row>
    <row r="1779" spans="1:24" x14ac:dyDescent="0.3">
      <c r="A1779">
        <v>1778</v>
      </c>
      <c r="B1779" t="s">
        <v>5053</v>
      </c>
      <c r="C1779" s="1">
        <v>42332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>
        <v>368.91</v>
      </c>
      <c r="S1779">
        <v>9</v>
      </c>
      <c r="T1779">
        <v>0</v>
      </c>
      <c r="U1779">
        <v>180.76589999999999</v>
      </c>
      <c r="V1779">
        <f>IFERROR(SuperstoreData[[#This Row],[Profit]]/SuperstoreData[[#This Row],[Sales]],0)</f>
        <v>0.48999999999999994</v>
      </c>
      <c r="W1779">
        <f>YEAR(C1779)</f>
        <v>2015</v>
      </c>
      <c r="X1779" t="str">
        <f>TEXT(C1779,"mmm")</f>
        <v>Nov</v>
      </c>
    </row>
    <row r="1780" spans="1:24" x14ac:dyDescent="0.3">
      <c r="A1780">
        <v>1779</v>
      </c>
      <c r="B1780" t="s">
        <v>5053</v>
      </c>
      <c r="C1780" s="1">
        <v>42332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>
        <v>14.7</v>
      </c>
      <c r="S1780">
        <v>5</v>
      </c>
      <c r="T1780">
        <v>0</v>
      </c>
      <c r="U1780">
        <v>6.6150000000000002</v>
      </c>
      <c r="V1780">
        <f>IFERROR(SuperstoreData[[#This Row],[Profit]]/SuperstoreData[[#This Row],[Sales]],0)</f>
        <v>0.45</v>
      </c>
      <c r="W1780">
        <f>YEAR(C1780)</f>
        <v>2015</v>
      </c>
      <c r="X1780" t="str">
        <f>TEXT(C1780,"mmm")</f>
        <v>Nov</v>
      </c>
    </row>
    <row r="1781" spans="1:24" x14ac:dyDescent="0.3">
      <c r="A1781">
        <v>1780</v>
      </c>
      <c r="B1781" t="s">
        <v>5056</v>
      </c>
      <c r="C1781" s="1">
        <v>42685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>
        <v>59.97</v>
      </c>
      <c r="S1781">
        <v>3</v>
      </c>
      <c r="T1781">
        <v>0</v>
      </c>
      <c r="U1781">
        <v>14.9925</v>
      </c>
      <c r="V1781">
        <f>IFERROR(SuperstoreData[[#This Row],[Profit]]/SuperstoreData[[#This Row],[Sales]],0)</f>
        <v>0.25</v>
      </c>
      <c r="W1781">
        <f>YEAR(C1781)</f>
        <v>2016</v>
      </c>
      <c r="X1781" t="str">
        <f>TEXT(C1781,"mmm")</f>
        <v>Nov</v>
      </c>
    </row>
    <row r="1782" spans="1:24" x14ac:dyDescent="0.3">
      <c r="A1782">
        <v>1781</v>
      </c>
      <c r="B1782" t="s">
        <v>5056</v>
      </c>
      <c r="C1782" s="1">
        <v>42685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>
        <v>83.36</v>
      </c>
      <c r="S1782">
        <v>1</v>
      </c>
      <c r="T1782">
        <v>0</v>
      </c>
      <c r="U1782">
        <v>20.84</v>
      </c>
      <c r="V1782">
        <f>IFERROR(SuperstoreData[[#This Row],[Profit]]/SuperstoreData[[#This Row],[Sales]],0)</f>
        <v>0.25</v>
      </c>
      <c r="W1782">
        <f>YEAR(C1782)</f>
        <v>2016</v>
      </c>
      <c r="X1782" t="str">
        <f>TEXT(C1782,"mmm")</f>
        <v>Nov</v>
      </c>
    </row>
    <row r="1783" spans="1:24" x14ac:dyDescent="0.3">
      <c r="A1783">
        <v>1782</v>
      </c>
      <c r="B1783" t="s">
        <v>5057</v>
      </c>
      <c r="C1783" s="1">
        <v>42194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>
        <v>6.58</v>
      </c>
      <c r="S1783">
        <v>2</v>
      </c>
      <c r="T1783">
        <v>0</v>
      </c>
      <c r="U1783">
        <v>3.0268000000000002</v>
      </c>
      <c r="V1783">
        <f>IFERROR(SuperstoreData[[#This Row],[Profit]]/SuperstoreData[[#This Row],[Sales]],0)</f>
        <v>0.46</v>
      </c>
      <c r="W1783">
        <f>YEAR(C1783)</f>
        <v>2015</v>
      </c>
      <c r="X1783" t="str">
        <f>TEXT(C1783,"mmm")</f>
        <v>Jul</v>
      </c>
    </row>
    <row r="1784" spans="1:24" x14ac:dyDescent="0.3">
      <c r="A1784">
        <v>1783</v>
      </c>
      <c r="B1784" t="s">
        <v>5057</v>
      </c>
      <c r="C1784" s="1">
        <v>42194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>
        <v>122.94</v>
      </c>
      <c r="S1784">
        <v>3</v>
      </c>
      <c r="T1784">
        <v>0</v>
      </c>
      <c r="U1784">
        <v>59.011200000000002</v>
      </c>
      <c r="V1784">
        <f>IFERROR(SuperstoreData[[#This Row],[Profit]]/SuperstoreData[[#This Row],[Sales]],0)</f>
        <v>0.48000000000000004</v>
      </c>
      <c r="W1784">
        <f>YEAR(C1784)</f>
        <v>2015</v>
      </c>
      <c r="X1784" t="str">
        <f>TEXT(C1784,"mmm")</f>
        <v>Jul</v>
      </c>
    </row>
    <row r="1785" spans="1:24" x14ac:dyDescent="0.3">
      <c r="A1785">
        <v>1784</v>
      </c>
      <c r="B1785" t="s">
        <v>5060</v>
      </c>
      <c r="C1785" s="1">
        <v>43000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>
        <v>219.84</v>
      </c>
      <c r="S1785">
        <v>4</v>
      </c>
      <c r="T1785">
        <v>0</v>
      </c>
      <c r="U1785">
        <v>107.7216</v>
      </c>
      <c r="V1785">
        <f>IFERROR(SuperstoreData[[#This Row],[Profit]]/SuperstoreData[[#This Row],[Sales]],0)</f>
        <v>0.49</v>
      </c>
      <c r="W1785">
        <f>YEAR(C1785)</f>
        <v>2017</v>
      </c>
      <c r="X1785" t="str">
        <f>TEXT(C1785,"mmm")</f>
        <v>Sep</v>
      </c>
    </row>
    <row r="1786" spans="1:24" x14ac:dyDescent="0.3">
      <c r="A1786">
        <v>1785</v>
      </c>
      <c r="B1786" t="s">
        <v>5060</v>
      </c>
      <c r="C1786" s="1">
        <v>43000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>
        <v>98.16</v>
      </c>
      <c r="S1786">
        <v>6</v>
      </c>
      <c r="T1786">
        <v>0</v>
      </c>
      <c r="U1786">
        <v>9.8160000000000007</v>
      </c>
      <c r="V1786">
        <f>IFERROR(SuperstoreData[[#This Row],[Profit]]/SuperstoreData[[#This Row],[Sales]],0)</f>
        <v>0.1</v>
      </c>
      <c r="W1786">
        <f>YEAR(C1786)</f>
        <v>2017</v>
      </c>
      <c r="X1786" t="str">
        <f>TEXT(C1786,"mmm")</f>
        <v>Sep</v>
      </c>
    </row>
    <row r="1787" spans="1:24" x14ac:dyDescent="0.3">
      <c r="A1787">
        <v>1786</v>
      </c>
      <c r="B1787" t="s">
        <v>5060</v>
      </c>
      <c r="C1787" s="1">
        <v>43000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>
        <v>33.04</v>
      </c>
      <c r="S1787">
        <v>8</v>
      </c>
      <c r="T1787">
        <v>0</v>
      </c>
      <c r="U1787">
        <v>15.5288</v>
      </c>
      <c r="V1787">
        <f>IFERROR(SuperstoreData[[#This Row],[Profit]]/SuperstoreData[[#This Row],[Sales]],0)</f>
        <v>0.47000000000000003</v>
      </c>
      <c r="W1787">
        <f>YEAR(C1787)</f>
        <v>2017</v>
      </c>
      <c r="X1787" t="str">
        <f>TEXT(C1787,"mmm")</f>
        <v>Sep</v>
      </c>
    </row>
    <row r="1788" spans="1:24" x14ac:dyDescent="0.3">
      <c r="A1788">
        <v>1787</v>
      </c>
      <c r="B1788" t="s">
        <v>5060</v>
      </c>
      <c r="C1788" s="1">
        <v>43000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>
        <v>86.97</v>
      </c>
      <c r="S1788">
        <v>3</v>
      </c>
      <c r="T1788">
        <v>0</v>
      </c>
      <c r="U1788">
        <v>25.221299999999999</v>
      </c>
      <c r="V1788">
        <f>IFERROR(SuperstoreData[[#This Row],[Profit]]/SuperstoreData[[#This Row],[Sales]],0)</f>
        <v>0.28999999999999998</v>
      </c>
      <c r="W1788">
        <f>YEAR(C1788)</f>
        <v>2017</v>
      </c>
      <c r="X1788" t="str">
        <f>TEXT(C1788,"mmm")</f>
        <v>Sep</v>
      </c>
    </row>
    <row r="1789" spans="1:24" x14ac:dyDescent="0.3">
      <c r="A1789">
        <v>1788</v>
      </c>
      <c r="B1789" t="s">
        <v>5065</v>
      </c>
      <c r="C1789" s="1">
        <v>42050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>
        <v>134.97</v>
      </c>
      <c r="S1789">
        <v>3</v>
      </c>
      <c r="T1789">
        <v>0</v>
      </c>
      <c r="U1789">
        <v>64.785600000000002</v>
      </c>
      <c r="V1789">
        <f>IFERROR(SuperstoreData[[#This Row],[Profit]]/SuperstoreData[[#This Row],[Sales]],0)</f>
        <v>0.48000000000000004</v>
      </c>
      <c r="W1789">
        <f>YEAR(C1789)</f>
        <v>2015</v>
      </c>
      <c r="X1789" t="str">
        <f>TEXT(C1789,"mmm")</f>
        <v>Feb</v>
      </c>
    </row>
    <row r="1790" spans="1:24" x14ac:dyDescent="0.3">
      <c r="A1790">
        <v>1789</v>
      </c>
      <c r="B1790" t="s">
        <v>5065</v>
      </c>
      <c r="C1790" s="1">
        <v>42050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>
        <v>699.98</v>
      </c>
      <c r="S1790">
        <v>2</v>
      </c>
      <c r="T1790">
        <v>0</v>
      </c>
      <c r="U1790">
        <v>195.99440000000001</v>
      </c>
      <c r="V1790">
        <f>IFERROR(SuperstoreData[[#This Row],[Profit]]/SuperstoreData[[#This Row],[Sales]],0)</f>
        <v>0.28000000000000003</v>
      </c>
      <c r="W1790">
        <f>YEAR(C1790)</f>
        <v>2015</v>
      </c>
      <c r="X1790" t="str">
        <f>TEXT(C1790,"mmm")</f>
        <v>Feb</v>
      </c>
    </row>
    <row r="1791" spans="1:24" x14ac:dyDescent="0.3">
      <c r="A1791">
        <v>1790</v>
      </c>
      <c r="B1791" t="s">
        <v>5065</v>
      </c>
      <c r="C1791" s="1">
        <v>42050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>
        <v>139.94999999999999</v>
      </c>
      <c r="S1791">
        <v>5</v>
      </c>
      <c r="T1791">
        <v>0</v>
      </c>
      <c r="U1791">
        <v>26.590499999999999</v>
      </c>
      <c r="V1791">
        <f>IFERROR(SuperstoreData[[#This Row],[Profit]]/SuperstoreData[[#This Row],[Sales]],0)</f>
        <v>0.19</v>
      </c>
      <c r="W1791">
        <f>YEAR(C1791)</f>
        <v>2015</v>
      </c>
      <c r="X1791" t="str">
        <f>TEXT(C1791,"mmm")</f>
        <v>Feb</v>
      </c>
    </row>
    <row r="1792" spans="1:24" x14ac:dyDescent="0.3">
      <c r="A1792">
        <v>1791</v>
      </c>
      <c r="B1792" t="s">
        <v>5072</v>
      </c>
      <c r="C1792" s="1">
        <v>41912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>
        <v>48.94</v>
      </c>
      <c r="S1792">
        <v>1</v>
      </c>
      <c r="T1792">
        <v>0</v>
      </c>
      <c r="U1792">
        <v>24.47</v>
      </c>
      <c r="V1792">
        <f>IFERROR(SuperstoreData[[#This Row],[Profit]]/SuperstoreData[[#This Row],[Sales]],0)</f>
        <v>0.5</v>
      </c>
      <c r="W1792">
        <f>YEAR(C1792)</f>
        <v>2014</v>
      </c>
      <c r="X1792" t="str">
        <f>TEXT(C1792,"mmm")</f>
        <v>Sep</v>
      </c>
    </row>
    <row r="1793" spans="1:24" x14ac:dyDescent="0.3">
      <c r="A1793">
        <v>1792</v>
      </c>
      <c r="B1793" t="s">
        <v>5074</v>
      </c>
      <c r="C1793" s="1">
        <v>41974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>
        <v>2807.84</v>
      </c>
      <c r="S1793">
        <v>8</v>
      </c>
      <c r="T1793">
        <v>0</v>
      </c>
      <c r="U1793">
        <v>673.88160000000005</v>
      </c>
      <c r="V1793">
        <f>IFERROR(SuperstoreData[[#This Row],[Profit]]/SuperstoreData[[#This Row],[Sales]],0)</f>
        <v>0.24</v>
      </c>
      <c r="W1793">
        <f>YEAR(C1793)</f>
        <v>2014</v>
      </c>
      <c r="X1793" t="str">
        <f>TEXT(C1793,"mmm")</f>
        <v>Dec</v>
      </c>
    </row>
    <row r="1794" spans="1:24" x14ac:dyDescent="0.3">
      <c r="A1794">
        <v>1793</v>
      </c>
      <c r="B1794" t="s">
        <v>5074</v>
      </c>
      <c r="C1794" s="1">
        <v>41974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>
        <v>46.64</v>
      </c>
      <c r="S1794">
        <v>4</v>
      </c>
      <c r="T1794">
        <v>0</v>
      </c>
      <c r="U1794">
        <v>12.5928</v>
      </c>
      <c r="V1794">
        <f>IFERROR(SuperstoreData[[#This Row],[Profit]]/SuperstoreData[[#This Row],[Sales]],0)</f>
        <v>0.27</v>
      </c>
      <c r="W1794">
        <f>YEAR(C1794)</f>
        <v>2014</v>
      </c>
      <c r="X1794" t="str">
        <f>TEXT(C1794,"mmm")</f>
        <v>Dec</v>
      </c>
    </row>
    <row r="1795" spans="1:24" x14ac:dyDescent="0.3">
      <c r="A1795">
        <v>1794</v>
      </c>
      <c r="B1795" t="s">
        <v>5079</v>
      </c>
      <c r="C1795" s="1">
        <v>41981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>
        <v>60.415999999999997</v>
      </c>
      <c r="S1795">
        <v>2</v>
      </c>
      <c r="T1795">
        <v>0.2</v>
      </c>
      <c r="U1795">
        <v>6.0415999999999999</v>
      </c>
      <c r="V1795">
        <f>IFERROR(SuperstoreData[[#This Row],[Profit]]/SuperstoreData[[#This Row],[Sales]],0)</f>
        <v>0.1</v>
      </c>
      <c r="W1795">
        <f>YEAR(C1795)</f>
        <v>2014</v>
      </c>
      <c r="X1795" t="str">
        <f>TEXT(C1795,"mmm")</f>
        <v>Dec</v>
      </c>
    </row>
    <row r="1796" spans="1:24" x14ac:dyDescent="0.3">
      <c r="A1796">
        <v>1795</v>
      </c>
      <c r="B1796" t="s">
        <v>5083</v>
      </c>
      <c r="C1796" s="1">
        <v>42618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>
        <v>107.94</v>
      </c>
      <c r="S1796">
        <v>3</v>
      </c>
      <c r="T1796">
        <v>0</v>
      </c>
      <c r="U1796">
        <v>26.984999999999999</v>
      </c>
      <c r="V1796">
        <f>IFERROR(SuperstoreData[[#This Row],[Profit]]/SuperstoreData[[#This Row],[Sales]],0)</f>
        <v>0.25</v>
      </c>
      <c r="W1796">
        <f>YEAR(C1796)</f>
        <v>2016</v>
      </c>
      <c r="X1796" t="str">
        <f>TEXT(C1796,"mmm")</f>
        <v>Sep</v>
      </c>
    </row>
    <row r="1797" spans="1:24" x14ac:dyDescent="0.3">
      <c r="A1797">
        <v>1796</v>
      </c>
      <c r="B1797" t="s">
        <v>5088</v>
      </c>
      <c r="C1797" s="1">
        <v>42974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>
        <v>63.84</v>
      </c>
      <c r="S1797">
        <v>8</v>
      </c>
      <c r="T1797">
        <v>0</v>
      </c>
      <c r="U1797">
        <v>16.598400000000002</v>
      </c>
      <c r="V1797">
        <f>IFERROR(SuperstoreData[[#This Row],[Profit]]/SuperstoreData[[#This Row],[Sales]],0)</f>
        <v>0.26</v>
      </c>
      <c r="W1797">
        <f>YEAR(C1797)</f>
        <v>2017</v>
      </c>
      <c r="X1797" t="str">
        <f>TEXT(C1797,"mmm")</f>
        <v>Aug</v>
      </c>
    </row>
    <row r="1798" spans="1:24" x14ac:dyDescent="0.3">
      <c r="A1798">
        <v>1797</v>
      </c>
      <c r="B1798" t="s">
        <v>5088</v>
      </c>
      <c r="C1798" s="1">
        <v>42974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>
        <v>347.97</v>
      </c>
      <c r="S1798">
        <v>3</v>
      </c>
      <c r="T1798">
        <v>0</v>
      </c>
      <c r="U1798">
        <v>100.9113</v>
      </c>
      <c r="V1798">
        <f>IFERROR(SuperstoreData[[#This Row],[Profit]]/SuperstoreData[[#This Row],[Sales]],0)</f>
        <v>0.28999999999999998</v>
      </c>
      <c r="W1798">
        <f>YEAR(C1798)</f>
        <v>2017</v>
      </c>
      <c r="X1798" t="str">
        <f>TEXT(C1798,"mmm")</f>
        <v>Aug</v>
      </c>
    </row>
    <row r="1799" spans="1:24" x14ac:dyDescent="0.3">
      <c r="A1799">
        <v>1798</v>
      </c>
      <c r="B1799" t="s">
        <v>5088</v>
      </c>
      <c r="C1799" s="1">
        <v>42974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>
        <f>IFERROR(SuperstoreData[[#This Row],[Profit]]/SuperstoreData[[#This Row],[Sales]],0)</f>
        <v>0.31249999999999994</v>
      </c>
      <c r="W1799">
        <f>YEAR(C1799)</f>
        <v>2017</v>
      </c>
      <c r="X1799" t="str">
        <f>TEXT(C1799,"mmm")</f>
        <v>Aug</v>
      </c>
    </row>
    <row r="1800" spans="1:24" x14ac:dyDescent="0.3">
      <c r="A1800">
        <v>1799</v>
      </c>
      <c r="B1800" t="s">
        <v>5092</v>
      </c>
      <c r="C1800" s="1">
        <v>42558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>
        <v>215.65</v>
      </c>
      <c r="S1800">
        <v>5</v>
      </c>
      <c r="T1800">
        <v>0</v>
      </c>
      <c r="U1800">
        <v>73.320999999999998</v>
      </c>
      <c r="V1800">
        <f>IFERROR(SuperstoreData[[#This Row],[Profit]]/SuperstoreData[[#This Row],[Sales]],0)</f>
        <v>0.33999999999999997</v>
      </c>
      <c r="W1800">
        <f>YEAR(C1800)</f>
        <v>2016</v>
      </c>
      <c r="X1800" t="str">
        <f>TEXT(C1800,"mmm")</f>
        <v>Jul</v>
      </c>
    </row>
    <row r="1801" spans="1:24" x14ac:dyDescent="0.3">
      <c r="A1801">
        <v>1800</v>
      </c>
      <c r="B1801" t="s">
        <v>5093</v>
      </c>
      <c r="C1801" s="1">
        <v>42590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>
        <v>11.167999999999999</v>
      </c>
      <c r="S1801">
        <v>4</v>
      </c>
      <c r="T1801">
        <v>0.2</v>
      </c>
      <c r="U1801">
        <v>3.6295999999999999</v>
      </c>
      <c r="V1801">
        <f>IFERROR(SuperstoreData[[#This Row],[Profit]]/SuperstoreData[[#This Row],[Sales]],0)</f>
        <v>0.32500000000000001</v>
      </c>
      <c r="W1801">
        <f>YEAR(C1801)</f>
        <v>2016</v>
      </c>
      <c r="X1801" t="str">
        <f>TEXT(C1801,"mmm")</f>
        <v>Aug</v>
      </c>
    </row>
    <row r="1802" spans="1:24" x14ac:dyDescent="0.3">
      <c r="A1802">
        <v>1801</v>
      </c>
      <c r="B1802" t="s">
        <v>5093</v>
      </c>
      <c r="C1802" s="1">
        <v>42590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>
        <v>53.951999999999998</v>
      </c>
      <c r="S1802">
        <v>3</v>
      </c>
      <c r="T1802">
        <v>0.2</v>
      </c>
      <c r="U1802">
        <v>17.534400000000002</v>
      </c>
      <c r="V1802">
        <f>IFERROR(SuperstoreData[[#This Row],[Profit]]/SuperstoreData[[#This Row],[Sales]],0)</f>
        <v>0.32500000000000007</v>
      </c>
      <c r="W1802">
        <f>YEAR(C1802)</f>
        <v>2016</v>
      </c>
      <c r="X1802" t="str">
        <f>TEXT(C1802,"mmm")</f>
        <v>Aug</v>
      </c>
    </row>
    <row r="1803" spans="1:24" x14ac:dyDescent="0.3">
      <c r="A1803">
        <v>1802</v>
      </c>
      <c r="B1803" t="s">
        <v>5098</v>
      </c>
      <c r="C1803" s="1">
        <v>42687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>
        <v>4.18</v>
      </c>
      <c r="S1803">
        <v>1</v>
      </c>
      <c r="T1803">
        <v>0</v>
      </c>
      <c r="U1803">
        <v>1.5047999999999999</v>
      </c>
      <c r="V1803">
        <f>IFERROR(SuperstoreData[[#This Row],[Profit]]/SuperstoreData[[#This Row],[Sales]],0)</f>
        <v>0.36</v>
      </c>
      <c r="W1803">
        <f>YEAR(C1803)</f>
        <v>2016</v>
      </c>
      <c r="X1803" t="str">
        <f>TEXT(C1803,"mmm")</f>
        <v>Nov</v>
      </c>
    </row>
    <row r="1804" spans="1:24" x14ac:dyDescent="0.3">
      <c r="A1804">
        <v>1803</v>
      </c>
      <c r="B1804" t="s">
        <v>5099</v>
      </c>
      <c r="C1804" s="1">
        <v>43000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>
        <v>5.6070000000000002</v>
      </c>
      <c r="S1804">
        <v>1</v>
      </c>
      <c r="T1804">
        <v>0.7</v>
      </c>
      <c r="U1804">
        <v>-4.2987000000000002</v>
      </c>
      <c r="V1804">
        <f>IFERROR(SuperstoreData[[#This Row],[Profit]]/SuperstoreData[[#This Row],[Sales]],0)</f>
        <v>-0.76666666666666672</v>
      </c>
      <c r="W1804">
        <f>YEAR(C1804)</f>
        <v>2017</v>
      </c>
      <c r="X1804" t="str">
        <f>TEXT(C1804,"mmm")</f>
        <v>Sep</v>
      </c>
    </row>
    <row r="1805" spans="1:24" x14ac:dyDescent="0.3">
      <c r="A1805">
        <v>1804</v>
      </c>
      <c r="B1805" t="s">
        <v>5099</v>
      </c>
      <c r="C1805" s="1">
        <v>43000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>
        <v>4663.7359999999999</v>
      </c>
      <c r="S1805">
        <v>7</v>
      </c>
      <c r="T1805">
        <v>0.2</v>
      </c>
      <c r="U1805">
        <v>-1049.3406</v>
      </c>
      <c r="V1805">
        <f>IFERROR(SuperstoreData[[#This Row],[Profit]]/SuperstoreData[[#This Row],[Sales]],0)</f>
        <v>-0.22500000000000001</v>
      </c>
      <c r="W1805">
        <f>YEAR(C1805)</f>
        <v>2017</v>
      </c>
      <c r="X1805" t="str">
        <f>TEXT(C1805,"mmm")</f>
        <v>Sep</v>
      </c>
    </row>
    <row r="1806" spans="1:24" x14ac:dyDescent="0.3">
      <c r="A1806">
        <v>1805</v>
      </c>
      <c r="B1806" t="s">
        <v>5099</v>
      </c>
      <c r="C1806" s="1">
        <v>43000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>
        <v>79.983999999999995</v>
      </c>
      <c r="S1806">
        <v>2</v>
      </c>
      <c r="T1806">
        <v>0.2</v>
      </c>
      <c r="U1806">
        <v>22.9954</v>
      </c>
      <c r="V1806">
        <f>IFERROR(SuperstoreData[[#This Row],[Profit]]/SuperstoreData[[#This Row],[Sales]],0)</f>
        <v>0.28750000000000003</v>
      </c>
      <c r="W1806">
        <f>YEAR(C1806)</f>
        <v>2017</v>
      </c>
      <c r="X1806" t="str">
        <f>TEXT(C1806,"mmm")</f>
        <v>Sep</v>
      </c>
    </row>
    <row r="1807" spans="1:24" x14ac:dyDescent="0.3">
      <c r="A1807">
        <v>1806</v>
      </c>
      <c r="B1807" t="s">
        <v>5102</v>
      </c>
      <c r="C1807" s="1">
        <v>42729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>
        <v>2575.944</v>
      </c>
      <c r="S1807">
        <v>7</v>
      </c>
      <c r="T1807">
        <v>0.2</v>
      </c>
      <c r="U1807">
        <v>257.59440000000001</v>
      </c>
      <c r="V1807">
        <f>IFERROR(SuperstoreData[[#This Row],[Profit]]/SuperstoreData[[#This Row],[Sales]],0)</f>
        <v>0.1</v>
      </c>
      <c r="W1807">
        <f>YEAR(C1807)</f>
        <v>2016</v>
      </c>
      <c r="X1807" t="str">
        <f>TEXT(C1807,"mmm")</f>
        <v>Dec</v>
      </c>
    </row>
    <row r="1808" spans="1:24" x14ac:dyDescent="0.3">
      <c r="A1808">
        <v>1807</v>
      </c>
      <c r="B1808" t="s">
        <v>5102</v>
      </c>
      <c r="C1808" s="1">
        <v>42729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>
        <v>45.36</v>
      </c>
      <c r="S1808">
        <v>7</v>
      </c>
      <c r="T1808">
        <v>0</v>
      </c>
      <c r="U1808">
        <v>21.7728</v>
      </c>
      <c r="V1808">
        <f>IFERROR(SuperstoreData[[#This Row],[Profit]]/SuperstoreData[[#This Row],[Sales]],0)</f>
        <v>0.48</v>
      </c>
      <c r="W1808">
        <f>YEAR(C1808)</f>
        <v>2016</v>
      </c>
      <c r="X1808" t="str">
        <f>TEXT(C1808,"mmm")</f>
        <v>Dec</v>
      </c>
    </row>
    <row r="1809" spans="1:24" x14ac:dyDescent="0.3">
      <c r="A1809">
        <v>1808</v>
      </c>
      <c r="B1809" t="s">
        <v>5102</v>
      </c>
      <c r="C1809" s="1">
        <v>42729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>
        <v>254.24</v>
      </c>
      <c r="S1809">
        <v>7</v>
      </c>
      <c r="T1809">
        <v>0</v>
      </c>
      <c r="U1809">
        <v>76.272000000000006</v>
      </c>
      <c r="V1809">
        <f>IFERROR(SuperstoreData[[#This Row],[Profit]]/SuperstoreData[[#This Row],[Sales]],0)</f>
        <v>0.3</v>
      </c>
      <c r="W1809">
        <f>YEAR(C1809)</f>
        <v>2016</v>
      </c>
      <c r="X1809" t="str">
        <f>TEXT(C1809,"mmm")</f>
        <v>Dec</v>
      </c>
    </row>
    <row r="1810" spans="1:24" x14ac:dyDescent="0.3">
      <c r="A1810">
        <v>1809</v>
      </c>
      <c r="B1810" t="s">
        <v>5103</v>
      </c>
      <c r="C1810" s="1">
        <v>42411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>
        <v>69.930000000000007</v>
      </c>
      <c r="S1810">
        <v>7</v>
      </c>
      <c r="T1810">
        <v>0</v>
      </c>
      <c r="U1810">
        <v>0.69930000000000003</v>
      </c>
      <c r="V1810">
        <f>IFERROR(SuperstoreData[[#This Row],[Profit]]/SuperstoreData[[#This Row],[Sales]],0)</f>
        <v>0.01</v>
      </c>
      <c r="W1810">
        <f>YEAR(C1810)</f>
        <v>2016</v>
      </c>
      <c r="X1810" t="str">
        <f>TEXT(C1810,"mmm")</f>
        <v>Feb</v>
      </c>
    </row>
    <row r="1811" spans="1:24" x14ac:dyDescent="0.3">
      <c r="A1811">
        <v>1810</v>
      </c>
      <c r="B1811" t="s">
        <v>5109</v>
      </c>
      <c r="C1811" s="1">
        <v>42666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>
        <v>16.155999999999999</v>
      </c>
      <c r="S1811">
        <v>7</v>
      </c>
      <c r="T1811">
        <v>0.6</v>
      </c>
      <c r="U1811">
        <v>-12.117000000000001</v>
      </c>
      <c r="V1811">
        <f>IFERROR(SuperstoreData[[#This Row],[Profit]]/SuperstoreData[[#This Row],[Sales]],0)</f>
        <v>-0.75000000000000011</v>
      </c>
      <c r="W1811">
        <f>YEAR(C1811)</f>
        <v>2016</v>
      </c>
      <c r="X1811" t="str">
        <f>TEXT(C1811,"mmm")</f>
        <v>Oct</v>
      </c>
    </row>
    <row r="1812" spans="1:24" x14ac:dyDescent="0.3">
      <c r="A1812">
        <v>1811</v>
      </c>
      <c r="B1812" t="s">
        <v>5109</v>
      </c>
      <c r="C1812" s="1">
        <v>42666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>
        <v>54.816000000000003</v>
      </c>
      <c r="S1812">
        <v>3</v>
      </c>
      <c r="T1812">
        <v>0.2</v>
      </c>
      <c r="U1812">
        <v>17.815200000000001</v>
      </c>
      <c r="V1812">
        <f>IFERROR(SuperstoreData[[#This Row],[Profit]]/SuperstoreData[[#This Row],[Sales]],0)</f>
        <v>0.32500000000000001</v>
      </c>
      <c r="W1812">
        <f>YEAR(C1812)</f>
        <v>2016</v>
      </c>
      <c r="X1812" t="str">
        <f>TEXT(C1812,"mmm")</f>
        <v>Oct</v>
      </c>
    </row>
    <row r="1813" spans="1:24" x14ac:dyDescent="0.3">
      <c r="A1813">
        <v>1812</v>
      </c>
      <c r="B1813" t="s">
        <v>5114</v>
      </c>
      <c r="C1813" s="1">
        <v>41799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  <c r="V1813">
        <f>IFERROR(SuperstoreData[[#This Row],[Profit]]/SuperstoreData[[#This Row],[Sales]],0)</f>
        <v>0.16999999999999998</v>
      </c>
      <c r="W1813">
        <f>YEAR(C1813)</f>
        <v>2014</v>
      </c>
      <c r="X1813" t="str">
        <f>TEXT(C1813,"mmm")</f>
        <v>Jun</v>
      </c>
    </row>
    <row r="1814" spans="1:24" x14ac:dyDescent="0.3">
      <c r="A1814">
        <v>1813</v>
      </c>
      <c r="B1814" t="s">
        <v>5115</v>
      </c>
      <c r="C1814" s="1">
        <v>43059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>
        <v>77.599999999999994</v>
      </c>
      <c r="S1814">
        <v>5</v>
      </c>
      <c r="T1814">
        <v>0.2</v>
      </c>
      <c r="U1814">
        <v>28.13</v>
      </c>
      <c r="V1814">
        <f>IFERROR(SuperstoreData[[#This Row],[Profit]]/SuperstoreData[[#This Row],[Sales]],0)</f>
        <v>0.36249999999999999</v>
      </c>
      <c r="W1814">
        <f>YEAR(C1814)</f>
        <v>2017</v>
      </c>
      <c r="X1814" t="str">
        <f>TEXT(C1814,"mmm")</f>
        <v>Nov</v>
      </c>
    </row>
    <row r="1815" spans="1:24" x14ac:dyDescent="0.3">
      <c r="A1815">
        <v>1814</v>
      </c>
      <c r="B1815" t="s">
        <v>5115</v>
      </c>
      <c r="C1815" s="1">
        <v>43059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>
        <v>4.6559999999999997</v>
      </c>
      <c r="S1815">
        <v>2</v>
      </c>
      <c r="T1815">
        <v>0.2</v>
      </c>
      <c r="U1815">
        <v>1.5713999999999999</v>
      </c>
      <c r="V1815">
        <f>IFERROR(SuperstoreData[[#This Row],[Profit]]/SuperstoreData[[#This Row],[Sales]],0)</f>
        <v>0.33750000000000002</v>
      </c>
      <c r="W1815">
        <f>YEAR(C1815)</f>
        <v>2017</v>
      </c>
      <c r="X1815" t="str">
        <f>TEXT(C1815,"mmm")</f>
        <v>Nov</v>
      </c>
    </row>
    <row r="1816" spans="1:24" x14ac:dyDescent="0.3">
      <c r="A1816">
        <v>1815</v>
      </c>
      <c r="B1816" t="s">
        <v>5118</v>
      </c>
      <c r="C1816" s="1">
        <v>42261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>
        <v>170.136</v>
      </c>
      <c r="S1816">
        <v>3</v>
      </c>
      <c r="T1816">
        <v>0.2</v>
      </c>
      <c r="U1816">
        <v>-8.5068000000000001</v>
      </c>
      <c r="V1816">
        <f>IFERROR(SuperstoreData[[#This Row],[Profit]]/SuperstoreData[[#This Row],[Sales]],0)</f>
        <v>-0.05</v>
      </c>
      <c r="W1816">
        <f>YEAR(C1816)</f>
        <v>2015</v>
      </c>
      <c r="X1816" t="str">
        <f>TEXT(C1816,"mmm")</f>
        <v>Sep</v>
      </c>
    </row>
    <row r="1817" spans="1:24" x14ac:dyDescent="0.3">
      <c r="A1817">
        <v>1816</v>
      </c>
      <c r="B1817" t="s">
        <v>5119</v>
      </c>
      <c r="C1817" s="1">
        <v>42159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>
        <v>7.38</v>
      </c>
      <c r="S1817">
        <v>2</v>
      </c>
      <c r="T1817">
        <v>0</v>
      </c>
      <c r="U1817">
        <v>3.4685999999999999</v>
      </c>
      <c r="V1817">
        <f>IFERROR(SuperstoreData[[#This Row],[Profit]]/SuperstoreData[[#This Row],[Sales]],0)</f>
        <v>0.47</v>
      </c>
      <c r="W1817">
        <f>YEAR(C1817)</f>
        <v>2015</v>
      </c>
      <c r="X1817" t="str">
        <f>TEXT(C1817,"mmm")</f>
        <v>Jun</v>
      </c>
    </row>
    <row r="1818" spans="1:24" x14ac:dyDescent="0.3">
      <c r="A1818">
        <v>1817</v>
      </c>
      <c r="B1818" t="s">
        <v>5119</v>
      </c>
      <c r="C1818" s="1">
        <v>42159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>
        <v>9.26</v>
      </c>
      <c r="S1818">
        <v>2</v>
      </c>
      <c r="T1818">
        <v>0</v>
      </c>
      <c r="U1818">
        <v>3.0558000000000001</v>
      </c>
      <c r="V1818">
        <f>IFERROR(SuperstoreData[[#This Row],[Profit]]/SuperstoreData[[#This Row],[Sales]],0)</f>
        <v>0.33</v>
      </c>
      <c r="W1818">
        <f>YEAR(C1818)</f>
        <v>2015</v>
      </c>
      <c r="X1818" t="str">
        <f>TEXT(C1818,"mmm")</f>
        <v>Jun</v>
      </c>
    </row>
    <row r="1819" spans="1:24" x14ac:dyDescent="0.3">
      <c r="A1819">
        <v>1818</v>
      </c>
      <c r="B1819" t="s">
        <v>5122</v>
      </c>
      <c r="C1819" s="1">
        <v>42351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>
        <v>9.9600000000000009</v>
      </c>
      <c r="S1819">
        <v>2</v>
      </c>
      <c r="T1819">
        <v>0</v>
      </c>
      <c r="U1819">
        <v>4.5815999999999999</v>
      </c>
      <c r="V1819">
        <f>IFERROR(SuperstoreData[[#This Row],[Profit]]/SuperstoreData[[#This Row],[Sales]],0)</f>
        <v>0.45999999999999996</v>
      </c>
      <c r="W1819">
        <f>YEAR(C1819)</f>
        <v>2015</v>
      </c>
      <c r="X1819" t="str">
        <f>TEXT(C1819,"mmm")</f>
        <v>Dec</v>
      </c>
    </row>
    <row r="1820" spans="1:24" x14ac:dyDescent="0.3">
      <c r="A1820">
        <v>1819</v>
      </c>
      <c r="B1820" t="s">
        <v>5125</v>
      </c>
      <c r="C1820" s="1">
        <v>41784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>
        <v>75.599999999999994</v>
      </c>
      <c r="S1820">
        <v>2</v>
      </c>
      <c r="T1820">
        <v>0.8</v>
      </c>
      <c r="U1820">
        <v>-166.32</v>
      </c>
      <c r="V1820">
        <f>IFERROR(SuperstoreData[[#This Row],[Profit]]/SuperstoreData[[#This Row],[Sales]],0)</f>
        <v>-2.2000000000000002</v>
      </c>
      <c r="W1820">
        <f>YEAR(C1820)</f>
        <v>2014</v>
      </c>
      <c r="X1820" t="str">
        <f>TEXT(C1820,"mmm")</f>
        <v>May</v>
      </c>
    </row>
    <row r="1821" spans="1:24" x14ac:dyDescent="0.3">
      <c r="A1821">
        <v>1820</v>
      </c>
      <c r="B1821" t="s">
        <v>5125</v>
      </c>
      <c r="C1821" s="1">
        <v>41784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>
        <v>29.32</v>
      </c>
      <c r="S1821">
        <v>2</v>
      </c>
      <c r="T1821">
        <v>0.6</v>
      </c>
      <c r="U1821">
        <v>-24.189</v>
      </c>
      <c r="V1821">
        <f>IFERROR(SuperstoreData[[#This Row],[Profit]]/SuperstoreData[[#This Row],[Sales]],0)</f>
        <v>-0.82499999999999996</v>
      </c>
      <c r="W1821">
        <f>YEAR(C1821)</f>
        <v>2014</v>
      </c>
      <c r="X1821" t="str">
        <f>TEXT(C1821,"mmm")</f>
        <v>May</v>
      </c>
    </row>
    <row r="1822" spans="1:24" x14ac:dyDescent="0.3">
      <c r="A1822">
        <v>1821</v>
      </c>
      <c r="B1822" t="s">
        <v>5133</v>
      </c>
      <c r="C1822" s="1">
        <v>42416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>
        <v>92.063999999999993</v>
      </c>
      <c r="S1822">
        <v>6</v>
      </c>
      <c r="T1822">
        <v>0.8</v>
      </c>
      <c r="U1822">
        <v>-225.55680000000001</v>
      </c>
      <c r="V1822">
        <f>IFERROR(SuperstoreData[[#This Row],[Profit]]/SuperstoreData[[#This Row],[Sales]],0)</f>
        <v>-2.4500000000000002</v>
      </c>
      <c r="W1822">
        <f>YEAR(C1822)</f>
        <v>2016</v>
      </c>
      <c r="X1822" t="str">
        <f>TEXT(C1822,"mmm")</f>
        <v>Feb</v>
      </c>
    </row>
    <row r="1823" spans="1:24" x14ac:dyDescent="0.3">
      <c r="A1823">
        <v>1822</v>
      </c>
      <c r="B1823" t="s">
        <v>5133</v>
      </c>
      <c r="C1823" s="1">
        <v>42416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>
        <v>6.976</v>
      </c>
      <c r="S1823">
        <v>4</v>
      </c>
      <c r="T1823">
        <v>0.2</v>
      </c>
      <c r="U1823">
        <v>1.8311999999999999</v>
      </c>
      <c r="V1823">
        <f>IFERROR(SuperstoreData[[#This Row],[Profit]]/SuperstoreData[[#This Row],[Sales]],0)</f>
        <v>0.26250000000000001</v>
      </c>
      <c r="W1823">
        <f>YEAR(C1823)</f>
        <v>2016</v>
      </c>
      <c r="X1823" t="str">
        <f>TEXT(C1823,"mmm")</f>
        <v>Feb</v>
      </c>
    </row>
    <row r="1824" spans="1:24" x14ac:dyDescent="0.3">
      <c r="A1824">
        <v>1823</v>
      </c>
      <c r="B1824" t="s">
        <v>5133</v>
      </c>
      <c r="C1824" s="1">
        <v>42416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>
        <v>62.957999999999998</v>
      </c>
      <c r="S1824">
        <v>3</v>
      </c>
      <c r="T1824">
        <v>0.3</v>
      </c>
      <c r="U1824">
        <v>-2.6981999999999999</v>
      </c>
      <c r="V1824">
        <f>IFERROR(SuperstoreData[[#This Row],[Profit]]/SuperstoreData[[#This Row],[Sales]],0)</f>
        <v>-4.2857142857142858E-2</v>
      </c>
      <c r="W1824">
        <f>YEAR(C1824)</f>
        <v>2016</v>
      </c>
      <c r="X1824" t="str">
        <f>TEXT(C1824,"mmm")</f>
        <v>Feb</v>
      </c>
    </row>
    <row r="1825" spans="1:24" x14ac:dyDescent="0.3">
      <c r="A1825">
        <v>1824</v>
      </c>
      <c r="B1825" t="s">
        <v>5133</v>
      </c>
      <c r="C1825" s="1">
        <v>42416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>
        <v>5.1840000000000002</v>
      </c>
      <c r="S1825">
        <v>1</v>
      </c>
      <c r="T1825">
        <v>0.2</v>
      </c>
      <c r="U1825">
        <v>1.8144</v>
      </c>
      <c r="V1825">
        <f>IFERROR(SuperstoreData[[#This Row],[Profit]]/SuperstoreData[[#This Row],[Sales]],0)</f>
        <v>0.35</v>
      </c>
      <c r="W1825">
        <f>YEAR(C1825)</f>
        <v>2016</v>
      </c>
      <c r="X1825" t="str">
        <f>TEXT(C1825,"mmm")</f>
        <v>Feb</v>
      </c>
    </row>
    <row r="1826" spans="1:24" x14ac:dyDescent="0.3">
      <c r="A1826">
        <v>1825</v>
      </c>
      <c r="B1826" t="s">
        <v>5141</v>
      </c>
      <c r="C1826" s="1">
        <v>42726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>
        <v>31.32</v>
      </c>
      <c r="S1826">
        <v>10</v>
      </c>
      <c r="T1826">
        <v>0.7</v>
      </c>
      <c r="U1826">
        <v>-25.056000000000001</v>
      </c>
      <c r="V1826">
        <f>IFERROR(SuperstoreData[[#This Row],[Profit]]/SuperstoreData[[#This Row],[Sales]],0)</f>
        <v>-0.8</v>
      </c>
      <c r="W1826">
        <f>YEAR(C1826)</f>
        <v>2016</v>
      </c>
      <c r="X1826" t="str">
        <f>TEXT(C1826,"mmm")</f>
        <v>Dec</v>
      </c>
    </row>
    <row r="1827" spans="1:24" x14ac:dyDescent="0.3">
      <c r="A1827">
        <v>1826</v>
      </c>
      <c r="B1827" t="s">
        <v>5141</v>
      </c>
      <c r="C1827" s="1">
        <v>42726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>
        <v>11.84</v>
      </c>
      <c r="S1827">
        <v>4</v>
      </c>
      <c r="T1827">
        <v>0.2</v>
      </c>
      <c r="U1827">
        <v>3.1080000000000001</v>
      </c>
      <c r="V1827">
        <f>IFERROR(SuperstoreData[[#This Row],[Profit]]/SuperstoreData[[#This Row],[Sales]],0)</f>
        <v>0.26250000000000001</v>
      </c>
      <c r="W1827">
        <f>YEAR(C1827)</f>
        <v>2016</v>
      </c>
      <c r="X1827" t="str">
        <f>TEXT(C1827,"mmm")</f>
        <v>Dec</v>
      </c>
    </row>
    <row r="1828" spans="1:24" x14ac:dyDescent="0.3">
      <c r="A1828">
        <v>1827</v>
      </c>
      <c r="B1828" t="s">
        <v>5141</v>
      </c>
      <c r="C1828" s="1">
        <v>42726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>
        <v>22.783999999999999</v>
      </c>
      <c r="S1828">
        <v>1</v>
      </c>
      <c r="T1828">
        <v>0.2</v>
      </c>
      <c r="U1828">
        <v>4.8415999999999997</v>
      </c>
      <c r="V1828">
        <f>IFERROR(SuperstoreData[[#This Row],[Profit]]/SuperstoreData[[#This Row],[Sales]],0)</f>
        <v>0.21249999999999999</v>
      </c>
      <c r="W1828">
        <f>YEAR(C1828)</f>
        <v>2016</v>
      </c>
      <c r="X1828" t="str">
        <f>TEXT(C1828,"mmm")</f>
        <v>Dec</v>
      </c>
    </row>
    <row r="1829" spans="1:24" x14ac:dyDescent="0.3">
      <c r="A1829">
        <v>1828</v>
      </c>
      <c r="B1829" t="s">
        <v>5145</v>
      </c>
      <c r="C1829" s="1">
        <v>42408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>
        <v>1127.9760000000001</v>
      </c>
      <c r="S1829">
        <v>3</v>
      </c>
      <c r="T1829">
        <v>0.2</v>
      </c>
      <c r="U1829">
        <v>126.8973</v>
      </c>
      <c r="V1829">
        <f>IFERROR(SuperstoreData[[#This Row],[Profit]]/SuperstoreData[[#This Row],[Sales]],0)</f>
        <v>0.11249999999999999</v>
      </c>
      <c r="W1829">
        <f>YEAR(C1829)</f>
        <v>2016</v>
      </c>
      <c r="X1829" t="str">
        <f>TEXT(C1829,"mmm")</f>
        <v>Feb</v>
      </c>
    </row>
    <row r="1830" spans="1:24" x14ac:dyDescent="0.3">
      <c r="A1830">
        <v>1829</v>
      </c>
      <c r="B1830" t="s">
        <v>5151</v>
      </c>
      <c r="C1830" s="1">
        <v>42198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>
        <v>38.880000000000003</v>
      </c>
      <c r="S1830">
        <v>6</v>
      </c>
      <c r="T1830">
        <v>0</v>
      </c>
      <c r="U1830">
        <v>18.662400000000002</v>
      </c>
      <c r="V1830">
        <f>IFERROR(SuperstoreData[[#This Row],[Profit]]/SuperstoreData[[#This Row],[Sales]],0)</f>
        <v>0.48000000000000004</v>
      </c>
      <c r="W1830">
        <f>YEAR(C1830)</f>
        <v>2015</v>
      </c>
      <c r="X1830" t="str">
        <f>TEXT(C1830,"mmm")</f>
        <v>Jul</v>
      </c>
    </row>
    <row r="1831" spans="1:24" x14ac:dyDescent="0.3">
      <c r="A1831">
        <v>1830</v>
      </c>
      <c r="B1831" t="s">
        <v>5154</v>
      </c>
      <c r="C1831" s="1">
        <v>41777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>
        <v>779.79600000000005</v>
      </c>
      <c r="S1831">
        <v>2</v>
      </c>
      <c r="T1831">
        <v>0.4</v>
      </c>
      <c r="U1831">
        <v>-168.95580000000001</v>
      </c>
      <c r="V1831">
        <f>IFERROR(SuperstoreData[[#This Row],[Profit]]/SuperstoreData[[#This Row],[Sales]],0)</f>
        <v>-0.21666666666666667</v>
      </c>
      <c r="W1831">
        <f>YEAR(C1831)</f>
        <v>2014</v>
      </c>
      <c r="X1831" t="str">
        <f>TEXT(C1831,"mmm")</f>
        <v>May</v>
      </c>
    </row>
    <row r="1832" spans="1:24" x14ac:dyDescent="0.3">
      <c r="A1832">
        <v>1831</v>
      </c>
      <c r="B1832" t="s">
        <v>5159</v>
      </c>
      <c r="C1832" s="1">
        <v>43029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>
        <v>1439.92</v>
      </c>
      <c r="S1832">
        <v>8</v>
      </c>
      <c r="T1832">
        <v>0</v>
      </c>
      <c r="U1832">
        <v>374.37920000000003</v>
      </c>
      <c r="V1832">
        <f>IFERROR(SuperstoreData[[#This Row],[Profit]]/SuperstoreData[[#This Row],[Sales]],0)</f>
        <v>0.26</v>
      </c>
      <c r="W1832">
        <f>YEAR(C1832)</f>
        <v>2017</v>
      </c>
      <c r="X1832" t="str">
        <f>TEXT(C1832,"mmm")</f>
        <v>Oct</v>
      </c>
    </row>
    <row r="1833" spans="1:24" x14ac:dyDescent="0.3">
      <c r="A1833">
        <v>1832</v>
      </c>
      <c r="B1833" t="s">
        <v>5159</v>
      </c>
      <c r="C1833" s="1">
        <v>43029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>
        <v>262.11</v>
      </c>
      <c r="S1833">
        <v>1</v>
      </c>
      <c r="T1833">
        <v>0</v>
      </c>
      <c r="U1833">
        <v>62.906399999999998</v>
      </c>
      <c r="V1833">
        <f>IFERROR(SuperstoreData[[#This Row],[Profit]]/SuperstoreData[[#This Row],[Sales]],0)</f>
        <v>0.24</v>
      </c>
      <c r="W1833">
        <f>YEAR(C1833)</f>
        <v>2017</v>
      </c>
      <c r="X1833" t="str">
        <f>TEXT(C1833,"mmm")</f>
        <v>Oct</v>
      </c>
    </row>
    <row r="1834" spans="1:24" x14ac:dyDescent="0.3">
      <c r="A1834">
        <v>1833</v>
      </c>
      <c r="B1834" t="s">
        <v>5163</v>
      </c>
      <c r="C1834" s="1">
        <v>42313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>
        <v>207</v>
      </c>
      <c r="S1834">
        <v>3</v>
      </c>
      <c r="T1834">
        <v>0.2</v>
      </c>
      <c r="U1834">
        <v>25.875</v>
      </c>
      <c r="V1834">
        <f>IFERROR(SuperstoreData[[#This Row],[Profit]]/SuperstoreData[[#This Row],[Sales]],0)</f>
        <v>0.125</v>
      </c>
      <c r="W1834">
        <f>YEAR(C1834)</f>
        <v>2015</v>
      </c>
      <c r="X1834" t="str">
        <f>TEXT(C1834,"mmm")</f>
        <v>Nov</v>
      </c>
    </row>
    <row r="1835" spans="1:24" x14ac:dyDescent="0.3">
      <c r="A1835">
        <v>1834</v>
      </c>
      <c r="B1835" t="s">
        <v>5164</v>
      </c>
      <c r="C1835" s="1">
        <v>42948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>
        <v>1439.982</v>
      </c>
      <c r="S1835">
        <v>3</v>
      </c>
      <c r="T1835">
        <v>0.4</v>
      </c>
      <c r="U1835">
        <v>-263.99669999999998</v>
      </c>
      <c r="V1835">
        <f>IFERROR(SuperstoreData[[#This Row],[Profit]]/SuperstoreData[[#This Row],[Sales]],0)</f>
        <v>-0.18333333333333332</v>
      </c>
      <c r="W1835">
        <f>YEAR(C1835)</f>
        <v>2017</v>
      </c>
      <c r="X1835" t="str">
        <f>TEXT(C1835,"mmm")</f>
        <v>Aug</v>
      </c>
    </row>
    <row r="1836" spans="1:24" x14ac:dyDescent="0.3">
      <c r="A1836">
        <v>1835</v>
      </c>
      <c r="B1836" t="s">
        <v>5164</v>
      </c>
      <c r="C1836" s="1">
        <v>42948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>
        <v>36.287999999999997</v>
      </c>
      <c r="S1836">
        <v>7</v>
      </c>
      <c r="T1836">
        <v>0.2</v>
      </c>
      <c r="U1836">
        <v>12.700799999999999</v>
      </c>
      <c r="V1836">
        <f>IFERROR(SuperstoreData[[#This Row],[Profit]]/SuperstoreData[[#This Row],[Sales]],0)</f>
        <v>0.35000000000000003</v>
      </c>
      <c r="W1836">
        <f>YEAR(C1836)</f>
        <v>2017</v>
      </c>
      <c r="X1836" t="str">
        <f>TEXT(C1836,"mmm")</f>
        <v>Aug</v>
      </c>
    </row>
    <row r="1837" spans="1:24" x14ac:dyDescent="0.3">
      <c r="A1837">
        <v>1836</v>
      </c>
      <c r="B1837" t="s">
        <v>5169</v>
      </c>
      <c r="C1837" s="1">
        <v>41811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  <c r="V1837">
        <f>IFERROR(SuperstoreData[[#This Row],[Profit]]/SuperstoreData[[#This Row],[Sales]],0)</f>
        <v>0.29000000000000004</v>
      </c>
      <c r="W1837">
        <f>YEAR(C1837)</f>
        <v>2014</v>
      </c>
      <c r="X1837" t="str">
        <f>TEXT(C1837,"mmm")</f>
        <v>Jun</v>
      </c>
    </row>
    <row r="1838" spans="1:24" x14ac:dyDescent="0.3">
      <c r="A1838">
        <v>1837</v>
      </c>
      <c r="B1838" t="s">
        <v>5172</v>
      </c>
      <c r="C1838" s="1">
        <v>42785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>
        <v>1245.8599999999999</v>
      </c>
      <c r="S1838">
        <v>7</v>
      </c>
      <c r="T1838">
        <v>0</v>
      </c>
      <c r="U1838">
        <v>361.29939999999999</v>
      </c>
      <c r="V1838">
        <f>IFERROR(SuperstoreData[[#This Row],[Profit]]/SuperstoreData[[#This Row],[Sales]],0)</f>
        <v>0.29000000000000004</v>
      </c>
      <c r="W1838">
        <f>YEAR(C1838)</f>
        <v>2017</v>
      </c>
      <c r="X1838" t="str">
        <f>TEXT(C1838,"mmm")</f>
        <v>Feb</v>
      </c>
    </row>
    <row r="1839" spans="1:24" x14ac:dyDescent="0.3">
      <c r="A1839">
        <v>1838</v>
      </c>
      <c r="B1839" t="s">
        <v>5175</v>
      </c>
      <c r="C1839" s="1">
        <v>41852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>
        <f>IFERROR(SuperstoreData[[#This Row],[Profit]]/SuperstoreData[[#This Row],[Sales]],0)</f>
        <v>0.33749999999999997</v>
      </c>
      <c r="W1839">
        <f>YEAR(C1839)</f>
        <v>2014</v>
      </c>
      <c r="X1839" t="str">
        <f>TEXT(C1839,"mmm")</f>
        <v>Aug</v>
      </c>
    </row>
    <row r="1840" spans="1:24" x14ac:dyDescent="0.3">
      <c r="A1840">
        <v>1839</v>
      </c>
      <c r="B1840" t="s">
        <v>5175</v>
      </c>
      <c r="C1840" s="1">
        <v>41852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>
        <v>44.128</v>
      </c>
      <c r="S1840">
        <v>4</v>
      </c>
      <c r="T1840">
        <v>0.2</v>
      </c>
      <c r="U1840">
        <v>12.135199999999999</v>
      </c>
      <c r="V1840">
        <f>IFERROR(SuperstoreData[[#This Row],[Profit]]/SuperstoreData[[#This Row],[Sales]],0)</f>
        <v>0.27499999999999997</v>
      </c>
      <c r="W1840">
        <f>YEAR(C1840)</f>
        <v>2014</v>
      </c>
      <c r="X1840" t="str">
        <f>TEXT(C1840,"mmm")</f>
        <v>Aug</v>
      </c>
    </row>
    <row r="1841" spans="1:24" x14ac:dyDescent="0.3">
      <c r="A1841">
        <v>1840</v>
      </c>
      <c r="B1841" t="s">
        <v>5175</v>
      </c>
      <c r="C1841" s="1">
        <v>41852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>
        <v>62.92</v>
      </c>
      <c r="S1841">
        <v>1</v>
      </c>
      <c r="T1841">
        <v>0.2</v>
      </c>
      <c r="U1841">
        <v>10.224500000000001</v>
      </c>
      <c r="V1841">
        <f>IFERROR(SuperstoreData[[#This Row],[Profit]]/SuperstoreData[[#This Row],[Sales]],0)</f>
        <v>0.16250000000000001</v>
      </c>
      <c r="W1841">
        <f>YEAR(C1841)</f>
        <v>2014</v>
      </c>
      <c r="X1841" t="str">
        <f>TEXT(C1841,"mmm")</f>
        <v>Aug</v>
      </c>
    </row>
    <row r="1842" spans="1:24" x14ac:dyDescent="0.3">
      <c r="A1842">
        <v>1841</v>
      </c>
      <c r="B1842" t="s">
        <v>5175</v>
      </c>
      <c r="C1842" s="1">
        <v>41852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>
        <v>78.304000000000002</v>
      </c>
      <c r="S1842">
        <v>2</v>
      </c>
      <c r="T1842">
        <v>0.2</v>
      </c>
      <c r="U1842">
        <v>29.364000000000001</v>
      </c>
      <c r="V1842">
        <f>IFERROR(SuperstoreData[[#This Row],[Profit]]/SuperstoreData[[#This Row],[Sales]],0)</f>
        <v>0.375</v>
      </c>
      <c r="W1842">
        <f>YEAR(C1842)</f>
        <v>2014</v>
      </c>
      <c r="X1842" t="str">
        <f>TEXT(C1842,"mmm")</f>
        <v>Aug</v>
      </c>
    </row>
    <row r="1843" spans="1:24" x14ac:dyDescent="0.3">
      <c r="A1843">
        <v>1842</v>
      </c>
      <c r="B1843" t="s">
        <v>5180</v>
      </c>
      <c r="C1843" s="1">
        <v>42569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>
        <v>140.81</v>
      </c>
      <c r="S1843">
        <v>1</v>
      </c>
      <c r="T1843">
        <v>0</v>
      </c>
      <c r="U1843">
        <v>39.4268</v>
      </c>
      <c r="V1843">
        <f>IFERROR(SuperstoreData[[#This Row],[Profit]]/SuperstoreData[[#This Row],[Sales]],0)</f>
        <v>0.27999999999999997</v>
      </c>
      <c r="W1843">
        <f>YEAR(C1843)</f>
        <v>2016</v>
      </c>
      <c r="X1843" t="str">
        <f>TEXT(C1843,"mmm")</f>
        <v>Jul</v>
      </c>
    </row>
    <row r="1844" spans="1:24" x14ac:dyDescent="0.3">
      <c r="A1844">
        <v>1843</v>
      </c>
      <c r="B1844" t="s">
        <v>5186</v>
      </c>
      <c r="C1844" s="1">
        <v>42044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>
        <v>40.095999999999997</v>
      </c>
      <c r="S1844">
        <v>4</v>
      </c>
      <c r="T1844">
        <v>0.2</v>
      </c>
      <c r="U1844">
        <v>13.532400000000001</v>
      </c>
      <c r="V1844">
        <f>IFERROR(SuperstoreData[[#This Row],[Profit]]/SuperstoreData[[#This Row],[Sales]],0)</f>
        <v>0.33750000000000008</v>
      </c>
      <c r="W1844">
        <f>YEAR(C1844)</f>
        <v>2015</v>
      </c>
      <c r="X1844" t="str">
        <f>TEXT(C1844,"mmm")</f>
        <v>Feb</v>
      </c>
    </row>
    <row r="1845" spans="1:24" x14ac:dyDescent="0.3">
      <c r="A1845">
        <v>1844</v>
      </c>
      <c r="B1845" t="s">
        <v>5186</v>
      </c>
      <c r="C1845" s="1">
        <v>42044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>
        <v>40.783999999999999</v>
      </c>
      <c r="S1845">
        <v>2</v>
      </c>
      <c r="T1845">
        <v>0.6</v>
      </c>
      <c r="U1845">
        <v>-30.588000000000001</v>
      </c>
      <c r="V1845">
        <f>IFERROR(SuperstoreData[[#This Row],[Profit]]/SuperstoreData[[#This Row],[Sales]],0)</f>
        <v>-0.75</v>
      </c>
      <c r="W1845">
        <f>YEAR(C1845)</f>
        <v>2015</v>
      </c>
      <c r="X1845" t="str">
        <f>TEXT(C1845,"mmm")</f>
        <v>Feb</v>
      </c>
    </row>
    <row r="1846" spans="1:24" x14ac:dyDescent="0.3">
      <c r="A1846">
        <v>1845</v>
      </c>
      <c r="B1846" t="s">
        <v>5189</v>
      </c>
      <c r="C1846" s="1">
        <v>42945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  <c r="V1846">
        <f>IFERROR(SuperstoreData[[#This Row],[Profit]]/SuperstoreData[[#This Row],[Sales]],0)</f>
        <v>0.13</v>
      </c>
      <c r="W1846">
        <f>YEAR(C1846)</f>
        <v>2017</v>
      </c>
      <c r="X1846" t="str">
        <f>TEXT(C1846,"mmm")</f>
        <v>Jul</v>
      </c>
    </row>
    <row r="1847" spans="1:24" x14ac:dyDescent="0.3">
      <c r="A1847">
        <v>1846</v>
      </c>
      <c r="B1847" t="s">
        <v>5192</v>
      </c>
      <c r="C1847" s="1">
        <v>42747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>
        <v>40.08</v>
      </c>
      <c r="S1847">
        <v>6</v>
      </c>
      <c r="T1847">
        <v>0</v>
      </c>
      <c r="U1847">
        <v>19.238399999999999</v>
      </c>
      <c r="V1847">
        <f>IFERROR(SuperstoreData[[#This Row],[Profit]]/SuperstoreData[[#This Row],[Sales]],0)</f>
        <v>0.48</v>
      </c>
      <c r="W1847">
        <f>YEAR(C1847)</f>
        <v>2017</v>
      </c>
      <c r="X1847" t="str">
        <f>TEXT(C1847,"mmm")</f>
        <v>Jan</v>
      </c>
    </row>
    <row r="1848" spans="1:24" x14ac:dyDescent="0.3">
      <c r="A1848">
        <v>1847</v>
      </c>
      <c r="B1848" t="s">
        <v>5192</v>
      </c>
      <c r="C1848" s="1">
        <v>42747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>
        <v>37.68</v>
      </c>
      <c r="S1848">
        <v>2</v>
      </c>
      <c r="T1848">
        <v>0</v>
      </c>
      <c r="U1848">
        <v>15.8256</v>
      </c>
      <c r="V1848">
        <f>IFERROR(SuperstoreData[[#This Row],[Profit]]/SuperstoreData[[#This Row],[Sales]],0)</f>
        <v>0.42</v>
      </c>
      <c r="W1848">
        <f>YEAR(C1848)</f>
        <v>2017</v>
      </c>
      <c r="X1848" t="str">
        <f>TEXT(C1848,"mmm")</f>
        <v>Jan</v>
      </c>
    </row>
    <row r="1849" spans="1:24" x14ac:dyDescent="0.3">
      <c r="A1849">
        <v>1848</v>
      </c>
      <c r="B1849" t="s">
        <v>5196</v>
      </c>
      <c r="C1849" s="1">
        <v>42988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>
        <v>362.35199999999998</v>
      </c>
      <c r="S1849">
        <v>3</v>
      </c>
      <c r="T1849">
        <v>0.2</v>
      </c>
      <c r="U1849">
        <v>27.176400000000001</v>
      </c>
      <c r="V1849">
        <f>IFERROR(SuperstoreData[[#This Row],[Profit]]/SuperstoreData[[#This Row],[Sales]],0)</f>
        <v>7.5000000000000011E-2</v>
      </c>
      <c r="W1849">
        <f>YEAR(C1849)</f>
        <v>2017</v>
      </c>
      <c r="X1849" t="str">
        <f>TEXT(C1849,"mmm")</f>
        <v>Sep</v>
      </c>
    </row>
    <row r="1850" spans="1:24" x14ac:dyDescent="0.3">
      <c r="A1850">
        <v>1849</v>
      </c>
      <c r="B1850" t="s">
        <v>5196</v>
      </c>
      <c r="C1850" s="1">
        <v>42988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>
        <v>7.1840000000000002</v>
      </c>
      <c r="S1850">
        <v>2</v>
      </c>
      <c r="T1850">
        <v>0.2</v>
      </c>
      <c r="U1850">
        <v>2.2450000000000001</v>
      </c>
      <c r="V1850">
        <f>IFERROR(SuperstoreData[[#This Row],[Profit]]/SuperstoreData[[#This Row],[Sales]],0)</f>
        <v>0.3125</v>
      </c>
      <c r="W1850">
        <f>YEAR(C1850)</f>
        <v>2017</v>
      </c>
      <c r="X1850" t="str">
        <f>TEXT(C1850,"mmm")</f>
        <v>Sep</v>
      </c>
    </row>
    <row r="1851" spans="1:24" x14ac:dyDescent="0.3">
      <c r="A1851">
        <v>1850</v>
      </c>
      <c r="B1851" t="s">
        <v>5197</v>
      </c>
      <c r="C1851" s="1">
        <v>42205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>
        <v>34.76</v>
      </c>
      <c r="S1851">
        <v>1</v>
      </c>
      <c r="T1851">
        <v>0</v>
      </c>
      <c r="U1851">
        <v>9.7327999999999992</v>
      </c>
      <c r="V1851">
        <f>IFERROR(SuperstoreData[[#This Row],[Profit]]/SuperstoreData[[#This Row],[Sales]],0)</f>
        <v>0.27999999999999997</v>
      </c>
      <c r="W1851">
        <f>YEAR(C1851)</f>
        <v>2015</v>
      </c>
      <c r="X1851" t="str">
        <f>TEXT(C1851,"mmm")</f>
        <v>Jul</v>
      </c>
    </row>
    <row r="1852" spans="1:24" x14ac:dyDescent="0.3">
      <c r="A1852">
        <v>1851</v>
      </c>
      <c r="B1852" t="s">
        <v>5197</v>
      </c>
      <c r="C1852" s="1">
        <v>42205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>
        <v>831.2</v>
      </c>
      <c r="S1852">
        <v>5</v>
      </c>
      <c r="T1852">
        <v>0</v>
      </c>
      <c r="U1852">
        <v>124.68</v>
      </c>
      <c r="V1852">
        <f>IFERROR(SuperstoreData[[#This Row],[Profit]]/SuperstoreData[[#This Row],[Sales]],0)</f>
        <v>0.15</v>
      </c>
      <c r="W1852">
        <f>YEAR(C1852)</f>
        <v>2015</v>
      </c>
      <c r="X1852" t="str">
        <f>TEXT(C1852,"mmm")</f>
        <v>Jul</v>
      </c>
    </row>
    <row r="1853" spans="1:24" x14ac:dyDescent="0.3">
      <c r="A1853">
        <v>1852</v>
      </c>
      <c r="B1853" t="s">
        <v>5197</v>
      </c>
      <c r="C1853" s="1">
        <v>42205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>
        <v>26.4</v>
      </c>
      <c r="S1853">
        <v>5</v>
      </c>
      <c r="T1853">
        <v>0</v>
      </c>
      <c r="U1853">
        <v>11.88</v>
      </c>
      <c r="V1853">
        <f>IFERROR(SuperstoreData[[#This Row],[Profit]]/SuperstoreData[[#This Row],[Sales]],0)</f>
        <v>0.45000000000000007</v>
      </c>
      <c r="W1853">
        <f>YEAR(C1853)</f>
        <v>2015</v>
      </c>
      <c r="X1853" t="str">
        <f>TEXT(C1853,"mmm")</f>
        <v>Jul</v>
      </c>
    </row>
    <row r="1854" spans="1:24" x14ac:dyDescent="0.3">
      <c r="A1854">
        <v>1853</v>
      </c>
      <c r="B1854" t="s">
        <v>5197</v>
      </c>
      <c r="C1854" s="1">
        <v>42205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>
        <v>106.75</v>
      </c>
      <c r="S1854">
        <v>7</v>
      </c>
      <c r="T1854">
        <v>0</v>
      </c>
      <c r="U1854">
        <v>49.104999999999997</v>
      </c>
      <c r="V1854">
        <f>IFERROR(SuperstoreData[[#This Row],[Profit]]/SuperstoreData[[#This Row],[Sales]],0)</f>
        <v>0.45999999999999996</v>
      </c>
      <c r="W1854">
        <f>YEAR(C1854)</f>
        <v>2015</v>
      </c>
      <c r="X1854" t="str">
        <f>TEXT(C1854,"mmm")</f>
        <v>Jul</v>
      </c>
    </row>
    <row r="1855" spans="1:24" x14ac:dyDescent="0.3">
      <c r="A1855">
        <v>1854</v>
      </c>
      <c r="B1855" t="s">
        <v>5197</v>
      </c>
      <c r="C1855" s="1">
        <v>42205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>
        <v>97.82</v>
      </c>
      <c r="S1855">
        <v>2</v>
      </c>
      <c r="T1855">
        <v>0</v>
      </c>
      <c r="U1855">
        <v>45.9754</v>
      </c>
      <c r="V1855">
        <f>IFERROR(SuperstoreData[[#This Row],[Profit]]/SuperstoreData[[#This Row],[Sales]],0)</f>
        <v>0.47000000000000003</v>
      </c>
      <c r="W1855">
        <f>YEAR(C1855)</f>
        <v>2015</v>
      </c>
      <c r="X1855" t="str">
        <f>TEXT(C1855,"mmm")</f>
        <v>Jul</v>
      </c>
    </row>
    <row r="1856" spans="1:24" x14ac:dyDescent="0.3">
      <c r="A1856">
        <v>1855</v>
      </c>
      <c r="B1856" t="s">
        <v>5197</v>
      </c>
      <c r="C1856" s="1">
        <v>42205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>
        <v>141.4</v>
      </c>
      <c r="S1856">
        <v>5</v>
      </c>
      <c r="T1856">
        <v>0</v>
      </c>
      <c r="U1856">
        <v>38.177999999999997</v>
      </c>
      <c r="V1856">
        <f>IFERROR(SuperstoreData[[#This Row],[Profit]]/SuperstoreData[[#This Row],[Sales]],0)</f>
        <v>0.26999999999999996</v>
      </c>
      <c r="W1856">
        <f>YEAR(C1856)</f>
        <v>2015</v>
      </c>
      <c r="X1856" t="str">
        <f>TEXT(C1856,"mmm")</f>
        <v>Jul</v>
      </c>
    </row>
    <row r="1857" spans="1:24" x14ac:dyDescent="0.3">
      <c r="A1857">
        <v>1856</v>
      </c>
      <c r="B1857" t="s">
        <v>5205</v>
      </c>
      <c r="C1857" s="1">
        <v>41803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>
        <v>14.52</v>
      </c>
      <c r="S1857">
        <v>3</v>
      </c>
      <c r="T1857">
        <v>0</v>
      </c>
      <c r="U1857">
        <v>4.7915999999999999</v>
      </c>
      <c r="V1857">
        <f>IFERROR(SuperstoreData[[#This Row],[Profit]]/SuperstoreData[[#This Row],[Sales]],0)</f>
        <v>0.33</v>
      </c>
      <c r="W1857">
        <f>YEAR(C1857)</f>
        <v>2014</v>
      </c>
      <c r="X1857" t="str">
        <f>TEXT(C1857,"mmm")</f>
        <v>Jun</v>
      </c>
    </row>
    <row r="1858" spans="1:24" x14ac:dyDescent="0.3">
      <c r="A1858">
        <v>1857</v>
      </c>
      <c r="B1858" t="s">
        <v>5208</v>
      </c>
      <c r="C1858" s="1">
        <v>42867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>
        <v>127.92</v>
      </c>
      <c r="S1858">
        <v>5</v>
      </c>
      <c r="T1858">
        <v>0.2</v>
      </c>
      <c r="U1858">
        <v>-15.99</v>
      </c>
      <c r="V1858">
        <f>IFERROR(SuperstoreData[[#This Row],[Profit]]/SuperstoreData[[#This Row],[Sales]],0)</f>
        <v>-0.125</v>
      </c>
      <c r="W1858">
        <f>YEAR(C1858)</f>
        <v>2017</v>
      </c>
      <c r="X1858" t="str">
        <f>TEXT(C1858,"mmm")</f>
        <v>May</v>
      </c>
    </row>
    <row r="1859" spans="1:24" x14ac:dyDescent="0.3">
      <c r="A1859">
        <v>1858</v>
      </c>
      <c r="B1859" t="s">
        <v>5208</v>
      </c>
      <c r="C1859" s="1">
        <v>42867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>
        <v>34.24</v>
      </c>
      <c r="S1859">
        <v>4</v>
      </c>
      <c r="T1859">
        <v>0.8</v>
      </c>
      <c r="U1859">
        <v>-53.072000000000003</v>
      </c>
      <c r="V1859">
        <f>IFERROR(SuperstoreData[[#This Row],[Profit]]/SuperstoreData[[#This Row],[Sales]],0)</f>
        <v>-1.55</v>
      </c>
      <c r="W1859">
        <f>YEAR(C1859)</f>
        <v>2017</v>
      </c>
      <c r="X1859" t="str">
        <f>TEXT(C1859,"mmm")</f>
        <v>May</v>
      </c>
    </row>
    <row r="1860" spans="1:24" x14ac:dyDescent="0.3">
      <c r="A1860">
        <v>1859</v>
      </c>
      <c r="B1860" t="s">
        <v>5211</v>
      </c>
      <c r="C1860" s="1">
        <v>42250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>
        <f>IFERROR(SuperstoreData[[#This Row],[Profit]]/SuperstoreData[[#This Row],[Sales]],0)</f>
        <v>0.43999999999999995</v>
      </c>
      <c r="W1860">
        <f>YEAR(C1860)</f>
        <v>2015</v>
      </c>
      <c r="X1860" t="str">
        <f>TEXT(C1860,"mmm")</f>
        <v>Sep</v>
      </c>
    </row>
    <row r="1861" spans="1:24" x14ac:dyDescent="0.3">
      <c r="A1861">
        <v>1860</v>
      </c>
      <c r="B1861" t="s">
        <v>5211</v>
      </c>
      <c r="C1861" s="1">
        <v>42250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>
        <v>100.49</v>
      </c>
      <c r="S1861">
        <v>1</v>
      </c>
      <c r="T1861">
        <v>0</v>
      </c>
      <c r="U1861">
        <v>25.122499999999999</v>
      </c>
      <c r="V1861">
        <f>IFERROR(SuperstoreData[[#This Row],[Profit]]/SuperstoreData[[#This Row],[Sales]],0)</f>
        <v>0.25</v>
      </c>
      <c r="W1861">
        <f>YEAR(C1861)</f>
        <v>2015</v>
      </c>
      <c r="X1861" t="str">
        <f>TEXT(C1861,"mmm")</f>
        <v>Sep</v>
      </c>
    </row>
    <row r="1862" spans="1:24" x14ac:dyDescent="0.3">
      <c r="A1862">
        <v>1861</v>
      </c>
      <c r="B1862" t="s">
        <v>5214</v>
      </c>
      <c r="C1862" s="1">
        <v>42820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>
        <v>257.56799999999998</v>
      </c>
      <c r="S1862">
        <v>2</v>
      </c>
      <c r="T1862">
        <v>0.2</v>
      </c>
      <c r="U1862">
        <v>-28.976400000000002</v>
      </c>
      <c r="V1862">
        <f>IFERROR(SuperstoreData[[#This Row],[Profit]]/SuperstoreData[[#This Row],[Sales]],0)</f>
        <v>-0.11250000000000002</v>
      </c>
      <c r="W1862">
        <f>YEAR(C1862)</f>
        <v>2017</v>
      </c>
      <c r="X1862" t="str">
        <f>TEXT(C1862,"mmm")</f>
        <v>Mar</v>
      </c>
    </row>
    <row r="1863" spans="1:24" x14ac:dyDescent="0.3">
      <c r="A1863">
        <v>1862</v>
      </c>
      <c r="B1863" t="s">
        <v>5214</v>
      </c>
      <c r="C1863" s="1">
        <v>42820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>
        <v>119.96</v>
      </c>
      <c r="S1863">
        <v>4</v>
      </c>
      <c r="T1863">
        <v>0</v>
      </c>
      <c r="U1863">
        <v>33.588799999999999</v>
      </c>
      <c r="V1863">
        <f>IFERROR(SuperstoreData[[#This Row],[Profit]]/SuperstoreData[[#This Row],[Sales]],0)</f>
        <v>0.28000000000000003</v>
      </c>
      <c r="W1863">
        <f>YEAR(C1863)</f>
        <v>2017</v>
      </c>
      <c r="X1863" t="str">
        <f>TEXT(C1863,"mmm")</f>
        <v>Mar</v>
      </c>
    </row>
    <row r="1864" spans="1:24" x14ac:dyDescent="0.3">
      <c r="A1864">
        <v>1863</v>
      </c>
      <c r="B1864" t="s">
        <v>5219</v>
      </c>
      <c r="C1864" s="1">
        <v>41955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>
        <v>49.631999999999998</v>
      </c>
      <c r="S1864">
        <v>4</v>
      </c>
      <c r="T1864">
        <v>0.2</v>
      </c>
      <c r="U1864">
        <v>4.9631999999999996</v>
      </c>
      <c r="V1864">
        <f>IFERROR(SuperstoreData[[#This Row],[Profit]]/SuperstoreData[[#This Row],[Sales]],0)</f>
        <v>9.9999999999999992E-2</v>
      </c>
      <c r="W1864">
        <f>YEAR(C1864)</f>
        <v>2014</v>
      </c>
      <c r="X1864" t="str">
        <f>TEXT(C1864,"mmm")</f>
        <v>Nov</v>
      </c>
    </row>
    <row r="1865" spans="1:24" x14ac:dyDescent="0.3">
      <c r="A1865">
        <v>1864</v>
      </c>
      <c r="B1865" t="s">
        <v>5220</v>
      </c>
      <c r="C1865" s="1">
        <v>42656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>
        <v>727.45</v>
      </c>
      <c r="S1865">
        <v>5</v>
      </c>
      <c r="T1865">
        <v>0.5</v>
      </c>
      <c r="U1865">
        <v>-465.56799999999998</v>
      </c>
      <c r="V1865">
        <f>IFERROR(SuperstoreData[[#This Row],[Profit]]/SuperstoreData[[#This Row],[Sales]],0)</f>
        <v>-0.6399999999999999</v>
      </c>
      <c r="W1865">
        <f>YEAR(C1865)</f>
        <v>2016</v>
      </c>
      <c r="X1865" t="str">
        <f>TEXT(C1865,"mmm")</f>
        <v>Oct</v>
      </c>
    </row>
    <row r="1866" spans="1:24" x14ac:dyDescent="0.3">
      <c r="A1866">
        <v>1865</v>
      </c>
      <c r="B1866" t="s">
        <v>5220</v>
      </c>
      <c r="C1866" s="1">
        <v>42656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>
        <v>24.96</v>
      </c>
      <c r="S1866">
        <v>3</v>
      </c>
      <c r="T1866">
        <v>0.2</v>
      </c>
      <c r="U1866">
        <v>4.3680000000000003</v>
      </c>
      <c r="V1866">
        <f>IFERROR(SuperstoreData[[#This Row],[Profit]]/SuperstoreData[[#This Row],[Sales]],0)</f>
        <v>0.17500000000000002</v>
      </c>
      <c r="W1866">
        <f>YEAR(C1866)</f>
        <v>2016</v>
      </c>
      <c r="X1866" t="str">
        <f>TEXT(C1866,"mmm")</f>
        <v>Oct</v>
      </c>
    </row>
    <row r="1867" spans="1:24" x14ac:dyDescent="0.3">
      <c r="A1867">
        <v>1866</v>
      </c>
      <c r="B1867" t="s">
        <v>5225</v>
      </c>
      <c r="C1867" s="1">
        <v>43051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>
        <v>370.78199999999998</v>
      </c>
      <c r="S1867">
        <v>3</v>
      </c>
      <c r="T1867">
        <v>0.4</v>
      </c>
      <c r="U1867">
        <v>-92.695499999999996</v>
      </c>
      <c r="V1867">
        <f>IFERROR(SuperstoreData[[#This Row],[Profit]]/SuperstoreData[[#This Row],[Sales]],0)</f>
        <v>-0.25</v>
      </c>
      <c r="W1867">
        <f>YEAR(C1867)</f>
        <v>2017</v>
      </c>
      <c r="X1867" t="str">
        <f>TEXT(C1867,"mmm")</f>
        <v>Nov</v>
      </c>
    </row>
    <row r="1868" spans="1:24" x14ac:dyDescent="0.3">
      <c r="A1868">
        <v>1867</v>
      </c>
      <c r="B1868" t="s">
        <v>5228</v>
      </c>
      <c r="C1868" s="1">
        <v>42840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>
        <v>196.45</v>
      </c>
      <c r="S1868">
        <v>5</v>
      </c>
      <c r="T1868">
        <v>0</v>
      </c>
      <c r="U1868">
        <v>70.721999999999994</v>
      </c>
      <c r="V1868">
        <f>IFERROR(SuperstoreData[[#This Row],[Profit]]/SuperstoreData[[#This Row],[Sales]],0)</f>
        <v>0.36</v>
      </c>
      <c r="W1868">
        <f>YEAR(C1868)</f>
        <v>2017</v>
      </c>
      <c r="X1868" t="str">
        <f>TEXT(C1868,"mmm")</f>
        <v>Apr</v>
      </c>
    </row>
    <row r="1869" spans="1:24" x14ac:dyDescent="0.3">
      <c r="A1869">
        <v>1868</v>
      </c>
      <c r="B1869" t="s">
        <v>5230</v>
      </c>
      <c r="C1869" s="1">
        <v>42180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>
        <v>31.103999999999999</v>
      </c>
      <c r="S1869">
        <v>6</v>
      </c>
      <c r="T1869">
        <v>0.2</v>
      </c>
      <c r="U1869">
        <v>10.8864</v>
      </c>
      <c r="V1869">
        <f>IFERROR(SuperstoreData[[#This Row],[Profit]]/SuperstoreData[[#This Row],[Sales]],0)</f>
        <v>0.35000000000000003</v>
      </c>
      <c r="W1869">
        <f>YEAR(C1869)</f>
        <v>2015</v>
      </c>
      <c r="X1869" t="str">
        <f>TEXT(C1869,"mmm")</f>
        <v>Jun</v>
      </c>
    </row>
    <row r="1870" spans="1:24" x14ac:dyDescent="0.3">
      <c r="A1870">
        <v>1869</v>
      </c>
      <c r="B1870" t="s">
        <v>5230</v>
      </c>
      <c r="C1870" s="1">
        <v>42180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>
        <v>78.256</v>
      </c>
      <c r="S1870">
        <v>2</v>
      </c>
      <c r="T1870">
        <v>0.2</v>
      </c>
      <c r="U1870">
        <v>-17.607600000000001</v>
      </c>
      <c r="V1870">
        <f>IFERROR(SuperstoreData[[#This Row],[Profit]]/SuperstoreData[[#This Row],[Sales]],0)</f>
        <v>-0.22500000000000001</v>
      </c>
      <c r="W1870">
        <f>YEAR(C1870)</f>
        <v>2015</v>
      </c>
      <c r="X1870" t="str">
        <f>TEXT(C1870,"mmm")</f>
        <v>Jun</v>
      </c>
    </row>
    <row r="1871" spans="1:24" x14ac:dyDescent="0.3">
      <c r="A1871">
        <v>1870</v>
      </c>
      <c r="B1871" t="s">
        <v>5235</v>
      </c>
      <c r="C1871" s="1">
        <v>42608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>
        <v>6.48</v>
      </c>
      <c r="S1871">
        <v>1</v>
      </c>
      <c r="T1871">
        <v>0</v>
      </c>
      <c r="U1871">
        <v>3.1103999999999998</v>
      </c>
      <c r="V1871">
        <f>IFERROR(SuperstoreData[[#This Row],[Profit]]/SuperstoreData[[#This Row],[Sales]],0)</f>
        <v>0.47999999999999993</v>
      </c>
      <c r="W1871">
        <f>YEAR(C1871)</f>
        <v>2016</v>
      </c>
      <c r="X1871" t="str">
        <f>TEXT(C1871,"mmm")</f>
        <v>Aug</v>
      </c>
    </row>
    <row r="1872" spans="1:24" x14ac:dyDescent="0.3">
      <c r="A1872">
        <v>1871</v>
      </c>
      <c r="B1872" t="s">
        <v>5236</v>
      </c>
      <c r="C1872" s="1">
        <v>41841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>
        <v>99.2</v>
      </c>
      <c r="S1872">
        <v>5</v>
      </c>
      <c r="T1872">
        <v>0</v>
      </c>
      <c r="U1872">
        <v>25.792000000000002</v>
      </c>
      <c r="V1872">
        <f>IFERROR(SuperstoreData[[#This Row],[Profit]]/SuperstoreData[[#This Row],[Sales]],0)</f>
        <v>0.26</v>
      </c>
      <c r="W1872">
        <f>YEAR(C1872)</f>
        <v>2014</v>
      </c>
      <c r="X1872" t="str">
        <f>TEXT(C1872,"mmm")</f>
        <v>Jul</v>
      </c>
    </row>
    <row r="1873" spans="1:24" x14ac:dyDescent="0.3">
      <c r="A1873">
        <v>1872</v>
      </c>
      <c r="B1873" t="s">
        <v>5236</v>
      </c>
      <c r="C1873" s="1">
        <v>41841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>
        <v>801.56799999999998</v>
      </c>
      <c r="S1873">
        <v>2</v>
      </c>
      <c r="T1873">
        <v>0.2</v>
      </c>
      <c r="U1873">
        <v>50.097999999999999</v>
      </c>
      <c r="V1873">
        <f>IFERROR(SuperstoreData[[#This Row],[Profit]]/SuperstoreData[[#This Row],[Sales]],0)</f>
        <v>6.25E-2</v>
      </c>
      <c r="W1873">
        <f>YEAR(C1873)</f>
        <v>2014</v>
      </c>
      <c r="X1873" t="str">
        <f>TEXT(C1873,"mmm")</f>
        <v>Jul</v>
      </c>
    </row>
    <row r="1874" spans="1:24" x14ac:dyDescent="0.3">
      <c r="A1874">
        <v>1873</v>
      </c>
      <c r="B1874" t="s">
        <v>5236</v>
      </c>
      <c r="C1874" s="1">
        <v>41841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>
        <v>272.84800000000001</v>
      </c>
      <c r="S1874">
        <v>1</v>
      </c>
      <c r="T1874">
        <v>0.2</v>
      </c>
      <c r="U1874">
        <v>27.284800000000001</v>
      </c>
      <c r="V1874">
        <f>IFERROR(SuperstoreData[[#This Row],[Profit]]/SuperstoreData[[#This Row],[Sales]],0)</f>
        <v>9.9999999999999992E-2</v>
      </c>
      <c r="W1874">
        <f>YEAR(C1874)</f>
        <v>2014</v>
      </c>
      <c r="X1874" t="str">
        <f>TEXT(C1874,"mmm")</f>
        <v>Jul</v>
      </c>
    </row>
    <row r="1875" spans="1:24" x14ac:dyDescent="0.3">
      <c r="A1875">
        <v>1874</v>
      </c>
      <c r="B1875" t="s">
        <v>5245</v>
      </c>
      <c r="C1875" s="1">
        <v>43060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>
        <v>70.98</v>
      </c>
      <c r="S1875">
        <v>1</v>
      </c>
      <c r="T1875">
        <v>0</v>
      </c>
      <c r="U1875">
        <v>20.584199999999999</v>
      </c>
      <c r="V1875">
        <f>IFERROR(SuperstoreData[[#This Row],[Profit]]/SuperstoreData[[#This Row],[Sales]],0)</f>
        <v>0.28999999999999998</v>
      </c>
      <c r="W1875">
        <f>YEAR(C1875)</f>
        <v>2017</v>
      </c>
      <c r="X1875" t="str">
        <f>TEXT(C1875,"mmm")</f>
        <v>Nov</v>
      </c>
    </row>
    <row r="1876" spans="1:24" x14ac:dyDescent="0.3">
      <c r="A1876">
        <v>1875</v>
      </c>
      <c r="B1876" t="s">
        <v>5252</v>
      </c>
      <c r="C1876" s="1">
        <v>41794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>
        <v>16.224</v>
      </c>
      <c r="S1876">
        <v>2</v>
      </c>
      <c r="T1876">
        <v>0.2</v>
      </c>
      <c r="U1876">
        <v>5.8811999999999998</v>
      </c>
      <c r="V1876">
        <f>IFERROR(SuperstoreData[[#This Row],[Profit]]/SuperstoreData[[#This Row],[Sales]],0)</f>
        <v>0.36249999999999999</v>
      </c>
      <c r="W1876">
        <f>YEAR(C1876)</f>
        <v>2014</v>
      </c>
      <c r="X1876" t="str">
        <f>TEXT(C1876,"mmm")</f>
        <v>Jun</v>
      </c>
    </row>
    <row r="1877" spans="1:24" x14ac:dyDescent="0.3">
      <c r="A1877">
        <v>1876</v>
      </c>
      <c r="B1877" t="s">
        <v>5253</v>
      </c>
      <c r="C1877" s="1">
        <v>42439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>
        <v>176.78399999999999</v>
      </c>
      <c r="S1877">
        <v>1</v>
      </c>
      <c r="T1877">
        <v>0.2</v>
      </c>
      <c r="U1877">
        <v>-22.097999999999999</v>
      </c>
      <c r="V1877">
        <f>IFERROR(SuperstoreData[[#This Row],[Profit]]/SuperstoreData[[#This Row],[Sales]],0)</f>
        <v>-0.125</v>
      </c>
      <c r="W1877">
        <f>YEAR(C1877)</f>
        <v>2016</v>
      </c>
      <c r="X1877" t="str">
        <f>TEXT(C1877,"mmm")</f>
        <v>Mar</v>
      </c>
    </row>
    <row r="1878" spans="1:24" x14ac:dyDescent="0.3">
      <c r="A1878">
        <v>1877</v>
      </c>
      <c r="B1878" t="s">
        <v>5254</v>
      </c>
      <c r="C1878" s="1">
        <v>42819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>
        <v>470.37599999999998</v>
      </c>
      <c r="S1878">
        <v>3</v>
      </c>
      <c r="T1878">
        <v>0.2</v>
      </c>
      <c r="U1878">
        <v>47.037599999999998</v>
      </c>
      <c r="V1878">
        <f>IFERROR(SuperstoreData[[#This Row],[Profit]]/SuperstoreData[[#This Row],[Sales]],0)</f>
        <v>0.1</v>
      </c>
      <c r="W1878">
        <f>YEAR(C1878)</f>
        <v>2017</v>
      </c>
      <c r="X1878" t="str">
        <f>TEXT(C1878,"mmm")</f>
        <v>Mar</v>
      </c>
    </row>
    <row r="1879" spans="1:24" x14ac:dyDescent="0.3">
      <c r="A1879">
        <v>1878</v>
      </c>
      <c r="B1879" t="s">
        <v>5258</v>
      </c>
      <c r="C1879" s="1">
        <v>43098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>
        <v>393.56799999999998</v>
      </c>
      <c r="S1879">
        <v>4</v>
      </c>
      <c r="T1879">
        <v>0.2</v>
      </c>
      <c r="U1879">
        <v>-44.276400000000002</v>
      </c>
      <c r="V1879">
        <f>IFERROR(SuperstoreData[[#This Row],[Profit]]/SuperstoreData[[#This Row],[Sales]],0)</f>
        <v>-0.11250000000000002</v>
      </c>
      <c r="W1879">
        <f>YEAR(C1879)</f>
        <v>2017</v>
      </c>
      <c r="X1879" t="str">
        <f>TEXT(C1879,"mmm")</f>
        <v>Dec</v>
      </c>
    </row>
    <row r="1880" spans="1:24" x14ac:dyDescent="0.3">
      <c r="A1880">
        <v>1879</v>
      </c>
      <c r="B1880" t="s">
        <v>5258</v>
      </c>
      <c r="C1880" s="1">
        <v>43098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>
        <v>302.37599999999998</v>
      </c>
      <c r="S1880">
        <v>3</v>
      </c>
      <c r="T1880">
        <v>0.2</v>
      </c>
      <c r="U1880">
        <v>22.6782</v>
      </c>
      <c r="V1880">
        <f>IFERROR(SuperstoreData[[#This Row],[Profit]]/SuperstoreData[[#This Row],[Sales]],0)</f>
        <v>7.5000000000000011E-2</v>
      </c>
      <c r="W1880">
        <f>YEAR(C1880)</f>
        <v>2017</v>
      </c>
      <c r="X1880" t="str">
        <f>TEXT(C1880,"mmm")</f>
        <v>Dec</v>
      </c>
    </row>
    <row r="1881" spans="1:24" x14ac:dyDescent="0.3">
      <c r="A1881">
        <v>1880</v>
      </c>
      <c r="B1881" t="s">
        <v>5259</v>
      </c>
      <c r="C1881" s="1">
        <v>42822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>
        <v>68.742000000000004</v>
      </c>
      <c r="S1881">
        <v>9</v>
      </c>
      <c r="T1881">
        <v>0.7</v>
      </c>
      <c r="U1881">
        <v>-48.119399999999999</v>
      </c>
      <c r="V1881">
        <f>IFERROR(SuperstoreData[[#This Row],[Profit]]/SuperstoreData[[#This Row],[Sales]],0)</f>
        <v>-0.7</v>
      </c>
      <c r="W1881">
        <f>YEAR(C1881)</f>
        <v>2017</v>
      </c>
      <c r="X1881" t="str">
        <f>TEXT(C1881,"mmm")</f>
        <v>Mar</v>
      </c>
    </row>
    <row r="1882" spans="1:24" x14ac:dyDescent="0.3">
      <c r="A1882">
        <v>1881</v>
      </c>
      <c r="B1882" t="s">
        <v>5261</v>
      </c>
      <c r="C1882" s="1">
        <v>42068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>
        <v>29.34</v>
      </c>
      <c r="S1882">
        <v>3</v>
      </c>
      <c r="T1882">
        <v>0</v>
      </c>
      <c r="U1882">
        <v>14.67</v>
      </c>
      <c r="V1882">
        <f>IFERROR(SuperstoreData[[#This Row],[Profit]]/SuperstoreData[[#This Row],[Sales]],0)</f>
        <v>0.5</v>
      </c>
      <c r="W1882">
        <f>YEAR(C1882)</f>
        <v>2015</v>
      </c>
      <c r="X1882" t="str">
        <f>TEXT(C1882,"mmm")</f>
        <v>Mar</v>
      </c>
    </row>
    <row r="1883" spans="1:24" x14ac:dyDescent="0.3">
      <c r="A1883">
        <v>1882</v>
      </c>
      <c r="B1883" t="s">
        <v>5261</v>
      </c>
      <c r="C1883" s="1">
        <v>42068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>
        <v>383.60700000000003</v>
      </c>
      <c r="S1883">
        <v>7</v>
      </c>
      <c r="T1883">
        <v>0.1</v>
      </c>
      <c r="U1883">
        <v>63.9345</v>
      </c>
      <c r="V1883">
        <f>IFERROR(SuperstoreData[[#This Row],[Profit]]/SuperstoreData[[#This Row],[Sales]],0)</f>
        <v>0.16666666666666666</v>
      </c>
      <c r="W1883">
        <f>YEAR(C1883)</f>
        <v>2015</v>
      </c>
      <c r="X1883" t="str">
        <f>TEXT(C1883,"mmm")</f>
        <v>Mar</v>
      </c>
    </row>
    <row r="1884" spans="1:24" x14ac:dyDescent="0.3">
      <c r="A1884">
        <v>1883</v>
      </c>
      <c r="B1884" t="s">
        <v>5261</v>
      </c>
      <c r="C1884" s="1">
        <v>42068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>
        <v>563.4</v>
      </c>
      <c r="S1884">
        <v>4</v>
      </c>
      <c r="T1884">
        <v>0</v>
      </c>
      <c r="U1884">
        <v>67.608000000000004</v>
      </c>
      <c r="V1884">
        <f>IFERROR(SuperstoreData[[#This Row],[Profit]]/SuperstoreData[[#This Row],[Sales]],0)</f>
        <v>0.12000000000000001</v>
      </c>
      <c r="W1884">
        <f>YEAR(C1884)</f>
        <v>2015</v>
      </c>
      <c r="X1884" t="str">
        <f>TEXT(C1884,"mmm")</f>
        <v>Mar</v>
      </c>
    </row>
    <row r="1885" spans="1:24" x14ac:dyDescent="0.3">
      <c r="A1885">
        <v>1884</v>
      </c>
      <c r="B1885" t="s">
        <v>5263</v>
      </c>
      <c r="C1885" s="1">
        <v>42687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>
        <v>217.05600000000001</v>
      </c>
      <c r="S1885">
        <v>7</v>
      </c>
      <c r="T1885">
        <v>0.2</v>
      </c>
      <c r="U1885">
        <v>78.6828</v>
      </c>
      <c r="V1885">
        <f>IFERROR(SuperstoreData[[#This Row],[Profit]]/SuperstoreData[[#This Row],[Sales]],0)</f>
        <v>0.36249999999999999</v>
      </c>
      <c r="W1885">
        <f>YEAR(C1885)</f>
        <v>2016</v>
      </c>
      <c r="X1885" t="str">
        <f>TEXT(C1885,"mmm")</f>
        <v>Nov</v>
      </c>
    </row>
    <row r="1886" spans="1:24" x14ac:dyDescent="0.3">
      <c r="A1886">
        <v>1885</v>
      </c>
      <c r="B1886" t="s">
        <v>5264</v>
      </c>
      <c r="C1886" s="1">
        <v>42754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>
        <v>6</v>
      </c>
      <c r="S1886">
        <v>2</v>
      </c>
      <c r="T1886">
        <v>0.2</v>
      </c>
      <c r="U1886">
        <v>2.1</v>
      </c>
      <c r="V1886">
        <f>IFERROR(SuperstoreData[[#This Row],[Profit]]/SuperstoreData[[#This Row],[Sales]],0)</f>
        <v>0.35000000000000003</v>
      </c>
      <c r="W1886">
        <f>YEAR(C1886)</f>
        <v>2017</v>
      </c>
      <c r="X1886" t="str">
        <f>TEXT(C1886,"mmm")</f>
        <v>Jan</v>
      </c>
    </row>
    <row r="1887" spans="1:24" x14ac:dyDescent="0.3">
      <c r="A1887">
        <v>1886</v>
      </c>
      <c r="B1887" t="s">
        <v>5269</v>
      </c>
      <c r="C1887" s="1">
        <v>42482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>
        <v>31.56</v>
      </c>
      <c r="S1887">
        <v>3</v>
      </c>
      <c r="T1887">
        <v>0</v>
      </c>
      <c r="U1887">
        <v>10.4148</v>
      </c>
      <c r="V1887">
        <f>IFERROR(SuperstoreData[[#This Row],[Profit]]/SuperstoreData[[#This Row],[Sales]],0)</f>
        <v>0.33</v>
      </c>
      <c r="W1887">
        <f>YEAR(C1887)</f>
        <v>2016</v>
      </c>
      <c r="X1887" t="str">
        <f>TEXT(C1887,"mmm")</f>
        <v>Apr</v>
      </c>
    </row>
    <row r="1888" spans="1:24" x14ac:dyDescent="0.3">
      <c r="A1888">
        <v>1887</v>
      </c>
      <c r="B1888" t="s">
        <v>5272</v>
      </c>
      <c r="C1888" s="1">
        <v>41772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>
        <v>7.1040000000000001</v>
      </c>
      <c r="S1888">
        <v>2</v>
      </c>
      <c r="T1888">
        <v>0.2</v>
      </c>
      <c r="U1888">
        <v>2.3976000000000002</v>
      </c>
      <c r="V1888">
        <f>IFERROR(SuperstoreData[[#This Row],[Profit]]/SuperstoreData[[#This Row],[Sales]],0)</f>
        <v>0.33750000000000002</v>
      </c>
      <c r="W1888">
        <f>YEAR(C1888)</f>
        <v>2014</v>
      </c>
      <c r="X1888" t="str">
        <f>TEXT(C1888,"mmm")</f>
        <v>May</v>
      </c>
    </row>
    <row r="1889" spans="1:24" x14ac:dyDescent="0.3">
      <c r="A1889">
        <v>1888</v>
      </c>
      <c r="B1889" t="s">
        <v>5272</v>
      </c>
      <c r="C1889" s="1">
        <v>41772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>
        <v>398.35199999999998</v>
      </c>
      <c r="S1889">
        <v>8</v>
      </c>
      <c r="T1889">
        <v>0.7</v>
      </c>
      <c r="U1889">
        <v>-331.96</v>
      </c>
      <c r="V1889">
        <f>IFERROR(SuperstoreData[[#This Row],[Profit]]/SuperstoreData[[#This Row],[Sales]],0)</f>
        <v>-0.83333333333333337</v>
      </c>
      <c r="W1889">
        <f>YEAR(C1889)</f>
        <v>2014</v>
      </c>
      <c r="X1889" t="str">
        <f>TEXT(C1889,"mmm")</f>
        <v>May</v>
      </c>
    </row>
    <row r="1890" spans="1:24" x14ac:dyDescent="0.3">
      <c r="A1890">
        <v>1889</v>
      </c>
      <c r="B1890" t="s">
        <v>5273</v>
      </c>
      <c r="C1890" s="1">
        <v>41933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>
        <v>121.792</v>
      </c>
      <c r="S1890">
        <v>4</v>
      </c>
      <c r="T1890">
        <v>0.2</v>
      </c>
      <c r="U1890">
        <v>13.701599999999999</v>
      </c>
      <c r="V1890">
        <f>IFERROR(SuperstoreData[[#This Row],[Profit]]/SuperstoreData[[#This Row],[Sales]],0)</f>
        <v>0.11249999999999999</v>
      </c>
      <c r="W1890">
        <f>YEAR(C1890)</f>
        <v>2014</v>
      </c>
      <c r="X1890" t="str">
        <f>TEXT(C1890,"mmm")</f>
        <v>Oct</v>
      </c>
    </row>
    <row r="1891" spans="1:24" x14ac:dyDescent="0.3">
      <c r="A1891">
        <v>1890</v>
      </c>
      <c r="B1891" t="s">
        <v>5273</v>
      </c>
      <c r="C1891" s="1">
        <v>41933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>
        <v>409.59</v>
      </c>
      <c r="S1891">
        <v>3</v>
      </c>
      <c r="T1891">
        <v>0.4</v>
      </c>
      <c r="U1891">
        <v>-122.877</v>
      </c>
      <c r="V1891">
        <f>IFERROR(SuperstoreData[[#This Row],[Profit]]/SuperstoreData[[#This Row],[Sales]],0)</f>
        <v>-0.3</v>
      </c>
      <c r="W1891">
        <f>YEAR(C1891)</f>
        <v>2014</v>
      </c>
      <c r="X1891" t="str">
        <f>TEXT(C1891,"mmm")</f>
        <v>Oct</v>
      </c>
    </row>
    <row r="1892" spans="1:24" x14ac:dyDescent="0.3">
      <c r="A1892">
        <v>1891</v>
      </c>
      <c r="B1892" t="s">
        <v>5274</v>
      </c>
      <c r="C1892" s="1">
        <v>41712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>
        <v>10.56</v>
      </c>
      <c r="S1892">
        <v>2</v>
      </c>
      <c r="T1892">
        <v>0</v>
      </c>
      <c r="U1892">
        <v>4.7519999999999998</v>
      </c>
      <c r="V1892">
        <f>IFERROR(SuperstoreData[[#This Row],[Profit]]/SuperstoreData[[#This Row],[Sales]],0)</f>
        <v>0.44999999999999996</v>
      </c>
      <c r="W1892">
        <f>YEAR(C1892)</f>
        <v>2014</v>
      </c>
      <c r="X1892" t="str">
        <f>TEXT(C1892,"mmm")</f>
        <v>Mar</v>
      </c>
    </row>
    <row r="1893" spans="1:24" x14ac:dyDescent="0.3">
      <c r="A1893">
        <v>1892</v>
      </c>
      <c r="B1893" t="s">
        <v>5274</v>
      </c>
      <c r="C1893" s="1">
        <v>41712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>
        <v>3.38</v>
      </c>
      <c r="S1893">
        <v>1</v>
      </c>
      <c r="T1893">
        <v>0</v>
      </c>
      <c r="U1893">
        <v>1.2505999999999999</v>
      </c>
      <c r="V1893">
        <f>IFERROR(SuperstoreData[[#This Row],[Profit]]/SuperstoreData[[#This Row],[Sales]],0)</f>
        <v>0.37</v>
      </c>
      <c r="W1893">
        <f>YEAR(C1893)</f>
        <v>2014</v>
      </c>
      <c r="X1893" t="str">
        <f>TEXT(C1893,"mmm")</f>
        <v>Mar</v>
      </c>
    </row>
    <row r="1894" spans="1:24" x14ac:dyDescent="0.3">
      <c r="A1894">
        <v>1893</v>
      </c>
      <c r="B1894" t="s">
        <v>5278</v>
      </c>
      <c r="C1894" s="1">
        <v>43091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>
        <v>7.8239999999999998</v>
      </c>
      <c r="S1894">
        <v>1</v>
      </c>
      <c r="T1894">
        <v>0.2</v>
      </c>
      <c r="U1894">
        <v>2.9340000000000002</v>
      </c>
      <c r="V1894">
        <f>IFERROR(SuperstoreData[[#This Row],[Profit]]/SuperstoreData[[#This Row],[Sales]],0)</f>
        <v>0.37500000000000006</v>
      </c>
      <c r="W1894">
        <f>YEAR(C1894)</f>
        <v>2017</v>
      </c>
      <c r="X1894" t="str">
        <f>TEXT(C1894,"mmm")</f>
        <v>Dec</v>
      </c>
    </row>
    <row r="1895" spans="1:24" x14ac:dyDescent="0.3">
      <c r="A1895">
        <v>1894</v>
      </c>
      <c r="B1895" t="s">
        <v>5280</v>
      </c>
      <c r="C1895" s="1">
        <v>42698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>
        <v>24.783999999999999</v>
      </c>
      <c r="S1895">
        <v>1</v>
      </c>
      <c r="T1895">
        <v>0.2</v>
      </c>
      <c r="U1895">
        <v>7.7450000000000001</v>
      </c>
      <c r="V1895">
        <f>IFERROR(SuperstoreData[[#This Row],[Profit]]/SuperstoreData[[#This Row],[Sales]],0)</f>
        <v>0.3125</v>
      </c>
      <c r="W1895">
        <f>YEAR(C1895)</f>
        <v>2016</v>
      </c>
      <c r="X1895" t="str">
        <f>TEXT(C1895,"mmm")</f>
        <v>Nov</v>
      </c>
    </row>
    <row r="1896" spans="1:24" x14ac:dyDescent="0.3">
      <c r="A1896">
        <v>1895</v>
      </c>
      <c r="B1896" t="s">
        <v>5284</v>
      </c>
      <c r="C1896" s="1">
        <v>43071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>
        <v>34.65</v>
      </c>
      <c r="S1896">
        <v>3</v>
      </c>
      <c r="T1896">
        <v>0</v>
      </c>
      <c r="U1896">
        <v>10.395</v>
      </c>
      <c r="V1896">
        <f>IFERROR(SuperstoreData[[#This Row],[Profit]]/SuperstoreData[[#This Row],[Sales]],0)</f>
        <v>0.3</v>
      </c>
      <c r="W1896">
        <f>YEAR(C1896)</f>
        <v>2017</v>
      </c>
      <c r="X1896" t="str">
        <f>TEXT(C1896,"mmm")</f>
        <v>Dec</v>
      </c>
    </row>
    <row r="1897" spans="1:24" x14ac:dyDescent="0.3">
      <c r="A1897">
        <v>1896</v>
      </c>
      <c r="B1897" t="s">
        <v>5290</v>
      </c>
      <c r="C1897" s="1">
        <v>42369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>
        <v>487.98399999999998</v>
      </c>
      <c r="S1897">
        <v>2</v>
      </c>
      <c r="T1897">
        <v>0.2</v>
      </c>
      <c r="U1897">
        <v>152.495</v>
      </c>
      <c r="V1897">
        <f>IFERROR(SuperstoreData[[#This Row],[Profit]]/SuperstoreData[[#This Row],[Sales]],0)</f>
        <v>0.3125</v>
      </c>
      <c r="W1897">
        <f>YEAR(C1897)</f>
        <v>2015</v>
      </c>
      <c r="X1897" t="str">
        <f>TEXT(C1897,"mmm")</f>
        <v>Dec</v>
      </c>
    </row>
    <row r="1898" spans="1:24" x14ac:dyDescent="0.3">
      <c r="A1898">
        <v>1897</v>
      </c>
      <c r="B1898" t="s">
        <v>5292</v>
      </c>
      <c r="C1898" s="1">
        <v>43011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>
        <v>1793.98</v>
      </c>
      <c r="S1898">
        <v>2</v>
      </c>
      <c r="T1898">
        <v>0</v>
      </c>
      <c r="U1898">
        <v>843.17060000000004</v>
      </c>
      <c r="V1898">
        <f>IFERROR(SuperstoreData[[#This Row],[Profit]]/SuperstoreData[[#This Row],[Sales]],0)</f>
        <v>0.47000000000000003</v>
      </c>
      <c r="W1898">
        <f>YEAR(C1898)</f>
        <v>2017</v>
      </c>
      <c r="X1898" t="str">
        <f>TEXT(C1898,"mmm")</f>
        <v>Oct</v>
      </c>
    </row>
    <row r="1899" spans="1:24" x14ac:dyDescent="0.3">
      <c r="A1899">
        <v>1898</v>
      </c>
      <c r="B1899" t="s">
        <v>5297</v>
      </c>
      <c r="C1899" s="1">
        <v>41880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>
        <v>29.808</v>
      </c>
      <c r="S1899">
        <v>2</v>
      </c>
      <c r="T1899">
        <v>0.2</v>
      </c>
      <c r="U1899">
        <v>10.805400000000001</v>
      </c>
      <c r="V1899">
        <f>IFERROR(SuperstoreData[[#This Row],[Profit]]/SuperstoreData[[#This Row],[Sales]],0)</f>
        <v>0.36250000000000004</v>
      </c>
      <c r="W1899">
        <f>YEAR(C1899)</f>
        <v>2014</v>
      </c>
      <c r="X1899" t="str">
        <f>TEXT(C1899,"mmm")</f>
        <v>Aug</v>
      </c>
    </row>
    <row r="1900" spans="1:24" x14ac:dyDescent="0.3">
      <c r="A1900">
        <v>1899</v>
      </c>
      <c r="B1900" t="s">
        <v>5297</v>
      </c>
      <c r="C1900" s="1">
        <v>41880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>
        <v>505.17599999999999</v>
      </c>
      <c r="S1900">
        <v>4</v>
      </c>
      <c r="T1900">
        <v>0.7</v>
      </c>
      <c r="U1900">
        <v>-336.78399999999999</v>
      </c>
      <c r="V1900">
        <f>IFERROR(SuperstoreData[[#This Row],[Profit]]/SuperstoreData[[#This Row],[Sales]],0)</f>
        <v>-0.66666666666666663</v>
      </c>
      <c r="W1900">
        <f>YEAR(C1900)</f>
        <v>2014</v>
      </c>
      <c r="X1900" t="str">
        <f>TEXT(C1900,"mmm")</f>
        <v>Aug</v>
      </c>
    </row>
    <row r="1901" spans="1:24" x14ac:dyDescent="0.3">
      <c r="A1901">
        <v>1900</v>
      </c>
      <c r="B1901" t="s">
        <v>5297</v>
      </c>
      <c r="C1901" s="1">
        <v>41880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>
        <v>174.05850000000001</v>
      </c>
      <c r="S1901">
        <v>3</v>
      </c>
      <c r="T1901">
        <v>0.45</v>
      </c>
      <c r="U1901">
        <v>-110.7645</v>
      </c>
      <c r="V1901">
        <f>IFERROR(SuperstoreData[[#This Row],[Profit]]/SuperstoreData[[#This Row],[Sales]],0)</f>
        <v>-0.63636363636363635</v>
      </c>
      <c r="W1901">
        <f>YEAR(C1901)</f>
        <v>2014</v>
      </c>
      <c r="X1901" t="str">
        <f>TEXT(C1901,"mmm")</f>
        <v>Aug</v>
      </c>
    </row>
    <row r="1902" spans="1:24" x14ac:dyDescent="0.3">
      <c r="A1902">
        <v>1901</v>
      </c>
      <c r="B1902" t="s">
        <v>5302</v>
      </c>
      <c r="C1902" s="1">
        <v>42550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>
        <v>191.88</v>
      </c>
      <c r="S1902">
        <v>6</v>
      </c>
      <c r="T1902">
        <v>0</v>
      </c>
      <c r="U1902">
        <v>19.187999999999999</v>
      </c>
      <c r="V1902">
        <f>IFERROR(SuperstoreData[[#This Row],[Profit]]/SuperstoreData[[#This Row],[Sales]],0)</f>
        <v>9.9999999999999992E-2</v>
      </c>
      <c r="W1902">
        <f>YEAR(C1902)</f>
        <v>2016</v>
      </c>
      <c r="X1902" t="str">
        <f>TEXT(C1902,"mmm")</f>
        <v>Jun</v>
      </c>
    </row>
    <row r="1903" spans="1:24" x14ac:dyDescent="0.3">
      <c r="A1903">
        <v>1902</v>
      </c>
      <c r="B1903" t="s">
        <v>5303</v>
      </c>
      <c r="C1903" s="1">
        <v>42602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>
        <v>14.78</v>
      </c>
      <c r="S1903">
        <v>2</v>
      </c>
      <c r="T1903">
        <v>0</v>
      </c>
      <c r="U1903">
        <v>3.9906000000000001</v>
      </c>
      <c r="V1903">
        <f>IFERROR(SuperstoreData[[#This Row],[Profit]]/SuperstoreData[[#This Row],[Sales]],0)</f>
        <v>0.27</v>
      </c>
      <c r="W1903">
        <f>YEAR(C1903)</f>
        <v>2016</v>
      </c>
      <c r="X1903" t="str">
        <f>TEXT(C1903,"mmm")</f>
        <v>Aug</v>
      </c>
    </row>
    <row r="1904" spans="1:24" x14ac:dyDescent="0.3">
      <c r="A1904">
        <v>1903</v>
      </c>
      <c r="B1904" t="s">
        <v>5306</v>
      </c>
      <c r="C1904" s="1">
        <v>43029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>
        <v>5.1840000000000002</v>
      </c>
      <c r="S1904">
        <v>1</v>
      </c>
      <c r="T1904">
        <v>0.2</v>
      </c>
      <c r="U1904">
        <v>1.8144</v>
      </c>
      <c r="V1904">
        <f>IFERROR(SuperstoreData[[#This Row],[Profit]]/SuperstoreData[[#This Row],[Sales]],0)</f>
        <v>0.35</v>
      </c>
      <c r="W1904">
        <f>YEAR(C1904)</f>
        <v>2017</v>
      </c>
      <c r="X1904" t="str">
        <f>TEXT(C1904,"mmm")</f>
        <v>Oct</v>
      </c>
    </row>
    <row r="1905" spans="1:24" x14ac:dyDescent="0.3">
      <c r="A1905">
        <v>1904</v>
      </c>
      <c r="B1905" t="s">
        <v>5306</v>
      </c>
      <c r="C1905" s="1">
        <v>43029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>
        <v>478.48</v>
      </c>
      <c r="S1905">
        <v>2</v>
      </c>
      <c r="T1905">
        <v>0.2</v>
      </c>
      <c r="U1905">
        <v>47.847999999999999</v>
      </c>
      <c r="V1905">
        <f>IFERROR(SuperstoreData[[#This Row],[Profit]]/SuperstoreData[[#This Row],[Sales]],0)</f>
        <v>9.9999999999999992E-2</v>
      </c>
      <c r="W1905">
        <f>YEAR(C1905)</f>
        <v>2017</v>
      </c>
      <c r="X1905" t="str">
        <f>TEXT(C1905,"mmm")</f>
        <v>Oct</v>
      </c>
    </row>
    <row r="1906" spans="1:24" x14ac:dyDescent="0.3">
      <c r="A1906">
        <v>1905</v>
      </c>
      <c r="B1906" t="s">
        <v>5306</v>
      </c>
      <c r="C1906" s="1">
        <v>43029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>
        <v>28.4</v>
      </c>
      <c r="S1906">
        <v>2</v>
      </c>
      <c r="T1906">
        <v>0.2</v>
      </c>
      <c r="U1906">
        <v>6.7450000000000001</v>
      </c>
      <c r="V1906">
        <f>IFERROR(SuperstoreData[[#This Row],[Profit]]/SuperstoreData[[#This Row],[Sales]],0)</f>
        <v>0.23750000000000002</v>
      </c>
      <c r="W1906">
        <f>YEAR(C1906)</f>
        <v>2017</v>
      </c>
      <c r="X1906" t="str">
        <f>TEXT(C1906,"mmm")</f>
        <v>Oct</v>
      </c>
    </row>
    <row r="1907" spans="1:24" x14ac:dyDescent="0.3">
      <c r="A1907">
        <v>1906</v>
      </c>
      <c r="B1907" t="s">
        <v>5310</v>
      </c>
      <c r="C1907" s="1">
        <v>43029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>
        <v>909.12</v>
      </c>
      <c r="S1907">
        <v>8</v>
      </c>
      <c r="T1907">
        <v>0</v>
      </c>
      <c r="U1907">
        <v>9.0912000000000006</v>
      </c>
      <c r="V1907">
        <f>IFERROR(SuperstoreData[[#This Row],[Profit]]/SuperstoreData[[#This Row],[Sales]],0)</f>
        <v>0.01</v>
      </c>
      <c r="W1907">
        <f>YEAR(C1907)</f>
        <v>2017</v>
      </c>
      <c r="X1907" t="str">
        <f>TEXT(C1907,"mmm")</f>
        <v>Oct</v>
      </c>
    </row>
    <row r="1908" spans="1:24" x14ac:dyDescent="0.3">
      <c r="A1908">
        <v>1907</v>
      </c>
      <c r="B1908" t="s">
        <v>5313</v>
      </c>
      <c r="C1908" s="1">
        <v>42507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>
        <v>2.952</v>
      </c>
      <c r="S1908">
        <v>2</v>
      </c>
      <c r="T1908">
        <v>0.7</v>
      </c>
      <c r="U1908">
        <v>-2.1648000000000001</v>
      </c>
      <c r="V1908">
        <f>IFERROR(SuperstoreData[[#This Row],[Profit]]/SuperstoreData[[#This Row],[Sales]],0)</f>
        <v>-0.73333333333333339</v>
      </c>
      <c r="W1908">
        <f>YEAR(C1908)</f>
        <v>2016</v>
      </c>
      <c r="X1908" t="str">
        <f>TEXT(C1908,"mmm")</f>
        <v>May</v>
      </c>
    </row>
    <row r="1909" spans="1:24" x14ac:dyDescent="0.3">
      <c r="A1909">
        <v>1908</v>
      </c>
      <c r="B1909" t="s">
        <v>5313</v>
      </c>
      <c r="C1909" s="1">
        <v>42507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>
        <v>27.018000000000001</v>
      </c>
      <c r="S1909">
        <v>6</v>
      </c>
      <c r="T1909">
        <v>0.7</v>
      </c>
      <c r="U1909">
        <v>-21.6144</v>
      </c>
      <c r="V1909">
        <f>IFERROR(SuperstoreData[[#This Row],[Profit]]/SuperstoreData[[#This Row],[Sales]],0)</f>
        <v>-0.79999999999999993</v>
      </c>
      <c r="W1909">
        <f>YEAR(C1909)</f>
        <v>2016</v>
      </c>
      <c r="X1909" t="str">
        <f>TEXT(C1909,"mmm")</f>
        <v>May</v>
      </c>
    </row>
    <row r="1910" spans="1:24" x14ac:dyDescent="0.3">
      <c r="A1910">
        <v>1909</v>
      </c>
      <c r="B1910" t="s">
        <v>5318</v>
      </c>
      <c r="C1910" s="1">
        <v>42038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>
        <v>136.91999999999999</v>
      </c>
      <c r="S1910">
        <v>4</v>
      </c>
      <c r="T1910">
        <v>0</v>
      </c>
      <c r="U1910">
        <v>41.076000000000001</v>
      </c>
      <c r="V1910">
        <f>IFERROR(SuperstoreData[[#This Row],[Profit]]/SuperstoreData[[#This Row],[Sales]],0)</f>
        <v>0.30000000000000004</v>
      </c>
      <c r="W1910">
        <f>YEAR(C1910)</f>
        <v>2015</v>
      </c>
      <c r="X1910" t="str">
        <f>TEXT(C1910,"mmm")</f>
        <v>Feb</v>
      </c>
    </row>
    <row r="1911" spans="1:24" x14ac:dyDescent="0.3">
      <c r="A1911">
        <v>1910</v>
      </c>
      <c r="B1911" t="s">
        <v>5321</v>
      </c>
      <c r="C1911" s="1">
        <v>43087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>
        <v>18.96</v>
      </c>
      <c r="S1911">
        <v>2</v>
      </c>
      <c r="T1911">
        <v>0</v>
      </c>
      <c r="U1911">
        <v>8.532</v>
      </c>
      <c r="V1911">
        <f>IFERROR(SuperstoreData[[#This Row],[Profit]]/SuperstoreData[[#This Row],[Sales]],0)</f>
        <v>0.44999999999999996</v>
      </c>
      <c r="W1911">
        <f>YEAR(C1911)</f>
        <v>2017</v>
      </c>
      <c r="X1911" t="str">
        <f>TEXT(C1911,"mmm")</f>
        <v>Dec</v>
      </c>
    </row>
    <row r="1912" spans="1:24" x14ac:dyDescent="0.3">
      <c r="A1912">
        <v>1911</v>
      </c>
      <c r="B1912" t="s">
        <v>5326</v>
      </c>
      <c r="C1912" s="1">
        <v>42689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>
        <v>99.39</v>
      </c>
      <c r="S1912">
        <v>3</v>
      </c>
      <c r="T1912">
        <v>0</v>
      </c>
      <c r="U1912">
        <v>40.749899999999997</v>
      </c>
      <c r="V1912">
        <f>IFERROR(SuperstoreData[[#This Row],[Profit]]/SuperstoreData[[#This Row],[Sales]],0)</f>
        <v>0.41</v>
      </c>
      <c r="W1912">
        <f>YEAR(C1912)</f>
        <v>2016</v>
      </c>
      <c r="X1912" t="str">
        <f>TEXT(C1912,"mmm")</f>
        <v>Nov</v>
      </c>
    </row>
    <row r="1913" spans="1:24" x14ac:dyDescent="0.3">
      <c r="A1913">
        <v>1912</v>
      </c>
      <c r="B1913" t="s">
        <v>5327</v>
      </c>
      <c r="C1913" s="1">
        <v>42919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>
        <v>273.89600000000002</v>
      </c>
      <c r="S1913">
        <v>7</v>
      </c>
      <c r="T1913">
        <v>0.2</v>
      </c>
      <c r="U1913">
        <v>92.439899999999994</v>
      </c>
      <c r="V1913">
        <f>IFERROR(SuperstoreData[[#This Row],[Profit]]/SuperstoreData[[#This Row],[Sales]],0)</f>
        <v>0.33749999999999997</v>
      </c>
      <c r="W1913">
        <f>YEAR(C1913)</f>
        <v>2017</v>
      </c>
      <c r="X1913" t="str">
        <f>TEXT(C1913,"mmm")</f>
        <v>Jul</v>
      </c>
    </row>
    <row r="1914" spans="1:24" x14ac:dyDescent="0.3">
      <c r="A1914">
        <v>1913</v>
      </c>
      <c r="B1914" t="s">
        <v>5327</v>
      </c>
      <c r="C1914" s="1">
        <v>42919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>
        <v>597.13199999999995</v>
      </c>
      <c r="S1914">
        <v>3</v>
      </c>
      <c r="T1914">
        <v>0.4</v>
      </c>
      <c r="U1914">
        <v>49.761000000000003</v>
      </c>
      <c r="V1914">
        <f>IFERROR(SuperstoreData[[#This Row],[Profit]]/SuperstoreData[[#This Row],[Sales]],0)</f>
        <v>8.3333333333333343E-2</v>
      </c>
      <c r="W1914">
        <f>YEAR(C1914)</f>
        <v>2017</v>
      </c>
      <c r="X1914" t="str">
        <f>TEXT(C1914,"mmm")</f>
        <v>Jul</v>
      </c>
    </row>
    <row r="1915" spans="1:24" x14ac:dyDescent="0.3">
      <c r="A1915">
        <v>1914</v>
      </c>
      <c r="B1915" t="s">
        <v>5332</v>
      </c>
      <c r="C1915" s="1">
        <v>41654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>
        <v>149.94999999999999</v>
      </c>
      <c r="S1915">
        <v>5</v>
      </c>
      <c r="T1915">
        <v>0</v>
      </c>
      <c r="U1915">
        <v>65.977999999999994</v>
      </c>
      <c r="V1915">
        <f>IFERROR(SuperstoreData[[#This Row],[Profit]]/SuperstoreData[[#This Row],[Sales]],0)</f>
        <v>0.44</v>
      </c>
      <c r="W1915">
        <f>YEAR(C1915)</f>
        <v>2014</v>
      </c>
      <c r="X1915" t="str">
        <f>TEXT(C1915,"mmm")</f>
        <v>Jan</v>
      </c>
    </row>
    <row r="1916" spans="1:24" x14ac:dyDescent="0.3">
      <c r="A1916">
        <v>1915</v>
      </c>
      <c r="B1916" t="s">
        <v>5336</v>
      </c>
      <c r="C1916" s="1">
        <v>42855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>
        <v>4.6079999999999997</v>
      </c>
      <c r="S1916">
        <v>2</v>
      </c>
      <c r="T1916">
        <v>0.2</v>
      </c>
      <c r="U1916">
        <v>1.6704000000000001</v>
      </c>
      <c r="V1916">
        <f>IFERROR(SuperstoreData[[#This Row],[Profit]]/SuperstoreData[[#This Row],[Sales]],0)</f>
        <v>0.36250000000000004</v>
      </c>
      <c r="W1916">
        <f>YEAR(C1916)</f>
        <v>2017</v>
      </c>
      <c r="X1916" t="str">
        <f>TEXT(C1916,"mmm")</f>
        <v>Apr</v>
      </c>
    </row>
    <row r="1917" spans="1:24" x14ac:dyDescent="0.3">
      <c r="A1917">
        <v>1916</v>
      </c>
      <c r="B1917" t="s">
        <v>5336</v>
      </c>
      <c r="C1917" s="1">
        <v>42855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>
        <v>15.528</v>
      </c>
      <c r="S1917">
        <v>3</v>
      </c>
      <c r="T1917">
        <v>0.2</v>
      </c>
      <c r="U1917">
        <v>4.8525</v>
      </c>
      <c r="V1917">
        <f>IFERROR(SuperstoreData[[#This Row],[Profit]]/SuperstoreData[[#This Row],[Sales]],0)</f>
        <v>0.3125</v>
      </c>
      <c r="W1917">
        <f>YEAR(C1917)</f>
        <v>2017</v>
      </c>
      <c r="X1917" t="str">
        <f>TEXT(C1917,"mmm")</f>
        <v>Apr</v>
      </c>
    </row>
    <row r="1918" spans="1:24" x14ac:dyDescent="0.3">
      <c r="A1918">
        <v>1917</v>
      </c>
      <c r="B1918" t="s">
        <v>5336</v>
      </c>
      <c r="C1918" s="1">
        <v>42855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>
        <v>11.952</v>
      </c>
      <c r="S1918">
        <v>3</v>
      </c>
      <c r="T1918">
        <v>0.2</v>
      </c>
      <c r="U1918">
        <v>3.8843999999999999</v>
      </c>
      <c r="V1918">
        <f>IFERROR(SuperstoreData[[#This Row],[Profit]]/SuperstoreData[[#This Row],[Sales]],0)</f>
        <v>0.32500000000000001</v>
      </c>
      <c r="W1918">
        <f>YEAR(C1918)</f>
        <v>2017</v>
      </c>
      <c r="X1918" t="str">
        <f>TEXT(C1918,"mmm")</f>
        <v>Apr</v>
      </c>
    </row>
    <row r="1919" spans="1:24" x14ac:dyDescent="0.3">
      <c r="A1919">
        <v>1918</v>
      </c>
      <c r="B1919" t="s">
        <v>5339</v>
      </c>
      <c r="C1919" s="1">
        <v>42316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>
        <v>11.65</v>
      </c>
      <c r="S1919">
        <v>5</v>
      </c>
      <c r="T1919">
        <v>0</v>
      </c>
      <c r="U1919">
        <v>3.3784999999999998</v>
      </c>
      <c r="V1919">
        <f>IFERROR(SuperstoreData[[#This Row],[Profit]]/SuperstoreData[[#This Row],[Sales]],0)</f>
        <v>0.28999999999999998</v>
      </c>
      <c r="W1919">
        <f>YEAR(C1919)</f>
        <v>2015</v>
      </c>
      <c r="X1919" t="str">
        <f>TEXT(C1919,"mmm")</f>
        <v>Nov</v>
      </c>
    </row>
    <row r="1920" spans="1:24" x14ac:dyDescent="0.3">
      <c r="A1920">
        <v>1919</v>
      </c>
      <c r="B1920" t="s">
        <v>5341</v>
      </c>
      <c r="C1920" s="1">
        <v>42307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>
        <v>299.89999999999998</v>
      </c>
      <c r="S1920">
        <v>2</v>
      </c>
      <c r="T1920">
        <v>0</v>
      </c>
      <c r="U1920">
        <v>74.974999999999994</v>
      </c>
      <c r="V1920">
        <f>IFERROR(SuperstoreData[[#This Row],[Profit]]/SuperstoreData[[#This Row],[Sales]],0)</f>
        <v>0.25</v>
      </c>
      <c r="W1920">
        <f>YEAR(C1920)</f>
        <v>2015</v>
      </c>
      <c r="X1920" t="str">
        <f>TEXT(C1920,"mmm")</f>
        <v>Oct</v>
      </c>
    </row>
    <row r="1921" spans="1:24" x14ac:dyDescent="0.3">
      <c r="A1921">
        <v>1920</v>
      </c>
      <c r="B1921" t="s">
        <v>5345</v>
      </c>
      <c r="C1921" s="1">
        <v>42964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>
        <v>895.92</v>
      </c>
      <c r="S1921">
        <v>5</v>
      </c>
      <c r="T1921">
        <v>0.2</v>
      </c>
      <c r="U1921">
        <v>302.37299999999999</v>
      </c>
      <c r="V1921">
        <f>IFERROR(SuperstoreData[[#This Row],[Profit]]/SuperstoreData[[#This Row],[Sales]],0)</f>
        <v>0.33750000000000002</v>
      </c>
      <c r="W1921">
        <f>YEAR(C1921)</f>
        <v>2017</v>
      </c>
      <c r="X1921" t="str">
        <f>TEXT(C1921,"mmm")</f>
        <v>Aug</v>
      </c>
    </row>
    <row r="1922" spans="1:24" x14ac:dyDescent="0.3">
      <c r="A1922">
        <v>1921</v>
      </c>
      <c r="B1922" t="s">
        <v>5345</v>
      </c>
      <c r="C1922" s="1">
        <v>42964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>
        <v>462.56400000000002</v>
      </c>
      <c r="S1922">
        <v>2</v>
      </c>
      <c r="T1922">
        <v>0.1</v>
      </c>
      <c r="U1922">
        <v>97.6524</v>
      </c>
      <c r="V1922">
        <f>IFERROR(SuperstoreData[[#This Row],[Profit]]/SuperstoreData[[#This Row],[Sales]],0)</f>
        <v>0.21111111111111111</v>
      </c>
      <c r="W1922">
        <f>YEAR(C1922)</f>
        <v>2017</v>
      </c>
      <c r="X1922" t="str">
        <f>TEXT(C1922,"mmm")</f>
        <v>Aug</v>
      </c>
    </row>
    <row r="1923" spans="1:24" x14ac:dyDescent="0.3">
      <c r="A1923">
        <v>1922</v>
      </c>
      <c r="B1923" t="s">
        <v>5354</v>
      </c>
      <c r="C1923" s="1">
        <v>42280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>
        <v>15.007999999999999</v>
      </c>
      <c r="S1923">
        <v>2</v>
      </c>
      <c r="T1923">
        <v>0.2</v>
      </c>
      <c r="U1923">
        <v>1.5007999999999999</v>
      </c>
      <c r="V1923">
        <f>IFERROR(SuperstoreData[[#This Row],[Profit]]/SuperstoreData[[#This Row],[Sales]],0)</f>
        <v>0.1</v>
      </c>
      <c r="W1923">
        <f>YEAR(C1923)</f>
        <v>2015</v>
      </c>
      <c r="X1923" t="str">
        <f>TEXT(C1923,"mmm")</f>
        <v>Oct</v>
      </c>
    </row>
    <row r="1924" spans="1:24" x14ac:dyDescent="0.3">
      <c r="A1924">
        <v>1923</v>
      </c>
      <c r="B1924" t="s">
        <v>5357</v>
      </c>
      <c r="C1924" s="1">
        <v>42559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>
        <v>863.64</v>
      </c>
      <c r="S1924">
        <v>9</v>
      </c>
      <c r="T1924">
        <v>0.2</v>
      </c>
      <c r="U1924">
        <v>107.955</v>
      </c>
      <c r="V1924">
        <f>IFERROR(SuperstoreData[[#This Row],[Profit]]/SuperstoreData[[#This Row],[Sales]],0)</f>
        <v>0.125</v>
      </c>
      <c r="W1924">
        <f>YEAR(C1924)</f>
        <v>2016</v>
      </c>
      <c r="X1924" t="str">
        <f>TEXT(C1924,"mmm")</f>
        <v>Jul</v>
      </c>
    </row>
    <row r="1925" spans="1:24" x14ac:dyDescent="0.3">
      <c r="A1925">
        <v>1924</v>
      </c>
      <c r="B1925" t="s">
        <v>5357</v>
      </c>
      <c r="C1925" s="1">
        <v>42559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>
        <v>47.616</v>
      </c>
      <c r="S1925">
        <v>3</v>
      </c>
      <c r="T1925">
        <v>0.2</v>
      </c>
      <c r="U1925">
        <v>3.5712000000000002</v>
      </c>
      <c r="V1925">
        <f>IFERROR(SuperstoreData[[#This Row],[Profit]]/SuperstoreData[[#This Row],[Sales]],0)</f>
        <v>7.4999999999999997E-2</v>
      </c>
      <c r="W1925">
        <f>YEAR(C1925)</f>
        <v>2016</v>
      </c>
      <c r="X1925" t="str">
        <f>TEXT(C1925,"mmm")</f>
        <v>Jul</v>
      </c>
    </row>
    <row r="1926" spans="1:24" x14ac:dyDescent="0.3">
      <c r="A1926">
        <v>1925</v>
      </c>
      <c r="B1926" t="s">
        <v>5362</v>
      </c>
      <c r="C1926" s="1">
        <v>43074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>
        <v>92.94</v>
      </c>
      <c r="S1926">
        <v>3</v>
      </c>
      <c r="T1926">
        <v>0</v>
      </c>
      <c r="U1926">
        <v>41.823</v>
      </c>
      <c r="V1926">
        <f>IFERROR(SuperstoreData[[#This Row],[Profit]]/SuperstoreData[[#This Row],[Sales]],0)</f>
        <v>0.45</v>
      </c>
      <c r="W1926">
        <f>YEAR(C1926)</f>
        <v>2017</v>
      </c>
      <c r="X1926" t="str">
        <f>TEXT(C1926,"mmm")</f>
        <v>Dec</v>
      </c>
    </row>
    <row r="1927" spans="1:24" x14ac:dyDescent="0.3">
      <c r="A1927">
        <v>1926</v>
      </c>
      <c r="B1927" t="s">
        <v>5363</v>
      </c>
      <c r="C1927" s="1">
        <v>42803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>
        <v>199.98</v>
      </c>
      <c r="S1927">
        <v>2</v>
      </c>
      <c r="T1927">
        <v>0</v>
      </c>
      <c r="U1927">
        <v>69.992999999999995</v>
      </c>
      <c r="V1927">
        <f>IFERROR(SuperstoreData[[#This Row],[Profit]]/SuperstoreData[[#This Row],[Sales]],0)</f>
        <v>0.35</v>
      </c>
      <c r="W1927">
        <f>YEAR(C1927)</f>
        <v>2017</v>
      </c>
      <c r="X1927" t="str">
        <f>TEXT(C1927,"mmm")</f>
        <v>Mar</v>
      </c>
    </row>
    <row r="1928" spans="1:24" x14ac:dyDescent="0.3">
      <c r="A1928">
        <v>1927</v>
      </c>
      <c r="B1928" t="s">
        <v>5365</v>
      </c>
      <c r="C1928" s="1">
        <v>42530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>
        <v>177.48</v>
      </c>
      <c r="S1928">
        <v>3</v>
      </c>
      <c r="T1928">
        <v>0.2</v>
      </c>
      <c r="U1928">
        <v>19.9665</v>
      </c>
      <c r="V1928">
        <f>IFERROR(SuperstoreData[[#This Row],[Profit]]/SuperstoreData[[#This Row],[Sales]],0)</f>
        <v>0.1125</v>
      </c>
      <c r="W1928">
        <f>YEAR(C1928)</f>
        <v>2016</v>
      </c>
      <c r="X1928" t="str">
        <f>TEXT(C1928,"mmm")</f>
        <v>Jun</v>
      </c>
    </row>
    <row r="1929" spans="1:24" x14ac:dyDescent="0.3">
      <c r="A1929">
        <v>1928</v>
      </c>
      <c r="B1929" t="s">
        <v>5368</v>
      </c>
      <c r="C1929" s="1">
        <v>43067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>
        <v>88.768000000000001</v>
      </c>
      <c r="S1929">
        <v>2</v>
      </c>
      <c r="T1929">
        <v>0.2</v>
      </c>
      <c r="U1929">
        <v>31.0688</v>
      </c>
      <c r="V1929">
        <f>IFERROR(SuperstoreData[[#This Row],[Profit]]/SuperstoreData[[#This Row],[Sales]],0)</f>
        <v>0.35</v>
      </c>
      <c r="W1929">
        <f>YEAR(C1929)</f>
        <v>2017</v>
      </c>
      <c r="X1929" t="str">
        <f>TEXT(C1929,"mmm")</f>
        <v>Nov</v>
      </c>
    </row>
    <row r="1930" spans="1:24" x14ac:dyDescent="0.3">
      <c r="A1930">
        <v>1929</v>
      </c>
      <c r="B1930" t="s">
        <v>5369</v>
      </c>
      <c r="C1930" s="1">
        <v>42810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>
        <v>6.48</v>
      </c>
      <c r="S1930">
        <v>1</v>
      </c>
      <c r="T1930">
        <v>0</v>
      </c>
      <c r="U1930">
        <v>3.1103999999999998</v>
      </c>
      <c r="V1930">
        <f>IFERROR(SuperstoreData[[#This Row],[Profit]]/SuperstoreData[[#This Row],[Sales]],0)</f>
        <v>0.47999999999999993</v>
      </c>
      <c r="W1930">
        <f>YEAR(C1930)</f>
        <v>2017</v>
      </c>
      <c r="X1930" t="str">
        <f>TEXT(C1930,"mmm")</f>
        <v>Mar</v>
      </c>
    </row>
    <row r="1931" spans="1:24" x14ac:dyDescent="0.3">
      <c r="A1931">
        <v>1930</v>
      </c>
      <c r="B1931" t="s">
        <v>5369</v>
      </c>
      <c r="C1931" s="1">
        <v>42810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>
        <v>46.51</v>
      </c>
      <c r="S1931">
        <v>1</v>
      </c>
      <c r="T1931">
        <v>0</v>
      </c>
      <c r="U1931">
        <v>1.8604000000000001</v>
      </c>
      <c r="V1931">
        <f>IFERROR(SuperstoreData[[#This Row],[Profit]]/SuperstoreData[[#This Row],[Sales]],0)</f>
        <v>0.04</v>
      </c>
      <c r="W1931">
        <f>YEAR(C1931)</f>
        <v>2017</v>
      </c>
      <c r="X1931" t="str">
        <f>TEXT(C1931,"mmm")</f>
        <v>Mar</v>
      </c>
    </row>
    <row r="1932" spans="1:24" x14ac:dyDescent="0.3">
      <c r="A1932">
        <v>1931</v>
      </c>
      <c r="B1932" t="s">
        <v>5369</v>
      </c>
      <c r="C1932" s="1">
        <v>42810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>
        <v>659.976</v>
      </c>
      <c r="S1932">
        <v>3</v>
      </c>
      <c r="T1932">
        <v>0.2</v>
      </c>
      <c r="U1932">
        <v>49.498199999999997</v>
      </c>
      <c r="V1932">
        <f>IFERROR(SuperstoreData[[#This Row],[Profit]]/SuperstoreData[[#This Row],[Sales]],0)</f>
        <v>7.4999999999999997E-2</v>
      </c>
      <c r="W1932">
        <f>YEAR(C1932)</f>
        <v>2017</v>
      </c>
      <c r="X1932" t="str">
        <f>TEXT(C1932,"mmm")</f>
        <v>Mar</v>
      </c>
    </row>
    <row r="1933" spans="1:24" x14ac:dyDescent="0.3">
      <c r="A1933">
        <v>1932</v>
      </c>
      <c r="B1933" t="s">
        <v>5373</v>
      </c>
      <c r="C1933" s="1">
        <v>42701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>
        <v>271.99200000000002</v>
      </c>
      <c r="S1933">
        <v>1</v>
      </c>
      <c r="T1933">
        <v>0.2</v>
      </c>
      <c r="U1933">
        <v>23.799299999999999</v>
      </c>
      <c r="V1933">
        <f>IFERROR(SuperstoreData[[#This Row],[Profit]]/SuperstoreData[[#This Row],[Sales]],0)</f>
        <v>8.7499999999999994E-2</v>
      </c>
      <c r="W1933">
        <f>YEAR(C1933)</f>
        <v>2016</v>
      </c>
      <c r="X1933" t="str">
        <f>TEXT(C1933,"mmm")</f>
        <v>Nov</v>
      </c>
    </row>
    <row r="1934" spans="1:24" x14ac:dyDescent="0.3">
      <c r="A1934">
        <v>1933</v>
      </c>
      <c r="B1934" t="s">
        <v>5376</v>
      </c>
      <c r="C1934" s="1">
        <v>42953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>
        <v>145.74</v>
      </c>
      <c r="S1934">
        <v>3</v>
      </c>
      <c r="T1934">
        <v>0</v>
      </c>
      <c r="U1934">
        <v>23.3184</v>
      </c>
      <c r="V1934">
        <f>IFERROR(SuperstoreData[[#This Row],[Profit]]/SuperstoreData[[#This Row],[Sales]],0)</f>
        <v>0.16</v>
      </c>
      <c r="W1934">
        <f>YEAR(C1934)</f>
        <v>2017</v>
      </c>
      <c r="X1934" t="str">
        <f>TEXT(C1934,"mmm")</f>
        <v>Aug</v>
      </c>
    </row>
    <row r="1935" spans="1:24" x14ac:dyDescent="0.3">
      <c r="A1935">
        <v>1934</v>
      </c>
      <c r="B1935" t="s">
        <v>5376</v>
      </c>
      <c r="C1935" s="1">
        <v>42953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>
        <v>15.4</v>
      </c>
      <c r="S1935">
        <v>5</v>
      </c>
      <c r="T1935">
        <v>0</v>
      </c>
      <c r="U1935">
        <v>7.3920000000000003</v>
      </c>
      <c r="V1935">
        <f>IFERROR(SuperstoreData[[#This Row],[Profit]]/SuperstoreData[[#This Row],[Sales]],0)</f>
        <v>0.48000000000000004</v>
      </c>
      <c r="W1935">
        <f>YEAR(C1935)</f>
        <v>2017</v>
      </c>
      <c r="X1935" t="str">
        <f>TEXT(C1935,"mmm")</f>
        <v>Aug</v>
      </c>
    </row>
    <row r="1936" spans="1:24" x14ac:dyDescent="0.3">
      <c r="A1936">
        <v>1935</v>
      </c>
      <c r="B1936" t="s">
        <v>5379</v>
      </c>
      <c r="C1936" s="1">
        <v>43066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>
        <v>244.55</v>
      </c>
      <c r="S1936">
        <v>5</v>
      </c>
      <c r="T1936">
        <v>0</v>
      </c>
      <c r="U1936">
        <v>114.9385</v>
      </c>
      <c r="V1936">
        <f>IFERROR(SuperstoreData[[#This Row],[Profit]]/SuperstoreData[[#This Row],[Sales]],0)</f>
        <v>0.47</v>
      </c>
      <c r="W1936">
        <f>YEAR(C1936)</f>
        <v>2017</v>
      </c>
      <c r="X1936" t="str">
        <f>TEXT(C1936,"mmm")</f>
        <v>Nov</v>
      </c>
    </row>
    <row r="1937" spans="1:24" x14ac:dyDescent="0.3">
      <c r="A1937">
        <v>1936</v>
      </c>
      <c r="B1937" t="s">
        <v>5379</v>
      </c>
      <c r="C1937" s="1">
        <v>43066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>
        <v>166.16</v>
      </c>
      <c r="S1937">
        <v>8</v>
      </c>
      <c r="T1937">
        <v>0</v>
      </c>
      <c r="U1937">
        <v>59.817599999999999</v>
      </c>
      <c r="V1937">
        <f>IFERROR(SuperstoreData[[#This Row],[Profit]]/SuperstoreData[[#This Row],[Sales]],0)</f>
        <v>0.36</v>
      </c>
      <c r="W1937">
        <f>YEAR(C1937)</f>
        <v>2017</v>
      </c>
      <c r="X1937" t="str">
        <f>TEXT(C1937,"mmm")</f>
        <v>Nov</v>
      </c>
    </row>
    <row r="1938" spans="1:24" x14ac:dyDescent="0.3">
      <c r="A1938">
        <v>1937</v>
      </c>
      <c r="B1938" t="s">
        <v>5382</v>
      </c>
      <c r="C1938" s="1">
        <v>42149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>
        <v>14.73</v>
      </c>
      <c r="S1938">
        <v>3</v>
      </c>
      <c r="T1938">
        <v>0</v>
      </c>
      <c r="U1938">
        <v>4.8609</v>
      </c>
      <c r="V1938">
        <f>IFERROR(SuperstoreData[[#This Row],[Profit]]/SuperstoreData[[#This Row],[Sales]],0)</f>
        <v>0.33</v>
      </c>
      <c r="W1938">
        <f>YEAR(C1938)</f>
        <v>2015</v>
      </c>
      <c r="X1938" t="str">
        <f>TEXT(C1938,"mmm")</f>
        <v>May</v>
      </c>
    </row>
    <row r="1939" spans="1:24" x14ac:dyDescent="0.3">
      <c r="A1939">
        <v>1938</v>
      </c>
      <c r="B1939" t="s">
        <v>5384</v>
      </c>
      <c r="C1939" s="1">
        <v>42559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>
        <v>19.968</v>
      </c>
      <c r="S1939">
        <v>2</v>
      </c>
      <c r="T1939">
        <v>0.7</v>
      </c>
      <c r="U1939">
        <v>-13.311999999999999</v>
      </c>
      <c r="V1939">
        <f>IFERROR(SuperstoreData[[#This Row],[Profit]]/SuperstoreData[[#This Row],[Sales]],0)</f>
        <v>-0.66666666666666663</v>
      </c>
      <c r="W1939">
        <f>YEAR(C1939)</f>
        <v>2016</v>
      </c>
      <c r="X1939" t="str">
        <f>TEXT(C1939,"mmm")</f>
        <v>Jul</v>
      </c>
    </row>
    <row r="1940" spans="1:24" x14ac:dyDescent="0.3">
      <c r="A1940">
        <v>1939</v>
      </c>
      <c r="B1940" t="s">
        <v>5384</v>
      </c>
      <c r="C1940" s="1">
        <v>42559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>
        <v>33.488</v>
      </c>
      <c r="S1940">
        <v>7</v>
      </c>
      <c r="T1940">
        <v>0.2</v>
      </c>
      <c r="U1940">
        <v>-1.2558</v>
      </c>
      <c r="V1940">
        <f>IFERROR(SuperstoreData[[#This Row],[Profit]]/SuperstoreData[[#This Row],[Sales]],0)</f>
        <v>-3.7499999999999999E-2</v>
      </c>
      <c r="W1940">
        <f>YEAR(C1940)</f>
        <v>2016</v>
      </c>
      <c r="X1940" t="str">
        <f>TEXT(C1940,"mmm")</f>
        <v>Jul</v>
      </c>
    </row>
    <row r="1941" spans="1:24" x14ac:dyDescent="0.3">
      <c r="A1941">
        <v>1940</v>
      </c>
      <c r="B1941" t="s">
        <v>5384</v>
      </c>
      <c r="C1941" s="1">
        <v>42559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  <c r="V1941">
        <f>IFERROR(SuperstoreData[[#This Row],[Profit]]/SuperstoreData[[#This Row],[Sales]],0)</f>
        <v>-0.7</v>
      </c>
      <c r="W1941">
        <f>YEAR(C1941)</f>
        <v>2016</v>
      </c>
      <c r="X1941" t="str">
        <f>TEXT(C1941,"mmm")</f>
        <v>Jul</v>
      </c>
    </row>
    <row r="1942" spans="1:24" x14ac:dyDescent="0.3">
      <c r="A1942">
        <v>1941</v>
      </c>
      <c r="B1942" t="s">
        <v>5384</v>
      </c>
      <c r="C1942" s="1">
        <v>42559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>
        <v>662.88</v>
      </c>
      <c r="S1942">
        <v>3</v>
      </c>
      <c r="T1942">
        <v>0.2</v>
      </c>
      <c r="U1942">
        <v>74.573999999999998</v>
      </c>
      <c r="V1942">
        <f>IFERROR(SuperstoreData[[#This Row],[Profit]]/SuperstoreData[[#This Row],[Sales]],0)</f>
        <v>0.1125</v>
      </c>
      <c r="W1942">
        <f>YEAR(C1942)</f>
        <v>2016</v>
      </c>
      <c r="X1942" t="str">
        <f>TEXT(C1942,"mmm")</f>
        <v>Jul</v>
      </c>
    </row>
    <row r="1943" spans="1:24" x14ac:dyDescent="0.3">
      <c r="A1943">
        <v>1942</v>
      </c>
      <c r="B1943" t="s">
        <v>5392</v>
      </c>
      <c r="C1943" s="1">
        <v>42976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>
        <v>47.36</v>
      </c>
      <c r="S1943">
        <v>4</v>
      </c>
      <c r="T1943">
        <v>0.2</v>
      </c>
      <c r="U1943">
        <v>17.760000000000002</v>
      </c>
      <c r="V1943">
        <f>IFERROR(SuperstoreData[[#This Row],[Profit]]/SuperstoreData[[#This Row],[Sales]],0)</f>
        <v>0.37500000000000006</v>
      </c>
      <c r="W1943">
        <f>YEAR(C1943)</f>
        <v>2017</v>
      </c>
      <c r="X1943" t="str">
        <f>TEXT(C1943,"mmm")</f>
        <v>Aug</v>
      </c>
    </row>
    <row r="1944" spans="1:24" x14ac:dyDescent="0.3">
      <c r="A1944">
        <v>1943</v>
      </c>
      <c r="B1944" t="s">
        <v>5392</v>
      </c>
      <c r="C1944" s="1">
        <v>42976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>
        <v>27.44</v>
      </c>
      <c r="S1944">
        <v>2</v>
      </c>
      <c r="T1944">
        <v>0.2</v>
      </c>
      <c r="U1944">
        <v>2.4009999999999998</v>
      </c>
      <c r="V1944">
        <f>IFERROR(SuperstoreData[[#This Row],[Profit]]/SuperstoreData[[#This Row],[Sales]],0)</f>
        <v>8.7499999999999994E-2</v>
      </c>
      <c r="W1944">
        <f>YEAR(C1944)</f>
        <v>2017</v>
      </c>
      <c r="X1944" t="str">
        <f>TEXT(C1944,"mmm")</f>
        <v>Aug</v>
      </c>
    </row>
    <row r="1945" spans="1:24" x14ac:dyDescent="0.3">
      <c r="A1945">
        <v>1944</v>
      </c>
      <c r="B1945" t="s">
        <v>5392</v>
      </c>
      <c r="C1945" s="1">
        <v>42976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>
        <v>3.24</v>
      </c>
      <c r="S1945">
        <v>9</v>
      </c>
      <c r="T1945">
        <v>0.8</v>
      </c>
      <c r="U1945">
        <v>-5.1840000000000002</v>
      </c>
      <c r="V1945">
        <f>IFERROR(SuperstoreData[[#This Row],[Profit]]/SuperstoreData[[#This Row],[Sales]],0)</f>
        <v>-1.5999999999999999</v>
      </c>
      <c r="W1945">
        <f>YEAR(C1945)</f>
        <v>2017</v>
      </c>
      <c r="X1945" t="str">
        <f>TEXT(C1945,"mmm")</f>
        <v>Aug</v>
      </c>
    </row>
    <row r="1946" spans="1:24" x14ac:dyDescent="0.3">
      <c r="A1946">
        <v>1945</v>
      </c>
      <c r="B1946" t="s">
        <v>5393</v>
      </c>
      <c r="C1946" s="1">
        <v>42541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>
        <v>95.968000000000004</v>
      </c>
      <c r="S1946">
        <v>4</v>
      </c>
      <c r="T1946">
        <v>0.2</v>
      </c>
      <c r="U1946">
        <v>26.391200000000001</v>
      </c>
      <c r="V1946">
        <f>IFERROR(SuperstoreData[[#This Row],[Profit]]/SuperstoreData[[#This Row],[Sales]],0)</f>
        <v>0.27500000000000002</v>
      </c>
      <c r="W1946">
        <f>YEAR(C1946)</f>
        <v>2016</v>
      </c>
      <c r="X1946" t="str">
        <f>TEXT(C1946,"mmm")</f>
        <v>Jun</v>
      </c>
    </row>
    <row r="1947" spans="1:24" x14ac:dyDescent="0.3">
      <c r="A1947">
        <v>1946</v>
      </c>
      <c r="B1947" t="s">
        <v>5393</v>
      </c>
      <c r="C1947" s="1">
        <v>42541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>
        <v>10.368</v>
      </c>
      <c r="S1947">
        <v>2</v>
      </c>
      <c r="T1947">
        <v>0.2</v>
      </c>
      <c r="U1947">
        <v>3.6288</v>
      </c>
      <c r="V1947">
        <f>IFERROR(SuperstoreData[[#This Row],[Profit]]/SuperstoreData[[#This Row],[Sales]],0)</f>
        <v>0.35</v>
      </c>
      <c r="W1947">
        <f>YEAR(C1947)</f>
        <v>2016</v>
      </c>
      <c r="X1947" t="str">
        <f>TEXT(C1947,"mmm")</f>
        <v>Jun</v>
      </c>
    </row>
    <row r="1948" spans="1:24" x14ac:dyDescent="0.3">
      <c r="A1948">
        <v>1947</v>
      </c>
      <c r="B1948" t="s">
        <v>5394</v>
      </c>
      <c r="C1948" s="1">
        <v>42980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>
        <v>23.1</v>
      </c>
      <c r="S1948">
        <v>2</v>
      </c>
      <c r="T1948">
        <v>0</v>
      </c>
      <c r="U1948">
        <v>6.468</v>
      </c>
      <c r="V1948">
        <f>IFERROR(SuperstoreData[[#This Row],[Profit]]/SuperstoreData[[#This Row],[Sales]],0)</f>
        <v>0.27999999999999997</v>
      </c>
      <c r="W1948">
        <f>YEAR(C1948)</f>
        <v>2017</v>
      </c>
      <c r="X1948" t="str">
        <f>TEXT(C1948,"mmm")</f>
        <v>Sep</v>
      </c>
    </row>
    <row r="1949" spans="1:24" x14ac:dyDescent="0.3">
      <c r="A1949">
        <v>1948</v>
      </c>
      <c r="B1949" t="s">
        <v>5394</v>
      </c>
      <c r="C1949" s="1">
        <v>42980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>
        <v>11.54</v>
      </c>
      <c r="S1949">
        <v>2</v>
      </c>
      <c r="T1949">
        <v>0</v>
      </c>
      <c r="U1949">
        <v>3.4620000000000002</v>
      </c>
      <c r="V1949">
        <f>IFERROR(SuperstoreData[[#This Row],[Profit]]/SuperstoreData[[#This Row],[Sales]],0)</f>
        <v>0.30000000000000004</v>
      </c>
      <c r="W1949">
        <f>YEAR(C1949)</f>
        <v>2017</v>
      </c>
      <c r="X1949" t="str">
        <f>TEXT(C1949,"mmm")</f>
        <v>Sep</v>
      </c>
    </row>
    <row r="1950" spans="1:24" x14ac:dyDescent="0.3">
      <c r="A1950">
        <v>1949</v>
      </c>
      <c r="B1950" t="s">
        <v>5394</v>
      </c>
      <c r="C1950" s="1">
        <v>42980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>
        <v>254.52600000000001</v>
      </c>
      <c r="S1950">
        <v>1</v>
      </c>
      <c r="T1950">
        <v>0.4</v>
      </c>
      <c r="U1950">
        <v>-93.3262</v>
      </c>
      <c r="V1950">
        <f>IFERROR(SuperstoreData[[#This Row],[Profit]]/SuperstoreData[[#This Row],[Sales]],0)</f>
        <v>-0.36666666666666664</v>
      </c>
      <c r="W1950">
        <f>YEAR(C1950)</f>
        <v>2017</v>
      </c>
      <c r="X1950" t="str">
        <f>TEXT(C1950,"mmm")</f>
        <v>Sep</v>
      </c>
    </row>
    <row r="1951" spans="1:24" x14ac:dyDescent="0.3">
      <c r="A1951">
        <v>1950</v>
      </c>
      <c r="B1951" t="s">
        <v>5394</v>
      </c>
      <c r="C1951" s="1">
        <v>42980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>
        <v>12.98</v>
      </c>
      <c r="S1951">
        <v>1</v>
      </c>
      <c r="T1951">
        <v>0</v>
      </c>
      <c r="U1951">
        <v>3.7642000000000002</v>
      </c>
      <c r="V1951">
        <f>IFERROR(SuperstoreData[[#This Row],[Profit]]/SuperstoreData[[#This Row],[Sales]],0)</f>
        <v>0.28999999999999998</v>
      </c>
      <c r="W1951">
        <f>YEAR(C1951)</f>
        <v>2017</v>
      </c>
      <c r="X1951" t="str">
        <f>TEXT(C1951,"mmm")</f>
        <v>Sep</v>
      </c>
    </row>
    <row r="1952" spans="1:24" x14ac:dyDescent="0.3">
      <c r="A1952">
        <v>1951</v>
      </c>
      <c r="B1952" t="s">
        <v>5394</v>
      </c>
      <c r="C1952" s="1">
        <v>42980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>
        <v>26.431999999999999</v>
      </c>
      <c r="S1952">
        <v>8</v>
      </c>
      <c r="T1952">
        <v>0.2</v>
      </c>
      <c r="U1952">
        <v>8.9207999999999998</v>
      </c>
      <c r="V1952">
        <f>IFERROR(SuperstoreData[[#This Row],[Profit]]/SuperstoreData[[#This Row],[Sales]],0)</f>
        <v>0.33750000000000002</v>
      </c>
      <c r="W1952">
        <f>YEAR(C1952)</f>
        <v>2017</v>
      </c>
      <c r="X1952" t="str">
        <f>TEXT(C1952,"mmm")</f>
        <v>Sep</v>
      </c>
    </row>
    <row r="1953" spans="1:24" x14ac:dyDescent="0.3">
      <c r="A1953">
        <v>1952</v>
      </c>
      <c r="B1953" t="s">
        <v>5394</v>
      </c>
      <c r="C1953" s="1">
        <v>42980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>
        <v>197.97</v>
      </c>
      <c r="S1953">
        <v>3</v>
      </c>
      <c r="T1953">
        <v>0</v>
      </c>
      <c r="U1953">
        <v>57.411299999999997</v>
      </c>
      <c r="V1953">
        <f>IFERROR(SuperstoreData[[#This Row],[Profit]]/SuperstoreData[[#This Row],[Sales]],0)</f>
        <v>0.28999999999999998</v>
      </c>
      <c r="W1953">
        <f>YEAR(C1953)</f>
        <v>2017</v>
      </c>
      <c r="X1953" t="str">
        <f>TEXT(C1953,"mmm")</f>
        <v>Sep</v>
      </c>
    </row>
    <row r="1954" spans="1:24" x14ac:dyDescent="0.3">
      <c r="A1954">
        <v>1953</v>
      </c>
      <c r="B1954" t="s">
        <v>5394</v>
      </c>
      <c r="C1954" s="1">
        <v>42980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>
        <v>18.899999999999999</v>
      </c>
      <c r="S1954">
        <v>6</v>
      </c>
      <c r="T1954">
        <v>0</v>
      </c>
      <c r="U1954">
        <v>9.0719999999999992</v>
      </c>
      <c r="V1954">
        <f>IFERROR(SuperstoreData[[#This Row],[Profit]]/SuperstoreData[[#This Row],[Sales]],0)</f>
        <v>0.48</v>
      </c>
      <c r="W1954">
        <f>YEAR(C1954)</f>
        <v>2017</v>
      </c>
      <c r="X1954" t="str">
        <f>TEXT(C1954,"mmm")</f>
        <v>Sep</v>
      </c>
    </row>
    <row r="1955" spans="1:24" x14ac:dyDescent="0.3">
      <c r="A1955">
        <v>1954</v>
      </c>
      <c r="B1955" t="s">
        <v>5394</v>
      </c>
      <c r="C1955" s="1">
        <v>42980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>
        <v>1282.4100000000001</v>
      </c>
      <c r="S1955">
        <v>5</v>
      </c>
      <c r="T1955">
        <v>0.1</v>
      </c>
      <c r="U1955">
        <v>213.73500000000001</v>
      </c>
      <c r="V1955">
        <f>IFERROR(SuperstoreData[[#This Row],[Profit]]/SuperstoreData[[#This Row],[Sales]],0)</f>
        <v>0.16666666666666666</v>
      </c>
      <c r="W1955">
        <f>YEAR(C1955)</f>
        <v>2017</v>
      </c>
      <c r="X1955" t="str">
        <f>TEXT(C1955,"mmm")</f>
        <v>Sep</v>
      </c>
    </row>
    <row r="1956" spans="1:24" x14ac:dyDescent="0.3">
      <c r="A1956">
        <v>1955</v>
      </c>
      <c r="B1956" t="s">
        <v>5394</v>
      </c>
      <c r="C1956" s="1">
        <v>42980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>
        <v>4.92</v>
      </c>
      <c r="S1956">
        <v>3</v>
      </c>
      <c r="T1956">
        <v>0</v>
      </c>
      <c r="U1956">
        <v>2.214</v>
      </c>
      <c r="V1956">
        <f>IFERROR(SuperstoreData[[#This Row],[Profit]]/SuperstoreData[[#This Row],[Sales]],0)</f>
        <v>0.45</v>
      </c>
      <c r="W1956">
        <f>YEAR(C1956)</f>
        <v>2017</v>
      </c>
      <c r="X1956" t="str">
        <f>TEXT(C1956,"mmm")</f>
        <v>Sep</v>
      </c>
    </row>
    <row r="1957" spans="1:24" x14ac:dyDescent="0.3">
      <c r="A1957">
        <v>1956</v>
      </c>
      <c r="B1957" t="s">
        <v>5394</v>
      </c>
      <c r="C1957" s="1">
        <v>42980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>
        <v>238</v>
      </c>
      <c r="S1957">
        <v>2</v>
      </c>
      <c r="T1957">
        <v>0</v>
      </c>
      <c r="U1957">
        <v>38.08</v>
      </c>
      <c r="V1957">
        <f>IFERROR(SuperstoreData[[#This Row],[Profit]]/SuperstoreData[[#This Row],[Sales]],0)</f>
        <v>0.16</v>
      </c>
      <c r="W1957">
        <f>YEAR(C1957)</f>
        <v>2017</v>
      </c>
      <c r="X1957" t="str">
        <f>TEXT(C1957,"mmm")</f>
        <v>Sep</v>
      </c>
    </row>
    <row r="1958" spans="1:24" x14ac:dyDescent="0.3">
      <c r="A1958">
        <v>1957</v>
      </c>
      <c r="B1958" t="s">
        <v>5394</v>
      </c>
      <c r="C1958" s="1">
        <v>42980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>
        <v>167.97</v>
      </c>
      <c r="S1958">
        <v>3</v>
      </c>
      <c r="T1958">
        <v>0</v>
      </c>
      <c r="U1958">
        <v>40.312800000000003</v>
      </c>
      <c r="V1958">
        <f>IFERROR(SuperstoreData[[#This Row],[Profit]]/SuperstoreData[[#This Row],[Sales]],0)</f>
        <v>0.24000000000000002</v>
      </c>
      <c r="W1958">
        <f>YEAR(C1958)</f>
        <v>2017</v>
      </c>
      <c r="X1958" t="str">
        <f>TEXT(C1958,"mmm")</f>
        <v>Sep</v>
      </c>
    </row>
    <row r="1959" spans="1:24" x14ac:dyDescent="0.3">
      <c r="A1959">
        <v>1958</v>
      </c>
      <c r="B1959" t="s">
        <v>5394</v>
      </c>
      <c r="C1959" s="1">
        <v>42980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>
        <v>17.12</v>
      </c>
      <c r="S1959">
        <v>4</v>
      </c>
      <c r="T1959">
        <v>0</v>
      </c>
      <c r="U1959">
        <v>7.7039999999999997</v>
      </c>
      <c r="V1959">
        <f>IFERROR(SuperstoreData[[#This Row],[Profit]]/SuperstoreData[[#This Row],[Sales]],0)</f>
        <v>0.44999999999999996</v>
      </c>
      <c r="W1959">
        <f>YEAR(C1959)</f>
        <v>2017</v>
      </c>
      <c r="X1959" t="str">
        <f>TEXT(C1959,"mmm")</f>
        <v>Sep</v>
      </c>
    </row>
    <row r="1960" spans="1:24" x14ac:dyDescent="0.3">
      <c r="A1960">
        <v>1959</v>
      </c>
      <c r="B1960" t="s">
        <v>5401</v>
      </c>
      <c r="C1960" s="1">
        <v>42988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>
        <v>16.2</v>
      </c>
      <c r="S1960">
        <v>3</v>
      </c>
      <c r="T1960">
        <v>0</v>
      </c>
      <c r="U1960">
        <v>7.7759999999999998</v>
      </c>
      <c r="V1960">
        <f>IFERROR(SuperstoreData[[#This Row],[Profit]]/SuperstoreData[[#This Row],[Sales]],0)</f>
        <v>0.48</v>
      </c>
      <c r="W1960">
        <f>YEAR(C1960)</f>
        <v>2017</v>
      </c>
      <c r="X1960" t="str">
        <f>TEXT(C1960,"mmm")</f>
        <v>Sep</v>
      </c>
    </row>
    <row r="1961" spans="1:24" x14ac:dyDescent="0.3">
      <c r="A1961">
        <v>1960</v>
      </c>
      <c r="B1961" t="s">
        <v>5401</v>
      </c>
      <c r="C1961" s="1">
        <v>42988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>
        <v>33.99</v>
      </c>
      <c r="S1961">
        <v>3</v>
      </c>
      <c r="T1961">
        <v>0</v>
      </c>
      <c r="U1961">
        <v>14.6157</v>
      </c>
      <c r="V1961">
        <f>IFERROR(SuperstoreData[[#This Row],[Profit]]/SuperstoreData[[#This Row],[Sales]],0)</f>
        <v>0.43</v>
      </c>
      <c r="W1961">
        <f>YEAR(C1961)</f>
        <v>2017</v>
      </c>
      <c r="X1961" t="str">
        <f>TEXT(C1961,"mmm")</f>
        <v>Sep</v>
      </c>
    </row>
    <row r="1962" spans="1:24" x14ac:dyDescent="0.3">
      <c r="A1962">
        <v>1961</v>
      </c>
      <c r="B1962" t="s">
        <v>5401</v>
      </c>
      <c r="C1962" s="1">
        <v>42988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>
        <v>296.85000000000002</v>
      </c>
      <c r="S1962">
        <v>5</v>
      </c>
      <c r="T1962">
        <v>0</v>
      </c>
      <c r="U1962">
        <v>53.433</v>
      </c>
      <c r="V1962">
        <f>IFERROR(SuperstoreData[[#This Row],[Profit]]/SuperstoreData[[#This Row],[Sales]],0)</f>
        <v>0.18</v>
      </c>
      <c r="W1962">
        <f>YEAR(C1962)</f>
        <v>2017</v>
      </c>
      <c r="X1962" t="str">
        <f>TEXT(C1962,"mmm")</f>
        <v>Sep</v>
      </c>
    </row>
    <row r="1963" spans="1:24" x14ac:dyDescent="0.3">
      <c r="A1963">
        <v>1962</v>
      </c>
      <c r="B1963" t="s">
        <v>5401</v>
      </c>
      <c r="C1963" s="1">
        <v>42988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>
        <v>112.8</v>
      </c>
      <c r="S1963">
        <v>6</v>
      </c>
      <c r="T1963">
        <v>0</v>
      </c>
      <c r="U1963">
        <v>6.7679999999999998</v>
      </c>
      <c r="V1963">
        <f>IFERROR(SuperstoreData[[#This Row],[Profit]]/SuperstoreData[[#This Row],[Sales]],0)</f>
        <v>0.06</v>
      </c>
      <c r="W1963">
        <f>YEAR(C1963)</f>
        <v>2017</v>
      </c>
      <c r="X1963" t="str">
        <f>TEXT(C1963,"mmm")</f>
        <v>Sep</v>
      </c>
    </row>
    <row r="1964" spans="1:24" x14ac:dyDescent="0.3">
      <c r="A1964">
        <v>1963</v>
      </c>
      <c r="B1964" t="s">
        <v>5401</v>
      </c>
      <c r="C1964" s="1">
        <v>42988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>
        <v>13.71</v>
      </c>
      <c r="S1964">
        <v>3</v>
      </c>
      <c r="T1964">
        <v>0</v>
      </c>
      <c r="U1964">
        <v>6.5808</v>
      </c>
      <c r="V1964">
        <f>IFERROR(SuperstoreData[[#This Row],[Profit]]/SuperstoreData[[#This Row],[Sales]],0)</f>
        <v>0.48</v>
      </c>
      <c r="W1964">
        <f>YEAR(C1964)</f>
        <v>2017</v>
      </c>
      <c r="X1964" t="str">
        <f>TEXT(C1964,"mmm")</f>
        <v>Sep</v>
      </c>
    </row>
    <row r="1965" spans="1:24" x14ac:dyDescent="0.3">
      <c r="A1965">
        <v>1964</v>
      </c>
      <c r="B1965" t="s">
        <v>5401</v>
      </c>
      <c r="C1965" s="1">
        <v>42988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>
        <v>24.9</v>
      </c>
      <c r="S1965">
        <v>5</v>
      </c>
      <c r="T1965">
        <v>0</v>
      </c>
      <c r="U1965">
        <v>11.702999999999999</v>
      </c>
      <c r="V1965">
        <f>IFERROR(SuperstoreData[[#This Row],[Profit]]/SuperstoreData[[#This Row],[Sales]],0)</f>
        <v>0.47000000000000003</v>
      </c>
      <c r="W1965">
        <f>YEAR(C1965)</f>
        <v>2017</v>
      </c>
      <c r="X1965" t="str">
        <f>TEXT(C1965,"mmm")</f>
        <v>Sep</v>
      </c>
    </row>
    <row r="1966" spans="1:24" x14ac:dyDescent="0.3">
      <c r="A1966">
        <v>1965</v>
      </c>
      <c r="B1966" t="s">
        <v>5401</v>
      </c>
      <c r="C1966" s="1">
        <v>42988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>
        <v>286.29000000000002</v>
      </c>
      <c r="S1966">
        <v>3</v>
      </c>
      <c r="T1966">
        <v>0</v>
      </c>
      <c r="U1966">
        <v>17.177399999999999</v>
      </c>
      <c r="V1966">
        <f>IFERROR(SuperstoreData[[#This Row],[Profit]]/SuperstoreData[[#This Row],[Sales]],0)</f>
        <v>5.9999999999999991E-2</v>
      </c>
      <c r="W1966">
        <f>YEAR(C1966)</f>
        <v>2017</v>
      </c>
      <c r="X1966" t="str">
        <f>TEXT(C1966,"mmm")</f>
        <v>Sep</v>
      </c>
    </row>
    <row r="1967" spans="1:24" x14ac:dyDescent="0.3">
      <c r="A1967">
        <v>1966</v>
      </c>
      <c r="B1967" t="s">
        <v>5401</v>
      </c>
      <c r="C1967" s="1">
        <v>42988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>
        <v>24.18</v>
      </c>
      <c r="S1967">
        <v>2</v>
      </c>
      <c r="T1967">
        <v>0</v>
      </c>
      <c r="U1967">
        <v>7.2539999999999996</v>
      </c>
      <c r="V1967">
        <f>IFERROR(SuperstoreData[[#This Row],[Profit]]/SuperstoreData[[#This Row],[Sales]],0)</f>
        <v>0.3</v>
      </c>
      <c r="W1967">
        <f>YEAR(C1967)</f>
        <v>2017</v>
      </c>
      <c r="X1967" t="str">
        <f>TEXT(C1967,"mmm")</f>
        <v>Sep</v>
      </c>
    </row>
    <row r="1968" spans="1:24" x14ac:dyDescent="0.3">
      <c r="A1968">
        <v>1967</v>
      </c>
      <c r="B1968" t="s">
        <v>5410</v>
      </c>
      <c r="C1968" s="1">
        <v>43090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>
        <v>281.97000000000003</v>
      </c>
      <c r="S1968">
        <v>3</v>
      </c>
      <c r="T1968">
        <v>0</v>
      </c>
      <c r="U1968">
        <v>78.951599999999999</v>
      </c>
      <c r="V1968">
        <f>IFERROR(SuperstoreData[[#This Row],[Profit]]/SuperstoreData[[#This Row],[Sales]],0)</f>
        <v>0.27999999999999997</v>
      </c>
      <c r="W1968">
        <f>YEAR(C1968)</f>
        <v>2017</v>
      </c>
      <c r="X1968" t="str">
        <f>TEXT(C1968,"mmm")</f>
        <v>Dec</v>
      </c>
    </row>
    <row r="1969" spans="1:24" x14ac:dyDescent="0.3">
      <c r="A1969">
        <v>1968</v>
      </c>
      <c r="B1969" t="s">
        <v>5410</v>
      </c>
      <c r="C1969" s="1">
        <v>43090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>
        <v>69.5</v>
      </c>
      <c r="S1969">
        <v>5</v>
      </c>
      <c r="T1969">
        <v>0</v>
      </c>
      <c r="U1969">
        <v>20.155000000000001</v>
      </c>
      <c r="V1969">
        <f>IFERROR(SuperstoreData[[#This Row],[Profit]]/SuperstoreData[[#This Row],[Sales]],0)</f>
        <v>0.29000000000000004</v>
      </c>
      <c r="W1969">
        <f>YEAR(C1969)</f>
        <v>2017</v>
      </c>
      <c r="X1969" t="str">
        <f>TEXT(C1969,"mmm")</f>
        <v>Dec</v>
      </c>
    </row>
    <row r="1970" spans="1:24" x14ac:dyDescent="0.3">
      <c r="A1970">
        <v>1969</v>
      </c>
      <c r="B1970" t="s">
        <v>5410</v>
      </c>
      <c r="C1970" s="1">
        <v>43090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>
        <v>166.44</v>
      </c>
      <c r="S1970">
        <v>3</v>
      </c>
      <c r="T1970">
        <v>0</v>
      </c>
      <c r="U1970">
        <v>79.891199999999998</v>
      </c>
      <c r="V1970">
        <f>IFERROR(SuperstoreData[[#This Row],[Profit]]/SuperstoreData[[#This Row],[Sales]],0)</f>
        <v>0.48</v>
      </c>
      <c r="W1970">
        <f>YEAR(C1970)</f>
        <v>2017</v>
      </c>
      <c r="X1970" t="str">
        <f>TEXT(C1970,"mmm")</f>
        <v>Dec</v>
      </c>
    </row>
    <row r="1971" spans="1:24" x14ac:dyDescent="0.3">
      <c r="A1971">
        <v>1970</v>
      </c>
      <c r="B1971" t="s">
        <v>5414</v>
      </c>
      <c r="C1971" s="1">
        <v>43001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>
        <v>291.95999999999998</v>
      </c>
      <c r="S1971">
        <v>4</v>
      </c>
      <c r="T1971">
        <v>0</v>
      </c>
      <c r="U1971">
        <v>102.18600000000001</v>
      </c>
      <c r="V1971">
        <f>IFERROR(SuperstoreData[[#This Row],[Profit]]/SuperstoreData[[#This Row],[Sales]],0)</f>
        <v>0.35000000000000003</v>
      </c>
      <c r="W1971">
        <f>YEAR(C1971)</f>
        <v>2017</v>
      </c>
      <c r="X1971" t="str">
        <f>TEXT(C1971,"mmm")</f>
        <v>Sep</v>
      </c>
    </row>
    <row r="1972" spans="1:24" x14ac:dyDescent="0.3">
      <c r="A1972">
        <v>1971</v>
      </c>
      <c r="B1972" t="s">
        <v>5415</v>
      </c>
      <c r="C1972" s="1">
        <v>42861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>
        <v>6.4080000000000004</v>
      </c>
      <c r="S1972">
        <v>3</v>
      </c>
      <c r="T1972">
        <v>0.2</v>
      </c>
      <c r="U1972">
        <v>0.64080000000000004</v>
      </c>
      <c r="V1972">
        <f>IFERROR(SuperstoreData[[#This Row],[Profit]]/SuperstoreData[[#This Row],[Sales]],0)</f>
        <v>0.1</v>
      </c>
      <c r="W1972">
        <f>YEAR(C1972)</f>
        <v>2017</v>
      </c>
      <c r="X1972" t="str">
        <f>TEXT(C1972,"mmm")</f>
        <v>May</v>
      </c>
    </row>
    <row r="1973" spans="1:24" x14ac:dyDescent="0.3">
      <c r="A1973">
        <v>1972</v>
      </c>
      <c r="B1973" t="s">
        <v>5415</v>
      </c>
      <c r="C1973" s="1">
        <v>42861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>
        <v>408.74400000000003</v>
      </c>
      <c r="S1973">
        <v>7</v>
      </c>
      <c r="T1973">
        <v>0.2</v>
      </c>
      <c r="U1973">
        <v>76.639499999999998</v>
      </c>
      <c r="V1973">
        <f>IFERROR(SuperstoreData[[#This Row],[Profit]]/SuperstoreData[[#This Row],[Sales]],0)</f>
        <v>0.18749999999999997</v>
      </c>
      <c r="W1973">
        <f>YEAR(C1973)</f>
        <v>2017</v>
      </c>
      <c r="X1973" t="str">
        <f>TEXT(C1973,"mmm")</f>
        <v>May</v>
      </c>
    </row>
    <row r="1974" spans="1:24" x14ac:dyDescent="0.3">
      <c r="A1974">
        <v>1973</v>
      </c>
      <c r="B1974" t="s">
        <v>5416</v>
      </c>
      <c r="C1974" s="1">
        <v>41987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>
        <v>5.1040000000000001</v>
      </c>
      <c r="S1974">
        <v>4</v>
      </c>
      <c r="T1974">
        <v>0.8</v>
      </c>
      <c r="U1974">
        <v>-8.6768000000000001</v>
      </c>
      <c r="V1974">
        <f>IFERROR(SuperstoreData[[#This Row],[Profit]]/SuperstoreData[[#This Row],[Sales]],0)</f>
        <v>-1.7</v>
      </c>
      <c r="W1974">
        <f>YEAR(C1974)</f>
        <v>2014</v>
      </c>
      <c r="X1974" t="str">
        <f>TEXT(C1974,"mmm")</f>
        <v>Dec</v>
      </c>
    </row>
    <row r="1975" spans="1:24" x14ac:dyDescent="0.3">
      <c r="A1975">
        <v>1974</v>
      </c>
      <c r="B1975" t="s">
        <v>5416</v>
      </c>
      <c r="C1975" s="1">
        <v>41987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>
        <v>2.8959999999999999</v>
      </c>
      <c r="S1975">
        <v>2</v>
      </c>
      <c r="T1975">
        <v>0.2</v>
      </c>
      <c r="U1975">
        <v>0.47060000000000002</v>
      </c>
      <c r="V1975">
        <f>IFERROR(SuperstoreData[[#This Row],[Profit]]/SuperstoreData[[#This Row],[Sales]],0)</f>
        <v>0.16250000000000001</v>
      </c>
      <c r="W1975">
        <f>YEAR(C1975)</f>
        <v>2014</v>
      </c>
      <c r="X1975" t="str">
        <f>TEXT(C1975,"mmm")</f>
        <v>Dec</v>
      </c>
    </row>
    <row r="1976" spans="1:24" x14ac:dyDescent="0.3">
      <c r="A1976">
        <v>1975</v>
      </c>
      <c r="B1976" t="s">
        <v>5416</v>
      </c>
      <c r="C1976" s="1">
        <v>41987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>
        <v>35.015999999999998</v>
      </c>
      <c r="S1976">
        <v>3</v>
      </c>
      <c r="T1976">
        <v>0.2</v>
      </c>
      <c r="U1976">
        <v>-2.1884999999999999</v>
      </c>
      <c r="V1976">
        <f>IFERROR(SuperstoreData[[#This Row],[Profit]]/SuperstoreData[[#This Row],[Sales]],0)</f>
        <v>-6.25E-2</v>
      </c>
      <c r="W1976">
        <f>YEAR(C1976)</f>
        <v>2014</v>
      </c>
      <c r="X1976" t="str">
        <f>TEXT(C1976,"mmm")</f>
        <v>Dec</v>
      </c>
    </row>
    <row r="1977" spans="1:24" x14ac:dyDescent="0.3">
      <c r="A1977">
        <v>1976</v>
      </c>
      <c r="B1977" t="s">
        <v>5423</v>
      </c>
      <c r="C1977" s="1">
        <v>41930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>
        <v>275.97000000000003</v>
      </c>
      <c r="S1977">
        <v>3</v>
      </c>
      <c r="T1977">
        <v>0</v>
      </c>
      <c r="U1977">
        <v>11.0388</v>
      </c>
      <c r="V1977">
        <f>IFERROR(SuperstoreData[[#This Row],[Profit]]/SuperstoreData[[#This Row],[Sales]],0)</f>
        <v>3.9999999999999994E-2</v>
      </c>
      <c r="W1977">
        <f>YEAR(C1977)</f>
        <v>2014</v>
      </c>
      <c r="X1977" t="str">
        <f>TEXT(C1977,"mmm")</f>
        <v>Oct</v>
      </c>
    </row>
    <row r="1978" spans="1:24" x14ac:dyDescent="0.3">
      <c r="A1978">
        <v>1977</v>
      </c>
      <c r="B1978" t="s">
        <v>5423</v>
      </c>
      <c r="C1978" s="1">
        <v>41930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>
        <v>1394.95</v>
      </c>
      <c r="S1978">
        <v>5</v>
      </c>
      <c r="T1978">
        <v>0</v>
      </c>
      <c r="U1978">
        <v>362.68700000000001</v>
      </c>
      <c r="V1978">
        <f>IFERROR(SuperstoreData[[#This Row],[Profit]]/SuperstoreData[[#This Row],[Sales]],0)</f>
        <v>0.26</v>
      </c>
      <c r="W1978">
        <f>YEAR(C1978)</f>
        <v>2014</v>
      </c>
      <c r="X1978" t="str">
        <f>TEXT(C1978,"mmm")</f>
        <v>Oct</v>
      </c>
    </row>
    <row r="1979" spans="1:24" x14ac:dyDescent="0.3">
      <c r="A1979">
        <v>1978</v>
      </c>
      <c r="B1979" t="s">
        <v>5423</v>
      </c>
      <c r="C1979" s="1">
        <v>41930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>
        <v>545.88</v>
      </c>
      <c r="S1979">
        <v>6</v>
      </c>
      <c r="T1979">
        <v>0</v>
      </c>
      <c r="U1979">
        <v>70.964399999999998</v>
      </c>
      <c r="V1979">
        <f>IFERROR(SuperstoreData[[#This Row],[Profit]]/SuperstoreData[[#This Row],[Sales]],0)</f>
        <v>0.13</v>
      </c>
      <c r="W1979">
        <f>YEAR(C1979)</f>
        <v>2014</v>
      </c>
      <c r="X1979" t="str">
        <f>TEXT(C1979,"mmm")</f>
        <v>Oct</v>
      </c>
    </row>
    <row r="1980" spans="1:24" x14ac:dyDescent="0.3">
      <c r="A1980">
        <v>1979</v>
      </c>
      <c r="B1980" t="s">
        <v>5429</v>
      </c>
      <c r="C1980" s="1">
        <v>42132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>
        <v>5.2480000000000002</v>
      </c>
      <c r="S1980">
        <v>2</v>
      </c>
      <c r="T1980">
        <v>0.2</v>
      </c>
      <c r="U1980">
        <v>0.59040000000000004</v>
      </c>
      <c r="V1980">
        <f>IFERROR(SuperstoreData[[#This Row],[Profit]]/SuperstoreData[[#This Row],[Sales]],0)</f>
        <v>0.1125</v>
      </c>
      <c r="W1980">
        <f>YEAR(C1980)</f>
        <v>2015</v>
      </c>
      <c r="X1980" t="str">
        <f>TEXT(C1980,"mmm")</f>
        <v>May</v>
      </c>
    </row>
    <row r="1981" spans="1:24" x14ac:dyDescent="0.3">
      <c r="A1981">
        <v>1980</v>
      </c>
      <c r="B1981" t="s">
        <v>5432</v>
      </c>
      <c r="C1981" s="1">
        <v>42474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>
        <v>933.53599999999994</v>
      </c>
      <c r="S1981">
        <v>4</v>
      </c>
      <c r="T1981">
        <v>0.2</v>
      </c>
      <c r="U1981">
        <v>105.0228</v>
      </c>
      <c r="V1981">
        <f>IFERROR(SuperstoreData[[#This Row],[Profit]]/SuperstoreData[[#This Row],[Sales]],0)</f>
        <v>0.11250000000000002</v>
      </c>
      <c r="W1981">
        <f>YEAR(C1981)</f>
        <v>2016</v>
      </c>
      <c r="X1981" t="str">
        <f>TEXT(C1981,"mmm")</f>
        <v>Apr</v>
      </c>
    </row>
    <row r="1982" spans="1:24" x14ac:dyDescent="0.3">
      <c r="A1982">
        <v>1981</v>
      </c>
      <c r="B1982" t="s">
        <v>5432</v>
      </c>
      <c r="C1982" s="1">
        <v>42474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>
        <v>42.975999999999999</v>
      </c>
      <c r="S1982">
        <v>4</v>
      </c>
      <c r="T1982">
        <v>0.2</v>
      </c>
      <c r="U1982">
        <v>4.2976000000000001</v>
      </c>
      <c r="V1982">
        <f>IFERROR(SuperstoreData[[#This Row],[Profit]]/SuperstoreData[[#This Row],[Sales]],0)</f>
        <v>0.1</v>
      </c>
      <c r="W1982">
        <f>YEAR(C1982)</f>
        <v>2016</v>
      </c>
      <c r="X1982" t="str">
        <f>TEXT(C1982,"mmm")</f>
        <v>Apr</v>
      </c>
    </row>
    <row r="1983" spans="1:24" x14ac:dyDescent="0.3">
      <c r="A1983">
        <v>1982</v>
      </c>
      <c r="B1983" t="s">
        <v>5433</v>
      </c>
      <c r="C1983" s="1">
        <v>42352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>
        <v>3.76</v>
      </c>
      <c r="S1983">
        <v>2</v>
      </c>
      <c r="T1983">
        <v>0</v>
      </c>
      <c r="U1983">
        <v>1.8048</v>
      </c>
      <c r="V1983">
        <f>IFERROR(SuperstoreData[[#This Row],[Profit]]/SuperstoreData[[#This Row],[Sales]],0)</f>
        <v>0.48000000000000004</v>
      </c>
      <c r="W1983">
        <f>YEAR(C1983)</f>
        <v>2015</v>
      </c>
      <c r="X1983" t="str">
        <f>TEXT(C1983,"mmm")</f>
        <v>Dec</v>
      </c>
    </row>
    <row r="1984" spans="1:24" x14ac:dyDescent="0.3">
      <c r="A1984">
        <v>1983</v>
      </c>
      <c r="B1984" t="s">
        <v>5435</v>
      </c>
      <c r="C1984" s="1">
        <v>41976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>
        <v>479.96</v>
      </c>
      <c r="S1984">
        <v>4</v>
      </c>
      <c r="T1984">
        <v>0</v>
      </c>
      <c r="U1984">
        <v>134.3888</v>
      </c>
      <c r="V1984">
        <f>IFERROR(SuperstoreData[[#This Row],[Profit]]/SuperstoreData[[#This Row],[Sales]],0)</f>
        <v>0.28000000000000003</v>
      </c>
      <c r="W1984">
        <f>YEAR(C1984)</f>
        <v>2014</v>
      </c>
      <c r="X1984" t="str">
        <f>TEXT(C1984,"mmm")</f>
        <v>Dec</v>
      </c>
    </row>
    <row r="1985" spans="1:24" x14ac:dyDescent="0.3">
      <c r="A1985">
        <v>1984</v>
      </c>
      <c r="B1985" t="s">
        <v>5439</v>
      </c>
      <c r="C1985" s="1">
        <v>41968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>
        <v>320.88</v>
      </c>
      <c r="S1985">
        <v>6</v>
      </c>
      <c r="T1985">
        <v>0</v>
      </c>
      <c r="U1985">
        <v>93.055199999999999</v>
      </c>
      <c r="V1985">
        <f>IFERROR(SuperstoreData[[#This Row],[Profit]]/SuperstoreData[[#This Row],[Sales]],0)</f>
        <v>0.28999999999999998</v>
      </c>
      <c r="W1985">
        <f>YEAR(C1985)</f>
        <v>2014</v>
      </c>
      <c r="X1985" t="str">
        <f>TEXT(C1985,"mmm")</f>
        <v>Nov</v>
      </c>
    </row>
    <row r="1986" spans="1:24" x14ac:dyDescent="0.3">
      <c r="A1986">
        <v>1985</v>
      </c>
      <c r="B1986" t="s">
        <v>5439</v>
      </c>
      <c r="C1986" s="1">
        <v>41968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>
        <v>23.88</v>
      </c>
      <c r="S1986">
        <v>3</v>
      </c>
      <c r="T1986">
        <v>0</v>
      </c>
      <c r="U1986">
        <v>10.507199999999999</v>
      </c>
      <c r="V1986">
        <f>IFERROR(SuperstoreData[[#This Row],[Profit]]/SuperstoreData[[#This Row],[Sales]],0)</f>
        <v>0.44</v>
      </c>
      <c r="W1986">
        <f>YEAR(C1986)</f>
        <v>2014</v>
      </c>
      <c r="X1986" t="str">
        <f>TEXT(C1986,"mmm")</f>
        <v>Nov</v>
      </c>
    </row>
    <row r="1987" spans="1:24" x14ac:dyDescent="0.3">
      <c r="A1987">
        <v>1986</v>
      </c>
      <c r="B1987" t="s">
        <v>5439</v>
      </c>
      <c r="C1987" s="1">
        <v>41968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>
        <v>26.76</v>
      </c>
      <c r="S1987">
        <v>4</v>
      </c>
      <c r="T1987">
        <v>0</v>
      </c>
      <c r="U1987">
        <v>12.3096</v>
      </c>
      <c r="V1987">
        <f>IFERROR(SuperstoreData[[#This Row],[Profit]]/SuperstoreData[[#This Row],[Sales]],0)</f>
        <v>0.45999999999999996</v>
      </c>
      <c r="W1987">
        <f>YEAR(C1987)</f>
        <v>2014</v>
      </c>
      <c r="X1987" t="str">
        <f>TEXT(C1987,"mmm")</f>
        <v>Nov</v>
      </c>
    </row>
    <row r="1988" spans="1:24" x14ac:dyDescent="0.3">
      <c r="A1988">
        <v>1987</v>
      </c>
      <c r="B1988" t="s">
        <v>5440</v>
      </c>
      <c r="C1988" s="1">
        <v>42576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>
        <v>1439.9760000000001</v>
      </c>
      <c r="S1988">
        <v>4</v>
      </c>
      <c r="T1988">
        <v>0.4</v>
      </c>
      <c r="U1988">
        <v>191.99680000000001</v>
      </c>
      <c r="V1988">
        <f>IFERROR(SuperstoreData[[#This Row],[Profit]]/SuperstoreData[[#This Row],[Sales]],0)</f>
        <v>0.13333333333333333</v>
      </c>
      <c r="W1988">
        <f>YEAR(C1988)</f>
        <v>2016</v>
      </c>
      <c r="X1988" t="str">
        <f>TEXT(C1988,"mmm")</f>
        <v>Jul</v>
      </c>
    </row>
    <row r="1989" spans="1:24" x14ac:dyDescent="0.3">
      <c r="A1989">
        <v>1988</v>
      </c>
      <c r="B1989" t="s">
        <v>5443</v>
      </c>
      <c r="C1989" s="1">
        <v>42317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>
        <v>17.22</v>
      </c>
      <c r="S1989">
        <v>3</v>
      </c>
      <c r="T1989">
        <v>0</v>
      </c>
      <c r="U1989">
        <v>7.9211999999999998</v>
      </c>
      <c r="V1989">
        <f>IFERROR(SuperstoreData[[#This Row],[Profit]]/SuperstoreData[[#This Row],[Sales]],0)</f>
        <v>0.46</v>
      </c>
      <c r="W1989">
        <f>YEAR(C1989)</f>
        <v>2015</v>
      </c>
      <c r="X1989" t="str">
        <f>TEXT(C1989,"mmm")</f>
        <v>Nov</v>
      </c>
    </row>
    <row r="1990" spans="1:24" x14ac:dyDescent="0.3">
      <c r="A1990">
        <v>1989</v>
      </c>
      <c r="B1990" t="s">
        <v>5443</v>
      </c>
      <c r="C1990" s="1">
        <v>42317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>
        <v>1024.3800000000001</v>
      </c>
      <c r="S1990">
        <v>7</v>
      </c>
      <c r="T1990">
        <v>0</v>
      </c>
      <c r="U1990">
        <v>215.1198</v>
      </c>
      <c r="V1990">
        <f>IFERROR(SuperstoreData[[#This Row],[Profit]]/SuperstoreData[[#This Row],[Sales]],0)</f>
        <v>0.20999999999999996</v>
      </c>
      <c r="W1990">
        <f>YEAR(C1990)</f>
        <v>2015</v>
      </c>
      <c r="X1990" t="str">
        <f>TEXT(C1990,"mmm")</f>
        <v>Nov</v>
      </c>
    </row>
    <row r="1991" spans="1:24" x14ac:dyDescent="0.3">
      <c r="A1991">
        <v>1990</v>
      </c>
      <c r="B1991" t="s">
        <v>5443</v>
      </c>
      <c r="C1991" s="1">
        <v>42317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>
        <v>26.22</v>
      </c>
      <c r="S1991">
        <v>3</v>
      </c>
      <c r="T1991">
        <v>0</v>
      </c>
      <c r="U1991">
        <v>12.323399999999999</v>
      </c>
      <c r="V1991">
        <f>IFERROR(SuperstoreData[[#This Row],[Profit]]/SuperstoreData[[#This Row],[Sales]],0)</f>
        <v>0.47</v>
      </c>
      <c r="W1991">
        <f>YEAR(C1991)</f>
        <v>2015</v>
      </c>
      <c r="X1991" t="str">
        <f>TEXT(C1991,"mmm")</f>
        <v>Nov</v>
      </c>
    </row>
    <row r="1992" spans="1:24" x14ac:dyDescent="0.3">
      <c r="A1992">
        <v>1991</v>
      </c>
      <c r="B1992" t="s">
        <v>5443</v>
      </c>
      <c r="C1992" s="1">
        <v>42317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>
        <v>17.34</v>
      </c>
      <c r="S1992">
        <v>3</v>
      </c>
      <c r="T1992">
        <v>0</v>
      </c>
      <c r="U1992">
        <v>8.4966000000000008</v>
      </c>
      <c r="V1992">
        <f>IFERROR(SuperstoreData[[#This Row],[Profit]]/SuperstoreData[[#This Row],[Sales]],0)</f>
        <v>0.49000000000000005</v>
      </c>
      <c r="W1992">
        <f>YEAR(C1992)</f>
        <v>2015</v>
      </c>
      <c r="X1992" t="str">
        <f>TEXT(C1992,"mmm")</f>
        <v>Nov</v>
      </c>
    </row>
    <row r="1993" spans="1:24" x14ac:dyDescent="0.3">
      <c r="A1993">
        <v>1992</v>
      </c>
      <c r="B1993" t="s">
        <v>5451</v>
      </c>
      <c r="C1993" s="1">
        <v>42790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>
        <v>4.9560000000000004</v>
      </c>
      <c r="S1993">
        <v>4</v>
      </c>
      <c r="T1993">
        <v>0.7</v>
      </c>
      <c r="U1993">
        <v>-3.7995999999999999</v>
      </c>
      <c r="V1993">
        <f>IFERROR(SuperstoreData[[#This Row],[Profit]]/SuperstoreData[[#This Row],[Sales]],0)</f>
        <v>-0.76666666666666661</v>
      </c>
      <c r="W1993">
        <f>YEAR(C1993)</f>
        <v>2017</v>
      </c>
      <c r="X1993" t="str">
        <f>TEXT(C1993,"mmm")</f>
        <v>Feb</v>
      </c>
    </row>
    <row r="1994" spans="1:24" x14ac:dyDescent="0.3">
      <c r="A1994">
        <v>1993</v>
      </c>
      <c r="B1994" t="s">
        <v>5452</v>
      </c>
      <c r="C1994" s="1">
        <v>42911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>
        <v>71.040000000000006</v>
      </c>
      <c r="S1994">
        <v>6</v>
      </c>
      <c r="T1994">
        <v>0.2</v>
      </c>
      <c r="U1994">
        <v>26.64</v>
      </c>
      <c r="V1994">
        <f>IFERROR(SuperstoreData[[#This Row],[Profit]]/SuperstoreData[[#This Row],[Sales]],0)</f>
        <v>0.375</v>
      </c>
      <c r="W1994">
        <f>YEAR(C1994)</f>
        <v>2017</v>
      </c>
      <c r="X1994" t="str">
        <f>TEXT(C1994,"mmm")</f>
        <v>Jun</v>
      </c>
    </row>
    <row r="1995" spans="1:24" x14ac:dyDescent="0.3">
      <c r="A1995">
        <v>1994</v>
      </c>
      <c r="B1995" t="s">
        <v>5452</v>
      </c>
      <c r="C1995" s="1">
        <v>42911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>
        <v>5.3440000000000003</v>
      </c>
      <c r="S1995">
        <v>2</v>
      </c>
      <c r="T1995">
        <v>0.2</v>
      </c>
      <c r="U1995">
        <v>0.73480000000000001</v>
      </c>
      <c r="V1995">
        <f>IFERROR(SuperstoreData[[#This Row],[Profit]]/SuperstoreData[[#This Row],[Sales]],0)</f>
        <v>0.13749999999999998</v>
      </c>
      <c r="W1995">
        <f>YEAR(C1995)</f>
        <v>2017</v>
      </c>
      <c r="X1995" t="str">
        <f>TEXT(C1995,"mmm")</f>
        <v>Jun</v>
      </c>
    </row>
    <row r="1996" spans="1:24" x14ac:dyDescent="0.3">
      <c r="A1996">
        <v>1995</v>
      </c>
      <c r="B1996" t="s">
        <v>5452</v>
      </c>
      <c r="C1996" s="1">
        <v>42911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>
        <v>11.304</v>
      </c>
      <c r="S1996">
        <v>3</v>
      </c>
      <c r="T1996">
        <v>0.2</v>
      </c>
      <c r="U1996">
        <v>-2.1194999999999999</v>
      </c>
      <c r="V1996">
        <f>IFERROR(SuperstoreData[[#This Row],[Profit]]/SuperstoreData[[#This Row],[Sales]],0)</f>
        <v>-0.1875</v>
      </c>
      <c r="W1996">
        <f>YEAR(C1996)</f>
        <v>2017</v>
      </c>
      <c r="X1996" t="str">
        <f>TEXT(C1996,"mmm")</f>
        <v>Jun</v>
      </c>
    </row>
    <row r="1997" spans="1:24" x14ac:dyDescent="0.3">
      <c r="A1997">
        <v>1996</v>
      </c>
      <c r="B1997" t="s">
        <v>5457</v>
      </c>
      <c r="C1997" s="1">
        <v>43071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>
        <v>294.62</v>
      </c>
      <c r="S1997">
        <v>5</v>
      </c>
      <c r="T1997">
        <v>0.8</v>
      </c>
      <c r="U1997">
        <v>-766.01199999999994</v>
      </c>
      <c r="V1997">
        <f>IFERROR(SuperstoreData[[#This Row],[Profit]]/SuperstoreData[[#This Row],[Sales]],0)</f>
        <v>-2.5999999999999996</v>
      </c>
      <c r="W1997">
        <f>YEAR(C1997)</f>
        <v>2017</v>
      </c>
      <c r="X1997" t="str">
        <f>TEXT(C1997,"mmm")</f>
        <v>Dec</v>
      </c>
    </row>
    <row r="1998" spans="1:24" x14ac:dyDescent="0.3">
      <c r="A1998">
        <v>1997</v>
      </c>
      <c r="B1998" t="s">
        <v>5457</v>
      </c>
      <c r="C1998" s="1">
        <v>43071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>
        <v>8.7520000000000007</v>
      </c>
      <c r="S1998">
        <v>4</v>
      </c>
      <c r="T1998">
        <v>0.6</v>
      </c>
      <c r="U1998">
        <v>-3.7195999999999998</v>
      </c>
      <c r="V1998">
        <f>IFERROR(SuperstoreData[[#This Row],[Profit]]/SuperstoreData[[#This Row],[Sales]],0)</f>
        <v>-0.42499999999999993</v>
      </c>
      <c r="W1998">
        <f>YEAR(C1998)</f>
        <v>2017</v>
      </c>
      <c r="X1998" t="str">
        <f>TEXT(C1998,"mmm")</f>
        <v>Dec</v>
      </c>
    </row>
    <row r="1999" spans="1:24" x14ac:dyDescent="0.3">
      <c r="A1999">
        <v>1998</v>
      </c>
      <c r="B1999" t="s">
        <v>5462</v>
      </c>
      <c r="C1999" s="1">
        <v>41676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>
        <v>15</v>
      </c>
      <c r="S1999">
        <v>4</v>
      </c>
      <c r="T1999">
        <v>0</v>
      </c>
      <c r="U1999">
        <v>7.2</v>
      </c>
      <c r="V1999">
        <f>IFERROR(SuperstoreData[[#This Row],[Profit]]/SuperstoreData[[#This Row],[Sales]],0)</f>
        <v>0.48000000000000004</v>
      </c>
      <c r="W1999">
        <f>YEAR(C1999)</f>
        <v>2014</v>
      </c>
      <c r="X1999" t="str">
        <f>TEXT(C1999,"mmm")</f>
        <v>Feb</v>
      </c>
    </row>
    <row r="2000" spans="1:24" x14ac:dyDescent="0.3">
      <c r="A2000">
        <v>1999</v>
      </c>
      <c r="B2000" t="s">
        <v>5462</v>
      </c>
      <c r="C2000" s="1">
        <v>41676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>
        <v>161.61000000000001</v>
      </c>
      <c r="S2000">
        <v>1</v>
      </c>
      <c r="T2000">
        <v>0</v>
      </c>
      <c r="U2000">
        <v>42.018599999999999</v>
      </c>
      <c r="V2000">
        <f>IFERROR(SuperstoreData[[#This Row],[Profit]]/SuperstoreData[[#This Row],[Sales]],0)</f>
        <v>0.25999999999999995</v>
      </c>
      <c r="W2000">
        <f>YEAR(C2000)</f>
        <v>2014</v>
      </c>
      <c r="X2000" t="str">
        <f>TEXT(C2000,"mmm")</f>
        <v>Feb</v>
      </c>
    </row>
    <row r="2001" spans="1:24" x14ac:dyDescent="0.3">
      <c r="A2001">
        <v>2000</v>
      </c>
      <c r="B2001" t="s">
        <v>5462</v>
      </c>
      <c r="C2001" s="1">
        <v>41676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>
        <v>144.94999999999999</v>
      </c>
      <c r="S2001">
        <v>5</v>
      </c>
      <c r="T2001">
        <v>0</v>
      </c>
      <c r="U2001">
        <v>42.035499999999999</v>
      </c>
      <c r="V2001">
        <f>IFERROR(SuperstoreData[[#This Row],[Profit]]/SuperstoreData[[#This Row],[Sales]],0)</f>
        <v>0.29000000000000004</v>
      </c>
      <c r="W2001">
        <f>YEAR(C2001)</f>
        <v>2014</v>
      </c>
      <c r="X2001" t="str">
        <f>TEXT(C2001,"mmm")</f>
        <v>Feb</v>
      </c>
    </row>
    <row r="2002" spans="1:24" x14ac:dyDescent="0.3">
      <c r="A2002">
        <v>2001</v>
      </c>
      <c r="B2002" t="s">
        <v>5464</v>
      </c>
      <c r="C2002" s="1">
        <v>42836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>
        <v>199.95</v>
      </c>
      <c r="S2002">
        <v>5</v>
      </c>
      <c r="T2002">
        <v>0</v>
      </c>
      <c r="U2002">
        <v>21.994499999999999</v>
      </c>
      <c r="V2002">
        <f>IFERROR(SuperstoreData[[#This Row],[Profit]]/SuperstoreData[[#This Row],[Sales]],0)</f>
        <v>0.11</v>
      </c>
      <c r="W2002">
        <f>YEAR(C2002)</f>
        <v>2017</v>
      </c>
      <c r="X2002" t="str">
        <f>TEXT(C2002,"mmm")</f>
        <v>Apr</v>
      </c>
    </row>
    <row r="2003" spans="1:24" x14ac:dyDescent="0.3">
      <c r="A2003">
        <v>2002</v>
      </c>
      <c r="B2003" t="s">
        <v>5464</v>
      </c>
      <c r="C2003" s="1">
        <v>42836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>
        <v>41.86</v>
      </c>
      <c r="S2003">
        <v>7</v>
      </c>
      <c r="T2003">
        <v>0</v>
      </c>
      <c r="U2003">
        <v>14.2324</v>
      </c>
      <c r="V2003">
        <f>IFERROR(SuperstoreData[[#This Row],[Profit]]/SuperstoreData[[#This Row],[Sales]],0)</f>
        <v>0.34</v>
      </c>
      <c r="W2003">
        <f>YEAR(C2003)</f>
        <v>2017</v>
      </c>
      <c r="X2003" t="str">
        <f>TEXT(C2003,"mmm")</f>
        <v>Apr</v>
      </c>
    </row>
    <row r="2004" spans="1:24" x14ac:dyDescent="0.3">
      <c r="A2004">
        <v>2003</v>
      </c>
      <c r="B2004" t="s">
        <v>5467</v>
      </c>
      <c r="C2004" s="1">
        <v>43094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>
        <v>95.94</v>
      </c>
      <c r="S2004">
        <v>3</v>
      </c>
      <c r="T2004">
        <v>0</v>
      </c>
      <c r="U2004">
        <v>9.5939999999999994</v>
      </c>
      <c r="V2004">
        <f>IFERROR(SuperstoreData[[#This Row],[Profit]]/SuperstoreData[[#This Row],[Sales]],0)</f>
        <v>9.9999999999999992E-2</v>
      </c>
      <c r="W2004">
        <f>YEAR(C2004)</f>
        <v>2017</v>
      </c>
      <c r="X2004" t="str">
        <f>TEXT(C2004,"mmm")</f>
        <v>Dec</v>
      </c>
    </row>
    <row r="2005" spans="1:24" x14ac:dyDescent="0.3">
      <c r="A2005">
        <v>2004</v>
      </c>
      <c r="B2005" t="s">
        <v>5467</v>
      </c>
      <c r="C2005" s="1">
        <v>43094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>
        <v>304.45</v>
      </c>
      <c r="S2005">
        <v>5</v>
      </c>
      <c r="T2005">
        <v>0</v>
      </c>
      <c r="U2005">
        <v>76.112499999999997</v>
      </c>
      <c r="V2005">
        <f>IFERROR(SuperstoreData[[#This Row],[Profit]]/SuperstoreData[[#This Row],[Sales]],0)</f>
        <v>0.25</v>
      </c>
      <c r="W2005">
        <f>YEAR(C2005)</f>
        <v>2017</v>
      </c>
      <c r="X2005" t="str">
        <f>TEXT(C2005,"mmm")</f>
        <v>Dec</v>
      </c>
    </row>
    <row r="2006" spans="1:24" x14ac:dyDescent="0.3">
      <c r="A2006">
        <v>2005</v>
      </c>
      <c r="B2006" t="s">
        <v>5468</v>
      </c>
      <c r="C2006" s="1">
        <v>42836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>
        <v>11.364000000000001</v>
      </c>
      <c r="S2006">
        <v>3</v>
      </c>
      <c r="T2006">
        <v>0.8</v>
      </c>
      <c r="U2006">
        <v>-17.045999999999999</v>
      </c>
      <c r="V2006">
        <f>IFERROR(SuperstoreData[[#This Row],[Profit]]/SuperstoreData[[#This Row],[Sales]],0)</f>
        <v>-1.4999999999999998</v>
      </c>
      <c r="W2006">
        <f>YEAR(C2006)</f>
        <v>2017</v>
      </c>
      <c r="X2006" t="str">
        <f>TEXT(C2006,"mmm")</f>
        <v>Apr</v>
      </c>
    </row>
    <row r="2007" spans="1:24" x14ac:dyDescent="0.3">
      <c r="A2007">
        <v>2006</v>
      </c>
      <c r="B2007" t="s">
        <v>5470</v>
      </c>
      <c r="C2007" s="1">
        <v>42004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>
        <v>29.68</v>
      </c>
      <c r="S2007">
        <v>7</v>
      </c>
      <c r="T2007">
        <v>0</v>
      </c>
      <c r="U2007">
        <v>11.575200000000001</v>
      </c>
      <c r="V2007">
        <f>IFERROR(SuperstoreData[[#This Row],[Profit]]/SuperstoreData[[#This Row],[Sales]],0)</f>
        <v>0.39</v>
      </c>
      <c r="W2007">
        <f>YEAR(C2007)</f>
        <v>2014</v>
      </c>
      <c r="X2007" t="str">
        <f>TEXT(C2007,"mmm")</f>
        <v>Dec</v>
      </c>
    </row>
    <row r="2008" spans="1:24" x14ac:dyDescent="0.3">
      <c r="A2008">
        <v>2007</v>
      </c>
      <c r="B2008" t="s">
        <v>5470</v>
      </c>
      <c r="C2008" s="1">
        <v>42004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>
        <v>47.53</v>
      </c>
      <c r="S2008">
        <v>7</v>
      </c>
      <c r="T2008">
        <v>0</v>
      </c>
      <c r="U2008">
        <v>16.1602</v>
      </c>
      <c r="V2008">
        <f>IFERROR(SuperstoreData[[#This Row],[Profit]]/SuperstoreData[[#This Row],[Sales]],0)</f>
        <v>0.33999999999999997</v>
      </c>
      <c r="W2008">
        <f>YEAR(C2008)</f>
        <v>2014</v>
      </c>
      <c r="X2008" t="str">
        <f>TEXT(C2008,"mmm")</f>
        <v>Dec</v>
      </c>
    </row>
    <row r="2009" spans="1:24" x14ac:dyDescent="0.3">
      <c r="A2009">
        <v>2008</v>
      </c>
      <c r="B2009" t="s">
        <v>5471</v>
      </c>
      <c r="C2009" s="1">
        <v>42950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>
        <v>183.37200000000001</v>
      </c>
      <c r="S2009">
        <v>2</v>
      </c>
      <c r="T2009">
        <v>0.3</v>
      </c>
      <c r="U2009">
        <v>-36.674399999999999</v>
      </c>
      <c r="V2009">
        <f>IFERROR(SuperstoreData[[#This Row],[Profit]]/SuperstoreData[[#This Row],[Sales]],0)</f>
        <v>-0.19999999999999998</v>
      </c>
      <c r="W2009">
        <f>YEAR(C2009)</f>
        <v>2017</v>
      </c>
      <c r="X2009" t="str">
        <f>TEXT(C2009,"mmm")</f>
        <v>Aug</v>
      </c>
    </row>
    <row r="2010" spans="1:24" x14ac:dyDescent="0.3">
      <c r="A2010">
        <v>2009</v>
      </c>
      <c r="B2010" t="s">
        <v>5474</v>
      </c>
      <c r="C2010" s="1">
        <v>41958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>
        <v>4.2240000000000002</v>
      </c>
      <c r="S2010">
        <v>3</v>
      </c>
      <c r="T2010">
        <v>0.2</v>
      </c>
      <c r="U2010">
        <v>0.47520000000000001</v>
      </c>
      <c r="V2010">
        <f>IFERROR(SuperstoreData[[#This Row],[Profit]]/SuperstoreData[[#This Row],[Sales]],0)</f>
        <v>0.1125</v>
      </c>
      <c r="W2010">
        <f>YEAR(C2010)</f>
        <v>2014</v>
      </c>
      <c r="X2010" t="str">
        <f>TEXT(C2010,"mmm")</f>
        <v>Nov</v>
      </c>
    </row>
    <row r="2011" spans="1:24" x14ac:dyDescent="0.3">
      <c r="A2011">
        <v>2010</v>
      </c>
      <c r="B2011" t="s">
        <v>5474</v>
      </c>
      <c r="C2011" s="1">
        <v>41958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>
        <v>333.05599999999998</v>
      </c>
      <c r="S2011">
        <v>2</v>
      </c>
      <c r="T2011">
        <v>0.2</v>
      </c>
      <c r="U2011">
        <v>29.142399999999999</v>
      </c>
      <c r="V2011">
        <f>IFERROR(SuperstoreData[[#This Row],[Profit]]/SuperstoreData[[#This Row],[Sales]],0)</f>
        <v>8.7499999999999994E-2</v>
      </c>
      <c r="W2011">
        <f>YEAR(C2011)</f>
        <v>2014</v>
      </c>
      <c r="X2011" t="str">
        <f>TEXT(C2011,"mmm")</f>
        <v>Nov</v>
      </c>
    </row>
    <row r="2012" spans="1:24" x14ac:dyDescent="0.3">
      <c r="A2012">
        <v>2011</v>
      </c>
      <c r="B2012" t="s">
        <v>5474</v>
      </c>
      <c r="C2012" s="1">
        <v>41958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>
        <v>24.896000000000001</v>
      </c>
      <c r="S2012">
        <v>4</v>
      </c>
      <c r="T2012">
        <v>0.2</v>
      </c>
      <c r="U2012">
        <v>7.78</v>
      </c>
      <c r="V2012">
        <f>IFERROR(SuperstoreData[[#This Row],[Profit]]/SuperstoreData[[#This Row],[Sales]],0)</f>
        <v>0.3125</v>
      </c>
      <c r="W2012">
        <f>YEAR(C2012)</f>
        <v>2014</v>
      </c>
      <c r="X2012" t="str">
        <f>TEXT(C2012,"mmm")</f>
        <v>Nov</v>
      </c>
    </row>
    <row r="2013" spans="1:24" x14ac:dyDescent="0.3">
      <c r="A2013">
        <v>2012</v>
      </c>
      <c r="B2013" t="s">
        <v>5478</v>
      </c>
      <c r="C2013" s="1">
        <v>42349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>
        <v>159.98400000000001</v>
      </c>
      <c r="S2013">
        <v>2</v>
      </c>
      <c r="T2013">
        <v>0.2</v>
      </c>
      <c r="U2013">
        <v>35.996400000000001</v>
      </c>
      <c r="V2013">
        <f>IFERROR(SuperstoreData[[#This Row],[Profit]]/SuperstoreData[[#This Row],[Sales]],0)</f>
        <v>0.22500000000000001</v>
      </c>
      <c r="W2013">
        <f>YEAR(C2013)</f>
        <v>2015</v>
      </c>
      <c r="X2013" t="str">
        <f>TEXT(C2013,"mmm")</f>
        <v>Dec</v>
      </c>
    </row>
    <row r="2014" spans="1:24" x14ac:dyDescent="0.3">
      <c r="A2014">
        <v>2013</v>
      </c>
      <c r="B2014" t="s">
        <v>5478</v>
      </c>
      <c r="C2014" s="1">
        <v>42349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>
        <v>46.344000000000001</v>
      </c>
      <c r="S2014">
        <v>3</v>
      </c>
      <c r="T2014">
        <v>0.2</v>
      </c>
      <c r="U2014">
        <v>4.6344000000000003</v>
      </c>
      <c r="V2014">
        <f>IFERROR(SuperstoreData[[#This Row],[Profit]]/SuperstoreData[[#This Row],[Sales]],0)</f>
        <v>0.1</v>
      </c>
      <c r="W2014">
        <f>YEAR(C2014)</f>
        <v>2015</v>
      </c>
      <c r="X2014" t="str">
        <f>TEXT(C2014,"mmm")</f>
        <v>Dec</v>
      </c>
    </row>
    <row r="2015" spans="1:24" x14ac:dyDescent="0.3">
      <c r="A2015">
        <v>2014</v>
      </c>
      <c r="B2015" t="s">
        <v>5483</v>
      </c>
      <c r="C2015" s="1">
        <v>42631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>
        <v>350.98</v>
      </c>
      <c r="S2015">
        <v>1</v>
      </c>
      <c r="T2015">
        <v>0</v>
      </c>
      <c r="U2015">
        <v>84.235200000000006</v>
      </c>
      <c r="V2015">
        <f>IFERROR(SuperstoreData[[#This Row],[Profit]]/SuperstoreData[[#This Row],[Sales]],0)</f>
        <v>0.24</v>
      </c>
      <c r="W2015">
        <f>YEAR(C2015)</f>
        <v>2016</v>
      </c>
      <c r="X2015" t="str">
        <f>TEXT(C2015,"mmm")</f>
        <v>Sep</v>
      </c>
    </row>
    <row r="2016" spans="1:24" x14ac:dyDescent="0.3">
      <c r="A2016">
        <v>2015</v>
      </c>
      <c r="B2016" t="s">
        <v>5483</v>
      </c>
      <c r="C2016" s="1">
        <v>42631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>
        <v>13.08</v>
      </c>
      <c r="S2016">
        <v>2</v>
      </c>
      <c r="T2016">
        <v>0</v>
      </c>
      <c r="U2016">
        <v>6.0167999999999999</v>
      </c>
      <c r="V2016">
        <f>IFERROR(SuperstoreData[[#This Row],[Profit]]/SuperstoreData[[#This Row],[Sales]],0)</f>
        <v>0.45999999999999996</v>
      </c>
      <c r="W2016">
        <f>YEAR(C2016)</f>
        <v>2016</v>
      </c>
      <c r="X2016" t="str">
        <f>TEXT(C2016,"mmm")</f>
        <v>Sep</v>
      </c>
    </row>
    <row r="2017" spans="1:24" x14ac:dyDescent="0.3">
      <c r="A2017">
        <v>2016</v>
      </c>
      <c r="B2017" t="s">
        <v>5483</v>
      </c>
      <c r="C2017" s="1">
        <v>42631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>
        <v>900.08</v>
      </c>
      <c r="S2017">
        <v>4</v>
      </c>
      <c r="T2017">
        <v>0</v>
      </c>
      <c r="U2017">
        <v>117.0104</v>
      </c>
      <c r="V2017">
        <f>IFERROR(SuperstoreData[[#This Row],[Profit]]/SuperstoreData[[#This Row],[Sales]],0)</f>
        <v>0.13</v>
      </c>
      <c r="W2017">
        <f>YEAR(C2017)</f>
        <v>2016</v>
      </c>
      <c r="X2017" t="str">
        <f>TEXT(C2017,"mmm")</f>
        <v>Sep</v>
      </c>
    </row>
    <row r="2018" spans="1:24" x14ac:dyDescent="0.3">
      <c r="A2018">
        <v>2017</v>
      </c>
      <c r="B2018" t="s">
        <v>5488</v>
      </c>
      <c r="C2018" s="1">
        <v>42082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>
        <v>17.568000000000001</v>
      </c>
      <c r="S2018">
        <v>2</v>
      </c>
      <c r="T2018">
        <v>0.2</v>
      </c>
      <c r="U2018">
        <v>6.3684000000000003</v>
      </c>
      <c r="V2018">
        <f>IFERROR(SuperstoreData[[#This Row],[Profit]]/SuperstoreData[[#This Row],[Sales]],0)</f>
        <v>0.36249999999999999</v>
      </c>
      <c r="W2018">
        <f>YEAR(C2018)</f>
        <v>2015</v>
      </c>
      <c r="X2018" t="str">
        <f>TEXT(C2018,"mmm")</f>
        <v>Mar</v>
      </c>
    </row>
    <row r="2019" spans="1:24" x14ac:dyDescent="0.3">
      <c r="A2019">
        <v>2018</v>
      </c>
      <c r="B2019" t="s">
        <v>5488</v>
      </c>
      <c r="C2019" s="1">
        <v>42082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>
        <f>IFERROR(SuperstoreData[[#This Row],[Profit]]/SuperstoreData[[#This Row],[Sales]],0)</f>
        <v>0.47000000000000003</v>
      </c>
      <c r="W2019">
        <f>YEAR(C2019)</f>
        <v>2015</v>
      </c>
      <c r="X2019" t="str">
        <f>TEXT(C2019,"mmm")</f>
        <v>Mar</v>
      </c>
    </row>
    <row r="2020" spans="1:24" x14ac:dyDescent="0.3">
      <c r="A2020">
        <v>2019</v>
      </c>
      <c r="B2020" t="s">
        <v>5488</v>
      </c>
      <c r="C2020" s="1">
        <v>42082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>
        <v>33.36</v>
      </c>
      <c r="S2020">
        <v>4</v>
      </c>
      <c r="T2020">
        <v>0</v>
      </c>
      <c r="U2020">
        <v>8.6736000000000004</v>
      </c>
      <c r="V2020">
        <f>IFERROR(SuperstoreData[[#This Row],[Profit]]/SuperstoreData[[#This Row],[Sales]],0)</f>
        <v>0.26</v>
      </c>
      <c r="W2020">
        <f>YEAR(C2020)</f>
        <v>2015</v>
      </c>
      <c r="X2020" t="str">
        <f>TEXT(C2020,"mmm")</f>
        <v>Mar</v>
      </c>
    </row>
    <row r="2021" spans="1:24" x14ac:dyDescent="0.3">
      <c r="A2021">
        <v>2020</v>
      </c>
      <c r="B2021" t="s">
        <v>5488</v>
      </c>
      <c r="C2021" s="1">
        <v>42082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>
        <v>40.14</v>
      </c>
      <c r="S2021">
        <v>6</v>
      </c>
      <c r="T2021">
        <v>0</v>
      </c>
      <c r="U2021">
        <v>19.668600000000001</v>
      </c>
      <c r="V2021">
        <f>IFERROR(SuperstoreData[[#This Row],[Profit]]/SuperstoreData[[#This Row],[Sales]],0)</f>
        <v>0.49000000000000005</v>
      </c>
      <c r="W2021">
        <f>YEAR(C2021)</f>
        <v>2015</v>
      </c>
      <c r="X2021" t="str">
        <f>TEXT(C2021,"mmm")</f>
        <v>Mar</v>
      </c>
    </row>
    <row r="2022" spans="1:24" x14ac:dyDescent="0.3">
      <c r="A2022">
        <v>2021</v>
      </c>
      <c r="B2022" t="s">
        <v>5490</v>
      </c>
      <c r="C2022" s="1">
        <v>42632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>
        <v>1606.23</v>
      </c>
      <c r="S2022">
        <v>9</v>
      </c>
      <c r="T2022">
        <v>0</v>
      </c>
      <c r="U2022">
        <v>481.86900000000003</v>
      </c>
      <c r="V2022">
        <f>IFERROR(SuperstoreData[[#This Row],[Profit]]/SuperstoreData[[#This Row],[Sales]],0)</f>
        <v>0.3</v>
      </c>
      <c r="W2022">
        <f>YEAR(C2022)</f>
        <v>2016</v>
      </c>
      <c r="X2022" t="str">
        <f>TEXT(C2022,"mmm")</f>
        <v>Sep</v>
      </c>
    </row>
    <row r="2023" spans="1:24" x14ac:dyDescent="0.3">
      <c r="A2023">
        <v>2022</v>
      </c>
      <c r="B2023" t="s">
        <v>5490</v>
      </c>
      <c r="C2023" s="1">
        <v>42632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>
        <v>17.04</v>
      </c>
      <c r="S2023">
        <v>3</v>
      </c>
      <c r="T2023">
        <v>0</v>
      </c>
      <c r="U2023">
        <v>7.6680000000000001</v>
      </c>
      <c r="V2023">
        <f>IFERROR(SuperstoreData[[#This Row],[Profit]]/SuperstoreData[[#This Row],[Sales]],0)</f>
        <v>0.45</v>
      </c>
      <c r="W2023">
        <f>YEAR(C2023)</f>
        <v>2016</v>
      </c>
      <c r="X2023" t="str">
        <f>TEXT(C2023,"mmm")</f>
        <v>Sep</v>
      </c>
    </row>
    <row r="2024" spans="1:24" x14ac:dyDescent="0.3">
      <c r="A2024">
        <v>2023</v>
      </c>
      <c r="B2024" t="s">
        <v>5490</v>
      </c>
      <c r="C2024" s="1">
        <v>42632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>
        <v>49.53</v>
      </c>
      <c r="S2024">
        <v>3</v>
      </c>
      <c r="T2024">
        <v>0</v>
      </c>
      <c r="U2024">
        <v>23.7744</v>
      </c>
      <c r="V2024">
        <f>IFERROR(SuperstoreData[[#This Row],[Profit]]/SuperstoreData[[#This Row],[Sales]],0)</f>
        <v>0.48</v>
      </c>
      <c r="W2024">
        <f>YEAR(C2024)</f>
        <v>2016</v>
      </c>
      <c r="X2024" t="str">
        <f>TEXT(C2024,"mmm")</f>
        <v>Sep</v>
      </c>
    </row>
    <row r="2025" spans="1:24" x14ac:dyDescent="0.3">
      <c r="A2025">
        <v>2024</v>
      </c>
      <c r="B2025" t="s">
        <v>5490</v>
      </c>
      <c r="C2025" s="1">
        <v>42632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>
        <v>872.32</v>
      </c>
      <c r="S2025">
        <v>4</v>
      </c>
      <c r="T2025">
        <v>0</v>
      </c>
      <c r="U2025">
        <v>244.24959999999999</v>
      </c>
      <c r="V2025">
        <f>IFERROR(SuperstoreData[[#This Row],[Profit]]/SuperstoreData[[#This Row],[Sales]],0)</f>
        <v>0.27999999999999997</v>
      </c>
      <c r="W2025">
        <f>YEAR(C2025)</f>
        <v>2016</v>
      </c>
      <c r="X2025" t="str">
        <f>TEXT(C2025,"mmm")</f>
        <v>Sep</v>
      </c>
    </row>
    <row r="2026" spans="1:24" x14ac:dyDescent="0.3">
      <c r="A2026">
        <v>2025</v>
      </c>
      <c r="B2026" t="s">
        <v>5494</v>
      </c>
      <c r="C2026" s="1">
        <v>42967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>
        <v>239.12</v>
      </c>
      <c r="S2026">
        <v>5</v>
      </c>
      <c r="T2026">
        <v>0.2</v>
      </c>
      <c r="U2026">
        <v>77.713999999999999</v>
      </c>
      <c r="V2026">
        <f>IFERROR(SuperstoreData[[#This Row],[Profit]]/SuperstoreData[[#This Row],[Sales]],0)</f>
        <v>0.32500000000000001</v>
      </c>
      <c r="W2026">
        <f>YEAR(C2026)</f>
        <v>2017</v>
      </c>
      <c r="X2026" t="str">
        <f>TEXT(C2026,"mmm")</f>
        <v>Aug</v>
      </c>
    </row>
    <row r="2027" spans="1:24" x14ac:dyDescent="0.3">
      <c r="A2027">
        <v>2026</v>
      </c>
      <c r="B2027" t="s">
        <v>5496</v>
      </c>
      <c r="C2027" s="1">
        <v>42076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>
        <v>141.96</v>
      </c>
      <c r="S2027">
        <v>2</v>
      </c>
      <c r="T2027">
        <v>0</v>
      </c>
      <c r="U2027">
        <v>39.748800000000003</v>
      </c>
      <c r="V2027">
        <f>IFERROR(SuperstoreData[[#This Row],[Profit]]/SuperstoreData[[#This Row],[Sales]],0)</f>
        <v>0.28000000000000003</v>
      </c>
      <c r="W2027">
        <f>YEAR(C2027)</f>
        <v>2015</v>
      </c>
      <c r="X2027" t="str">
        <f>TEXT(C2027,"mmm")</f>
        <v>Mar</v>
      </c>
    </row>
    <row r="2028" spans="1:24" x14ac:dyDescent="0.3">
      <c r="A2028">
        <v>2027</v>
      </c>
      <c r="B2028" t="s">
        <v>5499</v>
      </c>
      <c r="C2028" s="1">
        <v>42621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>
        <v>33.024000000000001</v>
      </c>
      <c r="S2028">
        <v>2</v>
      </c>
      <c r="T2028">
        <v>0.2</v>
      </c>
      <c r="U2028">
        <v>11.558400000000001</v>
      </c>
      <c r="V2028">
        <f>IFERROR(SuperstoreData[[#This Row],[Profit]]/SuperstoreData[[#This Row],[Sales]],0)</f>
        <v>0.35000000000000003</v>
      </c>
      <c r="W2028">
        <f>YEAR(C2028)</f>
        <v>2016</v>
      </c>
      <c r="X2028" t="str">
        <f>TEXT(C2028,"mmm")</f>
        <v>Sep</v>
      </c>
    </row>
    <row r="2029" spans="1:24" x14ac:dyDescent="0.3">
      <c r="A2029">
        <v>2028</v>
      </c>
      <c r="B2029" t="s">
        <v>5499</v>
      </c>
      <c r="C2029" s="1">
        <v>42621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>
        <v>67.135999999999996</v>
      </c>
      <c r="S2029">
        <v>4</v>
      </c>
      <c r="T2029">
        <v>0.2</v>
      </c>
      <c r="U2029">
        <v>23.497599999999998</v>
      </c>
      <c r="V2029">
        <f>IFERROR(SuperstoreData[[#This Row],[Profit]]/SuperstoreData[[#This Row],[Sales]],0)</f>
        <v>0.35</v>
      </c>
      <c r="W2029">
        <f>YEAR(C2029)</f>
        <v>2016</v>
      </c>
      <c r="X2029" t="str">
        <f>TEXT(C2029,"mmm")</f>
        <v>Sep</v>
      </c>
    </row>
    <row r="2030" spans="1:24" x14ac:dyDescent="0.3">
      <c r="A2030">
        <v>2029</v>
      </c>
      <c r="B2030" t="s">
        <v>5500</v>
      </c>
      <c r="C2030" s="1">
        <v>42334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>
        <v>14.73</v>
      </c>
      <c r="S2030">
        <v>3</v>
      </c>
      <c r="T2030">
        <v>0</v>
      </c>
      <c r="U2030">
        <v>6.9230999999999998</v>
      </c>
      <c r="V2030">
        <f>IFERROR(SuperstoreData[[#This Row],[Profit]]/SuperstoreData[[#This Row],[Sales]],0)</f>
        <v>0.47</v>
      </c>
      <c r="W2030">
        <f>YEAR(C2030)</f>
        <v>2015</v>
      </c>
      <c r="X2030" t="str">
        <f>TEXT(C2030,"mmm")</f>
        <v>Nov</v>
      </c>
    </row>
    <row r="2031" spans="1:24" x14ac:dyDescent="0.3">
      <c r="A2031">
        <v>2030</v>
      </c>
      <c r="B2031" t="s">
        <v>5500</v>
      </c>
      <c r="C2031" s="1">
        <v>42334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>
        <v>104.9</v>
      </c>
      <c r="S2031">
        <v>5</v>
      </c>
      <c r="T2031">
        <v>0</v>
      </c>
      <c r="U2031">
        <v>25.175999999999998</v>
      </c>
      <c r="V2031">
        <f>IFERROR(SuperstoreData[[#This Row],[Profit]]/SuperstoreData[[#This Row],[Sales]],0)</f>
        <v>0.23999999999999996</v>
      </c>
      <c r="W2031">
        <f>YEAR(C2031)</f>
        <v>2015</v>
      </c>
      <c r="X2031" t="str">
        <f>TEXT(C2031,"mmm")</f>
        <v>Nov</v>
      </c>
    </row>
    <row r="2032" spans="1:24" x14ac:dyDescent="0.3">
      <c r="A2032">
        <v>2031</v>
      </c>
      <c r="B2032" t="s">
        <v>5500</v>
      </c>
      <c r="C2032" s="1">
        <v>42334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>
        <v>61.04</v>
      </c>
      <c r="S2032">
        <v>4</v>
      </c>
      <c r="T2032">
        <v>0</v>
      </c>
      <c r="U2032">
        <v>30.52</v>
      </c>
      <c r="V2032">
        <f>IFERROR(SuperstoreData[[#This Row],[Profit]]/SuperstoreData[[#This Row],[Sales]],0)</f>
        <v>0.5</v>
      </c>
      <c r="W2032">
        <f>YEAR(C2032)</f>
        <v>2015</v>
      </c>
      <c r="X2032" t="str">
        <f>TEXT(C2032,"mmm")</f>
        <v>Nov</v>
      </c>
    </row>
    <row r="2033" spans="1:24" x14ac:dyDescent="0.3">
      <c r="A2033">
        <v>2032</v>
      </c>
      <c r="B2033" t="s">
        <v>5500</v>
      </c>
      <c r="C2033" s="1">
        <v>42334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>
        <v>10.95</v>
      </c>
      <c r="S2033">
        <v>3</v>
      </c>
      <c r="T2033">
        <v>0</v>
      </c>
      <c r="U2033">
        <v>5.1464999999999996</v>
      </c>
      <c r="V2033">
        <f>IFERROR(SuperstoreData[[#This Row],[Profit]]/SuperstoreData[[#This Row],[Sales]],0)</f>
        <v>0.47</v>
      </c>
      <c r="W2033">
        <f>YEAR(C2033)</f>
        <v>2015</v>
      </c>
      <c r="X2033" t="str">
        <f>TEXT(C2033,"mmm")</f>
        <v>Nov</v>
      </c>
    </row>
    <row r="2034" spans="1:24" x14ac:dyDescent="0.3">
      <c r="A2034">
        <v>2033</v>
      </c>
      <c r="B2034" t="s">
        <v>5504</v>
      </c>
      <c r="C2034" s="1">
        <v>42713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>
        <v>9.3919999999999995</v>
      </c>
      <c r="S2034">
        <v>2</v>
      </c>
      <c r="T2034">
        <v>0.2</v>
      </c>
      <c r="U2034">
        <v>3.2871999999999999</v>
      </c>
      <c r="V2034">
        <f>IFERROR(SuperstoreData[[#This Row],[Profit]]/SuperstoreData[[#This Row],[Sales]],0)</f>
        <v>0.35000000000000003</v>
      </c>
      <c r="W2034">
        <f>YEAR(C2034)</f>
        <v>2016</v>
      </c>
      <c r="X2034" t="str">
        <f>TEXT(C2034,"mmm")</f>
        <v>Dec</v>
      </c>
    </row>
    <row r="2035" spans="1:24" x14ac:dyDescent="0.3">
      <c r="A2035">
        <v>2034</v>
      </c>
      <c r="B2035" t="s">
        <v>5504</v>
      </c>
      <c r="C2035" s="1">
        <v>42713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>
        <v>9.3279999999999994</v>
      </c>
      <c r="S2035">
        <v>1</v>
      </c>
      <c r="T2035">
        <v>0.2</v>
      </c>
      <c r="U2035">
        <v>0.81620000000000004</v>
      </c>
      <c r="V2035">
        <f>IFERROR(SuperstoreData[[#This Row],[Profit]]/SuperstoreData[[#This Row],[Sales]],0)</f>
        <v>8.7500000000000008E-2</v>
      </c>
      <c r="W2035">
        <f>YEAR(C2035)</f>
        <v>2016</v>
      </c>
      <c r="X2035" t="str">
        <f>TEXT(C2035,"mmm")</f>
        <v>Dec</v>
      </c>
    </row>
    <row r="2036" spans="1:24" x14ac:dyDescent="0.3">
      <c r="A2036">
        <v>2035</v>
      </c>
      <c r="B2036" t="s">
        <v>5505</v>
      </c>
      <c r="C2036" s="1">
        <v>43003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>
        <v>8.26</v>
      </c>
      <c r="S2036">
        <v>2</v>
      </c>
      <c r="T2036">
        <v>0</v>
      </c>
      <c r="U2036">
        <v>3.8822000000000001</v>
      </c>
      <c r="V2036">
        <f>IFERROR(SuperstoreData[[#This Row],[Profit]]/SuperstoreData[[#This Row],[Sales]],0)</f>
        <v>0.47000000000000003</v>
      </c>
      <c r="W2036">
        <f>YEAR(C2036)</f>
        <v>2017</v>
      </c>
      <c r="X2036" t="str">
        <f>TEXT(C2036,"mmm")</f>
        <v>Sep</v>
      </c>
    </row>
    <row r="2037" spans="1:24" x14ac:dyDescent="0.3">
      <c r="A2037">
        <v>2036</v>
      </c>
      <c r="B2037" t="s">
        <v>5505</v>
      </c>
      <c r="C2037" s="1">
        <v>43003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>
        <v>269.97000000000003</v>
      </c>
      <c r="S2037">
        <v>3</v>
      </c>
      <c r="T2037">
        <v>0</v>
      </c>
      <c r="U2037">
        <v>51.2943</v>
      </c>
      <c r="V2037">
        <f>IFERROR(SuperstoreData[[#This Row],[Profit]]/SuperstoreData[[#This Row],[Sales]],0)</f>
        <v>0.18999999999999997</v>
      </c>
      <c r="W2037">
        <f>YEAR(C2037)</f>
        <v>2017</v>
      </c>
      <c r="X2037" t="str">
        <f>TEXT(C2037,"mmm")</f>
        <v>Sep</v>
      </c>
    </row>
    <row r="2038" spans="1:24" x14ac:dyDescent="0.3">
      <c r="A2038">
        <v>2037</v>
      </c>
      <c r="B2038" t="s">
        <v>5508</v>
      </c>
      <c r="C2038" s="1">
        <v>42027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>
        <v>29.04</v>
      </c>
      <c r="S2038">
        <v>3</v>
      </c>
      <c r="T2038">
        <v>0</v>
      </c>
      <c r="U2038">
        <v>13.9392</v>
      </c>
      <c r="V2038">
        <f>IFERROR(SuperstoreData[[#This Row],[Profit]]/SuperstoreData[[#This Row],[Sales]],0)</f>
        <v>0.48</v>
      </c>
      <c r="W2038">
        <f>YEAR(C2038)</f>
        <v>2015</v>
      </c>
      <c r="X2038" t="str">
        <f>TEXT(C2038,"mmm")</f>
        <v>Jan</v>
      </c>
    </row>
    <row r="2039" spans="1:24" x14ac:dyDescent="0.3">
      <c r="A2039">
        <v>2038</v>
      </c>
      <c r="B2039" t="s">
        <v>5508</v>
      </c>
      <c r="C2039" s="1">
        <v>42027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>
        <v>14.62</v>
      </c>
      <c r="S2039">
        <v>2</v>
      </c>
      <c r="T2039">
        <v>0</v>
      </c>
      <c r="U2039">
        <v>6.8714000000000004</v>
      </c>
      <c r="V2039">
        <f>IFERROR(SuperstoreData[[#This Row],[Profit]]/SuperstoreData[[#This Row],[Sales]],0)</f>
        <v>0.47000000000000003</v>
      </c>
      <c r="W2039">
        <f>YEAR(C2039)</f>
        <v>2015</v>
      </c>
      <c r="X2039" t="str">
        <f>TEXT(C2039,"mmm")</f>
        <v>Jan</v>
      </c>
    </row>
    <row r="2040" spans="1:24" x14ac:dyDescent="0.3">
      <c r="A2040">
        <v>2039</v>
      </c>
      <c r="B2040" t="s">
        <v>5512</v>
      </c>
      <c r="C2040" s="1">
        <v>42173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>
        <v>11.952</v>
      </c>
      <c r="S2040">
        <v>3</v>
      </c>
      <c r="T2040">
        <v>0.2</v>
      </c>
      <c r="U2040">
        <v>4.3326000000000002</v>
      </c>
      <c r="V2040">
        <f>IFERROR(SuperstoreData[[#This Row],[Profit]]/SuperstoreData[[#This Row],[Sales]],0)</f>
        <v>0.36250000000000004</v>
      </c>
      <c r="W2040">
        <f>YEAR(C2040)</f>
        <v>2015</v>
      </c>
      <c r="X2040" t="str">
        <f>TEXT(C2040,"mmm")</f>
        <v>Jun</v>
      </c>
    </row>
    <row r="2041" spans="1:24" x14ac:dyDescent="0.3">
      <c r="A2041">
        <v>2040</v>
      </c>
      <c r="B2041" t="s">
        <v>5512</v>
      </c>
      <c r="C2041" s="1">
        <v>42173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>
        <v>4.5359999999999996</v>
      </c>
      <c r="S2041">
        <v>7</v>
      </c>
      <c r="T2041">
        <v>0.7</v>
      </c>
      <c r="U2041">
        <v>-3.3264</v>
      </c>
      <c r="V2041">
        <f>IFERROR(SuperstoreData[[#This Row],[Profit]]/SuperstoreData[[#This Row],[Sales]],0)</f>
        <v>-0.73333333333333339</v>
      </c>
      <c r="W2041">
        <f>YEAR(C2041)</f>
        <v>2015</v>
      </c>
      <c r="X2041" t="str">
        <f>TEXT(C2041,"mmm")</f>
        <v>Jun</v>
      </c>
    </row>
    <row r="2042" spans="1:24" x14ac:dyDescent="0.3">
      <c r="A2042">
        <v>2041</v>
      </c>
      <c r="B2042" t="s">
        <v>5512</v>
      </c>
      <c r="C2042" s="1">
        <v>42173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>
        <v>9.1560000000000006</v>
      </c>
      <c r="S2042">
        <v>2</v>
      </c>
      <c r="T2042">
        <v>0.7</v>
      </c>
      <c r="U2042">
        <v>-6.1040000000000001</v>
      </c>
      <c r="V2042">
        <f>IFERROR(SuperstoreData[[#This Row],[Profit]]/SuperstoreData[[#This Row],[Sales]],0)</f>
        <v>-0.66666666666666663</v>
      </c>
      <c r="W2042">
        <f>YEAR(C2042)</f>
        <v>2015</v>
      </c>
      <c r="X2042" t="str">
        <f>TEXT(C2042,"mmm")</f>
        <v>Jun</v>
      </c>
    </row>
    <row r="2043" spans="1:24" x14ac:dyDescent="0.3">
      <c r="A2043">
        <v>2042</v>
      </c>
      <c r="B2043" t="s">
        <v>5512</v>
      </c>
      <c r="C2043" s="1">
        <v>42173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>
        <v>75.36</v>
      </c>
      <c r="S2043">
        <v>5</v>
      </c>
      <c r="T2043">
        <v>0.2</v>
      </c>
      <c r="U2043">
        <v>20.724</v>
      </c>
      <c r="V2043">
        <f>IFERROR(SuperstoreData[[#This Row],[Profit]]/SuperstoreData[[#This Row],[Sales]],0)</f>
        <v>0.27500000000000002</v>
      </c>
      <c r="W2043">
        <f>YEAR(C2043)</f>
        <v>2015</v>
      </c>
      <c r="X2043" t="str">
        <f>TEXT(C2043,"mmm")</f>
        <v>Jun</v>
      </c>
    </row>
    <row r="2044" spans="1:24" x14ac:dyDescent="0.3">
      <c r="A2044">
        <v>2043</v>
      </c>
      <c r="B2044" t="s">
        <v>5515</v>
      </c>
      <c r="C2044" s="1">
        <v>42279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>
        <v>57.503999999999998</v>
      </c>
      <c r="S2044">
        <v>6</v>
      </c>
      <c r="T2044">
        <v>0.2</v>
      </c>
      <c r="U2044">
        <v>20.1264</v>
      </c>
      <c r="V2044">
        <f>IFERROR(SuperstoreData[[#This Row],[Profit]]/SuperstoreData[[#This Row],[Sales]],0)</f>
        <v>0.35000000000000003</v>
      </c>
      <c r="W2044">
        <f>YEAR(C2044)</f>
        <v>2015</v>
      </c>
      <c r="X2044" t="str">
        <f>TEXT(C2044,"mmm")</f>
        <v>Oct</v>
      </c>
    </row>
    <row r="2045" spans="1:24" x14ac:dyDescent="0.3">
      <c r="A2045">
        <v>2044</v>
      </c>
      <c r="B2045" t="s">
        <v>5518</v>
      </c>
      <c r="C2045" s="1">
        <v>43057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>
        <v>38.863999999999997</v>
      </c>
      <c r="S2045">
        <v>7</v>
      </c>
      <c r="T2045">
        <v>0.2</v>
      </c>
      <c r="U2045">
        <v>7.7728000000000002</v>
      </c>
      <c r="V2045">
        <f>IFERROR(SuperstoreData[[#This Row],[Profit]]/SuperstoreData[[#This Row],[Sales]],0)</f>
        <v>0.2</v>
      </c>
      <c r="W2045">
        <f>YEAR(C2045)</f>
        <v>2017</v>
      </c>
      <c r="X2045" t="str">
        <f>TEXT(C2045,"mmm")</f>
        <v>Nov</v>
      </c>
    </row>
    <row r="2046" spans="1:24" x14ac:dyDescent="0.3">
      <c r="A2046">
        <v>2045</v>
      </c>
      <c r="B2046" t="s">
        <v>5519</v>
      </c>
      <c r="C2046" s="1">
        <v>41868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>
        <v>15.552</v>
      </c>
      <c r="S2046">
        <v>3</v>
      </c>
      <c r="T2046">
        <v>0.2</v>
      </c>
      <c r="U2046">
        <v>5.4432</v>
      </c>
      <c r="V2046">
        <f>IFERROR(SuperstoreData[[#This Row],[Profit]]/SuperstoreData[[#This Row],[Sales]],0)</f>
        <v>0.35000000000000003</v>
      </c>
      <c r="W2046">
        <f>YEAR(C2046)</f>
        <v>2014</v>
      </c>
      <c r="X2046" t="str">
        <f>TEXT(C2046,"mmm")</f>
        <v>Aug</v>
      </c>
    </row>
    <row r="2047" spans="1:24" x14ac:dyDescent="0.3">
      <c r="A2047">
        <v>2046</v>
      </c>
      <c r="B2047" t="s">
        <v>5522</v>
      </c>
      <c r="C2047" s="1">
        <v>42568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>
        <v>162.63999999999999</v>
      </c>
      <c r="S2047">
        <v>2</v>
      </c>
      <c r="T2047">
        <v>0</v>
      </c>
      <c r="U2047">
        <v>45.539200000000001</v>
      </c>
      <c r="V2047">
        <f>IFERROR(SuperstoreData[[#This Row],[Profit]]/SuperstoreData[[#This Row],[Sales]],0)</f>
        <v>0.28000000000000003</v>
      </c>
      <c r="W2047">
        <f>YEAR(C2047)</f>
        <v>2016</v>
      </c>
      <c r="X2047" t="str">
        <f>TEXT(C2047,"mmm")</f>
        <v>Jul</v>
      </c>
    </row>
    <row r="2048" spans="1:24" x14ac:dyDescent="0.3">
      <c r="A2048">
        <v>2047</v>
      </c>
      <c r="B2048" t="s">
        <v>5522</v>
      </c>
      <c r="C2048" s="1">
        <v>42568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>
        <v>597</v>
      </c>
      <c r="S2048">
        <v>3</v>
      </c>
      <c r="T2048">
        <v>0</v>
      </c>
      <c r="U2048">
        <v>280.58999999999997</v>
      </c>
      <c r="V2048">
        <f>IFERROR(SuperstoreData[[#This Row],[Profit]]/SuperstoreData[[#This Row],[Sales]],0)</f>
        <v>0.47</v>
      </c>
      <c r="W2048">
        <f>YEAR(C2048)</f>
        <v>2016</v>
      </c>
      <c r="X2048" t="str">
        <f>TEXT(C2048,"mmm")</f>
        <v>Jul</v>
      </c>
    </row>
    <row r="2049" spans="1:24" x14ac:dyDescent="0.3">
      <c r="A2049">
        <v>2048</v>
      </c>
      <c r="B2049" t="s">
        <v>5522</v>
      </c>
      <c r="C2049" s="1">
        <v>42568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>
        <v>55.48</v>
      </c>
      <c r="S2049">
        <v>1</v>
      </c>
      <c r="T2049">
        <v>0</v>
      </c>
      <c r="U2049">
        <v>26.630400000000002</v>
      </c>
      <c r="V2049">
        <f>IFERROR(SuperstoreData[[#This Row],[Profit]]/SuperstoreData[[#This Row],[Sales]],0)</f>
        <v>0.48000000000000004</v>
      </c>
      <c r="W2049">
        <f>YEAR(C2049)</f>
        <v>2016</v>
      </c>
      <c r="X2049" t="str">
        <f>TEXT(C2049,"mmm")</f>
        <v>Jul</v>
      </c>
    </row>
    <row r="2050" spans="1:24" x14ac:dyDescent="0.3">
      <c r="A2050">
        <v>2049</v>
      </c>
      <c r="B2050" t="s">
        <v>5526</v>
      </c>
      <c r="C2050" s="1">
        <v>42196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>
        <v>289.8</v>
      </c>
      <c r="S2050">
        <v>7</v>
      </c>
      <c r="T2050">
        <v>0.2</v>
      </c>
      <c r="U2050">
        <v>36.225000000000001</v>
      </c>
      <c r="V2050">
        <f>IFERROR(SuperstoreData[[#This Row],[Profit]]/SuperstoreData[[#This Row],[Sales]],0)</f>
        <v>0.125</v>
      </c>
      <c r="W2050">
        <f>YEAR(C2050)</f>
        <v>2015</v>
      </c>
      <c r="X2050" t="str">
        <f>TEXT(C2050,"mmm")</f>
        <v>Jul</v>
      </c>
    </row>
    <row r="2051" spans="1:24" x14ac:dyDescent="0.3">
      <c r="A2051">
        <v>2050</v>
      </c>
      <c r="B2051" t="s">
        <v>5526</v>
      </c>
      <c r="C2051" s="1">
        <v>42196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>
        <v>2.5019999999999998</v>
      </c>
      <c r="S2051">
        <v>3</v>
      </c>
      <c r="T2051">
        <v>0.7</v>
      </c>
      <c r="U2051">
        <v>-2.0015999999999998</v>
      </c>
      <c r="V2051">
        <f>IFERROR(SuperstoreData[[#This Row],[Profit]]/SuperstoreData[[#This Row],[Sales]],0)</f>
        <v>-0.8</v>
      </c>
      <c r="W2051">
        <f>YEAR(C2051)</f>
        <v>2015</v>
      </c>
      <c r="X2051" t="str">
        <f>TEXT(C2051,"mmm")</f>
        <v>Jul</v>
      </c>
    </row>
    <row r="2052" spans="1:24" x14ac:dyDescent="0.3">
      <c r="A2052">
        <v>2051</v>
      </c>
      <c r="B2052" t="s">
        <v>5526</v>
      </c>
      <c r="C2052" s="1">
        <v>42196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>
        <v>6.48</v>
      </c>
      <c r="S2052">
        <v>4</v>
      </c>
      <c r="T2052">
        <v>0.7</v>
      </c>
      <c r="U2052">
        <v>-4.7519999999999998</v>
      </c>
      <c r="V2052">
        <f>IFERROR(SuperstoreData[[#This Row],[Profit]]/SuperstoreData[[#This Row],[Sales]],0)</f>
        <v>-0.73333333333333328</v>
      </c>
      <c r="W2052">
        <f>YEAR(C2052)</f>
        <v>2015</v>
      </c>
      <c r="X2052" t="str">
        <f>TEXT(C2052,"mmm")</f>
        <v>Jul</v>
      </c>
    </row>
    <row r="2053" spans="1:24" x14ac:dyDescent="0.3">
      <c r="A2053">
        <v>2052</v>
      </c>
      <c r="B2053" t="s">
        <v>5526</v>
      </c>
      <c r="C2053" s="1">
        <v>42196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>
        <v>341.488</v>
      </c>
      <c r="S2053">
        <v>8</v>
      </c>
      <c r="T2053">
        <v>0.3</v>
      </c>
      <c r="U2053">
        <v>-73.176000000000002</v>
      </c>
      <c r="V2053">
        <f>IFERROR(SuperstoreData[[#This Row],[Profit]]/SuperstoreData[[#This Row],[Sales]],0)</f>
        <v>-0.2142857142857143</v>
      </c>
      <c r="W2053">
        <f>YEAR(C2053)</f>
        <v>2015</v>
      </c>
      <c r="X2053" t="str">
        <f>TEXT(C2053,"mmm")</f>
        <v>Jul</v>
      </c>
    </row>
    <row r="2054" spans="1:24" x14ac:dyDescent="0.3">
      <c r="A2054">
        <v>2053</v>
      </c>
      <c r="B2054" t="s">
        <v>5526</v>
      </c>
      <c r="C2054" s="1">
        <v>42196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>
        <v>11.12</v>
      </c>
      <c r="S2054">
        <v>5</v>
      </c>
      <c r="T2054">
        <v>0.2</v>
      </c>
      <c r="U2054">
        <v>0.83399999999999996</v>
      </c>
      <c r="V2054">
        <f>IFERROR(SuperstoreData[[#This Row],[Profit]]/SuperstoreData[[#This Row],[Sales]],0)</f>
        <v>7.4999999999999997E-2</v>
      </c>
      <c r="W2054">
        <f>YEAR(C2054)</f>
        <v>2015</v>
      </c>
      <c r="X2054" t="str">
        <f>TEXT(C2054,"mmm")</f>
        <v>Jul</v>
      </c>
    </row>
    <row r="2055" spans="1:24" x14ac:dyDescent="0.3">
      <c r="A2055">
        <v>2054</v>
      </c>
      <c r="B2055" t="s">
        <v>5526</v>
      </c>
      <c r="C2055" s="1">
        <v>42196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>
        <v>25.344000000000001</v>
      </c>
      <c r="S2055">
        <v>6</v>
      </c>
      <c r="T2055">
        <v>0.2</v>
      </c>
      <c r="U2055">
        <v>3.4847999999999999</v>
      </c>
      <c r="V2055">
        <f>IFERROR(SuperstoreData[[#This Row],[Profit]]/SuperstoreData[[#This Row],[Sales]],0)</f>
        <v>0.13749999999999998</v>
      </c>
      <c r="W2055">
        <f>YEAR(C2055)</f>
        <v>2015</v>
      </c>
      <c r="X2055" t="str">
        <f>TEXT(C2055,"mmm")</f>
        <v>Jul</v>
      </c>
    </row>
    <row r="2056" spans="1:24" x14ac:dyDescent="0.3">
      <c r="A2056">
        <v>2055</v>
      </c>
      <c r="B2056" t="s">
        <v>5531</v>
      </c>
      <c r="C2056" s="1">
        <v>42705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>
        <v>17.309999999999999</v>
      </c>
      <c r="S2056">
        <v>3</v>
      </c>
      <c r="T2056">
        <v>0</v>
      </c>
      <c r="U2056">
        <v>5.1929999999999996</v>
      </c>
      <c r="V2056">
        <f>IFERROR(SuperstoreData[[#This Row],[Profit]]/SuperstoreData[[#This Row],[Sales]],0)</f>
        <v>0.3</v>
      </c>
      <c r="W2056">
        <f>YEAR(C2056)</f>
        <v>2016</v>
      </c>
      <c r="X2056" t="str">
        <f>TEXT(C2056,"mmm")</f>
        <v>Dec</v>
      </c>
    </row>
    <row r="2057" spans="1:24" x14ac:dyDescent="0.3">
      <c r="A2057">
        <v>2056</v>
      </c>
      <c r="B2057" t="s">
        <v>5532</v>
      </c>
      <c r="C2057" s="1">
        <v>43091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>
        <v>199.95</v>
      </c>
      <c r="S2057">
        <v>5</v>
      </c>
      <c r="T2057">
        <v>0</v>
      </c>
      <c r="U2057">
        <v>63.984000000000002</v>
      </c>
      <c r="V2057">
        <f>IFERROR(SuperstoreData[[#This Row],[Profit]]/SuperstoreData[[#This Row],[Sales]],0)</f>
        <v>0.32</v>
      </c>
      <c r="W2057">
        <f>YEAR(C2057)</f>
        <v>2017</v>
      </c>
      <c r="X2057" t="str">
        <f>TEXT(C2057,"mmm")</f>
        <v>Dec</v>
      </c>
    </row>
    <row r="2058" spans="1:24" x14ac:dyDescent="0.3">
      <c r="A2058">
        <v>2057</v>
      </c>
      <c r="B2058" t="s">
        <v>5532</v>
      </c>
      <c r="C2058" s="1">
        <v>43091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>
        <v>1586.69</v>
      </c>
      <c r="S2058">
        <v>7</v>
      </c>
      <c r="T2058">
        <v>0</v>
      </c>
      <c r="U2058">
        <v>412.5394</v>
      </c>
      <c r="V2058">
        <f>IFERROR(SuperstoreData[[#This Row],[Profit]]/SuperstoreData[[#This Row],[Sales]],0)</f>
        <v>0.26</v>
      </c>
      <c r="W2058">
        <f>YEAR(C2058)</f>
        <v>2017</v>
      </c>
      <c r="X2058" t="str">
        <f>TEXT(C2058,"mmm")</f>
        <v>Dec</v>
      </c>
    </row>
    <row r="2059" spans="1:24" x14ac:dyDescent="0.3">
      <c r="A2059">
        <v>2058</v>
      </c>
      <c r="B2059" t="s">
        <v>5532</v>
      </c>
      <c r="C2059" s="1">
        <v>43091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>
        <v>84.99</v>
      </c>
      <c r="S2059">
        <v>1</v>
      </c>
      <c r="T2059">
        <v>0</v>
      </c>
      <c r="U2059">
        <v>30.596399999999999</v>
      </c>
      <c r="V2059">
        <f>IFERROR(SuperstoreData[[#This Row],[Profit]]/SuperstoreData[[#This Row],[Sales]],0)</f>
        <v>0.36</v>
      </c>
      <c r="W2059">
        <f>YEAR(C2059)</f>
        <v>2017</v>
      </c>
      <c r="X2059" t="str">
        <f>TEXT(C2059,"mmm")</f>
        <v>Dec</v>
      </c>
    </row>
    <row r="2060" spans="1:24" x14ac:dyDescent="0.3">
      <c r="A2060">
        <v>2059</v>
      </c>
      <c r="B2060" t="s">
        <v>5532</v>
      </c>
      <c r="C2060" s="1">
        <v>43091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>
        <v>411.8</v>
      </c>
      <c r="S2060">
        <v>2</v>
      </c>
      <c r="T2060">
        <v>0</v>
      </c>
      <c r="U2060">
        <v>70.006</v>
      </c>
      <c r="V2060">
        <f>IFERROR(SuperstoreData[[#This Row],[Profit]]/SuperstoreData[[#This Row],[Sales]],0)</f>
        <v>0.16999999999999998</v>
      </c>
      <c r="W2060">
        <f>YEAR(C2060)</f>
        <v>2017</v>
      </c>
      <c r="X2060" t="str">
        <f>TEXT(C2060,"mmm")</f>
        <v>Dec</v>
      </c>
    </row>
    <row r="2061" spans="1:24" x14ac:dyDescent="0.3">
      <c r="A2061">
        <v>2060</v>
      </c>
      <c r="B2061" t="s">
        <v>5535</v>
      </c>
      <c r="C2061" s="1">
        <v>41943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>
        <v>11.34</v>
      </c>
      <c r="S2061">
        <v>3</v>
      </c>
      <c r="T2061">
        <v>0</v>
      </c>
      <c r="U2061">
        <v>5.2164000000000001</v>
      </c>
      <c r="V2061">
        <f>IFERROR(SuperstoreData[[#This Row],[Profit]]/SuperstoreData[[#This Row],[Sales]],0)</f>
        <v>0.46</v>
      </c>
      <c r="W2061">
        <f>YEAR(C2061)</f>
        <v>2014</v>
      </c>
      <c r="X2061" t="str">
        <f>TEXT(C2061,"mmm")</f>
        <v>Oct</v>
      </c>
    </row>
    <row r="2062" spans="1:24" x14ac:dyDescent="0.3">
      <c r="A2062">
        <v>2061</v>
      </c>
      <c r="B2062" t="s">
        <v>5535</v>
      </c>
      <c r="C2062" s="1">
        <v>41943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>
        <v>80.3</v>
      </c>
      <c r="S2062">
        <v>5</v>
      </c>
      <c r="T2062">
        <v>0</v>
      </c>
      <c r="U2062">
        <v>20.878</v>
      </c>
      <c r="V2062">
        <f>IFERROR(SuperstoreData[[#This Row],[Profit]]/SuperstoreData[[#This Row],[Sales]],0)</f>
        <v>0.26</v>
      </c>
      <c r="W2062">
        <f>YEAR(C2062)</f>
        <v>2014</v>
      </c>
      <c r="X2062" t="str">
        <f>TEXT(C2062,"mmm")</f>
        <v>Oct</v>
      </c>
    </row>
    <row r="2063" spans="1:24" x14ac:dyDescent="0.3">
      <c r="A2063">
        <v>2062</v>
      </c>
      <c r="B2063" t="s">
        <v>5535</v>
      </c>
      <c r="C2063" s="1">
        <v>41943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>
        <v>15.968</v>
      </c>
      <c r="S2063">
        <v>2</v>
      </c>
      <c r="T2063">
        <v>0.2</v>
      </c>
      <c r="U2063">
        <v>5.3891999999999998</v>
      </c>
      <c r="V2063">
        <f>IFERROR(SuperstoreData[[#This Row],[Profit]]/SuperstoreData[[#This Row],[Sales]],0)</f>
        <v>0.33749999999999997</v>
      </c>
      <c r="W2063">
        <f>YEAR(C2063)</f>
        <v>2014</v>
      </c>
      <c r="X2063" t="str">
        <f>TEXT(C2063,"mmm")</f>
        <v>Oct</v>
      </c>
    </row>
    <row r="2064" spans="1:24" x14ac:dyDescent="0.3">
      <c r="A2064">
        <v>2063</v>
      </c>
      <c r="B2064" t="s">
        <v>5535</v>
      </c>
      <c r="C2064" s="1">
        <v>41943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>
        <v>64.739999999999995</v>
      </c>
      <c r="S2064">
        <v>13</v>
      </c>
      <c r="T2064">
        <v>0</v>
      </c>
      <c r="U2064">
        <v>30.427800000000001</v>
      </c>
      <c r="V2064">
        <f>IFERROR(SuperstoreData[[#This Row],[Profit]]/SuperstoreData[[#This Row],[Sales]],0)</f>
        <v>0.47000000000000008</v>
      </c>
      <c r="W2064">
        <f>YEAR(C2064)</f>
        <v>2014</v>
      </c>
      <c r="X2064" t="str">
        <f>TEXT(C2064,"mmm")</f>
        <v>Oct</v>
      </c>
    </row>
    <row r="2065" spans="1:24" x14ac:dyDescent="0.3">
      <c r="A2065">
        <v>2064</v>
      </c>
      <c r="B2065" t="s">
        <v>5535</v>
      </c>
      <c r="C2065" s="1">
        <v>41943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>
        <v>19.295999999999999</v>
      </c>
      <c r="S2065">
        <v>3</v>
      </c>
      <c r="T2065">
        <v>0.2</v>
      </c>
      <c r="U2065">
        <v>6.03</v>
      </c>
      <c r="V2065">
        <f>IFERROR(SuperstoreData[[#This Row],[Profit]]/SuperstoreData[[#This Row],[Sales]],0)</f>
        <v>0.3125</v>
      </c>
      <c r="W2065">
        <f>YEAR(C2065)</f>
        <v>2014</v>
      </c>
      <c r="X2065" t="str">
        <f>TEXT(C2065,"mmm")</f>
        <v>Oct</v>
      </c>
    </row>
    <row r="2066" spans="1:24" x14ac:dyDescent="0.3">
      <c r="A2066">
        <v>2065</v>
      </c>
      <c r="B2066" t="s">
        <v>5535</v>
      </c>
      <c r="C2066" s="1">
        <v>41943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>
        <v>405.64</v>
      </c>
      <c r="S2066">
        <v>4</v>
      </c>
      <c r="T2066">
        <v>0</v>
      </c>
      <c r="U2066">
        <v>12.1692</v>
      </c>
      <c r="V2066">
        <f>IFERROR(SuperstoreData[[#This Row],[Profit]]/SuperstoreData[[#This Row],[Sales]],0)</f>
        <v>3.0000000000000002E-2</v>
      </c>
      <c r="W2066">
        <f>YEAR(C2066)</f>
        <v>2014</v>
      </c>
      <c r="X2066" t="str">
        <f>TEXT(C2066,"mmm")</f>
        <v>Oct</v>
      </c>
    </row>
    <row r="2067" spans="1:24" x14ac:dyDescent="0.3">
      <c r="A2067">
        <v>2066</v>
      </c>
      <c r="B2067" t="s">
        <v>5535</v>
      </c>
      <c r="C2067" s="1">
        <v>41943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>
        <v>146.352</v>
      </c>
      <c r="S2067">
        <v>3</v>
      </c>
      <c r="T2067">
        <v>0.2</v>
      </c>
      <c r="U2067">
        <v>-9.1470000000000002</v>
      </c>
      <c r="V2067">
        <f>IFERROR(SuperstoreData[[#This Row],[Profit]]/SuperstoreData[[#This Row],[Sales]],0)</f>
        <v>-6.25E-2</v>
      </c>
      <c r="W2067">
        <f>YEAR(C2067)</f>
        <v>2014</v>
      </c>
      <c r="X2067" t="str">
        <f>TEXT(C2067,"mmm")</f>
        <v>Oct</v>
      </c>
    </row>
    <row r="2068" spans="1:24" x14ac:dyDescent="0.3">
      <c r="A2068">
        <v>2067</v>
      </c>
      <c r="B2068" t="s">
        <v>5535</v>
      </c>
      <c r="C2068" s="1">
        <v>41943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>
        <v>251.91</v>
      </c>
      <c r="S2068">
        <v>9</v>
      </c>
      <c r="T2068">
        <v>0</v>
      </c>
      <c r="U2068">
        <v>47.862900000000003</v>
      </c>
      <c r="V2068">
        <f>IFERROR(SuperstoreData[[#This Row],[Profit]]/SuperstoreData[[#This Row],[Sales]],0)</f>
        <v>0.19</v>
      </c>
      <c r="W2068">
        <f>YEAR(C2068)</f>
        <v>2014</v>
      </c>
      <c r="X2068" t="str">
        <f>TEXT(C2068,"mmm")</f>
        <v>Oct</v>
      </c>
    </row>
    <row r="2069" spans="1:24" x14ac:dyDescent="0.3">
      <c r="A2069">
        <v>2068</v>
      </c>
      <c r="B2069" t="s">
        <v>5535</v>
      </c>
      <c r="C2069" s="1">
        <v>41943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>
        <v>12.39</v>
      </c>
      <c r="S2069">
        <v>3</v>
      </c>
      <c r="T2069">
        <v>0</v>
      </c>
      <c r="U2069">
        <v>3.7170000000000001</v>
      </c>
      <c r="V2069">
        <f>IFERROR(SuperstoreData[[#This Row],[Profit]]/SuperstoreData[[#This Row],[Sales]],0)</f>
        <v>0.3</v>
      </c>
      <c r="W2069">
        <f>YEAR(C2069)</f>
        <v>2014</v>
      </c>
      <c r="X2069" t="str">
        <f>TEXT(C2069,"mmm")</f>
        <v>Oct</v>
      </c>
    </row>
    <row r="2070" spans="1:24" x14ac:dyDescent="0.3">
      <c r="A2070">
        <v>2069</v>
      </c>
      <c r="B2070" t="s">
        <v>5545</v>
      </c>
      <c r="C2070" s="1">
        <v>42107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>
        <v>199.96</v>
      </c>
      <c r="S2070">
        <v>4</v>
      </c>
      <c r="T2070">
        <v>0</v>
      </c>
      <c r="U2070">
        <v>69.986000000000004</v>
      </c>
      <c r="V2070">
        <f>IFERROR(SuperstoreData[[#This Row],[Profit]]/SuperstoreData[[#This Row],[Sales]],0)</f>
        <v>0.35000000000000003</v>
      </c>
      <c r="W2070">
        <f>YEAR(C2070)</f>
        <v>2015</v>
      </c>
      <c r="X2070" t="str">
        <f>TEXT(C2070,"mmm")</f>
        <v>Apr</v>
      </c>
    </row>
    <row r="2071" spans="1:24" x14ac:dyDescent="0.3">
      <c r="A2071">
        <v>2070</v>
      </c>
      <c r="B2071" t="s">
        <v>5545</v>
      </c>
      <c r="C2071" s="1">
        <v>42107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>
        <v>710.83199999999999</v>
      </c>
      <c r="S2071">
        <v>3</v>
      </c>
      <c r="T2071">
        <v>0.2</v>
      </c>
      <c r="U2071">
        <v>-97.739400000000003</v>
      </c>
      <c r="V2071">
        <f>IFERROR(SuperstoreData[[#This Row],[Profit]]/SuperstoreData[[#This Row],[Sales]],0)</f>
        <v>-0.13750000000000001</v>
      </c>
      <c r="W2071">
        <f>YEAR(C2071)</f>
        <v>2015</v>
      </c>
      <c r="X2071" t="str">
        <f>TEXT(C2071,"mmm")</f>
        <v>Apr</v>
      </c>
    </row>
    <row r="2072" spans="1:24" x14ac:dyDescent="0.3">
      <c r="A2072">
        <v>2071</v>
      </c>
      <c r="B2072" t="s">
        <v>5551</v>
      </c>
      <c r="C2072" s="1">
        <v>42572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>
        <v>1.9410000000000001</v>
      </c>
      <c r="S2072">
        <v>1</v>
      </c>
      <c r="T2072">
        <v>0.7</v>
      </c>
      <c r="U2072">
        <v>-1.294</v>
      </c>
      <c r="V2072">
        <f>IFERROR(SuperstoreData[[#This Row],[Profit]]/SuperstoreData[[#This Row],[Sales]],0)</f>
        <v>-0.66666666666666663</v>
      </c>
      <c r="W2072">
        <f>YEAR(C2072)</f>
        <v>2016</v>
      </c>
      <c r="X2072" t="str">
        <f>TEXT(C2072,"mmm")</f>
        <v>Jul</v>
      </c>
    </row>
    <row r="2073" spans="1:24" x14ac:dyDescent="0.3">
      <c r="A2073">
        <v>2072</v>
      </c>
      <c r="B2073" t="s">
        <v>5554</v>
      </c>
      <c r="C2073" s="1">
        <v>43059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>
        <v>283.92</v>
      </c>
      <c r="S2073">
        <v>5</v>
      </c>
      <c r="T2073">
        <v>0.2</v>
      </c>
      <c r="U2073">
        <v>-46.137</v>
      </c>
      <c r="V2073">
        <f>IFERROR(SuperstoreData[[#This Row],[Profit]]/SuperstoreData[[#This Row],[Sales]],0)</f>
        <v>-0.16250000000000001</v>
      </c>
      <c r="W2073">
        <f>YEAR(C2073)</f>
        <v>2017</v>
      </c>
      <c r="X2073" t="str">
        <f>TEXT(C2073,"mmm")</f>
        <v>Nov</v>
      </c>
    </row>
    <row r="2074" spans="1:24" x14ac:dyDescent="0.3">
      <c r="A2074">
        <v>2073</v>
      </c>
      <c r="B2074" t="s">
        <v>5558</v>
      </c>
      <c r="C2074" s="1">
        <v>42700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>
        <v>7.3120000000000003</v>
      </c>
      <c r="S2074">
        <v>2</v>
      </c>
      <c r="T2074">
        <v>0.2</v>
      </c>
      <c r="U2074">
        <v>2.5592000000000001</v>
      </c>
      <c r="V2074">
        <f>IFERROR(SuperstoreData[[#This Row],[Profit]]/SuperstoreData[[#This Row],[Sales]],0)</f>
        <v>0.35000000000000003</v>
      </c>
      <c r="W2074">
        <f>YEAR(C2074)</f>
        <v>2016</v>
      </c>
      <c r="X2074" t="str">
        <f>TEXT(C2074,"mmm")</f>
        <v>Nov</v>
      </c>
    </row>
    <row r="2075" spans="1:24" x14ac:dyDescent="0.3">
      <c r="A2075">
        <v>2074</v>
      </c>
      <c r="B2075" t="s">
        <v>5561</v>
      </c>
      <c r="C2075" s="1">
        <v>43046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>
        <v>59.97</v>
      </c>
      <c r="S2075">
        <v>3</v>
      </c>
      <c r="T2075">
        <v>0</v>
      </c>
      <c r="U2075">
        <v>13.793100000000001</v>
      </c>
      <c r="V2075">
        <f>IFERROR(SuperstoreData[[#This Row],[Profit]]/SuperstoreData[[#This Row],[Sales]],0)</f>
        <v>0.23</v>
      </c>
      <c r="W2075">
        <f>YEAR(C2075)</f>
        <v>2017</v>
      </c>
      <c r="X2075" t="str">
        <f>TEXT(C2075,"mmm")</f>
        <v>Nov</v>
      </c>
    </row>
    <row r="2076" spans="1:24" x14ac:dyDescent="0.3">
      <c r="A2076">
        <v>2075</v>
      </c>
      <c r="B2076" t="s">
        <v>5561</v>
      </c>
      <c r="C2076" s="1">
        <v>43046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>
        <v>761.54399999999998</v>
      </c>
      <c r="S2076">
        <v>7</v>
      </c>
      <c r="T2076">
        <v>0.2</v>
      </c>
      <c r="U2076">
        <v>66.635099999999994</v>
      </c>
      <c r="V2076">
        <f>IFERROR(SuperstoreData[[#This Row],[Profit]]/SuperstoreData[[#This Row],[Sales]],0)</f>
        <v>8.7499999999999994E-2</v>
      </c>
      <c r="W2076">
        <f>YEAR(C2076)</f>
        <v>2017</v>
      </c>
      <c r="X2076" t="str">
        <f>TEXT(C2076,"mmm")</f>
        <v>Nov</v>
      </c>
    </row>
    <row r="2077" spans="1:24" x14ac:dyDescent="0.3">
      <c r="A2077">
        <v>2076</v>
      </c>
      <c r="B2077" t="s">
        <v>5566</v>
      </c>
      <c r="C2077" s="1">
        <v>41974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>
        <v>58.2</v>
      </c>
      <c r="S2077">
        <v>3</v>
      </c>
      <c r="T2077">
        <v>0</v>
      </c>
      <c r="U2077">
        <v>28.518000000000001</v>
      </c>
      <c r="V2077">
        <f>IFERROR(SuperstoreData[[#This Row],[Profit]]/SuperstoreData[[#This Row],[Sales]],0)</f>
        <v>0.49</v>
      </c>
      <c r="W2077">
        <f>YEAR(C2077)</f>
        <v>2014</v>
      </c>
      <c r="X2077" t="str">
        <f>TEXT(C2077,"mmm")</f>
        <v>Dec</v>
      </c>
    </row>
    <row r="2078" spans="1:24" x14ac:dyDescent="0.3">
      <c r="A2078">
        <v>2077</v>
      </c>
      <c r="B2078" t="s">
        <v>5567</v>
      </c>
      <c r="C2078" s="1">
        <v>42990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>
        <v>39.9</v>
      </c>
      <c r="S2078">
        <v>5</v>
      </c>
      <c r="T2078">
        <v>0</v>
      </c>
      <c r="U2078">
        <v>19.95</v>
      </c>
      <c r="V2078">
        <f>IFERROR(SuperstoreData[[#This Row],[Profit]]/SuperstoreData[[#This Row],[Sales]],0)</f>
        <v>0.5</v>
      </c>
      <c r="W2078">
        <f>YEAR(C2078)</f>
        <v>2017</v>
      </c>
      <c r="X2078" t="str">
        <f>TEXT(C2078,"mmm")</f>
        <v>Sep</v>
      </c>
    </row>
    <row r="2079" spans="1:24" x14ac:dyDescent="0.3">
      <c r="A2079">
        <v>2078</v>
      </c>
      <c r="B2079" t="s">
        <v>5567</v>
      </c>
      <c r="C2079" s="1">
        <v>42990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>
        <v>90.86</v>
      </c>
      <c r="S2079">
        <v>7</v>
      </c>
      <c r="T2079">
        <v>0</v>
      </c>
      <c r="U2079">
        <v>26.349399999999999</v>
      </c>
      <c r="V2079">
        <f>IFERROR(SuperstoreData[[#This Row],[Profit]]/SuperstoreData[[#This Row],[Sales]],0)</f>
        <v>0.28999999999999998</v>
      </c>
      <c r="W2079">
        <f>YEAR(C2079)</f>
        <v>2017</v>
      </c>
      <c r="X2079" t="str">
        <f>TEXT(C2079,"mmm")</f>
        <v>Sep</v>
      </c>
    </row>
    <row r="2080" spans="1:24" x14ac:dyDescent="0.3">
      <c r="A2080">
        <v>2079</v>
      </c>
      <c r="B2080" t="s">
        <v>5567</v>
      </c>
      <c r="C2080" s="1">
        <v>42990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>
        <v>94.85</v>
      </c>
      <c r="S2080">
        <v>5</v>
      </c>
      <c r="T2080">
        <v>0</v>
      </c>
      <c r="U2080">
        <v>45.527999999999999</v>
      </c>
      <c r="V2080">
        <f>IFERROR(SuperstoreData[[#This Row],[Profit]]/SuperstoreData[[#This Row],[Sales]],0)</f>
        <v>0.48000000000000004</v>
      </c>
      <c r="W2080">
        <f>YEAR(C2080)</f>
        <v>2017</v>
      </c>
      <c r="X2080" t="str">
        <f>TEXT(C2080,"mmm")</f>
        <v>Sep</v>
      </c>
    </row>
    <row r="2081" spans="1:24" x14ac:dyDescent="0.3">
      <c r="A2081">
        <v>2080</v>
      </c>
      <c r="B2081" t="s">
        <v>5570</v>
      </c>
      <c r="C2081" s="1">
        <v>42362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>
        <v>106.232</v>
      </c>
      <c r="S2081">
        <v>7</v>
      </c>
      <c r="T2081">
        <v>0.2</v>
      </c>
      <c r="U2081">
        <v>37.181199999999997</v>
      </c>
      <c r="V2081">
        <f>IFERROR(SuperstoreData[[#This Row],[Profit]]/SuperstoreData[[#This Row],[Sales]],0)</f>
        <v>0.35</v>
      </c>
      <c r="W2081">
        <f>YEAR(C2081)</f>
        <v>2015</v>
      </c>
      <c r="X2081" t="str">
        <f>TEXT(C2081,"mmm")</f>
        <v>Dec</v>
      </c>
    </row>
    <row r="2082" spans="1:24" x14ac:dyDescent="0.3">
      <c r="A2082">
        <v>2081</v>
      </c>
      <c r="B2082" t="s">
        <v>5570</v>
      </c>
      <c r="C2082" s="1">
        <v>42362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>
        <v>111.98399999999999</v>
      </c>
      <c r="S2082">
        <v>2</v>
      </c>
      <c r="T2082">
        <v>0.2</v>
      </c>
      <c r="U2082">
        <v>11.198399999999999</v>
      </c>
      <c r="V2082">
        <f>IFERROR(SuperstoreData[[#This Row],[Profit]]/SuperstoreData[[#This Row],[Sales]],0)</f>
        <v>0.1</v>
      </c>
      <c r="W2082">
        <f>YEAR(C2082)</f>
        <v>2015</v>
      </c>
      <c r="X2082" t="str">
        <f>TEXT(C2082,"mmm")</f>
        <v>Dec</v>
      </c>
    </row>
    <row r="2083" spans="1:24" x14ac:dyDescent="0.3">
      <c r="A2083">
        <v>2082</v>
      </c>
      <c r="B2083" t="s">
        <v>5570</v>
      </c>
      <c r="C2083" s="1">
        <v>42362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>
        <v>7.7119999999999997</v>
      </c>
      <c r="S2083">
        <v>2</v>
      </c>
      <c r="T2083">
        <v>0.2</v>
      </c>
      <c r="U2083">
        <v>1.7352000000000001</v>
      </c>
      <c r="V2083">
        <f>IFERROR(SuperstoreData[[#This Row],[Profit]]/SuperstoreData[[#This Row],[Sales]],0)</f>
        <v>0.22500000000000001</v>
      </c>
      <c r="W2083">
        <f>YEAR(C2083)</f>
        <v>2015</v>
      </c>
      <c r="X2083" t="str">
        <f>TEXT(C2083,"mmm")</f>
        <v>Dec</v>
      </c>
    </row>
    <row r="2084" spans="1:24" x14ac:dyDescent="0.3">
      <c r="A2084">
        <v>2083</v>
      </c>
      <c r="B2084" t="s">
        <v>5574</v>
      </c>
      <c r="C2084" s="1">
        <v>42789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>
        <v>37.44</v>
      </c>
      <c r="S2084">
        <v>6</v>
      </c>
      <c r="T2084">
        <v>0</v>
      </c>
      <c r="U2084">
        <v>16.847999999999999</v>
      </c>
      <c r="V2084">
        <f>IFERROR(SuperstoreData[[#This Row],[Profit]]/SuperstoreData[[#This Row],[Sales]],0)</f>
        <v>0.45</v>
      </c>
      <c r="W2084">
        <f>YEAR(C2084)</f>
        <v>2017</v>
      </c>
      <c r="X2084" t="str">
        <f>TEXT(C2084,"mmm")</f>
        <v>Feb</v>
      </c>
    </row>
    <row r="2085" spans="1:24" x14ac:dyDescent="0.3">
      <c r="A2085">
        <v>2084</v>
      </c>
      <c r="B2085" t="s">
        <v>5575</v>
      </c>
      <c r="C2085" s="1">
        <v>41966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>
        <v>23.68</v>
      </c>
      <c r="S2085">
        <v>2</v>
      </c>
      <c r="T2085">
        <v>0.2</v>
      </c>
      <c r="U2085">
        <v>8.8800000000000008</v>
      </c>
      <c r="V2085">
        <f>IFERROR(SuperstoreData[[#This Row],[Profit]]/SuperstoreData[[#This Row],[Sales]],0)</f>
        <v>0.37500000000000006</v>
      </c>
      <c r="W2085">
        <f>YEAR(C2085)</f>
        <v>2014</v>
      </c>
      <c r="X2085" t="str">
        <f>TEXT(C2085,"mmm")</f>
        <v>Nov</v>
      </c>
    </row>
    <row r="2086" spans="1:24" x14ac:dyDescent="0.3">
      <c r="A2086">
        <v>2085</v>
      </c>
      <c r="B2086" t="s">
        <v>5576</v>
      </c>
      <c r="C2086" s="1">
        <v>42544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>
        <v>122.12</v>
      </c>
      <c r="S2086">
        <v>4</v>
      </c>
      <c r="T2086">
        <v>0</v>
      </c>
      <c r="U2086">
        <v>56.175199999999997</v>
      </c>
      <c r="V2086">
        <f>IFERROR(SuperstoreData[[#This Row],[Profit]]/SuperstoreData[[#This Row],[Sales]],0)</f>
        <v>0.45999999999999996</v>
      </c>
      <c r="W2086">
        <f>YEAR(C2086)</f>
        <v>2016</v>
      </c>
      <c r="X2086" t="str">
        <f>TEXT(C2086,"mmm")</f>
        <v>Jun</v>
      </c>
    </row>
    <row r="2087" spans="1:24" x14ac:dyDescent="0.3">
      <c r="A2087">
        <v>2086</v>
      </c>
      <c r="B2087" t="s">
        <v>5576</v>
      </c>
      <c r="C2087" s="1">
        <v>42544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>
        <v>18.45</v>
      </c>
      <c r="S2087">
        <v>5</v>
      </c>
      <c r="T2087">
        <v>0</v>
      </c>
      <c r="U2087">
        <v>8.6715</v>
      </c>
      <c r="V2087">
        <f>IFERROR(SuperstoreData[[#This Row],[Profit]]/SuperstoreData[[#This Row],[Sales]],0)</f>
        <v>0.47000000000000003</v>
      </c>
      <c r="W2087">
        <f>YEAR(C2087)</f>
        <v>2016</v>
      </c>
      <c r="X2087" t="str">
        <f>TEXT(C2087,"mmm")</f>
        <v>Jun</v>
      </c>
    </row>
    <row r="2088" spans="1:24" x14ac:dyDescent="0.3">
      <c r="A2088">
        <v>2087</v>
      </c>
      <c r="B2088" t="s">
        <v>5576</v>
      </c>
      <c r="C2088" s="1">
        <v>42544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>
        <v>324.89999999999998</v>
      </c>
      <c r="S2088">
        <v>5</v>
      </c>
      <c r="T2088">
        <v>0</v>
      </c>
      <c r="U2088">
        <v>38.988</v>
      </c>
      <c r="V2088">
        <f>IFERROR(SuperstoreData[[#This Row],[Profit]]/SuperstoreData[[#This Row],[Sales]],0)</f>
        <v>0.12000000000000001</v>
      </c>
      <c r="W2088">
        <f>YEAR(C2088)</f>
        <v>2016</v>
      </c>
      <c r="X2088" t="str">
        <f>TEXT(C2088,"mmm")</f>
        <v>Jun</v>
      </c>
    </row>
    <row r="2089" spans="1:24" x14ac:dyDescent="0.3">
      <c r="A2089">
        <v>2088</v>
      </c>
      <c r="B2089" t="s">
        <v>5576</v>
      </c>
      <c r="C2089" s="1">
        <v>42544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>
        <v>146.72999999999999</v>
      </c>
      <c r="S2089">
        <v>3</v>
      </c>
      <c r="T2089">
        <v>0</v>
      </c>
      <c r="U2089">
        <v>68.963099999999997</v>
      </c>
      <c r="V2089">
        <f>IFERROR(SuperstoreData[[#This Row],[Profit]]/SuperstoreData[[#This Row],[Sales]],0)</f>
        <v>0.47000000000000003</v>
      </c>
      <c r="W2089">
        <f>YEAR(C2089)</f>
        <v>2016</v>
      </c>
      <c r="X2089" t="str">
        <f>TEXT(C2089,"mmm")</f>
        <v>Jun</v>
      </c>
    </row>
    <row r="2090" spans="1:24" x14ac:dyDescent="0.3">
      <c r="A2090">
        <v>2089</v>
      </c>
      <c r="B2090" t="s">
        <v>5576</v>
      </c>
      <c r="C2090" s="1">
        <v>42544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>
        <v>3.96</v>
      </c>
      <c r="S2090">
        <v>2</v>
      </c>
      <c r="T2090">
        <v>0</v>
      </c>
      <c r="U2090">
        <v>1.4652000000000001</v>
      </c>
      <c r="V2090">
        <f>IFERROR(SuperstoreData[[#This Row],[Profit]]/SuperstoreData[[#This Row],[Sales]],0)</f>
        <v>0.37</v>
      </c>
      <c r="W2090">
        <f>YEAR(C2090)</f>
        <v>2016</v>
      </c>
      <c r="X2090" t="str">
        <f>TEXT(C2090,"mmm")</f>
        <v>Jun</v>
      </c>
    </row>
    <row r="2091" spans="1:24" x14ac:dyDescent="0.3">
      <c r="A2091">
        <v>2090</v>
      </c>
      <c r="B2091" t="s">
        <v>5583</v>
      </c>
      <c r="C2091" s="1">
        <v>42303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>
        <v>5.76</v>
      </c>
      <c r="S2091">
        <v>2</v>
      </c>
      <c r="T2091">
        <v>0</v>
      </c>
      <c r="U2091">
        <v>2.6496</v>
      </c>
      <c r="V2091">
        <f>IFERROR(SuperstoreData[[#This Row],[Profit]]/SuperstoreData[[#This Row],[Sales]],0)</f>
        <v>0.46</v>
      </c>
      <c r="W2091">
        <f>YEAR(C2091)</f>
        <v>2015</v>
      </c>
      <c r="X2091" t="str">
        <f>TEXT(C2091,"mmm")</f>
        <v>Oct</v>
      </c>
    </row>
    <row r="2092" spans="1:24" x14ac:dyDescent="0.3">
      <c r="A2092">
        <v>2091</v>
      </c>
      <c r="B2092" t="s">
        <v>5587</v>
      </c>
      <c r="C2092" s="1">
        <v>42931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>
        <v>26.55</v>
      </c>
      <c r="S2092">
        <v>3</v>
      </c>
      <c r="T2092">
        <v>0</v>
      </c>
      <c r="U2092">
        <v>13.009499999999999</v>
      </c>
      <c r="V2092">
        <f>IFERROR(SuperstoreData[[#This Row],[Profit]]/SuperstoreData[[#This Row],[Sales]],0)</f>
        <v>0.48999999999999994</v>
      </c>
      <c r="W2092">
        <f>YEAR(C2092)</f>
        <v>2017</v>
      </c>
      <c r="X2092" t="str">
        <f>TEXT(C2092,"mmm")</f>
        <v>Jul</v>
      </c>
    </row>
    <row r="2093" spans="1:24" x14ac:dyDescent="0.3">
      <c r="A2093">
        <v>2092</v>
      </c>
      <c r="B2093" t="s">
        <v>5587</v>
      </c>
      <c r="C2093" s="1">
        <v>42931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>
        <v>310.44299999999998</v>
      </c>
      <c r="S2093">
        <v>3</v>
      </c>
      <c r="T2093">
        <v>0.3</v>
      </c>
      <c r="U2093">
        <v>-48.783900000000003</v>
      </c>
      <c r="V2093">
        <f>IFERROR(SuperstoreData[[#This Row],[Profit]]/SuperstoreData[[#This Row],[Sales]],0)</f>
        <v>-0.15714285714285717</v>
      </c>
      <c r="W2093">
        <f>YEAR(C2093)</f>
        <v>2017</v>
      </c>
      <c r="X2093" t="str">
        <f>TEXT(C2093,"mmm")</f>
        <v>Jul</v>
      </c>
    </row>
    <row r="2094" spans="1:24" x14ac:dyDescent="0.3">
      <c r="A2094">
        <v>2093</v>
      </c>
      <c r="B2094" t="s">
        <v>5591</v>
      </c>
      <c r="C2094" s="1">
        <v>41960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>
        <v>479.9</v>
      </c>
      <c r="S2094">
        <v>5</v>
      </c>
      <c r="T2094">
        <v>0</v>
      </c>
      <c r="U2094">
        <v>81.582999999999998</v>
      </c>
      <c r="V2094">
        <f>IFERROR(SuperstoreData[[#This Row],[Profit]]/SuperstoreData[[#This Row],[Sales]],0)</f>
        <v>0.17</v>
      </c>
      <c r="W2094">
        <f>YEAR(C2094)</f>
        <v>2014</v>
      </c>
      <c r="X2094" t="str">
        <f>TEXT(C2094,"mmm")</f>
        <v>Nov</v>
      </c>
    </row>
    <row r="2095" spans="1:24" x14ac:dyDescent="0.3">
      <c r="A2095">
        <v>2094</v>
      </c>
      <c r="B2095" t="s">
        <v>5594</v>
      </c>
      <c r="C2095" s="1">
        <v>42107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>
        <v>12.88</v>
      </c>
      <c r="S2095">
        <v>1</v>
      </c>
      <c r="T2095">
        <v>0</v>
      </c>
      <c r="U2095">
        <v>0.38640000000000002</v>
      </c>
      <c r="V2095">
        <f>IFERROR(SuperstoreData[[#This Row],[Profit]]/SuperstoreData[[#This Row],[Sales]],0)</f>
        <v>0.03</v>
      </c>
      <c r="W2095">
        <f>YEAR(C2095)</f>
        <v>2015</v>
      </c>
      <c r="X2095" t="str">
        <f>TEXT(C2095,"mmm")</f>
        <v>Apr</v>
      </c>
    </row>
    <row r="2096" spans="1:24" x14ac:dyDescent="0.3">
      <c r="A2096">
        <v>2095</v>
      </c>
      <c r="B2096" t="s">
        <v>5595</v>
      </c>
      <c r="C2096" s="1">
        <v>42333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>
        <v>13.12</v>
      </c>
      <c r="S2096">
        <v>5</v>
      </c>
      <c r="T2096">
        <v>0.2</v>
      </c>
      <c r="U2096">
        <v>1.476</v>
      </c>
      <c r="V2096">
        <f>IFERROR(SuperstoreData[[#This Row],[Profit]]/SuperstoreData[[#This Row],[Sales]],0)</f>
        <v>0.1125</v>
      </c>
      <c r="W2096">
        <f>YEAR(C2096)</f>
        <v>2015</v>
      </c>
      <c r="X2096" t="str">
        <f>TEXT(C2096,"mmm")</f>
        <v>Nov</v>
      </c>
    </row>
    <row r="2097" spans="1:24" x14ac:dyDescent="0.3">
      <c r="A2097">
        <v>2096</v>
      </c>
      <c r="B2097" t="s">
        <v>5598</v>
      </c>
      <c r="C2097" s="1">
        <v>42505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>
        <v>511.84</v>
      </c>
      <c r="S2097">
        <v>8</v>
      </c>
      <c r="T2097">
        <v>0</v>
      </c>
      <c r="U2097">
        <v>240.56479999999999</v>
      </c>
      <c r="V2097">
        <f>IFERROR(SuperstoreData[[#This Row],[Profit]]/SuperstoreData[[#This Row],[Sales]],0)</f>
        <v>0.47000000000000003</v>
      </c>
      <c r="W2097">
        <f>YEAR(C2097)</f>
        <v>2016</v>
      </c>
      <c r="X2097" t="str">
        <f>TEXT(C2097,"mmm")</f>
        <v>May</v>
      </c>
    </row>
    <row r="2098" spans="1:24" x14ac:dyDescent="0.3">
      <c r="A2098">
        <v>2097</v>
      </c>
      <c r="B2098" t="s">
        <v>5598</v>
      </c>
      <c r="C2098" s="1">
        <v>42505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>
        <v>91.96</v>
      </c>
      <c r="S2098">
        <v>4</v>
      </c>
      <c r="T2098">
        <v>0</v>
      </c>
      <c r="U2098">
        <v>25.748799999999999</v>
      </c>
      <c r="V2098">
        <f>IFERROR(SuperstoreData[[#This Row],[Profit]]/SuperstoreData[[#This Row],[Sales]],0)</f>
        <v>0.28000000000000003</v>
      </c>
      <c r="W2098">
        <f>YEAR(C2098)</f>
        <v>2016</v>
      </c>
      <c r="X2098" t="str">
        <f>TEXT(C2098,"mmm")</f>
        <v>May</v>
      </c>
    </row>
    <row r="2099" spans="1:24" x14ac:dyDescent="0.3">
      <c r="A2099">
        <v>2098</v>
      </c>
      <c r="B2099" t="s">
        <v>5598</v>
      </c>
      <c r="C2099" s="1">
        <v>42505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>
        <v>8.34</v>
      </c>
      <c r="S2099">
        <v>3</v>
      </c>
      <c r="T2099">
        <v>0</v>
      </c>
      <c r="U2099">
        <v>2.1684000000000001</v>
      </c>
      <c r="V2099">
        <f>IFERROR(SuperstoreData[[#This Row],[Profit]]/SuperstoreData[[#This Row],[Sales]],0)</f>
        <v>0.26</v>
      </c>
      <c r="W2099">
        <f>YEAR(C2099)</f>
        <v>2016</v>
      </c>
      <c r="X2099" t="str">
        <f>TEXT(C2099,"mmm")</f>
        <v>May</v>
      </c>
    </row>
    <row r="2100" spans="1:24" x14ac:dyDescent="0.3">
      <c r="A2100">
        <v>2099</v>
      </c>
      <c r="B2100" t="s">
        <v>5603</v>
      </c>
      <c r="C2100" s="1">
        <v>42985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>
        <v>37.68</v>
      </c>
      <c r="S2100">
        <v>3</v>
      </c>
      <c r="T2100">
        <v>0.2</v>
      </c>
      <c r="U2100">
        <v>2.355</v>
      </c>
      <c r="V2100">
        <f>IFERROR(SuperstoreData[[#This Row],[Profit]]/SuperstoreData[[#This Row],[Sales]],0)</f>
        <v>6.25E-2</v>
      </c>
      <c r="W2100">
        <f>YEAR(C2100)</f>
        <v>2017</v>
      </c>
      <c r="X2100" t="str">
        <f>TEXT(C2100,"mmm")</f>
        <v>Sep</v>
      </c>
    </row>
    <row r="2101" spans="1:24" x14ac:dyDescent="0.3">
      <c r="A2101">
        <v>2100</v>
      </c>
      <c r="B2101" t="s">
        <v>5603</v>
      </c>
      <c r="C2101" s="1">
        <v>42985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>
        <v>279.94400000000002</v>
      </c>
      <c r="S2101">
        <v>7</v>
      </c>
      <c r="T2101">
        <v>0.2</v>
      </c>
      <c r="U2101">
        <v>80.483900000000006</v>
      </c>
      <c r="V2101">
        <f>IFERROR(SuperstoreData[[#This Row],[Profit]]/SuperstoreData[[#This Row],[Sales]],0)</f>
        <v>0.28749999999999998</v>
      </c>
      <c r="W2101">
        <f>YEAR(C2101)</f>
        <v>2017</v>
      </c>
      <c r="X2101" t="str">
        <f>TEXT(C2101,"mmm")</f>
        <v>Sep</v>
      </c>
    </row>
    <row r="2102" spans="1:24" x14ac:dyDescent="0.3">
      <c r="A2102">
        <v>2101</v>
      </c>
      <c r="B2102" t="s">
        <v>5604</v>
      </c>
      <c r="C2102" s="1">
        <v>41708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>
        <v>636.40800000000002</v>
      </c>
      <c r="S2102">
        <v>3</v>
      </c>
      <c r="T2102">
        <v>0.2</v>
      </c>
      <c r="U2102">
        <v>-15.9102</v>
      </c>
      <c r="V2102">
        <f>IFERROR(SuperstoreData[[#This Row],[Profit]]/SuperstoreData[[#This Row],[Sales]],0)</f>
        <v>-2.4999999999999998E-2</v>
      </c>
      <c r="W2102">
        <f>YEAR(C2102)</f>
        <v>2014</v>
      </c>
      <c r="X2102" t="str">
        <f>TEXT(C2102,"mmm")</f>
        <v>Mar</v>
      </c>
    </row>
    <row r="2103" spans="1:24" x14ac:dyDescent="0.3">
      <c r="A2103">
        <v>2102</v>
      </c>
      <c r="B2103" t="s">
        <v>5604</v>
      </c>
      <c r="C2103" s="1">
        <v>41708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>
        <v>83.168000000000006</v>
      </c>
      <c r="S2103">
        <v>4</v>
      </c>
      <c r="T2103">
        <v>0.2</v>
      </c>
      <c r="U2103">
        <v>9.3564000000000007</v>
      </c>
      <c r="V2103">
        <f>IFERROR(SuperstoreData[[#This Row],[Profit]]/SuperstoreData[[#This Row],[Sales]],0)</f>
        <v>0.1125</v>
      </c>
      <c r="W2103">
        <f>YEAR(C2103)</f>
        <v>2014</v>
      </c>
      <c r="X2103" t="str">
        <f>TEXT(C2103,"mmm")</f>
        <v>Mar</v>
      </c>
    </row>
    <row r="2104" spans="1:24" x14ac:dyDescent="0.3">
      <c r="A2104">
        <v>2103</v>
      </c>
      <c r="B2104" t="s">
        <v>5607</v>
      </c>
      <c r="C2104" s="1">
        <v>41838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>
        <v>259.13600000000002</v>
      </c>
      <c r="S2104">
        <v>4</v>
      </c>
      <c r="T2104">
        <v>0.2</v>
      </c>
      <c r="U2104">
        <v>-25.913599999999999</v>
      </c>
      <c r="V2104">
        <f>IFERROR(SuperstoreData[[#This Row],[Profit]]/SuperstoreData[[#This Row],[Sales]],0)</f>
        <v>-9.9999999999999992E-2</v>
      </c>
      <c r="W2104">
        <f>YEAR(C2104)</f>
        <v>2014</v>
      </c>
      <c r="X2104" t="str">
        <f>TEXT(C2104,"mmm")</f>
        <v>Jul</v>
      </c>
    </row>
    <row r="2105" spans="1:24" x14ac:dyDescent="0.3">
      <c r="A2105">
        <v>2104</v>
      </c>
      <c r="B2105" t="s">
        <v>5611</v>
      </c>
      <c r="C2105" s="1">
        <v>42818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>
        <v>221.92</v>
      </c>
      <c r="S2105">
        <v>4</v>
      </c>
      <c r="T2105">
        <v>0</v>
      </c>
      <c r="U2105">
        <v>106.52160000000001</v>
      </c>
      <c r="V2105">
        <f>IFERROR(SuperstoreData[[#This Row],[Profit]]/SuperstoreData[[#This Row],[Sales]],0)</f>
        <v>0.48000000000000004</v>
      </c>
      <c r="W2105">
        <f>YEAR(C2105)</f>
        <v>2017</v>
      </c>
      <c r="X2105" t="str">
        <f>TEXT(C2105,"mmm")</f>
        <v>Mar</v>
      </c>
    </row>
    <row r="2106" spans="1:24" x14ac:dyDescent="0.3">
      <c r="A2106">
        <v>2105</v>
      </c>
      <c r="B2106" t="s">
        <v>5611</v>
      </c>
      <c r="C2106" s="1">
        <v>42818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>
        <v>26</v>
      </c>
      <c r="S2106">
        <v>2</v>
      </c>
      <c r="T2106">
        <v>0</v>
      </c>
      <c r="U2106">
        <v>11.7</v>
      </c>
      <c r="V2106">
        <f>IFERROR(SuperstoreData[[#This Row],[Profit]]/SuperstoreData[[#This Row],[Sales]],0)</f>
        <v>0.44999999999999996</v>
      </c>
      <c r="W2106">
        <f>YEAR(C2106)</f>
        <v>2017</v>
      </c>
      <c r="X2106" t="str">
        <f>TEXT(C2106,"mmm")</f>
        <v>Mar</v>
      </c>
    </row>
    <row r="2107" spans="1:24" x14ac:dyDescent="0.3">
      <c r="A2107">
        <v>2106</v>
      </c>
      <c r="B2107" t="s">
        <v>5613</v>
      </c>
      <c r="C2107" s="1">
        <v>41912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>
        <v>15.552</v>
      </c>
      <c r="S2107">
        <v>3</v>
      </c>
      <c r="T2107">
        <v>0.2</v>
      </c>
      <c r="U2107">
        <v>5.4432</v>
      </c>
      <c r="V2107">
        <f>IFERROR(SuperstoreData[[#This Row],[Profit]]/SuperstoreData[[#This Row],[Sales]],0)</f>
        <v>0.35000000000000003</v>
      </c>
      <c r="W2107">
        <f>YEAR(C2107)</f>
        <v>2014</v>
      </c>
      <c r="X2107" t="str">
        <f>TEXT(C2107,"mmm")</f>
        <v>Sep</v>
      </c>
    </row>
    <row r="2108" spans="1:24" x14ac:dyDescent="0.3">
      <c r="A2108">
        <v>2107</v>
      </c>
      <c r="B2108" t="s">
        <v>5616</v>
      </c>
      <c r="C2108" s="1">
        <v>41908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>
        <v>0.876</v>
      </c>
      <c r="S2108">
        <v>1</v>
      </c>
      <c r="T2108">
        <v>0.8</v>
      </c>
      <c r="U2108">
        <v>-1.4016</v>
      </c>
      <c r="V2108">
        <f>IFERROR(SuperstoreData[[#This Row],[Profit]]/SuperstoreData[[#This Row],[Sales]],0)</f>
        <v>-1.5999999999999999</v>
      </c>
      <c r="W2108">
        <f>YEAR(C2108)</f>
        <v>2014</v>
      </c>
      <c r="X2108" t="str">
        <f>TEXT(C2108,"mmm")</f>
        <v>Sep</v>
      </c>
    </row>
    <row r="2109" spans="1:24" x14ac:dyDescent="0.3">
      <c r="A2109">
        <v>2108</v>
      </c>
      <c r="B2109" t="s">
        <v>5618</v>
      </c>
      <c r="C2109" s="1">
        <v>42308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>
        <v>19.98</v>
      </c>
      <c r="S2109">
        <v>1</v>
      </c>
      <c r="T2109">
        <v>0</v>
      </c>
      <c r="U2109">
        <v>9.3905999999999992</v>
      </c>
      <c r="V2109">
        <f>IFERROR(SuperstoreData[[#This Row],[Profit]]/SuperstoreData[[#This Row],[Sales]],0)</f>
        <v>0.47</v>
      </c>
      <c r="W2109">
        <f>YEAR(C2109)</f>
        <v>2015</v>
      </c>
      <c r="X2109" t="str">
        <f>TEXT(C2109,"mmm")</f>
        <v>Oct</v>
      </c>
    </row>
    <row r="2110" spans="1:24" x14ac:dyDescent="0.3">
      <c r="A2110">
        <v>2109</v>
      </c>
      <c r="B2110" t="s">
        <v>5618</v>
      </c>
      <c r="C2110" s="1">
        <v>42308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>
        <v>398.35199999999998</v>
      </c>
      <c r="S2110">
        <v>3</v>
      </c>
      <c r="T2110">
        <v>0.2</v>
      </c>
      <c r="U2110">
        <v>124.485</v>
      </c>
      <c r="V2110">
        <f>IFERROR(SuperstoreData[[#This Row],[Profit]]/SuperstoreData[[#This Row],[Sales]],0)</f>
        <v>0.3125</v>
      </c>
      <c r="W2110">
        <f>YEAR(C2110)</f>
        <v>2015</v>
      </c>
      <c r="X2110" t="str">
        <f>TEXT(C2110,"mmm")</f>
        <v>Oct</v>
      </c>
    </row>
    <row r="2111" spans="1:24" x14ac:dyDescent="0.3">
      <c r="A2111">
        <v>2110</v>
      </c>
      <c r="B2111" t="s">
        <v>5618</v>
      </c>
      <c r="C2111" s="1">
        <v>42308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>
        <v>5.04</v>
      </c>
      <c r="S2111">
        <v>3</v>
      </c>
      <c r="T2111">
        <v>0</v>
      </c>
      <c r="U2111">
        <v>1.26</v>
      </c>
      <c r="V2111">
        <f>IFERROR(SuperstoreData[[#This Row],[Profit]]/SuperstoreData[[#This Row],[Sales]],0)</f>
        <v>0.25</v>
      </c>
      <c r="W2111">
        <f>YEAR(C2111)</f>
        <v>2015</v>
      </c>
      <c r="X2111" t="str">
        <f>TEXT(C2111,"mmm")</f>
        <v>Oct</v>
      </c>
    </row>
    <row r="2112" spans="1:24" x14ac:dyDescent="0.3">
      <c r="A2112">
        <v>2111</v>
      </c>
      <c r="B2112" t="s">
        <v>5618</v>
      </c>
      <c r="C2112" s="1">
        <v>42308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>
        <v>17.45</v>
      </c>
      <c r="S2112">
        <v>5</v>
      </c>
      <c r="T2112">
        <v>0</v>
      </c>
      <c r="U2112">
        <v>8.0269999999999992</v>
      </c>
      <c r="V2112">
        <f>IFERROR(SuperstoreData[[#This Row],[Profit]]/SuperstoreData[[#This Row],[Sales]],0)</f>
        <v>0.45999999999999996</v>
      </c>
      <c r="W2112">
        <f>YEAR(C2112)</f>
        <v>2015</v>
      </c>
      <c r="X2112" t="str">
        <f>TEXT(C2112,"mmm")</f>
        <v>Oct</v>
      </c>
    </row>
    <row r="2113" spans="1:24" x14ac:dyDescent="0.3">
      <c r="A2113">
        <v>2112</v>
      </c>
      <c r="B2113" t="s">
        <v>5618</v>
      </c>
      <c r="C2113" s="1">
        <v>42308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  <c r="V2113">
        <f>IFERROR(SuperstoreData[[#This Row],[Profit]]/SuperstoreData[[#This Row],[Sales]],0)</f>
        <v>6.25E-2</v>
      </c>
      <c r="W2113">
        <f>YEAR(C2113)</f>
        <v>2015</v>
      </c>
      <c r="X2113" t="str">
        <f>TEXT(C2113,"mmm")</f>
        <v>Oct</v>
      </c>
    </row>
    <row r="2114" spans="1:24" x14ac:dyDescent="0.3">
      <c r="A2114">
        <v>2113</v>
      </c>
      <c r="B2114" t="s">
        <v>5618</v>
      </c>
      <c r="C2114" s="1">
        <v>42308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>
        <v>29.7</v>
      </c>
      <c r="S2114">
        <v>3</v>
      </c>
      <c r="T2114">
        <v>0</v>
      </c>
      <c r="U2114">
        <v>8.0190000000000001</v>
      </c>
      <c r="V2114">
        <f>IFERROR(SuperstoreData[[#This Row],[Profit]]/SuperstoreData[[#This Row],[Sales]],0)</f>
        <v>0.27</v>
      </c>
      <c r="W2114">
        <f>YEAR(C2114)</f>
        <v>2015</v>
      </c>
      <c r="X2114" t="str">
        <f>TEXT(C2114,"mmm")</f>
        <v>Oct</v>
      </c>
    </row>
    <row r="2115" spans="1:24" x14ac:dyDescent="0.3">
      <c r="A2115">
        <v>2114</v>
      </c>
      <c r="B2115" t="s">
        <v>5618</v>
      </c>
      <c r="C2115" s="1">
        <v>42308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>
        <v>1295.8399999999999</v>
      </c>
      <c r="S2115">
        <v>4</v>
      </c>
      <c r="T2115">
        <v>0.2</v>
      </c>
      <c r="U2115">
        <v>145.78200000000001</v>
      </c>
      <c r="V2115">
        <f>IFERROR(SuperstoreData[[#This Row],[Profit]]/SuperstoreData[[#This Row],[Sales]],0)</f>
        <v>0.11250000000000002</v>
      </c>
      <c r="W2115">
        <f>YEAR(C2115)</f>
        <v>2015</v>
      </c>
      <c r="X2115" t="str">
        <f>TEXT(C2115,"mmm")</f>
        <v>Oct</v>
      </c>
    </row>
    <row r="2116" spans="1:24" x14ac:dyDescent="0.3">
      <c r="A2116">
        <v>2115</v>
      </c>
      <c r="B2116" t="s">
        <v>5618</v>
      </c>
      <c r="C2116" s="1">
        <v>42308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>
        <v>46.84</v>
      </c>
      <c r="S2116">
        <v>2</v>
      </c>
      <c r="T2116">
        <v>0</v>
      </c>
      <c r="U2116">
        <v>12.646800000000001</v>
      </c>
      <c r="V2116">
        <f>IFERROR(SuperstoreData[[#This Row],[Profit]]/SuperstoreData[[#This Row],[Sales]],0)</f>
        <v>0.27</v>
      </c>
      <c r="W2116">
        <f>YEAR(C2116)</f>
        <v>2015</v>
      </c>
      <c r="X2116" t="str">
        <f>TEXT(C2116,"mmm")</f>
        <v>Oct</v>
      </c>
    </row>
    <row r="2117" spans="1:24" x14ac:dyDescent="0.3">
      <c r="A2117">
        <v>2116</v>
      </c>
      <c r="B2117" t="s">
        <v>5618</v>
      </c>
      <c r="C2117" s="1">
        <v>42308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>
        <v>425.83300000000003</v>
      </c>
      <c r="S2117">
        <v>1</v>
      </c>
      <c r="T2117">
        <v>0.15</v>
      </c>
      <c r="U2117">
        <v>20.039200000000001</v>
      </c>
      <c r="V2117">
        <f>IFERROR(SuperstoreData[[#This Row],[Profit]]/SuperstoreData[[#This Row],[Sales]],0)</f>
        <v>4.7058823529411764E-2</v>
      </c>
      <c r="W2117">
        <f>YEAR(C2117)</f>
        <v>2015</v>
      </c>
      <c r="X2117" t="str">
        <f>TEXT(C2117,"mmm")</f>
        <v>Oct</v>
      </c>
    </row>
    <row r="2118" spans="1:24" x14ac:dyDescent="0.3">
      <c r="A2118">
        <v>2117</v>
      </c>
      <c r="B2118" t="s">
        <v>5627</v>
      </c>
      <c r="C2118" s="1">
        <v>42289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>
        <v>209.67</v>
      </c>
      <c r="S2118">
        <v>1</v>
      </c>
      <c r="T2118">
        <v>0.4</v>
      </c>
      <c r="U2118">
        <v>-13.978</v>
      </c>
      <c r="V2118">
        <f>IFERROR(SuperstoreData[[#This Row],[Profit]]/SuperstoreData[[#This Row],[Sales]],0)</f>
        <v>-6.6666666666666666E-2</v>
      </c>
      <c r="W2118">
        <f>YEAR(C2118)</f>
        <v>2015</v>
      </c>
      <c r="X2118" t="str">
        <f>TEXT(C2118,"mmm")</f>
        <v>Oct</v>
      </c>
    </row>
    <row r="2119" spans="1:24" x14ac:dyDescent="0.3">
      <c r="A2119">
        <v>2118</v>
      </c>
      <c r="B2119" t="s">
        <v>5628</v>
      </c>
      <c r="C2119" s="1">
        <v>42632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>
        <v>159.88</v>
      </c>
      <c r="S2119">
        <v>7</v>
      </c>
      <c r="T2119">
        <v>0</v>
      </c>
      <c r="U2119">
        <v>73.544799999999995</v>
      </c>
      <c r="V2119">
        <f>IFERROR(SuperstoreData[[#This Row],[Profit]]/SuperstoreData[[#This Row],[Sales]],0)</f>
        <v>0.45999999999999996</v>
      </c>
      <c r="W2119">
        <f>YEAR(C2119)</f>
        <v>2016</v>
      </c>
      <c r="X2119" t="str">
        <f>TEXT(C2119,"mmm")</f>
        <v>Sep</v>
      </c>
    </row>
    <row r="2120" spans="1:24" x14ac:dyDescent="0.3">
      <c r="A2120">
        <v>2119</v>
      </c>
      <c r="B2120" t="s">
        <v>5632</v>
      </c>
      <c r="C2120" s="1">
        <v>42838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>
        <v>5.28</v>
      </c>
      <c r="S2120">
        <v>1</v>
      </c>
      <c r="T2120">
        <v>0</v>
      </c>
      <c r="U2120">
        <v>2.3759999999999999</v>
      </c>
      <c r="V2120">
        <f>IFERROR(SuperstoreData[[#This Row],[Profit]]/SuperstoreData[[#This Row],[Sales]],0)</f>
        <v>0.44999999999999996</v>
      </c>
      <c r="W2120">
        <f>YEAR(C2120)</f>
        <v>2017</v>
      </c>
      <c r="X2120" t="str">
        <f>TEXT(C2120,"mmm")</f>
        <v>Apr</v>
      </c>
    </row>
    <row r="2121" spans="1:24" x14ac:dyDescent="0.3">
      <c r="A2121">
        <v>2120</v>
      </c>
      <c r="B2121" t="s">
        <v>5632</v>
      </c>
      <c r="C2121" s="1">
        <v>42838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>
        <v>895.92</v>
      </c>
      <c r="S2121">
        <v>5</v>
      </c>
      <c r="T2121">
        <v>0.2</v>
      </c>
      <c r="U2121">
        <v>302.37299999999999</v>
      </c>
      <c r="V2121">
        <f>IFERROR(SuperstoreData[[#This Row],[Profit]]/SuperstoreData[[#This Row],[Sales]],0)</f>
        <v>0.33750000000000002</v>
      </c>
      <c r="W2121">
        <f>YEAR(C2121)</f>
        <v>2017</v>
      </c>
      <c r="X2121" t="str">
        <f>TEXT(C2121,"mmm")</f>
        <v>Apr</v>
      </c>
    </row>
    <row r="2122" spans="1:24" x14ac:dyDescent="0.3">
      <c r="A2122">
        <v>2121</v>
      </c>
      <c r="B2122" t="s">
        <v>5633</v>
      </c>
      <c r="C2122" s="1">
        <v>42742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>
        <v>2.8079999999999998</v>
      </c>
      <c r="S2122">
        <v>3</v>
      </c>
      <c r="T2122">
        <v>0.7</v>
      </c>
      <c r="U2122">
        <v>-1.9656</v>
      </c>
      <c r="V2122">
        <f>IFERROR(SuperstoreData[[#This Row],[Profit]]/SuperstoreData[[#This Row],[Sales]],0)</f>
        <v>-0.70000000000000007</v>
      </c>
      <c r="W2122">
        <f>YEAR(C2122)</f>
        <v>2017</v>
      </c>
      <c r="X2122" t="str">
        <f>TEXT(C2122,"mmm")</f>
        <v>Jan</v>
      </c>
    </row>
    <row r="2123" spans="1:24" x14ac:dyDescent="0.3">
      <c r="A2123">
        <v>2122</v>
      </c>
      <c r="B2123" t="s">
        <v>5636</v>
      </c>
      <c r="C2123" s="1">
        <v>43048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>
        <v>215.976</v>
      </c>
      <c r="S2123">
        <v>3</v>
      </c>
      <c r="T2123">
        <v>0.2</v>
      </c>
      <c r="U2123">
        <v>-2.6997</v>
      </c>
      <c r="V2123">
        <f>IFERROR(SuperstoreData[[#This Row],[Profit]]/SuperstoreData[[#This Row],[Sales]],0)</f>
        <v>-1.2500000000000001E-2</v>
      </c>
      <c r="W2123">
        <f>YEAR(C2123)</f>
        <v>2017</v>
      </c>
      <c r="X2123" t="str">
        <f>TEXT(C2123,"mmm")</f>
        <v>Nov</v>
      </c>
    </row>
    <row r="2124" spans="1:24" x14ac:dyDescent="0.3">
      <c r="A2124">
        <v>2123</v>
      </c>
      <c r="B2124" t="s">
        <v>5638</v>
      </c>
      <c r="C2124" s="1">
        <v>43000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>
        <v>241.96</v>
      </c>
      <c r="S2124">
        <v>2</v>
      </c>
      <c r="T2124">
        <v>0</v>
      </c>
      <c r="U2124">
        <v>41.133200000000002</v>
      </c>
      <c r="V2124">
        <f>IFERROR(SuperstoreData[[#This Row],[Profit]]/SuperstoreData[[#This Row],[Sales]],0)</f>
        <v>0.17</v>
      </c>
      <c r="W2124">
        <f>YEAR(C2124)</f>
        <v>2017</v>
      </c>
      <c r="X2124" t="str">
        <f>TEXT(C2124,"mmm")</f>
        <v>Sep</v>
      </c>
    </row>
    <row r="2125" spans="1:24" x14ac:dyDescent="0.3">
      <c r="A2125">
        <v>2124</v>
      </c>
      <c r="B2125" t="s">
        <v>5638</v>
      </c>
      <c r="C2125" s="1">
        <v>43000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>
        <v>27.72</v>
      </c>
      <c r="S2125">
        <v>9</v>
      </c>
      <c r="T2125">
        <v>0</v>
      </c>
      <c r="U2125">
        <v>13.3056</v>
      </c>
      <c r="V2125">
        <f>IFERROR(SuperstoreData[[#This Row],[Profit]]/SuperstoreData[[#This Row],[Sales]],0)</f>
        <v>0.48000000000000004</v>
      </c>
      <c r="W2125">
        <f>YEAR(C2125)</f>
        <v>2017</v>
      </c>
      <c r="X2125" t="str">
        <f>TEXT(C2125,"mmm")</f>
        <v>Sep</v>
      </c>
    </row>
    <row r="2126" spans="1:24" x14ac:dyDescent="0.3">
      <c r="A2126">
        <v>2125</v>
      </c>
      <c r="B2126" t="s">
        <v>5639</v>
      </c>
      <c r="C2126" s="1">
        <v>43070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>
        <v>104.68</v>
      </c>
      <c r="S2126">
        <v>5</v>
      </c>
      <c r="T2126">
        <v>0.2</v>
      </c>
      <c r="U2126">
        <v>35.329500000000003</v>
      </c>
      <c r="V2126">
        <f>IFERROR(SuperstoreData[[#This Row],[Profit]]/SuperstoreData[[#This Row],[Sales]],0)</f>
        <v>0.33750000000000002</v>
      </c>
      <c r="W2126">
        <f>YEAR(C2126)</f>
        <v>2017</v>
      </c>
      <c r="X2126" t="str">
        <f>TEXT(C2126,"mmm")</f>
        <v>Dec</v>
      </c>
    </row>
    <row r="2127" spans="1:24" x14ac:dyDescent="0.3">
      <c r="A2127">
        <v>2126</v>
      </c>
      <c r="B2127" t="s">
        <v>5639</v>
      </c>
      <c r="C2127" s="1">
        <v>43070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>
        <v>62.957999999999998</v>
      </c>
      <c r="S2127">
        <v>7</v>
      </c>
      <c r="T2127">
        <v>0.4</v>
      </c>
      <c r="U2127">
        <v>9.4436999999999998</v>
      </c>
      <c r="V2127">
        <f>IFERROR(SuperstoreData[[#This Row],[Profit]]/SuperstoreData[[#This Row],[Sales]],0)</f>
        <v>0.15</v>
      </c>
      <c r="W2127">
        <f>YEAR(C2127)</f>
        <v>2017</v>
      </c>
      <c r="X2127" t="str">
        <f>TEXT(C2127,"mmm")</f>
        <v>Dec</v>
      </c>
    </row>
    <row r="2128" spans="1:24" x14ac:dyDescent="0.3">
      <c r="A2128">
        <v>2127</v>
      </c>
      <c r="B2128" t="s">
        <v>5644</v>
      </c>
      <c r="C2128" s="1">
        <v>41813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>
        <v>86.376000000000005</v>
      </c>
      <c r="S2128">
        <v>3</v>
      </c>
      <c r="T2128">
        <v>0.2</v>
      </c>
      <c r="U2128">
        <v>1.0797000000000001</v>
      </c>
      <c r="V2128">
        <f>IFERROR(SuperstoreData[[#This Row],[Profit]]/SuperstoreData[[#This Row],[Sales]],0)</f>
        <v>1.2500000000000001E-2</v>
      </c>
      <c r="W2128">
        <f>YEAR(C2128)</f>
        <v>2014</v>
      </c>
      <c r="X2128" t="str">
        <f>TEXT(C2128,"mmm")</f>
        <v>Jun</v>
      </c>
    </row>
    <row r="2129" spans="1:24" x14ac:dyDescent="0.3">
      <c r="A2129">
        <v>2128</v>
      </c>
      <c r="B2129" t="s">
        <v>5647</v>
      </c>
      <c r="C2129" s="1">
        <v>42281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>
        <v>64.944000000000003</v>
      </c>
      <c r="S2129">
        <v>3</v>
      </c>
      <c r="T2129">
        <v>0.2</v>
      </c>
      <c r="U2129">
        <v>6.4943999999999997</v>
      </c>
      <c r="V2129">
        <f>IFERROR(SuperstoreData[[#This Row],[Profit]]/SuperstoreData[[#This Row],[Sales]],0)</f>
        <v>9.9999999999999992E-2</v>
      </c>
      <c r="W2129">
        <f>YEAR(C2129)</f>
        <v>2015</v>
      </c>
      <c r="X2129" t="str">
        <f>TEXT(C2129,"mmm")</f>
        <v>Oct</v>
      </c>
    </row>
    <row r="2130" spans="1:24" x14ac:dyDescent="0.3">
      <c r="A2130">
        <v>2129</v>
      </c>
      <c r="B2130" t="s">
        <v>5647</v>
      </c>
      <c r="C2130" s="1">
        <v>42281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>
        <v>20.736000000000001</v>
      </c>
      <c r="S2130">
        <v>4</v>
      </c>
      <c r="T2130">
        <v>0.2</v>
      </c>
      <c r="U2130">
        <v>7.2576000000000001</v>
      </c>
      <c r="V2130">
        <f>IFERROR(SuperstoreData[[#This Row],[Profit]]/SuperstoreData[[#This Row],[Sales]],0)</f>
        <v>0.35</v>
      </c>
      <c r="W2130">
        <f>YEAR(C2130)</f>
        <v>2015</v>
      </c>
      <c r="X2130" t="str">
        <f>TEXT(C2130,"mmm")</f>
        <v>Oct</v>
      </c>
    </row>
    <row r="2131" spans="1:24" x14ac:dyDescent="0.3">
      <c r="A2131">
        <v>2130</v>
      </c>
      <c r="B2131" t="s">
        <v>5650</v>
      </c>
      <c r="C2131" s="1">
        <v>41779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>
        <v>33.28</v>
      </c>
      <c r="S2131">
        <v>4</v>
      </c>
      <c r="T2131">
        <v>0</v>
      </c>
      <c r="U2131">
        <v>9.3184000000000005</v>
      </c>
      <c r="V2131">
        <f>IFERROR(SuperstoreData[[#This Row],[Profit]]/SuperstoreData[[#This Row],[Sales]],0)</f>
        <v>0.28000000000000003</v>
      </c>
      <c r="W2131">
        <f>YEAR(C2131)</f>
        <v>2014</v>
      </c>
      <c r="X2131" t="str">
        <f>TEXT(C2131,"mmm")</f>
        <v>May</v>
      </c>
    </row>
    <row r="2132" spans="1:24" x14ac:dyDescent="0.3">
      <c r="A2132">
        <v>2131</v>
      </c>
      <c r="B2132" t="s">
        <v>5650</v>
      </c>
      <c r="C2132" s="1">
        <v>41779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>
        <v>38.520000000000003</v>
      </c>
      <c r="S2132">
        <v>9</v>
      </c>
      <c r="T2132">
        <v>0</v>
      </c>
      <c r="U2132">
        <v>11.9412</v>
      </c>
      <c r="V2132">
        <f>IFERROR(SuperstoreData[[#This Row],[Profit]]/SuperstoreData[[#This Row],[Sales]],0)</f>
        <v>0.31</v>
      </c>
      <c r="W2132">
        <f>YEAR(C2132)</f>
        <v>2014</v>
      </c>
      <c r="X2132" t="str">
        <f>TEXT(C2132,"mmm")</f>
        <v>May</v>
      </c>
    </row>
    <row r="2133" spans="1:24" x14ac:dyDescent="0.3">
      <c r="A2133">
        <v>2132</v>
      </c>
      <c r="B2133" t="s">
        <v>5650</v>
      </c>
      <c r="C2133" s="1">
        <v>41779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>
        <v>139.86000000000001</v>
      </c>
      <c r="S2133">
        <v>7</v>
      </c>
      <c r="T2133">
        <v>0</v>
      </c>
      <c r="U2133">
        <v>60.139800000000001</v>
      </c>
      <c r="V2133">
        <f>IFERROR(SuperstoreData[[#This Row],[Profit]]/SuperstoreData[[#This Row],[Sales]],0)</f>
        <v>0.42999999999999994</v>
      </c>
      <c r="W2133">
        <f>YEAR(C2133)</f>
        <v>2014</v>
      </c>
      <c r="X2133" t="str">
        <f>TEXT(C2133,"mmm")</f>
        <v>May</v>
      </c>
    </row>
    <row r="2134" spans="1:24" x14ac:dyDescent="0.3">
      <c r="A2134">
        <v>2133</v>
      </c>
      <c r="B2134" t="s">
        <v>5658</v>
      </c>
      <c r="C2134" s="1">
        <v>42328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>
        <v>19.649999999999999</v>
      </c>
      <c r="S2134">
        <v>3</v>
      </c>
      <c r="T2134">
        <v>0</v>
      </c>
      <c r="U2134">
        <v>9.0389999999999997</v>
      </c>
      <c r="V2134">
        <f>IFERROR(SuperstoreData[[#This Row],[Profit]]/SuperstoreData[[#This Row],[Sales]],0)</f>
        <v>0.46</v>
      </c>
      <c r="W2134">
        <f>YEAR(C2134)</f>
        <v>2015</v>
      </c>
      <c r="X2134" t="str">
        <f>TEXT(C2134,"mmm")</f>
        <v>Nov</v>
      </c>
    </row>
    <row r="2135" spans="1:24" x14ac:dyDescent="0.3">
      <c r="A2135">
        <v>2134</v>
      </c>
      <c r="B2135" t="s">
        <v>5661</v>
      </c>
      <c r="C2135" s="1">
        <v>42338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>
        <f>IFERROR(SuperstoreData[[#This Row],[Profit]]/SuperstoreData[[#This Row],[Sales]],0)</f>
        <v>-0.79999999999999993</v>
      </c>
      <c r="W2135">
        <f>YEAR(C2135)</f>
        <v>2015</v>
      </c>
      <c r="X2135" t="str">
        <f>TEXT(C2135,"mmm")</f>
        <v>Nov</v>
      </c>
    </row>
    <row r="2136" spans="1:24" x14ac:dyDescent="0.3">
      <c r="A2136">
        <v>2135</v>
      </c>
      <c r="B2136" t="s">
        <v>5661</v>
      </c>
      <c r="C2136" s="1">
        <v>42338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>
        <v>10.584</v>
      </c>
      <c r="S2136">
        <v>7</v>
      </c>
      <c r="T2136">
        <v>0.2</v>
      </c>
      <c r="U2136">
        <v>-2.3814000000000002</v>
      </c>
      <c r="V2136">
        <f>IFERROR(SuperstoreData[[#This Row],[Profit]]/SuperstoreData[[#This Row],[Sales]],0)</f>
        <v>-0.22500000000000003</v>
      </c>
      <c r="W2136">
        <f>YEAR(C2136)</f>
        <v>2015</v>
      </c>
      <c r="X2136" t="str">
        <f>TEXT(C2136,"mmm")</f>
        <v>Nov</v>
      </c>
    </row>
    <row r="2137" spans="1:24" x14ac:dyDescent="0.3">
      <c r="A2137">
        <v>2136</v>
      </c>
      <c r="B2137" t="s">
        <v>5661</v>
      </c>
      <c r="C2137" s="1">
        <v>42338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>
        <v>94.92</v>
      </c>
      <c r="S2137">
        <v>4</v>
      </c>
      <c r="T2137">
        <v>0.4</v>
      </c>
      <c r="U2137">
        <v>15.82</v>
      </c>
      <c r="V2137">
        <f>IFERROR(SuperstoreData[[#This Row],[Profit]]/SuperstoreData[[#This Row],[Sales]],0)</f>
        <v>0.16666666666666666</v>
      </c>
      <c r="W2137">
        <f>YEAR(C2137)</f>
        <v>2015</v>
      </c>
      <c r="X2137" t="str">
        <f>TEXT(C2137,"mmm")</f>
        <v>Nov</v>
      </c>
    </row>
    <row r="2138" spans="1:24" x14ac:dyDescent="0.3">
      <c r="A2138">
        <v>2137</v>
      </c>
      <c r="B2138" t="s">
        <v>5666</v>
      </c>
      <c r="C2138" s="1">
        <v>42369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>
        <v>14.76</v>
      </c>
      <c r="S2138">
        <v>5</v>
      </c>
      <c r="T2138">
        <v>0.6</v>
      </c>
      <c r="U2138">
        <v>-11.439</v>
      </c>
      <c r="V2138">
        <f>IFERROR(SuperstoreData[[#This Row],[Profit]]/SuperstoreData[[#This Row],[Sales]],0)</f>
        <v>-0.77500000000000002</v>
      </c>
      <c r="W2138">
        <f>YEAR(C2138)</f>
        <v>2015</v>
      </c>
      <c r="X2138" t="str">
        <f>TEXT(C2138,"mmm")</f>
        <v>Dec</v>
      </c>
    </row>
    <row r="2139" spans="1:24" x14ac:dyDescent="0.3">
      <c r="A2139">
        <v>2138</v>
      </c>
      <c r="B2139" t="s">
        <v>5666</v>
      </c>
      <c r="C2139" s="1">
        <v>42369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>
        <v>3.6560000000000001</v>
      </c>
      <c r="S2139">
        <v>4</v>
      </c>
      <c r="T2139">
        <v>0.8</v>
      </c>
      <c r="U2139">
        <v>-5.8495999999999997</v>
      </c>
      <c r="V2139">
        <f>IFERROR(SuperstoreData[[#This Row],[Profit]]/SuperstoreData[[#This Row],[Sales]],0)</f>
        <v>-1.5999999999999999</v>
      </c>
      <c r="W2139">
        <f>YEAR(C2139)</f>
        <v>2015</v>
      </c>
      <c r="X2139" t="str">
        <f>TEXT(C2139,"mmm")</f>
        <v>Dec</v>
      </c>
    </row>
    <row r="2140" spans="1:24" x14ac:dyDescent="0.3">
      <c r="A2140">
        <v>2139</v>
      </c>
      <c r="B2140" t="s">
        <v>5671</v>
      </c>
      <c r="C2140" s="1">
        <v>43055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>
        <v>146.82</v>
      </c>
      <c r="S2140">
        <v>3</v>
      </c>
      <c r="T2140">
        <v>0</v>
      </c>
      <c r="U2140">
        <v>73.41</v>
      </c>
      <c r="V2140">
        <f>IFERROR(SuperstoreData[[#This Row],[Profit]]/SuperstoreData[[#This Row],[Sales]],0)</f>
        <v>0.5</v>
      </c>
      <c r="W2140">
        <f>YEAR(C2140)</f>
        <v>2017</v>
      </c>
      <c r="X2140" t="str">
        <f>TEXT(C2140,"mmm")</f>
        <v>Nov</v>
      </c>
    </row>
    <row r="2141" spans="1:24" x14ac:dyDescent="0.3">
      <c r="A2141">
        <v>2140</v>
      </c>
      <c r="B2141" t="s">
        <v>5672</v>
      </c>
      <c r="C2141" s="1">
        <v>41796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>
        <v>149.54400000000001</v>
      </c>
      <c r="S2141">
        <v>9</v>
      </c>
      <c r="T2141">
        <v>0.2</v>
      </c>
      <c r="U2141">
        <v>50.4711</v>
      </c>
      <c r="V2141">
        <f>IFERROR(SuperstoreData[[#This Row],[Profit]]/SuperstoreData[[#This Row],[Sales]],0)</f>
        <v>0.33749999999999997</v>
      </c>
      <c r="W2141">
        <f>YEAR(C2141)</f>
        <v>2014</v>
      </c>
      <c r="X2141" t="str">
        <f>TEXT(C2141,"mmm")</f>
        <v>Jun</v>
      </c>
    </row>
    <row r="2142" spans="1:24" x14ac:dyDescent="0.3">
      <c r="A2142">
        <v>2141</v>
      </c>
      <c r="B2142" t="s">
        <v>5672</v>
      </c>
      <c r="C2142" s="1">
        <v>41796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>
        <v>17.14</v>
      </c>
      <c r="S2142">
        <v>2</v>
      </c>
      <c r="T2142">
        <v>0</v>
      </c>
      <c r="U2142">
        <v>4.4564000000000004</v>
      </c>
      <c r="V2142">
        <f>IFERROR(SuperstoreData[[#This Row],[Profit]]/SuperstoreData[[#This Row],[Sales]],0)</f>
        <v>0.26</v>
      </c>
      <c r="W2142">
        <f>YEAR(C2142)</f>
        <v>2014</v>
      </c>
      <c r="X2142" t="str">
        <f>TEXT(C2142,"mmm")</f>
        <v>Jun</v>
      </c>
    </row>
    <row r="2143" spans="1:24" x14ac:dyDescent="0.3">
      <c r="A2143">
        <v>2142</v>
      </c>
      <c r="B2143" t="s">
        <v>5672</v>
      </c>
      <c r="C2143" s="1">
        <v>41796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>
        <v>991.76400000000001</v>
      </c>
      <c r="S2143">
        <v>3</v>
      </c>
      <c r="T2143">
        <v>0.4</v>
      </c>
      <c r="U2143">
        <v>-347.11739999999998</v>
      </c>
      <c r="V2143">
        <f>IFERROR(SuperstoreData[[#This Row],[Profit]]/SuperstoreData[[#This Row],[Sales]],0)</f>
        <v>-0.35</v>
      </c>
      <c r="W2143">
        <f>YEAR(C2143)</f>
        <v>2014</v>
      </c>
      <c r="X2143" t="str">
        <f>TEXT(C2143,"mmm")</f>
        <v>Jun</v>
      </c>
    </row>
    <row r="2144" spans="1:24" x14ac:dyDescent="0.3">
      <c r="A2144">
        <v>2143</v>
      </c>
      <c r="B2144" t="s">
        <v>5677</v>
      </c>
      <c r="C2144" s="1">
        <v>42614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>
        <v>30.48</v>
      </c>
      <c r="S2144">
        <v>6</v>
      </c>
      <c r="T2144">
        <v>0.2</v>
      </c>
      <c r="U2144">
        <v>9.9060000000000006</v>
      </c>
      <c r="V2144">
        <f>IFERROR(SuperstoreData[[#This Row],[Profit]]/SuperstoreData[[#This Row],[Sales]],0)</f>
        <v>0.32500000000000001</v>
      </c>
      <c r="W2144">
        <f>YEAR(C2144)</f>
        <v>2016</v>
      </c>
      <c r="X2144" t="str">
        <f>TEXT(C2144,"mmm")</f>
        <v>Sep</v>
      </c>
    </row>
    <row r="2145" spans="1:24" x14ac:dyDescent="0.3">
      <c r="A2145">
        <v>2144</v>
      </c>
      <c r="B2145" t="s">
        <v>5677</v>
      </c>
      <c r="C2145" s="1">
        <v>42614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>
        <v>23.988</v>
      </c>
      <c r="S2145">
        <v>2</v>
      </c>
      <c r="T2145">
        <v>0.4</v>
      </c>
      <c r="U2145">
        <v>-4.7976000000000001</v>
      </c>
      <c r="V2145">
        <f>IFERROR(SuperstoreData[[#This Row],[Profit]]/SuperstoreData[[#This Row],[Sales]],0)</f>
        <v>-0.2</v>
      </c>
      <c r="W2145">
        <f>YEAR(C2145)</f>
        <v>2016</v>
      </c>
      <c r="X2145" t="str">
        <f>TEXT(C2145,"mmm")</f>
        <v>Sep</v>
      </c>
    </row>
    <row r="2146" spans="1:24" x14ac:dyDescent="0.3">
      <c r="A2146">
        <v>2145</v>
      </c>
      <c r="B2146" t="s">
        <v>5677</v>
      </c>
      <c r="C2146" s="1">
        <v>42614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>
        <v>16.687999999999999</v>
      </c>
      <c r="S2146">
        <v>7</v>
      </c>
      <c r="T2146">
        <v>0.2</v>
      </c>
      <c r="U2146">
        <v>5.4236000000000004</v>
      </c>
      <c r="V2146">
        <f>IFERROR(SuperstoreData[[#This Row],[Profit]]/SuperstoreData[[#This Row],[Sales]],0)</f>
        <v>0.32500000000000007</v>
      </c>
      <c r="W2146">
        <f>YEAR(C2146)</f>
        <v>2016</v>
      </c>
      <c r="X2146" t="str">
        <f>TEXT(C2146,"mmm")</f>
        <v>Sep</v>
      </c>
    </row>
    <row r="2147" spans="1:24" x14ac:dyDescent="0.3">
      <c r="A2147">
        <v>2146</v>
      </c>
      <c r="B2147" t="s">
        <v>5678</v>
      </c>
      <c r="C2147" s="1">
        <v>42546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>
        <v>422.05799999999999</v>
      </c>
      <c r="S2147">
        <v>3</v>
      </c>
      <c r="T2147">
        <v>0.3</v>
      </c>
      <c r="U2147">
        <v>-18.088200000000001</v>
      </c>
      <c r="V2147">
        <f>IFERROR(SuperstoreData[[#This Row],[Profit]]/SuperstoreData[[#This Row],[Sales]],0)</f>
        <v>-4.2857142857142858E-2</v>
      </c>
      <c r="W2147">
        <f>YEAR(C2147)</f>
        <v>2016</v>
      </c>
      <c r="X2147" t="str">
        <f>TEXT(C2147,"mmm")</f>
        <v>Jun</v>
      </c>
    </row>
    <row r="2148" spans="1:24" x14ac:dyDescent="0.3">
      <c r="A2148">
        <v>2147</v>
      </c>
      <c r="B2148" t="s">
        <v>5678</v>
      </c>
      <c r="C2148" s="1">
        <v>42546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>
        <v>38.088000000000001</v>
      </c>
      <c r="S2148">
        <v>4</v>
      </c>
      <c r="T2148">
        <v>0.7</v>
      </c>
      <c r="U2148">
        <v>-27.9312</v>
      </c>
      <c r="V2148">
        <f>IFERROR(SuperstoreData[[#This Row],[Profit]]/SuperstoreData[[#This Row],[Sales]],0)</f>
        <v>-0.73333333333333328</v>
      </c>
      <c r="W2148">
        <f>YEAR(C2148)</f>
        <v>2016</v>
      </c>
      <c r="X2148" t="str">
        <f>TEXT(C2148,"mmm")</f>
        <v>Jun</v>
      </c>
    </row>
    <row r="2149" spans="1:24" x14ac:dyDescent="0.3">
      <c r="A2149">
        <v>2148</v>
      </c>
      <c r="B2149" t="s">
        <v>5678</v>
      </c>
      <c r="C2149" s="1">
        <v>42546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>
        <v>254.352</v>
      </c>
      <c r="S2149">
        <v>6</v>
      </c>
      <c r="T2149">
        <v>0.2</v>
      </c>
      <c r="U2149">
        <v>-50.870399999999997</v>
      </c>
      <c r="V2149">
        <f>IFERROR(SuperstoreData[[#This Row],[Profit]]/SuperstoreData[[#This Row],[Sales]],0)</f>
        <v>-0.19999999999999998</v>
      </c>
      <c r="W2149">
        <f>YEAR(C2149)</f>
        <v>2016</v>
      </c>
      <c r="X2149" t="str">
        <f>TEXT(C2149,"mmm")</f>
        <v>Jun</v>
      </c>
    </row>
    <row r="2150" spans="1:24" x14ac:dyDescent="0.3">
      <c r="A2150">
        <v>2149</v>
      </c>
      <c r="B2150" t="s">
        <v>5680</v>
      </c>
      <c r="C2150" s="1">
        <v>41985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>
        <v>43.31</v>
      </c>
      <c r="S2150">
        <v>1</v>
      </c>
      <c r="T2150">
        <v>0</v>
      </c>
      <c r="U2150">
        <v>4.3310000000000004</v>
      </c>
      <c r="V2150">
        <f>IFERROR(SuperstoreData[[#This Row],[Profit]]/SuperstoreData[[#This Row],[Sales]],0)</f>
        <v>0.1</v>
      </c>
      <c r="W2150">
        <f>YEAR(C2150)</f>
        <v>2014</v>
      </c>
      <c r="X2150" t="str">
        <f>TEXT(C2150,"mmm")</f>
        <v>Dec</v>
      </c>
    </row>
    <row r="2151" spans="1:24" x14ac:dyDescent="0.3">
      <c r="A2151">
        <v>2150</v>
      </c>
      <c r="B2151" t="s">
        <v>5681</v>
      </c>
      <c r="C2151" s="1">
        <v>42825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>
        <v>84.95</v>
      </c>
      <c r="S2151">
        <v>5</v>
      </c>
      <c r="T2151">
        <v>0</v>
      </c>
      <c r="U2151">
        <v>22.087</v>
      </c>
      <c r="V2151">
        <f>IFERROR(SuperstoreData[[#This Row],[Profit]]/SuperstoreData[[#This Row],[Sales]],0)</f>
        <v>0.26</v>
      </c>
      <c r="W2151">
        <f>YEAR(C2151)</f>
        <v>2017</v>
      </c>
      <c r="X2151" t="str">
        <f>TEXT(C2151,"mmm")</f>
        <v>Mar</v>
      </c>
    </row>
    <row r="2152" spans="1:24" x14ac:dyDescent="0.3">
      <c r="A2152">
        <v>2151</v>
      </c>
      <c r="B2152" t="s">
        <v>5684</v>
      </c>
      <c r="C2152" s="1">
        <v>43058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>
        <v>233.05799999999999</v>
      </c>
      <c r="S2152">
        <v>3</v>
      </c>
      <c r="T2152">
        <v>0.3</v>
      </c>
      <c r="U2152">
        <v>-53.270400000000002</v>
      </c>
      <c r="V2152">
        <f>IFERROR(SuperstoreData[[#This Row],[Profit]]/SuperstoreData[[#This Row],[Sales]],0)</f>
        <v>-0.22857142857142859</v>
      </c>
      <c r="W2152">
        <f>YEAR(C2152)</f>
        <v>2017</v>
      </c>
      <c r="X2152" t="str">
        <f>TEXT(C2152,"mmm")</f>
        <v>Nov</v>
      </c>
    </row>
    <row r="2153" spans="1:24" x14ac:dyDescent="0.3">
      <c r="A2153">
        <v>2152</v>
      </c>
      <c r="B2153" t="s">
        <v>5688</v>
      </c>
      <c r="C2153" s="1">
        <v>41967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>
        <v>111.79</v>
      </c>
      <c r="S2153">
        <v>7</v>
      </c>
      <c r="T2153">
        <v>0</v>
      </c>
      <c r="U2153">
        <v>43.598100000000002</v>
      </c>
      <c r="V2153">
        <f>IFERROR(SuperstoreData[[#This Row],[Profit]]/SuperstoreData[[#This Row],[Sales]],0)</f>
        <v>0.39</v>
      </c>
      <c r="W2153">
        <f>YEAR(C2153)</f>
        <v>2014</v>
      </c>
      <c r="X2153" t="str">
        <f>TEXT(C2153,"mmm")</f>
        <v>Nov</v>
      </c>
    </row>
    <row r="2154" spans="1:24" x14ac:dyDescent="0.3">
      <c r="A2154">
        <v>2153</v>
      </c>
      <c r="B2154" t="s">
        <v>5692</v>
      </c>
      <c r="C2154" s="1">
        <v>42330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>
        <v>14.94</v>
      </c>
      <c r="S2154">
        <v>3</v>
      </c>
      <c r="T2154">
        <v>0</v>
      </c>
      <c r="U2154">
        <v>7.0217999999999998</v>
      </c>
      <c r="V2154">
        <f>IFERROR(SuperstoreData[[#This Row],[Profit]]/SuperstoreData[[#This Row],[Sales]],0)</f>
        <v>0.47000000000000003</v>
      </c>
      <c r="W2154">
        <f>YEAR(C2154)</f>
        <v>2015</v>
      </c>
      <c r="X2154" t="str">
        <f>TEXT(C2154,"mmm")</f>
        <v>Nov</v>
      </c>
    </row>
    <row r="2155" spans="1:24" x14ac:dyDescent="0.3">
      <c r="A2155">
        <v>2154</v>
      </c>
      <c r="B2155" t="s">
        <v>5693</v>
      </c>
      <c r="C2155" s="1">
        <v>42565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>
        <v>14.16</v>
      </c>
      <c r="S2155">
        <v>2</v>
      </c>
      <c r="T2155">
        <v>0.2</v>
      </c>
      <c r="U2155">
        <v>5.133</v>
      </c>
      <c r="V2155">
        <f>IFERROR(SuperstoreData[[#This Row],[Profit]]/SuperstoreData[[#This Row],[Sales]],0)</f>
        <v>0.36249999999999999</v>
      </c>
      <c r="W2155">
        <f>YEAR(C2155)</f>
        <v>2016</v>
      </c>
      <c r="X2155" t="str">
        <f>TEXT(C2155,"mmm")</f>
        <v>Jul</v>
      </c>
    </row>
    <row r="2156" spans="1:24" x14ac:dyDescent="0.3">
      <c r="A2156">
        <v>2155</v>
      </c>
      <c r="B2156" t="s">
        <v>5694</v>
      </c>
      <c r="C2156" s="1">
        <v>42490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>
        <v>22.608000000000001</v>
      </c>
      <c r="S2156">
        <v>3</v>
      </c>
      <c r="T2156">
        <v>0.6</v>
      </c>
      <c r="U2156">
        <v>-10.1736</v>
      </c>
      <c r="V2156">
        <f>IFERROR(SuperstoreData[[#This Row],[Profit]]/SuperstoreData[[#This Row],[Sales]],0)</f>
        <v>-0.45</v>
      </c>
      <c r="W2156">
        <f>YEAR(C2156)</f>
        <v>2016</v>
      </c>
      <c r="X2156" t="str">
        <f>TEXT(C2156,"mmm")</f>
        <v>Apr</v>
      </c>
    </row>
    <row r="2157" spans="1:24" x14ac:dyDescent="0.3">
      <c r="A2157">
        <v>2156</v>
      </c>
      <c r="B2157" t="s">
        <v>5695</v>
      </c>
      <c r="C2157" s="1">
        <v>42576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>
        <v>21.48</v>
      </c>
      <c r="S2157">
        <v>6</v>
      </c>
      <c r="T2157">
        <v>0</v>
      </c>
      <c r="U2157">
        <v>10.74</v>
      </c>
      <c r="V2157">
        <f>IFERROR(SuperstoreData[[#This Row],[Profit]]/SuperstoreData[[#This Row],[Sales]],0)</f>
        <v>0.5</v>
      </c>
      <c r="W2157">
        <f>YEAR(C2157)</f>
        <v>2016</v>
      </c>
      <c r="X2157" t="str">
        <f>TEXT(C2157,"mmm")</f>
        <v>Jul</v>
      </c>
    </row>
    <row r="2158" spans="1:24" x14ac:dyDescent="0.3">
      <c r="A2158">
        <v>2157</v>
      </c>
      <c r="B2158" t="s">
        <v>5696</v>
      </c>
      <c r="C2158" s="1">
        <v>41812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>
        <v>501.81</v>
      </c>
      <c r="S2158">
        <v>3</v>
      </c>
      <c r="T2158">
        <v>0</v>
      </c>
      <c r="U2158">
        <v>0</v>
      </c>
      <c r="V2158">
        <f>IFERROR(SuperstoreData[[#This Row],[Profit]]/SuperstoreData[[#This Row],[Sales]],0)</f>
        <v>0</v>
      </c>
      <c r="W2158">
        <f>YEAR(C2158)</f>
        <v>2014</v>
      </c>
      <c r="X2158" t="str">
        <f>TEXT(C2158,"mmm")</f>
        <v>Jun</v>
      </c>
    </row>
    <row r="2159" spans="1:24" x14ac:dyDescent="0.3">
      <c r="A2159">
        <v>2158</v>
      </c>
      <c r="B2159" t="s">
        <v>5696</v>
      </c>
      <c r="C2159" s="1">
        <v>41812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>
        <v>161.94</v>
      </c>
      <c r="S2159">
        <v>3</v>
      </c>
      <c r="T2159">
        <v>0</v>
      </c>
      <c r="U2159">
        <v>9.7164000000000001</v>
      </c>
      <c r="V2159">
        <f>IFERROR(SuperstoreData[[#This Row],[Profit]]/SuperstoreData[[#This Row],[Sales]],0)</f>
        <v>6.0000000000000005E-2</v>
      </c>
      <c r="W2159">
        <f>YEAR(C2159)</f>
        <v>2014</v>
      </c>
      <c r="X2159" t="str">
        <f>TEXT(C2159,"mmm")</f>
        <v>Jun</v>
      </c>
    </row>
    <row r="2160" spans="1:24" x14ac:dyDescent="0.3">
      <c r="A2160">
        <v>2159</v>
      </c>
      <c r="B2160" t="s">
        <v>5697</v>
      </c>
      <c r="C2160" s="1">
        <v>43029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>
        <v>17.856000000000002</v>
      </c>
      <c r="S2160">
        <v>4</v>
      </c>
      <c r="T2160">
        <v>0.2</v>
      </c>
      <c r="U2160">
        <v>2.0087999999999999</v>
      </c>
      <c r="V2160">
        <f>IFERROR(SuperstoreData[[#This Row],[Profit]]/SuperstoreData[[#This Row],[Sales]],0)</f>
        <v>0.11249999999999999</v>
      </c>
      <c r="W2160">
        <f>YEAR(C2160)</f>
        <v>2017</v>
      </c>
      <c r="X2160" t="str">
        <f>TEXT(C2160,"mmm")</f>
        <v>Oct</v>
      </c>
    </row>
    <row r="2161" spans="1:24" x14ac:dyDescent="0.3">
      <c r="A2161">
        <v>2160</v>
      </c>
      <c r="B2161" t="s">
        <v>5700</v>
      </c>
      <c r="C2161" s="1">
        <v>42616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>
        <v>8.8079999999999998</v>
      </c>
      <c r="S2161">
        <v>3</v>
      </c>
      <c r="T2161">
        <v>0.8</v>
      </c>
      <c r="U2161">
        <v>-14.973599999999999</v>
      </c>
      <c r="V2161">
        <f>IFERROR(SuperstoreData[[#This Row],[Profit]]/SuperstoreData[[#This Row],[Sales]],0)</f>
        <v>-1.7</v>
      </c>
      <c r="W2161">
        <f>YEAR(C2161)</f>
        <v>2016</v>
      </c>
      <c r="X2161" t="str">
        <f>TEXT(C2161,"mmm")</f>
        <v>Sep</v>
      </c>
    </row>
    <row r="2162" spans="1:24" x14ac:dyDescent="0.3">
      <c r="A2162">
        <v>2161</v>
      </c>
      <c r="B2162" t="s">
        <v>5701</v>
      </c>
      <c r="C2162" s="1">
        <v>42504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>
        <v>79.384</v>
      </c>
      <c r="S2162">
        <v>1</v>
      </c>
      <c r="T2162">
        <v>0.2</v>
      </c>
      <c r="U2162">
        <v>29.768999999999998</v>
      </c>
      <c r="V2162">
        <f>IFERROR(SuperstoreData[[#This Row],[Profit]]/SuperstoreData[[#This Row],[Sales]],0)</f>
        <v>0.375</v>
      </c>
      <c r="W2162">
        <f>YEAR(C2162)</f>
        <v>2016</v>
      </c>
      <c r="X2162" t="str">
        <f>TEXT(C2162,"mmm")</f>
        <v>May</v>
      </c>
    </row>
    <row r="2163" spans="1:24" x14ac:dyDescent="0.3">
      <c r="A2163">
        <v>2162</v>
      </c>
      <c r="B2163" t="s">
        <v>5702</v>
      </c>
      <c r="C2163" s="1">
        <v>42376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>
        <v>34.58</v>
      </c>
      <c r="S2163">
        <v>1</v>
      </c>
      <c r="T2163">
        <v>0</v>
      </c>
      <c r="U2163">
        <v>10.0282</v>
      </c>
      <c r="V2163">
        <f>IFERROR(SuperstoreData[[#This Row],[Profit]]/SuperstoreData[[#This Row],[Sales]],0)</f>
        <v>0.29000000000000004</v>
      </c>
      <c r="W2163">
        <f>YEAR(C2163)</f>
        <v>2016</v>
      </c>
      <c r="X2163" t="str">
        <f>TEXT(C2163,"mmm")</f>
        <v>Jan</v>
      </c>
    </row>
    <row r="2164" spans="1:24" x14ac:dyDescent="0.3">
      <c r="A2164">
        <v>2163</v>
      </c>
      <c r="B2164" t="s">
        <v>5705</v>
      </c>
      <c r="C2164" s="1">
        <v>42807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>
        <v>314.55</v>
      </c>
      <c r="S2164">
        <v>3</v>
      </c>
      <c r="T2164">
        <v>0</v>
      </c>
      <c r="U2164">
        <v>150.98400000000001</v>
      </c>
      <c r="V2164">
        <f>IFERROR(SuperstoreData[[#This Row],[Profit]]/SuperstoreData[[#This Row],[Sales]],0)</f>
        <v>0.48000000000000004</v>
      </c>
      <c r="W2164">
        <f>YEAR(C2164)</f>
        <v>2017</v>
      </c>
      <c r="X2164" t="str">
        <f>TEXT(C2164,"mmm")</f>
        <v>Mar</v>
      </c>
    </row>
    <row r="2165" spans="1:24" x14ac:dyDescent="0.3">
      <c r="A2165">
        <v>2164</v>
      </c>
      <c r="B2165" t="s">
        <v>5709</v>
      </c>
      <c r="C2165" s="1">
        <v>42656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>
        <v>191.976</v>
      </c>
      <c r="S2165">
        <v>3</v>
      </c>
      <c r="T2165">
        <v>0.2</v>
      </c>
      <c r="U2165">
        <v>23.997</v>
      </c>
      <c r="V2165">
        <f>IFERROR(SuperstoreData[[#This Row],[Profit]]/SuperstoreData[[#This Row],[Sales]],0)</f>
        <v>0.125</v>
      </c>
      <c r="W2165">
        <f>YEAR(C2165)</f>
        <v>2016</v>
      </c>
      <c r="X2165" t="str">
        <f>TEXT(C2165,"mmm")</f>
        <v>Oct</v>
      </c>
    </row>
    <row r="2166" spans="1:24" x14ac:dyDescent="0.3">
      <c r="A2166">
        <v>2165</v>
      </c>
      <c r="B2166" t="s">
        <v>5709</v>
      </c>
      <c r="C2166" s="1">
        <v>42656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>
        <v>8.2880000000000003</v>
      </c>
      <c r="S2166">
        <v>2</v>
      </c>
      <c r="T2166">
        <v>0.2</v>
      </c>
      <c r="U2166">
        <v>3.0044</v>
      </c>
      <c r="V2166">
        <f>IFERROR(SuperstoreData[[#This Row],[Profit]]/SuperstoreData[[#This Row],[Sales]],0)</f>
        <v>0.36249999999999999</v>
      </c>
      <c r="W2166">
        <f>YEAR(C2166)</f>
        <v>2016</v>
      </c>
      <c r="X2166" t="str">
        <f>TEXT(C2166,"mmm")</f>
        <v>Oct</v>
      </c>
    </row>
    <row r="2167" spans="1:24" x14ac:dyDescent="0.3">
      <c r="A2167">
        <v>2166</v>
      </c>
      <c r="B2167" t="s">
        <v>5709</v>
      </c>
      <c r="C2167" s="1">
        <v>42656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>
        <v>139.91999999999999</v>
      </c>
      <c r="S2167">
        <v>5</v>
      </c>
      <c r="T2167">
        <v>0.6</v>
      </c>
      <c r="U2167">
        <v>-150.41399999999999</v>
      </c>
      <c r="V2167">
        <f>IFERROR(SuperstoreData[[#This Row],[Profit]]/SuperstoreData[[#This Row],[Sales]],0)</f>
        <v>-1.075</v>
      </c>
      <c r="W2167">
        <f>YEAR(C2167)</f>
        <v>2016</v>
      </c>
      <c r="X2167" t="str">
        <f>TEXT(C2167,"mmm")</f>
        <v>Oct</v>
      </c>
    </row>
    <row r="2168" spans="1:24" x14ac:dyDescent="0.3">
      <c r="A2168">
        <v>2167</v>
      </c>
      <c r="B2168" t="s">
        <v>5709</v>
      </c>
      <c r="C2168" s="1">
        <v>42656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>
        <v>15.872</v>
      </c>
      <c r="S2168">
        <v>1</v>
      </c>
      <c r="T2168">
        <v>0.2</v>
      </c>
      <c r="U2168">
        <v>1.1903999999999999</v>
      </c>
      <c r="V2168">
        <f>IFERROR(SuperstoreData[[#This Row],[Profit]]/SuperstoreData[[#This Row],[Sales]],0)</f>
        <v>7.4999999999999997E-2</v>
      </c>
      <c r="W2168">
        <f>YEAR(C2168)</f>
        <v>2016</v>
      </c>
      <c r="X2168" t="str">
        <f>TEXT(C2168,"mmm")</f>
        <v>Oct</v>
      </c>
    </row>
    <row r="2169" spans="1:24" x14ac:dyDescent="0.3">
      <c r="A2169">
        <v>2168</v>
      </c>
      <c r="B2169" t="s">
        <v>5709</v>
      </c>
      <c r="C2169" s="1">
        <v>42656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>
        <v>6.2859999999999996</v>
      </c>
      <c r="S2169">
        <v>7</v>
      </c>
      <c r="T2169">
        <v>0.8</v>
      </c>
      <c r="U2169">
        <v>-11.000500000000001</v>
      </c>
      <c r="V2169">
        <f>IFERROR(SuperstoreData[[#This Row],[Profit]]/SuperstoreData[[#This Row],[Sales]],0)</f>
        <v>-1.7500000000000002</v>
      </c>
      <c r="W2169">
        <f>YEAR(C2169)</f>
        <v>2016</v>
      </c>
      <c r="X2169" t="str">
        <f>TEXT(C2169,"mmm")</f>
        <v>Oct</v>
      </c>
    </row>
    <row r="2170" spans="1:24" x14ac:dyDescent="0.3">
      <c r="A2170">
        <v>2169</v>
      </c>
      <c r="B2170" t="s">
        <v>5712</v>
      </c>
      <c r="C2170" s="1">
        <v>42762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>
        <v>14.016</v>
      </c>
      <c r="S2170">
        <v>3</v>
      </c>
      <c r="T2170">
        <v>0.2</v>
      </c>
      <c r="U2170">
        <v>1.752</v>
      </c>
      <c r="V2170">
        <f>IFERROR(SuperstoreData[[#This Row],[Profit]]/SuperstoreData[[#This Row],[Sales]],0)</f>
        <v>0.125</v>
      </c>
      <c r="W2170">
        <f>YEAR(C2170)</f>
        <v>2017</v>
      </c>
      <c r="X2170" t="str">
        <f>TEXT(C2170,"mmm")</f>
        <v>Jan</v>
      </c>
    </row>
    <row r="2171" spans="1:24" x14ac:dyDescent="0.3">
      <c r="A2171">
        <v>2170</v>
      </c>
      <c r="B2171" t="s">
        <v>5712</v>
      </c>
      <c r="C2171" s="1">
        <v>42762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>
        <v>71.975999999999999</v>
      </c>
      <c r="S2171">
        <v>3</v>
      </c>
      <c r="T2171">
        <v>0.2</v>
      </c>
      <c r="U2171">
        <v>-8.9969999999999999</v>
      </c>
      <c r="V2171">
        <f>IFERROR(SuperstoreData[[#This Row],[Profit]]/SuperstoreData[[#This Row],[Sales]],0)</f>
        <v>-0.125</v>
      </c>
      <c r="W2171">
        <f>YEAR(C2171)</f>
        <v>2017</v>
      </c>
      <c r="X2171" t="str">
        <f>TEXT(C2171,"mmm")</f>
        <v>Jan</v>
      </c>
    </row>
    <row r="2172" spans="1:24" x14ac:dyDescent="0.3">
      <c r="A2172">
        <v>2171</v>
      </c>
      <c r="B2172" t="s">
        <v>5712</v>
      </c>
      <c r="C2172" s="1">
        <v>42762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>
        <v>107.982</v>
      </c>
      <c r="S2172">
        <v>3</v>
      </c>
      <c r="T2172">
        <v>0.4</v>
      </c>
      <c r="U2172">
        <v>-26.9955</v>
      </c>
      <c r="V2172">
        <f>IFERROR(SuperstoreData[[#This Row],[Profit]]/SuperstoreData[[#This Row],[Sales]],0)</f>
        <v>-0.25</v>
      </c>
      <c r="W2172">
        <f>YEAR(C2172)</f>
        <v>2017</v>
      </c>
      <c r="X2172" t="str">
        <f>TEXT(C2172,"mmm")</f>
        <v>Jan</v>
      </c>
    </row>
    <row r="2173" spans="1:24" x14ac:dyDescent="0.3">
      <c r="A2173">
        <v>2172</v>
      </c>
      <c r="B2173" t="s">
        <v>5715</v>
      </c>
      <c r="C2173" s="1">
        <v>43058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>
        <v>305.31200000000001</v>
      </c>
      <c r="S2173">
        <v>2</v>
      </c>
      <c r="T2173">
        <v>0.3</v>
      </c>
      <c r="U2173">
        <v>-8.7232000000000003</v>
      </c>
      <c r="V2173">
        <f>IFERROR(SuperstoreData[[#This Row],[Profit]]/SuperstoreData[[#This Row],[Sales]],0)</f>
        <v>-2.8571428571428571E-2</v>
      </c>
      <c r="W2173">
        <f>YEAR(C2173)</f>
        <v>2017</v>
      </c>
      <c r="X2173" t="str">
        <f>TEXT(C2173,"mmm")</f>
        <v>Nov</v>
      </c>
    </row>
    <row r="2174" spans="1:24" x14ac:dyDescent="0.3">
      <c r="A2174">
        <v>2173</v>
      </c>
      <c r="B2174" t="s">
        <v>5717</v>
      </c>
      <c r="C2174" s="1">
        <v>41852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>
        <v>19.751999999999999</v>
      </c>
      <c r="S2174">
        <v>3</v>
      </c>
      <c r="T2174">
        <v>0.2</v>
      </c>
      <c r="U2174">
        <v>6.9131999999999998</v>
      </c>
      <c r="V2174">
        <f>IFERROR(SuperstoreData[[#This Row],[Profit]]/SuperstoreData[[#This Row],[Sales]],0)</f>
        <v>0.35000000000000003</v>
      </c>
      <c r="W2174">
        <f>YEAR(C2174)</f>
        <v>2014</v>
      </c>
      <c r="X2174" t="str">
        <f>TEXT(C2174,"mmm")</f>
        <v>Aug</v>
      </c>
    </row>
    <row r="2175" spans="1:24" x14ac:dyDescent="0.3">
      <c r="A2175">
        <v>2174</v>
      </c>
      <c r="B2175" t="s">
        <v>5722</v>
      </c>
      <c r="C2175" s="1">
        <v>42581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>
        <v>9.2639999999999993</v>
      </c>
      <c r="S2175">
        <v>3</v>
      </c>
      <c r="T2175">
        <v>0.8</v>
      </c>
      <c r="U2175">
        <v>-13.896000000000001</v>
      </c>
      <c r="V2175">
        <f>IFERROR(SuperstoreData[[#This Row],[Profit]]/SuperstoreData[[#This Row],[Sales]],0)</f>
        <v>-1.5000000000000002</v>
      </c>
      <c r="W2175">
        <f>YEAR(C2175)</f>
        <v>2016</v>
      </c>
      <c r="X2175" t="str">
        <f>TEXT(C2175,"mmm")</f>
        <v>Jul</v>
      </c>
    </row>
    <row r="2176" spans="1:24" x14ac:dyDescent="0.3">
      <c r="A2176">
        <v>2175</v>
      </c>
      <c r="B2176" t="s">
        <v>5723</v>
      </c>
      <c r="C2176" s="1">
        <v>42215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>
        <v>61.792000000000002</v>
      </c>
      <c r="S2176">
        <v>4</v>
      </c>
      <c r="T2176">
        <v>0.2</v>
      </c>
      <c r="U2176">
        <v>6.1791999999999998</v>
      </c>
      <c r="V2176">
        <f>IFERROR(SuperstoreData[[#This Row],[Profit]]/SuperstoreData[[#This Row],[Sales]],0)</f>
        <v>9.9999999999999992E-2</v>
      </c>
      <c r="W2176">
        <f>YEAR(C2176)</f>
        <v>2015</v>
      </c>
      <c r="X2176" t="str">
        <f>TEXT(C2176,"mmm")</f>
        <v>Jul</v>
      </c>
    </row>
    <row r="2177" spans="1:24" x14ac:dyDescent="0.3">
      <c r="A2177">
        <v>2176</v>
      </c>
      <c r="B2177" t="s">
        <v>5724</v>
      </c>
      <c r="C2177" s="1">
        <v>42658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>
        <v>45.68</v>
      </c>
      <c r="S2177">
        <v>2</v>
      </c>
      <c r="T2177">
        <v>0</v>
      </c>
      <c r="U2177">
        <v>21.012799999999999</v>
      </c>
      <c r="V2177">
        <f>IFERROR(SuperstoreData[[#This Row],[Profit]]/SuperstoreData[[#This Row],[Sales]],0)</f>
        <v>0.45999999999999996</v>
      </c>
      <c r="W2177">
        <f>YEAR(C2177)</f>
        <v>2016</v>
      </c>
      <c r="X2177" t="str">
        <f>TEXT(C2177,"mmm")</f>
        <v>Oct</v>
      </c>
    </row>
    <row r="2178" spans="1:24" x14ac:dyDescent="0.3">
      <c r="A2178">
        <v>2177</v>
      </c>
      <c r="B2178" t="s">
        <v>5724</v>
      </c>
      <c r="C2178" s="1">
        <v>42658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>
        <v>60.12</v>
      </c>
      <c r="S2178">
        <v>9</v>
      </c>
      <c r="T2178">
        <v>0</v>
      </c>
      <c r="U2178">
        <v>28.857600000000001</v>
      </c>
      <c r="V2178">
        <f>IFERROR(SuperstoreData[[#This Row],[Profit]]/SuperstoreData[[#This Row],[Sales]],0)</f>
        <v>0.48000000000000004</v>
      </c>
      <c r="W2178">
        <f>YEAR(C2178)</f>
        <v>2016</v>
      </c>
      <c r="X2178" t="str">
        <f>TEXT(C2178,"mmm")</f>
        <v>Oct</v>
      </c>
    </row>
    <row r="2179" spans="1:24" x14ac:dyDescent="0.3">
      <c r="A2179">
        <v>2178</v>
      </c>
      <c r="B2179" t="s">
        <v>5724</v>
      </c>
      <c r="C2179" s="1">
        <v>42658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>
        <v>41.72</v>
      </c>
      <c r="S2179">
        <v>5</v>
      </c>
      <c r="T2179">
        <v>0.2</v>
      </c>
      <c r="U2179">
        <v>13.0375</v>
      </c>
      <c r="V2179">
        <f>IFERROR(SuperstoreData[[#This Row],[Profit]]/SuperstoreData[[#This Row],[Sales]],0)</f>
        <v>0.3125</v>
      </c>
      <c r="W2179">
        <f>YEAR(C2179)</f>
        <v>2016</v>
      </c>
      <c r="X2179" t="str">
        <f>TEXT(C2179,"mmm")</f>
        <v>Oct</v>
      </c>
    </row>
    <row r="2180" spans="1:24" x14ac:dyDescent="0.3">
      <c r="A2180">
        <v>2179</v>
      </c>
      <c r="B2180" t="s">
        <v>5724</v>
      </c>
      <c r="C2180" s="1">
        <v>42658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>
        <v>71.599999999999994</v>
      </c>
      <c r="S2180">
        <v>8</v>
      </c>
      <c r="T2180">
        <v>0</v>
      </c>
      <c r="U2180">
        <v>32.936</v>
      </c>
      <c r="V2180">
        <f>IFERROR(SuperstoreData[[#This Row],[Profit]]/SuperstoreData[[#This Row],[Sales]],0)</f>
        <v>0.46</v>
      </c>
      <c r="W2180">
        <f>YEAR(C2180)</f>
        <v>2016</v>
      </c>
      <c r="X2180" t="str">
        <f>TEXT(C2180,"mmm")</f>
        <v>Oct</v>
      </c>
    </row>
    <row r="2181" spans="1:24" x14ac:dyDescent="0.3">
      <c r="A2181">
        <v>2180</v>
      </c>
      <c r="B2181" t="s">
        <v>5731</v>
      </c>
      <c r="C2181" s="1">
        <v>42497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>
        <v>85.231999999999999</v>
      </c>
      <c r="S2181">
        <v>7</v>
      </c>
      <c r="T2181">
        <v>0.2</v>
      </c>
      <c r="U2181">
        <v>30.896599999999999</v>
      </c>
      <c r="V2181">
        <f>IFERROR(SuperstoreData[[#This Row],[Profit]]/SuperstoreData[[#This Row],[Sales]],0)</f>
        <v>0.36249999999999999</v>
      </c>
      <c r="W2181">
        <f>YEAR(C2181)</f>
        <v>2016</v>
      </c>
      <c r="X2181" t="str">
        <f>TEXT(C2181,"mmm")</f>
        <v>May</v>
      </c>
    </row>
    <row r="2182" spans="1:24" x14ac:dyDescent="0.3">
      <c r="A2182">
        <v>2181</v>
      </c>
      <c r="B2182" t="s">
        <v>5731</v>
      </c>
      <c r="C2182" s="1">
        <v>42497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>
        <v>44.4</v>
      </c>
      <c r="S2182">
        <v>3</v>
      </c>
      <c r="T2182">
        <v>0</v>
      </c>
      <c r="U2182">
        <v>22.2</v>
      </c>
      <c r="V2182">
        <f>IFERROR(SuperstoreData[[#This Row],[Profit]]/SuperstoreData[[#This Row],[Sales]],0)</f>
        <v>0.5</v>
      </c>
      <c r="W2182">
        <f>YEAR(C2182)</f>
        <v>2016</v>
      </c>
      <c r="X2182" t="str">
        <f>TEXT(C2182,"mmm")</f>
        <v>May</v>
      </c>
    </row>
    <row r="2183" spans="1:24" x14ac:dyDescent="0.3">
      <c r="A2183">
        <v>2182</v>
      </c>
      <c r="B2183" t="s">
        <v>5731</v>
      </c>
      <c r="C2183" s="1">
        <v>42497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>
        <v>442.76400000000001</v>
      </c>
      <c r="S2183">
        <v>4</v>
      </c>
      <c r="T2183">
        <v>0.1</v>
      </c>
      <c r="U2183">
        <v>59.035200000000003</v>
      </c>
      <c r="V2183">
        <f>IFERROR(SuperstoreData[[#This Row],[Profit]]/SuperstoreData[[#This Row],[Sales]],0)</f>
        <v>0.13333333333333333</v>
      </c>
      <c r="W2183">
        <f>YEAR(C2183)</f>
        <v>2016</v>
      </c>
      <c r="X2183" t="str">
        <f>TEXT(C2183,"mmm")</f>
        <v>May</v>
      </c>
    </row>
    <row r="2184" spans="1:24" x14ac:dyDescent="0.3">
      <c r="A2184">
        <v>2183</v>
      </c>
      <c r="B2184" t="s">
        <v>5731</v>
      </c>
      <c r="C2184" s="1">
        <v>42497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>
        <v>3999.95</v>
      </c>
      <c r="S2184">
        <v>5</v>
      </c>
      <c r="T2184">
        <v>0</v>
      </c>
      <c r="U2184">
        <v>1159.9855</v>
      </c>
      <c r="V2184">
        <f>IFERROR(SuperstoreData[[#This Row],[Profit]]/SuperstoreData[[#This Row],[Sales]],0)</f>
        <v>0.29000000000000004</v>
      </c>
      <c r="W2184">
        <f>YEAR(C2184)</f>
        <v>2016</v>
      </c>
      <c r="X2184" t="str">
        <f>TEXT(C2184,"mmm")</f>
        <v>May</v>
      </c>
    </row>
    <row r="2185" spans="1:24" x14ac:dyDescent="0.3">
      <c r="A2185">
        <v>2184</v>
      </c>
      <c r="B2185" t="s">
        <v>5731</v>
      </c>
      <c r="C2185" s="1">
        <v>42497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>
        <v>199.95</v>
      </c>
      <c r="S2185">
        <v>5</v>
      </c>
      <c r="T2185">
        <v>0</v>
      </c>
      <c r="U2185">
        <v>21.994499999999999</v>
      </c>
      <c r="V2185">
        <f>IFERROR(SuperstoreData[[#This Row],[Profit]]/SuperstoreData[[#This Row],[Sales]],0)</f>
        <v>0.11</v>
      </c>
      <c r="W2185">
        <f>YEAR(C2185)</f>
        <v>2016</v>
      </c>
      <c r="X2185" t="str">
        <f>TEXT(C2185,"mmm")</f>
        <v>May</v>
      </c>
    </row>
    <row r="2186" spans="1:24" x14ac:dyDescent="0.3">
      <c r="A2186">
        <v>2185</v>
      </c>
      <c r="B2186" t="s">
        <v>5731</v>
      </c>
      <c r="C2186" s="1">
        <v>42497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>
        <v>63.68</v>
      </c>
      <c r="S2186">
        <v>8</v>
      </c>
      <c r="T2186">
        <v>0</v>
      </c>
      <c r="U2186">
        <v>28.019200000000001</v>
      </c>
      <c r="V2186">
        <f>IFERROR(SuperstoreData[[#This Row],[Profit]]/SuperstoreData[[#This Row],[Sales]],0)</f>
        <v>0.44</v>
      </c>
      <c r="W2186">
        <f>YEAR(C2186)</f>
        <v>2016</v>
      </c>
      <c r="X2186" t="str">
        <f>TEXT(C2186,"mmm")</f>
        <v>May</v>
      </c>
    </row>
    <row r="2187" spans="1:24" x14ac:dyDescent="0.3">
      <c r="A2187">
        <v>2186</v>
      </c>
      <c r="B2187" t="s">
        <v>5734</v>
      </c>
      <c r="C2187" s="1">
        <v>42948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>
        <v>54.896000000000001</v>
      </c>
      <c r="S2187">
        <v>2</v>
      </c>
      <c r="T2187">
        <v>0.2</v>
      </c>
      <c r="U2187">
        <v>18.5274</v>
      </c>
      <c r="V2187">
        <f>IFERROR(SuperstoreData[[#This Row],[Profit]]/SuperstoreData[[#This Row],[Sales]],0)</f>
        <v>0.33750000000000002</v>
      </c>
      <c r="W2187">
        <f>YEAR(C2187)</f>
        <v>2017</v>
      </c>
      <c r="X2187" t="str">
        <f>TEXT(C2187,"mmm")</f>
        <v>Aug</v>
      </c>
    </row>
    <row r="2188" spans="1:24" x14ac:dyDescent="0.3">
      <c r="A2188">
        <v>2187</v>
      </c>
      <c r="B2188" t="s">
        <v>5735</v>
      </c>
      <c r="C2188" s="1">
        <v>42565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>
        <v>29</v>
      </c>
      <c r="S2188">
        <v>2</v>
      </c>
      <c r="T2188">
        <v>0</v>
      </c>
      <c r="U2188">
        <v>7.25</v>
      </c>
      <c r="V2188">
        <f>IFERROR(SuperstoreData[[#This Row],[Profit]]/SuperstoreData[[#This Row],[Sales]],0)</f>
        <v>0.25</v>
      </c>
      <c r="W2188">
        <f>YEAR(C2188)</f>
        <v>2016</v>
      </c>
      <c r="X2188" t="str">
        <f>TEXT(C2188,"mmm")</f>
        <v>Jul</v>
      </c>
    </row>
    <row r="2189" spans="1:24" x14ac:dyDescent="0.3">
      <c r="A2189">
        <v>2188</v>
      </c>
      <c r="B2189" t="s">
        <v>5738</v>
      </c>
      <c r="C2189" s="1">
        <v>42957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>
        <v>70.08</v>
      </c>
      <c r="S2189">
        <v>6</v>
      </c>
      <c r="T2189">
        <v>0</v>
      </c>
      <c r="U2189">
        <v>35.04</v>
      </c>
      <c r="V2189">
        <f>IFERROR(SuperstoreData[[#This Row],[Profit]]/SuperstoreData[[#This Row],[Sales]],0)</f>
        <v>0.5</v>
      </c>
      <c r="W2189">
        <f>YEAR(C2189)</f>
        <v>2017</v>
      </c>
      <c r="X2189" t="str">
        <f>TEXT(C2189,"mmm")</f>
        <v>Aug</v>
      </c>
    </row>
    <row r="2190" spans="1:24" x14ac:dyDescent="0.3">
      <c r="A2190">
        <v>2189</v>
      </c>
      <c r="B2190" t="s">
        <v>5738</v>
      </c>
      <c r="C2190" s="1">
        <v>42957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>
        <v>121.3</v>
      </c>
      <c r="S2190">
        <v>2</v>
      </c>
      <c r="T2190">
        <v>0</v>
      </c>
      <c r="U2190">
        <v>25.472999999999999</v>
      </c>
      <c r="V2190">
        <f>IFERROR(SuperstoreData[[#This Row],[Profit]]/SuperstoreData[[#This Row],[Sales]],0)</f>
        <v>0.21</v>
      </c>
      <c r="W2190">
        <f>YEAR(C2190)</f>
        <v>2017</v>
      </c>
      <c r="X2190" t="str">
        <f>TEXT(C2190,"mmm")</f>
        <v>Aug</v>
      </c>
    </row>
    <row r="2191" spans="1:24" x14ac:dyDescent="0.3">
      <c r="A2191">
        <v>2190</v>
      </c>
      <c r="B2191" t="s">
        <v>5738</v>
      </c>
      <c r="C2191" s="1">
        <v>42957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>
        <v>1454.49</v>
      </c>
      <c r="S2191">
        <v>9</v>
      </c>
      <c r="T2191">
        <v>0</v>
      </c>
      <c r="U2191">
        <v>378.16739999999999</v>
      </c>
      <c r="V2191">
        <f>IFERROR(SuperstoreData[[#This Row],[Profit]]/SuperstoreData[[#This Row],[Sales]],0)</f>
        <v>0.26</v>
      </c>
      <c r="W2191">
        <f>YEAR(C2191)</f>
        <v>2017</v>
      </c>
      <c r="X2191" t="str">
        <f>TEXT(C2191,"mmm")</f>
        <v>Aug</v>
      </c>
    </row>
    <row r="2192" spans="1:24" x14ac:dyDescent="0.3">
      <c r="A2192">
        <v>2191</v>
      </c>
      <c r="B2192" t="s">
        <v>5740</v>
      </c>
      <c r="C2192" s="1">
        <v>42546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>
        <v>60.81</v>
      </c>
      <c r="S2192">
        <v>3</v>
      </c>
      <c r="T2192">
        <v>0</v>
      </c>
      <c r="U2192">
        <v>17.026800000000001</v>
      </c>
      <c r="V2192">
        <f>IFERROR(SuperstoreData[[#This Row],[Profit]]/SuperstoreData[[#This Row],[Sales]],0)</f>
        <v>0.28000000000000003</v>
      </c>
      <c r="W2192">
        <f>YEAR(C2192)</f>
        <v>2016</v>
      </c>
      <c r="X2192" t="str">
        <f>TEXT(C2192,"mmm")</f>
        <v>Jun</v>
      </c>
    </row>
    <row r="2193" spans="1:24" x14ac:dyDescent="0.3">
      <c r="A2193">
        <v>2192</v>
      </c>
      <c r="B2193" t="s">
        <v>5743</v>
      </c>
      <c r="C2193" s="1">
        <v>42714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>
        <v>153.55199999999999</v>
      </c>
      <c r="S2193">
        <v>3</v>
      </c>
      <c r="T2193">
        <v>0.2</v>
      </c>
      <c r="U2193">
        <v>51.823799999999999</v>
      </c>
      <c r="V2193">
        <f>IFERROR(SuperstoreData[[#This Row],[Profit]]/SuperstoreData[[#This Row],[Sales]],0)</f>
        <v>0.33750000000000002</v>
      </c>
      <c r="W2193">
        <f>YEAR(C2193)</f>
        <v>2016</v>
      </c>
      <c r="X2193" t="str">
        <f>TEXT(C2193,"mmm")</f>
        <v>Dec</v>
      </c>
    </row>
    <row r="2194" spans="1:24" x14ac:dyDescent="0.3">
      <c r="A2194">
        <v>2193</v>
      </c>
      <c r="B2194" t="s">
        <v>5743</v>
      </c>
      <c r="C2194" s="1">
        <v>42714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>
        <v>65.34</v>
      </c>
      <c r="S2194">
        <v>3</v>
      </c>
      <c r="T2194">
        <v>0</v>
      </c>
      <c r="U2194">
        <v>22.869</v>
      </c>
      <c r="V2194">
        <f>IFERROR(SuperstoreData[[#This Row],[Profit]]/SuperstoreData[[#This Row],[Sales]],0)</f>
        <v>0.35</v>
      </c>
      <c r="W2194">
        <f>YEAR(C2194)</f>
        <v>2016</v>
      </c>
      <c r="X2194" t="str">
        <f>TEXT(C2194,"mmm")</f>
        <v>Dec</v>
      </c>
    </row>
    <row r="2195" spans="1:24" x14ac:dyDescent="0.3">
      <c r="A2195">
        <v>2194</v>
      </c>
      <c r="B2195" t="s">
        <v>5743</v>
      </c>
      <c r="C2195" s="1">
        <v>42714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>
        <v>123.92</v>
      </c>
      <c r="S2195">
        <v>4</v>
      </c>
      <c r="T2195">
        <v>0</v>
      </c>
      <c r="U2195">
        <v>55.764000000000003</v>
      </c>
      <c r="V2195">
        <f>IFERROR(SuperstoreData[[#This Row],[Profit]]/SuperstoreData[[#This Row],[Sales]],0)</f>
        <v>0.45</v>
      </c>
      <c r="W2195">
        <f>YEAR(C2195)</f>
        <v>2016</v>
      </c>
      <c r="X2195" t="str">
        <f>TEXT(C2195,"mmm")</f>
        <v>Dec</v>
      </c>
    </row>
    <row r="2196" spans="1:24" x14ac:dyDescent="0.3">
      <c r="A2196">
        <v>2195</v>
      </c>
      <c r="B2196" t="s">
        <v>5743</v>
      </c>
      <c r="C2196" s="1">
        <v>42714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>
        <v>35.1</v>
      </c>
      <c r="S2196">
        <v>3</v>
      </c>
      <c r="T2196">
        <v>0</v>
      </c>
      <c r="U2196">
        <v>12.285</v>
      </c>
      <c r="V2196">
        <f>IFERROR(SuperstoreData[[#This Row],[Profit]]/SuperstoreData[[#This Row],[Sales]],0)</f>
        <v>0.35</v>
      </c>
      <c r="W2196">
        <f>YEAR(C2196)</f>
        <v>2016</v>
      </c>
      <c r="X2196" t="str">
        <f>TEXT(C2196,"mmm")</f>
        <v>Dec</v>
      </c>
    </row>
    <row r="2197" spans="1:24" x14ac:dyDescent="0.3">
      <c r="A2197">
        <v>2196</v>
      </c>
      <c r="B2197" t="s">
        <v>5743</v>
      </c>
      <c r="C2197" s="1">
        <v>42714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>
        <v>44.75</v>
      </c>
      <c r="S2197">
        <v>5</v>
      </c>
      <c r="T2197">
        <v>0</v>
      </c>
      <c r="U2197">
        <v>8.5024999999999995</v>
      </c>
      <c r="V2197">
        <f>IFERROR(SuperstoreData[[#This Row],[Profit]]/SuperstoreData[[#This Row],[Sales]],0)</f>
        <v>0.19</v>
      </c>
      <c r="W2197">
        <f>YEAR(C2197)</f>
        <v>2016</v>
      </c>
      <c r="X2197" t="str">
        <f>TEXT(C2197,"mmm")</f>
        <v>Dec</v>
      </c>
    </row>
    <row r="2198" spans="1:24" x14ac:dyDescent="0.3">
      <c r="A2198">
        <v>2197</v>
      </c>
      <c r="B2198" t="s">
        <v>5746</v>
      </c>
      <c r="C2198" s="1">
        <v>42705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>
        <v>4.7039999999999997</v>
      </c>
      <c r="S2198">
        <v>2</v>
      </c>
      <c r="T2198">
        <v>0.2</v>
      </c>
      <c r="U2198">
        <v>0.41160000000000002</v>
      </c>
      <c r="V2198">
        <f>IFERROR(SuperstoreData[[#This Row],[Profit]]/SuperstoreData[[#This Row],[Sales]],0)</f>
        <v>8.7500000000000008E-2</v>
      </c>
      <c r="W2198">
        <f>YEAR(C2198)</f>
        <v>2016</v>
      </c>
      <c r="X2198" t="str">
        <f>TEXT(C2198,"mmm")</f>
        <v>Dec</v>
      </c>
    </row>
    <row r="2199" spans="1:24" x14ac:dyDescent="0.3">
      <c r="A2199">
        <v>2198</v>
      </c>
      <c r="B2199" t="s">
        <v>5748</v>
      </c>
      <c r="C2199" s="1">
        <v>41971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>
        <v>14.67</v>
      </c>
      <c r="S2199">
        <v>3</v>
      </c>
      <c r="T2199">
        <v>0</v>
      </c>
      <c r="U2199">
        <v>3.9609000000000001</v>
      </c>
      <c r="V2199">
        <f>IFERROR(SuperstoreData[[#This Row],[Profit]]/SuperstoreData[[#This Row],[Sales]],0)</f>
        <v>0.27</v>
      </c>
      <c r="W2199">
        <f>YEAR(C2199)</f>
        <v>2014</v>
      </c>
      <c r="X2199" t="str">
        <f>TEXT(C2199,"mmm")</f>
        <v>Nov</v>
      </c>
    </row>
    <row r="2200" spans="1:24" x14ac:dyDescent="0.3">
      <c r="A2200">
        <v>2199</v>
      </c>
      <c r="B2200" t="s">
        <v>5750</v>
      </c>
      <c r="C2200" s="1">
        <v>42091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>
        <v>15.552</v>
      </c>
      <c r="S2200">
        <v>3</v>
      </c>
      <c r="T2200">
        <v>0.2</v>
      </c>
      <c r="U2200">
        <v>5.4432</v>
      </c>
      <c r="V2200">
        <f>IFERROR(SuperstoreData[[#This Row],[Profit]]/SuperstoreData[[#This Row],[Sales]],0)</f>
        <v>0.35000000000000003</v>
      </c>
      <c r="W2200">
        <f>YEAR(C2200)</f>
        <v>2015</v>
      </c>
      <c r="X2200" t="str">
        <f>TEXT(C2200,"mmm")</f>
        <v>Mar</v>
      </c>
    </row>
    <row r="2201" spans="1:24" x14ac:dyDescent="0.3">
      <c r="A2201">
        <v>2200</v>
      </c>
      <c r="B2201" t="s">
        <v>5750</v>
      </c>
      <c r="C2201" s="1">
        <v>42091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>
        <v>5.2320000000000002</v>
      </c>
      <c r="S2201">
        <v>1</v>
      </c>
      <c r="T2201">
        <v>0.2</v>
      </c>
      <c r="U2201">
        <v>1.7003999999999999</v>
      </c>
      <c r="V2201">
        <f>IFERROR(SuperstoreData[[#This Row],[Profit]]/SuperstoreData[[#This Row],[Sales]],0)</f>
        <v>0.32499999999999996</v>
      </c>
      <c r="W2201">
        <f>YEAR(C2201)</f>
        <v>2015</v>
      </c>
      <c r="X2201" t="str">
        <f>TEXT(C2201,"mmm")</f>
        <v>Mar</v>
      </c>
    </row>
    <row r="2202" spans="1:24" x14ac:dyDescent="0.3">
      <c r="A2202">
        <v>2201</v>
      </c>
      <c r="B2202" t="s">
        <v>5751</v>
      </c>
      <c r="C2202" s="1">
        <v>41791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>
        <v>22.2</v>
      </c>
      <c r="S2202">
        <v>6</v>
      </c>
      <c r="T2202">
        <v>0</v>
      </c>
      <c r="U2202">
        <v>9.1020000000000003</v>
      </c>
      <c r="V2202">
        <f>IFERROR(SuperstoreData[[#This Row],[Profit]]/SuperstoreData[[#This Row],[Sales]],0)</f>
        <v>0.41000000000000003</v>
      </c>
      <c r="W2202">
        <f>YEAR(C2202)</f>
        <v>2014</v>
      </c>
      <c r="X2202" t="str">
        <f>TEXT(C2202,"mmm")</f>
        <v>Jun</v>
      </c>
    </row>
    <row r="2203" spans="1:24" x14ac:dyDescent="0.3">
      <c r="A2203">
        <v>2202</v>
      </c>
      <c r="B2203" t="s">
        <v>5751</v>
      </c>
      <c r="C2203" s="1">
        <v>41791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>
        <v>881.93</v>
      </c>
      <c r="S2203">
        <v>7</v>
      </c>
      <c r="T2203">
        <v>0</v>
      </c>
      <c r="U2203">
        <v>229.30179999999999</v>
      </c>
      <c r="V2203">
        <f>IFERROR(SuperstoreData[[#This Row],[Profit]]/SuperstoreData[[#This Row],[Sales]],0)</f>
        <v>0.26</v>
      </c>
      <c r="W2203">
        <f>YEAR(C2203)</f>
        <v>2014</v>
      </c>
      <c r="X2203" t="str">
        <f>TEXT(C2203,"mmm")</f>
        <v>Jun</v>
      </c>
    </row>
    <row r="2204" spans="1:24" x14ac:dyDescent="0.3">
      <c r="A2204">
        <v>2203</v>
      </c>
      <c r="B2204" t="s">
        <v>5753</v>
      </c>
      <c r="C2204" s="1">
        <v>42253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>
        <v>6.0960000000000001</v>
      </c>
      <c r="S2204">
        <v>2</v>
      </c>
      <c r="T2204">
        <v>0.2</v>
      </c>
      <c r="U2204">
        <v>2.1335999999999999</v>
      </c>
      <c r="V2204">
        <f>IFERROR(SuperstoreData[[#This Row],[Profit]]/SuperstoreData[[#This Row],[Sales]],0)</f>
        <v>0.35</v>
      </c>
      <c r="W2204">
        <f>YEAR(C2204)</f>
        <v>2015</v>
      </c>
      <c r="X2204" t="str">
        <f>TEXT(C2204,"mmm")</f>
        <v>Sep</v>
      </c>
    </row>
    <row r="2205" spans="1:24" x14ac:dyDescent="0.3">
      <c r="A2205">
        <v>2204</v>
      </c>
      <c r="B2205" t="s">
        <v>5753</v>
      </c>
      <c r="C2205" s="1">
        <v>42253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>
        <v>191.82</v>
      </c>
      <c r="S2205">
        <v>3</v>
      </c>
      <c r="T2205">
        <v>0</v>
      </c>
      <c r="U2205">
        <v>74.809799999999996</v>
      </c>
      <c r="V2205">
        <f>IFERROR(SuperstoreData[[#This Row],[Profit]]/SuperstoreData[[#This Row],[Sales]],0)</f>
        <v>0.39</v>
      </c>
      <c r="W2205">
        <f>YEAR(C2205)</f>
        <v>2015</v>
      </c>
      <c r="X2205" t="str">
        <f>TEXT(C2205,"mmm")</f>
        <v>Sep</v>
      </c>
    </row>
    <row r="2206" spans="1:24" x14ac:dyDescent="0.3">
      <c r="A2206">
        <v>2205</v>
      </c>
      <c r="B2206" t="s">
        <v>5756</v>
      </c>
      <c r="C2206" s="1">
        <v>42184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>
        <v>20.103999999999999</v>
      </c>
      <c r="S2206">
        <v>1</v>
      </c>
      <c r="T2206">
        <v>0.2</v>
      </c>
      <c r="U2206">
        <v>1.7591000000000001</v>
      </c>
      <c r="V2206">
        <f>IFERROR(SuperstoreData[[#This Row],[Profit]]/SuperstoreData[[#This Row],[Sales]],0)</f>
        <v>8.7500000000000008E-2</v>
      </c>
      <c r="W2206">
        <f>YEAR(C2206)</f>
        <v>2015</v>
      </c>
      <c r="X2206" t="str">
        <f>TEXT(C2206,"mmm")</f>
        <v>Jun</v>
      </c>
    </row>
    <row r="2207" spans="1:24" x14ac:dyDescent="0.3">
      <c r="A2207">
        <v>2206</v>
      </c>
      <c r="B2207" t="s">
        <v>5758</v>
      </c>
      <c r="C2207" s="1">
        <v>42623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>
        <v>67.56</v>
      </c>
      <c r="S2207">
        <v>3</v>
      </c>
      <c r="T2207">
        <v>0.2</v>
      </c>
      <c r="U2207">
        <v>8.4450000000000003</v>
      </c>
      <c r="V2207">
        <f>IFERROR(SuperstoreData[[#This Row],[Profit]]/SuperstoreData[[#This Row],[Sales]],0)</f>
        <v>0.125</v>
      </c>
      <c r="W2207">
        <f>YEAR(C2207)</f>
        <v>2016</v>
      </c>
      <c r="X2207" t="str">
        <f>TEXT(C2207,"mmm")</f>
        <v>Sep</v>
      </c>
    </row>
    <row r="2208" spans="1:24" x14ac:dyDescent="0.3">
      <c r="A2208">
        <v>2207</v>
      </c>
      <c r="B2208" t="s">
        <v>5761</v>
      </c>
      <c r="C2208" s="1">
        <v>41834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>
        <v>29.931999999999999</v>
      </c>
      <c r="S2208">
        <v>7</v>
      </c>
      <c r="T2208">
        <v>0.8</v>
      </c>
      <c r="U2208">
        <v>-46.394599999999997</v>
      </c>
      <c r="V2208">
        <f>IFERROR(SuperstoreData[[#This Row],[Profit]]/SuperstoreData[[#This Row],[Sales]],0)</f>
        <v>-1.55</v>
      </c>
      <c r="W2208">
        <f>YEAR(C2208)</f>
        <v>2014</v>
      </c>
      <c r="X2208" t="str">
        <f>TEXT(C2208,"mmm")</f>
        <v>Jul</v>
      </c>
    </row>
    <row r="2209" spans="1:24" x14ac:dyDescent="0.3">
      <c r="A2209">
        <v>2208</v>
      </c>
      <c r="B2209" t="s">
        <v>5761</v>
      </c>
      <c r="C2209" s="1">
        <v>41834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>
        <v>38.271999999999998</v>
      </c>
      <c r="S2209">
        <v>4</v>
      </c>
      <c r="T2209">
        <v>0.2</v>
      </c>
      <c r="U2209">
        <v>3.8271999999999999</v>
      </c>
      <c r="V2209">
        <f>IFERROR(SuperstoreData[[#This Row],[Profit]]/SuperstoreData[[#This Row],[Sales]],0)</f>
        <v>0.1</v>
      </c>
      <c r="W2209">
        <f>YEAR(C2209)</f>
        <v>2014</v>
      </c>
      <c r="X2209" t="str">
        <f>TEXT(C2209,"mmm")</f>
        <v>Jul</v>
      </c>
    </row>
    <row r="2210" spans="1:24" x14ac:dyDescent="0.3">
      <c r="A2210">
        <v>2209</v>
      </c>
      <c r="B2210" t="s">
        <v>5766</v>
      </c>
      <c r="C2210" s="1">
        <v>42238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>
        <v>16.52</v>
      </c>
      <c r="S2210">
        <v>4</v>
      </c>
      <c r="T2210">
        <v>0</v>
      </c>
      <c r="U2210">
        <v>7.5991999999999997</v>
      </c>
      <c r="V2210">
        <f>IFERROR(SuperstoreData[[#This Row],[Profit]]/SuperstoreData[[#This Row],[Sales]],0)</f>
        <v>0.46</v>
      </c>
      <c r="W2210">
        <f>YEAR(C2210)</f>
        <v>2015</v>
      </c>
      <c r="X2210" t="str">
        <f>TEXT(C2210,"mmm")</f>
        <v>Aug</v>
      </c>
    </row>
    <row r="2211" spans="1:24" x14ac:dyDescent="0.3">
      <c r="A2211">
        <v>2210</v>
      </c>
      <c r="B2211" t="s">
        <v>5768</v>
      </c>
      <c r="C2211" s="1">
        <v>41957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>
        <v>832.93</v>
      </c>
      <c r="S2211">
        <v>7</v>
      </c>
      <c r="T2211">
        <v>0</v>
      </c>
      <c r="U2211">
        <v>233.22040000000001</v>
      </c>
      <c r="V2211">
        <f>IFERROR(SuperstoreData[[#This Row],[Profit]]/SuperstoreData[[#This Row],[Sales]],0)</f>
        <v>0.28000000000000003</v>
      </c>
      <c r="W2211">
        <f>YEAR(C2211)</f>
        <v>2014</v>
      </c>
      <c r="X2211" t="str">
        <f>TEXT(C2211,"mmm")</f>
        <v>Nov</v>
      </c>
    </row>
    <row r="2212" spans="1:24" x14ac:dyDescent="0.3">
      <c r="A2212">
        <v>2211</v>
      </c>
      <c r="B2212" t="s">
        <v>5768</v>
      </c>
      <c r="C2212" s="1">
        <v>41957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>
        <v>43.8</v>
      </c>
      <c r="S2212">
        <v>10</v>
      </c>
      <c r="T2212">
        <v>0</v>
      </c>
      <c r="U2212">
        <v>21.024000000000001</v>
      </c>
      <c r="V2212">
        <f>IFERROR(SuperstoreData[[#This Row],[Profit]]/SuperstoreData[[#This Row],[Sales]],0)</f>
        <v>0.48000000000000004</v>
      </c>
      <c r="W2212">
        <f>YEAR(C2212)</f>
        <v>2014</v>
      </c>
      <c r="X2212" t="str">
        <f>TEXT(C2212,"mmm")</f>
        <v>Nov</v>
      </c>
    </row>
    <row r="2213" spans="1:24" x14ac:dyDescent="0.3">
      <c r="A2213">
        <v>2212</v>
      </c>
      <c r="B2213" t="s">
        <v>5774</v>
      </c>
      <c r="C2213" s="1">
        <v>42701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>
        <v>167.292</v>
      </c>
      <c r="S2213">
        <v>6</v>
      </c>
      <c r="T2213">
        <v>0.1</v>
      </c>
      <c r="U2213">
        <v>29.7408</v>
      </c>
      <c r="V2213">
        <f>IFERROR(SuperstoreData[[#This Row],[Profit]]/SuperstoreData[[#This Row],[Sales]],0)</f>
        <v>0.17777777777777778</v>
      </c>
      <c r="W2213">
        <f>YEAR(C2213)</f>
        <v>2016</v>
      </c>
      <c r="X2213" t="str">
        <f>TEXT(C2213,"mmm")</f>
        <v>Nov</v>
      </c>
    </row>
    <row r="2214" spans="1:24" x14ac:dyDescent="0.3">
      <c r="A2214">
        <v>2213</v>
      </c>
      <c r="B2214" t="s">
        <v>5779</v>
      </c>
      <c r="C2214" s="1">
        <v>43060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>
        <v>27.42</v>
      </c>
      <c r="S2214">
        <v>1</v>
      </c>
      <c r="T2214">
        <v>0</v>
      </c>
      <c r="U2214">
        <v>11.2422</v>
      </c>
      <c r="V2214">
        <f>IFERROR(SuperstoreData[[#This Row],[Profit]]/SuperstoreData[[#This Row],[Sales]],0)</f>
        <v>0.41</v>
      </c>
      <c r="W2214">
        <f>YEAR(C2214)</f>
        <v>2017</v>
      </c>
      <c r="X2214" t="str">
        <f>TEXT(C2214,"mmm")</f>
        <v>Nov</v>
      </c>
    </row>
    <row r="2215" spans="1:24" x14ac:dyDescent="0.3">
      <c r="A2215">
        <v>2214</v>
      </c>
      <c r="B2215" t="s">
        <v>5780</v>
      </c>
      <c r="C2215" s="1">
        <v>43009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>
        <v>1.44</v>
      </c>
      <c r="S2215">
        <v>1</v>
      </c>
      <c r="T2215">
        <v>0.2</v>
      </c>
      <c r="U2215">
        <v>0.504</v>
      </c>
      <c r="V2215">
        <f>IFERROR(SuperstoreData[[#This Row],[Profit]]/SuperstoreData[[#This Row],[Sales]],0)</f>
        <v>0.35000000000000003</v>
      </c>
      <c r="W2215">
        <f>YEAR(C2215)</f>
        <v>2017</v>
      </c>
      <c r="X2215" t="str">
        <f>TEXT(C2215,"mmm")</f>
        <v>Oct</v>
      </c>
    </row>
    <row r="2216" spans="1:24" x14ac:dyDescent="0.3">
      <c r="A2216">
        <v>2215</v>
      </c>
      <c r="B2216" t="s">
        <v>5780</v>
      </c>
      <c r="C2216" s="1">
        <v>43009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>
        <v>61.776000000000003</v>
      </c>
      <c r="S2216">
        <v>13</v>
      </c>
      <c r="T2216">
        <v>0.2</v>
      </c>
      <c r="U2216">
        <v>20.849399999999999</v>
      </c>
      <c r="V2216">
        <f>IFERROR(SuperstoreData[[#This Row],[Profit]]/SuperstoreData[[#This Row],[Sales]],0)</f>
        <v>0.33749999999999997</v>
      </c>
      <c r="W2216">
        <f>YEAR(C2216)</f>
        <v>2017</v>
      </c>
      <c r="X2216" t="str">
        <f>TEXT(C2216,"mmm")</f>
        <v>Oct</v>
      </c>
    </row>
    <row r="2217" spans="1:24" x14ac:dyDescent="0.3">
      <c r="A2217">
        <v>2216</v>
      </c>
      <c r="B2217" t="s">
        <v>5780</v>
      </c>
      <c r="C2217" s="1">
        <v>43009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>
        <v>241.96</v>
      </c>
      <c r="S2217">
        <v>2</v>
      </c>
      <c r="T2217">
        <v>0</v>
      </c>
      <c r="U2217">
        <v>60.49</v>
      </c>
      <c r="V2217">
        <f>IFERROR(SuperstoreData[[#This Row],[Profit]]/SuperstoreData[[#This Row],[Sales]],0)</f>
        <v>0.25</v>
      </c>
      <c r="W2217">
        <f>YEAR(C2217)</f>
        <v>2017</v>
      </c>
      <c r="X2217" t="str">
        <f>TEXT(C2217,"mmm")</f>
        <v>Oct</v>
      </c>
    </row>
    <row r="2218" spans="1:24" x14ac:dyDescent="0.3">
      <c r="A2218">
        <v>2217</v>
      </c>
      <c r="B2218" t="s">
        <v>5780</v>
      </c>
      <c r="C2218" s="1">
        <v>43009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>
        <v>108.608</v>
      </c>
      <c r="S2218">
        <v>4</v>
      </c>
      <c r="T2218">
        <v>0.2</v>
      </c>
      <c r="U2218">
        <v>9.5031999999999996</v>
      </c>
      <c r="V2218">
        <f>IFERROR(SuperstoreData[[#This Row],[Profit]]/SuperstoreData[[#This Row],[Sales]],0)</f>
        <v>8.7499999999999994E-2</v>
      </c>
      <c r="W2218">
        <f>YEAR(C2218)</f>
        <v>2017</v>
      </c>
      <c r="X2218" t="str">
        <f>TEXT(C2218,"mmm")</f>
        <v>Oct</v>
      </c>
    </row>
    <row r="2219" spans="1:24" x14ac:dyDescent="0.3">
      <c r="A2219">
        <v>2218</v>
      </c>
      <c r="B2219" t="s">
        <v>5783</v>
      </c>
      <c r="C2219" s="1">
        <v>41902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>
        <v>2.8159999999999998</v>
      </c>
      <c r="S2219">
        <v>2</v>
      </c>
      <c r="T2219">
        <v>0.2</v>
      </c>
      <c r="U2219">
        <v>0.98560000000000003</v>
      </c>
      <c r="V2219">
        <f>IFERROR(SuperstoreData[[#This Row],[Profit]]/SuperstoreData[[#This Row],[Sales]],0)</f>
        <v>0.35000000000000003</v>
      </c>
      <c r="W2219">
        <f>YEAR(C2219)</f>
        <v>2014</v>
      </c>
      <c r="X2219" t="str">
        <f>TEXT(C2219,"mmm")</f>
        <v>Sep</v>
      </c>
    </row>
    <row r="2220" spans="1:24" x14ac:dyDescent="0.3">
      <c r="A2220">
        <v>2219</v>
      </c>
      <c r="B2220" t="s">
        <v>5788</v>
      </c>
      <c r="C2220" s="1">
        <v>42944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>
        <v>9.984</v>
      </c>
      <c r="S2220">
        <v>4</v>
      </c>
      <c r="T2220">
        <v>0.2</v>
      </c>
      <c r="U2220">
        <v>3.6192000000000002</v>
      </c>
      <c r="V2220">
        <f>IFERROR(SuperstoreData[[#This Row],[Profit]]/SuperstoreData[[#This Row],[Sales]],0)</f>
        <v>0.36250000000000004</v>
      </c>
      <c r="W2220">
        <f>YEAR(C2220)</f>
        <v>2017</v>
      </c>
      <c r="X2220" t="str">
        <f>TEXT(C2220,"mmm")</f>
        <v>Jul</v>
      </c>
    </row>
    <row r="2221" spans="1:24" x14ac:dyDescent="0.3">
      <c r="A2221">
        <v>2220</v>
      </c>
      <c r="B2221" t="s">
        <v>5788</v>
      </c>
      <c r="C2221" s="1">
        <v>42944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>
        <v>14.98</v>
      </c>
      <c r="S2221">
        <v>1</v>
      </c>
      <c r="T2221">
        <v>0</v>
      </c>
      <c r="U2221">
        <v>4.1943999999999999</v>
      </c>
      <c r="V2221">
        <f>IFERROR(SuperstoreData[[#This Row],[Profit]]/SuperstoreData[[#This Row],[Sales]],0)</f>
        <v>0.27999999999999997</v>
      </c>
      <c r="W2221">
        <f>YEAR(C2221)</f>
        <v>2017</v>
      </c>
      <c r="X2221" t="str">
        <f>TEXT(C2221,"mmm")</f>
        <v>Jul</v>
      </c>
    </row>
    <row r="2222" spans="1:24" x14ac:dyDescent="0.3">
      <c r="A2222">
        <v>2221</v>
      </c>
      <c r="B2222" t="s">
        <v>5788</v>
      </c>
      <c r="C2222" s="1">
        <v>42944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>
        <v>1145.5999999999999</v>
      </c>
      <c r="S2222">
        <v>4</v>
      </c>
      <c r="T2222">
        <v>0.2</v>
      </c>
      <c r="U2222">
        <v>100.24</v>
      </c>
      <c r="V2222">
        <f>IFERROR(SuperstoreData[[#This Row],[Profit]]/SuperstoreData[[#This Row],[Sales]],0)</f>
        <v>8.7500000000000008E-2</v>
      </c>
      <c r="W2222">
        <f>YEAR(C2222)</f>
        <v>2017</v>
      </c>
      <c r="X2222" t="str">
        <f>TEXT(C2222,"mmm")</f>
        <v>Jul</v>
      </c>
    </row>
    <row r="2223" spans="1:24" x14ac:dyDescent="0.3">
      <c r="A2223">
        <v>2222</v>
      </c>
      <c r="B2223" t="s">
        <v>5791</v>
      </c>
      <c r="C2223" s="1">
        <v>42344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>
        <v>485.94</v>
      </c>
      <c r="S2223">
        <v>2</v>
      </c>
      <c r="T2223">
        <v>0.4</v>
      </c>
      <c r="U2223">
        <v>-89.088999999999999</v>
      </c>
      <c r="V2223">
        <f>IFERROR(SuperstoreData[[#This Row],[Profit]]/SuperstoreData[[#This Row],[Sales]],0)</f>
        <v>-0.18333333333333332</v>
      </c>
      <c r="W2223">
        <f>YEAR(C2223)</f>
        <v>2015</v>
      </c>
      <c r="X2223" t="str">
        <f>TEXT(C2223,"mmm")</f>
        <v>Dec</v>
      </c>
    </row>
    <row r="2224" spans="1:24" x14ac:dyDescent="0.3">
      <c r="A2224">
        <v>2223</v>
      </c>
      <c r="B2224" t="s">
        <v>5791</v>
      </c>
      <c r="C2224" s="1">
        <v>42344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>
        <v>37.375999999999998</v>
      </c>
      <c r="S2224">
        <v>8</v>
      </c>
      <c r="T2224">
        <v>0.2</v>
      </c>
      <c r="U2224">
        <v>4.6719999999999997</v>
      </c>
      <c r="V2224">
        <f>IFERROR(SuperstoreData[[#This Row],[Profit]]/SuperstoreData[[#This Row],[Sales]],0)</f>
        <v>0.125</v>
      </c>
      <c r="W2224">
        <f>YEAR(C2224)</f>
        <v>2015</v>
      </c>
      <c r="X2224" t="str">
        <f>TEXT(C2224,"mmm")</f>
        <v>Dec</v>
      </c>
    </row>
    <row r="2225" spans="1:24" x14ac:dyDescent="0.3">
      <c r="A2225">
        <v>2224</v>
      </c>
      <c r="B2225" t="s">
        <v>5791</v>
      </c>
      <c r="C2225" s="1">
        <v>42344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>
        <v>70.686000000000007</v>
      </c>
      <c r="S2225">
        <v>1</v>
      </c>
      <c r="T2225">
        <v>0.3</v>
      </c>
      <c r="U2225">
        <v>-24.235199999999999</v>
      </c>
      <c r="V2225">
        <f>IFERROR(SuperstoreData[[#This Row],[Profit]]/SuperstoreData[[#This Row],[Sales]],0)</f>
        <v>-0.3428571428571428</v>
      </c>
      <c r="W2225">
        <f>YEAR(C2225)</f>
        <v>2015</v>
      </c>
      <c r="X2225" t="str">
        <f>TEXT(C2225,"mmm")</f>
        <v>Dec</v>
      </c>
    </row>
    <row r="2226" spans="1:24" x14ac:dyDescent="0.3">
      <c r="A2226">
        <v>2225</v>
      </c>
      <c r="B2226" t="s">
        <v>5795</v>
      </c>
      <c r="C2226" s="1">
        <v>42947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>
        <v>54.816000000000003</v>
      </c>
      <c r="S2226">
        <v>3</v>
      </c>
      <c r="T2226">
        <v>0.2</v>
      </c>
      <c r="U2226">
        <v>17.815200000000001</v>
      </c>
      <c r="V2226">
        <f>IFERROR(SuperstoreData[[#This Row],[Profit]]/SuperstoreData[[#This Row],[Sales]],0)</f>
        <v>0.32500000000000001</v>
      </c>
      <c r="W2226">
        <f>YEAR(C2226)</f>
        <v>2017</v>
      </c>
      <c r="X2226" t="str">
        <f>TEXT(C2226,"mmm")</f>
        <v>Jul</v>
      </c>
    </row>
    <row r="2227" spans="1:24" x14ac:dyDescent="0.3">
      <c r="A2227">
        <v>2226</v>
      </c>
      <c r="B2227" t="s">
        <v>5799</v>
      </c>
      <c r="C2227" s="1">
        <v>42448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>
        <v>72.293999999999997</v>
      </c>
      <c r="S2227">
        <v>1</v>
      </c>
      <c r="T2227">
        <v>0.7</v>
      </c>
      <c r="U2227">
        <v>-98.8018</v>
      </c>
      <c r="V2227">
        <f>IFERROR(SuperstoreData[[#This Row],[Profit]]/SuperstoreData[[#This Row],[Sales]],0)</f>
        <v>-1.3666666666666667</v>
      </c>
      <c r="W2227">
        <f>YEAR(C2227)</f>
        <v>2016</v>
      </c>
      <c r="X2227" t="str">
        <f>TEXT(C2227,"mmm")</f>
        <v>Mar</v>
      </c>
    </row>
    <row r="2228" spans="1:24" x14ac:dyDescent="0.3">
      <c r="A2228">
        <v>2227</v>
      </c>
      <c r="B2228" t="s">
        <v>5805</v>
      </c>
      <c r="C2228" s="1">
        <v>42945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>
        <v>2.8959999999999999</v>
      </c>
      <c r="S2228">
        <v>2</v>
      </c>
      <c r="T2228">
        <v>0.2</v>
      </c>
      <c r="U2228">
        <v>0.47060000000000002</v>
      </c>
      <c r="V2228">
        <f>IFERROR(SuperstoreData[[#This Row],[Profit]]/SuperstoreData[[#This Row],[Sales]],0)</f>
        <v>0.16250000000000001</v>
      </c>
      <c r="W2228">
        <f>YEAR(C2228)</f>
        <v>2017</v>
      </c>
      <c r="X2228" t="str">
        <f>TEXT(C2228,"mmm")</f>
        <v>Jul</v>
      </c>
    </row>
    <row r="2229" spans="1:24" x14ac:dyDescent="0.3">
      <c r="A2229">
        <v>2228</v>
      </c>
      <c r="B2229" t="s">
        <v>5805</v>
      </c>
      <c r="C2229" s="1">
        <v>42945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>
        <v>124.792</v>
      </c>
      <c r="S2229">
        <v>1</v>
      </c>
      <c r="T2229">
        <v>0.2</v>
      </c>
      <c r="U2229">
        <v>15.599</v>
      </c>
      <c r="V2229">
        <f>IFERROR(SuperstoreData[[#This Row],[Profit]]/SuperstoreData[[#This Row],[Sales]],0)</f>
        <v>0.125</v>
      </c>
      <c r="W2229">
        <f>YEAR(C2229)</f>
        <v>2017</v>
      </c>
      <c r="X2229" t="str">
        <f>TEXT(C2229,"mmm")</f>
        <v>Jul</v>
      </c>
    </row>
    <row r="2230" spans="1:24" x14ac:dyDescent="0.3">
      <c r="A2230">
        <v>2229</v>
      </c>
      <c r="B2230" t="s">
        <v>5806</v>
      </c>
      <c r="C2230" s="1">
        <v>42644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>
        <v>330.58800000000002</v>
      </c>
      <c r="S2230">
        <v>1</v>
      </c>
      <c r="T2230">
        <v>0.4</v>
      </c>
      <c r="U2230">
        <v>-115.7058</v>
      </c>
      <c r="V2230">
        <f>IFERROR(SuperstoreData[[#This Row],[Profit]]/SuperstoreData[[#This Row],[Sales]],0)</f>
        <v>-0.35</v>
      </c>
      <c r="W2230">
        <f>YEAR(C2230)</f>
        <v>2016</v>
      </c>
      <c r="X2230" t="str">
        <f>TEXT(C2230,"mmm")</f>
        <v>Oct</v>
      </c>
    </row>
    <row r="2231" spans="1:24" x14ac:dyDescent="0.3">
      <c r="A2231">
        <v>2230</v>
      </c>
      <c r="B2231" t="s">
        <v>5807</v>
      </c>
      <c r="C2231" s="1">
        <v>41729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>
        <v>673.56799999999998</v>
      </c>
      <c r="S2231">
        <v>2</v>
      </c>
      <c r="T2231">
        <v>0.2</v>
      </c>
      <c r="U2231">
        <v>252.58799999999999</v>
      </c>
      <c r="V2231">
        <f>IFERROR(SuperstoreData[[#This Row],[Profit]]/SuperstoreData[[#This Row],[Sales]],0)</f>
        <v>0.375</v>
      </c>
      <c r="W2231">
        <f>YEAR(C2231)</f>
        <v>2014</v>
      </c>
      <c r="X2231" t="str">
        <f>TEXT(C2231,"mmm")</f>
        <v>Mar</v>
      </c>
    </row>
    <row r="2232" spans="1:24" x14ac:dyDescent="0.3">
      <c r="A2232">
        <v>2231</v>
      </c>
      <c r="B2232" t="s">
        <v>5807</v>
      </c>
      <c r="C2232" s="1">
        <v>41729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>
        <v>52.98</v>
      </c>
      <c r="S2232">
        <v>2</v>
      </c>
      <c r="T2232">
        <v>0</v>
      </c>
      <c r="U2232">
        <v>14.8344</v>
      </c>
      <c r="V2232">
        <f>IFERROR(SuperstoreData[[#This Row],[Profit]]/SuperstoreData[[#This Row],[Sales]],0)</f>
        <v>0.28000000000000003</v>
      </c>
      <c r="W2232">
        <f>YEAR(C2232)</f>
        <v>2014</v>
      </c>
      <c r="X2232" t="str">
        <f>TEXT(C2232,"mmm")</f>
        <v>Mar</v>
      </c>
    </row>
    <row r="2233" spans="1:24" x14ac:dyDescent="0.3">
      <c r="A2233">
        <v>2232</v>
      </c>
      <c r="B2233" t="s">
        <v>5811</v>
      </c>
      <c r="C2233" s="1">
        <v>42912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>
        <v>526.45000000000005</v>
      </c>
      <c r="S2233">
        <v>5</v>
      </c>
      <c r="T2233">
        <v>0</v>
      </c>
      <c r="U2233">
        <v>31.587</v>
      </c>
      <c r="V2233">
        <f>IFERROR(SuperstoreData[[#This Row],[Profit]]/SuperstoreData[[#This Row],[Sales]],0)</f>
        <v>0.06</v>
      </c>
      <c r="W2233">
        <f>YEAR(C2233)</f>
        <v>2017</v>
      </c>
      <c r="X2233" t="str">
        <f>TEXT(C2233,"mmm")</f>
        <v>Jun</v>
      </c>
    </row>
    <row r="2234" spans="1:24" x14ac:dyDescent="0.3">
      <c r="A2234">
        <v>2233</v>
      </c>
      <c r="B2234" t="s">
        <v>5814</v>
      </c>
      <c r="C2234" s="1">
        <v>42925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>
        <v>228.92</v>
      </c>
      <c r="S2234">
        <v>5</v>
      </c>
      <c r="T2234">
        <v>0.2</v>
      </c>
      <c r="U2234">
        <v>14.307499999999999</v>
      </c>
      <c r="V2234">
        <f>IFERROR(SuperstoreData[[#This Row],[Profit]]/SuperstoreData[[#This Row],[Sales]],0)</f>
        <v>6.25E-2</v>
      </c>
      <c r="W2234">
        <f>YEAR(C2234)</f>
        <v>2017</v>
      </c>
      <c r="X2234" t="str">
        <f>TEXT(C2234,"mmm")</f>
        <v>Jul</v>
      </c>
    </row>
    <row r="2235" spans="1:24" x14ac:dyDescent="0.3">
      <c r="A2235">
        <v>2234</v>
      </c>
      <c r="B2235" t="s">
        <v>5818</v>
      </c>
      <c r="C2235" s="1">
        <v>42352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>
        <v>319.96800000000002</v>
      </c>
      <c r="S2235">
        <v>4</v>
      </c>
      <c r="T2235">
        <v>0.2</v>
      </c>
      <c r="U2235">
        <v>35.996400000000001</v>
      </c>
      <c r="V2235">
        <f>IFERROR(SuperstoreData[[#This Row],[Profit]]/SuperstoreData[[#This Row],[Sales]],0)</f>
        <v>0.1125</v>
      </c>
      <c r="W2235">
        <f>YEAR(C2235)</f>
        <v>2015</v>
      </c>
      <c r="X2235" t="str">
        <f>TEXT(C2235,"mmm")</f>
        <v>Dec</v>
      </c>
    </row>
    <row r="2236" spans="1:24" x14ac:dyDescent="0.3">
      <c r="A2236">
        <v>2235</v>
      </c>
      <c r="B2236" t="s">
        <v>5821</v>
      </c>
      <c r="C2236" s="1">
        <v>43074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>
        <v>205.03</v>
      </c>
      <c r="S2236">
        <v>7</v>
      </c>
      <c r="T2236">
        <v>0</v>
      </c>
      <c r="U2236">
        <v>67.659899999999993</v>
      </c>
      <c r="V2236">
        <f>IFERROR(SuperstoreData[[#This Row],[Profit]]/SuperstoreData[[#This Row],[Sales]],0)</f>
        <v>0.32999999999999996</v>
      </c>
      <c r="W2236">
        <f>YEAR(C2236)</f>
        <v>2017</v>
      </c>
      <c r="X2236" t="str">
        <f>TEXT(C2236,"mmm")</f>
        <v>Dec</v>
      </c>
    </row>
    <row r="2237" spans="1:24" x14ac:dyDescent="0.3">
      <c r="A2237">
        <v>2236</v>
      </c>
      <c r="B2237" t="s">
        <v>5823</v>
      </c>
      <c r="C2237" s="1">
        <v>42262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>
        <v>190.86</v>
      </c>
      <c r="S2237">
        <v>2</v>
      </c>
      <c r="T2237">
        <v>0</v>
      </c>
      <c r="U2237">
        <v>11.451599999999999</v>
      </c>
      <c r="V2237">
        <f>IFERROR(SuperstoreData[[#This Row],[Profit]]/SuperstoreData[[#This Row],[Sales]],0)</f>
        <v>5.9999999999999991E-2</v>
      </c>
      <c r="W2237">
        <f>YEAR(C2237)</f>
        <v>2015</v>
      </c>
      <c r="X2237" t="str">
        <f>TEXT(C2237,"mmm")</f>
        <v>Sep</v>
      </c>
    </row>
    <row r="2238" spans="1:24" x14ac:dyDescent="0.3">
      <c r="A2238">
        <v>2237</v>
      </c>
      <c r="B2238" t="s">
        <v>5823</v>
      </c>
      <c r="C2238" s="1">
        <v>42262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>
        <v>24.32</v>
      </c>
      <c r="S2238">
        <v>8</v>
      </c>
      <c r="T2238">
        <v>0</v>
      </c>
      <c r="U2238">
        <v>8.2688000000000006</v>
      </c>
      <c r="V2238">
        <f>IFERROR(SuperstoreData[[#This Row],[Profit]]/SuperstoreData[[#This Row],[Sales]],0)</f>
        <v>0.34</v>
      </c>
      <c r="W2238">
        <f>YEAR(C2238)</f>
        <v>2015</v>
      </c>
      <c r="X2238" t="str">
        <f>TEXT(C2238,"mmm")</f>
        <v>Sep</v>
      </c>
    </row>
    <row r="2239" spans="1:24" x14ac:dyDescent="0.3">
      <c r="A2239">
        <v>2238</v>
      </c>
      <c r="B2239" t="s">
        <v>5826</v>
      </c>
      <c r="C2239" s="1">
        <v>42566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>
        <v>44.4</v>
      </c>
      <c r="S2239">
        <v>5</v>
      </c>
      <c r="T2239">
        <v>0</v>
      </c>
      <c r="U2239">
        <v>12.432</v>
      </c>
      <c r="V2239">
        <f>IFERROR(SuperstoreData[[#This Row],[Profit]]/SuperstoreData[[#This Row],[Sales]],0)</f>
        <v>0.28000000000000003</v>
      </c>
      <c r="W2239">
        <f>YEAR(C2239)</f>
        <v>2016</v>
      </c>
      <c r="X2239" t="str">
        <f>TEXT(C2239,"mmm")</f>
        <v>Jul</v>
      </c>
    </row>
    <row r="2240" spans="1:24" x14ac:dyDescent="0.3">
      <c r="A2240">
        <v>2239</v>
      </c>
      <c r="B2240" t="s">
        <v>5829</v>
      </c>
      <c r="C2240" s="1">
        <v>42845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>
        <v>44.4</v>
      </c>
      <c r="S2240">
        <v>2</v>
      </c>
      <c r="T2240">
        <v>0.6</v>
      </c>
      <c r="U2240">
        <v>-52.17</v>
      </c>
      <c r="V2240">
        <f>IFERROR(SuperstoreData[[#This Row],[Profit]]/SuperstoreData[[#This Row],[Sales]],0)</f>
        <v>-1.175</v>
      </c>
      <c r="W2240">
        <f>YEAR(C2240)</f>
        <v>2017</v>
      </c>
      <c r="X2240" t="str">
        <f>TEXT(C2240,"mmm")</f>
        <v>Apr</v>
      </c>
    </row>
    <row r="2241" spans="1:24" x14ac:dyDescent="0.3">
      <c r="A2241">
        <v>2240</v>
      </c>
      <c r="B2241" t="s">
        <v>5832</v>
      </c>
      <c r="C2241" s="1">
        <v>42689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>
        <v>1016.792</v>
      </c>
      <c r="S2241">
        <v>1</v>
      </c>
      <c r="T2241">
        <v>0.2</v>
      </c>
      <c r="U2241">
        <v>381.29700000000003</v>
      </c>
      <c r="V2241">
        <f>IFERROR(SuperstoreData[[#This Row],[Profit]]/SuperstoreData[[#This Row],[Sales]],0)</f>
        <v>0.375</v>
      </c>
      <c r="W2241">
        <f>YEAR(C2241)</f>
        <v>2016</v>
      </c>
      <c r="X2241" t="str">
        <f>TEXT(C2241,"mmm")</f>
        <v>Nov</v>
      </c>
    </row>
    <row r="2242" spans="1:24" x14ac:dyDescent="0.3">
      <c r="A2242">
        <v>2241</v>
      </c>
      <c r="B2242" t="s">
        <v>5832</v>
      </c>
      <c r="C2242" s="1">
        <v>42689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>
        <v>38.136000000000003</v>
      </c>
      <c r="S2242">
        <v>7</v>
      </c>
      <c r="T2242">
        <v>0.2</v>
      </c>
      <c r="U2242">
        <v>13.3476</v>
      </c>
      <c r="V2242">
        <f>IFERROR(SuperstoreData[[#This Row],[Profit]]/SuperstoreData[[#This Row],[Sales]],0)</f>
        <v>0.35</v>
      </c>
      <c r="W2242">
        <f>YEAR(C2242)</f>
        <v>2016</v>
      </c>
      <c r="X2242" t="str">
        <f>TEXT(C2242,"mmm")</f>
        <v>Nov</v>
      </c>
    </row>
    <row r="2243" spans="1:24" x14ac:dyDescent="0.3">
      <c r="A2243">
        <v>2242</v>
      </c>
      <c r="B2243" t="s">
        <v>5837</v>
      </c>
      <c r="C2243" s="1">
        <v>42700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>
        <v>494.98200000000003</v>
      </c>
      <c r="S2243">
        <v>3</v>
      </c>
      <c r="T2243">
        <v>0.4</v>
      </c>
      <c r="U2243">
        <v>-115.4958</v>
      </c>
      <c r="V2243">
        <f>IFERROR(SuperstoreData[[#This Row],[Profit]]/SuperstoreData[[#This Row],[Sales]],0)</f>
        <v>-0.23333333333333334</v>
      </c>
      <c r="W2243">
        <f>YEAR(C2243)</f>
        <v>2016</v>
      </c>
      <c r="X2243" t="str">
        <f>TEXT(C2243,"mmm")</f>
        <v>Nov</v>
      </c>
    </row>
    <row r="2244" spans="1:24" x14ac:dyDescent="0.3">
      <c r="A2244">
        <v>2243</v>
      </c>
      <c r="B2244" t="s">
        <v>5838</v>
      </c>
      <c r="C2244" s="1">
        <v>43060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>
        <v>56.56</v>
      </c>
      <c r="S2244">
        <v>2</v>
      </c>
      <c r="T2244">
        <v>0</v>
      </c>
      <c r="U2244">
        <v>15.2712</v>
      </c>
      <c r="V2244">
        <f>IFERROR(SuperstoreData[[#This Row],[Profit]]/SuperstoreData[[#This Row],[Sales]],0)</f>
        <v>0.27</v>
      </c>
      <c r="W2244">
        <f>YEAR(C2244)</f>
        <v>2017</v>
      </c>
      <c r="X2244" t="str">
        <f>TEXT(C2244,"mmm")</f>
        <v>Nov</v>
      </c>
    </row>
    <row r="2245" spans="1:24" x14ac:dyDescent="0.3">
      <c r="A2245">
        <v>2244</v>
      </c>
      <c r="B2245" t="s">
        <v>5838</v>
      </c>
      <c r="C2245" s="1">
        <v>43060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>
        <v>5.56</v>
      </c>
      <c r="S2245">
        <v>2</v>
      </c>
      <c r="T2245">
        <v>0</v>
      </c>
      <c r="U2245">
        <v>1.4456</v>
      </c>
      <c r="V2245">
        <f>IFERROR(SuperstoreData[[#This Row],[Profit]]/SuperstoreData[[#This Row],[Sales]],0)</f>
        <v>0.26</v>
      </c>
      <c r="W2245">
        <f>YEAR(C2245)</f>
        <v>2017</v>
      </c>
      <c r="X2245" t="str">
        <f>TEXT(C2245,"mmm")</f>
        <v>Nov</v>
      </c>
    </row>
    <row r="2246" spans="1:24" x14ac:dyDescent="0.3">
      <c r="A2246">
        <v>2245</v>
      </c>
      <c r="B2246" t="s">
        <v>5838</v>
      </c>
      <c r="C2246" s="1">
        <v>43060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>
        <v>9.02</v>
      </c>
      <c r="S2246">
        <v>2</v>
      </c>
      <c r="T2246">
        <v>0</v>
      </c>
      <c r="U2246">
        <v>3.5177999999999998</v>
      </c>
      <c r="V2246">
        <f>IFERROR(SuperstoreData[[#This Row],[Profit]]/SuperstoreData[[#This Row],[Sales]],0)</f>
        <v>0.39</v>
      </c>
      <c r="W2246">
        <f>YEAR(C2246)</f>
        <v>2017</v>
      </c>
      <c r="X2246" t="str">
        <f>TEXT(C2246,"mmm")</f>
        <v>Nov</v>
      </c>
    </row>
    <row r="2247" spans="1:24" x14ac:dyDescent="0.3">
      <c r="A2247">
        <v>2246</v>
      </c>
      <c r="B2247" t="s">
        <v>5838</v>
      </c>
      <c r="C2247" s="1">
        <v>43060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  <c r="V2247">
        <f>IFERROR(SuperstoreData[[#This Row],[Profit]]/SuperstoreData[[#This Row],[Sales]],0)</f>
        <v>0.26</v>
      </c>
      <c r="W2247">
        <f>YEAR(C2247)</f>
        <v>2017</v>
      </c>
      <c r="X2247" t="str">
        <f>TEXT(C2247,"mmm")</f>
        <v>Nov</v>
      </c>
    </row>
    <row r="2248" spans="1:24" x14ac:dyDescent="0.3">
      <c r="A2248">
        <v>2247</v>
      </c>
      <c r="B2248" t="s">
        <v>5838</v>
      </c>
      <c r="C2248" s="1">
        <v>43060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>
        <v>659.976</v>
      </c>
      <c r="S2248">
        <v>3</v>
      </c>
      <c r="T2248">
        <v>0.2</v>
      </c>
      <c r="U2248">
        <v>49.498199999999997</v>
      </c>
      <c r="V2248">
        <f>IFERROR(SuperstoreData[[#This Row],[Profit]]/SuperstoreData[[#This Row],[Sales]],0)</f>
        <v>7.4999999999999997E-2</v>
      </c>
      <c r="W2248">
        <f>YEAR(C2248)</f>
        <v>2017</v>
      </c>
      <c r="X2248" t="str">
        <f>TEXT(C2248,"mmm")</f>
        <v>Nov</v>
      </c>
    </row>
    <row r="2249" spans="1:24" x14ac:dyDescent="0.3">
      <c r="A2249">
        <v>2248</v>
      </c>
      <c r="B2249" t="s">
        <v>5841</v>
      </c>
      <c r="C2249" s="1">
        <v>42050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>
        <v>13.36</v>
      </c>
      <c r="S2249">
        <v>2</v>
      </c>
      <c r="T2249">
        <v>0</v>
      </c>
      <c r="U2249">
        <v>6.4127999999999998</v>
      </c>
      <c r="V2249">
        <f>IFERROR(SuperstoreData[[#This Row],[Profit]]/SuperstoreData[[#This Row],[Sales]],0)</f>
        <v>0.48</v>
      </c>
      <c r="W2249">
        <f>YEAR(C2249)</f>
        <v>2015</v>
      </c>
      <c r="X2249" t="str">
        <f>TEXT(C2249,"mmm")</f>
        <v>Feb</v>
      </c>
    </row>
    <row r="2250" spans="1:24" x14ac:dyDescent="0.3">
      <c r="A2250">
        <v>2249</v>
      </c>
      <c r="B2250" t="s">
        <v>5841</v>
      </c>
      <c r="C2250" s="1">
        <v>42050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>
        <v>41.72</v>
      </c>
      <c r="S2250">
        <v>5</v>
      </c>
      <c r="T2250">
        <v>0.2</v>
      </c>
      <c r="U2250">
        <v>13.0375</v>
      </c>
      <c r="V2250">
        <f>IFERROR(SuperstoreData[[#This Row],[Profit]]/SuperstoreData[[#This Row],[Sales]],0)</f>
        <v>0.3125</v>
      </c>
      <c r="W2250">
        <f>YEAR(C2250)</f>
        <v>2015</v>
      </c>
      <c r="X2250" t="str">
        <f>TEXT(C2250,"mmm")</f>
        <v>Feb</v>
      </c>
    </row>
    <row r="2251" spans="1:24" x14ac:dyDescent="0.3">
      <c r="A2251">
        <v>2250</v>
      </c>
      <c r="B2251" t="s">
        <v>5841</v>
      </c>
      <c r="C2251" s="1">
        <v>42050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>
        <v>11.52</v>
      </c>
      <c r="S2251">
        <v>5</v>
      </c>
      <c r="T2251">
        <v>0.2</v>
      </c>
      <c r="U2251">
        <v>4.1760000000000002</v>
      </c>
      <c r="V2251">
        <f>IFERROR(SuperstoreData[[#This Row],[Profit]]/SuperstoreData[[#This Row],[Sales]],0)</f>
        <v>0.36250000000000004</v>
      </c>
      <c r="W2251">
        <f>YEAR(C2251)</f>
        <v>2015</v>
      </c>
      <c r="X2251" t="str">
        <f>TEXT(C2251,"mmm")</f>
        <v>Feb</v>
      </c>
    </row>
    <row r="2252" spans="1:24" x14ac:dyDescent="0.3">
      <c r="A2252">
        <v>2251</v>
      </c>
      <c r="B2252" t="s">
        <v>5841</v>
      </c>
      <c r="C2252" s="1">
        <v>42050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>
        <v>541.44000000000005</v>
      </c>
      <c r="S2252">
        <v>6</v>
      </c>
      <c r="T2252">
        <v>0</v>
      </c>
      <c r="U2252">
        <v>157.01759999999999</v>
      </c>
      <c r="V2252">
        <f>IFERROR(SuperstoreData[[#This Row],[Profit]]/SuperstoreData[[#This Row],[Sales]],0)</f>
        <v>0.28999999999999992</v>
      </c>
      <c r="W2252">
        <f>YEAR(C2252)</f>
        <v>2015</v>
      </c>
      <c r="X2252" t="str">
        <f>TEXT(C2252,"mmm")</f>
        <v>Feb</v>
      </c>
    </row>
    <row r="2253" spans="1:24" x14ac:dyDescent="0.3">
      <c r="A2253">
        <v>2252</v>
      </c>
      <c r="B2253" t="s">
        <v>5841</v>
      </c>
      <c r="C2253" s="1">
        <v>42050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>
        <v>19.440000000000001</v>
      </c>
      <c r="S2253">
        <v>3</v>
      </c>
      <c r="T2253">
        <v>0</v>
      </c>
      <c r="U2253">
        <v>9.3312000000000008</v>
      </c>
      <c r="V2253">
        <f>IFERROR(SuperstoreData[[#This Row],[Profit]]/SuperstoreData[[#This Row],[Sales]],0)</f>
        <v>0.48000000000000004</v>
      </c>
      <c r="W2253">
        <f>YEAR(C2253)</f>
        <v>2015</v>
      </c>
      <c r="X2253" t="str">
        <f>TEXT(C2253,"mmm")</f>
        <v>Feb</v>
      </c>
    </row>
    <row r="2254" spans="1:24" x14ac:dyDescent="0.3">
      <c r="A2254">
        <v>2253</v>
      </c>
      <c r="B2254" t="s">
        <v>5850</v>
      </c>
      <c r="C2254" s="1">
        <v>42475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>
        <v>143.69999999999999</v>
      </c>
      <c r="S2254">
        <v>3</v>
      </c>
      <c r="T2254">
        <v>0</v>
      </c>
      <c r="U2254">
        <v>68.975999999999999</v>
      </c>
      <c r="V2254">
        <f>IFERROR(SuperstoreData[[#This Row],[Profit]]/SuperstoreData[[#This Row],[Sales]],0)</f>
        <v>0.48000000000000004</v>
      </c>
      <c r="W2254">
        <f>YEAR(C2254)</f>
        <v>2016</v>
      </c>
      <c r="X2254" t="str">
        <f>TEXT(C2254,"mmm")</f>
        <v>Apr</v>
      </c>
    </row>
    <row r="2255" spans="1:24" x14ac:dyDescent="0.3">
      <c r="A2255">
        <v>2254</v>
      </c>
      <c r="B2255" t="s">
        <v>5851</v>
      </c>
      <c r="C2255" s="1">
        <v>42275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>
        <v>43.26</v>
      </c>
      <c r="S2255">
        <v>3</v>
      </c>
      <c r="T2255">
        <v>0</v>
      </c>
      <c r="U2255">
        <v>14.2758</v>
      </c>
      <c r="V2255">
        <f>IFERROR(SuperstoreData[[#This Row],[Profit]]/SuperstoreData[[#This Row],[Sales]],0)</f>
        <v>0.33</v>
      </c>
      <c r="W2255">
        <f>YEAR(C2255)</f>
        <v>2015</v>
      </c>
      <c r="X2255" t="str">
        <f>TEXT(C2255,"mmm")</f>
        <v>Sep</v>
      </c>
    </row>
    <row r="2256" spans="1:24" x14ac:dyDescent="0.3">
      <c r="A2256">
        <v>2255</v>
      </c>
      <c r="B2256" t="s">
        <v>5851</v>
      </c>
      <c r="C2256" s="1">
        <v>42275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>
        <v>43.56</v>
      </c>
      <c r="S2256">
        <v>2</v>
      </c>
      <c r="T2256">
        <v>0</v>
      </c>
      <c r="U2256">
        <v>15.246</v>
      </c>
      <c r="V2256">
        <f>IFERROR(SuperstoreData[[#This Row],[Profit]]/SuperstoreData[[#This Row],[Sales]],0)</f>
        <v>0.35</v>
      </c>
      <c r="W2256">
        <f>YEAR(C2256)</f>
        <v>2015</v>
      </c>
      <c r="X2256" t="str">
        <f>TEXT(C2256,"mmm")</f>
        <v>Sep</v>
      </c>
    </row>
    <row r="2257" spans="1:24" x14ac:dyDescent="0.3">
      <c r="A2257">
        <v>2256</v>
      </c>
      <c r="B2257" t="s">
        <v>5852</v>
      </c>
      <c r="C2257" s="1">
        <v>42630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>
        <v>437.85</v>
      </c>
      <c r="S2257">
        <v>3</v>
      </c>
      <c r="T2257">
        <v>0</v>
      </c>
      <c r="U2257">
        <v>131.35499999999999</v>
      </c>
      <c r="V2257">
        <f>IFERROR(SuperstoreData[[#This Row],[Profit]]/SuperstoreData[[#This Row],[Sales]],0)</f>
        <v>0.29999999999999993</v>
      </c>
      <c r="W2257">
        <f>YEAR(C2257)</f>
        <v>2016</v>
      </c>
      <c r="X2257" t="str">
        <f>TEXT(C2257,"mmm")</f>
        <v>Sep</v>
      </c>
    </row>
    <row r="2258" spans="1:24" x14ac:dyDescent="0.3">
      <c r="A2258">
        <v>2257</v>
      </c>
      <c r="B2258" t="s">
        <v>5852</v>
      </c>
      <c r="C2258" s="1">
        <v>42630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>
        <v>109.48</v>
      </c>
      <c r="S2258">
        <v>2</v>
      </c>
      <c r="T2258">
        <v>0</v>
      </c>
      <c r="U2258">
        <v>33.938800000000001</v>
      </c>
      <c r="V2258">
        <f>IFERROR(SuperstoreData[[#This Row],[Profit]]/SuperstoreData[[#This Row],[Sales]],0)</f>
        <v>0.31</v>
      </c>
      <c r="W2258">
        <f>YEAR(C2258)</f>
        <v>2016</v>
      </c>
      <c r="X2258" t="str">
        <f>TEXT(C2258,"mmm")</f>
        <v>Sep</v>
      </c>
    </row>
    <row r="2259" spans="1:24" x14ac:dyDescent="0.3">
      <c r="A2259">
        <v>2258</v>
      </c>
      <c r="B2259" t="s">
        <v>5857</v>
      </c>
      <c r="C2259" s="1">
        <v>42902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>
        <v>1212.96</v>
      </c>
      <c r="S2259">
        <v>7</v>
      </c>
      <c r="T2259">
        <v>0.2</v>
      </c>
      <c r="U2259">
        <v>90.971999999999994</v>
      </c>
      <c r="V2259">
        <f>IFERROR(SuperstoreData[[#This Row],[Profit]]/SuperstoreData[[#This Row],[Sales]],0)</f>
        <v>7.4999999999999997E-2</v>
      </c>
      <c r="W2259">
        <f>YEAR(C2259)</f>
        <v>2017</v>
      </c>
      <c r="X2259" t="str">
        <f>TEXT(C2259,"mmm")</f>
        <v>Jun</v>
      </c>
    </row>
    <row r="2260" spans="1:24" x14ac:dyDescent="0.3">
      <c r="A2260">
        <v>2259</v>
      </c>
      <c r="B2260" t="s">
        <v>5857</v>
      </c>
      <c r="C2260" s="1">
        <v>42902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>
        <v>18.54</v>
      </c>
      <c r="S2260">
        <v>2</v>
      </c>
      <c r="T2260">
        <v>0</v>
      </c>
      <c r="U2260">
        <v>8.7138000000000009</v>
      </c>
      <c r="V2260">
        <f>IFERROR(SuperstoreData[[#This Row],[Profit]]/SuperstoreData[[#This Row],[Sales]],0)</f>
        <v>0.47000000000000008</v>
      </c>
      <c r="W2260">
        <f>YEAR(C2260)</f>
        <v>2017</v>
      </c>
      <c r="X2260" t="str">
        <f>TEXT(C2260,"mmm")</f>
        <v>Jun</v>
      </c>
    </row>
    <row r="2261" spans="1:24" x14ac:dyDescent="0.3">
      <c r="A2261">
        <v>2260</v>
      </c>
      <c r="B2261" t="s">
        <v>5860</v>
      </c>
      <c r="C2261" s="1">
        <v>42316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>
        <v>5</v>
      </c>
      <c r="S2261">
        <v>1</v>
      </c>
      <c r="T2261">
        <v>0</v>
      </c>
      <c r="U2261">
        <v>2.4</v>
      </c>
      <c r="V2261">
        <f>IFERROR(SuperstoreData[[#This Row],[Profit]]/SuperstoreData[[#This Row],[Sales]],0)</f>
        <v>0.48</v>
      </c>
      <c r="W2261">
        <f>YEAR(C2261)</f>
        <v>2015</v>
      </c>
      <c r="X2261" t="str">
        <f>TEXT(C2261,"mmm")</f>
        <v>Nov</v>
      </c>
    </row>
    <row r="2262" spans="1:24" x14ac:dyDescent="0.3">
      <c r="A2262">
        <v>2261</v>
      </c>
      <c r="B2262" t="s">
        <v>5860</v>
      </c>
      <c r="C2262" s="1">
        <v>42316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>
        <v>371.97</v>
      </c>
      <c r="S2262">
        <v>3</v>
      </c>
      <c r="T2262">
        <v>0</v>
      </c>
      <c r="U2262">
        <v>66.954599999999999</v>
      </c>
      <c r="V2262">
        <f>IFERROR(SuperstoreData[[#This Row],[Profit]]/SuperstoreData[[#This Row],[Sales]],0)</f>
        <v>0.18</v>
      </c>
      <c r="W2262">
        <f>YEAR(C2262)</f>
        <v>2015</v>
      </c>
      <c r="X2262" t="str">
        <f>TEXT(C2262,"mmm")</f>
        <v>Nov</v>
      </c>
    </row>
    <row r="2263" spans="1:24" x14ac:dyDescent="0.3">
      <c r="A2263">
        <v>2262</v>
      </c>
      <c r="B2263" t="s">
        <v>5863</v>
      </c>
      <c r="C2263" s="1">
        <v>42356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>
        <v>166.24</v>
      </c>
      <c r="S2263">
        <v>1</v>
      </c>
      <c r="T2263">
        <v>0</v>
      </c>
      <c r="U2263">
        <v>24.936</v>
      </c>
      <c r="V2263">
        <f>IFERROR(SuperstoreData[[#This Row],[Profit]]/SuperstoreData[[#This Row],[Sales]],0)</f>
        <v>0.15</v>
      </c>
      <c r="W2263">
        <f>YEAR(C2263)</f>
        <v>2015</v>
      </c>
      <c r="X2263" t="str">
        <f>TEXT(C2263,"mmm")</f>
        <v>Dec</v>
      </c>
    </row>
    <row r="2264" spans="1:24" x14ac:dyDescent="0.3">
      <c r="A2264">
        <v>2263</v>
      </c>
      <c r="B2264" t="s">
        <v>5866</v>
      </c>
      <c r="C2264" s="1">
        <v>42772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>
        <v>359.97</v>
      </c>
      <c r="S2264">
        <v>3</v>
      </c>
      <c r="T2264">
        <v>0</v>
      </c>
      <c r="U2264">
        <v>79.193399999999997</v>
      </c>
      <c r="V2264">
        <f>IFERROR(SuperstoreData[[#This Row],[Profit]]/SuperstoreData[[#This Row],[Sales]],0)</f>
        <v>0.21999999999999997</v>
      </c>
      <c r="W2264">
        <f>YEAR(C2264)</f>
        <v>2017</v>
      </c>
      <c r="X2264" t="str">
        <f>TEXT(C2264,"mmm")</f>
        <v>Feb</v>
      </c>
    </row>
    <row r="2265" spans="1:24" x14ac:dyDescent="0.3">
      <c r="A2265">
        <v>2264</v>
      </c>
      <c r="B2265" t="s">
        <v>5869</v>
      </c>
      <c r="C2265" s="1">
        <v>42688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>
        <v>499.98</v>
      </c>
      <c r="S2265">
        <v>2</v>
      </c>
      <c r="T2265">
        <v>0</v>
      </c>
      <c r="U2265">
        <v>114.9954</v>
      </c>
      <c r="V2265">
        <f>IFERROR(SuperstoreData[[#This Row],[Profit]]/SuperstoreData[[#This Row],[Sales]],0)</f>
        <v>0.23</v>
      </c>
      <c r="W2265">
        <f>YEAR(C2265)</f>
        <v>2016</v>
      </c>
      <c r="X2265" t="str">
        <f>TEXT(C2265,"mmm")</f>
        <v>Nov</v>
      </c>
    </row>
    <row r="2266" spans="1:24" x14ac:dyDescent="0.3">
      <c r="A2266">
        <v>2265</v>
      </c>
      <c r="B2266" t="s">
        <v>5869</v>
      </c>
      <c r="C2266" s="1">
        <v>42688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>
        <v>5.28</v>
      </c>
      <c r="S2266">
        <v>1</v>
      </c>
      <c r="T2266">
        <v>0</v>
      </c>
      <c r="U2266">
        <v>2.3759999999999999</v>
      </c>
      <c r="V2266">
        <f>IFERROR(SuperstoreData[[#This Row],[Profit]]/SuperstoreData[[#This Row],[Sales]],0)</f>
        <v>0.44999999999999996</v>
      </c>
      <c r="W2266">
        <f>YEAR(C2266)</f>
        <v>2016</v>
      </c>
      <c r="X2266" t="str">
        <f>TEXT(C2266,"mmm")</f>
        <v>Nov</v>
      </c>
    </row>
    <row r="2267" spans="1:24" x14ac:dyDescent="0.3">
      <c r="A2267">
        <v>2266</v>
      </c>
      <c r="B2267" t="s">
        <v>5869</v>
      </c>
      <c r="C2267" s="1">
        <v>42688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>
        <v>8.26</v>
      </c>
      <c r="S2267">
        <v>2</v>
      </c>
      <c r="T2267">
        <v>0</v>
      </c>
      <c r="U2267">
        <v>3.8822000000000001</v>
      </c>
      <c r="V2267">
        <f>IFERROR(SuperstoreData[[#This Row],[Profit]]/SuperstoreData[[#This Row],[Sales]],0)</f>
        <v>0.47000000000000003</v>
      </c>
      <c r="W2267">
        <f>YEAR(C2267)</f>
        <v>2016</v>
      </c>
      <c r="X2267" t="str">
        <f>TEXT(C2267,"mmm")</f>
        <v>Nov</v>
      </c>
    </row>
    <row r="2268" spans="1:24" x14ac:dyDescent="0.3">
      <c r="A2268">
        <v>2267</v>
      </c>
      <c r="B2268" t="s">
        <v>5873</v>
      </c>
      <c r="C2268" s="1">
        <v>43020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>
        <v>7.968</v>
      </c>
      <c r="S2268">
        <v>2</v>
      </c>
      <c r="T2268">
        <v>0.2</v>
      </c>
      <c r="U2268">
        <v>2.6892</v>
      </c>
      <c r="V2268">
        <f>IFERROR(SuperstoreData[[#This Row],[Profit]]/SuperstoreData[[#This Row],[Sales]],0)</f>
        <v>0.33750000000000002</v>
      </c>
      <c r="W2268">
        <f>YEAR(C2268)</f>
        <v>2017</v>
      </c>
      <c r="X2268" t="str">
        <f>TEXT(C2268,"mmm")</f>
        <v>Oct</v>
      </c>
    </row>
    <row r="2269" spans="1:24" x14ac:dyDescent="0.3">
      <c r="A2269">
        <v>2268</v>
      </c>
      <c r="B2269" t="s">
        <v>5878</v>
      </c>
      <c r="C2269" s="1">
        <v>42995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>
        <v>12.96</v>
      </c>
      <c r="S2269">
        <v>2</v>
      </c>
      <c r="T2269">
        <v>0</v>
      </c>
      <c r="U2269">
        <v>6.3503999999999996</v>
      </c>
      <c r="V2269">
        <f>IFERROR(SuperstoreData[[#This Row],[Profit]]/SuperstoreData[[#This Row],[Sales]],0)</f>
        <v>0.48999999999999994</v>
      </c>
      <c r="W2269">
        <f>YEAR(C2269)</f>
        <v>2017</v>
      </c>
      <c r="X2269" t="str">
        <f>TEXT(C2269,"mmm")</f>
        <v>Sep</v>
      </c>
    </row>
    <row r="2270" spans="1:24" x14ac:dyDescent="0.3">
      <c r="A2270">
        <v>2269</v>
      </c>
      <c r="B2270" t="s">
        <v>5883</v>
      </c>
      <c r="C2270" s="1">
        <v>43089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>
        <v>6.48</v>
      </c>
      <c r="S2270">
        <v>1</v>
      </c>
      <c r="T2270">
        <v>0</v>
      </c>
      <c r="U2270">
        <v>3.1103999999999998</v>
      </c>
      <c r="V2270">
        <f>IFERROR(SuperstoreData[[#This Row],[Profit]]/SuperstoreData[[#This Row],[Sales]],0)</f>
        <v>0.47999999999999993</v>
      </c>
      <c r="W2270">
        <f>YEAR(C2270)</f>
        <v>2017</v>
      </c>
      <c r="X2270" t="str">
        <f>TEXT(C2270,"mmm")</f>
        <v>Dec</v>
      </c>
    </row>
    <row r="2271" spans="1:24" x14ac:dyDescent="0.3">
      <c r="A2271">
        <v>2270</v>
      </c>
      <c r="B2271" t="s">
        <v>5883</v>
      </c>
      <c r="C2271" s="1">
        <v>43089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>
        <v>6.984</v>
      </c>
      <c r="S2271">
        <v>1</v>
      </c>
      <c r="T2271">
        <v>0.2</v>
      </c>
      <c r="U2271">
        <v>2.3571</v>
      </c>
      <c r="V2271">
        <f>IFERROR(SuperstoreData[[#This Row],[Profit]]/SuperstoreData[[#This Row],[Sales]],0)</f>
        <v>0.33750000000000002</v>
      </c>
      <c r="W2271">
        <f>YEAR(C2271)</f>
        <v>2017</v>
      </c>
      <c r="X2271" t="str">
        <f>TEXT(C2271,"mmm")</f>
        <v>Dec</v>
      </c>
    </row>
    <row r="2272" spans="1:24" x14ac:dyDescent="0.3">
      <c r="A2272">
        <v>2271</v>
      </c>
      <c r="B2272" t="s">
        <v>5886</v>
      </c>
      <c r="C2272" s="1">
        <v>43071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>
        <v>47.96</v>
      </c>
      <c r="S2272">
        <v>5</v>
      </c>
      <c r="T2272">
        <v>0.2</v>
      </c>
      <c r="U2272">
        <v>4.1965000000000003</v>
      </c>
      <c r="V2272">
        <f>IFERROR(SuperstoreData[[#This Row],[Profit]]/SuperstoreData[[#This Row],[Sales]],0)</f>
        <v>8.7500000000000008E-2</v>
      </c>
      <c r="W2272">
        <f>YEAR(C2272)</f>
        <v>2017</v>
      </c>
      <c r="X2272" t="str">
        <f>TEXT(C2272,"mmm")</f>
        <v>Dec</v>
      </c>
    </row>
    <row r="2273" spans="1:24" x14ac:dyDescent="0.3">
      <c r="A2273">
        <v>2272</v>
      </c>
      <c r="B2273" t="s">
        <v>5887</v>
      </c>
      <c r="C2273" s="1">
        <v>42268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>
        <v>199.74</v>
      </c>
      <c r="S2273">
        <v>6</v>
      </c>
      <c r="T2273">
        <v>0</v>
      </c>
      <c r="U2273">
        <v>47.937600000000003</v>
      </c>
      <c r="V2273">
        <f>IFERROR(SuperstoreData[[#This Row],[Profit]]/SuperstoreData[[#This Row],[Sales]],0)</f>
        <v>0.24000000000000002</v>
      </c>
      <c r="W2273">
        <f>YEAR(C2273)</f>
        <v>2015</v>
      </c>
      <c r="X2273" t="str">
        <f>TEXT(C2273,"mmm")</f>
        <v>Sep</v>
      </c>
    </row>
    <row r="2274" spans="1:24" x14ac:dyDescent="0.3">
      <c r="A2274">
        <v>2273</v>
      </c>
      <c r="B2274" t="s">
        <v>5890</v>
      </c>
      <c r="C2274" s="1">
        <v>42069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>
        <v>435.26</v>
      </c>
      <c r="S2274">
        <v>7</v>
      </c>
      <c r="T2274">
        <v>0</v>
      </c>
      <c r="U2274">
        <v>95.757199999999997</v>
      </c>
      <c r="V2274">
        <f>IFERROR(SuperstoreData[[#This Row],[Profit]]/SuperstoreData[[#This Row],[Sales]],0)</f>
        <v>0.22</v>
      </c>
      <c r="W2274">
        <f>YEAR(C2274)</f>
        <v>2015</v>
      </c>
      <c r="X2274" t="str">
        <f>TEXT(C2274,"mmm")</f>
        <v>Mar</v>
      </c>
    </row>
    <row r="2275" spans="1:24" x14ac:dyDescent="0.3">
      <c r="A2275">
        <v>2274</v>
      </c>
      <c r="B2275" t="s">
        <v>5890</v>
      </c>
      <c r="C2275" s="1">
        <v>42069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>
        <v>1119.9839999999999</v>
      </c>
      <c r="S2275">
        <v>2</v>
      </c>
      <c r="T2275">
        <v>0.2</v>
      </c>
      <c r="U2275">
        <v>377.99459999999999</v>
      </c>
      <c r="V2275">
        <f>IFERROR(SuperstoreData[[#This Row],[Profit]]/SuperstoreData[[#This Row],[Sales]],0)</f>
        <v>0.33750000000000002</v>
      </c>
      <c r="W2275">
        <f>YEAR(C2275)</f>
        <v>2015</v>
      </c>
      <c r="X2275" t="str">
        <f>TEXT(C2275,"mmm")</f>
        <v>Mar</v>
      </c>
    </row>
    <row r="2276" spans="1:24" x14ac:dyDescent="0.3">
      <c r="A2276">
        <v>2275</v>
      </c>
      <c r="B2276" t="s">
        <v>5895</v>
      </c>
      <c r="C2276" s="1">
        <v>41915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>
        <v>143.43199999999999</v>
      </c>
      <c r="S2276">
        <v>1</v>
      </c>
      <c r="T2276">
        <v>0.2</v>
      </c>
      <c r="U2276">
        <v>3.5857999999999999</v>
      </c>
      <c r="V2276">
        <f>IFERROR(SuperstoreData[[#This Row],[Profit]]/SuperstoreData[[#This Row],[Sales]],0)</f>
        <v>2.5000000000000001E-2</v>
      </c>
      <c r="W2276">
        <f>YEAR(C2276)</f>
        <v>2014</v>
      </c>
      <c r="X2276" t="str">
        <f>TEXT(C2276,"mmm")</f>
        <v>Oct</v>
      </c>
    </row>
    <row r="2277" spans="1:24" x14ac:dyDescent="0.3">
      <c r="A2277">
        <v>2276</v>
      </c>
      <c r="B2277" t="s">
        <v>5895</v>
      </c>
      <c r="C2277" s="1">
        <v>41915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  <c r="V2277">
        <f>IFERROR(SuperstoreData[[#This Row],[Profit]]/SuperstoreData[[#This Row],[Sales]],0)</f>
        <v>0.11249999999999999</v>
      </c>
      <c r="W2277">
        <f>YEAR(C2277)</f>
        <v>2014</v>
      </c>
      <c r="X2277" t="str">
        <f>TEXT(C2277,"mmm")</f>
        <v>Oct</v>
      </c>
    </row>
    <row r="2278" spans="1:24" x14ac:dyDescent="0.3">
      <c r="A2278">
        <v>2277</v>
      </c>
      <c r="B2278" t="s">
        <v>5898</v>
      </c>
      <c r="C2278" s="1">
        <v>41817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>
        <v>306.2</v>
      </c>
      <c r="S2278">
        <v>5</v>
      </c>
      <c r="T2278">
        <v>0</v>
      </c>
      <c r="U2278">
        <v>0</v>
      </c>
      <c r="V2278">
        <f>IFERROR(SuperstoreData[[#This Row],[Profit]]/SuperstoreData[[#This Row],[Sales]],0)</f>
        <v>0</v>
      </c>
      <c r="W2278">
        <f>YEAR(C2278)</f>
        <v>2014</v>
      </c>
      <c r="X2278" t="str">
        <f>TEXT(C2278,"mmm")</f>
        <v>Jun</v>
      </c>
    </row>
    <row r="2279" spans="1:24" x14ac:dyDescent="0.3">
      <c r="A2279">
        <v>2278</v>
      </c>
      <c r="B2279" t="s">
        <v>5898</v>
      </c>
      <c r="C2279" s="1">
        <v>41817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>
        <v>85.98</v>
      </c>
      <c r="S2279">
        <v>1</v>
      </c>
      <c r="T2279">
        <v>0</v>
      </c>
      <c r="U2279">
        <v>22.354800000000001</v>
      </c>
      <c r="V2279">
        <f>IFERROR(SuperstoreData[[#This Row],[Profit]]/SuperstoreData[[#This Row],[Sales]],0)</f>
        <v>0.26</v>
      </c>
      <c r="W2279">
        <f>YEAR(C2279)</f>
        <v>2014</v>
      </c>
      <c r="X2279" t="str">
        <f>TEXT(C2279,"mmm")</f>
        <v>Jun</v>
      </c>
    </row>
    <row r="2280" spans="1:24" x14ac:dyDescent="0.3">
      <c r="A2280">
        <v>2279</v>
      </c>
      <c r="B2280" t="s">
        <v>5898</v>
      </c>
      <c r="C2280" s="1">
        <v>41817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>
        <v>223.96</v>
      </c>
      <c r="S2280">
        <v>4</v>
      </c>
      <c r="T2280">
        <v>0</v>
      </c>
      <c r="U2280">
        <v>53.750399999999999</v>
      </c>
      <c r="V2280">
        <f>IFERROR(SuperstoreData[[#This Row],[Profit]]/SuperstoreData[[#This Row],[Sales]],0)</f>
        <v>0.24</v>
      </c>
      <c r="W2280">
        <f>YEAR(C2280)</f>
        <v>2014</v>
      </c>
      <c r="X2280" t="str">
        <f>TEXT(C2280,"mmm")</f>
        <v>Jun</v>
      </c>
    </row>
    <row r="2281" spans="1:24" x14ac:dyDescent="0.3">
      <c r="A2281">
        <v>2280</v>
      </c>
      <c r="B2281" t="s">
        <v>5901</v>
      </c>
      <c r="C2281" s="1">
        <v>43038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>
        <v>97.567999999999998</v>
      </c>
      <c r="S2281">
        <v>2</v>
      </c>
      <c r="T2281">
        <v>0.2</v>
      </c>
      <c r="U2281">
        <v>-6.0979999999999999</v>
      </c>
      <c r="V2281">
        <f>IFERROR(SuperstoreData[[#This Row],[Profit]]/SuperstoreData[[#This Row],[Sales]],0)</f>
        <v>-6.25E-2</v>
      </c>
      <c r="W2281">
        <f>YEAR(C2281)</f>
        <v>2017</v>
      </c>
      <c r="X2281" t="str">
        <f>TEXT(C2281,"mmm")</f>
        <v>Oct</v>
      </c>
    </row>
    <row r="2282" spans="1:24" x14ac:dyDescent="0.3">
      <c r="A2282">
        <v>2281</v>
      </c>
      <c r="B2282" t="s">
        <v>5901</v>
      </c>
      <c r="C2282" s="1">
        <v>43038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>
        <v>614.27200000000005</v>
      </c>
      <c r="S2282">
        <v>8</v>
      </c>
      <c r="T2282">
        <v>0.2</v>
      </c>
      <c r="U2282">
        <v>-23.0352</v>
      </c>
      <c r="V2282">
        <f>IFERROR(SuperstoreData[[#This Row],[Profit]]/SuperstoreData[[#This Row],[Sales]],0)</f>
        <v>-3.7499999999999999E-2</v>
      </c>
      <c r="W2282">
        <f>YEAR(C2282)</f>
        <v>2017</v>
      </c>
      <c r="X2282" t="str">
        <f>TEXT(C2282,"mmm")</f>
        <v>Oct</v>
      </c>
    </row>
    <row r="2283" spans="1:24" x14ac:dyDescent="0.3">
      <c r="A2283">
        <v>2282</v>
      </c>
      <c r="B2283" t="s">
        <v>5901</v>
      </c>
      <c r="C2283" s="1">
        <v>43038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>
        <v>199.98</v>
      </c>
      <c r="S2283">
        <v>2</v>
      </c>
      <c r="T2283">
        <v>0</v>
      </c>
      <c r="U2283">
        <v>37.996200000000002</v>
      </c>
      <c r="V2283">
        <f>IFERROR(SuperstoreData[[#This Row],[Profit]]/SuperstoreData[[#This Row],[Sales]],0)</f>
        <v>0.19000000000000003</v>
      </c>
      <c r="W2283">
        <f>YEAR(C2283)</f>
        <v>2017</v>
      </c>
      <c r="X2283" t="str">
        <f>TEXT(C2283,"mmm")</f>
        <v>Oct</v>
      </c>
    </row>
    <row r="2284" spans="1:24" x14ac:dyDescent="0.3">
      <c r="A2284">
        <v>2283</v>
      </c>
      <c r="B2284" t="s">
        <v>5904</v>
      </c>
      <c r="C2284" s="1">
        <v>42616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>
        <v>48.16</v>
      </c>
      <c r="S2284">
        <v>7</v>
      </c>
      <c r="T2284">
        <v>0</v>
      </c>
      <c r="U2284">
        <v>22.153600000000001</v>
      </c>
      <c r="V2284">
        <f>IFERROR(SuperstoreData[[#This Row],[Profit]]/SuperstoreData[[#This Row],[Sales]],0)</f>
        <v>0.46000000000000008</v>
      </c>
      <c r="W2284">
        <f>YEAR(C2284)</f>
        <v>2016</v>
      </c>
      <c r="X2284" t="str">
        <f>TEXT(C2284,"mmm")</f>
        <v>Sep</v>
      </c>
    </row>
    <row r="2285" spans="1:24" x14ac:dyDescent="0.3">
      <c r="A2285">
        <v>2284</v>
      </c>
      <c r="B2285" t="s">
        <v>5905</v>
      </c>
      <c r="C2285" s="1">
        <v>42068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>
        <v>23.92</v>
      </c>
      <c r="S2285">
        <v>2</v>
      </c>
      <c r="T2285">
        <v>0</v>
      </c>
      <c r="U2285">
        <v>6.6976000000000004</v>
      </c>
      <c r="V2285">
        <f>IFERROR(SuperstoreData[[#This Row],[Profit]]/SuperstoreData[[#This Row],[Sales]],0)</f>
        <v>0.27999999999999997</v>
      </c>
      <c r="W2285">
        <f>YEAR(C2285)</f>
        <v>2015</v>
      </c>
      <c r="X2285" t="str">
        <f>TEXT(C2285,"mmm")</f>
        <v>Mar</v>
      </c>
    </row>
    <row r="2286" spans="1:24" x14ac:dyDescent="0.3">
      <c r="A2286">
        <v>2285</v>
      </c>
      <c r="B2286" t="s">
        <v>5905</v>
      </c>
      <c r="C2286" s="1">
        <v>42068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>
        <v>60.69</v>
      </c>
      <c r="S2286">
        <v>7</v>
      </c>
      <c r="T2286">
        <v>0</v>
      </c>
      <c r="U2286">
        <v>16.386299999999999</v>
      </c>
      <c r="V2286">
        <f>IFERROR(SuperstoreData[[#This Row],[Profit]]/SuperstoreData[[#This Row],[Sales]],0)</f>
        <v>0.26999999999999996</v>
      </c>
      <c r="W2286">
        <f>YEAR(C2286)</f>
        <v>2015</v>
      </c>
      <c r="X2286" t="str">
        <f>TEXT(C2286,"mmm")</f>
        <v>Mar</v>
      </c>
    </row>
    <row r="2287" spans="1:24" x14ac:dyDescent="0.3">
      <c r="A2287">
        <v>2286</v>
      </c>
      <c r="B2287" t="s">
        <v>5908</v>
      </c>
      <c r="C2287" s="1">
        <v>42495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>
        <v>14.352</v>
      </c>
      <c r="S2287">
        <v>3</v>
      </c>
      <c r="T2287">
        <v>0.2</v>
      </c>
      <c r="U2287">
        <v>5.2026000000000003</v>
      </c>
      <c r="V2287">
        <f>IFERROR(SuperstoreData[[#This Row],[Profit]]/SuperstoreData[[#This Row],[Sales]],0)</f>
        <v>0.36249999999999999</v>
      </c>
      <c r="W2287">
        <f>YEAR(C2287)</f>
        <v>2016</v>
      </c>
      <c r="X2287" t="str">
        <f>TEXT(C2287,"mmm")</f>
        <v>May</v>
      </c>
    </row>
    <row r="2288" spans="1:24" x14ac:dyDescent="0.3">
      <c r="A2288">
        <v>2287</v>
      </c>
      <c r="B2288" t="s">
        <v>5913</v>
      </c>
      <c r="C2288" s="1">
        <v>43056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>
        <v>35.04</v>
      </c>
      <c r="S2288">
        <v>2</v>
      </c>
      <c r="T2288">
        <v>0</v>
      </c>
      <c r="U2288">
        <v>12.263999999999999</v>
      </c>
      <c r="V2288">
        <f>IFERROR(SuperstoreData[[#This Row],[Profit]]/SuperstoreData[[#This Row],[Sales]],0)</f>
        <v>0.35</v>
      </c>
      <c r="W2288">
        <f>YEAR(C2288)</f>
        <v>2017</v>
      </c>
      <c r="X2288" t="str">
        <f>TEXT(C2288,"mmm")</f>
        <v>Nov</v>
      </c>
    </row>
    <row r="2289" spans="1:24" x14ac:dyDescent="0.3">
      <c r="A2289">
        <v>2288</v>
      </c>
      <c r="B2289" t="s">
        <v>5916</v>
      </c>
      <c r="C2289" s="1">
        <v>42887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>
        <v>17.48</v>
      </c>
      <c r="S2289">
        <v>5</v>
      </c>
      <c r="T2289">
        <v>0.2</v>
      </c>
      <c r="U2289">
        <v>1.3109999999999999</v>
      </c>
      <c r="V2289">
        <f>IFERROR(SuperstoreData[[#This Row],[Profit]]/SuperstoreData[[#This Row],[Sales]],0)</f>
        <v>7.4999999999999997E-2</v>
      </c>
      <c r="W2289">
        <f>YEAR(C2289)</f>
        <v>2017</v>
      </c>
      <c r="X2289" t="str">
        <f>TEXT(C2289,"mmm")</f>
        <v>Jun</v>
      </c>
    </row>
    <row r="2290" spans="1:24" x14ac:dyDescent="0.3">
      <c r="A2290">
        <v>2289</v>
      </c>
      <c r="B2290" t="s">
        <v>5919</v>
      </c>
      <c r="C2290" s="1">
        <v>42896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>
        <v>16.399999999999999</v>
      </c>
      <c r="S2290">
        <v>5</v>
      </c>
      <c r="T2290">
        <v>0</v>
      </c>
      <c r="U2290">
        <v>4.7560000000000002</v>
      </c>
      <c r="V2290">
        <f>IFERROR(SuperstoreData[[#This Row],[Profit]]/SuperstoreData[[#This Row],[Sales]],0)</f>
        <v>0.29000000000000004</v>
      </c>
      <c r="W2290">
        <f>YEAR(C2290)</f>
        <v>2017</v>
      </c>
      <c r="X2290" t="str">
        <f>TEXT(C2290,"mmm")</f>
        <v>Jun</v>
      </c>
    </row>
    <row r="2291" spans="1:24" x14ac:dyDescent="0.3">
      <c r="A2291">
        <v>2290</v>
      </c>
      <c r="B2291" t="s">
        <v>5920</v>
      </c>
      <c r="C2291" s="1">
        <v>42743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>
        <v>892.98</v>
      </c>
      <c r="S2291">
        <v>2</v>
      </c>
      <c r="T2291">
        <v>0</v>
      </c>
      <c r="U2291">
        <v>80.368200000000002</v>
      </c>
      <c r="V2291">
        <f>IFERROR(SuperstoreData[[#This Row],[Profit]]/SuperstoreData[[#This Row],[Sales]],0)</f>
        <v>0.09</v>
      </c>
      <c r="W2291">
        <f>YEAR(C2291)</f>
        <v>2017</v>
      </c>
      <c r="X2291" t="str">
        <f>TEXT(C2291,"mmm")</f>
        <v>Jan</v>
      </c>
    </row>
    <row r="2292" spans="1:24" x14ac:dyDescent="0.3">
      <c r="A2292">
        <v>2291</v>
      </c>
      <c r="B2292" t="s">
        <v>5925</v>
      </c>
      <c r="C2292" s="1">
        <v>42114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>
        <v>287.97000000000003</v>
      </c>
      <c r="S2292">
        <v>3</v>
      </c>
      <c r="T2292">
        <v>0</v>
      </c>
      <c r="U2292">
        <v>77.751900000000006</v>
      </c>
      <c r="V2292">
        <f>IFERROR(SuperstoreData[[#This Row],[Profit]]/SuperstoreData[[#This Row],[Sales]],0)</f>
        <v>0.27</v>
      </c>
      <c r="W2292">
        <f>YEAR(C2292)</f>
        <v>2015</v>
      </c>
      <c r="X2292" t="str">
        <f>TEXT(C2292,"mmm")</f>
        <v>Apr</v>
      </c>
    </row>
    <row r="2293" spans="1:24" x14ac:dyDescent="0.3">
      <c r="A2293">
        <v>2292</v>
      </c>
      <c r="B2293" t="s">
        <v>5925</v>
      </c>
      <c r="C2293" s="1">
        <v>42114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>
        <v>595.38</v>
      </c>
      <c r="S2293">
        <v>6</v>
      </c>
      <c r="T2293">
        <v>0</v>
      </c>
      <c r="U2293">
        <v>297.69</v>
      </c>
      <c r="V2293">
        <f>IFERROR(SuperstoreData[[#This Row],[Profit]]/SuperstoreData[[#This Row],[Sales]],0)</f>
        <v>0.5</v>
      </c>
      <c r="W2293">
        <f>YEAR(C2293)</f>
        <v>2015</v>
      </c>
      <c r="X2293" t="str">
        <f>TEXT(C2293,"mmm")</f>
        <v>Apr</v>
      </c>
    </row>
    <row r="2294" spans="1:24" x14ac:dyDescent="0.3">
      <c r="A2294">
        <v>2293</v>
      </c>
      <c r="B2294" t="s">
        <v>5925</v>
      </c>
      <c r="C2294" s="1">
        <v>42114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>
        <v>12.96</v>
      </c>
      <c r="S2294">
        <v>2</v>
      </c>
      <c r="T2294">
        <v>0</v>
      </c>
      <c r="U2294">
        <v>6.2207999999999997</v>
      </c>
      <c r="V2294">
        <f>IFERROR(SuperstoreData[[#This Row],[Profit]]/SuperstoreData[[#This Row],[Sales]],0)</f>
        <v>0.47999999999999993</v>
      </c>
      <c r="W2294">
        <f>YEAR(C2294)</f>
        <v>2015</v>
      </c>
      <c r="X2294" t="str">
        <f>TEXT(C2294,"mmm")</f>
        <v>Apr</v>
      </c>
    </row>
    <row r="2295" spans="1:24" x14ac:dyDescent="0.3">
      <c r="A2295">
        <v>2294</v>
      </c>
      <c r="B2295" t="s">
        <v>5927</v>
      </c>
      <c r="C2295" s="1">
        <v>42309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>
        <v>4.95</v>
      </c>
      <c r="S2295">
        <v>1</v>
      </c>
      <c r="T2295">
        <v>0</v>
      </c>
      <c r="U2295">
        <v>1.3365</v>
      </c>
      <c r="V2295">
        <f>IFERROR(SuperstoreData[[#This Row],[Profit]]/SuperstoreData[[#This Row],[Sales]],0)</f>
        <v>0.27</v>
      </c>
      <c r="W2295">
        <f>YEAR(C2295)</f>
        <v>2015</v>
      </c>
      <c r="X2295" t="str">
        <f>TEXT(C2295,"mmm")</f>
        <v>Nov</v>
      </c>
    </row>
    <row r="2296" spans="1:24" x14ac:dyDescent="0.3">
      <c r="A2296">
        <v>2295</v>
      </c>
      <c r="B2296" t="s">
        <v>5928</v>
      </c>
      <c r="C2296" s="1">
        <v>43092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>
        <v>181.95</v>
      </c>
      <c r="S2296">
        <v>3</v>
      </c>
      <c r="T2296">
        <v>0</v>
      </c>
      <c r="U2296">
        <v>38.209499999999998</v>
      </c>
      <c r="V2296">
        <f>IFERROR(SuperstoreData[[#This Row],[Profit]]/SuperstoreData[[#This Row],[Sales]],0)</f>
        <v>0.21</v>
      </c>
      <c r="W2296">
        <f>YEAR(C2296)</f>
        <v>2017</v>
      </c>
      <c r="X2296" t="str">
        <f>TEXT(C2296,"mmm")</f>
        <v>Dec</v>
      </c>
    </row>
    <row r="2297" spans="1:24" x14ac:dyDescent="0.3">
      <c r="A2297">
        <v>2296</v>
      </c>
      <c r="B2297" t="s">
        <v>5929</v>
      </c>
      <c r="C2297" s="1">
        <v>42309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>
        <v>13.52</v>
      </c>
      <c r="S2297">
        <v>4</v>
      </c>
      <c r="T2297">
        <v>0</v>
      </c>
      <c r="U2297">
        <v>6.2191999999999998</v>
      </c>
      <c r="V2297">
        <f>IFERROR(SuperstoreData[[#This Row],[Profit]]/SuperstoreData[[#This Row],[Sales]],0)</f>
        <v>0.46</v>
      </c>
      <c r="W2297">
        <f>YEAR(C2297)</f>
        <v>2015</v>
      </c>
      <c r="X2297" t="str">
        <f>TEXT(C2297,"mmm")</f>
        <v>Nov</v>
      </c>
    </row>
    <row r="2298" spans="1:24" x14ac:dyDescent="0.3">
      <c r="A2298">
        <v>2297</v>
      </c>
      <c r="B2298" t="s">
        <v>5929</v>
      </c>
      <c r="C2298" s="1">
        <v>42309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>
        <v>259.7</v>
      </c>
      <c r="S2298">
        <v>5</v>
      </c>
      <c r="T2298">
        <v>0</v>
      </c>
      <c r="U2298">
        <v>106.477</v>
      </c>
      <c r="V2298">
        <f>IFERROR(SuperstoreData[[#This Row],[Profit]]/SuperstoreData[[#This Row],[Sales]],0)</f>
        <v>0.41000000000000003</v>
      </c>
      <c r="W2298">
        <f>YEAR(C2298)</f>
        <v>2015</v>
      </c>
      <c r="X2298" t="str">
        <f>TEXT(C2298,"mmm")</f>
        <v>Nov</v>
      </c>
    </row>
    <row r="2299" spans="1:24" x14ac:dyDescent="0.3">
      <c r="A2299">
        <v>2298</v>
      </c>
      <c r="B2299" t="s">
        <v>5929</v>
      </c>
      <c r="C2299" s="1">
        <v>42309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>
        <v>42.95</v>
      </c>
      <c r="S2299">
        <v>1</v>
      </c>
      <c r="T2299">
        <v>0</v>
      </c>
      <c r="U2299">
        <v>1.2885</v>
      </c>
      <c r="V2299">
        <f>IFERROR(SuperstoreData[[#This Row],[Profit]]/SuperstoreData[[#This Row],[Sales]],0)</f>
        <v>0.03</v>
      </c>
      <c r="W2299">
        <f>YEAR(C2299)</f>
        <v>2015</v>
      </c>
      <c r="X2299" t="str">
        <f>TEXT(C2299,"mmm")</f>
        <v>Nov</v>
      </c>
    </row>
    <row r="2300" spans="1:24" x14ac:dyDescent="0.3">
      <c r="A2300">
        <v>2299</v>
      </c>
      <c r="B2300" t="s">
        <v>5929</v>
      </c>
      <c r="C2300" s="1">
        <v>42309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>
        <v>1399.93</v>
      </c>
      <c r="S2300">
        <v>7</v>
      </c>
      <c r="T2300">
        <v>0</v>
      </c>
      <c r="U2300">
        <v>601.96990000000005</v>
      </c>
      <c r="V2300">
        <f>IFERROR(SuperstoreData[[#This Row],[Profit]]/SuperstoreData[[#This Row],[Sales]],0)</f>
        <v>0.43</v>
      </c>
      <c r="W2300">
        <f>YEAR(C2300)</f>
        <v>2015</v>
      </c>
      <c r="X2300" t="str">
        <f>TEXT(C2300,"mmm")</f>
        <v>Nov</v>
      </c>
    </row>
    <row r="2301" spans="1:24" x14ac:dyDescent="0.3">
      <c r="A2301">
        <v>2300</v>
      </c>
      <c r="B2301" t="s">
        <v>5929</v>
      </c>
      <c r="C2301" s="1">
        <v>42309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>
        <v>503.96</v>
      </c>
      <c r="S2301">
        <v>4</v>
      </c>
      <c r="T2301">
        <v>0</v>
      </c>
      <c r="U2301">
        <v>125.99</v>
      </c>
      <c r="V2301">
        <f>IFERROR(SuperstoreData[[#This Row],[Profit]]/SuperstoreData[[#This Row],[Sales]],0)</f>
        <v>0.25</v>
      </c>
      <c r="W2301">
        <f>YEAR(C2301)</f>
        <v>2015</v>
      </c>
      <c r="X2301" t="str">
        <f>TEXT(C2301,"mmm")</f>
        <v>Nov</v>
      </c>
    </row>
    <row r="2302" spans="1:24" x14ac:dyDescent="0.3">
      <c r="A2302">
        <v>2301</v>
      </c>
      <c r="B2302" t="s">
        <v>5932</v>
      </c>
      <c r="C2302" s="1">
        <v>41957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>
        <f>IFERROR(SuperstoreData[[#This Row],[Profit]]/SuperstoreData[[#This Row],[Sales]],0)</f>
        <v>0.5</v>
      </c>
      <c r="W2302">
        <f>YEAR(C2302)</f>
        <v>2014</v>
      </c>
      <c r="X2302" t="str">
        <f>TEXT(C2302,"mmm")</f>
        <v>Nov</v>
      </c>
    </row>
    <row r="2303" spans="1:24" x14ac:dyDescent="0.3">
      <c r="A2303">
        <v>2302</v>
      </c>
      <c r="B2303" t="s">
        <v>5932</v>
      </c>
      <c r="C2303" s="1">
        <v>41957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>
        <v>11.52</v>
      </c>
      <c r="S2303">
        <v>4</v>
      </c>
      <c r="T2303">
        <v>0</v>
      </c>
      <c r="U2303">
        <v>5.6448</v>
      </c>
      <c r="V2303">
        <f>IFERROR(SuperstoreData[[#This Row],[Profit]]/SuperstoreData[[#This Row],[Sales]],0)</f>
        <v>0.49000000000000005</v>
      </c>
      <c r="W2303">
        <f>YEAR(C2303)</f>
        <v>2014</v>
      </c>
      <c r="X2303" t="str">
        <f>TEXT(C2303,"mmm")</f>
        <v>Nov</v>
      </c>
    </row>
    <row r="2304" spans="1:24" x14ac:dyDescent="0.3">
      <c r="A2304">
        <v>2303</v>
      </c>
      <c r="B2304" t="s">
        <v>5934</v>
      </c>
      <c r="C2304" s="1">
        <v>42386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>
        <v>316</v>
      </c>
      <c r="S2304">
        <v>4</v>
      </c>
      <c r="T2304">
        <v>0</v>
      </c>
      <c r="U2304">
        <v>31.6</v>
      </c>
      <c r="V2304">
        <f>IFERROR(SuperstoreData[[#This Row],[Profit]]/SuperstoreData[[#This Row],[Sales]],0)</f>
        <v>0.1</v>
      </c>
      <c r="W2304">
        <f>YEAR(C2304)</f>
        <v>2016</v>
      </c>
      <c r="X2304" t="str">
        <f>TEXT(C2304,"mmm")</f>
        <v>Jan</v>
      </c>
    </row>
    <row r="2305" spans="1:24" x14ac:dyDescent="0.3">
      <c r="A2305">
        <v>2304</v>
      </c>
      <c r="B2305" t="s">
        <v>5935</v>
      </c>
      <c r="C2305" s="1">
        <v>42995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>
        <v>723.92</v>
      </c>
      <c r="S2305">
        <v>4</v>
      </c>
      <c r="T2305">
        <v>0</v>
      </c>
      <c r="U2305">
        <v>188.2192</v>
      </c>
      <c r="V2305">
        <f>IFERROR(SuperstoreData[[#This Row],[Profit]]/SuperstoreData[[#This Row],[Sales]],0)</f>
        <v>0.26</v>
      </c>
      <c r="W2305">
        <f>YEAR(C2305)</f>
        <v>2017</v>
      </c>
      <c r="X2305" t="str">
        <f>TEXT(C2305,"mmm")</f>
        <v>Sep</v>
      </c>
    </row>
    <row r="2306" spans="1:24" x14ac:dyDescent="0.3">
      <c r="A2306">
        <v>2305</v>
      </c>
      <c r="B2306" t="s">
        <v>5935</v>
      </c>
      <c r="C2306" s="1">
        <v>42995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>
        <v>106.32</v>
      </c>
      <c r="S2306">
        <v>3</v>
      </c>
      <c r="T2306">
        <v>0</v>
      </c>
      <c r="U2306">
        <v>49.970399999999998</v>
      </c>
      <c r="V2306">
        <f>IFERROR(SuperstoreData[[#This Row],[Profit]]/SuperstoreData[[#This Row],[Sales]],0)</f>
        <v>0.47000000000000003</v>
      </c>
      <c r="W2306">
        <f>YEAR(C2306)</f>
        <v>2017</v>
      </c>
      <c r="X2306" t="str">
        <f>TEXT(C2306,"mmm")</f>
        <v>Sep</v>
      </c>
    </row>
    <row r="2307" spans="1:24" x14ac:dyDescent="0.3">
      <c r="A2307">
        <v>2306</v>
      </c>
      <c r="B2307" t="s">
        <v>5936</v>
      </c>
      <c r="C2307" s="1">
        <v>42727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>
        <v>141.37200000000001</v>
      </c>
      <c r="S2307">
        <v>2</v>
      </c>
      <c r="T2307">
        <v>0.3</v>
      </c>
      <c r="U2307">
        <v>-14.1372</v>
      </c>
      <c r="V2307">
        <f>IFERROR(SuperstoreData[[#This Row],[Profit]]/SuperstoreData[[#This Row],[Sales]],0)</f>
        <v>-9.9999999999999992E-2</v>
      </c>
      <c r="W2307">
        <f>YEAR(C2307)</f>
        <v>2016</v>
      </c>
      <c r="X2307" t="str">
        <f>TEXT(C2307,"mmm")</f>
        <v>Dec</v>
      </c>
    </row>
    <row r="2308" spans="1:24" x14ac:dyDescent="0.3">
      <c r="A2308">
        <v>2307</v>
      </c>
      <c r="B2308" t="s">
        <v>5937</v>
      </c>
      <c r="C2308" s="1">
        <v>42222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>
        <v>27.216000000000001</v>
      </c>
      <c r="S2308">
        <v>3</v>
      </c>
      <c r="T2308">
        <v>0.2</v>
      </c>
      <c r="U2308">
        <v>9.8658000000000001</v>
      </c>
      <c r="V2308">
        <f>IFERROR(SuperstoreData[[#This Row],[Profit]]/SuperstoreData[[#This Row],[Sales]],0)</f>
        <v>0.36249999999999999</v>
      </c>
      <c r="W2308">
        <f>YEAR(C2308)</f>
        <v>2015</v>
      </c>
      <c r="X2308" t="str">
        <f>TEXT(C2308,"mmm")</f>
        <v>Aug</v>
      </c>
    </row>
    <row r="2309" spans="1:24" x14ac:dyDescent="0.3">
      <c r="A2309">
        <v>2308</v>
      </c>
      <c r="B2309" t="s">
        <v>5938</v>
      </c>
      <c r="C2309" s="1">
        <v>43044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>
        <v>390.75</v>
      </c>
      <c r="S2309">
        <v>5</v>
      </c>
      <c r="T2309">
        <v>0</v>
      </c>
      <c r="U2309">
        <v>171.93</v>
      </c>
      <c r="V2309">
        <f>IFERROR(SuperstoreData[[#This Row],[Profit]]/SuperstoreData[[#This Row],[Sales]],0)</f>
        <v>0.44</v>
      </c>
      <c r="W2309">
        <f>YEAR(C2309)</f>
        <v>2017</v>
      </c>
      <c r="X2309" t="str">
        <f>TEXT(C2309,"mmm")</f>
        <v>Nov</v>
      </c>
    </row>
    <row r="2310" spans="1:24" x14ac:dyDescent="0.3">
      <c r="A2310">
        <v>2309</v>
      </c>
      <c r="B2310" t="s">
        <v>5941</v>
      </c>
      <c r="C2310" s="1">
        <v>42897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>
        <v>280.79199999999997</v>
      </c>
      <c r="S2310">
        <v>1</v>
      </c>
      <c r="T2310">
        <v>0.2</v>
      </c>
      <c r="U2310">
        <v>35.098999999999997</v>
      </c>
      <c r="V2310">
        <f>IFERROR(SuperstoreData[[#This Row],[Profit]]/SuperstoreData[[#This Row],[Sales]],0)</f>
        <v>0.125</v>
      </c>
      <c r="W2310">
        <f>YEAR(C2310)</f>
        <v>2017</v>
      </c>
      <c r="X2310" t="str">
        <f>TEXT(C2310,"mmm")</f>
        <v>Jun</v>
      </c>
    </row>
    <row r="2311" spans="1:24" x14ac:dyDescent="0.3">
      <c r="A2311">
        <v>2310</v>
      </c>
      <c r="B2311" t="s">
        <v>5941</v>
      </c>
      <c r="C2311" s="1">
        <v>42897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>
        <v>68.447999999999993</v>
      </c>
      <c r="S2311">
        <v>4</v>
      </c>
      <c r="T2311">
        <v>0.2</v>
      </c>
      <c r="U2311">
        <v>7.7004000000000001</v>
      </c>
      <c r="V2311">
        <f>IFERROR(SuperstoreData[[#This Row],[Profit]]/SuperstoreData[[#This Row],[Sales]],0)</f>
        <v>0.11250000000000002</v>
      </c>
      <c r="W2311">
        <f>YEAR(C2311)</f>
        <v>2017</v>
      </c>
      <c r="X2311" t="str">
        <f>TEXT(C2311,"mmm")</f>
        <v>Jun</v>
      </c>
    </row>
    <row r="2312" spans="1:24" x14ac:dyDescent="0.3">
      <c r="A2312">
        <v>2311</v>
      </c>
      <c r="B2312" t="s">
        <v>5941</v>
      </c>
      <c r="C2312" s="1">
        <v>42897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>
        <v>88.04</v>
      </c>
      <c r="S2312">
        <v>5</v>
      </c>
      <c r="T2312">
        <v>0.2</v>
      </c>
      <c r="U2312">
        <v>6.6029999999999998</v>
      </c>
      <c r="V2312">
        <f>IFERROR(SuperstoreData[[#This Row],[Profit]]/SuperstoreData[[#This Row],[Sales]],0)</f>
        <v>7.4999999999999997E-2</v>
      </c>
      <c r="W2312">
        <f>YEAR(C2312)</f>
        <v>2017</v>
      </c>
      <c r="X2312" t="str">
        <f>TEXT(C2312,"mmm")</f>
        <v>Jun</v>
      </c>
    </row>
    <row r="2313" spans="1:24" x14ac:dyDescent="0.3">
      <c r="A2313">
        <v>2312</v>
      </c>
      <c r="B2313" t="s">
        <v>5941</v>
      </c>
      <c r="C2313" s="1">
        <v>42897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>
        <v>15.872</v>
      </c>
      <c r="S2313">
        <v>1</v>
      </c>
      <c r="T2313">
        <v>0.2</v>
      </c>
      <c r="U2313">
        <v>1.984</v>
      </c>
      <c r="V2313">
        <f>IFERROR(SuperstoreData[[#This Row],[Profit]]/SuperstoreData[[#This Row],[Sales]],0)</f>
        <v>0.125</v>
      </c>
      <c r="W2313">
        <f>YEAR(C2313)</f>
        <v>2017</v>
      </c>
      <c r="X2313" t="str">
        <f>TEXT(C2313,"mmm")</f>
        <v>Jun</v>
      </c>
    </row>
    <row r="2314" spans="1:24" x14ac:dyDescent="0.3">
      <c r="A2314">
        <v>2313</v>
      </c>
      <c r="B2314" t="s">
        <v>5941</v>
      </c>
      <c r="C2314" s="1">
        <v>42897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>
        <v>215.59200000000001</v>
      </c>
      <c r="S2314">
        <v>3</v>
      </c>
      <c r="T2314">
        <v>0.2</v>
      </c>
      <c r="U2314">
        <v>-48.508200000000002</v>
      </c>
      <c r="V2314">
        <f>IFERROR(SuperstoreData[[#This Row],[Profit]]/SuperstoreData[[#This Row],[Sales]],0)</f>
        <v>-0.22500000000000001</v>
      </c>
      <c r="W2314">
        <f>YEAR(C2314)</f>
        <v>2017</v>
      </c>
      <c r="X2314" t="str">
        <f>TEXT(C2314,"mmm")</f>
        <v>Jun</v>
      </c>
    </row>
    <row r="2315" spans="1:24" x14ac:dyDescent="0.3">
      <c r="A2315">
        <v>2314</v>
      </c>
      <c r="B2315" t="s">
        <v>5944</v>
      </c>
      <c r="C2315" s="1">
        <v>42936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>
        <v>14.62</v>
      </c>
      <c r="S2315">
        <v>2</v>
      </c>
      <c r="T2315">
        <v>0</v>
      </c>
      <c r="U2315">
        <v>6.8714000000000004</v>
      </c>
      <c r="V2315">
        <f>IFERROR(SuperstoreData[[#This Row],[Profit]]/SuperstoreData[[#This Row],[Sales]],0)</f>
        <v>0.47000000000000003</v>
      </c>
      <c r="W2315">
        <f>YEAR(C2315)</f>
        <v>2017</v>
      </c>
      <c r="X2315" t="str">
        <f>TEXT(C2315,"mmm")</f>
        <v>Jul</v>
      </c>
    </row>
    <row r="2316" spans="1:24" x14ac:dyDescent="0.3">
      <c r="A2316">
        <v>2315</v>
      </c>
      <c r="B2316" t="s">
        <v>5944</v>
      </c>
      <c r="C2316" s="1">
        <v>42936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>
        <v>416.32</v>
      </c>
      <c r="S2316">
        <v>2</v>
      </c>
      <c r="T2316">
        <v>0</v>
      </c>
      <c r="U2316">
        <v>112.4064</v>
      </c>
      <c r="V2316">
        <f>IFERROR(SuperstoreData[[#This Row],[Profit]]/SuperstoreData[[#This Row],[Sales]],0)</f>
        <v>0.27</v>
      </c>
      <c r="W2316">
        <f>YEAR(C2316)</f>
        <v>2017</v>
      </c>
      <c r="X2316" t="str">
        <f>TEXT(C2316,"mmm")</f>
        <v>Jul</v>
      </c>
    </row>
    <row r="2317" spans="1:24" x14ac:dyDescent="0.3">
      <c r="A2317">
        <v>2316</v>
      </c>
      <c r="B2317" t="s">
        <v>5944</v>
      </c>
      <c r="C2317" s="1">
        <v>42936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>
        <v>43</v>
      </c>
      <c r="S2317">
        <v>5</v>
      </c>
      <c r="T2317">
        <v>0</v>
      </c>
      <c r="U2317">
        <v>20.21</v>
      </c>
      <c r="V2317">
        <f>IFERROR(SuperstoreData[[#This Row],[Profit]]/SuperstoreData[[#This Row],[Sales]],0)</f>
        <v>0.47000000000000003</v>
      </c>
      <c r="W2317">
        <f>YEAR(C2317)</f>
        <v>2017</v>
      </c>
      <c r="X2317" t="str">
        <f>TEXT(C2317,"mmm")</f>
        <v>Jul</v>
      </c>
    </row>
    <row r="2318" spans="1:24" x14ac:dyDescent="0.3">
      <c r="A2318">
        <v>2317</v>
      </c>
      <c r="B2318" t="s">
        <v>5944</v>
      </c>
      <c r="C2318" s="1">
        <v>42936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>
        <v>182.94</v>
      </c>
      <c r="S2318">
        <v>3</v>
      </c>
      <c r="T2318">
        <v>0</v>
      </c>
      <c r="U2318">
        <v>27.440999999999999</v>
      </c>
      <c r="V2318">
        <f>IFERROR(SuperstoreData[[#This Row],[Profit]]/SuperstoreData[[#This Row],[Sales]],0)</f>
        <v>0.15</v>
      </c>
      <c r="W2318">
        <f>YEAR(C2318)</f>
        <v>2017</v>
      </c>
      <c r="X2318" t="str">
        <f>TEXT(C2318,"mmm")</f>
        <v>Jul</v>
      </c>
    </row>
    <row r="2319" spans="1:24" x14ac:dyDescent="0.3">
      <c r="A2319">
        <v>2318</v>
      </c>
      <c r="B2319" t="s">
        <v>5944</v>
      </c>
      <c r="C2319" s="1">
        <v>42936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>
        <v>60.83</v>
      </c>
      <c r="S2319">
        <v>7</v>
      </c>
      <c r="T2319">
        <v>0</v>
      </c>
      <c r="U2319">
        <v>30.414999999999999</v>
      </c>
      <c r="V2319">
        <f>IFERROR(SuperstoreData[[#This Row],[Profit]]/SuperstoreData[[#This Row],[Sales]],0)</f>
        <v>0.5</v>
      </c>
      <c r="W2319">
        <f>YEAR(C2319)</f>
        <v>2017</v>
      </c>
      <c r="X2319" t="str">
        <f>TEXT(C2319,"mmm")</f>
        <v>Jul</v>
      </c>
    </row>
    <row r="2320" spans="1:24" x14ac:dyDescent="0.3">
      <c r="A2320">
        <v>2319</v>
      </c>
      <c r="B2320" t="s">
        <v>5944</v>
      </c>
      <c r="C2320" s="1">
        <v>42936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>
        <v>389.97</v>
      </c>
      <c r="S2320">
        <v>3</v>
      </c>
      <c r="T2320">
        <v>0</v>
      </c>
      <c r="U2320">
        <v>132.5898</v>
      </c>
      <c r="V2320">
        <f>IFERROR(SuperstoreData[[#This Row],[Profit]]/SuperstoreData[[#This Row],[Sales]],0)</f>
        <v>0.33999999999999997</v>
      </c>
      <c r="W2320">
        <f>YEAR(C2320)</f>
        <v>2017</v>
      </c>
      <c r="X2320" t="str">
        <f>TEXT(C2320,"mmm")</f>
        <v>Jul</v>
      </c>
    </row>
    <row r="2321" spans="1:24" x14ac:dyDescent="0.3">
      <c r="A2321">
        <v>2320</v>
      </c>
      <c r="B2321" t="s">
        <v>5951</v>
      </c>
      <c r="C2321" s="1">
        <v>42361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>
        <v>194.32</v>
      </c>
      <c r="S2321">
        <v>4</v>
      </c>
      <c r="T2321">
        <v>0</v>
      </c>
      <c r="U2321">
        <v>56.352800000000002</v>
      </c>
      <c r="V2321">
        <f>IFERROR(SuperstoreData[[#This Row],[Profit]]/SuperstoreData[[#This Row],[Sales]],0)</f>
        <v>0.29000000000000004</v>
      </c>
      <c r="W2321">
        <f>YEAR(C2321)</f>
        <v>2015</v>
      </c>
      <c r="X2321" t="str">
        <f>TEXT(C2321,"mmm")</f>
        <v>Dec</v>
      </c>
    </row>
    <row r="2322" spans="1:24" x14ac:dyDescent="0.3">
      <c r="A2322">
        <v>2321</v>
      </c>
      <c r="B2322" t="s">
        <v>5952</v>
      </c>
      <c r="C2322" s="1">
        <v>42814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>
        <v>265.93</v>
      </c>
      <c r="S2322">
        <v>7</v>
      </c>
      <c r="T2322">
        <v>0</v>
      </c>
      <c r="U2322">
        <v>63.8232</v>
      </c>
      <c r="V2322">
        <f>IFERROR(SuperstoreData[[#This Row],[Profit]]/SuperstoreData[[#This Row],[Sales]],0)</f>
        <v>0.24</v>
      </c>
      <c r="W2322">
        <f>YEAR(C2322)</f>
        <v>2017</v>
      </c>
      <c r="X2322" t="str">
        <f>TEXT(C2322,"mmm")</f>
        <v>Mar</v>
      </c>
    </row>
    <row r="2323" spans="1:24" x14ac:dyDescent="0.3">
      <c r="A2323">
        <v>2322</v>
      </c>
      <c r="B2323" t="s">
        <v>5955</v>
      </c>
      <c r="C2323" s="1">
        <v>42369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>
        <v>94.74</v>
      </c>
      <c r="S2323">
        <v>3</v>
      </c>
      <c r="T2323">
        <v>0</v>
      </c>
      <c r="U2323">
        <v>44.527799999999999</v>
      </c>
      <c r="V2323">
        <f>IFERROR(SuperstoreData[[#This Row],[Profit]]/SuperstoreData[[#This Row],[Sales]],0)</f>
        <v>0.47000000000000003</v>
      </c>
      <c r="W2323">
        <f>YEAR(C2323)</f>
        <v>2015</v>
      </c>
      <c r="X2323" t="str">
        <f>TEXT(C2323,"mmm")</f>
        <v>Dec</v>
      </c>
    </row>
    <row r="2324" spans="1:24" x14ac:dyDescent="0.3">
      <c r="A2324">
        <v>2323</v>
      </c>
      <c r="B2324" t="s">
        <v>5955</v>
      </c>
      <c r="C2324" s="1">
        <v>42369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>
        <v>60.64</v>
      </c>
      <c r="S2324">
        <v>4</v>
      </c>
      <c r="T2324">
        <v>0</v>
      </c>
      <c r="U2324">
        <v>27.894400000000001</v>
      </c>
      <c r="V2324">
        <f>IFERROR(SuperstoreData[[#This Row],[Profit]]/SuperstoreData[[#This Row],[Sales]],0)</f>
        <v>0.46</v>
      </c>
      <c r="W2324">
        <f>YEAR(C2324)</f>
        <v>2015</v>
      </c>
      <c r="X2324" t="str">
        <f>TEXT(C2324,"mmm")</f>
        <v>Dec</v>
      </c>
    </row>
    <row r="2325" spans="1:24" x14ac:dyDescent="0.3">
      <c r="A2325">
        <v>2324</v>
      </c>
      <c r="B2325" t="s">
        <v>5955</v>
      </c>
      <c r="C2325" s="1">
        <v>42369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>
        <v>76.3</v>
      </c>
      <c r="S2325">
        <v>5</v>
      </c>
      <c r="T2325">
        <v>0</v>
      </c>
      <c r="U2325">
        <v>38.15</v>
      </c>
      <c r="V2325">
        <f>IFERROR(SuperstoreData[[#This Row],[Profit]]/SuperstoreData[[#This Row],[Sales]],0)</f>
        <v>0.5</v>
      </c>
      <c r="W2325">
        <f>YEAR(C2325)</f>
        <v>2015</v>
      </c>
      <c r="X2325" t="str">
        <f>TEXT(C2325,"mmm")</f>
        <v>Dec</v>
      </c>
    </row>
    <row r="2326" spans="1:24" x14ac:dyDescent="0.3">
      <c r="A2326">
        <v>2325</v>
      </c>
      <c r="B2326" t="s">
        <v>5955</v>
      </c>
      <c r="C2326" s="1">
        <v>42369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>
        <v>364.8</v>
      </c>
      <c r="S2326">
        <v>12</v>
      </c>
      <c r="T2326">
        <v>0</v>
      </c>
      <c r="U2326">
        <v>167.80799999999999</v>
      </c>
      <c r="V2326">
        <f>IFERROR(SuperstoreData[[#This Row],[Profit]]/SuperstoreData[[#This Row],[Sales]],0)</f>
        <v>0.45999999999999996</v>
      </c>
      <c r="W2326">
        <f>YEAR(C2326)</f>
        <v>2015</v>
      </c>
      <c r="X2326" t="str">
        <f>TEXT(C2326,"mmm")</f>
        <v>Dec</v>
      </c>
    </row>
    <row r="2327" spans="1:24" x14ac:dyDescent="0.3">
      <c r="A2327">
        <v>2326</v>
      </c>
      <c r="B2327" t="s">
        <v>5956</v>
      </c>
      <c r="C2327" s="1">
        <v>42262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>
        <v>79.872</v>
      </c>
      <c r="S2327">
        <v>3</v>
      </c>
      <c r="T2327">
        <v>0.2</v>
      </c>
      <c r="U2327">
        <v>29.952000000000002</v>
      </c>
      <c r="V2327">
        <f>IFERROR(SuperstoreData[[#This Row],[Profit]]/SuperstoreData[[#This Row],[Sales]],0)</f>
        <v>0.375</v>
      </c>
      <c r="W2327">
        <f>YEAR(C2327)</f>
        <v>2015</v>
      </c>
      <c r="X2327" t="str">
        <f>TEXT(C2327,"mmm")</f>
        <v>Sep</v>
      </c>
    </row>
    <row r="2328" spans="1:24" x14ac:dyDescent="0.3">
      <c r="A2328">
        <v>2327</v>
      </c>
      <c r="B2328" t="s">
        <v>5956</v>
      </c>
      <c r="C2328" s="1">
        <v>42262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>
        <v>46.384</v>
      </c>
      <c r="S2328">
        <v>1</v>
      </c>
      <c r="T2328">
        <v>0.2</v>
      </c>
      <c r="U2328">
        <v>1.1596</v>
      </c>
      <c r="V2328">
        <f>IFERROR(SuperstoreData[[#This Row],[Profit]]/SuperstoreData[[#This Row],[Sales]],0)</f>
        <v>2.4999999999999998E-2</v>
      </c>
      <c r="W2328">
        <f>YEAR(C2328)</f>
        <v>2015</v>
      </c>
      <c r="X2328" t="str">
        <f>TEXT(C2328,"mmm")</f>
        <v>Sep</v>
      </c>
    </row>
    <row r="2329" spans="1:24" x14ac:dyDescent="0.3">
      <c r="A2329">
        <v>2328</v>
      </c>
      <c r="B2329" t="s">
        <v>5956</v>
      </c>
      <c r="C2329" s="1">
        <v>42262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>
        <f>IFERROR(SuperstoreData[[#This Row],[Profit]]/SuperstoreData[[#This Row],[Sales]],0)</f>
        <v>0.47999999999999993</v>
      </c>
      <c r="W2329">
        <f>YEAR(C2329)</f>
        <v>2015</v>
      </c>
      <c r="X2329" t="str">
        <f>TEXT(C2329,"mmm")</f>
        <v>Sep</v>
      </c>
    </row>
    <row r="2330" spans="1:24" x14ac:dyDescent="0.3">
      <c r="A2330">
        <v>2329</v>
      </c>
      <c r="B2330" t="s">
        <v>5959</v>
      </c>
      <c r="C2330" s="1">
        <v>43001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>
        <v>14.352</v>
      </c>
      <c r="S2330">
        <v>3</v>
      </c>
      <c r="T2330">
        <v>0.2</v>
      </c>
      <c r="U2330">
        <v>5.2026000000000003</v>
      </c>
      <c r="V2330">
        <f>IFERROR(SuperstoreData[[#This Row],[Profit]]/SuperstoreData[[#This Row],[Sales]],0)</f>
        <v>0.36249999999999999</v>
      </c>
      <c r="W2330">
        <f>YEAR(C2330)</f>
        <v>2017</v>
      </c>
      <c r="X2330" t="str">
        <f>TEXT(C2330,"mmm")</f>
        <v>Sep</v>
      </c>
    </row>
    <row r="2331" spans="1:24" x14ac:dyDescent="0.3">
      <c r="A2331">
        <v>2330</v>
      </c>
      <c r="B2331" t="s">
        <v>5965</v>
      </c>
      <c r="C2331" s="1">
        <v>42363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>
        <v>547.13599999999997</v>
      </c>
      <c r="S2331">
        <v>4</v>
      </c>
      <c r="T2331">
        <v>0.2</v>
      </c>
      <c r="U2331">
        <v>-68.391999999999996</v>
      </c>
      <c r="V2331">
        <f>IFERROR(SuperstoreData[[#This Row],[Profit]]/SuperstoreData[[#This Row],[Sales]],0)</f>
        <v>-0.125</v>
      </c>
      <c r="W2331">
        <f>YEAR(C2331)</f>
        <v>2015</v>
      </c>
      <c r="X2331" t="str">
        <f>TEXT(C2331,"mmm")</f>
        <v>Dec</v>
      </c>
    </row>
    <row r="2332" spans="1:24" x14ac:dyDescent="0.3">
      <c r="A2332">
        <v>2331</v>
      </c>
      <c r="B2332" t="s">
        <v>5968</v>
      </c>
      <c r="C2332" s="1">
        <v>42637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>
        <v>41.96</v>
      </c>
      <c r="S2332">
        <v>2</v>
      </c>
      <c r="T2332">
        <v>0</v>
      </c>
      <c r="U2332">
        <v>2.9371999999999998</v>
      </c>
      <c r="V2332">
        <f>IFERROR(SuperstoreData[[#This Row],[Profit]]/SuperstoreData[[#This Row],[Sales]],0)</f>
        <v>6.9999999999999993E-2</v>
      </c>
      <c r="W2332">
        <f>YEAR(C2332)</f>
        <v>2016</v>
      </c>
      <c r="X2332" t="str">
        <f>TEXT(C2332,"mmm")</f>
        <v>Sep</v>
      </c>
    </row>
    <row r="2333" spans="1:24" x14ac:dyDescent="0.3">
      <c r="A2333">
        <v>2332</v>
      </c>
      <c r="B2333" t="s">
        <v>5968</v>
      </c>
      <c r="C2333" s="1">
        <v>42637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>
        <v>41.7</v>
      </c>
      <c r="S2333">
        <v>5</v>
      </c>
      <c r="T2333">
        <v>0</v>
      </c>
      <c r="U2333">
        <v>20.85</v>
      </c>
      <c r="V2333">
        <f>IFERROR(SuperstoreData[[#This Row],[Profit]]/SuperstoreData[[#This Row],[Sales]],0)</f>
        <v>0.5</v>
      </c>
      <c r="W2333">
        <f>YEAR(C2333)</f>
        <v>2016</v>
      </c>
      <c r="X2333" t="str">
        <f>TEXT(C2333,"mmm")</f>
        <v>Sep</v>
      </c>
    </row>
    <row r="2334" spans="1:24" x14ac:dyDescent="0.3">
      <c r="A2334">
        <v>2333</v>
      </c>
      <c r="B2334" t="s">
        <v>5971</v>
      </c>
      <c r="C2334" s="1">
        <v>42815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>
        <v>277.39999999999998</v>
      </c>
      <c r="S2334">
        <v>5</v>
      </c>
      <c r="T2334">
        <v>0</v>
      </c>
      <c r="U2334">
        <v>133.15199999999999</v>
      </c>
      <c r="V2334">
        <f>IFERROR(SuperstoreData[[#This Row],[Profit]]/SuperstoreData[[#This Row],[Sales]],0)</f>
        <v>0.48</v>
      </c>
      <c r="W2334">
        <f>YEAR(C2334)</f>
        <v>2017</v>
      </c>
      <c r="X2334" t="str">
        <f>TEXT(C2334,"mmm")</f>
        <v>Mar</v>
      </c>
    </row>
    <row r="2335" spans="1:24" x14ac:dyDescent="0.3">
      <c r="A2335">
        <v>2334</v>
      </c>
      <c r="B2335" t="s">
        <v>5971</v>
      </c>
      <c r="C2335" s="1">
        <v>42815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>
        <v>5.78</v>
      </c>
      <c r="S2335">
        <v>1</v>
      </c>
      <c r="T2335">
        <v>0</v>
      </c>
      <c r="U2335">
        <v>2.8321999999999998</v>
      </c>
      <c r="V2335">
        <f>IFERROR(SuperstoreData[[#This Row],[Profit]]/SuperstoreData[[#This Row],[Sales]],0)</f>
        <v>0.48999999999999994</v>
      </c>
      <c r="W2335">
        <f>YEAR(C2335)</f>
        <v>2017</v>
      </c>
      <c r="X2335" t="str">
        <f>TEXT(C2335,"mmm")</f>
        <v>Mar</v>
      </c>
    </row>
    <row r="2336" spans="1:24" x14ac:dyDescent="0.3">
      <c r="A2336">
        <v>2335</v>
      </c>
      <c r="B2336" t="s">
        <v>5972</v>
      </c>
      <c r="C2336" s="1">
        <v>41912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>
        <v>69.215999999999994</v>
      </c>
      <c r="S2336">
        <v>6</v>
      </c>
      <c r="T2336">
        <v>0.2</v>
      </c>
      <c r="U2336">
        <v>11.2476</v>
      </c>
      <c r="V2336">
        <f>IFERROR(SuperstoreData[[#This Row],[Profit]]/SuperstoreData[[#This Row],[Sales]],0)</f>
        <v>0.16250000000000001</v>
      </c>
      <c r="W2336">
        <f>YEAR(C2336)</f>
        <v>2014</v>
      </c>
      <c r="X2336" t="str">
        <f>TEXT(C2336,"mmm")</f>
        <v>Sep</v>
      </c>
    </row>
    <row r="2337" spans="1:24" x14ac:dyDescent="0.3">
      <c r="A2337">
        <v>2336</v>
      </c>
      <c r="B2337" t="s">
        <v>5976</v>
      </c>
      <c r="C2337" s="1">
        <v>43079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>
        <v>10.86</v>
      </c>
      <c r="S2337">
        <v>3</v>
      </c>
      <c r="T2337">
        <v>0</v>
      </c>
      <c r="U2337">
        <v>5.1041999999999996</v>
      </c>
      <c r="V2337">
        <f>IFERROR(SuperstoreData[[#This Row],[Profit]]/SuperstoreData[[#This Row],[Sales]],0)</f>
        <v>0.47</v>
      </c>
      <c r="W2337">
        <f>YEAR(C2337)</f>
        <v>2017</v>
      </c>
      <c r="X2337" t="str">
        <f>TEXT(C2337,"mmm")</f>
        <v>Dec</v>
      </c>
    </row>
    <row r="2338" spans="1:24" x14ac:dyDescent="0.3">
      <c r="A2338">
        <v>2337</v>
      </c>
      <c r="B2338" t="s">
        <v>5976</v>
      </c>
      <c r="C2338" s="1">
        <v>43079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>
        <v>426.79</v>
      </c>
      <c r="S2338">
        <v>7</v>
      </c>
      <c r="T2338">
        <v>0</v>
      </c>
      <c r="U2338">
        <v>123.76909999999999</v>
      </c>
      <c r="V2338">
        <f>IFERROR(SuperstoreData[[#This Row],[Profit]]/SuperstoreData[[#This Row],[Sales]],0)</f>
        <v>0.28999999999999998</v>
      </c>
      <c r="W2338">
        <f>YEAR(C2338)</f>
        <v>2017</v>
      </c>
      <c r="X2338" t="str">
        <f>TEXT(C2338,"mmm")</f>
        <v>Dec</v>
      </c>
    </row>
    <row r="2339" spans="1:24" x14ac:dyDescent="0.3">
      <c r="A2339">
        <v>2338</v>
      </c>
      <c r="B2339" t="s">
        <v>5979</v>
      </c>
      <c r="C2339" s="1">
        <v>41874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>
        <v>25.92</v>
      </c>
      <c r="S2339">
        <v>4</v>
      </c>
      <c r="T2339">
        <v>0</v>
      </c>
      <c r="U2339">
        <v>12.441599999999999</v>
      </c>
      <c r="V2339">
        <f>IFERROR(SuperstoreData[[#This Row],[Profit]]/SuperstoreData[[#This Row],[Sales]],0)</f>
        <v>0.47999999999999993</v>
      </c>
      <c r="W2339">
        <f>YEAR(C2339)</f>
        <v>2014</v>
      </c>
      <c r="X2339" t="str">
        <f>TEXT(C2339,"mmm")</f>
        <v>Aug</v>
      </c>
    </row>
    <row r="2340" spans="1:24" x14ac:dyDescent="0.3">
      <c r="A2340">
        <v>2339</v>
      </c>
      <c r="B2340" t="s">
        <v>5979</v>
      </c>
      <c r="C2340" s="1">
        <v>41874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>
        <v>45.92</v>
      </c>
      <c r="S2340">
        <v>4</v>
      </c>
      <c r="T2340">
        <v>0</v>
      </c>
      <c r="U2340">
        <v>22.500800000000002</v>
      </c>
      <c r="V2340">
        <f>IFERROR(SuperstoreData[[#This Row],[Profit]]/SuperstoreData[[#This Row],[Sales]],0)</f>
        <v>0.49</v>
      </c>
      <c r="W2340">
        <f>YEAR(C2340)</f>
        <v>2014</v>
      </c>
      <c r="X2340" t="str">
        <f>TEXT(C2340,"mmm")</f>
        <v>Aug</v>
      </c>
    </row>
    <row r="2341" spans="1:24" x14ac:dyDescent="0.3">
      <c r="A2341">
        <v>2340</v>
      </c>
      <c r="B2341" t="s">
        <v>5982</v>
      </c>
      <c r="C2341" s="1">
        <v>41870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>
        <v>10.72</v>
      </c>
      <c r="S2341">
        <v>2</v>
      </c>
      <c r="T2341">
        <v>0.2</v>
      </c>
      <c r="U2341">
        <v>1.742</v>
      </c>
      <c r="V2341">
        <f>IFERROR(SuperstoreData[[#This Row],[Profit]]/SuperstoreData[[#This Row],[Sales]],0)</f>
        <v>0.16249999999999998</v>
      </c>
      <c r="W2341">
        <f>YEAR(C2341)</f>
        <v>2014</v>
      </c>
      <c r="X2341" t="str">
        <f>TEXT(C2341,"mmm")</f>
        <v>Aug</v>
      </c>
    </row>
    <row r="2342" spans="1:24" x14ac:dyDescent="0.3">
      <c r="A2342">
        <v>2341</v>
      </c>
      <c r="B2342" t="s">
        <v>5985</v>
      </c>
      <c r="C2342" s="1">
        <v>42684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>
        <v>41.86</v>
      </c>
      <c r="S2342">
        <v>7</v>
      </c>
      <c r="T2342">
        <v>0</v>
      </c>
      <c r="U2342">
        <v>10.465</v>
      </c>
      <c r="V2342">
        <f>IFERROR(SuperstoreData[[#This Row],[Profit]]/SuperstoreData[[#This Row],[Sales]],0)</f>
        <v>0.25</v>
      </c>
      <c r="W2342">
        <f>YEAR(C2342)</f>
        <v>2016</v>
      </c>
      <c r="X2342" t="str">
        <f>TEXT(C2342,"mmm")</f>
        <v>Nov</v>
      </c>
    </row>
    <row r="2343" spans="1:24" x14ac:dyDescent="0.3">
      <c r="A2343">
        <v>2342</v>
      </c>
      <c r="B2343" t="s">
        <v>5986</v>
      </c>
      <c r="C2343" s="1">
        <v>42004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>
        <v>63.2</v>
      </c>
      <c r="S2343">
        <v>5</v>
      </c>
      <c r="T2343">
        <v>0</v>
      </c>
      <c r="U2343">
        <v>23.384</v>
      </c>
      <c r="V2343">
        <f>IFERROR(SuperstoreData[[#This Row],[Profit]]/SuperstoreData[[#This Row],[Sales]],0)</f>
        <v>0.37</v>
      </c>
      <c r="W2343">
        <f>YEAR(C2343)</f>
        <v>2014</v>
      </c>
      <c r="X2343" t="str">
        <f>TEXT(C2343,"mmm")</f>
        <v>Dec</v>
      </c>
    </row>
    <row r="2344" spans="1:24" x14ac:dyDescent="0.3">
      <c r="A2344">
        <v>2343</v>
      </c>
      <c r="B2344" t="s">
        <v>5986</v>
      </c>
      <c r="C2344" s="1">
        <v>42004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>
        <v>113.97</v>
      </c>
      <c r="S2344">
        <v>3</v>
      </c>
      <c r="T2344">
        <v>0</v>
      </c>
      <c r="U2344">
        <v>27.352799999999998</v>
      </c>
      <c r="V2344">
        <f>IFERROR(SuperstoreData[[#This Row],[Profit]]/SuperstoreData[[#This Row],[Sales]],0)</f>
        <v>0.24</v>
      </c>
      <c r="W2344">
        <f>YEAR(C2344)</f>
        <v>2014</v>
      </c>
      <c r="X2344" t="str">
        <f>TEXT(C2344,"mmm")</f>
        <v>Dec</v>
      </c>
    </row>
    <row r="2345" spans="1:24" x14ac:dyDescent="0.3">
      <c r="A2345">
        <v>2344</v>
      </c>
      <c r="B2345" t="s">
        <v>5989</v>
      </c>
      <c r="C2345" s="1">
        <v>41846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>
        <v>123.55200000000001</v>
      </c>
      <c r="S2345">
        <v>3</v>
      </c>
      <c r="T2345">
        <v>0.2</v>
      </c>
      <c r="U2345">
        <v>-29.343599999999999</v>
      </c>
      <c r="V2345">
        <f>IFERROR(SuperstoreData[[#This Row],[Profit]]/SuperstoreData[[#This Row],[Sales]],0)</f>
        <v>-0.23749999999999999</v>
      </c>
      <c r="W2345">
        <f>YEAR(C2345)</f>
        <v>2014</v>
      </c>
      <c r="X2345" t="str">
        <f>TEXT(C2345,"mmm")</f>
        <v>Jul</v>
      </c>
    </row>
    <row r="2346" spans="1:24" x14ac:dyDescent="0.3">
      <c r="A2346">
        <v>2345</v>
      </c>
      <c r="B2346" t="s">
        <v>5991</v>
      </c>
      <c r="C2346" s="1">
        <v>42422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>
        <v>490.32</v>
      </c>
      <c r="S2346">
        <v>9</v>
      </c>
      <c r="T2346">
        <v>0</v>
      </c>
      <c r="U2346">
        <v>137.28960000000001</v>
      </c>
      <c r="V2346">
        <f>IFERROR(SuperstoreData[[#This Row],[Profit]]/SuperstoreData[[#This Row],[Sales]],0)</f>
        <v>0.28000000000000003</v>
      </c>
      <c r="W2346">
        <f>YEAR(C2346)</f>
        <v>2016</v>
      </c>
      <c r="X2346" t="str">
        <f>TEXT(C2346,"mmm")</f>
        <v>Feb</v>
      </c>
    </row>
    <row r="2347" spans="1:24" x14ac:dyDescent="0.3">
      <c r="A2347">
        <v>2346</v>
      </c>
      <c r="B2347" t="s">
        <v>5995</v>
      </c>
      <c r="C2347" s="1">
        <v>42442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>
        <v>70.08</v>
      </c>
      <c r="S2347">
        <v>5</v>
      </c>
      <c r="T2347">
        <v>0.2</v>
      </c>
      <c r="U2347">
        <v>24.527999999999999</v>
      </c>
      <c r="V2347">
        <f>IFERROR(SuperstoreData[[#This Row],[Profit]]/SuperstoreData[[#This Row],[Sales]],0)</f>
        <v>0.35</v>
      </c>
      <c r="W2347">
        <f>YEAR(C2347)</f>
        <v>2016</v>
      </c>
      <c r="X2347" t="str">
        <f>TEXT(C2347,"mmm")</f>
        <v>Mar</v>
      </c>
    </row>
    <row r="2348" spans="1:24" x14ac:dyDescent="0.3">
      <c r="A2348">
        <v>2347</v>
      </c>
      <c r="B2348" t="s">
        <v>5995</v>
      </c>
      <c r="C2348" s="1">
        <v>42442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>
        <v>1.272</v>
      </c>
      <c r="S2348">
        <v>2</v>
      </c>
      <c r="T2348">
        <v>0.8</v>
      </c>
      <c r="U2348">
        <v>-2.1623999999999999</v>
      </c>
      <c r="V2348">
        <f>IFERROR(SuperstoreData[[#This Row],[Profit]]/SuperstoreData[[#This Row],[Sales]],0)</f>
        <v>-1.7</v>
      </c>
      <c r="W2348">
        <f>YEAR(C2348)</f>
        <v>2016</v>
      </c>
      <c r="X2348" t="str">
        <f>TEXT(C2348,"mmm")</f>
        <v>Mar</v>
      </c>
    </row>
    <row r="2349" spans="1:24" x14ac:dyDescent="0.3">
      <c r="A2349">
        <v>2348</v>
      </c>
      <c r="B2349" t="s">
        <v>5995</v>
      </c>
      <c r="C2349" s="1">
        <v>42442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>
        <v>557.58500000000004</v>
      </c>
      <c r="S2349">
        <v>5</v>
      </c>
      <c r="T2349">
        <v>0.3</v>
      </c>
      <c r="U2349">
        <v>0</v>
      </c>
      <c r="V2349">
        <f>IFERROR(SuperstoreData[[#This Row],[Profit]]/SuperstoreData[[#This Row],[Sales]],0)</f>
        <v>0</v>
      </c>
      <c r="W2349">
        <f>YEAR(C2349)</f>
        <v>2016</v>
      </c>
      <c r="X2349" t="str">
        <f>TEXT(C2349,"mmm")</f>
        <v>Mar</v>
      </c>
    </row>
    <row r="2350" spans="1:24" x14ac:dyDescent="0.3">
      <c r="A2350">
        <v>2349</v>
      </c>
      <c r="B2350" t="s">
        <v>5999</v>
      </c>
      <c r="C2350" s="1">
        <v>43071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>
        <v>9.0239999999999991</v>
      </c>
      <c r="S2350">
        <v>6</v>
      </c>
      <c r="T2350">
        <v>0.2</v>
      </c>
      <c r="U2350">
        <v>3.1583999999999999</v>
      </c>
      <c r="V2350">
        <f>IFERROR(SuperstoreData[[#This Row],[Profit]]/SuperstoreData[[#This Row],[Sales]],0)</f>
        <v>0.35000000000000003</v>
      </c>
      <c r="W2350">
        <f>YEAR(C2350)</f>
        <v>2017</v>
      </c>
      <c r="X2350" t="str">
        <f>TEXT(C2350,"mmm")</f>
        <v>Dec</v>
      </c>
    </row>
    <row r="2351" spans="1:24" x14ac:dyDescent="0.3">
      <c r="A2351">
        <v>2350</v>
      </c>
      <c r="B2351" t="s">
        <v>5999</v>
      </c>
      <c r="C2351" s="1">
        <v>43071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>
        <v>69.456000000000003</v>
      </c>
      <c r="S2351">
        <v>2</v>
      </c>
      <c r="T2351">
        <v>0.2</v>
      </c>
      <c r="U2351">
        <v>22.5732</v>
      </c>
      <c r="V2351">
        <f>IFERROR(SuperstoreData[[#This Row],[Profit]]/SuperstoreData[[#This Row],[Sales]],0)</f>
        <v>0.32500000000000001</v>
      </c>
      <c r="W2351">
        <f>YEAR(C2351)</f>
        <v>2017</v>
      </c>
      <c r="X2351" t="str">
        <f>TEXT(C2351,"mmm")</f>
        <v>Dec</v>
      </c>
    </row>
    <row r="2352" spans="1:24" x14ac:dyDescent="0.3">
      <c r="A2352">
        <v>2351</v>
      </c>
      <c r="B2352" t="s">
        <v>5999</v>
      </c>
      <c r="C2352" s="1">
        <v>43071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>
        <v>10.86</v>
      </c>
      <c r="S2352">
        <v>2</v>
      </c>
      <c r="T2352">
        <v>0</v>
      </c>
      <c r="U2352">
        <v>5.3213999999999997</v>
      </c>
      <c r="V2352">
        <f>IFERROR(SuperstoreData[[#This Row],[Profit]]/SuperstoreData[[#This Row],[Sales]],0)</f>
        <v>0.49</v>
      </c>
      <c r="W2352">
        <f>YEAR(C2352)</f>
        <v>2017</v>
      </c>
      <c r="X2352" t="str">
        <f>TEXT(C2352,"mmm")</f>
        <v>Dec</v>
      </c>
    </row>
    <row r="2353" spans="1:24" x14ac:dyDescent="0.3">
      <c r="A2353">
        <v>2352</v>
      </c>
      <c r="B2353" t="s">
        <v>5999</v>
      </c>
      <c r="C2353" s="1">
        <v>43071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>
        <v>79.47</v>
      </c>
      <c r="S2353">
        <v>3</v>
      </c>
      <c r="T2353">
        <v>0</v>
      </c>
      <c r="U2353">
        <v>22.2516</v>
      </c>
      <c r="V2353">
        <f>IFERROR(SuperstoreData[[#This Row],[Profit]]/SuperstoreData[[#This Row],[Sales]],0)</f>
        <v>0.28000000000000003</v>
      </c>
      <c r="W2353">
        <f>YEAR(C2353)</f>
        <v>2017</v>
      </c>
      <c r="X2353" t="str">
        <f>TEXT(C2353,"mmm")</f>
        <v>Dec</v>
      </c>
    </row>
    <row r="2354" spans="1:24" x14ac:dyDescent="0.3">
      <c r="A2354">
        <v>2353</v>
      </c>
      <c r="B2354" t="s">
        <v>5999</v>
      </c>
      <c r="C2354" s="1">
        <v>43071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>
        <v>10.08</v>
      </c>
      <c r="S2354">
        <v>6</v>
      </c>
      <c r="T2354">
        <v>0</v>
      </c>
      <c r="U2354">
        <v>5.04</v>
      </c>
      <c r="V2354">
        <f>IFERROR(SuperstoreData[[#This Row],[Profit]]/SuperstoreData[[#This Row],[Sales]],0)</f>
        <v>0.5</v>
      </c>
      <c r="W2354">
        <f>YEAR(C2354)</f>
        <v>2017</v>
      </c>
      <c r="X2354" t="str">
        <f>TEXT(C2354,"mmm")</f>
        <v>Dec</v>
      </c>
    </row>
    <row r="2355" spans="1:24" x14ac:dyDescent="0.3">
      <c r="A2355">
        <v>2354</v>
      </c>
      <c r="B2355" t="s">
        <v>6002</v>
      </c>
      <c r="C2355" s="1">
        <v>42247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  <c r="V2355">
        <f>IFERROR(SuperstoreData[[#This Row],[Profit]]/SuperstoreData[[#This Row],[Sales]],0)</f>
        <v>0.12941176470588237</v>
      </c>
      <c r="W2355">
        <f>YEAR(C2355)</f>
        <v>2015</v>
      </c>
      <c r="X2355" t="str">
        <f>TEXT(C2355,"mmm")</f>
        <v>Aug</v>
      </c>
    </row>
    <row r="2356" spans="1:24" x14ac:dyDescent="0.3">
      <c r="A2356">
        <v>2355</v>
      </c>
      <c r="B2356" t="s">
        <v>6002</v>
      </c>
      <c r="C2356" s="1">
        <v>42247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>
        <v>137.24</v>
      </c>
      <c r="S2356">
        <v>5</v>
      </c>
      <c r="T2356">
        <v>0.2</v>
      </c>
      <c r="U2356">
        <v>46.3185</v>
      </c>
      <c r="V2356">
        <f>IFERROR(SuperstoreData[[#This Row],[Profit]]/SuperstoreData[[#This Row],[Sales]],0)</f>
        <v>0.33749999999999997</v>
      </c>
      <c r="W2356">
        <f>YEAR(C2356)</f>
        <v>2015</v>
      </c>
      <c r="X2356" t="str">
        <f>TEXT(C2356,"mmm")</f>
        <v>Aug</v>
      </c>
    </row>
    <row r="2357" spans="1:24" x14ac:dyDescent="0.3">
      <c r="A2357">
        <v>2356</v>
      </c>
      <c r="B2357" t="s">
        <v>6002</v>
      </c>
      <c r="C2357" s="1">
        <v>42247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>
        <v>36.51</v>
      </c>
      <c r="S2357">
        <v>1</v>
      </c>
      <c r="T2357">
        <v>0</v>
      </c>
      <c r="U2357">
        <v>15.699299999999999</v>
      </c>
      <c r="V2357">
        <f>IFERROR(SuperstoreData[[#This Row],[Profit]]/SuperstoreData[[#This Row],[Sales]],0)</f>
        <v>0.43</v>
      </c>
      <c r="W2357">
        <f>YEAR(C2357)</f>
        <v>2015</v>
      </c>
      <c r="X2357" t="str">
        <f>TEXT(C2357,"mmm")</f>
        <v>Aug</v>
      </c>
    </row>
    <row r="2358" spans="1:24" x14ac:dyDescent="0.3">
      <c r="A2358">
        <v>2357</v>
      </c>
      <c r="B2358" t="s">
        <v>6002</v>
      </c>
      <c r="C2358" s="1">
        <v>42247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>
        <v>239.976</v>
      </c>
      <c r="S2358">
        <v>3</v>
      </c>
      <c r="T2358">
        <v>0.2</v>
      </c>
      <c r="U2358">
        <v>80.991900000000001</v>
      </c>
      <c r="V2358">
        <f>IFERROR(SuperstoreData[[#This Row],[Profit]]/SuperstoreData[[#This Row],[Sales]],0)</f>
        <v>0.33750000000000002</v>
      </c>
      <c r="W2358">
        <f>YEAR(C2358)</f>
        <v>2015</v>
      </c>
      <c r="X2358" t="str">
        <f>TEXT(C2358,"mmm")</f>
        <v>Aug</v>
      </c>
    </row>
    <row r="2359" spans="1:24" x14ac:dyDescent="0.3">
      <c r="A2359">
        <v>2358</v>
      </c>
      <c r="B2359" t="s">
        <v>6009</v>
      </c>
      <c r="C2359" s="1">
        <v>41715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>
        <v>1579.7460000000001</v>
      </c>
      <c r="S2359">
        <v>7</v>
      </c>
      <c r="T2359">
        <v>0.4</v>
      </c>
      <c r="U2359">
        <v>-447.59469999999999</v>
      </c>
      <c r="V2359">
        <f>IFERROR(SuperstoreData[[#This Row],[Profit]]/SuperstoreData[[#This Row],[Sales]],0)</f>
        <v>-0.28333333333333333</v>
      </c>
      <c r="W2359">
        <f>YEAR(C2359)</f>
        <v>2014</v>
      </c>
      <c r="X2359" t="str">
        <f>TEXT(C2359,"mmm")</f>
        <v>Mar</v>
      </c>
    </row>
    <row r="2360" spans="1:24" x14ac:dyDescent="0.3">
      <c r="A2360">
        <v>2359</v>
      </c>
      <c r="B2360" t="s">
        <v>6009</v>
      </c>
      <c r="C2360" s="1">
        <v>41715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>
        <v>1071.576</v>
      </c>
      <c r="S2360">
        <v>4</v>
      </c>
      <c r="T2360">
        <v>0.4</v>
      </c>
      <c r="U2360">
        <v>-553.64760000000001</v>
      </c>
      <c r="V2360">
        <f>IFERROR(SuperstoreData[[#This Row],[Profit]]/SuperstoreData[[#This Row],[Sales]],0)</f>
        <v>-0.51666666666666672</v>
      </c>
      <c r="W2360">
        <f>YEAR(C2360)</f>
        <v>2014</v>
      </c>
      <c r="X2360" t="str">
        <f>TEXT(C2360,"mmm")</f>
        <v>Mar</v>
      </c>
    </row>
    <row r="2361" spans="1:24" x14ac:dyDescent="0.3">
      <c r="A2361">
        <v>2360</v>
      </c>
      <c r="B2361" t="s">
        <v>6009</v>
      </c>
      <c r="C2361" s="1">
        <v>41715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>
        <v>613.90800000000002</v>
      </c>
      <c r="S2361">
        <v>3</v>
      </c>
      <c r="T2361">
        <v>0.4</v>
      </c>
      <c r="U2361">
        <v>-122.7816</v>
      </c>
      <c r="V2361">
        <f>IFERROR(SuperstoreData[[#This Row],[Profit]]/SuperstoreData[[#This Row],[Sales]],0)</f>
        <v>-0.19999999999999998</v>
      </c>
      <c r="W2361">
        <f>YEAR(C2361)</f>
        <v>2014</v>
      </c>
      <c r="X2361" t="str">
        <f>TEXT(C2361,"mmm")</f>
        <v>Mar</v>
      </c>
    </row>
    <row r="2362" spans="1:24" x14ac:dyDescent="0.3">
      <c r="A2362">
        <v>2361</v>
      </c>
      <c r="B2362" t="s">
        <v>6009</v>
      </c>
      <c r="C2362" s="1">
        <v>41715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>
        <v>34.86</v>
      </c>
      <c r="S2362">
        <v>7</v>
      </c>
      <c r="T2362">
        <v>0</v>
      </c>
      <c r="U2362">
        <v>16.3842</v>
      </c>
      <c r="V2362">
        <f>IFERROR(SuperstoreData[[#This Row],[Profit]]/SuperstoreData[[#This Row],[Sales]],0)</f>
        <v>0.47000000000000003</v>
      </c>
      <c r="W2362">
        <f>YEAR(C2362)</f>
        <v>2014</v>
      </c>
      <c r="X2362" t="str">
        <f>TEXT(C2362,"mmm")</f>
        <v>Mar</v>
      </c>
    </row>
    <row r="2363" spans="1:24" x14ac:dyDescent="0.3">
      <c r="A2363">
        <v>2362</v>
      </c>
      <c r="B2363" t="s">
        <v>6009</v>
      </c>
      <c r="C2363" s="1">
        <v>41715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>
        <v>155.04</v>
      </c>
      <c r="S2363">
        <v>4</v>
      </c>
      <c r="T2363">
        <v>0</v>
      </c>
      <c r="U2363">
        <v>75.9696</v>
      </c>
      <c r="V2363">
        <f>IFERROR(SuperstoreData[[#This Row],[Profit]]/SuperstoreData[[#This Row],[Sales]],0)</f>
        <v>0.49000000000000005</v>
      </c>
      <c r="W2363">
        <f>YEAR(C2363)</f>
        <v>2014</v>
      </c>
      <c r="X2363" t="str">
        <f>TEXT(C2363,"mmm")</f>
        <v>Mar</v>
      </c>
    </row>
    <row r="2364" spans="1:24" x14ac:dyDescent="0.3">
      <c r="A2364">
        <v>2363</v>
      </c>
      <c r="B2364" t="s">
        <v>6014</v>
      </c>
      <c r="C2364" s="1">
        <v>42841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>
        <v>13.71</v>
      </c>
      <c r="S2364">
        <v>5</v>
      </c>
      <c r="T2364">
        <v>0.7</v>
      </c>
      <c r="U2364">
        <v>-10.054</v>
      </c>
      <c r="V2364">
        <f>IFERROR(SuperstoreData[[#This Row],[Profit]]/SuperstoreData[[#This Row],[Sales]],0)</f>
        <v>-0.73333333333333328</v>
      </c>
      <c r="W2364">
        <f>YEAR(C2364)</f>
        <v>2017</v>
      </c>
      <c r="X2364" t="str">
        <f>TEXT(C2364,"mmm")</f>
        <v>Apr</v>
      </c>
    </row>
    <row r="2365" spans="1:24" x14ac:dyDescent="0.3">
      <c r="A2365">
        <v>2364</v>
      </c>
      <c r="B2365" t="s">
        <v>6017</v>
      </c>
      <c r="C2365" s="1">
        <v>42442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>
        <v>127.88</v>
      </c>
      <c r="S2365">
        <v>2</v>
      </c>
      <c r="T2365">
        <v>0</v>
      </c>
      <c r="U2365">
        <v>40.921599999999998</v>
      </c>
      <c r="V2365">
        <f>IFERROR(SuperstoreData[[#This Row],[Profit]]/SuperstoreData[[#This Row],[Sales]],0)</f>
        <v>0.32</v>
      </c>
      <c r="W2365">
        <f>YEAR(C2365)</f>
        <v>2016</v>
      </c>
      <c r="X2365" t="str">
        <f>TEXT(C2365,"mmm")</f>
        <v>Mar</v>
      </c>
    </row>
    <row r="2366" spans="1:24" x14ac:dyDescent="0.3">
      <c r="A2366">
        <v>2365</v>
      </c>
      <c r="B2366" t="s">
        <v>6017</v>
      </c>
      <c r="C2366" s="1">
        <v>42442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>
        <v>160.32</v>
      </c>
      <c r="S2366">
        <v>2</v>
      </c>
      <c r="T2366">
        <v>0</v>
      </c>
      <c r="U2366">
        <v>44.889600000000002</v>
      </c>
      <c r="V2366">
        <f>IFERROR(SuperstoreData[[#This Row],[Profit]]/SuperstoreData[[#This Row],[Sales]],0)</f>
        <v>0.28000000000000003</v>
      </c>
      <c r="W2366">
        <f>YEAR(C2366)</f>
        <v>2016</v>
      </c>
      <c r="X2366" t="str">
        <f>TEXT(C2366,"mmm")</f>
        <v>Mar</v>
      </c>
    </row>
    <row r="2367" spans="1:24" x14ac:dyDescent="0.3">
      <c r="A2367">
        <v>2366</v>
      </c>
      <c r="B2367" t="s">
        <v>6017</v>
      </c>
      <c r="C2367" s="1">
        <v>42442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>
        <v>46</v>
      </c>
      <c r="S2367">
        <v>4</v>
      </c>
      <c r="T2367">
        <v>0</v>
      </c>
      <c r="U2367">
        <v>20.7</v>
      </c>
      <c r="V2367">
        <f>IFERROR(SuperstoreData[[#This Row],[Profit]]/SuperstoreData[[#This Row],[Sales]],0)</f>
        <v>0.45</v>
      </c>
      <c r="W2367">
        <f>YEAR(C2367)</f>
        <v>2016</v>
      </c>
      <c r="X2367" t="str">
        <f>TEXT(C2367,"mmm")</f>
        <v>Mar</v>
      </c>
    </row>
    <row r="2368" spans="1:24" x14ac:dyDescent="0.3">
      <c r="A2368">
        <v>2367</v>
      </c>
      <c r="B2368" t="s">
        <v>6020</v>
      </c>
      <c r="C2368" s="1">
        <v>41967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>
        <v>120.712</v>
      </c>
      <c r="S2368">
        <v>1</v>
      </c>
      <c r="T2368">
        <v>0.2</v>
      </c>
      <c r="U2368">
        <v>-18.1068</v>
      </c>
      <c r="V2368">
        <f>IFERROR(SuperstoreData[[#This Row],[Profit]]/SuperstoreData[[#This Row],[Sales]],0)</f>
        <v>-0.15</v>
      </c>
      <c r="W2368">
        <f>YEAR(C2368)</f>
        <v>2014</v>
      </c>
      <c r="X2368" t="str">
        <f>TEXT(C2368,"mmm")</f>
        <v>Nov</v>
      </c>
    </row>
    <row r="2369" spans="1:24" x14ac:dyDescent="0.3">
      <c r="A2369">
        <v>2368</v>
      </c>
      <c r="B2369" t="s">
        <v>6024</v>
      </c>
      <c r="C2369" s="1">
        <v>42776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>
        <v>23.12</v>
      </c>
      <c r="S2369">
        <v>4</v>
      </c>
      <c r="T2369">
        <v>0</v>
      </c>
      <c r="U2369">
        <v>11.328799999999999</v>
      </c>
      <c r="V2369">
        <f>IFERROR(SuperstoreData[[#This Row],[Profit]]/SuperstoreData[[#This Row],[Sales]],0)</f>
        <v>0.48999999999999994</v>
      </c>
      <c r="W2369">
        <f>YEAR(C2369)</f>
        <v>2017</v>
      </c>
      <c r="X2369" t="str">
        <f>TEXT(C2369,"mmm")</f>
        <v>Feb</v>
      </c>
    </row>
    <row r="2370" spans="1:24" x14ac:dyDescent="0.3">
      <c r="A2370">
        <v>2369</v>
      </c>
      <c r="B2370" t="s">
        <v>6026</v>
      </c>
      <c r="C2370" s="1">
        <v>42636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>
        <v>532.70399999999995</v>
      </c>
      <c r="S2370">
        <v>6</v>
      </c>
      <c r="T2370">
        <v>0.2</v>
      </c>
      <c r="U2370">
        <v>-26.635200000000001</v>
      </c>
      <c r="V2370">
        <f>IFERROR(SuperstoreData[[#This Row],[Profit]]/SuperstoreData[[#This Row],[Sales]],0)</f>
        <v>-5.000000000000001E-2</v>
      </c>
      <c r="W2370">
        <f>YEAR(C2370)</f>
        <v>2016</v>
      </c>
      <c r="X2370" t="str">
        <f>TEXT(C2370,"mmm")</f>
        <v>Sep</v>
      </c>
    </row>
    <row r="2371" spans="1:24" x14ac:dyDescent="0.3">
      <c r="A2371">
        <v>2370</v>
      </c>
      <c r="B2371" t="s">
        <v>6026</v>
      </c>
      <c r="C2371" s="1">
        <v>42636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>
        <v>4.9119999999999999</v>
      </c>
      <c r="S2371">
        <v>2</v>
      </c>
      <c r="T2371">
        <v>0.2</v>
      </c>
      <c r="U2371">
        <v>0.307</v>
      </c>
      <c r="V2371">
        <f>IFERROR(SuperstoreData[[#This Row],[Profit]]/SuperstoreData[[#This Row],[Sales]],0)</f>
        <v>6.25E-2</v>
      </c>
      <c r="W2371">
        <f>YEAR(C2371)</f>
        <v>2016</v>
      </c>
      <c r="X2371" t="str">
        <f>TEXT(C2371,"mmm")</f>
        <v>Sep</v>
      </c>
    </row>
    <row r="2372" spans="1:24" x14ac:dyDescent="0.3">
      <c r="A2372">
        <v>2371</v>
      </c>
      <c r="B2372" t="s">
        <v>6032</v>
      </c>
      <c r="C2372" s="1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>
        <v>252</v>
      </c>
      <c r="S2372">
        <v>4</v>
      </c>
      <c r="T2372">
        <v>0</v>
      </c>
      <c r="U2372">
        <v>93.24</v>
      </c>
      <c r="V2372">
        <f>IFERROR(SuperstoreData[[#This Row],[Profit]]/SuperstoreData[[#This Row],[Sales]],0)</f>
        <v>0.37</v>
      </c>
      <c r="W2372">
        <f>YEAR(C2372)</f>
        <v>2017</v>
      </c>
      <c r="X2372" t="str">
        <f>TEXT(C2372,"mmm")</f>
        <v>Jul</v>
      </c>
    </row>
    <row r="2373" spans="1:24" x14ac:dyDescent="0.3">
      <c r="A2373">
        <v>2372</v>
      </c>
      <c r="B2373" t="s">
        <v>6033</v>
      </c>
      <c r="C2373" s="1">
        <v>42558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>
        <v>60.287999999999997</v>
      </c>
      <c r="S2373">
        <v>8</v>
      </c>
      <c r="T2373">
        <v>0.6</v>
      </c>
      <c r="U2373">
        <v>-27.1296</v>
      </c>
      <c r="V2373">
        <f>IFERROR(SuperstoreData[[#This Row],[Profit]]/SuperstoreData[[#This Row],[Sales]],0)</f>
        <v>-0.45</v>
      </c>
      <c r="W2373">
        <f>YEAR(C2373)</f>
        <v>2016</v>
      </c>
      <c r="X2373" t="str">
        <f>TEXT(C2373,"mmm")</f>
        <v>Jul</v>
      </c>
    </row>
    <row r="2374" spans="1:24" x14ac:dyDescent="0.3">
      <c r="A2374">
        <v>2373</v>
      </c>
      <c r="B2374" t="s">
        <v>6033</v>
      </c>
      <c r="C2374" s="1">
        <v>42558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>
        <v>2.6320000000000001</v>
      </c>
      <c r="S2374">
        <v>1</v>
      </c>
      <c r="T2374">
        <v>0.2</v>
      </c>
      <c r="U2374">
        <v>0.82250000000000001</v>
      </c>
      <c r="V2374">
        <f>IFERROR(SuperstoreData[[#This Row],[Profit]]/SuperstoreData[[#This Row],[Sales]],0)</f>
        <v>0.3125</v>
      </c>
      <c r="W2374">
        <f>YEAR(C2374)</f>
        <v>2016</v>
      </c>
      <c r="X2374" t="str">
        <f>TEXT(C2374,"mmm")</f>
        <v>Jul</v>
      </c>
    </row>
    <row r="2375" spans="1:24" x14ac:dyDescent="0.3">
      <c r="A2375">
        <v>2374</v>
      </c>
      <c r="B2375" t="s">
        <v>6033</v>
      </c>
      <c r="C2375" s="1">
        <v>42558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>
        <v>23.687999999999999</v>
      </c>
      <c r="S2375">
        <v>9</v>
      </c>
      <c r="T2375">
        <v>0.2</v>
      </c>
      <c r="U2375">
        <v>7.6985999999999999</v>
      </c>
      <c r="V2375">
        <f>IFERROR(SuperstoreData[[#This Row],[Profit]]/SuperstoreData[[#This Row],[Sales]],0)</f>
        <v>0.32500000000000001</v>
      </c>
      <c r="W2375">
        <f>YEAR(C2375)</f>
        <v>2016</v>
      </c>
      <c r="X2375" t="str">
        <f>TEXT(C2375,"mmm")</f>
        <v>Jul</v>
      </c>
    </row>
    <row r="2376" spans="1:24" x14ac:dyDescent="0.3">
      <c r="A2376">
        <v>2375</v>
      </c>
      <c r="B2376" t="s">
        <v>6033</v>
      </c>
      <c r="C2376" s="1">
        <v>42558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>
        <v>253.37200000000001</v>
      </c>
      <c r="S2376">
        <v>2</v>
      </c>
      <c r="T2376">
        <v>0.3</v>
      </c>
      <c r="U2376">
        <v>-14.478400000000001</v>
      </c>
      <c r="V2376">
        <f>IFERROR(SuperstoreData[[#This Row],[Profit]]/SuperstoreData[[#This Row],[Sales]],0)</f>
        <v>-5.7142857142857141E-2</v>
      </c>
      <c r="W2376">
        <f>YEAR(C2376)</f>
        <v>2016</v>
      </c>
      <c r="X2376" t="str">
        <f>TEXT(C2376,"mmm")</f>
        <v>Jul</v>
      </c>
    </row>
    <row r="2377" spans="1:24" x14ac:dyDescent="0.3">
      <c r="A2377">
        <v>2376</v>
      </c>
      <c r="B2377" t="s">
        <v>6036</v>
      </c>
      <c r="C2377" s="1">
        <v>42759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>
        <v>5.67</v>
      </c>
      <c r="S2377">
        <v>3</v>
      </c>
      <c r="T2377">
        <v>0</v>
      </c>
      <c r="U2377">
        <v>0.1134</v>
      </c>
      <c r="V2377">
        <f>IFERROR(SuperstoreData[[#This Row],[Profit]]/SuperstoreData[[#This Row],[Sales]],0)</f>
        <v>0.02</v>
      </c>
      <c r="W2377">
        <f>YEAR(C2377)</f>
        <v>2017</v>
      </c>
      <c r="X2377" t="str">
        <f>TEXT(C2377,"mmm")</f>
        <v>Jan</v>
      </c>
    </row>
    <row r="2378" spans="1:24" x14ac:dyDescent="0.3">
      <c r="A2378">
        <v>2377</v>
      </c>
      <c r="B2378" t="s">
        <v>6038</v>
      </c>
      <c r="C2378" s="1">
        <v>41870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>
        <v>76.775999999999996</v>
      </c>
      <c r="S2378">
        <v>4</v>
      </c>
      <c r="T2378">
        <v>0.7</v>
      </c>
      <c r="U2378">
        <v>-58.861600000000003</v>
      </c>
      <c r="V2378">
        <f>IFERROR(SuperstoreData[[#This Row],[Profit]]/SuperstoreData[[#This Row],[Sales]],0)</f>
        <v>-0.76666666666666672</v>
      </c>
      <c r="W2378">
        <f>YEAR(C2378)</f>
        <v>2014</v>
      </c>
      <c r="X2378" t="str">
        <f>TEXT(C2378,"mmm")</f>
        <v>Aug</v>
      </c>
    </row>
    <row r="2379" spans="1:24" x14ac:dyDescent="0.3">
      <c r="A2379">
        <v>2378</v>
      </c>
      <c r="B2379" t="s">
        <v>6038</v>
      </c>
      <c r="C2379" s="1">
        <v>41870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>
        <v>9.1839999999999993</v>
      </c>
      <c r="S2379">
        <v>2</v>
      </c>
      <c r="T2379">
        <v>0.2</v>
      </c>
      <c r="U2379">
        <v>1.1479999999999999</v>
      </c>
      <c r="V2379">
        <f>IFERROR(SuperstoreData[[#This Row],[Profit]]/SuperstoreData[[#This Row],[Sales]],0)</f>
        <v>0.125</v>
      </c>
      <c r="W2379">
        <f>YEAR(C2379)</f>
        <v>2014</v>
      </c>
      <c r="X2379" t="str">
        <f>TEXT(C2379,"mmm")</f>
        <v>Aug</v>
      </c>
    </row>
    <row r="2380" spans="1:24" x14ac:dyDescent="0.3">
      <c r="A2380">
        <v>2379</v>
      </c>
      <c r="B2380" t="s">
        <v>6042</v>
      </c>
      <c r="C2380" s="1">
        <v>42344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>
        <v>32.75</v>
      </c>
      <c r="S2380">
        <v>5</v>
      </c>
      <c r="T2380">
        <v>0</v>
      </c>
      <c r="U2380">
        <v>15.065</v>
      </c>
      <c r="V2380">
        <f>IFERROR(SuperstoreData[[#This Row],[Profit]]/SuperstoreData[[#This Row],[Sales]],0)</f>
        <v>0.45999999999999996</v>
      </c>
      <c r="W2380">
        <f>YEAR(C2380)</f>
        <v>2015</v>
      </c>
      <c r="X2380" t="str">
        <f>TEXT(C2380,"mmm")</f>
        <v>Dec</v>
      </c>
    </row>
    <row r="2381" spans="1:24" x14ac:dyDescent="0.3">
      <c r="A2381">
        <v>2380</v>
      </c>
      <c r="B2381" t="s">
        <v>6044</v>
      </c>
      <c r="C2381" s="1">
        <v>42496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>
        <v>7.2160000000000002</v>
      </c>
      <c r="S2381">
        <v>2</v>
      </c>
      <c r="T2381">
        <v>0.2</v>
      </c>
      <c r="U2381">
        <v>1.7138</v>
      </c>
      <c r="V2381">
        <f>IFERROR(SuperstoreData[[#This Row],[Profit]]/SuperstoreData[[#This Row],[Sales]],0)</f>
        <v>0.23749999999999999</v>
      </c>
      <c r="W2381">
        <f>YEAR(C2381)</f>
        <v>2016</v>
      </c>
      <c r="X2381" t="str">
        <f>TEXT(C2381,"mmm")</f>
        <v>May</v>
      </c>
    </row>
    <row r="2382" spans="1:24" x14ac:dyDescent="0.3">
      <c r="A2382">
        <v>2381</v>
      </c>
      <c r="B2382" t="s">
        <v>6044</v>
      </c>
      <c r="C2382" s="1">
        <v>42496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>
        <v>49.567999999999998</v>
      </c>
      <c r="S2382">
        <v>2</v>
      </c>
      <c r="T2382">
        <v>0.2</v>
      </c>
      <c r="U2382">
        <v>15.49</v>
      </c>
      <c r="V2382">
        <f>IFERROR(SuperstoreData[[#This Row],[Profit]]/SuperstoreData[[#This Row],[Sales]],0)</f>
        <v>0.3125</v>
      </c>
      <c r="W2382">
        <f>YEAR(C2382)</f>
        <v>2016</v>
      </c>
      <c r="X2382" t="str">
        <f>TEXT(C2382,"mmm")</f>
        <v>May</v>
      </c>
    </row>
    <row r="2383" spans="1:24" x14ac:dyDescent="0.3">
      <c r="A2383">
        <v>2382</v>
      </c>
      <c r="B2383" t="s">
        <v>6044</v>
      </c>
      <c r="C2383" s="1">
        <v>42496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>
        <v>54.712000000000003</v>
      </c>
      <c r="S2383">
        <v>7</v>
      </c>
      <c r="T2383">
        <v>0.2</v>
      </c>
      <c r="U2383">
        <v>11.626300000000001</v>
      </c>
      <c r="V2383">
        <f>IFERROR(SuperstoreData[[#This Row],[Profit]]/SuperstoreData[[#This Row],[Sales]],0)</f>
        <v>0.21249999999999999</v>
      </c>
      <c r="W2383">
        <f>YEAR(C2383)</f>
        <v>2016</v>
      </c>
      <c r="X2383" t="str">
        <f>TEXT(C2383,"mmm")</f>
        <v>May</v>
      </c>
    </row>
    <row r="2384" spans="1:24" x14ac:dyDescent="0.3">
      <c r="A2384">
        <v>2383</v>
      </c>
      <c r="B2384" t="s">
        <v>6048</v>
      </c>
      <c r="C2384" s="1">
        <v>42819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>
        <v>176.04</v>
      </c>
      <c r="S2384">
        <v>4</v>
      </c>
      <c r="T2384">
        <v>0</v>
      </c>
      <c r="U2384">
        <v>45.770400000000002</v>
      </c>
      <c r="V2384">
        <f>IFERROR(SuperstoreData[[#This Row],[Profit]]/SuperstoreData[[#This Row],[Sales]],0)</f>
        <v>0.26</v>
      </c>
      <c r="W2384">
        <f>YEAR(C2384)</f>
        <v>2017</v>
      </c>
      <c r="X2384" t="str">
        <f>TEXT(C2384,"mmm")</f>
        <v>Mar</v>
      </c>
    </row>
    <row r="2385" spans="1:24" x14ac:dyDescent="0.3">
      <c r="A2385">
        <v>2384</v>
      </c>
      <c r="B2385" t="s">
        <v>6048</v>
      </c>
      <c r="C2385" s="1">
        <v>42819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>
        <v>16.02</v>
      </c>
      <c r="S2385">
        <v>9</v>
      </c>
      <c r="T2385">
        <v>0</v>
      </c>
      <c r="U2385">
        <v>4.4855999999999998</v>
      </c>
      <c r="V2385">
        <f>IFERROR(SuperstoreData[[#This Row],[Profit]]/SuperstoreData[[#This Row],[Sales]],0)</f>
        <v>0.27999999999999997</v>
      </c>
      <c r="W2385">
        <f>YEAR(C2385)</f>
        <v>2017</v>
      </c>
      <c r="X2385" t="str">
        <f>TEXT(C2385,"mmm")</f>
        <v>Mar</v>
      </c>
    </row>
    <row r="2386" spans="1:24" x14ac:dyDescent="0.3">
      <c r="A2386">
        <v>2385</v>
      </c>
      <c r="B2386" t="s">
        <v>6048</v>
      </c>
      <c r="C2386" s="1">
        <v>42819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>
        <v>185.92</v>
      </c>
      <c r="S2386">
        <v>4</v>
      </c>
      <c r="T2386">
        <v>0.2</v>
      </c>
      <c r="U2386">
        <v>62.747999999999998</v>
      </c>
      <c r="V2386">
        <f>IFERROR(SuperstoreData[[#This Row],[Profit]]/SuperstoreData[[#This Row],[Sales]],0)</f>
        <v>0.33750000000000002</v>
      </c>
      <c r="W2386">
        <f>YEAR(C2386)</f>
        <v>2017</v>
      </c>
      <c r="X2386" t="str">
        <f>TEXT(C2386,"mmm")</f>
        <v>Mar</v>
      </c>
    </row>
    <row r="2387" spans="1:24" x14ac:dyDescent="0.3">
      <c r="A2387">
        <v>2386</v>
      </c>
      <c r="B2387" t="s">
        <v>6048</v>
      </c>
      <c r="C2387" s="1">
        <v>42819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>
        <v>211.16800000000001</v>
      </c>
      <c r="S2387">
        <v>4</v>
      </c>
      <c r="T2387">
        <v>0.2</v>
      </c>
      <c r="U2387">
        <v>15.8376</v>
      </c>
      <c r="V2387">
        <f>IFERROR(SuperstoreData[[#This Row],[Profit]]/SuperstoreData[[#This Row],[Sales]],0)</f>
        <v>7.4999999999999997E-2</v>
      </c>
      <c r="W2387">
        <f>YEAR(C2387)</f>
        <v>2017</v>
      </c>
      <c r="X2387" t="str">
        <f>TEXT(C2387,"mmm")</f>
        <v>Mar</v>
      </c>
    </row>
    <row r="2388" spans="1:24" x14ac:dyDescent="0.3">
      <c r="A2388">
        <v>2387</v>
      </c>
      <c r="B2388" t="s">
        <v>6048</v>
      </c>
      <c r="C2388" s="1">
        <v>42819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>
        <v>479.98399999999998</v>
      </c>
      <c r="S2388">
        <v>2</v>
      </c>
      <c r="T2388">
        <v>0.2</v>
      </c>
      <c r="U2388">
        <v>59.997999999999998</v>
      </c>
      <c r="V2388">
        <f>IFERROR(SuperstoreData[[#This Row],[Profit]]/SuperstoreData[[#This Row],[Sales]],0)</f>
        <v>0.125</v>
      </c>
      <c r="W2388">
        <f>YEAR(C2388)</f>
        <v>2017</v>
      </c>
      <c r="X2388" t="str">
        <f>TEXT(C2388,"mmm")</f>
        <v>Mar</v>
      </c>
    </row>
    <row r="2389" spans="1:24" x14ac:dyDescent="0.3">
      <c r="A2389">
        <v>2388</v>
      </c>
      <c r="B2389" t="s">
        <v>6058</v>
      </c>
      <c r="C2389" s="1">
        <v>42350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>
        <v>7.86</v>
      </c>
      <c r="S2389">
        <v>2</v>
      </c>
      <c r="T2389">
        <v>0</v>
      </c>
      <c r="U2389">
        <v>3.6156000000000001</v>
      </c>
      <c r="V2389">
        <f>IFERROR(SuperstoreData[[#This Row],[Profit]]/SuperstoreData[[#This Row],[Sales]],0)</f>
        <v>0.46</v>
      </c>
      <c r="W2389">
        <f>YEAR(C2389)</f>
        <v>2015</v>
      </c>
      <c r="X2389" t="str">
        <f>TEXT(C2389,"mmm")</f>
        <v>Dec</v>
      </c>
    </row>
    <row r="2390" spans="1:24" x14ac:dyDescent="0.3">
      <c r="A2390">
        <v>2389</v>
      </c>
      <c r="B2390" t="s">
        <v>6058</v>
      </c>
      <c r="C2390" s="1">
        <v>42350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>
        <v>24.448</v>
      </c>
      <c r="S2390">
        <v>2</v>
      </c>
      <c r="T2390">
        <v>0.2</v>
      </c>
      <c r="U2390">
        <v>8.8623999999999992</v>
      </c>
      <c r="V2390">
        <f>IFERROR(SuperstoreData[[#This Row],[Profit]]/SuperstoreData[[#This Row],[Sales]],0)</f>
        <v>0.36249999999999993</v>
      </c>
      <c r="W2390">
        <f>YEAR(C2390)</f>
        <v>2015</v>
      </c>
      <c r="X2390" t="str">
        <f>TEXT(C2390,"mmm")</f>
        <v>Dec</v>
      </c>
    </row>
    <row r="2391" spans="1:24" x14ac:dyDescent="0.3">
      <c r="A2391">
        <v>2390</v>
      </c>
      <c r="B2391" t="s">
        <v>6062</v>
      </c>
      <c r="C2391" s="1">
        <v>42344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>
        <v>6.48</v>
      </c>
      <c r="S2391">
        <v>1</v>
      </c>
      <c r="T2391">
        <v>0</v>
      </c>
      <c r="U2391">
        <v>3.1103999999999998</v>
      </c>
      <c r="V2391">
        <f>IFERROR(SuperstoreData[[#This Row],[Profit]]/SuperstoreData[[#This Row],[Sales]],0)</f>
        <v>0.47999999999999993</v>
      </c>
      <c r="W2391">
        <f>YEAR(C2391)</f>
        <v>2015</v>
      </c>
      <c r="X2391" t="str">
        <f>TEXT(C2391,"mmm")</f>
        <v>Dec</v>
      </c>
    </row>
    <row r="2392" spans="1:24" x14ac:dyDescent="0.3">
      <c r="A2392">
        <v>2391</v>
      </c>
      <c r="B2392" t="s">
        <v>6062</v>
      </c>
      <c r="C2392" s="1">
        <v>42344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>
        <v>41.86</v>
      </c>
      <c r="S2392">
        <v>7</v>
      </c>
      <c r="T2392">
        <v>0</v>
      </c>
      <c r="U2392">
        <v>20.511399999999998</v>
      </c>
      <c r="V2392">
        <f>IFERROR(SuperstoreData[[#This Row],[Profit]]/SuperstoreData[[#This Row],[Sales]],0)</f>
        <v>0.49</v>
      </c>
      <c r="W2392">
        <f>YEAR(C2392)</f>
        <v>2015</v>
      </c>
      <c r="X2392" t="str">
        <f>TEXT(C2392,"mmm")</f>
        <v>Dec</v>
      </c>
    </row>
    <row r="2393" spans="1:24" x14ac:dyDescent="0.3">
      <c r="A2393">
        <v>2392</v>
      </c>
      <c r="B2393" t="s">
        <v>6062</v>
      </c>
      <c r="C2393" s="1">
        <v>42344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>
        <v>1619.91</v>
      </c>
      <c r="S2393">
        <v>9</v>
      </c>
      <c r="T2393">
        <v>0</v>
      </c>
      <c r="U2393">
        <v>97.194599999999994</v>
      </c>
      <c r="V2393">
        <f>IFERROR(SuperstoreData[[#This Row],[Profit]]/SuperstoreData[[#This Row],[Sales]],0)</f>
        <v>5.9999999999999991E-2</v>
      </c>
      <c r="W2393">
        <f>YEAR(C2393)</f>
        <v>2015</v>
      </c>
      <c r="X2393" t="str">
        <f>TEXT(C2393,"mmm")</f>
        <v>Dec</v>
      </c>
    </row>
    <row r="2394" spans="1:24" x14ac:dyDescent="0.3">
      <c r="A2394">
        <v>2393</v>
      </c>
      <c r="B2394" t="s">
        <v>6062</v>
      </c>
      <c r="C2394" s="1">
        <v>42344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>
        <v>113.92</v>
      </c>
      <c r="S2394">
        <v>4</v>
      </c>
      <c r="T2394">
        <v>0</v>
      </c>
      <c r="U2394">
        <v>42.150399999999998</v>
      </c>
      <c r="V2394">
        <f>IFERROR(SuperstoreData[[#This Row],[Profit]]/SuperstoreData[[#This Row],[Sales]],0)</f>
        <v>0.37</v>
      </c>
      <c r="W2394">
        <f>YEAR(C2394)</f>
        <v>2015</v>
      </c>
      <c r="X2394" t="str">
        <f>TEXT(C2394,"mmm")</f>
        <v>Dec</v>
      </c>
    </row>
    <row r="2395" spans="1:24" x14ac:dyDescent="0.3">
      <c r="A2395">
        <v>2394</v>
      </c>
      <c r="B2395" t="s">
        <v>6071</v>
      </c>
      <c r="C2395" s="1">
        <v>42446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>
        <v>39.68</v>
      </c>
      <c r="S2395">
        <v>2</v>
      </c>
      <c r="T2395">
        <v>0</v>
      </c>
      <c r="U2395">
        <v>10.316800000000001</v>
      </c>
      <c r="V2395">
        <f>IFERROR(SuperstoreData[[#This Row],[Profit]]/SuperstoreData[[#This Row],[Sales]],0)</f>
        <v>0.26</v>
      </c>
      <c r="W2395">
        <f>YEAR(C2395)</f>
        <v>2016</v>
      </c>
      <c r="X2395" t="str">
        <f>TEXT(C2395,"mmm")</f>
        <v>Mar</v>
      </c>
    </row>
    <row r="2396" spans="1:24" x14ac:dyDescent="0.3">
      <c r="A2396">
        <v>2395</v>
      </c>
      <c r="B2396" t="s">
        <v>6074</v>
      </c>
      <c r="C2396" s="1">
        <v>42322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>
        <v>37.6</v>
      </c>
      <c r="S2396">
        <v>2</v>
      </c>
      <c r="T2396">
        <v>0</v>
      </c>
      <c r="U2396">
        <v>2.2559999999999998</v>
      </c>
      <c r="V2396">
        <f>IFERROR(SuperstoreData[[#This Row],[Profit]]/SuperstoreData[[#This Row],[Sales]],0)</f>
        <v>5.9999999999999991E-2</v>
      </c>
      <c r="W2396">
        <f>YEAR(C2396)</f>
        <v>2015</v>
      </c>
      <c r="X2396" t="str">
        <f>TEXT(C2396,"mmm")</f>
        <v>Nov</v>
      </c>
    </row>
    <row r="2397" spans="1:24" x14ac:dyDescent="0.3">
      <c r="A2397">
        <v>2396</v>
      </c>
      <c r="B2397" t="s">
        <v>6074</v>
      </c>
      <c r="C2397" s="1">
        <v>42322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>
        <v>59.9</v>
      </c>
      <c r="S2397">
        <v>2</v>
      </c>
      <c r="T2397">
        <v>0</v>
      </c>
      <c r="U2397">
        <v>23.96</v>
      </c>
      <c r="V2397">
        <f>IFERROR(SuperstoreData[[#This Row],[Profit]]/SuperstoreData[[#This Row],[Sales]],0)</f>
        <v>0.4</v>
      </c>
      <c r="W2397">
        <f>YEAR(C2397)</f>
        <v>2015</v>
      </c>
      <c r="X2397" t="str">
        <f>TEXT(C2397,"mmm")</f>
        <v>Nov</v>
      </c>
    </row>
    <row r="2398" spans="1:24" x14ac:dyDescent="0.3">
      <c r="A2398">
        <v>2397</v>
      </c>
      <c r="B2398" t="s">
        <v>6074</v>
      </c>
      <c r="C2398" s="1">
        <v>42322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>
        <v>37</v>
      </c>
      <c r="S2398">
        <v>5</v>
      </c>
      <c r="T2398">
        <v>0</v>
      </c>
      <c r="U2398">
        <v>16.649999999999999</v>
      </c>
      <c r="V2398">
        <f>IFERROR(SuperstoreData[[#This Row],[Profit]]/SuperstoreData[[#This Row],[Sales]],0)</f>
        <v>0.44999999999999996</v>
      </c>
      <c r="W2398">
        <f>YEAR(C2398)</f>
        <v>2015</v>
      </c>
      <c r="X2398" t="str">
        <f>TEXT(C2398,"mmm")</f>
        <v>Nov</v>
      </c>
    </row>
    <row r="2399" spans="1:24" x14ac:dyDescent="0.3">
      <c r="A2399">
        <v>2398</v>
      </c>
      <c r="B2399" t="s">
        <v>6076</v>
      </c>
      <c r="C2399" s="1">
        <v>42961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>
        <v>5.76</v>
      </c>
      <c r="S2399">
        <v>2</v>
      </c>
      <c r="T2399">
        <v>0</v>
      </c>
      <c r="U2399">
        <v>2.8224</v>
      </c>
      <c r="V2399">
        <f>IFERROR(SuperstoreData[[#This Row],[Profit]]/SuperstoreData[[#This Row],[Sales]],0)</f>
        <v>0.49000000000000005</v>
      </c>
      <c r="W2399">
        <f>YEAR(C2399)</f>
        <v>2017</v>
      </c>
      <c r="X2399" t="str">
        <f>TEXT(C2399,"mmm")</f>
        <v>Aug</v>
      </c>
    </row>
    <row r="2400" spans="1:24" x14ac:dyDescent="0.3">
      <c r="A2400">
        <v>2399</v>
      </c>
      <c r="B2400" t="s">
        <v>6076</v>
      </c>
      <c r="C2400" s="1">
        <v>42961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  <c r="V2400">
        <f>IFERROR(SuperstoreData[[#This Row],[Profit]]/SuperstoreData[[#This Row],[Sales]],0)</f>
        <v>0.26</v>
      </c>
      <c r="W2400">
        <f>YEAR(C2400)</f>
        <v>2017</v>
      </c>
      <c r="X2400" t="str">
        <f>TEXT(C2400,"mmm")</f>
        <v>Aug</v>
      </c>
    </row>
    <row r="2401" spans="1:24" x14ac:dyDescent="0.3">
      <c r="A2401">
        <v>2400</v>
      </c>
      <c r="B2401" t="s">
        <v>6078</v>
      </c>
      <c r="C2401" s="1">
        <v>42987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>
        <v>628.80999999999995</v>
      </c>
      <c r="S2401">
        <v>7</v>
      </c>
      <c r="T2401">
        <v>0</v>
      </c>
      <c r="U2401">
        <v>12.5762</v>
      </c>
      <c r="V2401">
        <f>IFERROR(SuperstoreData[[#This Row],[Profit]]/SuperstoreData[[#This Row],[Sales]],0)</f>
        <v>0.02</v>
      </c>
      <c r="W2401">
        <f>YEAR(C2401)</f>
        <v>2017</v>
      </c>
      <c r="X2401" t="str">
        <f>TEXT(C2401,"mmm")</f>
        <v>Sep</v>
      </c>
    </row>
    <row r="2402" spans="1:24" x14ac:dyDescent="0.3">
      <c r="A2402">
        <v>2401</v>
      </c>
      <c r="B2402" t="s">
        <v>6078</v>
      </c>
      <c r="C2402" s="1">
        <v>42987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>
        <v>56.45</v>
      </c>
      <c r="S2402">
        <v>5</v>
      </c>
      <c r="T2402">
        <v>0</v>
      </c>
      <c r="U2402">
        <v>14.677</v>
      </c>
      <c r="V2402">
        <f>IFERROR(SuperstoreData[[#This Row],[Profit]]/SuperstoreData[[#This Row],[Sales]],0)</f>
        <v>0.25999999999999995</v>
      </c>
      <c r="W2402">
        <f>YEAR(C2402)</f>
        <v>2017</v>
      </c>
      <c r="X2402" t="str">
        <f>TEXT(C2402,"mmm")</f>
        <v>Sep</v>
      </c>
    </row>
    <row r="2403" spans="1:24" x14ac:dyDescent="0.3">
      <c r="A2403">
        <v>2402</v>
      </c>
      <c r="B2403" t="s">
        <v>6079</v>
      </c>
      <c r="C2403" s="1">
        <v>42826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>
        <v>94.2</v>
      </c>
      <c r="S2403">
        <v>6</v>
      </c>
      <c r="T2403">
        <v>0</v>
      </c>
      <c r="U2403">
        <v>23.55</v>
      </c>
      <c r="V2403">
        <f>IFERROR(SuperstoreData[[#This Row],[Profit]]/SuperstoreData[[#This Row],[Sales]],0)</f>
        <v>0.25</v>
      </c>
      <c r="W2403">
        <f>YEAR(C2403)</f>
        <v>2017</v>
      </c>
      <c r="X2403" t="str">
        <f>TEXT(C2403,"mmm")</f>
        <v>Apr</v>
      </c>
    </row>
    <row r="2404" spans="1:24" x14ac:dyDescent="0.3">
      <c r="A2404">
        <v>2403</v>
      </c>
      <c r="B2404" t="s">
        <v>6079</v>
      </c>
      <c r="C2404" s="1">
        <v>42826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>
        <v>28.4</v>
      </c>
      <c r="S2404">
        <v>5</v>
      </c>
      <c r="T2404">
        <v>0</v>
      </c>
      <c r="U2404">
        <v>13.348000000000001</v>
      </c>
      <c r="V2404">
        <f>IFERROR(SuperstoreData[[#This Row],[Profit]]/SuperstoreData[[#This Row],[Sales]],0)</f>
        <v>0.47000000000000003</v>
      </c>
      <c r="W2404">
        <f>YEAR(C2404)</f>
        <v>2017</v>
      </c>
      <c r="X2404" t="str">
        <f>TEXT(C2404,"mmm")</f>
        <v>Apr</v>
      </c>
    </row>
    <row r="2405" spans="1:24" x14ac:dyDescent="0.3">
      <c r="A2405">
        <v>2404</v>
      </c>
      <c r="B2405" t="s">
        <v>6080</v>
      </c>
      <c r="C2405" s="1">
        <v>42640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>
        <v>956.66480000000001</v>
      </c>
      <c r="S2405">
        <v>7</v>
      </c>
      <c r="T2405">
        <v>0.32</v>
      </c>
      <c r="U2405">
        <v>-225.0976</v>
      </c>
      <c r="V2405">
        <f>IFERROR(SuperstoreData[[#This Row],[Profit]]/SuperstoreData[[#This Row],[Sales]],0)</f>
        <v>-0.23529411764705882</v>
      </c>
      <c r="W2405">
        <f>YEAR(C2405)</f>
        <v>2016</v>
      </c>
      <c r="X2405" t="str">
        <f>TEXT(C2405,"mmm")</f>
        <v>Sep</v>
      </c>
    </row>
    <row r="2406" spans="1:24" x14ac:dyDescent="0.3">
      <c r="A2406">
        <v>2405</v>
      </c>
      <c r="B2406" t="s">
        <v>6083</v>
      </c>
      <c r="C2406" s="1">
        <v>43015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>
        <v>1115.9100000000001</v>
      </c>
      <c r="S2406">
        <v>9</v>
      </c>
      <c r="T2406">
        <v>0</v>
      </c>
      <c r="U2406">
        <v>200.8638</v>
      </c>
      <c r="V2406">
        <f>IFERROR(SuperstoreData[[#This Row],[Profit]]/SuperstoreData[[#This Row],[Sales]],0)</f>
        <v>0.18</v>
      </c>
      <c r="W2406">
        <f>YEAR(C2406)</f>
        <v>2017</v>
      </c>
      <c r="X2406" t="str">
        <f>TEXT(C2406,"mmm")</f>
        <v>Oct</v>
      </c>
    </row>
    <row r="2407" spans="1:24" x14ac:dyDescent="0.3">
      <c r="A2407">
        <v>2406</v>
      </c>
      <c r="B2407" t="s">
        <v>6083</v>
      </c>
      <c r="C2407" s="1">
        <v>43015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>
        <v>128.744</v>
      </c>
      <c r="S2407">
        <v>7</v>
      </c>
      <c r="T2407">
        <v>0.2</v>
      </c>
      <c r="U2407">
        <v>-28.967400000000001</v>
      </c>
      <c r="V2407">
        <f>IFERROR(SuperstoreData[[#This Row],[Profit]]/SuperstoreData[[#This Row],[Sales]],0)</f>
        <v>-0.22500000000000001</v>
      </c>
      <c r="W2407">
        <f>YEAR(C2407)</f>
        <v>2017</v>
      </c>
      <c r="X2407" t="str">
        <f>TEXT(C2407,"mmm")</f>
        <v>Oct</v>
      </c>
    </row>
    <row r="2408" spans="1:24" x14ac:dyDescent="0.3">
      <c r="A2408">
        <v>2407</v>
      </c>
      <c r="B2408" t="s">
        <v>6083</v>
      </c>
      <c r="C2408" s="1">
        <v>43015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>
        <v>79.92</v>
      </c>
      <c r="S2408">
        <v>10</v>
      </c>
      <c r="T2408">
        <v>0.2</v>
      </c>
      <c r="U2408">
        <v>26.972999999999999</v>
      </c>
      <c r="V2408">
        <f>IFERROR(SuperstoreData[[#This Row],[Profit]]/SuperstoreData[[#This Row],[Sales]],0)</f>
        <v>0.33749999999999997</v>
      </c>
      <c r="W2408">
        <f>YEAR(C2408)</f>
        <v>2017</v>
      </c>
      <c r="X2408" t="str">
        <f>TEXT(C2408,"mmm")</f>
        <v>Oct</v>
      </c>
    </row>
    <row r="2409" spans="1:24" x14ac:dyDescent="0.3">
      <c r="A2409">
        <v>2408</v>
      </c>
      <c r="B2409" t="s">
        <v>6084</v>
      </c>
      <c r="C2409" s="1">
        <v>42755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>
        <v>24.2</v>
      </c>
      <c r="S2409">
        <v>5</v>
      </c>
      <c r="T2409">
        <v>0</v>
      </c>
      <c r="U2409">
        <v>7.9859999999999998</v>
      </c>
      <c r="V2409">
        <f>IFERROR(SuperstoreData[[#This Row],[Profit]]/SuperstoreData[[#This Row],[Sales]],0)</f>
        <v>0.33</v>
      </c>
      <c r="W2409">
        <f>YEAR(C2409)</f>
        <v>2017</v>
      </c>
      <c r="X2409" t="str">
        <f>TEXT(C2409,"mmm")</f>
        <v>Jan</v>
      </c>
    </row>
    <row r="2410" spans="1:24" x14ac:dyDescent="0.3">
      <c r="A2410">
        <v>2409</v>
      </c>
      <c r="B2410" t="s">
        <v>6084</v>
      </c>
      <c r="C2410" s="1">
        <v>42755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>
        <v>359.976</v>
      </c>
      <c r="S2410">
        <v>3</v>
      </c>
      <c r="T2410">
        <v>0.2</v>
      </c>
      <c r="U2410">
        <v>130.4913</v>
      </c>
      <c r="V2410">
        <f>IFERROR(SuperstoreData[[#This Row],[Profit]]/SuperstoreData[[#This Row],[Sales]],0)</f>
        <v>0.36249999999999999</v>
      </c>
      <c r="W2410">
        <f>YEAR(C2410)</f>
        <v>2017</v>
      </c>
      <c r="X2410" t="str">
        <f>TEXT(C2410,"mmm")</f>
        <v>Jan</v>
      </c>
    </row>
    <row r="2411" spans="1:24" x14ac:dyDescent="0.3">
      <c r="A2411">
        <v>2410</v>
      </c>
      <c r="B2411" t="s">
        <v>6089</v>
      </c>
      <c r="C2411" s="1">
        <v>42817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>
        <v>211.84</v>
      </c>
      <c r="S2411">
        <v>8</v>
      </c>
      <c r="T2411">
        <v>0</v>
      </c>
      <c r="U2411">
        <v>76.2624</v>
      </c>
      <c r="V2411">
        <f>IFERROR(SuperstoreData[[#This Row],[Profit]]/SuperstoreData[[#This Row],[Sales]],0)</f>
        <v>0.36</v>
      </c>
      <c r="W2411">
        <f>YEAR(C2411)</f>
        <v>2017</v>
      </c>
      <c r="X2411" t="str">
        <f>TEXT(C2411,"mmm")</f>
        <v>Mar</v>
      </c>
    </row>
    <row r="2412" spans="1:24" x14ac:dyDescent="0.3">
      <c r="A2412">
        <v>2411</v>
      </c>
      <c r="B2412" t="s">
        <v>6090</v>
      </c>
      <c r="C2412" s="1">
        <v>41852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>
        <v>5.68</v>
      </c>
      <c r="S2412">
        <v>2</v>
      </c>
      <c r="T2412">
        <v>0.2</v>
      </c>
      <c r="U2412">
        <v>1.917</v>
      </c>
      <c r="V2412">
        <f>IFERROR(SuperstoreData[[#This Row],[Profit]]/SuperstoreData[[#This Row],[Sales]],0)</f>
        <v>0.33750000000000002</v>
      </c>
      <c r="W2412">
        <f>YEAR(C2412)</f>
        <v>2014</v>
      </c>
      <c r="X2412" t="str">
        <f>TEXT(C2412,"mmm")</f>
        <v>Aug</v>
      </c>
    </row>
    <row r="2413" spans="1:24" x14ac:dyDescent="0.3">
      <c r="A2413">
        <v>2412</v>
      </c>
      <c r="B2413" t="s">
        <v>6091</v>
      </c>
      <c r="C2413" s="1">
        <v>42162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>
        <v>7.52</v>
      </c>
      <c r="S2413">
        <v>5</v>
      </c>
      <c r="T2413">
        <v>0.2</v>
      </c>
      <c r="U2413">
        <v>2.6320000000000001</v>
      </c>
      <c r="V2413">
        <f>IFERROR(SuperstoreData[[#This Row],[Profit]]/SuperstoreData[[#This Row],[Sales]],0)</f>
        <v>0.35000000000000003</v>
      </c>
      <c r="W2413">
        <f>YEAR(C2413)</f>
        <v>2015</v>
      </c>
      <c r="X2413" t="str">
        <f>TEXT(C2413,"mmm")</f>
        <v>Jun</v>
      </c>
    </row>
    <row r="2414" spans="1:24" x14ac:dyDescent="0.3">
      <c r="A2414">
        <v>2413</v>
      </c>
      <c r="B2414" t="s">
        <v>6094</v>
      </c>
      <c r="C2414" s="1">
        <v>41955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>
        <v>11.96</v>
      </c>
      <c r="S2414">
        <v>2</v>
      </c>
      <c r="T2414">
        <v>0</v>
      </c>
      <c r="U2414">
        <v>5.8604000000000003</v>
      </c>
      <c r="V2414">
        <f>IFERROR(SuperstoreData[[#This Row],[Profit]]/SuperstoreData[[#This Row],[Sales]],0)</f>
        <v>0.49</v>
      </c>
      <c r="W2414">
        <f>YEAR(C2414)</f>
        <v>2014</v>
      </c>
      <c r="X2414" t="str">
        <f>TEXT(C2414,"mmm")</f>
        <v>Nov</v>
      </c>
    </row>
    <row r="2415" spans="1:24" x14ac:dyDescent="0.3">
      <c r="A2415">
        <v>2414</v>
      </c>
      <c r="B2415" t="s">
        <v>6094</v>
      </c>
      <c r="C2415" s="1">
        <v>41955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>
        <v>629.06399999999996</v>
      </c>
      <c r="S2415">
        <v>3</v>
      </c>
      <c r="T2415">
        <v>0.2</v>
      </c>
      <c r="U2415">
        <v>31.453199999999999</v>
      </c>
      <c r="V2415">
        <f>IFERROR(SuperstoreData[[#This Row],[Profit]]/SuperstoreData[[#This Row],[Sales]],0)</f>
        <v>0.05</v>
      </c>
      <c r="W2415">
        <f>YEAR(C2415)</f>
        <v>2014</v>
      </c>
      <c r="X2415" t="str">
        <f>TEXT(C2415,"mmm")</f>
        <v>Nov</v>
      </c>
    </row>
    <row r="2416" spans="1:24" x14ac:dyDescent="0.3">
      <c r="A2416">
        <v>2415</v>
      </c>
      <c r="B2416" t="s">
        <v>6095</v>
      </c>
      <c r="C2416" s="1">
        <v>42733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>
        <v>754.45</v>
      </c>
      <c r="S2416">
        <v>5</v>
      </c>
      <c r="T2416">
        <v>0</v>
      </c>
      <c r="U2416">
        <v>60.356000000000002</v>
      </c>
      <c r="V2416">
        <f>IFERROR(SuperstoreData[[#This Row],[Profit]]/SuperstoreData[[#This Row],[Sales]],0)</f>
        <v>0.08</v>
      </c>
      <c r="W2416">
        <f>YEAR(C2416)</f>
        <v>2016</v>
      </c>
      <c r="X2416" t="str">
        <f>TEXT(C2416,"mmm")</f>
        <v>Dec</v>
      </c>
    </row>
    <row r="2417" spans="1:24" x14ac:dyDescent="0.3">
      <c r="A2417">
        <v>2416</v>
      </c>
      <c r="B2417" t="s">
        <v>6097</v>
      </c>
      <c r="C2417" s="1">
        <v>42191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>
        <v>301.95999999999998</v>
      </c>
      <c r="S2417">
        <v>2</v>
      </c>
      <c r="T2417">
        <v>0</v>
      </c>
      <c r="U2417">
        <v>60.392000000000003</v>
      </c>
      <c r="V2417">
        <f>IFERROR(SuperstoreData[[#This Row],[Profit]]/SuperstoreData[[#This Row],[Sales]],0)</f>
        <v>0.2</v>
      </c>
      <c r="W2417">
        <f>YEAR(C2417)</f>
        <v>2015</v>
      </c>
      <c r="X2417" t="str">
        <f>TEXT(C2417,"mmm")</f>
        <v>Jul</v>
      </c>
    </row>
    <row r="2418" spans="1:24" x14ac:dyDescent="0.3">
      <c r="A2418">
        <v>2417</v>
      </c>
      <c r="B2418" t="s">
        <v>6099</v>
      </c>
      <c r="C2418" s="1">
        <v>43020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>
        <v>595</v>
      </c>
      <c r="S2418">
        <v>5</v>
      </c>
      <c r="T2418">
        <v>0</v>
      </c>
      <c r="U2418">
        <v>95.2</v>
      </c>
      <c r="V2418">
        <f>IFERROR(SuperstoreData[[#This Row],[Profit]]/SuperstoreData[[#This Row],[Sales]],0)</f>
        <v>0.16</v>
      </c>
      <c r="W2418">
        <f>YEAR(C2418)</f>
        <v>2017</v>
      </c>
      <c r="X2418" t="str">
        <f>TEXT(C2418,"mmm")</f>
        <v>Oct</v>
      </c>
    </row>
    <row r="2419" spans="1:24" x14ac:dyDescent="0.3">
      <c r="A2419">
        <v>2418</v>
      </c>
      <c r="B2419" t="s">
        <v>6099</v>
      </c>
      <c r="C2419" s="1">
        <v>43020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>
        <v>79.872</v>
      </c>
      <c r="S2419">
        <v>3</v>
      </c>
      <c r="T2419">
        <v>0.2</v>
      </c>
      <c r="U2419">
        <v>29.952000000000002</v>
      </c>
      <c r="V2419">
        <f>IFERROR(SuperstoreData[[#This Row],[Profit]]/SuperstoreData[[#This Row],[Sales]],0)</f>
        <v>0.375</v>
      </c>
      <c r="W2419">
        <f>YEAR(C2419)</f>
        <v>2017</v>
      </c>
      <c r="X2419" t="str">
        <f>TEXT(C2419,"mmm")</f>
        <v>Oct</v>
      </c>
    </row>
    <row r="2420" spans="1:24" x14ac:dyDescent="0.3">
      <c r="A2420">
        <v>2419</v>
      </c>
      <c r="B2420" t="s">
        <v>6103</v>
      </c>
      <c r="C2420" s="1">
        <v>42511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>
        <v>2396.4</v>
      </c>
      <c r="S2420">
        <v>10</v>
      </c>
      <c r="T2420">
        <v>0.2</v>
      </c>
      <c r="U2420">
        <v>179.73</v>
      </c>
      <c r="V2420">
        <f>IFERROR(SuperstoreData[[#This Row],[Profit]]/SuperstoreData[[#This Row],[Sales]],0)</f>
        <v>7.4999999999999997E-2</v>
      </c>
      <c r="W2420">
        <f>YEAR(C2420)</f>
        <v>2016</v>
      </c>
      <c r="X2420" t="str">
        <f>TEXT(C2420,"mmm")</f>
        <v>May</v>
      </c>
    </row>
    <row r="2421" spans="1:24" x14ac:dyDescent="0.3">
      <c r="A2421">
        <v>2420</v>
      </c>
      <c r="B2421" t="s">
        <v>6107</v>
      </c>
      <c r="C2421" s="1">
        <v>43048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>
        <v>63.56</v>
      </c>
      <c r="S2421">
        <v>2</v>
      </c>
      <c r="T2421">
        <v>0</v>
      </c>
      <c r="U2421">
        <v>3.1779999999999999</v>
      </c>
      <c r="V2421">
        <f>IFERROR(SuperstoreData[[#This Row],[Profit]]/SuperstoreData[[#This Row],[Sales]],0)</f>
        <v>4.9999999999999996E-2</v>
      </c>
      <c r="W2421">
        <f>YEAR(C2421)</f>
        <v>2017</v>
      </c>
      <c r="X2421" t="str">
        <f>TEXT(C2421,"mmm")</f>
        <v>Nov</v>
      </c>
    </row>
    <row r="2422" spans="1:24" x14ac:dyDescent="0.3">
      <c r="A2422">
        <v>2421</v>
      </c>
      <c r="B2422" t="s">
        <v>6107</v>
      </c>
      <c r="C2422" s="1">
        <v>43048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>
        <v>99.99</v>
      </c>
      <c r="S2422">
        <v>1</v>
      </c>
      <c r="T2422">
        <v>0</v>
      </c>
      <c r="U2422">
        <v>43.995600000000003</v>
      </c>
      <c r="V2422">
        <f>IFERROR(SuperstoreData[[#This Row],[Profit]]/SuperstoreData[[#This Row],[Sales]],0)</f>
        <v>0.44000000000000006</v>
      </c>
      <c r="W2422">
        <f>YEAR(C2422)</f>
        <v>2017</v>
      </c>
      <c r="X2422" t="str">
        <f>TEXT(C2422,"mmm")</f>
        <v>Nov</v>
      </c>
    </row>
    <row r="2423" spans="1:24" x14ac:dyDescent="0.3">
      <c r="A2423">
        <v>2422</v>
      </c>
      <c r="B2423" t="s">
        <v>6111</v>
      </c>
      <c r="C2423" s="1">
        <v>42478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>
        <v>230.376</v>
      </c>
      <c r="S2423">
        <v>3</v>
      </c>
      <c r="T2423">
        <v>0.2</v>
      </c>
      <c r="U2423">
        <v>-48.954900000000002</v>
      </c>
      <c r="V2423">
        <f>IFERROR(SuperstoreData[[#This Row],[Profit]]/SuperstoreData[[#This Row],[Sales]],0)</f>
        <v>-0.21249999999999999</v>
      </c>
      <c r="W2423">
        <f>YEAR(C2423)</f>
        <v>2016</v>
      </c>
      <c r="X2423" t="str">
        <f>TEXT(C2423,"mmm")</f>
        <v>Apr</v>
      </c>
    </row>
    <row r="2424" spans="1:24" x14ac:dyDescent="0.3">
      <c r="A2424">
        <v>2423</v>
      </c>
      <c r="B2424" t="s">
        <v>6111</v>
      </c>
      <c r="C2424" s="1">
        <v>42478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>
        <v>9.6639999999999997</v>
      </c>
      <c r="S2424">
        <v>2</v>
      </c>
      <c r="T2424">
        <v>0.2</v>
      </c>
      <c r="U2424">
        <v>3.2616000000000001</v>
      </c>
      <c r="V2424">
        <f>IFERROR(SuperstoreData[[#This Row],[Profit]]/SuperstoreData[[#This Row],[Sales]],0)</f>
        <v>0.33750000000000002</v>
      </c>
      <c r="W2424">
        <f>YEAR(C2424)</f>
        <v>2016</v>
      </c>
      <c r="X2424" t="str">
        <f>TEXT(C2424,"mmm")</f>
        <v>Apr</v>
      </c>
    </row>
    <row r="2425" spans="1:24" x14ac:dyDescent="0.3">
      <c r="A2425">
        <v>2424</v>
      </c>
      <c r="B2425" t="s">
        <v>6115</v>
      </c>
      <c r="C2425" s="1">
        <v>43094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>
        <v>158.928</v>
      </c>
      <c r="S2425">
        <v>7</v>
      </c>
      <c r="T2425">
        <v>0.2</v>
      </c>
      <c r="U2425">
        <v>41.718600000000002</v>
      </c>
      <c r="V2425">
        <f>IFERROR(SuperstoreData[[#This Row],[Profit]]/SuperstoreData[[#This Row],[Sales]],0)</f>
        <v>0.26250000000000001</v>
      </c>
      <c r="W2425">
        <f>YEAR(C2425)</f>
        <v>2017</v>
      </c>
      <c r="X2425" t="str">
        <f>TEXT(C2425,"mmm")</f>
        <v>Dec</v>
      </c>
    </row>
    <row r="2426" spans="1:24" x14ac:dyDescent="0.3">
      <c r="A2426">
        <v>2425</v>
      </c>
      <c r="B2426" t="s">
        <v>6115</v>
      </c>
      <c r="C2426" s="1">
        <v>43094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>
        <v>13.023</v>
      </c>
      <c r="S2426">
        <v>1</v>
      </c>
      <c r="T2426">
        <v>0.7</v>
      </c>
      <c r="U2426">
        <v>-10.4184</v>
      </c>
      <c r="V2426">
        <f>IFERROR(SuperstoreData[[#This Row],[Profit]]/SuperstoreData[[#This Row],[Sales]],0)</f>
        <v>-0.8</v>
      </c>
      <c r="W2426">
        <f>YEAR(C2426)</f>
        <v>2017</v>
      </c>
      <c r="X2426" t="str">
        <f>TEXT(C2426,"mmm")</f>
        <v>Dec</v>
      </c>
    </row>
    <row r="2427" spans="1:24" x14ac:dyDescent="0.3">
      <c r="A2427">
        <v>2426</v>
      </c>
      <c r="B2427" t="s">
        <v>6115</v>
      </c>
      <c r="C2427" s="1">
        <v>43094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>
        <v>273.06</v>
      </c>
      <c r="S2427">
        <v>2</v>
      </c>
      <c r="T2427">
        <v>0.4</v>
      </c>
      <c r="U2427">
        <v>-104.673</v>
      </c>
      <c r="V2427">
        <f>IFERROR(SuperstoreData[[#This Row],[Profit]]/SuperstoreData[[#This Row],[Sales]],0)</f>
        <v>-0.38333333333333336</v>
      </c>
      <c r="W2427">
        <f>YEAR(C2427)</f>
        <v>2017</v>
      </c>
      <c r="X2427" t="str">
        <f>TEXT(C2427,"mmm")</f>
        <v>Dec</v>
      </c>
    </row>
    <row r="2428" spans="1:24" x14ac:dyDescent="0.3">
      <c r="A2428">
        <v>2427</v>
      </c>
      <c r="B2428" t="s">
        <v>6115</v>
      </c>
      <c r="C2428" s="1">
        <v>43094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>
        <v>39.311999999999998</v>
      </c>
      <c r="S2428">
        <v>13</v>
      </c>
      <c r="T2428">
        <v>0.2</v>
      </c>
      <c r="U2428">
        <v>12.776400000000001</v>
      </c>
      <c r="V2428">
        <f>IFERROR(SuperstoreData[[#This Row],[Profit]]/SuperstoreData[[#This Row],[Sales]],0)</f>
        <v>0.32500000000000001</v>
      </c>
      <c r="W2428">
        <f>YEAR(C2428)</f>
        <v>2017</v>
      </c>
      <c r="X2428" t="str">
        <f>TEXT(C2428,"mmm")</f>
        <v>Dec</v>
      </c>
    </row>
    <row r="2429" spans="1:24" x14ac:dyDescent="0.3">
      <c r="A2429">
        <v>2428</v>
      </c>
      <c r="B2429" t="s">
        <v>6118</v>
      </c>
      <c r="C2429" s="1">
        <v>42532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>
        <v>1.3440000000000001</v>
      </c>
      <c r="S2429">
        <v>4</v>
      </c>
      <c r="T2429">
        <v>0.8</v>
      </c>
      <c r="U2429">
        <v>-2.1503999999999999</v>
      </c>
      <c r="V2429">
        <f>IFERROR(SuperstoreData[[#This Row],[Profit]]/SuperstoreData[[#This Row],[Sales]],0)</f>
        <v>-1.5999999999999999</v>
      </c>
      <c r="W2429">
        <f>YEAR(C2429)</f>
        <v>2016</v>
      </c>
      <c r="X2429" t="str">
        <f>TEXT(C2429,"mmm")</f>
        <v>Jun</v>
      </c>
    </row>
    <row r="2430" spans="1:24" x14ac:dyDescent="0.3">
      <c r="A2430">
        <v>2429</v>
      </c>
      <c r="B2430" t="s">
        <v>6118</v>
      </c>
      <c r="C2430" s="1">
        <v>42532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>
        <v>8.2720000000000002</v>
      </c>
      <c r="S2430">
        <v>4</v>
      </c>
      <c r="T2430">
        <v>0.8</v>
      </c>
      <c r="U2430">
        <v>-13.6488</v>
      </c>
      <c r="V2430">
        <f>IFERROR(SuperstoreData[[#This Row],[Profit]]/SuperstoreData[[#This Row],[Sales]],0)</f>
        <v>-1.65</v>
      </c>
      <c r="W2430">
        <f>YEAR(C2430)</f>
        <v>2016</v>
      </c>
      <c r="X2430" t="str">
        <f>TEXT(C2430,"mmm")</f>
        <v>Jun</v>
      </c>
    </row>
    <row r="2431" spans="1:24" x14ac:dyDescent="0.3">
      <c r="A2431">
        <v>2430</v>
      </c>
      <c r="B2431" t="s">
        <v>6118</v>
      </c>
      <c r="C2431" s="1">
        <v>42532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>
        <v>12.544</v>
      </c>
      <c r="S2431">
        <v>7</v>
      </c>
      <c r="T2431">
        <v>0.6</v>
      </c>
      <c r="U2431">
        <v>-9.0944000000000003</v>
      </c>
      <c r="V2431">
        <f>IFERROR(SuperstoreData[[#This Row],[Profit]]/SuperstoreData[[#This Row],[Sales]],0)</f>
        <v>-0.72499999999999998</v>
      </c>
      <c r="W2431">
        <f>YEAR(C2431)</f>
        <v>2016</v>
      </c>
      <c r="X2431" t="str">
        <f>TEXT(C2431,"mmm")</f>
        <v>Jun</v>
      </c>
    </row>
    <row r="2432" spans="1:24" x14ac:dyDescent="0.3">
      <c r="A2432">
        <v>2431</v>
      </c>
      <c r="B2432" t="s">
        <v>6123</v>
      </c>
      <c r="C2432" s="1">
        <v>42868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>
        <f>IFERROR(SuperstoreData[[#This Row],[Profit]]/SuperstoreData[[#This Row],[Sales]],0)</f>
        <v>0.47000000000000003</v>
      </c>
      <c r="W2432">
        <f>YEAR(C2432)</f>
        <v>2017</v>
      </c>
      <c r="X2432" t="str">
        <f>TEXT(C2432,"mmm")</f>
        <v>May</v>
      </c>
    </row>
    <row r="2433" spans="1:24" x14ac:dyDescent="0.3">
      <c r="A2433">
        <v>2432</v>
      </c>
      <c r="B2433" t="s">
        <v>6126</v>
      </c>
      <c r="C2433" s="1">
        <v>43097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>
        <v>7.4</v>
      </c>
      <c r="S2433">
        <v>2</v>
      </c>
      <c r="T2433">
        <v>0</v>
      </c>
      <c r="U2433">
        <v>3.0339999999999998</v>
      </c>
      <c r="V2433">
        <f>IFERROR(SuperstoreData[[#This Row],[Profit]]/SuperstoreData[[#This Row],[Sales]],0)</f>
        <v>0.41</v>
      </c>
      <c r="W2433">
        <f>YEAR(C2433)</f>
        <v>2017</v>
      </c>
      <c r="X2433" t="str">
        <f>TEXT(C2433,"mmm")</f>
        <v>Dec</v>
      </c>
    </row>
    <row r="2434" spans="1:24" x14ac:dyDescent="0.3">
      <c r="A2434">
        <v>2433</v>
      </c>
      <c r="B2434" t="s">
        <v>6127</v>
      </c>
      <c r="C2434" s="1">
        <v>41723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>
        <v>366.786</v>
      </c>
      <c r="S2434">
        <v>7</v>
      </c>
      <c r="T2434">
        <v>0.1</v>
      </c>
      <c r="U2434">
        <v>65.206400000000002</v>
      </c>
      <c r="V2434">
        <f>IFERROR(SuperstoreData[[#This Row],[Profit]]/SuperstoreData[[#This Row],[Sales]],0)</f>
        <v>0.17777777777777778</v>
      </c>
      <c r="W2434">
        <f>YEAR(C2434)</f>
        <v>2014</v>
      </c>
      <c r="X2434" t="str">
        <f>TEXT(C2434,"mmm")</f>
        <v>Mar</v>
      </c>
    </row>
    <row r="2435" spans="1:24" x14ac:dyDescent="0.3">
      <c r="A2435">
        <v>2434</v>
      </c>
      <c r="B2435" t="s">
        <v>6132</v>
      </c>
      <c r="C2435" s="1">
        <v>42883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>
        <v>54.368000000000002</v>
      </c>
      <c r="S2435">
        <v>4</v>
      </c>
      <c r="T2435">
        <v>0.2</v>
      </c>
      <c r="U2435">
        <v>4.0776000000000003</v>
      </c>
      <c r="V2435">
        <f>IFERROR(SuperstoreData[[#This Row],[Profit]]/SuperstoreData[[#This Row],[Sales]],0)</f>
        <v>7.4999999999999997E-2</v>
      </c>
      <c r="W2435">
        <f>YEAR(C2435)</f>
        <v>2017</v>
      </c>
      <c r="X2435" t="str">
        <f>TEXT(C2435,"mmm")</f>
        <v>May</v>
      </c>
    </row>
    <row r="2436" spans="1:24" x14ac:dyDescent="0.3">
      <c r="A2436">
        <v>2435</v>
      </c>
      <c r="B2436" t="s">
        <v>6133</v>
      </c>
      <c r="C2436" s="1">
        <v>42322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>
        <v>33.96</v>
      </c>
      <c r="S2436">
        <v>2</v>
      </c>
      <c r="T2436">
        <v>0</v>
      </c>
      <c r="U2436">
        <v>16.98</v>
      </c>
      <c r="V2436">
        <f>IFERROR(SuperstoreData[[#This Row],[Profit]]/SuperstoreData[[#This Row],[Sales]],0)</f>
        <v>0.5</v>
      </c>
      <c r="W2436">
        <f>YEAR(C2436)</f>
        <v>2015</v>
      </c>
      <c r="X2436" t="str">
        <f>TEXT(C2436,"mmm")</f>
        <v>Nov</v>
      </c>
    </row>
    <row r="2437" spans="1:24" x14ac:dyDescent="0.3">
      <c r="A2437">
        <v>2436</v>
      </c>
      <c r="B2437" t="s">
        <v>6133</v>
      </c>
      <c r="C2437" s="1">
        <v>42322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>
        <v>826.11</v>
      </c>
      <c r="S2437">
        <v>3</v>
      </c>
      <c r="T2437">
        <v>0</v>
      </c>
      <c r="U2437">
        <v>322.18290000000002</v>
      </c>
      <c r="V2437">
        <f>IFERROR(SuperstoreData[[#This Row],[Profit]]/SuperstoreData[[#This Row],[Sales]],0)</f>
        <v>0.39</v>
      </c>
      <c r="W2437">
        <f>YEAR(C2437)</f>
        <v>2015</v>
      </c>
      <c r="X2437" t="str">
        <f>TEXT(C2437,"mmm")</f>
        <v>Nov</v>
      </c>
    </row>
    <row r="2438" spans="1:24" x14ac:dyDescent="0.3">
      <c r="A2438">
        <v>2437</v>
      </c>
      <c r="B2438" t="s">
        <v>6136</v>
      </c>
      <c r="C2438" s="1">
        <v>42919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>
        <v>545.85</v>
      </c>
      <c r="S2438">
        <v>9</v>
      </c>
      <c r="T2438">
        <v>0</v>
      </c>
      <c r="U2438">
        <v>114.6285</v>
      </c>
      <c r="V2438">
        <f>IFERROR(SuperstoreData[[#This Row],[Profit]]/SuperstoreData[[#This Row],[Sales]],0)</f>
        <v>0.21</v>
      </c>
      <c r="W2438">
        <f>YEAR(C2438)</f>
        <v>2017</v>
      </c>
      <c r="X2438" t="str">
        <f>TEXT(C2438,"mmm")</f>
        <v>Jul</v>
      </c>
    </row>
    <row r="2439" spans="1:24" x14ac:dyDescent="0.3">
      <c r="A2439">
        <v>2438</v>
      </c>
      <c r="B2439" t="s">
        <v>6137</v>
      </c>
      <c r="C2439" s="1">
        <v>41961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>
        <v>145.97999999999999</v>
      </c>
      <c r="S2439">
        <v>2</v>
      </c>
      <c r="T2439">
        <v>0.5</v>
      </c>
      <c r="U2439">
        <v>-99.266400000000004</v>
      </c>
      <c r="V2439">
        <f>IFERROR(SuperstoreData[[#This Row],[Profit]]/SuperstoreData[[#This Row],[Sales]],0)</f>
        <v>-0.68</v>
      </c>
      <c r="W2439">
        <f>YEAR(C2439)</f>
        <v>2014</v>
      </c>
      <c r="X2439" t="str">
        <f>TEXT(C2439,"mmm")</f>
        <v>Nov</v>
      </c>
    </row>
    <row r="2440" spans="1:24" x14ac:dyDescent="0.3">
      <c r="A2440">
        <v>2439</v>
      </c>
      <c r="B2440" t="s">
        <v>6137</v>
      </c>
      <c r="C2440" s="1">
        <v>41961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>
        <v>35.808</v>
      </c>
      <c r="S2440">
        <v>4</v>
      </c>
      <c r="T2440">
        <v>0.2</v>
      </c>
      <c r="U2440">
        <v>12.5328</v>
      </c>
      <c r="V2440">
        <f>IFERROR(SuperstoreData[[#This Row],[Profit]]/SuperstoreData[[#This Row],[Sales]],0)</f>
        <v>0.35</v>
      </c>
      <c r="W2440">
        <f>YEAR(C2440)</f>
        <v>2014</v>
      </c>
      <c r="X2440" t="str">
        <f>TEXT(C2440,"mmm")</f>
        <v>Nov</v>
      </c>
    </row>
    <row r="2441" spans="1:24" x14ac:dyDescent="0.3">
      <c r="A2441">
        <v>2440</v>
      </c>
      <c r="B2441" t="s">
        <v>6143</v>
      </c>
      <c r="C2441" s="1">
        <v>42933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>
        <v>7.9039999999999999</v>
      </c>
      <c r="S2441">
        <v>2</v>
      </c>
      <c r="T2441">
        <v>0.2</v>
      </c>
      <c r="U2441">
        <v>2.1736</v>
      </c>
      <c r="V2441">
        <f>IFERROR(SuperstoreData[[#This Row],[Profit]]/SuperstoreData[[#This Row],[Sales]],0)</f>
        <v>0.27500000000000002</v>
      </c>
      <c r="W2441">
        <f>YEAR(C2441)</f>
        <v>2017</v>
      </c>
      <c r="X2441" t="str">
        <f>TEXT(C2441,"mmm")</f>
        <v>Jul</v>
      </c>
    </row>
    <row r="2442" spans="1:24" x14ac:dyDescent="0.3">
      <c r="A2442">
        <v>2441</v>
      </c>
      <c r="B2442" t="s">
        <v>6146</v>
      </c>
      <c r="C2442" s="1">
        <v>42512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>
        <v>345</v>
      </c>
      <c r="S2442">
        <v>5</v>
      </c>
      <c r="T2442">
        <v>0</v>
      </c>
      <c r="U2442">
        <v>86.25</v>
      </c>
      <c r="V2442">
        <f>IFERROR(SuperstoreData[[#This Row],[Profit]]/SuperstoreData[[#This Row],[Sales]],0)</f>
        <v>0.25</v>
      </c>
      <c r="W2442">
        <f>YEAR(C2442)</f>
        <v>2016</v>
      </c>
      <c r="X2442" t="str">
        <f>TEXT(C2442,"mmm")</f>
        <v>May</v>
      </c>
    </row>
    <row r="2443" spans="1:24" x14ac:dyDescent="0.3">
      <c r="A2443">
        <v>2442</v>
      </c>
      <c r="B2443" t="s">
        <v>6146</v>
      </c>
      <c r="C2443" s="1">
        <v>42512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>
        <v>174.286</v>
      </c>
      <c r="S2443">
        <v>2</v>
      </c>
      <c r="T2443">
        <v>0.3</v>
      </c>
      <c r="U2443">
        <v>-19.918399999999998</v>
      </c>
      <c r="V2443">
        <f>IFERROR(SuperstoreData[[#This Row],[Profit]]/SuperstoreData[[#This Row],[Sales]],0)</f>
        <v>-0.11428571428571428</v>
      </c>
      <c r="W2443">
        <f>YEAR(C2443)</f>
        <v>2016</v>
      </c>
      <c r="X2443" t="str">
        <f>TEXT(C2443,"mmm")</f>
        <v>May</v>
      </c>
    </row>
    <row r="2444" spans="1:24" x14ac:dyDescent="0.3">
      <c r="A2444">
        <v>2443</v>
      </c>
      <c r="B2444" t="s">
        <v>6146</v>
      </c>
      <c r="C2444" s="1">
        <v>42512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>
        <v>662.84</v>
      </c>
      <c r="S2444">
        <v>4</v>
      </c>
      <c r="T2444">
        <v>0</v>
      </c>
      <c r="U2444">
        <v>172.33840000000001</v>
      </c>
      <c r="V2444">
        <f>IFERROR(SuperstoreData[[#This Row],[Profit]]/SuperstoreData[[#This Row],[Sales]],0)</f>
        <v>0.26</v>
      </c>
      <c r="W2444">
        <f>YEAR(C2444)</f>
        <v>2016</v>
      </c>
      <c r="X2444" t="str">
        <f>TEXT(C2444,"mmm")</f>
        <v>May</v>
      </c>
    </row>
    <row r="2445" spans="1:24" x14ac:dyDescent="0.3">
      <c r="A2445">
        <v>2444</v>
      </c>
      <c r="B2445" t="s">
        <v>6146</v>
      </c>
      <c r="C2445" s="1">
        <v>42512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>
        <v>95.1</v>
      </c>
      <c r="S2445">
        <v>5</v>
      </c>
      <c r="T2445">
        <v>0</v>
      </c>
      <c r="U2445">
        <v>30.431999999999999</v>
      </c>
      <c r="V2445">
        <f>IFERROR(SuperstoreData[[#This Row],[Profit]]/SuperstoreData[[#This Row],[Sales]],0)</f>
        <v>0.32</v>
      </c>
      <c r="W2445">
        <f>YEAR(C2445)</f>
        <v>2016</v>
      </c>
      <c r="X2445" t="str">
        <f>TEXT(C2445,"mmm")</f>
        <v>May</v>
      </c>
    </row>
    <row r="2446" spans="1:24" x14ac:dyDescent="0.3">
      <c r="A2446">
        <v>2445</v>
      </c>
      <c r="B2446" t="s">
        <v>6146</v>
      </c>
      <c r="C2446" s="1">
        <v>42512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>
        <v>26.88</v>
      </c>
      <c r="S2446">
        <v>6</v>
      </c>
      <c r="T2446">
        <v>0</v>
      </c>
      <c r="U2446">
        <v>12.9024</v>
      </c>
      <c r="V2446">
        <f>IFERROR(SuperstoreData[[#This Row],[Profit]]/SuperstoreData[[#This Row],[Sales]],0)</f>
        <v>0.48000000000000004</v>
      </c>
      <c r="W2446">
        <f>YEAR(C2446)</f>
        <v>2016</v>
      </c>
      <c r="X2446" t="str">
        <f>TEXT(C2446,"mmm")</f>
        <v>May</v>
      </c>
    </row>
    <row r="2447" spans="1:24" x14ac:dyDescent="0.3">
      <c r="A2447">
        <v>2446</v>
      </c>
      <c r="B2447" t="s">
        <v>6146</v>
      </c>
      <c r="C2447" s="1">
        <v>42512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>
        <v>257.98</v>
      </c>
      <c r="S2447">
        <v>2</v>
      </c>
      <c r="T2447">
        <v>0</v>
      </c>
      <c r="U2447">
        <v>74.8142</v>
      </c>
      <c r="V2447">
        <f>IFERROR(SuperstoreData[[#This Row],[Profit]]/SuperstoreData[[#This Row],[Sales]],0)</f>
        <v>0.28999999999999998</v>
      </c>
      <c r="W2447">
        <f>YEAR(C2447)</f>
        <v>2016</v>
      </c>
      <c r="X2447" t="str">
        <f>TEXT(C2447,"mmm")</f>
        <v>May</v>
      </c>
    </row>
    <row r="2448" spans="1:24" x14ac:dyDescent="0.3">
      <c r="A2448">
        <v>2447</v>
      </c>
      <c r="B2448" t="s">
        <v>6151</v>
      </c>
      <c r="C2448" s="1">
        <v>42272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>
        <v>17.48</v>
      </c>
      <c r="S2448">
        <v>2</v>
      </c>
      <c r="T2448">
        <v>0</v>
      </c>
      <c r="U2448">
        <v>8.2156000000000002</v>
      </c>
      <c r="V2448">
        <f>IFERROR(SuperstoreData[[#This Row],[Profit]]/SuperstoreData[[#This Row],[Sales]],0)</f>
        <v>0.47000000000000003</v>
      </c>
      <c r="W2448">
        <f>YEAR(C2448)</f>
        <v>2015</v>
      </c>
      <c r="X2448" t="str">
        <f>TEXT(C2448,"mmm")</f>
        <v>Sep</v>
      </c>
    </row>
    <row r="2449" spans="1:24" x14ac:dyDescent="0.3">
      <c r="A2449">
        <v>2448</v>
      </c>
      <c r="B2449" t="s">
        <v>6152</v>
      </c>
      <c r="C2449" s="1">
        <v>42674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>
        <v>492.83499999999998</v>
      </c>
      <c r="S2449">
        <v>5</v>
      </c>
      <c r="T2449">
        <v>0.3</v>
      </c>
      <c r="U2449">
        <v>-14.081</v>
      </c>
      <c r="V2449">
        <f>IFERROR(SuperstoreData[[#This Row],[Profit]]/SuperstoreData[[#This Row],[Sales]],0)</f>
        <v>-2.8571428571428571E-2</v>
      </c>
      <c r="W2449">
        <f>YEAR(C2449)</f>
        <v>2016</v>
      </c>
      <c r="X2449" t="str">
        <f>TEXT(C2449,"mmm")</f>
        <v>Oct</v>
      </c>
    </row>
    <row r="2450" spans="1:24" x14ac:dyDescent="0.3">
      <c r="A2450">
        <v>2449</v>
      </c>
      <c r="B2450" t="s">
        <v>6154</v>
      </c>
      <c r="C2450" s="1">
        <v>42261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>
        <v>269.49</v>
      </c>
      <c r="S2450">
        <v>3</v>
      </c>
      <c r="T2450">
        <v>0</v>
      </c>
      <c r="U2450">
        <v>5.3898000000000001</v>
      </c>
      <c r="V2450">
        <f>IFERROR(SuperstoreData[[#This Row],[Profit]]/SuperstoreData[[#This Row],[Sales]],0)</f>
        <v>0.02</v>
      </c>
      <c r="W2450">
        <f>YEAR(C2450)</f>
        <v>2015</v>
      </c>
      <c r="X2450" t="str">
        <f>TEXT(C2450,"mmm")</f>
        <v>Sep</v>
      </c>
    </row>
    <row r="2451" spans="1:24" x14ac:dyDescent="0.3">
      <c r="A2451">
        <v>2450</v>
      </c>
      <c r="B2451" t="s">
        <v>6156</v>
      </c>
      <c r="C2451" s="1">
        <v>42679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>
        <v>29.12</v>
      </c>
      <c r="S2451">
        <v>5</v>
      </c>
      <c r="T2451">
        <v>0.2</v>
      </c>
      <c r="U2451">
        <v>9.8279999999999994</v>
      </c>
      <c r="V2451">
        <f>IFERROR(SuperstoreData[[#This Row],[Profit]]/SuperstoreData[[#This Row],[Sales]],0)</f>
        <v>0.33749999999999997</v>
      </c>
      <c r="W2451">
        <f>YEAR(C2451)</f>
        <v>2016</v>
      </c>
      <c r="X2451" t="str">
        <f>TEXT(C2451,"mmm")</f>
        <v>Nov</v>
      </c>
    </row>
    <row r="2452" spans="1:24" x14ac:dyDescent="0.3">
      <c r="A2452">
        <v>2451</v>
      </c>
      <c r="B2452" t="s">
        <v>6159</v>
      </c>
      <c r="C2452" s="1">
        <v>42811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>
        <v>18.75</v>
      </c>
      <c r="S2452">
        <v>5</v>
      </c>
      <c r="T2452">
        <v>0</v>
      </c>
      <c r="U2452">
        <v>9</v>
      </c>
      <c r="V2452">
        <f>IFERROR(SuperstoreData[[#This Row],[Profit]]/SuperstoreData[[#This Row],[Sales]],0)</f>
        <v>0.48</v>
      </c>
      <c r="W2452">
        <f>YEAR(C2452)</f>
        <v>2017</v>
      </c>
      <c r="X2452" t="str">
        <f>TEXT(C2452,"mmm")</f>
        <v>Mar</v>
      </c>
    </row>
    <row r="2453" spans="1:24" x14ac:dyDescent="0.3">
      <c r="A2453">
        <v>2452</v>
      </c>
      <c r="B2453" t="s">
        <v>6159</v>
      </c>
      <c r="C2453" s="1">
        <v>42811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>
        <v>119.7</v>
      </c>
      <c r="S2453">
        <v>6</v>
      </c>
      <c r="T2453">
        <v>0</v>
      </c>
      <c r="U2453">
        <v>31.122</v>
      </c>
      <c r="V2453">
        <f>IFERROR(SuperstoreData[[#This Row],[Profit]]/SuperstoreData[[#This Row],[Sales]],0)</f>
        <v>0.26</v>
      </c>
      <c r="W2453">
        <f>YEAR(C2453)</f>
        <v>2017</v>
      </c>
      <c r="X2453" t="str">
        <f>TEXT(C2453,"mmm")</f>
        <v>Mar</v>
      </c>
    </row>
    <row r="2454" spans="1:24" x14ac:dyDescent="0.3">
      <c r="A2454">
        <v>2453</v>
      </c>
      <c r="B2454" t="s">
        <v>6159</v>
      </c>
      <c r="C2454" s="1">
        <v>42811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>
        <v>9.1440000000000001</v>
      </c>
      <c r="S2454">
        <v>3</v>
      </c>
      <c r="T2454">
        <v>0.2</v>
      </c>
      <c r="U2454">
        <v>3.0861000000000001</v>
      </c>
      <c r="V2454">
        <f>IFERROR(SuperstoreData[[#This Row],[Profit]]/SuperstoreData[[#This Row],[Sales]],0)</f>
        <v>0.33750000000000002</v>
      </c>
      <c r="W2454">
        <f>YEAR(C2454)</f>
        <v>2017</v>
      </c>
      <c r="X2454" t="str">
        <f>TEXT(C2454,"mmm")</f>
        <v>Mar</v>
      </c>
    </row>
    <row r="2455" spans="1:24" x14ac:dyDescent="0.3">
      <c r="A2455">
        <v>2454</v>
      </c>
      <c r="B2455" t="s">
        <v>6159</v>
      </c>
      <c r="C2455" s="1">
        <v>42811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>
        <v>57.06</v>
      </c>
      <c r="S2455">
        <v>3</v>
      </c>
      <c r="T2455">
        <v>0</v>
      </c>
      <c r="U2455">
        <v>18.2592</v>
      </c>
      <c r="V2455">
        <f>IFERROR(SuperstoreData[[#This Row],[Profit]]/SuperstoreData[[#This Row],[Sales]],0)</f>
        <v>0.32</v>
      </c>
      <c r="W2455">
        <f>YEAR(C2455)</f>
        <v>2017</v>
      </c>
      <c r="X2455" t="str">
        <f>TEXT(C2455,"mmm")</f>
        <v>Mar</v>
      </c>
    </row>
    <row r="2456" spans="1:24" x14ac:dyDescent="0.3">
      <c r="A2456">
        <v>2455</v>
      </c>
      <c r="B2456" t="s">
        <v>6159</v>
      </c>
      <c r="C2456" s="1">
        <v>42811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>
        <v>71.599999999999994</v>
      </c>
      <c r="S2456">
        <v>8</v>
      </c>
      <c r="T2456">
        <v>0</v>
      </c>
      <c r="U2456">
        <v>13.603999999999999</v>
      </c>
      <c r="V2456">
        <f>IFERROR(SuperstoreData[[#This Row],[Profit]]/SuperstoreData[[#This Row],[Sales]],0)</f>
        <v>0.19</v>
      </c>
      <c r="W2456">
        <f>YEAR(C2456)</f>
        <v>2017</v>
      </c>
      <c r="X2456" t="str">
        <f>TEXT(C2456,"mmm")</f>
        <v>Mar</v>
      </c>
    </row>
    <row r="2457" spans="1:24" x14ac:dyDescent="0.3">
      <c r="A2457">
        <v>2456</v>
      </c>
      <c r="B2457" t="s">
        <v>6159</v>
      </c>
      <c r="C2457" s="1">
        <v>42811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>
        <v>107.44</v>
      </c>
      <c r="S2457">
        <v>8</v>
      </c>
      <c r="T2457">
        <v>0</v>
      </c>
      <c r="U2457">
        <v>27.9344</v>
      </c>
      <c r="V2457">
        <f>IFERROR(SuperstoreData[[#This Row],[Profit]]/SuperstoreData[[#This Row],[Sales]],0)</f>
        <v>0.26</v>
      </c>
      <c r="W2457">
        <f>YEAR(C2457)</f>
        <v>2017</v>
      </c>
      <c r="X2457" t="str">
        <f>TEXT(C2457,"mmm")</f>
        <v>Mar</v>
      </c>
    </row>
    <row r="2458" spans="1:24" x14ac:dyDescent="0.3">
      <c r="A2458">
        <v>2457</v>
      </c>
      <c r="B2458" t="s">
        <v>6159</v>
      </c>
      <c r="C2458" s="1">
        <v>42811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>
        <v>7.31</v>
      </c>
      <c r="S2458">
        <v>1</v>
      </c>
      <c r="T2458">
        <v>0</v>
      </c>
      <c r="U2458">
        <v>3.4357000000000002</v>
      </c>
      <c r="V2458">
        <f>IFERROR(SuperstoreData[[#This Row],[Profit]]/SuperstoreData[[#This Row],[Sales]],0)</f>
        <v>0.47000000000000003</v>
      </c>
      <c r="W2458">
        <f>YEAR(C2458)</f>
        <v>2017</v>
      </c>
      <c r="X2458" t="str">
        <f>TEXT(C2458,"mmm")</f>
        <v>Mar</v>
      </c>
    </row>
    <row r="2459" spans="1:24" x14ac:dyDescent="0.3">
      <c r="A2459">
        <v>2458</v>
      </c>
      <c r="B2459" t="s">
        <v>6159</v>
      </c>
      <c r="C2459" s="1">
        <v>42811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>
        <v>59.1</v>
      </c>
      <c r="S2459">
        <v>6</v>
      </c>
      <c r="T2459">
        <v>0</v>
      </c>
      <c r="U2459">
        <v>22.457999999999998</v>
      </c>
      <c r="V2459">
        <f>IFERROR(SuperstoreData[[#This Row],[Profit]]/SuperstoreData[[#This Row],[Sales]],0)</f>
        <v>0.37999999999999995</v>
      </c>
      <c r="W2459">
        <f>YEAR(C2459)</f>
        <v>2017</v>
      </c>
      <c r="X2459" t="str">
        <f>TEXT(C2459,"mmm")</f>
        <v>Mar</v>
      </c>
    </row>
    <row r="2460" spans="1:24" x14ac:dyDescent="0.3">
      <c r="A2460">
        <v>2459</v>
      </c>
      <c r="B2460" t="s">
        <v>6159</v>
      </c>
      <c r="C2460" s="1">
        <v>42811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>
        <v>46.53</v>
      </c>
      <c r="S2460">
        <v>3</v>
      </c>
      <c r="T2460">
        <v>0</v>
      </c>
      <c r="U2460">
        <v>12.097799999999999</v>
      </c>
      <c r="V2460">
        <f>IFERROR(SuperstoreData[[#This Row],[Profit]]/SuperstoreData[[#This Row],[Sales]],0)</f>
        <v>0.26</v>
      </c>
      <c r="W2460">
        <f>YEAR(C2460)</f>
        <v>2017</v>
      </c>
      <c r="X2460" t="str">
        <f>TEXT(C2460,"mmm")</f>
        <v>Mar</v>
      </c>
    </row>
    <row r="2461" spans="1:24" x14ac:dyDescent="0.3">
      <c r="A2461">
        <v>2460</v>
      </c>
      <c r="B2461" t="s">
        <v>6163</v>
      </c>
      <c r="C2461" s="1">
        <v>42962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>
        <v>97.84</v>
      </c>
      <c r="S2461">
        <v>2</v>
      </c>
      <c r="T2461">
        <v>0</v>
      </c>
      <c r="U2461">
        <v>25.438400000000001</v>
      </c>
      <c r="V2461">
        <f>IFERROR(SuperstoreData[[#This Row],[Profit]]/SuperstoreData[[#This Row],[Sales]],0)</f>
        <v>0.26</v>
      </c>
      <c r="W2461">
        <f>YEAR(C2461)</f>
        <v>2017</v>
      </c>
      <c r="X2461" t="str">
        <f>TEXT(C2461,"mmm")</f>
        <v>Aug</v>
      </c>
    </row>
    <row r="2462" spans="1:24" x14ac:dyDescent="0.3">
      <c r="A2462">
        <v>2461</v>
      </c>
      <c r="B2462" t="s">
        <v>6164</v>
      </c>
      <c r="C2462" s="1">
        <v>42196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>
        <v>29.97</v>
      </c>
      <c r="S2462">
        <v>3</v>
      </c>
      <c r="T2462">
        <v>0</v>
      </c>
      <c r="U2462">
        <v>13.486499999999999</v>
      </c>
      <c r="V2462">
        <f>IFERROR(SuperstoreData[[#This Row],[Profit]]/SuperstoreData[[#This Row],[Sales]],0)</f>
        <v>0.45</v>
      </c>
      <c r="W2462">
        <f>YEAR(C2462)</f>
        <v>2015</v>
      </c>
      <c r="X2462" t="str">
        <f>TEXT(C2462,"mmm")</f>
        <v>Jul</v>
      </c>
    </row>
    <row r="2463" spans="1:24" x14ac:dyDescent="0.3">
      <c r="A2463">
        <v>2462</v>
      </c>
      <c r="B2463" t="s">
        <v>6164</v>
      </c>
      <c r="C2463" s="1">
        <v>42196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>
        <v>98.352000000000004</v>
      </c>
      <c r="S2463">
        <v>3</v>
      </c>
      <c r="T2463">
        <v>0.2</v>
      </c>
      <c r="U2463">
        <v>34.423200000000001</v>
      </c>
      <c r="V2463">
        <f>IFERROR(SuperstoreData[[#This Row],[Profit]]/SuperstoreData[[#This Row],[Sales]],0)</f>
        <v>0.35</v>
      </c>
      <c r="W2463">
        <f>YEAR(C2463)</f>
        <v>2015</v>
      </c>
      <c r="X2463" t="str">
        <f>TEXT(C2463,"mmm")</f>
        <v>Jul</v>
      </c>
    </row>
    <row r="2464" spans="1:24" x14ac:dyDescent="0.3">
      <c r="A2464">
        <v>2463</v>
      </c>
      <c r="B2464" t="s">
        <v>6167</v>
      </c>
      <c r="C2464" s="1">
        <v>43072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>
        <v>83.92</v>
      </c>
      <c r="S2464">
        <v>5</v>
      </c>
      <c r="T2464">
        <v>0.2</v>
      </c>
      <c r="U2464">
        <v>29.372</v>
      </c>
      <c r="V2464">
        <f>IFERROR(SuperstoreData[[#This Row],[Profit]]/SuperstoreData[[#This Row],[Sales]],0)</f>
        <v>0.35</v>
      </c>
      <c r="W2464">
        <f>YEAR(C2464)</f>
        <v>2017</v>
      </c>
      <c r="X2464" t="str">
        <f>TEXT(C2464,"mmm")</f>
        <v>Dec</v>
      </c>
    </row>
    <row r="2465" spans="1:24" x14ac:dyDescent="0.3">
      <c r="A2465">
        <v>2464</v>
      </c>
      <c r="B2465" t="s">
        <v>6167</v>
      </c>
      <c r="C2465" s="1">
        <v>43072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>
        <v>14.624000000000001</v>
      </c>
      <c r="S2465">
        <v>2</v>
      </c>
      <c r="T2465">
        <v>0.2</v>
      </c>
      <c r="U2465">
        <v>5.1184000000000003</v>
      </c>
      <c r="V2465">
        <f>IFERROR(SuperstoreData[[#This Row],[Profit]]/SuperstoreData[[#This Row],[Sales]],0)</f>
        <v>0.35000000000000003</v>
      </c>
      <c r="W2465">
        <f>YEAR(C2465)</f>
        <v>2017</v>
      </c>
      <c r="X2465" t="str">
        <f>TEXT(C2465,"mmm")</f>
        <v>Dec</v>
      </c>
    </row>
    <row r="2466" spans="1:24" x14ac:dyDescent="0.3">
      <c r="A2466">
        <v>2465</v>
      </c>
      <c r="B2466" t="s">
        <v>6167</v>
      </c>
      <c r="C2466" s="1">
        <v>43072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>
        <v>136.99</v>
      </c>
      <c r="S2466">
        <v>1</v>
      </c>
      <c r="T2466">
        <v>0</v>
      </c>
      <c r="U2466">
        <v>36.987299999999998</v>
      </c>
      <c r="V2466">
        <f>IFERROR(SuperstoreData[[#This Row],[Profit]]/SuperstoreData[[#This Row],[Sales]],0)</f>
        <v>0.26999999999999996</v>
      </c>
      <c r="W2466">
        <f>YEAR(C2466)</f>
        <v>2017</v>
      </c>
      <c r="X2466" t="str">
        <f>TEXT(C2466,"mmm")</f>
        <v>Dec</v>
      </c>
    </row>
    <row r="2467" spans="1:24" x14ac:dyDescent="0.3">
      <c r="A2467">
        <v>2466</v>
      </c>
      <c r="B2467" t="s">
        <v>6167</v>
      </c>
      <c r="C2467" s="1">
        <v>43072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>
        <v>3.15</v>
      </c>
      <c r="S2467">
        <v>1</v>
      </c>
      <c r="T2467">
        <v>0</v>
      </c>
      <c r="U2467">
        <v>1.512</v>
      </c>
      <c r="V2467">
        <f>IFERROR(SuperstoreData[[#This Row],[Profit]]/SuperstoreData[[#This Row],[Sales]],0)</f>
        <v>0.48000000000000004</v>
      </c>
      <c r="W2467">
        <f>YEAR(C2467)</f>
        <v>2017</v>
      </c>
      <c r="X2467" t="str">
        <f>TEXT(C2467,"mmm")</f>
        <v>Dec</v>
      </c>
    </row>
    <row r="2468" spans="1:24" x14ac:dyDescent="0.3">
      <c r="A2468">
        <v>2467</v>
      </c>
      <c r="B2468" t="s">
        <v>6168</v>
      </c>
      <c r="C2468" s="1">
        <v>42859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>
        <v>9.11</v>
      </c>
      <c r="S2468">
        <v>1</v>
      </c>
      <c r="T2468">
        <v>0</v>
      </c>
      <c r="U2468">
        <v>4.0994999999999999</v>
      </c>
      <c r="V2468">
        <f>IFERROR(SuperstoreData[[#This Row],[Profit]]/SuperstoreData[[#This Row],[Sales]],0)</f>
        <v>0.45</v>
      </c>
      <c r="W2468">
        <f>YEAR(C2468)</f>
        <v>2017</v>
      </c>
      <c r="X2468" t="str">
        <f>TEXT(C2468,"mmm")</f>
        <v>May</v>
      </c>
    </row>
    <row r="2469" spans="1:24" x14ac:dyDescent="0.3">
      <c r="A2469">
        <v>2468</v>
      </c>
      <c r="B2469" t="s">
        <v>6168</v>
      </c>
      <c r="C2469" s="1">
        <v>42859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>
        <v>571.44000000000005</v>
      </c>
      <c r="S2469">
        <v>4</v>
      </c>
      <c r="T2469">
        <v>0</v>
      </c>
      <c r="U2469">
        <v>165.7176</v>
      </c>
      <c r="V2469">
        <f>IFERROR(SuperstoreData[[#This Row],[Profit]]/SuperstoreData[[#This Row],[Sales]],0)</f>
        <v>0.28999999999999998</v>
      </c>
      <c r="W2469">
        <f>YEAR(C2469)</f>
        <v>2017</v>
      </c>
      <c r="X2469" t="str">
        <f>TEXT(C2469,"mmm")</f>
        <v>May</v>
      </c>
    </row>
    <row r="2470" spans="1:24" x14ac:dyDescent="0.3">
      <c r="A2470">
        <v>2469</v>
      </c>
      <c r="B2470" t="s">
        <v>6168</v>
      </c>
      <c r="C2470" s="1">
        <v>42859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>
        <v>32.4</v>
      </c>
      <c r="S2470">
        <v>5</v>
      </c>
      <c r="T2470">
        <v>0</v>
      </c>
      <c r="U2470">
        <v>15.552</v>
      </c>
      <c r="V2470">
        <f>IFERROR(SuperstoreData[[#This Row],[Profit]]/SuperstoreData[[#This Row],[Sales]],0)</f>
        <v>0.48</v>
      </c>
      <c r="W2470">
        <f>YEAR(C2470)</f>
        <v>2017</v>
      </c>
      <c r="X2470" t="str">
        <f>TEXT(C2470,"mmm")</f>
        <v>May</v>
      </c>
    </row>
    <row r="2471" spans="1:24" x14ac:dyDescent="0.3">
      <c r="A2471">
        <v>2470</v>
      </c>
      <c r="B2471" t="s">
        <v>6168</v>
      </c>
      <c r="C2471" s="1">
        <v>42859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>
        <v>16.91</v>
      </c>
      <c r="S2471">
        <v>1</v>
      </c>
      <c r="T2471">
        <v>0</v>
      </c>
      <c r="U2471">
        <v>4.5656999999999996</v>
      </c>
      <c r="V2471">
        <f>IFERROR(SuperstoreData[[#This Row],[Profit]]/SuperstoreData[[#This Row],[Sales]],0)</f>
        <v>0.26999999999999996</v>
      </c>
      <c r="W2471">
        <f>YEAR(C2471)</f>
        <v>2017</v>
      </c>
      <c r="X2471" t="str">
        <f>TEXT(C2471,"mmm")</f>
        <v>May</v>
      </c>
    </row>
    <row r="2472" spans="1:24" x14ac:dyDescent="0.3">
      <c r="A2472">
        <v>2471</v>
      </c>
      <c r="B2472" t="s">
        <v>6174</v>
      </c>
      <c r="C2472" s="1">
        <v>42391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>
        <v>14.272</v>
      </c>
      <c r="S2472">
        <v>8</v>
      </c>
      <c r="T2472">
        <v>0.2</v>
      </c>
      <c r="U2472">
        <v>4.2816000000000001</v>
      </c>
      <c r="V2472">
        <f>IFERROR(SuperstoreData[[#This Row],[Profit]]/SuperstoreData[[#This Row],[Sales]],0)</f>
        <v>0.3</v>
      </c>
      <c r="W2472">
        <f>YEAR(C2472)</f>
        <v>2016</v>
      </c>
      <c r="X2472" t="str">
        <f>TEXT(C2472,"mmm")</f>
        <v>Jan</v>
      </c>
    </row>
    <row r="2473" spans="1:24" x14ac:dyDescent="0.3">
      <c r="A2473">
        <v>2472</v>
      </c>
      <c r="B2473" t="s">
        <v>6174</v>
      </c>
      <c r="C2473" s="1">
        <v>42391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>
        <v>451.13600000000002</v>
      </c>
      <c r="S2473">
        <v>4</v>
      </c>
      <c r="T2473">
        <v>0.2</v>
      </c>
      <c r="U2473">
        <v>-67.670400000000001</v>
      </c>
      <c r="V2473">
        <f>IFERROR(SuperstoreData[[#This Row],[Profit]]/SuperstoreData[[#This Row],[Sales]],0)</f>
        <v>-0.15</v>
      </c>
      <c r="W2473">
        <f>YEAR(C2473)</f>
        <v>2016</v>
      </c>
      <c r="X2473" t="str">
        <f>TEXT(C2473,"mmm")</f>
        <v>Jan</v>
      </c>
    </row>
    <row r="2474" spans="1:24" x14ac:dyDescent="0.3">
      <c r="A2474">
        <v>2473</v>
      </c>
      <c r="B2474" t="s">
        <v>6174</v>
      </c>
      <c r="C2474" s="1">
        <v>42391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>
        <v>64.864000000000004</v>
      </c>
      <c r="S2474">
        <v>4</v>
      </c>
      <c r="T2474">
        <v>0.2</v>
      </c>
      <c r="U2474">
        <v>6.4863999999999997</v>
      </c>
      <c r="V2474">
        <f>IFERROR(SuperstoreData[[#This Row],[Profit]]/SuperstoreData[[#This Row],[Sales]],0)</f>
        <v>9.9999999999999992E-2</v>
      </c>
      <c r="W2474">
        <f>YEAR(C2474)</f>
        <v>2016</v>
      </c>
      <c r="X2474" t="str">
        <f>TEXT(C2474,"mmm")</f>
        <v>Jan</v>
      </c>
    </row>
    <row r="2475" spans="1:24" x14ac:dyDescent="0.3">
      <c r="A2475">
        <v>2474</v>
      </c>
      <c r="B2475" t="s">
        <v>6180</v>
      </c>
      <c r="C2475" s="1">
        <v>42677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>
        <v>217.584</v>
      </c>
      <c r="S2475">
        <v>2</v>
      </c>
      <c r="T2475">
        <v>0.2</v>
      </c>
      <c r="U2475">
        <v>-29.9178</v>
      </c>
      <c r="V2475">
        <f>IFERROR(SuperstoreData[[#This Row],[Profit]]/SuperstoreData[[#This Row],[Sales]],0)</f>
        <v>-0.13749999999999998</v>
      </c>
      <c r="W2475">
        <f>YEAR(C2475)</f>
        <v>2016</v>
      </c>
      <c r="X2475" t="str">
        <f>TEXT(C2475,"mmm")</f>
        <v>Nov</v>
      </c>
    </row>
    <row r="2476" spans="1:24" x14ac:dyDescent="0.3">
      <c r="A2476">
        <v>2475</v>
      </c>
      <c r="B2476" t="s">
        <v>6180</v>
      </c>
      <c r="C2476" s="1">
        <v>42677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>
        <v>82.95</v>
      </c>
      <c r="S2476">
        <v>5</v>
      </c>
      <c r="T2476">
        <v>0</v>
      </c>
      <c r="U2476">
        <v>29.032499999999999</v>
      </c>
      <c r="V2476">
        <f>IFERROR(SuperstoreData[[#This Row],[Profit]]/SuperstoreData[[#This Row],[Sales]],0)</f>
        <v>0.35</v>
      </c>
      <c r="W2476">
        <f>YEAR(C2476)</f>
        <v>2016</v>
      </c>
      <c r="X2476" t="str">
        <f>TEXT(C2476,"mmm")</f>
        <v>Nov</v>
      </c>
    </row>
    <row r="2477" spans="1:24" x14ac:dyDescent="0.3">
      <c r="A2477">
        <v>2476</v>
      </c>
      <c r="B2477" t="s">
        <v>6180</v>
      </c>
      <c r="C2477" s="1">
        <v>42677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>
        <v>87.71</v>
      </c>
      <c r="S2477">
        <v>7</v>
      </c>
      <c r="T2477">
        <v>0</v>
      </c>
      <c r="U2477">
        <v>41.223700000000001</v>
      </c>
      <c r="V2477">
        <f>IFERROR(SuperstoreData[[#This Row],[Profit]]/SuperstoreData[[#This Row],[Sales]],0)</f>
        <v>0.47000000000000003</v>
      </c>
      <c r="W2477">
        <f>YEAR(C2477)</f>
        <v>2016</v>
      </c>
      <c r="X2477" t="str">
        <f>TEXT(C2477,"mmm")</f>
        <v>Nov</v>
      </c>
    </row>
    <row r="2478" spans="1:24" x14ac:dyDescent="0.3">
      <c r="A2478">
        <v>2477</v>
      </c>
      <c r="B2478" t="s">
        <v>6180</v>
      </c>
      <c r="C2478" s="1">
        <v>42677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>
        <v>1101.48</v>
      </c>
      <c r="S2478">
        <v>4</v>
      </c>
      <c r="T2478">
        <v>0</v>
      </c>
      <c r="U2478">
        <v>429.5772</v>
      </c>
      <c r="V2478">
        <f>IFERROR(SuperstoreData[[#This Row],[Profit]]/SuperstoreData[[#This Row],[Sales]],0)</f>
        <v>0.39</v>
      </c>
      <c r="W2478">
        <f>YEAR(C2478)</f>
        <v>2016</v>
      </c>
      <c r="X2478" t="str">
        <f>TEXT(C2478,"mmm")</f>
        <v>Nov</v>
      </c>
    </row>
    <row r="2479" spans="1:24" x14ac:dyDescent="0.3">
      <c r="A2479">
        <v>2478</v>
      </c>
      <c r="B2479" t="s">
        <v>6187</v>
      </c>
      <c r="C2479" s="1">
        <v>42982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>
        <v>1322.3520000000001</v>
      </c>
      <c r="S2479">
        <v>3</v>
      </c>
      <c r="T2479">
        <v>0.2</v>
      </c>
      <c r="U2479">
        <v>-99.176400000000001</v>
      </c>
      <c r="V2479">
        <f>IFERROR(SuperstoreData[[#This Row],[Profit]]/SuperstoreData[[#This Row],[Sales]],0)</f>
        <v>-7.4999999999999997E-2</v>
      </c>
      <c r="W2479">
        <f>YEAR(C2479)</f>
        <v>2017</v>
      </c>
      <c r="X2479" t="str">
        <f>TEXT(C2479,"mmm")</f>
        <v>Sep</v>
      </c>
    </row>
    <row r="2480" spans="1:24" x14ac:dyDescent="0.3">
      <c r="A2480">
        <v>2479</v>
      </c>
      <c r="B2480" t="s">
        <v>6190</v>
      </c>
      <c r="C2480" s="1">
        <v>41895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>
        <f>IFERROR(SuperstoreData[[#This Row],[Profit]]/SuperstoreData[[#This Row],[Sales]],0)</f>
        <v>0.27</v>
      </c>
      <c r="W2480">
        <f>YEAR(C2480)</f>
        <v>2014</v>
      </c>
      <c r="X2480" t="str">
        <f>TEXT(C2480,"mmm")</f>
        <v>Sep</v>
      </c>
    </row>
    <row r="2481" spans="1:24" x14ac:dyDescent="0.3">
      <c r="A2481">
        <v>2480</v>
      </c>
      <c r="B2481" t="s">
        <v>6191</v>
      </c>
      <c r="C2481" s="1">
        <v>42905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>
        <v>11.183999999999999</v>
      </c>
      <c r="S2481">
        <v>1</v>
      </c>
      <c r="T2481">
        <v>0.2</v>
      </c>
      <c r="U2481">
        <v>0.83879999999999999</v>
      </c>
      <c r="V2481">
        <f>IFERROR(SuperstoreData[[#This Row],[Profit]]/SuperstoreData[[#This Row],[Sales]],0)</f>
        <v>7.4999999999999997E-2</v>
      </c>
      <c r="W2481">
        <f>YEAR(C2481)</f>
        <v>2017</v>
      </c>
      <c r="X2481" t="str">
        <f>TEXT(C2481,"mmm")</f>
        <v>Jun</v>
      </c>
    </row>
    <row r="2482" spans="1:24" x14ac:dyDescent="0.3">
      <c r="A2482">
        <v>2481</v>
      </c>
      <c r="B2482" t="s">
        <v>6191</v>
      </c>
      <c r="C2482" s="1">
        <v>42905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>
        <v>153.584</v>
      </c>
      <c r="S2482">
        <v>2</v>
      </c>
      <c r="T2482">
        <v>0.2</v>
      </c>
      <c r="U2482">
        <v>-32.636600000000001</v>
      </c>
      <c r="V2482">
        <f>IFERROR(SuperstoreData[[#This Row],[Profit]]/SuperstoreData[[#This Row],[Sales]],0)</f>
        <v>-0.21249999999999999</v>
      </c>
      <c r="W2482">
        <f>YEAR(C2482)</f>
        <v>2017</v>
      </c>
      <c r="X2482" t="str">
        <f>TEXT(C2482,"mmm")</f>
        <v>Jun</v>
      </c>
    </row>
    <row r="2483" spans="1:24" x14ac:dyDescent="0.3">
      <c r="A2483">
        <v>2482</v>
      </c>
      <c r="B2483" t="s">
        <v>6194</v>
      </c>
      <c r="C2483" s="1">
        <v>43093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>
        <v>1003.62</v>
      </c>
      <c r="S2483">
        <v>6</v>
      </c>
      <c r="T2483">
        <v>0</v>
      </c>
      <c r="U2483">
        <v>0</v>
      </c>
      <c r="V2483">
        <f>IFERROR(SuperstoreData[[#This Row],[Profit]]/SuperstoreData[[#This Row],[Sales]],0)</f>
        <v>0</v>
      </c>
      <c r="W2483">
        <f>YEAR(C2483)</f>
        <v>2017</v>
      </c>
      <c r="X2483" t="str">
        <f>TEXT(C2483,"mmm")</f>
        <v>Dec</v>
      </c>
    </row>
    <row r="2484" spans="1:24" x14ac:dyDescent="0.3">
      <c r="A2484">
        <v>2483</v>
      </c>
      <c r="B2484" t="s">
        <v>6196</v>
      </c>
      <c r="C2484" s="1">
        <v>42975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>
        <v>35.167999999999999</v>
      </c>
      <c r="S2484">
        <v>4</v>
      </c>
      <c r="T2484">
        <v>0.2</v>
      </c>
      <c r="U2484">
        <v>11.429600000000001</v>
      </c>
      <c r="V2484">
        <f>IFERROR(SuperstoreData[[#This Row],[Profit]]/SuperstoreData[[#This Row],[Sales]],0)</f>
        <v>0.32500000000000001</v>
      </c>
      <c r="W2484">
        <f>YEAR(C2484)</f>
        <v>2017</v>
      </c>
      <c r="X2484" t="str">
        <f>TEXT(C2484,"mmm")</f>
        <v>Aug</v>
      </c>
    </row>
    <row r="2485" spans="1:24" x14ac:dyDescent="0.3">
      <c r="A2485">
        <v>2484</v>
      </c>
      <c r="B2485" t="s">
        <v>6196</v>
      </c>
      <c r="C2485" s="1">
        <v>42975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>
        <v>1137.75</v>
      </c>
      <c r="S2485">
        <v>5</v>
      </c>
      <c r="T2485">
        <v>0</v>
      </c>
      <c r="U2485">
        <v>250.30500000000001</v>
      </c>
      <c r="V2485">
        <f>IFERROR(SuperstoreData[[#This Row],[Profit]]/SuperstoreData[[#This Row],[Sales]],0)</f>
        <v>0.22</v>
      </c>
      <c r="W2485">
        <f>YEAR(C2485)</f>
        <v>2017</v>
      </c>
      <c r="X2485" t="str">
        <f>TEXT(C2485,"mmm")</f>
        <v>Aug</v>
      </c>
    </row>
    <row r="2486" spans="1:24" x14ac:dyDescent="0.3">
      <c r="A2486">
        <v>2485</v>
      </c>
      <c r="B2486" t="s">
        <v>6196</v>
      </c>
      <c r="C2486" s="1">
        <v>42975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>
        <v>99.68</v>
      </c>
      <c r="S2486">
        <v>5</v>
      </c>
      <c r="T2486">
        <v>0.2</v>
      </c>
      <c r="U2486">
        <v>32.396000000000001</v>
      </c>
      <c r="V2486">
        <f>IFERROR(SuperstoreData[[#This Row],[Profit]]/SuperstoreData[[#This Row],[Sales]],0)</f>
        <v>0.32500000000000001</v>
      </c>
      <c r="W2486">
        <f>YEAR(C2486)</f>
        <v>2017</v>
      </c>
      <c r="X2486" t="str">
        <f>TEXT(C2486,"mmm")</f>
        <v>Aug</v>
      </c>
    </row>
    <row r="2487" spans="1:24" x14ac:dyDescent="0.3">
      <c r="A2487">
        <v>2486</v>
      </c>
      <c r="B2487" t="s">
        <v>6196</v>
      </c>
      <c r="C2487" s="1">
        <v>42975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>
        <v>5.56</v>
      </c>
      <c r="S2487">
        <v>2</v>
      </c>
      <c r="T2487">
        <v>0</v>
      </c>
      <c r="U2487">
        <v>1.4456</v>
      </c>
      <c r="V2487">
        <f>IFERROR(SuperstoreData[[#This Row],[Profit]]/SuperstoreData[[#This Row],[Sales]],0)</f>
        <v>0.26</v>
      </c>
      <c r="W2487">
        <f>YEAR(C2487)</f>
        <v>2017</v>
      </c>
      <c r="X2487" t="str">
        <f>TEXT(C2487,"mmm")</f>
        <v>Aug</v>
      </c>
    </row>
    <row r="2488" spans="1:24" x14ac:dyDescent="0.3">
      <c r="A2488">
        <v>2487</v>
      </c>
      <c r="B2488" t="s">
        <v>6199</v>
      </c>
      <c r="C2488" s="1">
        <v>42006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>
        <v>85.52</v>
      </c>
      <c r="S2488">
        <v>2</v>
      </c>
      <c r="T2488">
        <v>0</v>
      </c>
      <c r="U2488">
        <v>22.235199999999999</v>
      </c>
      <c r="V2488">
        <f>IFERROR(SuperstoreData[[#This Row],[Profit]]/SuperstoreData[[#This Row],[Sales]],0)</f>
        <v>0.26</v>
      </c>
      <c r="W2488">
        <f>YEAR(C2488)</f>
        <v>2015</v>
      </c>
      <c r="X2488" t="str">
        <f>TEXT(C2488,"mmm")</f>
        <v>Jan</v>
      </c>
    </row>
    <row r="2489" spans="1:24" x14ac:dyDescent="0.3">
      <c r="A2489">
        <v>2488</v>
      </c>
      <c r="B2489" t="s">
        <v>6199</v>
      </c>
      <c r="C2489" s="1">
        <v>42006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>
        <v>9.84</v>
      </c>
      <c r="S2489">
        <v>3</v>
      </c>
      <c r="T2489">
        <v>0</v>
      </c>
      <c r="U2489">
        <v>2.6568000000000001</v>
      </c>
      <c r="V2489">
        <f>IFERROR(SuperstoreData[[#This Row],[Profit]]/SuperstoreData[[#This Row],[Sales]],0)</f>
        <v>0.27</v>
      </c>
      <c r="W2489">
        <f>YEAR(C2489)</f>
        <v>2015</v>
      </c>
      <c r="X2489" t="str">
        <f>TEXT(C2489,"mmm")</f>
        <v>Jan</v>
      </c>
    </row>
    <row r="2490" spans="1:24" x14ac:dyDescent="0.3">
      <c r="A2490">
        <v>2489</v>
      </c>
      <c r="B2490" t="s">
        <v>6199</v>
      </c>
      <c r="C2490" s="1">
        <v>42006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>
        <v>20.04</v>
      </c>
      <c r="S2490">
        <v>3</v>
      </c>
      <c r="T2490">
        <v>0</v>
      </c>
      <c r="U2490">
        <v>9.6191999999999993</v>
      </c>
      <c r="V2490">
        <f>IFERROR(SuperstoreData[[#This Row],[Profit]]/SuperstoreData[[#This Row],[Sales]],0)</f>
        <v>0.48</v>
      </c>
      <c r="W2490">
        <f>YEAR(C2490)</f>
        <v>2015</v>
      </c>
      <c r="X2490" t="str">
        <f>TEXT(C2490,"mmm")</f>
        <v>Jan</v>
      </c>
    </row>
    <row r="2491" spans="1:24" x14ac:dyDescent="0.3">
      <c r="A2491">
        <v>2490</v>
      </c>
      <c r="B2491" t="s">
        <v>6204</v>
      </c>
      <c r="C2491" s="1">
        <v>42286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>
        <v>631.96</v>
      </c>
      <c r="S2491">
        <v>4</v>
      </c>
      <c r="T2491">
        <v>0</v>
      </c>
      <c r="U2491">
        <v>303.3408</v>
      </c>
      <c r="V2491">
        <f>IFERROR(SuperstoreData[[#This Row],[Profit]]/SuperstoreData[[#This Row],[Sales]],0)</f>
        <v>0.48</v>
      </c>
      <c r="W2491">
        <f>YEAR(C2491)</f>
        <v>2015</v>
      </c>
      <c r="X2491" t="str">
        <f>TEXT(C2491,"mmm")</f>
        <v>Oct</v>
      </c>
    </row>
    <row r="2492" spans="1:24" x14ac:dyDescent="0.3">
      <c r="A2492">
        <v>2491</v>
      </c>
      <c r="B2492" t="s">
        <v>6204</v>
      </c>
      <c r="C2492" s="1">
        <v>42286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>
        <v>23.92</v>
      </c>
      <c r="S2492">
        <v>4</v>
      </c>
      <c r="T2492">
        <v>0</v>
      </c>
      <c r="U2492">
        <v>10.763999999999999</v>
      </c>
      <c r="V2492">
        <f>IFERROR(SuperstoreData[[#This Row],[Profit]]/SuperstoreData[[#This Row],[Sales]],0)</f>
        <v>0.44999999999999996</v>
      </c>
      <c r="W2492">
        <f>YEAR(C2492)</f>
        <v>2015</v>
      </c>
      <c r="X2492" t="str">
        <f>TEXT(C2492,"mmm")</f>
        <v>Oct</v>
      </c>
    </row>
    <row r="2493" spans="1:24" x14ac:dyDescent="0.3">
      <c r="A2493">
        <v>2492</v>
      </c>
      <c r="B2493" t="s">
        <v>6211</v>
      </c>
      <c r="C2493" s="1">
        <v>41986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>
        <v>90.24</v>
      </c>
      <c r="S2493">
        <v>6</v>
      </c>
      <c r="T2493">
        <v>0</v>
      </c>
      <c r="U2493">
        <v>41.510399999999997</v>
      </c>
      <c r="V2493">
        <f>IFERROR(SuperstoreData[[#This Row],[Profit]]/SuperstoreData[[#This Row],[Sales]],0)</f>
        <v>0.46</v>
      </c>
      <c r="W2493">
        <f>YEAR(C2493)</f>
        <v>2014</v>
      </c>
      <c r="X2493" t="str">
        <f>TEXT(C2493,"mmm")</f>
        <v>Dec</v>
      </c>
    </row>
    <row r="2494" spans="1:24" x14ac:dyDescent="0.3">
      <c r="A2494">
        <v>2493</v>
      </c>
      <c r="B2494" t="s">
        <v>6212</v>
      </c>
      <c r="C2494" s="1">
        <v>41962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>
        <v>4548.8100000000004</v>
      </c>
      <c r="S2494">
        <v>7</v>
      </c>
      <c r="T2494">
        <v>0</v>
      </c>
      <c r="U2494">
        <v>1228.1786999999999</v>
      </c>
      <c r="V2494">
        <f>IFERROR(SuperstoreData[[#This Row],[Profit]]/SuperstoreData[[#This Row],[Sales]],0)</f>
        <v>0.26999999999999996</v>
      </c>
      <c r="W2494">
        <f>YEAR(C2494)</f>
        <v>2014</v>
      </c>
      <c r="X2494" t="str">
        <f>TEXT(C2494,"mmm")</f>
        <v>Nov</v>
      </c>
    </row>
    <row r="2495" spans="1:24" x14ac:dyDescent="0.3">
      <c r="A2495">
        <v>2494</v>
      </c>
      <c r="B2495" t="s">
        <v>6216</v>
      </c>
      <c r="C2495" s="1">
        <v>42623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>
        <v>300.93</v>
      </c>
      <c r="S2495">
        <v>5</v>
      </c>
      <c r="T2495">
        <v>0.3</v>
      </c>
      <c r="U2495">
        <v>-34.392000000000003</v>
      </c>
      <c r="V2495">
        <f>IFERROR(SuperstoreData[[#This Row],[Profit]]/SuperstoreData[[#This Row],[Sales]],0)</f>
        <v>-0.1142857142857143</v>
      </c>
      <c r="W2495">
        <f>YEAR(C2495)</f>
        <v>2016</v>
      </c>
      <c r="X2495" t="str">
        <f>TEXT(C2495,"mmm")</f>
        <v>Sep</v>
      </c>
    </row>
    <row r="2496" spans="1:24" x14ac:dyDescent="0.3">
      <c r="A2496">
        <v>2495</v>
      </c>
      <c r="B2496" t="s">
        <v>6216</v>
      </c>
      <c r="C2496" s="1">
        <v>42623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>
        <v>719.96</v>
      </c>
      <c r="S2496">
        <v>5</v>
      </c>
      <c r="T2496">
        <v>0.2</v>
      </c>
      <c r="U2496">
        <v>53.997</v>
      </c>
      <c r="V2496">
        <f>IFERROR(SuperstoreData[[#This Row],[Profit]]/SuperstoreData[[#This Row],[Sales]],0)</f>
        <v>7.4999999999999997E-2</v>
      </c>
      <c r="W2496">
        <f>YEAR(C2496)</f>
        <v>2016</v>
      </c>
      <c r="X2496" t="str">
        <f>TEXT(C2496,"mmm")</f>
        <v>Sep</v>
      </c>
    </row>
    <row r="2497" spans="1:24" x14ac:dyDescent="0.3">
      <c r="A2497">
        <v>2496</v>
      </c>
      <c r="B2497" t="s">
        <v>6217</v>
      </c>
      <c r="C2497" s="1">
        <v>41806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>
        <v>647.84</v>
      </c>
      <c r="S2497">
        <v>8</v>
      </c>
      <c r="T2497">
        <v>0</v>
      </c>
      <c r="U2497">
        <v>32.392000000000003</v>
      </c>
      <c r="V2497">
        <f>IFERROR(SuperstoreData[[#This Row],[Profit]]/SuperstoreData[[#This Row],[Sales]],0)</f>
        <v>0.05</v>
      </c>
      <c r="W2497">
        <f>YEAR(C2497)</f>
        <v>2014</v>
      </c>
      <c r="X2497" t="str">
        <f>TEXT(C2497,"mmm")</f>
        <v>Jun</v>
      </c>
    </row>
    <row r="2498" spans="1:24" x14ac:dyDescent="0.3">
      <c r="A2498">
        <v>2497</v>
      </c>
      <c r="B2498" t="s">
        <v>6221</v>
      </c>
      <c r="C2498" s="1">
        <v>42273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>
        <v>64.17</v>
      </c>
      <c r="S2498">
        <v>3</v>
      </c>
      <c r="T2498">
        <v>0</v>
      </c>
      <c r="U2498">
        <v>18.609300000000001</v>
      </c>
      <c r="V2498">
        <f>IFERROR(SuperstoreData[[#This Row],[Profit]]/SuperstoreData[[#This Row],[Sales]],0)</f>
        <v>0.29000000000000004</v>
      </c>
      <c r="W2498">
        <f>YEAR(C2498)</f>
        <v>2015</v>
      </c>
      <c r="X2498" t="str">
        <f>TEXT(C2498,"mmm")</f>
        <v>Sep</v>
      </c>
    </row>
    <row r="2499" spans="1:24" x14ac:dyDescent="0.3">
      <c r="A2499">
        <v>2498</v>
      </c>
      <c r="B2499" t="s">
        <v>6221</v>
      </c>
      <c r="C2499" s="1">
        <v>42273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>
        <v>124.46</v>
      </c>
      <c r="S2499">
        <v>2</v>
      </c>
      <c r="T2499">
        <v>0</v>
      </c>
      <c r="U2499">
        <v>58.496200000000002</v>
      </c>
      <c r="V2499">
        <f>IFERROR(SuperstoreData[[#This Row],[Profit]]/SuperstoreData[[#This Row],[Sales]],0)</f>
        <v>0.47000000000000003</v>
      </c>
      <c r="W2499">
        <f>YEAR(C2499)</f>
        <v>2015</v>
      </c>
      <c r="X2499" t="str">
        <f>TEXT(C2499,"mmm")</f>
        <v>Sep</v>
      </c>
    </row>
    <row r="2500" spans="1:24" x14ac:dyDescent="0.3">
      <c r="A2500">
        <v>2499</v>
      </c>
      <c r="B2500" t="s">
        <v>6222</v>
      </c>
      <c r="C2500" s="1">
        <v>42509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>
        <v>9.5839999999999996</v>
      </c>
      <c r="S2500">
        <v>1</v>
      </c>
      <c r="T2500">
        <v>0.2</v>
      </c>
      <c r="U2500">
        <v>3.3544</v>
      </c>
      <c r="V2500">
        <f>IFERROR(SuperstoreData[[#This Row],[Profit]]/SuperstoreData[[#This Row],[Sales]],0)</f>
        <v>0.35000000000000003</v>
      </c>
      <c r="W2500">
        <f>YEAR(C2500)</f>
        <v>2016</v>
      </c>
      <c r="X2500" t="str">
        <f>TEXT(C2500,"mmm")</f>
        <v>May</v>
      </c>
    </row>
    <row r="2501" spans="1:24" x14ac:dyDescent="0.3">
      <c r="A2501">
        <v>2500</v>
      </c>
      <c r="B2501" t="s">
        <v>6223</v>
      </c>
      <c r="C2501" s="1">
        <v>42908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>
        <v>37.607999999999997</v>
      </c>
      <c r="S2501">
        <v>3</v>
      </c>
      <c r="T2501">
        <v>0.2</v>
      </c>
      <c r="U2501">
        <v>12.6927</v>
      </c>
      <c r="V2501">
        <f>IFERROR(SuperstoreData[[#This Row],[Profit]]/SuperstoreData[[#This Row],[Sales]],0)</f>
        <v>0.33750000000000002</v>
      </c>
      <c r="W2501">
        <f>YEAR(C2501)</f>
        <v>2017</v>
      </c>
      <c r="X2501" t="str">
        <f>TEXT(C2501,"mmm")</f>
        <v>Jun</v>
      </c>
    </row>
    <row r="2502" spans="1:24" x14ac:dyDescent="0.3">
      <c r="A2502">
        <v>2501</v>
      </c>
      <c r="B2502" t="s">
        <v>6226</v>
      </c>
      <c r="C2502" s="1">
        <v>42903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>
        <v>12.224</v>
      </c>
      <c r="S2502">
        <v>2</v>
      </c>
      <c r="T2502">
        <v>0.2</v>
      </c>
      <c r="U2502">
        <v>4.4311999999999996</v>
      </c>
      <c r="V2502">
        <f>IFERROR(SuperstoreData[[#This Row],[Profit]]/SuperstoreData[[#This Row],[Sales]],0)</f>
        <v>0.36249999999999993</v>
      </c>
      <c r="W2502">
        <f>YEAR(C2502)</f>
        <v>2017</v>
      </c>
      <c r="X2502" t="str">
        <f>TEXT(C2502,"mmm")</f>
        <v>Jun</v>
      </c>
    </row>
    <row r="2503" spans="1:24" x14ac:dyDescent="0.3">
      <c r="A2503">
        <v>2502</v>
      </c>
      <c r="B2503" t="s">
        <v>6226</v>
      </c>
      <c r="C2503" s="1">
        <v>42903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>
        <v>2.3039999999999998</v>
      </c>
      <c r="S2503">
        <v>4</v>
      </c>
      <c r="T2503">
        <v>0.8</v>
      </c>
      <c r="U2503">
        <v>-3.5712000000000002</v>
      </c>
      <c r="V2503">
        <f>IFERROR(SuperstoreData[[#This Row],[Profit]]/SuperstoreData[[#This Row],[Sales]],0)</f>
        <v>-1.5500000000000003</v>
      </c>
      <c r="W2503">
        <f>YEAR(C2503)</f>
        <v>2017</v>
      </c>
      <c r="X2503" t="str">
        <f>TEXT(C2503,"mmm")</f>
        <v>Jun</v>
      </c>
    </row>
    <row r="2504" spans="1:24" x14ac:dyDescent="0.3">
      <c r="A2504">
        <v>2503</v>
      </c>
      <c r="B2504" t="s">
        <v>6226</v>
      </c>
      <c r="C2504" s="1">
        <v>42903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>
        <v>9.36</v>
      </c>
      <c r="S2504">
        <v>4</v>
      </c>
      <c r="T2504">
        <v>0.8</v>
      </c>
      <c r="U2504">
        <v>-16.38</v>
      </c>
      <c r="V2504">
        <f>IFERROR(SuperstoreData[[#This Row],[Profit]]/SuperstoreData[[#This Row],[Sales]],0)</f>
        <v>-1.75</v>
      </c>
      <c r="W2504">
        <f>YEAR(C2504)</f>
        <v>2017</v>
      </c>
      <c r="X2504" t="str">
        <f>TEXT(C2504,"mmm")</f>
        <v>Jun</v>
      </c>
    </row>
    <row r="2505" spans="1:24" x14ac:dyDescent="0.3">
      <c r="A2505">
        <v>2504</v>
      </c>
      <c r="B2505" t="s">
        <v>6229</v>
      </c>
      <c r="C2505" s="1">
        <v>42688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>
        <v>7.38</v>
      </c>
      <c r="S2505">
        <v>2</v>
      </c>
      <c r="T2505">
        <v>0</v>
      </c>
      <c r="U2505">
        <v>3.4685999999999999</v>
      </c>
      <c r="V2505">
        <f>IFERROR(SuperstoreData[[#This Row],[Profit]]/SuperstoreData[[#This Row],[Sales]],0)</f>
        <v>0.47</v>
      </c>
      <c r="W2505">
        <f>YEAR(C2505)</f>
        <v>2016</v>
      </c>
      <c r="X2505" t="str">
        <f>TEXT(C2505,"mmm")</f>
        <v>Nov</v>
      </c>
    </row>
    <row r="2506" spans="1:24" x14ac:dyDescent="0.3">
      <c r="A2506">
        <v>2505</v>
      </c>
      <c r="B2506" t="s">
        <v>6232</v>
      </c>
      <c r="C2506" s="1">
        <v>41845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>
        <v>53.72</v>
      </c>
      <c r="S2506">
        <v>4</v>
      </c>
      <c r="T2506">
        <v>0</v>
      </c>
      <c r="U2506">
        <v>15.041600000000001</v>
      </c>
      <c r="V2506">
        <f>IFERROR(SuperstoreData[[#This Row],[Profit]]/SuperstoreData[[#This Row],[Sales]],0)</f>
        <v>0.28000000000000003</v>
      </c>
      <c r="W2506">
        <f>YEAR(C2506)</f>
        <v>2014</v>
      </c>
      <c r="X2506" t="str">
        <f>TEXT(C2506,"mmm")</f>
        <v>Jul</v>
      </c>
    </row>
    <row r="2507" spans="1:24" x14ac:dyDescent="0.3">
      <c r="A2507">
        <v>2506</v>
      </c>
      <c r="B2507" t="s">
        <v>6232</v>
      </c>
      <c r="C2507" s="1">
        <v>41845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>
        <v>8187.65</v>
      </c>
      <c r="S2507">
        <v>5</v>
      </c>
      <c r="T2507">
        <v>0</v>
      </c>
      <c r="U2507">
        <v>327.50599999999997</v>
      </c>
      <c r="V2507">
        <f>IFERROR(SuperstoreData[[#This Row],[Profit]]/SuperstoreData[[#This Row],[Sales]],0)</f>
        <v>0.04</v>
      </c>
      <c r="W2507">
        <f>YEAR(C2507)</f>
        <v>2014</v>
      </c>
      <c r="X2507" t="str">
        <f>TEXT(C2507,"mmm")</f>
        <v>Jul</v>
      </c>
    </row>
    <row r="2508" spans="1:24" x14ac:dyDescent="0.3">
      <c r="A2508">
        <v>2507</v>
      </c>
      <c r="B2508" t="s">
        <v>6232</v>
      </c>
      <c r="C2508" s="1">
        <v>41845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>
        <v>77.92</v>
      </c>
      <c r="S2508">
        <v>8</v>
      </c>
      <c r="T2508">
        <v>0</v>
      </c>
      <c r="U2508">
        <v>34.284799999999997</v>
      </c>
      <c r="V2508">
        <f>IFERROR(SuperstoreData[[#This Row],[Profit]]/SuperstoreData[[#This Row],[Sales]],0)</f>
        <v>0.43999999999999995</v>
      </c>
      <c r="W2508">
        <f>YEAR(C2508)</f>
        <v>2014</v>
      </c>
      <c r="X2508" t="str">
        <f>TEXT(C2508,"mmm")</f>
        <v>Jul</v>
      </c>
    </row>
    <row r="2509" spans="1:24" x14ac:dyDescent="0.3">
      <c r="A2509">
        <v>2508</v>
      </c>
      <c r="B2509" t="s">
        <v>6235</v>
      </c>
      <c r="C2509" s="1">
        <v>42187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>
        <v>32.783999999999999</v>
      </c>
      <c r="S2509">
        <v>4</v>
      </c>
      <c r="T2509">
        <v>0.8</v>
      </c>
      <c r="U2509">
        <v>-85.238399999999999</v>
      </c>
      <c r="V2509">
        <f>IFERROR(SuperstoreData[[#This Row],[Profit]]/SuperstoreData[[#This Row],[Sales]],0)</f>
        <v>-2.6</v>
      </c>
      <c r="W2509">
        <f>YEAR(C2509)</f>
        <v>2015</v>
      </c>
      <c r="X2509" t="str">
        <f>TEXT(C2509,"mmm")</f>
        <v>Jul</v>
      </c>
    </row>
    <row r="2510" spans="1:24" x14ac:dyDescent="0.3">
      <c r="A2510">
        <v>2509</v>
      </c>
      <c r="B2510" t="s">
        <v>6238</v>
      </c>
      <c r="C2510" s="1">
        <v>42796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>
        <v>196.77600000000001</v>
      </c>
      <c r="S2510">
        <v>3</v>
      </c>
      <c r="T2510">
        <v>0.2</v>
      </c>
      <c r="U2510">
        <v>14.7582</v>
      </c>
      <c r="V2510">
        <f>IFERROR(SuperstoreData[[#This Row],[Profit]]/SuperstoreData[[#This Row],[Sales]],0)</f>
        <v>7.4999999999999997E-2</v>
      </c>
      <c r="W2510">
        <f>YEAR(C2510)</f>
        <v>2017</v>
      </c>
      <c r="X2510" t="str">
        <f>TEXT(C2510,"mmm")</f>
        <v>Mar</v>
      </c>
    </row>
    <row r="2511" spans="1:24" x14ac:dyDescent="0.3">
      <c r="A2511">
        <v>2510</v>
      </c>
      <c r="B2511" t="s">
        <v>6238</v>
      </c>
      <c r="C2511" s="1">
        <v>42796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>
        <v>479.94</v>
      </c>
      <c r="S2511">
        <v>6</v>
      </c>
      <c r="T2511">
        <v>0</v>
      </c>
      <c r="U2511">
        <v>52.793399999999998</v>
      </c>
      <c r="V2511">
        <f>IFERROR(SuperstoreData[[#This Row],[Profit]]/SuperstoreData[[#This Row],[Sales]],0)</f>
        <v>0.11</v>
      </c>
      <c r="W2511">
        <f>YEAR(C2511)</f>
        <v>2017</v>
      </c>
      <c r="X2511" t="str">
        <f>TEXT(C2511,"mmm")</f>
        <v>Mar</v>
      </c>
    </row>
    <row r="2512" spans="1:24" x14ac:dyDescent="0.3">
      <c r="A2512">
        <v>2511</v>
      </c>
      <c r="B2512" t="s">
        <v>6241</v>
      </c>
      <c r="C2512" s="1">
        <v>42692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>
        <v>1117.92</v>
      </c>
      <c r="S2512">
        <v>4</v>
      </c>
      <c r="T2512">
        <v>0</v>
      </c>
      <c r="U2512">
        <v>55.896000000000001</v>
      </c>
      <c r="V2512">
        <f>IFERROR(SuperstoreData[[#This Row],[Profit]]/SuperstoreData[[#This Row],[Sales]],0)</f>
        <v>4.9999999999999996E-2</v>
      </c>
      <c r="W2512">
        <f>YEAR(C2512)</f>
        <v>2016</v>
      </c>
      <c r="X2512" t="str">
        <f>TEXT(C2512,"mmm")</f>
        <v>Nov</v>
      </c>
    </row>
    <row r="2513" spans="1:24" x14ac:dyDescent="0.3">
      <c r="A2513">
        <v>2512</v>
      </c>
      <c r="B2513" t="s">
        <v>6246</v>
      </c>
      <c r="C2513" s="1">
        <v>42112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>
        <v>106.5</v>
      </c>
      <c r="S2513">
        <v>6</v>
      </c>
      <c r="T2513">
        <v>0</v>
      </c>
      <c r="U2513">
        <v>41.534999999999997</v>
      </c>
      <c r="V2513">
        <f>IFERROR(SuperstoreData[[#This Row],[Profit]]/SuperstoreData[[#This Row],[Sales]],0)</f>
        <v>0.38999999999999996</v>
      </c>
      <c r="W2513">
        <f>YEAR(C2513)</f>
        <v>2015</v>
      </c>
      <c r="X2513" t="str">
        <f>TEXT(C2513,"mmm")</f>
        <v>Apr</v>
      </c>
    </row>
    <row r="2514" spans="1:24" x14ac:dyDescent="0.3">
      <c r="A2514">
        <v>2513</v>
      </c>
      <c r="B2514" t="s">
        <v>6247</v>
      </c>
      <c r="C2514" s="1">
        <v>43071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>
        <v>45.66</v>
      </c>
      <c r="S2514">
        <v>5</v>
      </c>
      <c r="T2514">
        <v>0.7</v>
      </c>
      <c r="U2514">
        <v>-33.484000000000002</v>
      </c>
      <c r="V2514">
        <f>IFERROR(SuperstoreData[[#This Row],[Profit]]/SuperstoreData[[#This Row],[Sales]],0)</f>
        <v>-0.73333333333333339</v>
      </c>
      <c r="W2514">
        <f>YEAR(C2514)</f>
        <v>2017</v>
      </c>
      <c r="X2514" t="str">
        <f>TEXT(C2514,"mmm")</f>
        <v>Dec</v>
      </c>
    </row>
    <row r="2515" spans="1:24" x14ac:dyDescent="0.3">
      <c r="A2515">
        <v>2514</v>
      </c>
      <c r="B2515" t="s">
        <v>6250</v>
      </c>
      <c r="C2515" s="1">
        <v>42685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>
        <v>95.968000000000004</v>
      </c>
      <c r="S2515">
        <v>4</v>
      </c>
      <c r="T2515">
        <v>0.2</v>
      </c>
      <c r="U2515">
        <v>1.1996</v>
      </c>
      <c r="V2515">
        <f>IFERROR(SuperstoreData[[#This Row],[Profit]]/SuperstoreData[[#This Row],[Sales]],0)</f>
        <v>1.2499999999999999E-2</v>
      </c>
      <c r="W2515">
        <f>YEAR(C2515)</f>
        <v>2016</v>
      </c>
      <c r="X2515" t="str">
        <f>TEXT(C2515,"mmm")</f>
        <v>Nov</v>
      </c>
    </row>
    <row r="2516" spans="1:24" x14ac:dyDescent="0.3">
      <c r="A2516">
        <v>2515</v>
      </c>
      <c r="B2516" t="s">
        <v>6250</v>
      </c>
      <c r="C2516" s="1">
        <v>42685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>
        <v>47.991999999999997</v>
      </c>
      <c r="S2516">
        <v>2</v>
      </c>
      <c r="T2516">
        <v>0.3</v>
      </c>
      <c r="U2516">
        <v>-2.0568</v>
      </c>
      <c r="V2516">
        <f>IFERROR(SuperstoreData[[#This Row],[Profit]]/SuperstoreData[[#This Row],[Sales]],0)</f>
        <v>-4.2857142857142858E-2</v>
      </c>
      <c r="W2516">
        <f>YEAR(C2516)</f>
        <v>2016</v>
      </c>
      <c r="X2516" t="str">
        <f>TEXT(C2516,"mmm")</f>
        <v>Nov</v>
      </c>
    </row>
    <row r="2517" spans="1:24" x14ac:dyDescent="0.3">
      <c r="A2517">
        <v>2516</v>
      </c>
      <c r="B2517" t="s">
        <v>6251</v>
      </c>
      <c r="C2517" s="1">
        <v>41887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>
        <v>264.32</v>
      </c>
      <c r="S2517">
        <v>2</v>
      </c>
      <c r="T2517">
        <v>0.2</v>
      </c>
      <c r="U2517">
        <v>19.824000000000002</v>
      </c>
      <c r="V2517">
        <f>IFERROR(SuperstoreData[[#This Row],[Profit]]/SuperstoreData[[#This Row],[Sales]],0)</f>
        <v>7.5000000000000011E-2</v>
      </c>
      <c r="W2517">
        <f>YEAR(C2517)</f>
        <v>2014</v>
      </c>
      <c r="X2517" t="str">
        <f>TEXT(C2517,"mmm")</f>
        <v>Sep</v>
      </c>
    </row>
    <row r="2518" spans="1:24" x14ac:dyDescent="0.3">
      <c r="A2518">
        <v>2517</v>
      </c>
      <c r="B2518" t="s">
        <v>6252</v>
      </c>
      <c r="C2518" s="1">
        <v>41958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>
        <v>604.65599999999995</v>
      </c>
      <c r="S2518">
        <v>9</v>
      </c>
      <c r="T2518">
        <v>0.2</v>
      </c>
      <c r="U2518">
        <v>204.07140000000001</v>
      </c>
      <c r="V2518">
        <f>IFERROR(SuperstoreData[[#This Row],[Profit]]/SuperstoreData[[#This Row],[Sales]],0)</f>
        <v>0.33750000000000002</v>
      </c>
      <c r="W2518">
        <f>YEAR(C2518)</f>
        <v>2014</v>
      </c>
      <c r="X2518" t="str">
        <f>TEXT(C2518,"mmm")</f>
        <v>Nov</v>
      </c>
    </row>
    <row r="2519" spans="1:24" x14ac:dyDescent="0.3">
      <c r="A2519">
        <v>2518</v>
      </c>
      <c r="B2519" t="s">
        <v>6254</v>
      </c>
      <c r="C2519" s="1">
        <v>42857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>
        <v>129.93</v>
      </c>
      <c r="S2519">
        <v>3</v>
      </c>
      <c r="T2519">
        <v>0</v>
      </c>
      <c r="U2519">
        <v>12.993</v>
      </c>
      <c r="V2519">
        <f>IFERROR(SuperstoreData[[#This Row],[Profit]]/SuperstoreData[[#This Row],[Sales]],0)</f>
        <v>9.9999999999999992E-2</v>
      </c>
      <c r="W2519">
        <f>YEAR(C2519)</f>
        <v>2017</v>
      </c>
      <c r="X2519" t="str">
        <f>TEXT(C2519,"mmm")</f>
        <v>May</v>
      </c>
    </row>
    <row r="2520" spans="1:24" x14ac:dyDescent="0.3">
      <c r="A2520">
        <v>2519</v>
      </c>
      <c r="B2520" t="s">
        <v>6255</v>
      </c>
      <c r="C2520" s="1">
        <v>42658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>
        <v>20.16</v>
      </c>
      <c r="S2520">
        <v>7</v>
      </c>
      <c r="T2520">
        <v>0</v>
      </c>
      <c r="U2520">
        <v>9.8783999999999992</v>
      </c>
      <c r="V2520">
        <f>IFERROR(SuperstoreData[[#This Row],[Profit]]/SuperstoreData[[#This Row],[Sales]],0)</f>
        <v>0.48999999999999994</v>
      </c>
      <c r="W2520">
        <f>YEAR(C2520)</f>
        <v>2016</v>
      </c>
      <c r="X2520" t="str">
        <f>TEXT(C2520,"mmm")</f>
        <v>Oct</v>
      </c>
    </row>
    <row r="2521" spans="1:24" x14ac:dyDescent="0.3">
      <c r="A2521">
        <v>2520</v>
      </c>
      <c r="B2521" t="s">
        <v>6255</v>
      </c>
      <c r="C2521" s="1">
        <v>42658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>
        <v>29.46</v>
      </c>
      <c r="S2521">
        <v>6</v>
      </c>
      <c r="T2521">
        <v>0</v>
      </c>
      <c r="U2521">
        <v>14.4354</v>
      </c>
      <c r="V2521">
        <f>IFERROR(SuperstoreData[[#This Row],[Profit]]/SuperstoreData[[#This Row],[Sales]],0)</f>
        <v>0.49</v>
      </c>
      <c r="W2521">
        <f>YEAR(C2521)</f>
        <v>2016</v>
      </c>
      <c r="X2521" t="str">
        <f>TEXT(C2521,"mmm")</f>
        <v>Oct</v>
      </c>
    </row>
    <row r="2522" spans="1:24" x14ac:dyDescent="0.3">
      <c r="A2522">
        <v>2521</v>
      </c>
      <c r="B2522" t="s">
        <v>6255</v>
      </c>
      <c r="C2522" s="1">
        <v>42658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>
        <v>868.59</v>
      </c>
      <c r="S2522">
        <v>3</v>
      </c>
      <c r="T2522">
        <v>0</v>
      </c>
      <c r="U2522">
        <v>251.89109999999999</v>
      </c>
      <c r="V2522">
        <f>IFERROR(SuperstoreData[[#This Row],[Profit]]/SuperstoreData[[#This Row],[Sales]],0)</f>
        <v>0.28999999999999998</v>
      </c>
      <c r="W2522">
        <f>YEAR(C2522)</f>
        <v>2016</v>
      </c>
      <c r="X2522" t="str">
        <f>TEXT(C2522,"mmm")</f>
        <v>Oct</v>
      </c>
    </row>
    <row r="2523" spans="1:24" x14ac:dyDescent="0.3">
      <c r="A2523">
        <v>2522</v>
      </c>
      <c r="B2523" t="s">
        <v>6255</v>
      </c>
      <c r="C2523" s="1">
        <v>42658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>
        <v>12.96</v>
      </c>
      <c r="S2523">
        <v>2</v>
      </c>
      <c r="T2523">
        <v>0</v>
      </c>
      <c r="U2523">
        <v>6.2207999999999997</v>
      </c>
      <c r="V2523">
        <f>IFERROR(SuperstoreData[[#This Row],[Profit]]/SuperstoreData[[#This Row],[Sales]],0)</f>
        <v>0.47999999999999993</v>
      </c>
      <c r="W2523">
        <f>YEAR(C2523)</f>
        <v>2016</v>
      </c>
      <c r="X2523" t="str">
        <f>TEXT(C2523,"mmm")</f>
        <v>Oct</v>
      </c>
    </row>
    <row r="2524" spans="1:24" x14ac:dyDescent="0.3">
      <c r="A2524">
        <v>2523</v>
      </c>
      <c r="B2524" t="s">
        <v>6255</v>
      </c>
      <c r="C2524" s="1">
        <v>42658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>
        <v>5.5</v>
      </c>
      <c r="S2524">
        <v>1</v>
      </c>
      <c r="T2524">
        <v>0</v>
      </c>
      <c r="U2524">
        <v>1.375</v>
      </c>
      <c r="V2524">
        <f>IFERROR(SuperstoreData[[#This Row],[Profit]]/SuperstoreData[[#This Row],[Sales]],0)</f>
        <v>0.25</v>
      </c>
      <c r="W2524">
        <f>YEAR(C2524)</f>
        <v>2016</v>
      </c>
      <c r="X2524" t="str">
        <f>TEXT(C2524,"mmm")</f>
        <v>Oct</v>
      </c>
    </row>
    <row r="2525" spans="1:24" x14ac:dyDescent="0.3">
      <c r="A2525">
        <v>2524</v>
      </c>
      <c r="B2525" t="s">
        <v>6255</v>
      </c>
      <c r="C2525" s="1">
        <v>42658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>
        <v>121.6</v>
      </c>
      <c r="S2525">
        <v>4</v>
      </c>
      <c r="T2525">
        <v>0</v>
      </c>
      <c r="U2525">
        <v>55.936</v>
      </c>
      <c r="V2525">
        <f>IFERROR(SuperstoreData[[#This Row],[Profit]]/SuperstoreData[[#This Row],[Sales]],0)</f>
        <v>0.46</v>
      </c>
      <c r="W2525">
        <f>YEAR(C2525)</f>
        <v>2016</v>
      </c>
      <c r="X2525" t="str">
        <f>TEXT(C2525,"mmm")</f>
        <v>Oct</v>
      </c>
    </row>
    <row r="2526" spans="1:24" x14ac:dyDescent="0.3">
      <c r="A2526">
        <v>2525</v>
      </c>
      <c r="B2526" t="s">
        <v>6260</v>
      </c>
      <c r="C2526" s="1">
        <v>42100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>
        <v>42.048000000000002</v>
      </c>
      <c r="S2526">
        <v>9</v>
      </c>
      <c r="T2526">
        <v>0.2</v>
      </c>
      <c r="U2526">
        <v>5.2560000000000002</v>
      </c>
      <c r="V2526">
        <f>IFERROR(SuperstoreData[[#This Row],[Profit]]/SuperstoreData[[#This Row],[Sales]],0)</f>
        <v>0.125</v>
      </c>
      <c r="W2526">
        <f>YEAR(C2526)</f>
        <v>2015</v>
      </c>
      <c r="X2526" t="str">
        <f>TEXT(C2526,"mmm")</f>
        <v>Apr</v>
      </c>
    </row>
    <row r="2527" spans="1:24" x14ac:dyDescent="0.3">
      <c r="A2527">
        <v>2526</v>
      </c>
      <c r="B2527" t="s">
        <v>6260</v>
      </c>
      <c r="C2527" s="1">
        <v>42100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>
        <v>25.488</v>
      </c>
      <c r="S2527">
        <v>2</v>
      </c>
      <c r="T2527">
        <v>0.2</v>
      </c>
      <c r="U2527">
        <v>4.4603999999999999</v>
      </c>
      <c r="V2527">
        <f>IFERROR(SuperstoreData[[#This Row],[Profit]]/SuperstoreData[[#This Row],[Sales]],0)</f>
        <v>0.17499999999999999</v>
      </c>
      <c r="W2527">
        <f>YEAR(C2527)</f>
        <v>2015</v>
      </c>
      <c r="X2527" t="str">
        <f>TEXT(C2527,"mmm")</f>
        <v>Apr</v>
      </c>
    </row>
    <row r="2528" spans="1:24" x14ac:dyDescent="0.3">
      <c r="A2528">
        <v>2527</v>
      </c>
      <c r="B2528" t="s">
        <v>6260</v>
      </c>
      <c r="C2528" s="1">
        <v>42100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>
        <v>6.9</v>
      </c>
      <c r="S2528">
        <v>3</v>
      </c>
      <c r="T2528">
        <v>0.8</v>
      </c>
      <c r="U2528">
        <v>-12.074999999999999</v>
      </c>
      <c r="V2528">
        <f>IFERROR(SuperstoreData[[#This Row],[Profit]]/SuperstoreData[[#This Row],[Sales]],0)</f>
        <v>-1.7499999999999998</v>
      </c>
      <c r="W2528">
        <f>YEAR(C2528)</f>
        <v>2015</v>
      </c>
      <c r="X2528" t="str">
        <f>TEXT(C2528,"mmm")</f>
        <v>Apr</v>
      </c>
    </row>
    <row r="2529" spans="1:24" x14ac:dyDescent="0.3">
      <c r="A2529">
        <v>2528</v>
      </c>
      <c r="B2529" t="s">
        <v>6260</v>
      </c>
      <c r="C2529" s="1">
        <v>42100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>
        <v>9.6479999999999997</v>
      </c>
      <c r="S2529">
        <v>6</v>
      </c>
      <c r="T2529">
        <v>0.8</v>
      </c>
      <c r="U2529">
        <v>-16.884</v>
      </c>
      <c r="V2529">
        <f>IFERROR(SuperstoreData[[#This Row],[Profit]]/SuperstoreData[[#This Row],[Sales]],0)</f>
        <v>-1.75</v>
      </c>
      <c r="W2529">
        <f>YEAR(C2529)</f>
        <v>2015</v>
      </c>
      <c r="X2529" t="str">
        <f>TEXT(C2529,"mmm")</f>
        <v>Apr</v>
      </c>
    </row>
    <row r="2530" spans="1:24" x14ac:dyDescent="0.3">
      <c r="A2530">
        <v>2529</v>
      </c>
      <c r="B2530" t="s">
        <v>6260</v>
      </c>
      <c r="C2530" s="1">
        <v>42100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>
        <v>7.968</v>
      </c>
      <c r="S2530">
        <v>2</v>
      </c>
      <c r="T2530">
        <v>0.2</v>
      </c>
      <c r="U2530">
        <v>2.8883999999999999</v>
      </c>
      <c r="V2530">
        <f>IFERROR(SuperstoreData[[#This Row],[Profit]]/SuperstoreData[[#This Row],[Sales]],0)</f>
        <v>0.36249999999999999</v>
      </c>
      <c r="W2530">
        <f>YEAR(C2530)</f>
        <v>2015</v>
      </c>
      <c r="X2530" t="str">
        <f>TEXT(C2530,"mmm")</f>
        <v>Apr</v>
      </c>
    </row>
    <row r="2531" spans="1:24" x14ac:dyDescent="0.3">
      <c r="A2531">
        <v>2530</v>
      </c>
      <c r="B2531" t="s">
        <v>6265</v>
      </c>
      <c r="C2531" s="1">
        <v>41936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>
        <v>10.368</v>
      </c>
      <c r="S2531">
        <v>2</v>
      </c>
      <c r="T2531">
        <v>0.2</v>
      </c>
      <c r="U2531">
        <v>3.6288</v>
      </c>
      <c r="V2531">
        <f>IFERROR(SuperstoreData[[#This Row],[Profit]]/SuperstoreData[[#This Row],[Sales]],0)</f>
        <v>0.35</v>
      </c>
      <c r="W2531">
        <f>YEAR(C2531)</f>
        <v>2014</v>
      </c>
      <c r="X2531" t="str">
        <f>TEXT(C2531,"mmm")</f>
        <v>Oct</v>
      </c>
    </row>
    <row r="2532" spans="1:24" x14ac:dyDescent="0.3">
      <c r="A2532">
        <v>2531</v>
      </c>
      <c r="B2532" t="s">
        <v>6267</v>
      </c>
      <c r="C2532" s="1">
        <v>41868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>
        <v>114.2</v>
      </c>
      <c r="S2532">
        <v>5</v>
      </c>
      <c r="T2532">
        <v>0</v>
      </c>
      <c r="U2532">
        <v>52.531999999999996</v>
      </c>
      <c r="V2532">
        <f>IFERROR(SuperstoreData[[#This Row],[Profit]]/SuperstoreData[[#This Row],[Sales]],0)</f>
        <v>0.45999999999999996</v>
      </c>
      <c r="W2532">
        <f>YEAR(C2532)</f>
        <v>2014</v>
      </c>
      <c r="X2532" t="str">
        <f>TEXT(C2532,"mmm")</f>
        <v>Aug</v>
      </c>
    </row>
    <row r="2533" spans="1:24" x14ac:dyDescent="0.3">
      <c r="A2533">
        <v>2532</v>
      </c>
      <c r="B2533" t="s">
        <v>6267</v>
      </c>
      <c r="C2533" s="1">
        <v>41868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>
        <v>17.96</v>
      </c>
      <c r="S2533">
        <v>4</v>
      </c>
      <c r="T2533">
        <v>0</v>
      </c>
      <c r="U2533">
        <v>8.2615999999999996</v>
      </c>
      <c r="V2533">
        <f>IFERROR(SuperstoreData[[#This Row],[Profit]]/SuperstoreData[[#This Row],[Sales]],0)</f>
        <v>0.45999999999999996</v>
      </c>
      <c r="W2533">
        <f>YEAR(C2533)</f>
        <v>2014</v>
      </c>
      <c r="X2533" t="str">
        <f>TEXT(C2533,"mmm")</f>
        <v>Aug</v>
      </c>
    </row>
    <row r="2534" spans="1:24" x14ac:dyDescent="0.3">
      <c r="A2534">
        <v>2533</v>
      </c>
      <c r="B2534" t="s">
        <v>6267</v>
      </c>
      <c r="C2534" s="1">
        <v>41868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>
        <v>12.67</v>
      </c>
      <c r="S2534">
        <v>7</v>
      </c>
      <c r="T2534">
        <v>0</v>
      </c>
      <c r="U2534">
        <v>4.5612000000000004</v>
      </c>
      <c r="V2534">
        <f>IFERROR(SuperstoreData[[#This Row],[Profit]]/SuperstoreData[[#This Row],[Sales]],0)</f>
        <v>0.36000000000000004</v>
      </c>
      <c r="W2534">
        <f>YEAR(C2534)</f>
        <v>2014</v>
      </c>
      <c r="X2534" t="str">
        <f>TEXT(C2534,"mmm")</f>
        <v>Aug</v>
      </c>
    </row>
    <row r="2535" spans="1:24" x14ac:dyDescent="0.3">
      <c r="A2535">
        <v>2534</v>
      </c>
      <c r="B2535" t="s">
        <v>6267</v>
      </c>
      <c r="C2535" s="1">
        <v>41868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>
        <v>339.96</v>
      </c>
      <c r="S2535">
        <v>4</v>
      </c>
      <c r="T2535">
        <v>0</v>
      </c>
      <c r="U2535">
        <v>122.3856</v>
      </c>
      <c r="V2535">
        <f>IFERROR(SuperstoreData[[#This Row],[Profit]]/SuperstoreData[[#This Row],[Sales]],0)</f>
        <v>0.36</v>
      </c>
      <c r="W2535">
        <f>YEAR(C2535)</f>
        <v>2014</v>
      </c>
      <c r="X2535" t="str">
        <f>TEXT(C2535,"mmm")</f>
        <v>Aug</v>
      </c>
    </row>
    <row r="2536" spans="1:24" x14ac:dyDescent="0.3">
      <c r="A2536">
        <v>2535</v>
      </c>
      <c r="B2536" t="s">
        <v>6269</v>
      </c>
      <c r="C2536" s="1">
        <v>42962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>
        <v>1801.6320000000001</v>
      </c>
      <c r="S2536">
        <v>6</v>
      </c>
      <c r="T2536">
        <v>0.2</v>
      </c>
      <c r="U2536">
        <v>-337.80599999999998</v>
      </c>
      <c r="V2536">
        <f>IFERROR(SuperstoreData[[#This Row],[Profit]]/SuperstoreData[[#This Row],[Sales]],0)</f>
        <v>-0.18749999999999997</v>
      </c>
      <c r="W2536">
        <f>YEAR(C2536)</f>
        <v>2017</v>
      </c>
      <c r="X2536" t="str">
        <f>TEXT(C2536,"mmm")</f>
        <v>Aug</v>
      </c>
    </row>
    <row r="2537" spans="1:24" x14ac:dyDescent="0.3">
      <c r="A2537">
        <v>2536</v>
      </c>
      <c r="B2537" t="s">
        <v>6270</v>
      </c>
      <c r="C2537" s="1">
        <v>42253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>
        <v>46.32</v>
      </c>
      <c r="S2537">
        <v>4</v>
      </c>
      <c r="T2537">
        <v>0</v>
      </c>
      <c r="U2537">
        <v>18.064800000000002</v>
      </c>
      <c r="V2537">
        <f>IFERROR(SuperstoreData[[#This Row],[Profit]]/SuperstoreData[[#This Row],[Sales]],0)</f>
        <v>0.39</v>
      </c>
      <c r="W2537">
        <f>YEAR(C2537)</f>
        <v>2015</v>
      </c>
      <c r="X2537" t="str">
        <f>TEXT(C2537,"mmm")</f>
        <v>Sep</v>
      </c>
    </row>
    <row r="2538" spans="1:24" x14ac:dyDescent="0.3">
      <c r="A2538">
        <v>2537</v>
      </c>
      <c r="B2538" t="s">
        <v>6274</v>
      </c>
      <c r="C2538" s="1">
        <v>42031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>
        <v>181.98599999999999</v>
      </c>
      <c r="S2538">
        <v>2</v>
      </c>
      <c r="T2538">
        <v>0.3</v>
      </c>
      <c r="U2538">
        <v>-54.595799999999997</v>
      </c>
      <c r="V2538">
        <f>IFERROR(SuperstoreData[[#This Row],[Profit]]/SuperstoreData[[#This Row],[Sales]],0)</f>
        <v>-0.3</v>
      </c>
      <c r="W2538">
        <f>YEAR(C2538)</f>
        <v>2015</v>
      </c>
      <c r="X2538" t="str">
        <f>TEXT(C2538,"mmm")</f>
        <v>Jan</v>
      </c>
    </row>
    <row r="2539" spans="1:24" x14ac:dyDescent="0.3">
      <c r="A2539">
        <v>2538</v>
      </c>
      <c r="B2539" t="s">
        <v>6274</v>
      </c>
      <c r="C2539" s="1">
        <v>42031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>
        <v>431.976</v>
      </c>
      <c r="S2539">
        <v>4</v>
      </c>
      <c r="T2539">
        <v>0.4</v>
      </c>
      <c r="U2539">
        <v>-100.7944</v>
      </c>
      <c r="V2539">
        <f>IFERROR(SuperstoreData[[#This Row],[Profit]]/SuperstoreData[[#This Row],[Sales]],0)</f>
        <v>-0.23333333333333334</v>
      </c>
      <c r="W2539">
        <f>YEAR(C2539)</f>
        <v>2015</v>
      </c>
      <c r="X2539" t="str">
        <f>TEXT(C2539,"mmm")</f>
        <v>Jan</v>
      </c>
    </row>
    <row r="2540" spans="1:24" x14ac:dyDescent="0.3">
      <c r="A2540">
        <v>2539</v>
      </c>
      <c r="B2540" t="s">
        <v>6274</v>
      </c>
      <c r="C2540" s="1">
        <v>42031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>
        <v>155.37</v>
      </c>
      <c r="S2540">
        <v>1</v>
      </c>
      <c r="T2540">
        <v>0.4</v>
      </c>
      <c r="U2540">
        <v>-36.253</v>
      </c>
      <c r="V2540">
        <f>IFERROR(SuperstoreData[[#This Row],[Profit]]/SuperstoreData[[#This Row],[Sales]],0)</f>
        <v>-0.23333333333333334</v>
      </c>
      <c r="W2540">
        <f>YEAR(C2540)</f>
        <v>2015</v>
      </c>
      <c r="X2540" t="str">
        <f>TEXT(C2540,"mmm")</f>
        <v>Jan</v>
      </c>
    </row>
    <row r="2541" spans="1:24" x14ac:dyDescent="0.3">
      <c r="A2541">
        <v>2540</v>
      </c>
      <c r="B2541" t="s">
        <v>6278</v>
      </c>
      <c r="C2541" s="1">
        <v>42201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>
        <v>1348.704</v>
      </c>
      <c r="S2541">
        <v>6</v>
      </c>
      <c r="T2541">
        <v>0.2</v>
      </c>
      <c r="U2541">
        <v>-219.1644</v>
      </c>
      <c r="V2541">
        <f>IFERROR(SuperstoreData[[#This Row],[Profit]]/SuperstoreData[[#This Row],[Sales]],0)</f>
        <v>-0.16250000000000001</v>
      </c>
      <c r="W2541">
        <f>YEAR(C2541)</f>
        <v>2015</v>
      </c>
      <c r="X2541" t="str">
        <f>TEXT(C2541,"mmm")</f>
        <v>Jul</v>
      </c>
    </row>
    <row r="2542" spans="1:24" x14ac:dyDescent="0.3">
      <c r="A2542">
        <v>2541</v>
      </c>
      <c r="B2542" t="s">
        <v>6278</v>
      </c>
      <c r="C2542" s="1">
        <v>42201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>
        <v>700.15200000000004</v>
      </c>
      <c r="S2542">
        <v>3</v>
      </c>
      <c r="T2542">
        <v>0.2</v>
      </c>
      <c r="U2542">
        <v>78.767099999999999</v>
      </c>
      <c r="V2542">
        <f>IFERROR(SuperstoreData[[#This Row],[Profit]]/SuperstoreData[[#This Row],[Sales]],0)</f>
        <v>0.11249999999999999</v>
      </c>
      <c r="W2542">
        <f>YEAR(C2542)</f>
        <v>2015</v>
      </c>
      <c r="X2542" t="str">
        <f>TEXT(C2542,"mmm")</f>
        <v>Jul</v>
      </c>
    </row>
    <row r="2543" spans="1:24" x14ac:dyDescent="0.3">
      <c r="A2543">
        <v>2542</v>
      </c>
      <c r="B2543" t="s">
        <v>6280</v>
      </c>
      <c r="C2543" s="1">
        <v>42490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>
        <v>111.88800000000001</v>
      </c>
      <c r="S2543">
        <v>7</v>
      </c>
      <c r="T2543">
        <v>0.2</v>
      </c>
      <c r="U2543">
        <v>22.377600000000001</v>
      </c>
      <c r="V2543">
        <f>IFERROR(SuperstoreData[[#This Row],[Profit]]/SuperstoreData[[#This Row],[Sales]],0)</f>
        <v>0.2</v>
      </c>
      <c r="W2543">
        <f>YEAR(C2543)</f>
        <v>2016</v>
      </c>
      <c r="X2543" t="str">
        <f>TEXT(C2543,"mmm")</f>
        <v>Apr</v>
      </c>
    </row>
    <row r="2544" spans="1:24" x14ac:dyDescent="0.3">
      <c r="A2544">
        <v>2543</v>
      </c>
      <c r="B2544" t="s">
        <v>6283</v>
      </c>
      <c r="C2544" s="1">
        <v>41908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>
        <v>143.952</v>
      </c>
      <c r="S2544">
        <v>3</v>
      </c>
      <c r="T2544">
        <v>0.2</v>
      </c>
      <c r="U2544">
        <v>14.395200000000001</v>
      </c>
      <c r="V2544">
        <f>IFERROR(SuperstoreData[[#This Row],[Profit]]/SuperstoreData[[#This Row],[Sales]],0)</f>
        <v>0.1</v>
      </c>
      <c r="W2544">
        <f>YEAR(C2544)</f>
        <v>2014</v>
      </c>
      <c r="X2544" t="str">
        <f>TEXT(C2544,"mmm")</f>
        <v>Sep</v>
      </c>
    </row>
    <row r="2545" spans="1:24" x14ac:dyDescent="0.3">
      <c r="A2545">
        <v>2544</v>
      </c>
      <c r="B2545" t="s">
        <v>6286</v>
      </c>
      <c r="C2545" s="1">
        <v>42621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>
        <v>173.94</v>
      </c>
      <c r="S2545">
        <v>3</v>
      </c>
      <c r="T2545">
        <v>0</v>
      </c>
      <c r="U2545">
        <v>13.9152</v>
      </c>
      <c r="V2545">
        <f>IFERROR(SuperstoreData[[#This Row],[Profit]]/SuperstoreData[[#This Row],[Sales]],0)</f>
        <v>0.08</v>
      </c>
      <c r="W2545">
        <f>YEAR(C2545)</f>
        <v>2016</v>
      </c>
      <c r="X2545" t="str">
        <f>TEXT(C2545,"mmm")</f>
        <v>Sep</v>
      </c>
    </row>
    <row r="2546" spans="1:24" x14ac:dyDescent="0.3">
      <c r="A2546">
        <v>2545</v>
      </c>
      <c r="B2546" t="s">
        <v>6286</v>
      </c>
      <c r="C2546" s="1">
        <v>42621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>
        <v>14.76</v>
      </c>
      <c r="S2546">
        <v>4</v>
      </c>
      <c r="T2546">
        <v>0</v>
      </c>
      <c r="U2546">
        <v>6.9371999999999998</v>
      </c>
      <c r="V2546">
        <f>IFERROR(SuperstoreData[[#This Row],[Profit]]/SuperstoreData[[#This Row],[Sales]],0)</f>
        <v>0.47</v>
      </c>
      <c r="W2546">
        <f>YEAR(C2546)</f>
        <v>2016</v>
      </c>
      <c r="X2546" t="str">
        <f>TEXT(C2546,"mmm")</f>
        <v>Sep</v>
      </c>
    </row>
    <row r="2547" spans="1:24" x14ac:dyDescent="0.3">
      <c r="A2547">
        <v>2546</v>
      </c>
      <c r="B2547" t="s">
        <v>6289</v>
      </c>
      <c r="C2547" s="1">
        <v>42841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>
        <v>205.92</v>
      </c>
      <c r="S2547">
        <v>4</v>
      </c>
      <c r="T2547">
        <v>0</v>
      </c>
      <c r="U2547">
        <v>2.0592000000000001</v>
      </c>
      <c r="V2547">
        <f>IFERROR(SuperstoreData[[#This Row],[Profit]]/SuperstoreData[[#This Row],[Sales]],0)</f>
        <v>1.0000000000000002E-2</v>
      </c>
      <c r="W2547">
        <f>YEAR(C2547)</f>
        <v>2017</v>
      </c>
      <c r="X2547" t="str">
        <f>TEXT(C2547,"mmm")</f>
        <v>Apr</v>
      </c>
    </row>
    <row r="2548" spans="1:24" x14ac:dyDescent="0.3">
      <c r="A2548">
        <v>2547</v>
      </c>
      <c r="B2548" t="s">
        <v>6289</v>
      </c>
      <c r="C2548" s="1">
        <v>42841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>
        <v>102.833</v>
      </c>
      <c r="S2548">
        <v>1</v>
      </c>
      <c r="T2548">
        <v>0.15</v>
      </c>
      <c r="U2548">
        <v>-6.0490000000000004</v>
      </c>
      <c r="V2548">
        <f>IFERROR(SuperstoreData[[#This Row],[Profit]]/SuperstoreData[[#This Row],[Sales]],0)</f>
        <v>-5.8823529411764712E-2</v>
      </c>
      <c r="W2548">
        <f>YEAR(C2548)</f>
        <v>2017</v>
      </c>
      <c r="X2548" t="str">
        <f>TEXT(C2548,"mmm")</f>
        <v>Apr</v>
      </c>
    </row>
    <row r="2549" spans="1:24" x14ac:dyDescent="0.3">
      <c r="A2549">
        <v>2548</v>
      </c>
      <c r="B2549" t="s">
        <v>6290</v>
      </c>
      <c r="C2549" s="1">
        <v>42232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>
        <v>2.3039999999999998</v>
      </c>
      <c r="S2549">
        <v>1</v>
      </c>
      <c r="T2549">
        <v>0.2</v>
      </c>
      <c r="U2549">
        <v>0.25919999999999999</v>
      </c>
      <c r="V2549">
        <f>IFERROR(SuperstoreData[[#This Row],[Profit]]/SuperstoreData[[#This Row],[Sales]],0)</f>
        <v>0.1125</v>
      </c>
      <c r="W2549">
        <f>YEAR(C2549)</f>
        <v>2015</v>
      </c>
      <c r="X2549" t="str">
        <f>TEXT(C2549,"mmm")</f>
        <v>Aug</v>
      </c>
    </row>
    <row r="2550" spans="1:24" x14ac:dyDescent="0.3">
      <c r="A2550">
        <v>2549</v>
      </c>
      <c r="B2550" t="s">
        <v>6290</v>
      </c>
      <c r="C2550" s="1">
        <v>42232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>
        <v>1879.96</v>
      </c>
      <c r="S2550">
        <v>5</v>
      </c>
      <c r="T2550">
        <v>0.2</v>
      </c>
      <c r="U2550">
        <v>211.49549999999999</v>
      </c>
      <c r="V2550">
        <f>IFERROR(SuperstoreData[[#This Row],[Profit]]/SuperstoreData[[#This Row],[Sales]],0)</f>
        <v>0.11249999999999999</v>
      </c>
      <c r="W2550">
        <f>YEAR(C2550)</f>
        <v>2015</v>
      </c>
      <c r="X2550" t="str">
        <f>TEXT(C2550,"mmm")</f>
        <v>Aug</v>
      </c>
    </row>
    <row r="2551" spans="1:24" x14ac:dyDescent="0.3">
      <c r="A2551">
        <v>2550</v>
      </c>
      <c r="B2551" t="s">
        <v>6290</v>
      </c>
      <c r="C2551" s="1">
        <v>42232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>
        <v>313.024</v>
      </c>
      <c r="S2551">
        <v>8</v>
      </c>
      <c r="T2551">
        <v>0.2</v>
      </c>
      <c r="U2551">
        <v>105.6456</v>
      </c>
      <c r="V2551">
        <f>IFERROR(SuperstoreData[[#This Row],[Profit]]/SuperstoreData[[#This Row],[Sales]],0)</f>
        <v>0.33750000000000002</v>
      </c>
      <c r="W2551">
        <f>YEAR(C2551)</f>
        <v>2015</v>
      </c>
      <c r="X2551" t="str">
        <f>TEXT(C2551,"mmm")</f>
        <v>Aug</v>
      </c>
    </row>
    <row r="2552" spans="1:24" x14ac:dyDescent="0.3">
      <c r="A2552">
        <v>2551</v>
      </c>
      <c r="B2552" t="s">
        <v>6290</v>
      </c>
      <c r="C2552" s="1">
        <v>42232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>
        <v>5.04</v>
      </c>
      <c r="S2552">
        <v>2</v>
      </c>
      <c r="T2552">
        <v>0.2</v>
      </c>
      <c r="U2552">
        <v>1.764</v>
      </c>
      <c r="V2552">
        <f>IFERROR(SuperstoreData[[#This Row],[Profit]]/SuperstoreData[[#This Row],[Sales]],0)</f>
        <v>0.35</v>
      </c>
      <c r="W2552">
        <f>YEAR(C2552)</f>
        <v>2015</v>
      </c>
      <c r="X2552" t="str">
        <f>TEXT(C2552,"mmm")</f>
        <v>Aug</v>
      </c>
    </row>
    <row r="2553" spans="1:24" x14ac:dyDescent="0.3">
      <c r="A2553">
        <v>2552</v>
      </c>
      <c r="B2553" t="s">
        <v>6291</v>
      </c>
      <c r="C2553" s="1">
        <v>43058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>
        <v>821.88</v>
      </c>
      <c r="S2553">
        <v>6</v>
      </c>
      <c r="T2553">
        <v>0</v>
      </c>
      <c r="U2553">
        <v>213.68879999999999</v>
      </c>
      <c r="V2553">
        <f>IFERROR(SuperstoreData[[#This Row],[Profit]]/SuperstoreData[[#This Row],[Sales]],0)</f>
        <v>0.26</v>
      </c>
      <c r="W2553">
        <f>YEAR(C2553)</f>
        <v>2017</v>
      </c>
      <c r="X2553" t="str">
        <f>TEXT(C2553,"mmm")</f>
        <v>Nov</v>
      </c>
    </row>
    <row r="2554" spans="1:24" x14ac:dyDescent="0.3">
      <c r="A2554">
        <v>2553</v>
      </c>
      <c r="B2554" t="s">
        <v>6291</v>
      </c>
      <c r="C2554" s="1">
        <v>43058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>
        <v>21.96</v>
      </c>
      <c r="S2554">
        <v>2</v>
      </c>
      <c r="T2554">
        <v>0</v>
      </c>
      <c r="U2554">
        <v>10.760400000000001</v>
      </c>
      <c r="V2554">
        <f>IFERROR(SuperstoreData[[#This Row],[Profit]]/SuperstoreData[[#This Row],[Sales]],0)</f>
        <v>0.49</v>
      </c>
      <c r="W2554">
        <f>YEAR(C2554)</f>
        <v>2017</v>
      </c>
      <c r="X2554" t="str">
        <f>TEXT(C2554,"mmm")</f>
        <v>Nov</v>
      </c>
    </row>
    <row r="2555" spans="1:24" x14ac:dyDescent="0.3">
      <c r="A2555">
        <v>2554</v>
      </c>
      <c r="B2555" t="s">
        <v>6294</v>
      </c>
      <c r="C2555" s="1">
        <v>42627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>
        <v>25.92</v>
      </c>
      <c r="S2555">
        <v>4</v>
      </c>
      <c r="T2555">
        <v>0</v>
      </c>
      <c r="U2555">
        <v>12.441599999999999</v>
      </c>
      <c r="V2555">
        <f>IFERROR(SuperstoreData[[#This Row],[Profit]]/SuperstoreData[[#This Row],[Sales]],0)</f>
        <v>0.47999999999999993</v>
      </c>
      <c r="W2555">
        <f>YEAR(C2555)</f>
        <v>2016</v>
      </c>
      <c r="X2555" t="str">
        <f>TEXT(C2555,"mmm")</f>
        <v>Sep</v>
      </c>
    </row>
    <row r="2556" spans="1:24" x14ac:dyDescent="0.3">
      <c r="A2556">
        <v>2555</v>
      </c>
      <c r="B2556" t="s">
        <v>6295</v>
      </c>
      <c r="C2556" s="1">
        <v>42597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>
        <v>705.54399999999998</v>
      </c>
      <c r="S2556">
        <v>7</v>
      </c>
      <c r="T2556">
        <v>0.2</v>
      </c>
      <c r="U2556">
        <v>70.554400000000001</v>
      </c>
      <c r="V2556">
        <f>IFERROR(SuperstoreData[[#This Row],[Profit]]/SuperstoreData[[#This Row],[Sales]],0)</f>
        <v>0.1</v>
      </c>
      <c r="W2556">
        <f>YEAR(C2556)</f>
        <v>2016</v>
      </c>
      <c r="X2556" t="str">
        <f>TEXT(C2556,"mmm")</f>
        <v>Aug</v>
      </c>
    </row>
    <row r="2557" spans="1:24" x14ac:dyDescent="0.3">
      <c r="A2557">
        <v>2556</v>
      </c>
      <c r="B2557" t="s">
        <v>6299</v>
      </c>
      <c r="C2557" s="1">
        <v>42273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>
        <v>50</v>
      </c>
      <c r="S2557">
        <v>2</v>
      </c>
      <c r="T2557">
        <v>0</v>
      </c>
      <c r="U2557">
        <v>12</v>
      </c>
      <c r="V2557">
        <f>IFERROR(SuperstoreData[[#This Row],[Profit]]/SuperstoreData[[#This Row],[Sales]],0)</f>
        <v>0.24</v>
      </c>
      <c r="W2557">
        <f>YEAR(C2557)</f>
        <v>2015</v>
      </c>
      <c r="X2557" t="str">
        <f>TEXT(C2557,"mmm")</f>
        <v>Sep</v>
      </c>
    </row>
    <row r="2558" spans="1:24" x14ac:dyDescent="0.3">
      <c r="A2558">
        <v>2557</v>
      </c>
      <c r="B2558" t="s">
        <v>6302</v>
      </c>
      <c r="C2558" s="1">
        <v>42651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>
        <v>51.712000000000003</v>
      </c>
      <c r="S2558">
        <v>8</v>
      </c>
      <c r="T2558">
        <v>0.6</v>
      </c>
      <c r="U2558">
        <v>-32.32</v>
      </c>
      <c r="V2558">
        <f>IFERROR(SuperstoreData[[#This Row],[Profit]]/SuperstoreData[[#This Row],[Sales]],0)</f>
        <v>-0.625</v>
      </c>
      <c r="W2558">
        <f>YEAR(C2558)</f>
        <v>2016</v>
      </c>
      <c r="X2558" t="str">
        <f>TEXT(C2558,"mmm")</f>
        <v>Oct</v>
      </c>
    </row>
    <row r="2559" spans="1:24" x14ac:dyDescent="0.3">
      <c r="A2559">
        <v>2558</v>
      </c>
      <c r="B2559" t="s">
        <v>6305</v>
      </c>
      <c r="C2559" s="1">
        <v>42087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>
        <v>6.992</v>
      </c>
      <c r="S2559">
        <v>2</v>
      </c>
      <c r="T2559">
        <v>0.2</v>
      </c>
      <c r="U2559">
        <v>0.52439999999999998</v>
      </c>
      <c r="V2559">
        <f>IFERROR(SuperstoreData[[#This Row],[Profit]]/SuperstoreData[[#This Row],[Sales]],0)</f>
        <v>7.4999999999999997E-2</v>
      </c>
      <c r="W2559">
        <f>YEAR(C2559)</f>
        <v>2015</v>
      </c>
      <c r="X2559" t="str">
        <f>TEXT(C2559,"mmm")</f>
        <v>Mar</v>
      </c>
    </row>
    <row r="2560" spans="1:24" x14ac:dyDescent="0.3">
      <c r="A2560">
        <v>2559</v>
      </c>
      <c r="B2560" t="s">
        <v>6307</v>
      </c>
      <c r="C2560" s="1">
        <v>42155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>
        <v>1406.86</v>
      </c>
      <c r="S2560">
        <v>7</v>
      </c>
      <c r="T2560">
        <v>0</v>
      </c>
      <c r="U2560">
        <v>140.68600000000001</v>
      </c>
      <c r="V2560">
        <f>IFERROR(SuperstoreData[[#This Row],[Profit]]/SuperstoreData[[#This Row],[Sales]],0)</f>
        <v>0.1</v>
      </c>
      <c r="W2560">
        <f>YEAR(C2560)</f>
        <v>2015</v>
      </c>
      <c r="X2560" t="str">
        <f>TEXT(C2560,"mmm")</f>
        <v>May</v>
      </c>
    </row>
    <row r="2561" spans="1:24" x14ac:dyDescent="0.3">
      <c r="A2561">
        <v>2560</v>
      </c>
      <c r="B2561" t="s">
        <v>6307</v>
      </c>
      <c r="C2561" s="1">
        <v>42155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>
        <v>15.75</v>
      </c>
      <c r="S2561">
        <v>5</v>
      </c>
      <c r="T2561">
        <v>0</v>
      </c>
      <c r="U2561">
        <v>7.56</v>
      </c>
      <c r="V2561">
        <f>IFERROR(SuperstoreData[[#This Row],[Profit]]/SuperstoreData[[#This Row],[Sales]],0)</f>
        <v>0.48</v>
      </c>
      <c r="W2561">
        <f>YEAR(C2561)</f>
        <v>2015</v>
      </c>
      <c r="X2561" t="str">
        <f>TEXT(C2561,"mmm")</f>
        <v>May</v>
      </c>
    </row>
    <row r="2562" spans="1:24" x14ac:dyDescent="0.3">
      <c r="A2562">
        <v>2561</v>
      </c>
      <c r="B2562" t="s">
        <v>6307</v>
      </c>
      <c r="C2562" s="1">
        <v>42155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>
        <v>323.10000000000002</v>
      </c>
      <c r="S2562">
        <v>2</v>
      </c>
      <c r="T2562">
        <v>0</v>
      </c>
      <c r="U2562">
        <v>61.389000000000003</v>
      </c>
      <c r="V2562">
        <f>IFERROR(SuperstoreData[[#This Row],[Profit]]/SuperstoreData[[#This Row],[Sales]],0)</f>
        <v>0.19</v>
      </c>
      <c r="W2562">
        <f>YEAR(C2562)</f>
        <v>2015</v>
      </c>
      <c r="X2562" t="str">
        <f>TEXT(C2562,"mmm")</f>
        <v>May</v>
      </c>
    </row>
    <row r="2563" spans="1:24" x14ac:dyDescent="0.3">
      <c r="A2563">
        <v>2562</v>
      </c>
      <c r="B2563" t="s">
        <v>6310</v>
      </c>
      <c r="C2563" s="1">
        <v>42363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>
        <v>9.2159999999999993</v>
      </c>
      <c r="S2563">
        <v>4</v>
      </c>
      <c r="T2563">
        <v>0.2</v>
      </c>
      <c r="U2563">
        <v>3.3408000000000002</v>
      </c>
      <c r="V2563">
        <f>IFERROR(SuperstoreData[[#This Row],[Profit]]/SuperstoreData[[#This Row],[Sales]],0)</f>
        <v>0.36250000000000004</v>
      </c>
      <c r="W2563">
        <f>YEAR(C2563)</f>
        <v>2015</v>
      </c>
      <c r="X2563" t="str">
        <f>TEXT(C2563,"mmm")</f>
        <v>Dec</v>
      </c>
    </row>
    <row r="2564" spans="1:24" x14ac:dyDescent="0.3">
      <c r="A2564">
        <v>2563</v>
      </c>
      <c r="B2564" t="s">
        <v>6310</v>
      </c>
      <c r="C2564" s="1">
        <v>42363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>
        <v>10.368</v>
      </c>
      <c r="S2564">
        <v>2</v>
      </c>
      <c r="T2564">
        <v>0.2</v>
      </c>
      <c r="U2564">
        <v>3.6288</v>
      </c>
      <c r="V2564">
        <f>IFERROR(SuperstoreData[[#This Row],[Profit]]/SuperstoreData[[#This Row],[Sales]],0)</f>
        <v>0.35</v>
      </c>
      <c r="W2564">
        <f>YEAR(C2564)</f>
        <v>2015</v>
      </c>
      <c r="X2564" t="str">
        <f>TEXT(C2564,"mmm")</f>
        <v>Dec</v>
      </c>
    </row>
    <row r="2565" spans="1:24" x14ac:dyDescent="0.3">
      <c r="A2565">
        <v>2564</v>
      </c>
      <c r="B2565" t="s">
        <v>6312</v>
      </c>
      <c r="C2565" s="1">
        <v>42080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>
        <v>15.02</v>
      </c>
      <c r="S2565">
        <v>1</v>
      </c>
      <c r="T2565">
        <v>0</v>
      </c>
      <c r="U2565">
        <v>2.7035999999999998</v>
      </c>
      <c r="V2565">
        <f>IFERROR(SuperstoreData[[#This Row],[Profit]]/SuperstoreData[[#This Row],[Sales]],0)</f>
        <v>0.18</v>
      </c>
      <c r="W2565">
        <f>YEAR(C2565)</f>
        <v>2015</v>
      </c>
      <c r="X2565" t="str">
        <f>TEXT(C2565,"mmm")</f>
        <v>Mar</v>
      </c>
    </row>
    <row r="2566" spans="1:24" x14ac:dyDescent="0.3">
      <c r="A2566">
        <v>2565</v>
      </c>
      <c r="B2566" t="s">
        <v>6312</v>
      </c>
      <c r="C2566" s="1">
        <v>42080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>
        <v>33.82</v>
      </c>
      <c r="S2566">
        <v>2</v>
      </c>
      <c r="T2566">
        <v>0</v>
      </c>
      <c r="U2566">
        <v>9.1313999999999993</v>
      </c>
      <c r="V2566">
        <f>IFERROR(SuperstoreData[[#This Row],[Profit]]/SuperstoreData[[#This Row],[Sales]],0)</f>
        <v>0.26999999999999996</v>
      </c>
      <c r="W2566">
        <f>YEAR(C2566)</f>
        <v>2015</v>
      </c>
      <c r="X2566" t="str">
        <f>TEXT(C2566,"mmm")</f>
        <v>Mar</v>
      </c>
    </row>
    <row r="2567" spans="1:24" x14ac:dyDescent="0.3">
      <c r="A2567">
        <v>2566</v>
      </c>
      <c r="B2567" t="s">
        <v>6316</v>
      </c>
      <c r="C2567" s="1">
        <v>43090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>
        <v>71</v>
      </c>
      <c r="S2567">
        <v>4</v>
      </c>
      <c r="T2567">
        <v>0</v>
      </c>
      <c r="U2567">
        <v>27.69</v>
      </c>
      <c r="V2567">
        <f>IFERROR(SuperstoreData[[#This Row],[Profit]]/SuperstoreData[[#This Row],[Sales]],0)</f>
        <v>0.39</v>
      </c>
      <c r="W2567">
        <f>YEAR(C2567)</f>
        <v>2017</v>
      </c>
      <c r="X2567" t="str">
        <f>TEXT(C2567,"mmm")</f>
        <v>Dec</v>
      </c>
    </row>
    <row r="2568" spans="1:24" x14ac:dyDescent="0.3">
      <c r="A2568">
        <v>2567</v>
      </c>
      <c r="B2568" t="s">
        <v>6319</v>
      </c>
      <c r="C2568" s="1">
        <v>43040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>
        <v>25.12</v>
      </c>
      <c r="S2568">
        <v>5</v>
      </c>
      <c r="T2568">
        <v>0.2</v>
      </c>
      <c r="U2568">
        <v>7.85</v>
      </c>
      <c r="V2568">
        <f>IFERROR(SuperstoreData[[#This Row],[Profit]]/SuperstoreData[[#This Row],[Sales]],0)</f>
        <v>0.3125</v>
      </c>
      <c r="W2568">
        <f>YEAR(C2568)</f>
        <v>2017</v>
      </c>
      <c r="X2568" t="str">
        <f>TEXT(C2568,"mmm")</f>
        <v>Nov</v>
      </c>
    </row>
    <row r="2569" spans="1:24" x14ac:dyDescent="0.3">
      <c r="A2569">
        <v>2568</v>
      </c>
      <c r="B2569" t="s">
        <v>6319</v>
      </c>
      <c r="C2569" s="1">
        <v>43040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>
        <v>2665.62</v>
      </c>
      <c r="S2569">
        <v>9</v>
      </c>
      <c r="T2569">
        <v>0</v>
      </c>
      <c r="U2569">
        <v>239.9058</v>
      </c>
      <c r="V2569">
        <f>IFERROR(SuperstoreData[[#This Row],[Profit]]/SuperstoreData[[#This Row],[Sales]],0)</f>
        <v>0.09</v>
      </c>
      <c r="W2569">
        <f>YEAR(C2569)</f>
        <v>2017</v>
      </c>
      <c r="X2569" t="str">
        <f>TEXT(C2569,"mmm")</f>
        <v>Nov</v>
      </c>
    </row>
    <row r="2570" spans="1:24" x14ac:dyDescent="0.3">
      <c r="A2570">
        <v>2569</v>
      </c>
      <c r="B2570" t="s">
        <v>6323</v>
      </c>
      <c r="C2570" s="1">
        <v>42985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>
        <v>478.08</v>
      </c>
      <c r="S2570">
        <v>8</v>
      </c>
      <c r="T2570">
        <v>0</v>
      </c>
      <c r="U2570">
        <v>133.86240000000001</v>
      </c>
      <c r="V2570">
        <f>IFERROR(SuperstoreData[[#This Row],[Profit]]/SuperstoreData[[#This Row],[Sales]],0)</f>
        <v>0.28000000000000003</v>
      </c>
      <c r="W2570">
        <f>YEAR(C2570)</f>
        <v>2017</v>
      </c>
      <c r="X2570" t="str">
        <f>TEXT(C2570,"mmm")</f>
        <v>Sep</v>
      </c>
    </row>
    <row r="2571" spans="1:24" x14ac:dyDescent="0.3">
      <c r="A2571">
        <v>2570</v>
      </c>
      <c r="B2571" t="s">
        <v>6324</v>
      </c>
      <c r="C2571" s="1">
        <v>43096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>
        <v>164.38800000000001</v>
      </c>
      <c r="S2571">
        <v>2</v>
      </c>
      <c r="T2571">
        <v>0.4</v>
      </c>
      <c r="U2571">
        <v>-35.617400000000004</v>
      </c>
      <c r="V2571">
        <f>IFERROR(SuperstoreData[[#This Row],[Profit]]/SuperstoreData[[#This Row],[Sales]],0)</f>
        <v>-0.21666666666666667</v>
      </c>
      <c r="W2571">
        <f>YEAR(C2571)</f>
        <v>2017</v>
      </c>
      <c r="X2571" t="str">
        <f>TEXT(C2571,"mmm")</f>
        <v>Dec</v>
      </c>
    </row>
    <row r="2572" spans="1:24" x14ac:dyDescent="0.3">
      <c r="A2572">
        <v>2571</v>
      </c>
      <c r="B2572" t="s">
        <v>6324</v>
      </c>
      <c r="C2572" s="1">
        <v>43096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>
        <v>13.247999999999999</v>
      </c>
      <c r="S2572">
        <v>4</v>
      </c>
      <c r="T2572">
        <v>0.2</v>
      </c>
      <c r="U2572">
        <v>3.6432000000000002</v>
      </c>
      <c r="V2572">
        <f>IFERROR(SuperstoreData[[#This Row],[Profit]]/SuperstoreData[[#This Row],[Sales]],0)</f>
        <v>0.27500000000000002</v>
      </c>
      <c r="W2572">
        <f>YEAR(C2572)</f>
        <v>2017</v>
      </c>
      <c r="X2572" t="str">
        <f>TEXT(C2572,"mmm")</f>
        <v>Dec</v>
      </c>
    </row>
    <row r="2573" spans="1:24" x14ac:dyDescent="0.3">
      <c r="A2573">
        <v>2572</v>
      </c>
      <c r="B2573" t="s">
        <v>6325</v>
      </c>
      <c r="C2573" s="1">
        <v>42932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>
        <v>2.9119999999999999</v>
      </c>
      <c r="S2573">
        <v>2</v>
      </c>
      <c r="T2573">
        <v>0.2</v>
      </c>
      <c r="U2573">
        <v>0.91</v>
      </c>
      <c r="V2573">
        <f>IFERROR(SuperstoreData[[#This Row],[Profit]]/SuperstoreData[[#This Row],[Sales]],0)</f>
        <v>0.3125</v>
      </c>
      <c r="W2573">
        <f>YEAR(C2573)</f>
        <v>2017</v>
      </c>
      <c r="X2573" t="str">
        <f>TEXT(C2573,"mmm")</f>
        <v>Jul</v>
      </c>
    </row>
    <row r="2574" spans="1:24" x14ac:dyDescent="0.3">
      <c r="A2574">
        <v>2573</v>
      </c>
      <c r="B2574" t="s">
        <v>6327</v>
      </c>
      <c r="C2574" s="1">
        <v>42594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>
        <v>1399.944</v>
      </c>
      <c r="S2574">
        <v>7</v>
      </c>
      <c r="T2574">
        <v>0.2</v>
      </c>
      <c r="U2574">
        <v>52.497900000000001</v>
      </c>
      <c r="V2574">
        <f>IFERROR(SuperstoreData[[#This Row],[Profit]]/SuperstoreData[[#This Row],[Sales]],0)</f>
        <v>3.7499999999999999E-2</v>
      </c>
      <c r="W2574">
        <f>YEAR(C2574)</f>
        <v>2016</v>
      </c>
      <c r="X2574" t="str">
        <f>TEXT(C2574,"mmm")</f>
        <v>Aug</v>
      </c>
    </row>
    <row r="2575" spans="1:24" x14ac:dyDescent="0.3">
      <c r="A2575">
        <v>2574</v>
      </c>
      <c r="B2575" t="s">
        <v>6330</v>
      </c>
      <c r="C2575" s="1">
        <v>42925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>
        <v>526.45000000000005</v>
      </c>
      <c r="S2575">
        <v>5</v>
      </c>
      <c r="T2575">
        <v>0</v>
      </c>
      <c r="U2575">
        <v>31.587</v>
      </c>
      <c r="V2575">
        <f>IFERROR(SuperstoreData[[#This Row],[Profit]]/SuperstoreData[[#This Row],[Sales]],0)</f>
        <v>0.06</v>
      </c>
      <c r="W2575">
        <f>YEAR(C2575)</f>
        <v>2017</v>
      </c>
      <c r="X2575" t="str">
        <f>TEXT(C2575,"mmm")</f>
        <v>Jul</v>
      </c>
    </row>
    <row r="2576" spans="1:24" x14ac:dyDescent="0.3">
      <c r="A2576">
        <v>2575</v>
      </c>
      <c r="B2576" t="s">
        <v>6331</v>
      </c>
      <c r="C2576" s="1">
        <v>41965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>
        <v>16.23</v>
      </c>
      <c r="S2576">
        <v>3</v>
      </c>
      <c r="T2576">
        <v>0</v>
      </c>
      <c r="U2576">
        <v>7.9527000000000001</v>
      </c>
      <c r="V2576">
        <f>IFERROR(SuperstoreData[[#This Row],[Profit]]/SuperstoreData[[#This Row],[Sales]],0)</f>
        <v>0.49</v>
      </c>
      <c r="W2576">
        <f>YEAR(C2576)</f>
        <v>2014</v>
      </c>
      <c r="X2576" t="str">
        <f>TEXT(C2576,"mmm")</f>
        <v>Nov</v>
      </c>
    </row>
    <row r="2577" spans="1:24" x14ac:dyDescent="0.3">
      <c r="A2577">
        <v>2576</v>
      </c>
      <c r="B2577" t="s">
        <v>6331</v>
      </c>
      <c r="C2577" s="1">
        <v>41965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>
        <v>319.89999999999998</v>
      </c>
      <c r="S2577">
        <v>5</v>
      </c>
      <c r="T2577">
        <v>0</v>
      </c>
      <c r="U2577">
        <v>156.751</v>
      </c>
      <c r="V2577">
        <f>IFERROR(SuperstoreData[[#This Row],[Profit]]/SuperstoreData[[#This Row],[Sales]],0)</f>
        <v>0.49000000000000005</v>
      </c>
      <c r="W2577">
        <f>YEAR(C2577)</f>
        <v>2014</v>
      </c>
      <c r="X2577" t="str">
        <f>TEXT(C2577,"mmm")</f>
        <v>Nov</v>
      </c>
    </row>
    <row r="2578" spans="1:24" x14ac:dyDescent="0.3">
      <c r="A2578">
        <v>2577</v>
      </c>
      <c r="B2578" t="s">
        <v>6331</v>
      </c>
      <c r="C2578" s="1">
        <v>41965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>
        <v>11.36</v>
      </c>
      <c r="S2578">
        <v>2</v>
      </c>
      <c r="T2578">
        <v>0</v>
      </c>
      <c r="U2578">
        <v>5.3391999999999999</v>
      </c>
      <c r="V2578">
        <f>IFERROR(SuperstoreData[[#This Row],[Profit]]/SuperstoreData[[#This Row],[Sales]],0)</f>
        <v>0.47000000000000003</v>
      </c>
      <c r="W2578">
        <f>YEAR(C2578)</f>
        <v>2014</v>
      </c>
      <c r="X2578" t="str">
        <f>TEXT(C2578,"mmm")</f>
        <v>Nov</v>
      </c>
    </row>
    <row r="2579" spans="1:24" x14ac:dyDescent="0.3">
      <c r="A2579">
        <v>2578</v>
      </c>
      <c r="B2579" t="s">
        <v>6331</v>
      </c>
      <c r="C2579" s="1">
        <v>41965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>
        <v>675.12</v>
      </c>
      <c r="S2579">
        <v>3</v>
      </c>
      <c r="T2579">
        <v>0</v>
      </c>
      <c r="U2579">
        <v>290.30160000000001</v>
      </c>
      <c r="V2579">
        <f>IFERROR(SuperstoreData[[#This Row],[Profit]]/SuperstoreData[[#This Row],[Sales]],0)</f>
        <v>0.43</v>
      </c>
      <c r="W2579">
        <f>YEAR(C2579)</f>
        <v>2014</v>
      </c>
      <c r="X2579" t="str">
        <f>TEXT(C2579,"mmm")</f>
        <v>Nov</v>
      </c>
    </row>
    <row r="2580" spans="1:24" x14ac:dyDescent="0.3">
      <c r="A2580">
        <v>2579</v>
      </c>
      <c r="B2580" t="s">
        <v>6334</v>
      </c>
      <c r="C2580" s="1">
        <v>41665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>
        <v>62.82</v>
      </c>
      <c r="S2580">
        <v>3</v>
      </c>
      <c r="T2580">
        <v>0</v>
      </c>
      <c r="U2580">
        <v>30.7818</v>
      </c>
      <c r="V2580">
        <f>IFERROR(SuperstoreData[[#This Row],[Profit]]/SuperstoreData[[#This Row],[Sales]],0)</f>
        <v>0.49</v>
      </c>
      <c r="W2580">
        <f>YEAR(C2580)</f>
        <v>2014</v>
      </c>
      <c r="X2580" t="str">
        <f>TEXT(C2580,"mmm")</f>
        <v>Jan</v>
      </c>
    </row>
    <row r="2581" spans="1:24" x14ac:dyDescent="0.3">
      <c r="A2581">
        <v>2580</v>
      </c>
      <c r="B2581" t="s">
        <v>6334</v>
      </c>
      <c r="C2581" s="1">
        <v>41665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>
        <v>489.92</v>
      </c>
      <c r="S2581">
        <v>8</v>
      </c>
      <c r="T2581">
        <v>0</v>
      </c>
      <c r="U2581">
        <v>0</v>
      </c>
      <c r="V2581">
        <f>IFERROR(SuperstoreData[[#This Row],[Profit]]/SuperstoreData[[#This Row],[Sales]],0)</f>
        <v>0</v>
      </c>
      <c r="W2581">
        <f>YEAR(C2581)</f>
        <v>2014</v>
      </c>
      <c r="X2581" t="str">
        <f>TEXT(C2581,"mmm")</f>
        <v>Jan</v>
      </c>
    </row>
    <row r="2582" spans="1:24" x14ac:dyDescent="0.3">
      <c r="A2582">
        <v>2581</v>
      </c>
      <c r="B2582" t="s">
        <v>6334</v>
      </c>
      <c r="C2582" s="1">
        <v>41665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>
        <v>19.440000000000001</v>
      </c>
      <c r="S2582">
        <v>3</v>
      </c>
      <c r="T2582">
        <v>0</v>
      </c>
      <c r="U2582">
        <v>9.3312000000000008</v>
      </c>
      <c r="V2582">
        <f>IFERROR(SuperstoreData[[#This Row],[Profit]]/SuperstoreData[[#This Row],[Sales]],0)</f>
        <v>0.48000000000000004</v>
      </c>
      <c r="W2582">
        <f>YEAR(C2582)</f>
        <v>2014</v>
      </c>
      <c r="X2582" t="str">
        <f>TEXT(C2582,"mmm")</f>
        <v>Jan</v>
      </c>
    </row>
    <row r="2583" spans="1:24" x14ac:dyDescent="0.3">
      <c r="A2583">
        <v>2582</v>
      </c>
      <c r="B2583" t="s">
        <v>6334</v>
      </c>
      <c r="C2583" s="1">
        <v>41665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>
        <v>16.68</v>
      </c>
      <c r="S2583">
        <v>2</v>
      </c>
      <c r="T2583">
        <v>0</v>
      </c>
      <c r="U2583">
        <v>8.34</v>
      </c>
      <c r="V2583">
        <f>IFERROR(SuperstoreData[[#This Row],[Profit]]/SuperstoreData[[#This Row],[Sales]],0)</f>
        <v>0.5</v>
      </c>
      <c r="W2583">
        <f>YEAR(C2583)</f>
        <v>2014</v>
      </c>
      <c r="X2583" t="str">
        <f>TEXT(C2583,"mmm")</f>
        <v>Jan</v>
      </c>
    </row>
    <row r="2584" spans="1:24" x14ac:dyDescent="0.3">
      <c r="A2584">
        <v>2583</v>
      </c>
      <c r="B2584" t="s">
        <v>6334</v>
      </c>
      <c r="C2584" s="1">
        <v>41665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>
        <v>155.35</v>
      </c>
      <c r="S2584">
        <v>13</v>
      </c>
      <c r="T2584">
        <v>0</v>
      </c>
      <c r="U2584">
        <v>0</v>
      </c>
      <c r="V2584">
        <f>IFERROR(SuperstoreData[[#This Row],[Profit]]/SuperstoreData[[#This Row],[Sales]],0)</f>
        <v>0</v>
      </c>
      <c r="W2584">
        <f>YEAR(C2584)</f>
        <v>2014</v>
      </c>
      <c r="X2584" t="str">
        <f>TEXT(C2584,"mmm")</f>
        <v>Jan</v>
      </c>
    </row>
    <row r="2585" spans="1:24" x14ac:dyDescent="0.3">
      <c r="A2585">
        <v>2584</v>
      </c>
      <c r="B2585" t="s">
        <v>6334</v>
      </c>
      <c r="C2585" s="1">
        <v>41665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>
        <v>12.42</v>
      </c>
      <c r="S2585">
        <v>3</v>
      </c>
      <c r="T2585">
        <v>0</v>
      </c>
      <c r="U2585">
        <v>4.4711999999999996</v>
      </c>
      <c r="V2585">
        <f>IFERROR(SuperstoreData[[#This Row],[Profit]]/SuperstoreData[[#This Row],[Sales]],0)</f>
        <v>0.36</v>
      </c>
      <c r="W2585">
        <f>YEAR(C2585)</f>
        <v>2014</v>
      </c>
      <c r="X2585" t="str">
        <f>TEXT(C2585,"mmm")</f>
        <v>Jan</v>
      </c>
    </row>
    <row r="2586" spans="1:24" x14ac:dyDescent="0.3">
      <c r="A2586">
        <v>2585</v>
      </c>
      <c r="B2586" t="s">
        <v>6334</v>
      </c>
      <c r="C2586" s="1">
        <v>41665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>
        <v>187.98</v>
      </c>
      <c r="S2586">
        <v>2</v>
      </c>
      <c r="T2586">
        <v>0</v>
      </c>
      <c r="U2586">
        <v>52.634399999999999</v>
      </c>
      <c r="V2586">
        <f>IFERROR(SuperstoreData[[#This Row],[Profit]]/SuperstoreData[[#This Row],[Sales]],0)</f>
        <v>0.28000000000000003</v>
      </c>
      <c r="W2586">
        <f>YEAR(C2586)</f>
        <v>2014</v>
      </c>
      <c r="X2586" t="str">
        <f>TEXT(C2586,"mmm")</f>
        <v>Jan</v>
      </c>
    </row>
    <row r="2587" spans="1:24" x14ac:dyDescent="0.3">
      <c r="A2587">
        <v>2586</v>
      </c>
      <c r="B2587" t="s">
        <v>6342</v>
      </c>
      <c r="C2587" s="1">
        <v>42311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>
        <v>6.6079999999999997</v>
      </c>
      <c r="S2587">
        <v>2</v>
      </c>
      <c r="T2587">
        <v>0.2</v>
      </c>
      <c r="U2587">
        <v>2.1476000000000002</v>
      </c>
      <c r="V2587">
        <f>IFERROR(SuperstoreData[[#This Row],[Profit]]/SuperstoreData[[#This Row],[Sales]],0)</f>
        <v>0.32500000000000007</v>
      </c>
      <c r="W2587">
        <f>YEAR(C2587)</f>
        <v>2015</v>
      </c>
      <c r="X2587" t="str">
        <f>TEXT(C2587,"mmm")</f>
        <v>Nov</v>
      </c>
    </row>
    <row r="2588" spans="1:24" x14ac:dyDescent="0.3">
      <c r="A2588">
        <v>2587</v>
      </c>
      <c r="B2588" t="s">
        <v>6344</v>
      </c>
      <c r="C2588" s="1">
        <v>42916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>
        <v>248.57</v>
      </c>
      <c r="S2588">
        <v>7</v>
      </c>
      <c r="T2588">
        <v>0</v>
      </c>
      <c r="U2588">
        <v>67.113900000000001</v>
      </c>
      <c r="V2588">
        <f>IFERROR(SuperstoreData[[#This Row],[Profit]]/SuperstoreData[[#This Row],[Sales]],0)</f>
        <v>0.27</v>
      </c>
      <c r="W2588">
        <f>YEAR(C2588)</f>
        <v>2017</v>
      </c>
      <c r="X2588" t="str">
        <f>TEXT(C2588,"mmm")</f>
        <v>Jun</v>
      </c>
    </row>
    <row r="2589" spans="1:24" x14ac:dyDescent="0.3">
      <c r="A2589">
        <v>2588</v>
      </c>
      <c r="B2589" t="s">
        <v>6344</v>
      </c>
      <c r="C2589" s="1">
        <v>42916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>
        <v>22.23</v>
      </c>
      <c r="S2589">
        <v>1</v>
      </c>
      <c r="T2589">
        <v>0</v>
      </c>
      <c r="U2589">
        <v>9.7812000000000001</v>
      </c>
      <c r="V2589">
        <f>IFERROR(SuperstoreData[[#This Row],[Profit]]/SuperstoreData[[#This Row],[Sales]],0)</f>
        <v>0.44</v>
      </c>
      <c r="W2589">
        <f>YEAR(C2589)</f>
        <v>2017</v>
      </c>
      <c r="X2589" t="str">
        <f>TEXT(C2589,"mmm")</f>
        <v>Jun</v>
      </c>
    </row>
    <row r="2590" spans="1:24" x14ac:dyDescent="0.3">
      <c r="A2590">
        <v>2589</v>
      </c>
      <c r="B2590" t="s">
        <v>6347</v>
      </c>
      <c r="C2590" s="1">
        <v>42495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>
        <v>5.98</v>
      </c>
      <c r="S2590">
        <v>1</v>
      </c>
      <c r="T2590">
        <v>0</v>
      </c>
      <c r="U2590">
        <v>1.0165999999999999</v>
      </c>
      <c r="V2590">
        <f>IFERROR(SuperstoreData[[#This Row],[Profit]]/SuperstoreData[[#This Row],[Sales]],0)</f>
        <v>0.16999999999999998</v>
      </c>
      <c r="W2590">
        <f>YEAR(C2590)</f>
        <v>2016</v>
      </c>
      <c r="X2590" t="str">
        <f>TEXT(C2590,"mmm")</f>
        <v>May</v>
      </c>
    </row>
    <row r="2591" spans="1:24" x14ac:dyDescent="0.3">
      <c r="A2591">
        <v>2590</v>
      </c>
      <c r="B2591" t="s">
        <v>6347</v>
      </c>
      <c r="C2591" s="1">
        <v>42495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>
        <v>246.16800000000001</v>
      </c>
      <c r="S2591">
        <v>3</v>
      </c>
      <c r="T2591">
        <v>0.2</v>
      </c>
      <c r="U2591">
        <v>21.5397</v>
      </c>
      <c r="V2591">
        <f>IFERROR(SuperstoreData[[#This Row],[Profit]]/SuperstoreData[[#This Row],[Sales]],0)</f>
        <v>8.7499999999999994E-2</v>
      </c>
      <c r="W2591">
        <f>YEAR(C2591)</f>
        <v>2016</v>
      </c>
      <c r="X2591" t="str">
        <f>TEXT(C2591,"mmm")</f>
        <v>May</v>
      </c>
    </row>
    <row r="2592" spans="1:24" x14ac:dyDescent="0.3">
      <c r="A2592">
        <v>2591</v>
      </c>
      <c r="B2592" t="s">
        <v>6348</v>
      </c>
      <c r="C2592" s="1">
        <v>42621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>
        <v>14.135999999999999</v>
      </c>
      <c r="S2592">
        <v>2</v>
      </c>
      <c r="T2592">
        <v>0.6</v>
      </c>
      <c r="U2592">
        <v>-7.7747999999999999</v>
      </c>
      <c r="V2592">
        <f>IFERROR(SuperstoreData[[#This Row],[Profit]]/SuperstoreData[[#This Row],[Sales]],0)</f>
        <v>-0.55000000000000004</v>
      </c>
      <c r="W2592">
        <f>YEAR(C2592)</f>
        <v>2016</v>
      </c>
      <c r="X2592" t="str">
        <f>TEXT(C2592,"mmm")</f>
        <v>Sep</v>
      </c>
    </row>
    <row r="2593" spans="1:24" x14ac:dyDescent="0.3">
      <c r="A2593">
        <v>2592</v>
      </c>
      <c r="B2593" t="s">
        <v>6348</v>
      </c>
      <c r="C2593" s="1">
        <v>42621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>
        <v>601.47</v>
      </c>
      <c r="S2593">
        <v>3</v>
      </c>
      <c r="T2593">
        <v>0.5</v>
      </c>
      <c r="U2593">
        <v>-300.73500000000001</v>
      </c>
      <c r="V2593">
        <f>IFERROR(SuperstoreData[[#This Row],[Profit]]/SuperstoreData[[#This Row],[Sales]],0)</f>
        <v>-0.5</v>
      </c>
      <c r="W2593">
        <f>YEAR(C2593)</f>
        <v>2016</v>
      </c>
      <c r="X2593" t="str">
        <f>TEXT(C2593,"mmm")</f>
        <v>Sep</v>
      </c>
    </row>
    <row r="2594" spans="1:24" x14ac:dyDescent="0.3">
      <c r="A2594">
        <v>2593</v>
      </c>
      <c r="B2594" t="s">
        <v>6354</v>
      </c>
      <c r="C2594" s="1">
        <v>43063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>
        <v>79.099999999999994</v>
      </c>
      <c r="S2594">
        <v>2</v>
      </c>
      <c r="T2594">
        <v>0</v>
      </c>
      <c r="U2594">
        <v>39.549999999999997</v>
      </c>
      <c r="V2594">
        <f>IFERROR(SuperstoreData[[#This Row],[Profit]]/SuperstoreData[[#This Row],[Sales]],0)</f>
        <v>0.5</v>
      </c>
      <c r="W2594">
        <f>YEAR(C2594)</f>
        <v>2017</v>
      </c>
      <c r="X2594" t="str">
        <f>TEXT(C2594,"mmm")</f>
        <v>Nov</v>
      </c>
    </row>
    <row r="2595" spans="1:24" x14ac:dyDescent="0.3">
      <c r="A2595">
        <v>2594</v>
      </c>
      <c r="B2595" t="s">
        <v>6354</v>
      </c>
      <c r="C2595" s="1">
        <v>43063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>
        <v>327.84</v>
      </c>
      <c r="S2595">
        <v>8</v>
      </c>
      <c r="T2595">
        <v>0</v>
      </c>
      <c r="U2595">
        <v>157.36320000000001</v>
      </c>
      <c r="V2595">
        <f>IFERROR(SuperstoreData[[#This Row],[Profit]]/SuperstoreData[[#This Row],[Sales]],0)</f>
        <v>0.48000000000000004</v>
      </c>
      <c r="W2595">
        <f>YEAR(C2595)</f>
        <v>2017</v>
      </c>
      <c r="X2595" t="str">
        <f>TEXT(C2595,"mmm")</f>
        <v>Nov</v>
      </c>
    </row>
    <row r="2596" spans="1:24" x14ac:dyDescent="0.3">
      <c r="A2596">
        <v>2595</v>
      </c>
      <c r="B2596" t="s">
        <v>6356</v>
      </c>
      <c r="C2596" s="1">
        <v>42868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>
        <v>180.96</v>
      </c>
      <c r="S2596">
        <v>2</v>
      </c>
      <c r="T2596">
        <v>0</v>
      </c>
      <c r="U2596">
        <v>81.432000000000002</v>
      </c>
      <c r="V2596">
        <f>IFERROR(SuperstoreData[[#This Row],[Profit]]/SuperstoreData[[#This Row],[Sales]],0)</f>
        <v>0.45</v>
      </c>
      <c r="W2596">
        <f>YEAR(C2596)</f>
        <v>2017</v>
      </c>
      <c r="X2596" t="str">
        <f>TEXT(C2596,"mmm")</f>
        <v>May</v>
      </c>
    </row>
    <row r="2597" spans="1:24" x14ac:dyDescent="0.3">
      <c r="A2597">
        <v>2596</v>
      </c>
      <c r="B2597" t="s">
        <v>6356</v>
      </c>
      <c r="C2597" s="1">
        <v>42868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>
        <v>914.97</v>
      </c>
      <c r="S2597">
        <v>3</v>
      </c>
      <c r="T2597">
        <v>0</v>
      </c>
      <c r="U2597">
        <v>411.73649999999998</v>
      </c>
      <c r="V2597">
        <f>IFERROR(SuperstoreData[[#This Row],[Profit]]/SuperstoreData[[#This Row],[Sales]],0)</f>
        <v>0.44999999999999996</v>
      </c>
      <c r="W2597">
        <f>YEAR(C2597)</f>
        <v>2017</v>
      </c>
      <c r="X2597" t="str">
        <f>TEXT(C2597,"mmm")</f>
        <v>May</v>
      </c>
    </row>
    <row r="2598" spans="1:24" x14ac:dyDescent="0.3">
      <c r="A2598">
        <v>2597</v>
      </c>
      <c r="B2598" t="s">
        <v>6356</v>
      </c>
      <c r="C2598" s="1">
        <v>42868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>
        <v>587.97</v>
      </c>
      <c r="S2598">
        <v>3</v>
      </c>
      <c r="T2598">
        <v>0</v>
      </c>
      <c r="U2598">
        <v>158.75190000000001</v>
      </c>
      <c r="V2598">
        <f>IFERROR(SuperstoreData[[#This Row],[Profit]]/SuperstoreData[[#This Row],[Sales]],0)</f>
        <v>0.27</v>
      </c>
      <c r="W2598">
        <f>YEAR(C2598)</f>
        <v>2017</v>
      </c>
      <c r="X2598" t="str">
        <f>TEXT(C2598,"mmm")</f>
        <v>May</v>
      </c>
    </row>
    <row r="2599" spans="1:24" x14ac:dyDescent="0.3">
      <c r="A2599">
        <v>2598</v>
      </c>
      <c r="B2599" t="s">
        <v>6356</v>
      </c>
      <c r="C2599" s="1">
        <v>42868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>
        <v>530.34</v>
      </c>
      <c r="S2599">
        <v>2</v>
      </c>
      <c r="T2599">
        <v>0</v>
      </c>
      <c r="U2599">
        <v>95.461200000000005</v>
      </c>
      <c r="V2599">
        <f>IFERROR(SuperstoreData[[#This Row],[Profit]]/SuperstoreData[[#This Row],[Sales]],0)</f>
        <v>0.18</v>
      </c>
      <c r="W2599">
        <f>YEAR(C2599)</f>
        <v>2017</v>
      </c>
      <c r="X2599" t="str">
        <f>TEXT(C2599,"mmm")</f>
        <v>May</v>
      </c>
    </row>
    <row r="2600" spans="1:24" x14ac:dyDescent="0.3">
      <c r="A2600">
        <v>2599</v>
      </c>
      <c r="B2600" t="s">
        <v>6356</v>
      </c>
      <c r="C2600" s="1">
        <v>42868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>
        <v>14.94</v>
      </c>
      <c r="S2600">
        <v>3</v>
      </c>
      <c r="T2600">
        <v>0</v>
      </c>
      <c r="U2600">
        <v>7.3205999999999998</v>
      </c>
      <c r="V2600">
        <f>IFERROR(SuperstoreData[[#This Row],[Profit]]/SuperstoreData[[#This Row],[Sales]],0)</f>
        <v>0.49</v>
      </c>
      <c r="W2600">
        <f>YEAR(C2600)</f>
        <v>2017</v>
      </c>
      <c r="X2600" t="str">
        <f>TEXT(C2600,"mmm")</f>
        <v>May</v>
      </c>
    </row>
    <row r="2601" spans="1:24" x14ac:dyDescent="0.3">
      <c r="A2601">
        <v>2600</v>
      </c>
      <c r="B2601" t="s">
        <v>6361</v>
      </c>
      <c r="C2601" s="1">
        <v>42848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>
        <v>121.94</v>
      </c>
      <c r="S2601">
        <v>2</v>
      </c>
      <c r="T2601">
        <v>0</v>
      </c>
      <c r="U2601">
        <v>35.3626</v>
      </c>
      <c r="V2601">
        <f>IFERROR(SuperstoreData[[#This Row],[Profit]]/SuperstoreData[[#This Row],[Sales]],0)</f>
        <v>0.29000000000000004</v>
      </c>
      <c r="W2601">
        <f>YEAR(C2601)</f>
        <v>2017</v>
      </c>
      <c r="X2601" t="str">
        <f>TEXT(C2601,"mmm")</f>
        <v>Apr</v>
      </c>
    </row>
    <row r="2602" spans="1:24" x14ac:dyDescent="0.3">
      <c r="A2602">
        <v>2601</v>
      </c>
      <c r="B2602" t="s">
        <v>6361</v>
      </c>
      <c r="C2602" s="1">
        <v>42848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>
        <v>122.71</v>
      </c>
      <c r="S2602">
        <v>7</v>
      </c>
      <c r="T2602">
        <v>0</v>
      </c>
      <c r="U2602">
        <v>36.813000000000002</v>
      </c>
      <c r="V2602">
        <f>IFERROR(SuperstoreData[[#This Row],[Profit]]/SuperstoreData[[#This Row],[Sales]],0)</f>
        <v>0.30000000000000004</v>
      </c>
      <c r="W2602">
        <f>YEAR(C2602)</f>
        <v>2017</v>
      </c>
      <c r="X2602" t="str">
        <f>TEXT(C2602,"mmm")</f>
        <v>Apr</v>
      </c>
    </row>
    <row r="2603" spans="1:24" x14ac:dyDescent="0.3">
      <c r="A2603">
        <v>2602</v>
      </c>
      <c r="B2603" t="s">
        <v>6363</v>
      </c>
      <c r="C2603" s="1">
        <v>42525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>
        <v>14.94</v>
      </c>
      <c r="S2603">
        <v>3</v>
      </c>
      <c r="T2603">
        <v>0</v>
      </c>
      <c r="U2603">
        <v>7.0217999999999998</v>
      </c>
      <c r="V2603">
        <f>IFERROR(SuperstoreData[[#This Row],[Profit]]/SuperstoreData[[#This Row],[Sales]],0)</f>
        <v>0.47000000000000003</v>
      </c>
      <c r="W2603">
        <f>YEAR(C2603)</f>
        <v>2016</v>
      </c>
      <c r="X2603" t="str">
        <f>TEXT(C2603,"mmm")</f>
        <v>Jun</v>
      </c>
    </row>
    <row r="2604" spans="1:24" x14ac:dyDescent="0.3">
      <c r="A2604">
        <v>2603</v>
      </c>
      <c r="B2604" t="s">
        <v>6363</v>
      </c>
      <c r="C2604" s="1">
        <v>42525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>
        <v>1349.85</v>
      </c>
      <c r="S2604">
        <v>3</v>
      </c>
      <c r="T2604">
        <v>0</v>
      </c>
      <c r="U2604">
        <v>364.45949999999999</v>
      </c>
      <c r="V2604">
        <f>IFERROR(SuperstoreData[[#This Row],[Profit]]/SuperstoreData[[#This Row],[Sales]],0)</f>
        <v>0.27</v>
      </c>
      <c r="W2604">
        <f>YEAR(C2604)</f>
        <v>2016</v>
      </c>
      <c r="X2604" t="str">
        <f>TEXT(C2604,"mmm")</f>
        <v>Jun</v>
      </c>
    </row>
    <row r="2605" spans="1:24" x14ac:dyDescent="0.3">
      <c r="A2605">
        <v>2604</v>
      </c>
      <c r="B2605" t="s">
        <v>6363</v>
      </c>
      <c r="C2605" s="1">
        <v>42525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>
        <v>136.78399999999999</v>
      </c>
      <c r="S2605">
        <v>1</v>
      </c>
      <c r="T2605">
        <v>0.2</v>
      </c>
      <c r="U2605">
        <v>5.1294000000000004</v>
      </c>
      <c r="V2605">
        <f>IFERROR(SuperstoreData[[#This Row],[Profit]]/SuperstoreData[[#This Row],[Sales]],0)</f>
        <v>3.7500000000000006E-2</v>
      </c>
      <c r="W2605">
        <f>YEAR(C2605)</f>
        <v>2016</v>
      </c>
      <c r="X2605" t="str">
        <f>TEXT(C2605,"mmm")</f>
        <v>Jun</v>
      </c>
    </row>
    <row r="2606" spans="1:24" x14ac:dyDescent="0.3">
      <c r="A2606">
        <v>2605</v>
      </c>
      <c r="B2606" t="s">
        <v>6363</v>
      </c>
      <c r="C2606" s="1">
        <v>42525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>
        <v>61.12</v>
      </c>
      <c r="S2606">
        <v>4</v>
      </c>
      <c r="T2606">
        <v>0</v>
      </c>
      <c r="U2606">
        <v>20.780799999999999</v>
      </c>
      <c r="V2606">
        <f>IFERROR(SuperstoreData[[#This Row],[Profit]]/SuperstoreData[[#This Row],[Sales]],0)</f>
        <v>0.34</v>
      </c>
      <c r="W2606">
        <f>YEAR(C2606)</f>
        <v>2016</v>
      </c>
      <c r="X2606" t="str">
        <f>TEXT(C2606,"mmm")</f>
        <v>Jun</v>
      </c>
    </row>
    <row r="2607" spans="1:24" x14ac:dyDescent="0.3">
      <c r="A2607">
        <v>2606</v>
      </c>
      <c r="B2607" t="s">
        <v>6368</v>
      </c>
      <c r="C2607" s="1">
        <v>41989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>
        <v>1.167</v>
      </c>
      <c r="S2607">
        <v>1</v>
      </c>
      <c r="T2607">
        <v>0.7</v>
      </c>
      <c r="U2607">
        <v>-0.85580000000000001</v>
      </c>
      <c r="V2607">
        <f>IFERROR(SuperstoreData[[#This Row],[Profit]]/SuperstoreData[[#This Row],[Sales]],0)</f>
        <v>-0.73333333333333328</v>
      </c>
      <c r="W2607">
        <f>YEAR(C2607)</f>
        <v>2014</v>
      </c>
      <c r="X2607" t="str">
        <f>TEXT(C2607,"mmm")</f>
        <v>Dec</v>
      </c>
    </row>
    <row r="2608" spans="1:24" x14ac:dyDescent="0.3">
      <c r="A2608">
        <v>2607</v>
      </c>
      <c r="B2608" t="s">
        <v>6371</v>
      </c>
      <c r="C2608" s="1">
        <v>42433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>
        <v>16.989999999999998</v>
      </c>
      <c r="S2608">
        <v>1</v>
      </c>
      <c r="T2608">
        <v>0</v>
      </c>
      <c r="U2608">
        <v>4.9271000000000003</v>
      </c>
      <c r="V2608">
        <f>IFERROR(SuperstoreData[[#This Row],[Profit]]/SuperstoreData[[#This Row],[Sales]],0)</f>
        <v>0.29000000000000004</v>
      </c>
      <c r="W2608">
        <f>YEAR(C2608)</f>
        <v>2016</v>
      </c>
      <c r="X2608" t="str">
        <f>TEXT(C2608,"mmm")</f>
        <v>Mar</v>
      </c>
    </row>
    <row r="2609" spans="1:24" x14ac:dyDescent="0.3">
      <c r="A2609">
        <v>2608</v>
      </c>
      <c r="B2609" t="s">
        <v>6374</v>
      </c>
      <c r="C2609" s="1">
        <v>41968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>
        <v>24.672000000000001</v>
      </c>
      <c r="S2609">
        <v>3</v>
      </c>
      <c r="T2609">
        <v>0.2</v>
      </c>
      <c r="U2609">
        <v>0</v>
      </c>
      <c r="V2609">
        <f>IFERROR(SuperstoreData[[#This Row],[Profit]]/SuperstoreData[[#This Row],[Sales]],0)</f>
        <v>0</v>
      </c>
      <c r="W2609">
        <f>YEAR(C2609)</f>
        <v>2014</v>
      </c>
      <c r="X2609" t="str">
        <f>TEXT(C2609,"mmm")</f>
        <v>Nov</v>
      </c>
    </row>
    <row r="2610" spans="1:24" x14ac:dyDescent="0.3">
      <c r="A2610">
        <v>2609</v>
      </c>
      <c r="B2610" t="s">
        <v>6374</v>
      </c>
      <c r="C2610" s="1">
        <v>41968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>
        <v>2.52</v>
      </c>
      <c r="S2610">
        <v>1</v>
      </c>
      <c r="T2610">
        <v>0.2</v>
      </c>
      <c r="U2610">
        <v>0.88200000000000001</v>
      </c>
      <c r="V2610">
        <f>IFERROR(SuperstoreData[[#This Row],[Profit]]/SuperstoreData[[#This Row],[Sales]],0)</f>
        <v>0.35</v>
      </c>
      <c r="W2610">
        <f>YEAR(C2610)</f>
        <v>2014</v>
      </c>
      <c r="X2610" t="str">
        <f>TEXT(C2610,"mmm")</f>
        <v>Nov</v>
      </c>
    </row>
    <row r="2611" spans="1:24" x14ac:dyDescent="0.3">
      <c r="A2611">
        <v>2610</v>
      </c>
      <c r="B2611" t="s">
        <v>6374</v>
      </c>
      <c r="C2611" s="1">
        <v>41968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>
        <f>IFERROR(SuperstoreData[[#This Row],[Profit]]/SuperstoreData[[#This Row],[Sales]],0)</f>
        <v>-0.10000000000000002</v>
      </c>
      <c r="W2611">
        <f>YEAR(C2611)</f>
        <v>2014</v>
      </c>
      <c r="X2611" t="str">
        <f>TEXT(C2611,"mmm")</f>
        <v>Nov</v>
      </c>
    </row>
    <row r="2612" spans="1:24" x14ac:dyDescent="0.3">
      <c r="A2612">
        <v>2611</v>
      </c>
      <c r="B2612" t="s">
        <v>6374</v>
      </c>
      <c r="C2612" s="1">
        <v>41968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>
        <v>5.9039999999999999</v>
      </c>
      <c r="S2612">
        <v>2</v>
      </c>
      <c r="T2612">
        <v>0.2</v>
      </c>
      <c r="U2612">
        <v>1.9925999999999999</v>
      </c>
      <c r="V2612">
        <f>IFERROR(SuperstoreData[[#This Row],[Profit]]/SuperstoreData[[#This Row],[Sales]],0)</f>
        <v>0.33749999999999997</v>
      </c>
      <c r="W2612">
        <f>YEAR(C2612)</f>
        <v>2014</v>
      </c>
      <c r="X2612" t="str">
        <f>TEXT(C2612,"mmm")</f>
        <v>Nov</v>
      </c>
    </row>
    <row r="2613" spans="1:24" x14ac:dyDescent="0.3">
      <c r="A2613">
        <v>2612</v>
      </c>
      <c r="B2613" t="s">
        <v>6374</v>
      </c>
      <c r="C2613" s="1">
        <v>41968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>
        <v>15.696</v>
      </c>
      <c r="S2613">
        <v>3</v>
      </c>
      <c r="T2613">
        <v>0.2</v>
      </c>
      <c r="U2613">
        <v>5.1012000000000004</v>
      </c>
      <c r="V2613">
        <f>IFERROR(SuperstoreData[[#This Row],[Profit]]/SuperstoreData[[#This Row],[Sales]],0)</f>
        <v>0.32500000000000001</v>
      </c>
      <c r="W2613">
        <f>YEAR(C2613)</f>
        <v>2014</v>
      </c>
      <c r="X2613" t="str">
        <f>TEXT(C2613,"mmm")</f>
        <v>Nov</v>
      </c>
    </row>
    <row r="2614" spans="1:24" x14ac:dyDescent="0.3">
      <c r="A2614">
        <v>2613</v>
      </c>
      <c r="B2614" t="s">
        <v>6374</v>
      </c>
      <c r="C2614" s="1">
        <v>41968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>
        <v>6.0960000000000001</v>
      </c>
      <c r="S2614">
        <v>3</v>
      </c>
      <c r="T2614">
        <v>0.6</v>
      </c>
      <c r="U2614">
        <v>-3.9624000000000001</v>
      </c>
      <c r="V2614">
        <f>IFERROR(SuperstoreData[[#This Row],[Profit]]/SuperstoreData[[#This Row],[Sales]],0)</f>
        <v>-0.65</v>
      </c>
      <c r="W2614">
        <f>YEAR(C2614)</f>
        <v>2014</v>
      </c>
      <c r="X2614" t="str">
        <f>TEXT(C2614,"mmm")</f>
        <v>Nov</v>
      </c>
    </row>
    <row r="2615" spans="1:24" x14ac:dyDescent="0.3">
      <c r="A2615">
        <v>2614</v>
      </c>
      <c r="B2615" t="s">
        <v>6377</v>
      </c>
      <c r="C2615" s="1">
        <v>42488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>
        <v>41.567999999999998</v>
      </c>
      <c r="S2615">
        <v>2</v>
      </c>
      <c r="T2615">
        <v>0.2</v>
      </c>
      <c r="U2615">
        <v>2.5979999999999999</v>
      </c>
      <c r="V2615">
        <f>IFERROR(SuperstoreData[[#This Row],[Profit]]/SuperstoreData[[#This Row],[Sales]],0)</f>
        <v>6.25E-2</v>
      </c>
      <c r="W2615">
        <f>YEAR(C2615)</f>
        <v>2016</v>
      </c>
      <c r="X2615" t="str">
        <f>TEXT(C2615,"mmm")</f>
        <v>Apr</v>
      </c>
    </row>
    <row r="2616" spans="1:24" x14ac:dyDescent="0.3">
      <c r="A2616">
        <v>2615</v>
      </c>
      <c r="B2616" t="s">
        <v>6380</v>
      </c>
      <c r="C2616" s="1">
        <v>41755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>
        <v>230.28</v>
      </c>
      <c r="S2616">
        <v>3</v>
      </c>
      <c r="T2616">
        <v>0.2</v>
      </c>
      <c r="U2616">
        <v>23.027999999999999</v>
      </c>
      <c r="V2616">
        <f>IFERROR(SuperstoreData[[#This Row],[Profit]]/SuperstoreData[[#This Row],[Sales]],0)</f>
        <v>9.9999999999999992E-2</v>
      </c>
      <c r="W2616">
        <f>YEAR(C2616)</f>
        <v>2014</v>
      </c>
      <c r="X2616" t="str">
        <f>TEXT(C2616,"mmm")</f>
        <v>Apr</v>
      </c>
    </row>
    <row r="2617" spans="1:24" x14ac:dyDescent="0.3">
      <c r="A2617">
        <v>2616</v>
      </c>
      <c r="B2617" t="s">
        <v>6380</v>
      </c>
      <c r="C2617" s="1">
        <v>41755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>
        <v>18.288</v>
      </c>
      <c r="S2617">
        <v>6</v>
      </c>
      <c r="T2617">
        <v>0.2</v>
      </c>
      <c r="U2617">
        <v>5.7149999999999999</v>
      </c>
      <c r="V2617">
        <f>IFERROR(SuperstoreData[[#This Row],[Profit]]/SuperstoreData[[#This Row],[Sales]],0)</f>
        <v>0.3125</v>
      </c>
      <c r="W2617">
        <f>YEAR(C2617)</f>
        <v>2014</v>
      </c>
      <c r="X2617" t="str">
        <f>TEXT(C2617,"mmm")</f>
        <v>Apr</v>
      </c>
    </row>
    <row r="2618" spans="1:24" x14ac:dyDescent="0.3">
      <c r="A2618">
        <v>2617</v>
      </c>
      <c r="B2618" t="s">
        <v>6384</v>
      </c>
      <c r="C2618" s="1">
        <v>42826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>
        <v>5.78</v>
      </c>
      <c r="S2618">
        <v>2</v>
      </c>
      <c r="T2618">
        <v>0</v>
      </c>
      <c r="U2618">
        <v>2.7166000000000001</v>
      </c>
      <c r="V2618">
        <f>IFERROR(SuperstoreData[[#This Row],[Profit]]/SuperstoreData[[#This Row],[Sales]],0)</f>
        <v>0.47000000000000003</v>
      </c>
      <c r="W2618">
        <f>YEAR(C2618)</f>
        <v>2017</v>
      </c>
      <c r="X2618" t="str">
        <f>TEXT(C2618,"mmm")</f>
        <v>Apr</v>
      </c>
    </row>
    <row r="2619" spans="1:24" x14ac:dyDescent="0.3">
      <c r="A2619">
        <v>2618</v>
      </c>
      <c r="B2619" t="s">
        <v>6384</v>
      </c>
      <c r="C2619" s="1">
        <v>42826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>
        <v>121.68</v>
      </c>
      <c r="S2619">
        <v>13</v>
      </c>
      <c r="T2619">
        <v>0.2</v>
      </c>
      <c r="U2619">
        <v>38.024999999999999</v>
      </c>
      <c r="V2619">
        <f>IFERROR(SuperstoreData[[#This Row],[Profit]]/SuperstoreData[[#This Row],[Sales]],0)</f>
        <v>0.31249999999999994</v>
      </c>
      <c r="W2619">
        <f>YEAR(C2619)</f>
        <v>2017</v>
      </c>
      <c r="X2619" t="str">
        <f>TEXT(C2619,"mmm")</f>
        <v>Apr</v>
      </c>
    </row>
    <row r="2620" spans="1:24" x14ac:dyDescent="0.3">
      <c r="A2620">
        <v>2619</v>
      </c>
      <c r="B2620" t="s">
        <v>6387</v>
      </c>
      <c r="C2620" s="1">
        <v>43091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>
        <v>4.17</v>
      </c>
      <c r="S2620">
        <v>3</v>
      </c>
      <c r="T2620">
        <v>0</v>
      </c>
      <c r="U2620">
        <v>1.0842000000000001</v>
      </c>
      <c r="V2620">
        <f>IFERROR(SuperstoreData[[#This Row],[Profit]]/SuperstoreData[[#This Row],[Sales]],0)</f>
        <v>0.26</v>
      </c>
      <c r="W2620">
        <f>YEAR(C2620)</f>
        <v>2017</v>
      </c>
      <c r="X2620" t="str">
        <f>TEXT(C2620,"mmm")</f>
        <v>Dec</v>
      </c>
    </row>
    <row r="2621" spans="1:24" x14ac:dyDescent="0.3">
      <c r="A2621">
        <v>2620</v>
      </c>
      <c r="B2621" t="s">
        <v>6387</v>
      </c>
      <c r="C2621" s="1">
        <v>43091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>
        <v>67.040000000000006</v>
      </c>
      <c r="S2621">
        <v>4</v>
      </c>
      <c r="T2621">
        <v>0.2</v>
      </c>
      <c r="U2621">
        <v>6.7039999999999997</v>
      </c>
      <c r="V2621">
        <f>IFERROR(SuperstoreData[[#This Row],[Profit]]/SuperstoreData[[#This Row],[Sales]],0)</f>
        <v>9.9999999999999992E-2</v>
      </c>
      <c r="W2621">
        <f>YEAR(C2621)</f>
        <v>2017</v>
      </c>
      <c r="X2621" t="str">
        <f>TEXT(C2621,"mmm")</f>
        <v>Dec</v>
      </c>
    </row>
    <row r="2622" spans="1:24" x14ac:dyDescent="0.3">
      <c r="A2622">
        <v>2621</v>
      </c>
      <c r="B2622" t="s">
        <v>6387</v>
      </c>
      <c r="C2622" s="1">
        <v>43091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>
        <v>37.32</v>
      </c>
      <c r="S2622">
        <v>3</v>
      </c>
      <c r="T2622">
        <v>0</v>
      </c>
      <c r="U2622">
        <v>10.4496</v>
      </c>
      <c r="V2622">
        <f>IFERROR(SuperstoreData[[#This Row],[Profit]]/SuperstoreData[[#This Row],[Sales]],0)</f>
        <v>0.28000000000000003</v>
      </c>
      <c r="W2622">
        <f>YEAR(C2622)</f>
        <v>2017</v>
      </c>
      <c r="X2622" t="str">
        <f>TEXT(C2622,"mmm")</f>
        <v>Dec</v>
      </c>
    </row>
    <row r="2623" spans="1:24" x14ac:dyDescent="0.3">
      <c r="A2623">
        <v>2622</v>
      </c>
      <c r="B2623" t="s">
        <v>6387</v>
      </c>
      <c r="C2623" s="1">
        <v>43091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>
        <v>18.45</v>
      </c>
      <c r="S2623">
        <v>5</v>
      </c>
      <c r="T2623">
        <v>0</v>
      </c>
      <c r="U2623">
        <v>8.6715</v>
      </c>
      <c r="V2623">
        <f>IFERROR(SuperstoreData[[#This Row],[Profit]]/SuperstoreData[[#This Row],[Sales]],0)</f>
        <v>0.47000000000000003</v>
      </c>
      <c r="W2623">
        <f>YEAR(C2623)</f>
        <v>2017</v>
      </c>
      <c r="X2623" t="str">
        <f>TEXT(C2623,"mmm")</f>
        <v>Dec</v>
      </c>
    </row>
    <row r="2624" spans="1:24" x14ac:dyDescent="0.3">
      <c r="A2624">
        <v>2623</v>
      </c>
      <c r="B2624" t="s">
        <v>6388</v>
      </c>
      <c r="C2624" s="1">
        <v>41976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>
        <v>25.92</v>
      </c>
      <c r="S2624">
        <v>4</v>
      </c>
      <c r="T2624">
        <v>0</v>
      </c>
      <c r="U2624">
        <v>12.441599999999999</v>
      </c>
      <c r="V2624">
        <f>IFERROR(SuperstoreData[[#This Row],[Profit]]/SuperstoreData[[#This Row],[Sales]],0)</f>
        <v>0.47999999999999993</v>
      </c>
      <c r="W2624">
        <f>YEAR(C2624)</f>
        <v>2014</v>
      </c>
      <c r="X2624" t="str">
        <f>TEXT(C2624,"mmm")</f>
        <v>Dec</v>
      </c>
    </row>
    <row r="2625" spans="1:24" x14ac:dyDescent="0.3">
      <c r="A2625">
        <v>2624</v>
      </c>
      <c r="B2625" t="s">
        <v>6391</v>
      </c>
      <c r="C2625" s="1">
        <v>43030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>
        <v>11199.968000000001</v>
      </c>
      <c r="S2625">
        <v>4</v>
      </c>
      <c r="T2625">
        <v>0.2</v>
      </c>
      <c r="U2625">
        <v>3919.9888000000001</v>
      </c>
      <c r="V2625">
        <f>IFERROR(SuperstoreData[[#This Row],[Profit]]/SuperstoreData[[#This Row],[Sales]],0)</f>
        <v>0.35</v>
      </c>
      <c r="W2625">
        <f>YEAR(C2625)</f>
        <v>2017</v>
      </c>
      <c r="X2625" t="str">
        <f>TEXT(C2625,"mmm")</f>
        <v>Oct</v>
      </c>
    </row>
    <row r="2626" spans="1:24" x14ac:dyDescent="0.3">
      <c r="A2626">
        <v>2625</v>
      </c>
      <c r="B2626" t="s">
        <v>6391</v>
      </c>
      <c r="C2626" s="1">
        <v>43030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>
        <v>2399.6</v>
      </c>
      <c r="S2626">
        <v>8</v>
      </c>
      <c r="T2626">
        <v>0</v>
      </c>
      <c r="U2626">
        <v>647.89200000000005</v>
      </c>
      <c r="V2626">
        <f>IFERROR(SuperstoreData[[#This Row],[Profit]]/SuperstoreData[[#This Row],[Sales]],0)</f>
        <v>0.27</v>
      </c>
      <c r="W2626">
        <f>YEAR(C2626)</f>
        <v>2017</v>
      </c>
      <c r="X2626" t="str">
        <f>TEXT(C2626,"mmm")</f>
        <v>Oct</v>
      </c>
    </row>
    <row r="2627" spans="1:24" x14ac:dyDescent="0.3">
      <c r="A2627">
        <v>2626</v>
      </c>
      <c r="B2627" t="s">
        <v>6391</v>
      </c>
      <c r="C2627" s="1">
        <v>43030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>
        <v>63.9</v>
      </c>
      <c r="S2627">
        <v>5</v>
      </c>
      <c r="T2627">
        <v>0</v>
      </c>
      <c r="U2627">
        <v>28.754999999999999</v>
      </c>
      <c r="V2627">
        <f>IFERROR(SuperstoreData[[#This Row],[Profit]]/SuperstoreData[[#This Row],[Sales]],0)</f>
        <v>0.45</v>
      </c>
      <c r="W2627">
        <f>YEAR(C2627)</f>
        <v>2017</v>
      </c>
      <c r="X2627" t="str">
        <f>TEXT(C2627,"mmm")</f>
        <v>Oct</v>
      </c>
    </row>
    <row r="2628" spans="1:24" x14ac:dyDescent="0.3">
      <c r="A2628">
        <v>2627</v>
      </c>
      <c r="B2628" t="s">
        <v>6391</v>
      </c>
      <c r="C2628" s="1">
        <v>43030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>
        <v>52.99</v>
      </c>
      <c r="S2628">
        <v>1</v>
      </c>
      <c r="T2628">
        <v>0</v>
      </c>
      <c r="U2628">
        <v>0.52990000000000004</v>
      </c>
      <c r="V2628">
        <f>IFERROR(SuperstoreData[[#This Row],[Profit]]/SuperstoreData[[#This Row],[Sales]],0)</f>
        <v>0.01</v>
      </c>
      <c r="W2628">
        <f>YEAR(C2628)</f>
        <v>2017</v>
      </c>
      <c r="X2628" t="str">
        <f>TEXT(C2628,"mmm")</f>
        <v>Oct</v>
      </c>
    </row>
    <row r="2629" spans="1:24" x14ac:dyDescent="0.3">
      <c r="A2629">
        <v>2628</v>
      </c>
      <c r="B2629" t="s">
        <v>6396</v>
      </c>
      <c r="C2629" s="1">
        <v>43052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>
        <v>60.863999999999997</v>
      </c>
      <c r="S2629">
        <v>4</v>
      </c>
      <c r="T2629">
        <v>0.2</v>
      </c>
      <c r="U2629">
        <v>9.1295999999999999</v>
      </c>
      <c r="V2629">
        <f>IFERROR(SuperstoreData[[#This Row],[Profit]]/SuperstoreData[[#This Row],[Sales]],0)</f>
        <v>0.15</v>
      </c>
      <c r="W2629">
        <f>YEAR(C2629)</f>
        <v>2017</v>
      </c>
      <c r="X2629" t="str">
        <f>TEXT(C2629,"mmm")</f>
        <v>Nov</v>
      </c>
    </row>
    <row r="2630" spans="1:24" x14ac:dyDescent="0.3">
      <c r="A2630">
        <v>2629</v>
      </c>
      <c r="B2630" t="s">
        <v>6396</v>
      </c>
      <c r="C2630" s="1">
        <v>43052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>
        <v>652.995</v>
      </c>
      <c r="S2630">
        <v>7</v>
      </c>
      <c r="T2630">
        <v>0.7</v>
      </c>
      <c r="U2630">
        <v>-935.95950000000005</v>
      </c>
      <c r="V2630">
        <f>IFERROR(SuperstoreData[[#This Row],[Profit]]/SuperstoreData[[#This Row],[Sales]],0)</f>
        <v>-1.4333333333333333</v>
      </c>
      <c r="W2630">
        <f>YEAR(C2630)</f>
        <v>2017</v>
      </c>
      <c r="X2630" t="str">
        <f>TEXT(C2630,"mmm")</f>
        <v>Nov</v>
      </c>
    </row>
    <row r="2631" spans="1:24" x14ac:dyDescent="0.3">
      <c r="A2631">
        <v>2630</v>
      </c>
      <c r="B2631" t="s">
        <v>6396</v>
      </c>
      <c r="C2631" s="1">
        <v>43052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>
        <v>11.22</v>
      </c>
      <c r="S2631">
        <v>10</v>
      </c>
      <c r="T2631">
        <v>0.7</v>
      </c>
      <c r="U2631">
        <v>-7.48</v>
      </c>
      <c r="V2631">
        <f>IFERROR(SuperstoreData[[#This Row],[Profit]]/SuperstoreData[[#This Row],[Sales]],0)</f>
        <v>-0.66666666666666663</v>
      </c>
      <c r="W2631">
        <f>YEAR(C2631)</f>
        <v>2017</v>
      </c>
      <c r="X2631" t="str">
        <f>TEXT(C2631,"mmm")</f>
        <v>Nov</v>
      </c>
    </row>
    <row r="2632" spans="1:24" x14ac:dyDescent="0.3">
      <c r="A2632">
        <v>2631</v>
      </c>
      <c r="B2632" t="s">
        <v>6401</v>
      </c>
      <c r="C2632" s="1">
        <v>42257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>
        <v>14.94</v>
      </c>
      <c r="S2632">
        <v>3</v>
      </c>
      <c r="T2632">
        <v>0</v>
      </c>
      <c r="U2632">
        <v>7.0217999999999998</v>
      </c>
      <c r="V2632">
        <f>IFERROR(SuperstoreData[[#This Row],[Profit]]/SuperstoreData[[#This Row],[Sales]],0)</f>
        <v>0.47000000000000003</v>
      </c>
      <c r="W2632">
        <f>YEAR(C2632)</f>
        <v>2015</v>
      </c>
      <c r="X2632" t="str">
        <f>TEXT(C2632,"mmm")</f>
        <v>Sep</v>
      </c>
    </row>
    <row r="2633" spans="1:24" x14ac:dyDescent="0.3">
      <c r="A2633">
        <v>2632</v>
      </c>
      <c r="B2633" t="s">
        <v>6402</v>
      </c>
      <c r="C2633" s="1">
        <v>42870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>
        <v>39.96</v>
      </c>
      <c r="S2633">
        <v>2</v>
      </c>
      <c r="T2633">
        <v>0</v>
      </c>
      <c r="U2633">
        <v>17.1828</v>
      </c>
      <c r="V2633">
        <f>IFERROR(SuperstoreData[[#This Row],[Profit]]/SuperstoreData[[#This Row],[Sales]],0)</f>
        <v>0.43</v>
      </c>
      <c r="W2633">
        <f>YEAR(C2633)</f>
        <v>2017</v>
      </c>
      <c r="X2633" t="str">
        <f>TEXT(C2633,"mmm")</f>
        <v>May</v>
      </c>
    </row>
    <row r="2634" spans="1:24" x14ac:dyDescent="0.3">
      <c r="A2634">
        <v>2633</v>
      </c>
      <c r="B2634" t="s">
        <v>6402</v>
      </c>
      <c r="C2634" s="1">
        <v>42870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>
        <v>42.624000000000002</v>
      </c>
      <c r="S2634">
        <v>2</v>
      </c>
      <c r="T2634">
        <v>0.2</v>
      </c>
      <c r="U2634">
        <v>4.2624000000000004</v>
      </c>
      <c r="V2634">
        <f>IFERROR(SuperstoreData[[#This Row],[Profit]]/SuperstoreData[[#This Row],[Sales]],0)</f>
        <v>0.1</v>
      </c>
      <c r="W2634">
        <f>YEAR(C2634)</f>
        <v>2017</v>
      </c>
      <c r="X2634" t="str">
        <f>TEXT(C2634,"mmm")</f>
        <v>May</v>
      </c>
    </row>
    <row r="2635" spans="1:24" x14ac:dyDescent="0.3">
      <c r="A2635">
        <v>2634</v>
      </c>
      <c r="B2635" t="s">
        <v>6402</v>
      </c>
      <c r="C2635" s="1">
        <v>42870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>
        <v>220.96</v>
      </c>
      <c r="S2635">
        <v>1</v>
      </c>
      <c r="T2635">
        <v>0.2</v>
      </c>
      <c r="U2635">
        <v>24.858000000000001</v>
      </c>
      <c r="V2635">
        <f>IFERROR(SuperstoreData[[#This Row],[Profit]]/SuperstoreData[[#This Row],[Sales]],0)</f>
        <v>0.1125</v>
      </c>
      <c r="W2635">
        <f>YEAR(C2635)</f>
        <v>2017</v>
      </c>
      <c r="X2635" t="str">
        <f>TEXT(C2635,"mmm")</f>
        <v>May</v>
      </c>
    </row>
    <row r="2636" spans="1:24" x14ac:dyDescent="0.3">
      <c r="A2636">
        <v>2635</v>
      </c>
      <c r="B2636" t="s">
        <v>6407</v>
      </c>
      <c r="C2636" s="1">
        <v>42190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>
        <v>4.9279999999999999</v>
      </c>
      <c r="S2636">
        <v>2</v>
      </c>
      <c r="T2636">
        <v>0.2</v>
      </c>
      <c r="U2636">
        <v>0.73919999999999997</v>
      </c>
      <c r="V2636">
        <f>IFERROR(SuperstoreData[[#This Row],[Profit]]/SuperstoreData[[#This Row],[Sales]],0)</f>
        <v>0.15</v>
      </c>
      <c r="W2636">
        <f>YEAR(C2636)</f>
        <v>2015</v>
      </c>
      <c r="X2636" t="str">
        <f>TEXT(C2636,"mmm")</f>
        <v>Jul</v>
      </c>
    </row>
    <row r="2637" spans="1:24" x14ac:dyDescent="0.3">
      <c r="A2637">
        <v>2636</v>
      </c>
      <c r="B2637" t="s">
        <v>6407</v>
      </c>
      <c r="C2637" s="1">
        <v>42190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>
        <v>7.23</v>
      </c>
      <c r="S2637">
        <v>5</v>
      </c>
      <c r="T2637">
        <v>0.7</v>
      </c>
      <c r="U2637">
        <v>-5.7839999999999998</v>
      </c>
      <c r="V2637">
        <f>IFERROR(SuperstoreData[[#This Row],[Profit]]/SuperstoreData[[#This Row],[Sales]],0)</f>
        <v>-0.79999999999999993</v>
      </c>
      <c r="W2637">
        <f>YEAR(C2637)</f>
        <v>2015</v>
      </c>
      <c r="X2637" t="str">
        <f>TEXT(C2637,"mmm")</f>
        <v>Jul</v>
      </c>
    </row>
    <row r="2638" spans="1:24" x14ac:dyDescent="0.3">
      <c r="A2638">
        <v>2637</v>
      </c>
      <c r="B2638" t="s">
        <v>6410</v>
      </c>
      <c r="C2638" s="1">
        <v>42231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>
        <v>323.10000000000002</v>
      </c>
      <c r="S2638">
        <v>2</v>
      </c>
      <c r="T2638">
        <v>0</v>
      </c>
      <c r="U2638">
        <v>61.389000000000003</v>
      </c>
      <c r="V2638">
        <f>IFERROR(SuperstoreData[[#This Row],[Profit]]/SuperstoreData[[#This Row],[Sales]],0)</f>
        <v>0.19</v>
      </c>
      <c r="W2638">
        <f>YEAR(C2638)</f>
        <v>2015</v>
      </c>
      <c r="X2638" t="str">
        <f>TEXT(C2638,"mmm")</f>
        <v>Aug</v>
      </c>
    </row>
    <row r="2639" spans="1:24" x14ac:dyDescent="0.3">
      <c r="A2639">
        <v>2638</v>
      </c>
      <c r="B2639" t="s">
        <v>6415</v>
      </c>
      <c r="C2639" s="1">
        <v>42898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>
        <v>19.04</v>
      </c>
      <c r="S2639">
        <v>4</v>
      </c>
      <c r="T2639">
        <v>0</v>
      </c>
      <c r="U2639">
        <v>9.3295999999999992</v>
      </c>
      <c r="V2639">
        <f>IFERROR(SuperstoreData[[#This Row],[Profit]]/SuperstoreData[[#This Row],[Sales]],0)</f>
        <v>0.49</v>
      </c>
      <c r="W2639">
        <f>YEAR(C2639)</f>
        <v>2017</v>
      </c>
      <c r="X2639" t="str">
        <f>TEXT(C2639,"mmm")</f>
        <v>Jun</v>
      </c>
    </row>
    <row r="2640" spans="1:24" x14ac:dyDescent="0.3">
      <c r="A2640">
        <v>2639</v>
      </c>
      <c r="B2640" t="s">
        <v>6415</v>
      </c>
      <c r="C2640" s="1">
        <v>42898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>
        <v>13.128</v>
      </c>
      <c r="S2640">
        <v>3</v>
      </c>
      <c r="T2640">
        <v>0.2</v>
      </c>
      <c r="U2640">
        <v>4.2666000000000004</v>
      </c>
      <c r="V2640">
        <f>IFERROR(SuperstoreData[[#This Row],[Profit]]/SuperstoreData[[#This Row],[Sales]],0)</f>
        <v>0.32500000000000001</v>
      </c>
      <c r="W2640">
        <f>YEAR(C2640)</f>
        <v>2017</v>
      </c>
      <c r="X2640" t="str">
        <f>TEXT(C2640,"mmm")</f>
        <v>Jun</v>
      </c>
    </row>
    <row r="2641" spans="1:24" x14ac:dyDescent="0.3">
      <c r="A2641">
        <v>2640</v>
      </c>
      <c r="B2641" t="s">
        <v>6415</v>
      </c>
      <c r="C2641" s="1">
        <v>42898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>
        <v>64.14</v>
      </c>
      <c r="S2641">
        <v>3</v>
      </c>
      <c r="T2641">
        <v>0</v>
      </c>
      <c r="U2641">
        <v>16.676400000000001</v>
      </c>
      <c r="V2641">
        <f>IFERROR(SuperstoreData[[#This Row],[Profit]]/SuperstoreData[[#This Row],[Sales]],0)</f>
        <v>0.26</v>
      </c>
      <c r="W2641">
        <f>YEAR(C2641)</f>
        <v>2017</v>
      </c>
      <c r="X2641" t="str">
        <f>TEXT(C2641,"mmm")</f>
        <v>Jun</v>
      </c>
    </row>
    <row r="2642" spans="1:24" x14ac:dyDescent="0.3">
      <c r="A2642">
        <v>2641</v>
      </c>
      <c r="B2642" t="s">
        <v>6415</v>
      </c>
      <c r="C2642" s="1">
        <v>42898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>
        <v>858.24</v>
      </c>
      <c r="S2642">
        <v>4</v>
      </c>
      <c r="T2642">
        <v>0.1</v>
      </c>
      <c r="U2642">
        <v>143.04</v>
      </c>
      <c r="V2642">
        <f>IFERROR(SuperstoreData[[#This Row],[Profit]]/SuperstoreData[[#This Row],[Sales]],0)</f>
        <v>0.16666666666666666</v>
      </c>
      <c r="W2642">
        <f>YEAR(C2642)</f>
        <v>2017</v>
      </c>
      <c r="X2642" t="str">
        <f>TEXT(C2642,"mmm")</f>
        <v>Jun</v>
      </c>
    </row>
    <row r="2643" spans="1:24" x14ac:dyDescent="0.3">
      <c r="A2643">
        <v>2642</v>
      </c>
      <c r="B2643" t="s">
        <v>6423</v>
      </c>
      <c r="C2643" s="1">
        <v>42055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>
        <v>29.99</v>
      </c>
      <c r="S2643">
        <v>1</v>
      </c>
      <c r="T2643">
        <v>0</v>
      </c>
      <c r="U2643">
        <v>2.9990000000000001</v>
      </c>
      <c r="V2643">
        <f>IFERROR(SuperstoreData[[#This Row],[Profit]]/SuperstoreData[[#This Row],[Sales]],0)</f>
        <v>0.1</v>
      </c>
      <c r="W2643">
        <f>YEAR(C2643)</f>
        <v>2015</v>
      </c>
      <c r="X2643" t="str">
        <f>TEXT(C2643,"mmm")</f>
        <v>Feb</v>
      </c>
    </row>
    <row r="2644" spans="1:24" x14ac:dyDescent="0.3">
      <c r="A2644">
        <v>2643</v>
      </c>
      <c r="B2644" t="s">
        <v>6427</v>
      </c>
      <c r="C2644" s="1">
        <v>42733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>
        <v>186.048</v>
      </c>
      <c r="S2644">
        <v>6</v>
      </c>
      <c r="T2644">
        <v>0.2</v>
      </c>
      <c r="U2644">
        <v>67.442400000000006</v>
      </c>
      <c r="V2644">
        <f>IFERROR(SuperstoreData[[#This Row],[Profit]]/SuperstoreData[[#This Row],[Sales]],0)</f>
        <v>0.36250000000000004</v>
      </c>
      <c r="W2644">
        <f>YEAR(C2644)</f>
        <v>2016</v>
      </c>
      <c r="X2644" t="str">
        <f>TEXT(C2644,"mmm")</f>
        <v>Dec</v>
      </c>
    </row>
    <row r="2645" spans="1:24" x14ac:dyDescent="0.3">
      <c r="A2645">
        <v>2644</v>
      </c>
      <c r="B2645" t="s">
        <v>6428</v>
      </c>
      <c r="C2645" s="1">
        <v>42477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>
        <v>36.792000000000002</v>
      </c>
      <c r="S2645">
        <v>1</v>
      </c>
      <c r="T2645">
        <v>0.2</v>
      </c>
      <c r="U2645">
        <v>4.1391</v>
      </c>
      <c r="V2645">
        <f>IFERROR(SuperstoreData[[#This Row],[Profit]]/SuperstoreData[[#This Row],[Sales]],0)</f>
        <v>0.11249999999999999</v>
      </c>
      <c r="W2645">
        <f>YEAR(C2645)</f>
        <v>2016</v>
      </c>
      <c r="X2645" t="str">
        <f>TEXT(C2645,"mmm")</f>
        <v>Apr</v>
      </c>
    </row>
    <row r="2646" spans="1:24" x14ac:dyDescent="0.3">
      <c r="A2646">
        <v>2645</v>
      </c>
      <c r="B2646" t="s">
        <v>6428</v>
      </c>
      <c r="C2646" s="1">
        <v>42477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>
        <v>18.623999999999999</v>
      </c>
      <c r="S2646">
        <v>8</v>
      </c>
      <c r="T2646">
        <v>0.2</v>
      </c>
      <c r="U2646">
        <v>6.2855999999999996</v>
      </c>
      <c r="V2646">
        <f>IFERROR(SuperstoreData[[#This Row],[Profit]]/SuperstoreData[[#This Row],[Sales]],0)</f>
        <v>0.33750000000000002</v>
      </c>
      <c r="W2646">
        <f>YEAR(C2646)</f>
        <v>2016</v>
      </c>
      <c r="X2646" t="str">
        <f>TEXT(C2646,"mmm")</f>
        <v>Apr</v>
      </c>
    </row>
    <row r="2647" spans="1:24" x14ac:dyDescent="0.3">
      <c r="A2647">
        <v>2646</v>
      </c>
      <c r="B2647" t="s">
        <v>6429</v>
      </c>
      <c r="C2647" s="1">
        <v>41889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>
        <v>57.69</v>
      </c>
      <c r="S2647">
        <v>3</v>
      </c>
      <c r="T2647">
        <v>0</v>
      </c>
      <c r="U2647">
        <v>23.652899999999999</v>
      </c>
      <c r="V2647">
        <f>IFERROR(SuperstoreData[[#This Row],[Profit]]/SuperstoreData[[#This Row],[Sales]],0)</f>
        <v>0.41</v>
      </c>
      <c r="W2647">
        <f>YEAR(C2647)</f>
        <v>2014</v>
      </c>
      <c r="X2647" t="str">
        <f>TEXT(C2647,"mmm")</f>
        <v>Sep</v>
      </c>
    </row>
    <row r="2648" spans="1:24" x14ac:dyDescent="0.3">
      <c r="A2648">
        <v>2647</v>
      </c>
      <c r="B2648" t="s">
        <v>6429</v>
      </c>
      <c r="C2648" s="1">
        <v>41889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>
        <v>42.81</v>
      </c>
      <c r="S2648">
        <v>3</v>
      </c>
      <c r="T2648">
        <v>0</v>
      </c>
      <c r="U2648">
        <v>20.120699999999999</v>
      </c>
      <c r="V2648">
        <f>IFERROR(SuperstoreData[[#This Row],[Profit]]/SuperstoreData[[#This Row],[Sales]],0)</f>
        <v>0.47</v>
      </c>
      <c r="W2648">
        <f>YEAR(C2648)</f>
        <v>2014</v>
      </c>
      <c r="X2648" t="str">
        <f>TEXT(C2648,"mmm")</f>
        <v>Sep</v>
      </c>
    </row>
    <row r="2649" spans="1:24" x14ac:dyDescent="0.3">
      <c r="A2649">
        <v>2648</v>
      </c>
      <c r="B2649" t="s">
        <v>6429</v>
      </c>
      <c r="C2649" s="1">
        <v>41889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>
        <v>12.96</v>
      </c>
      <c r="S2649">
        <v>2</v>
      </c>
      <c r="T2649">
        <v>0</v>
      </c>
      <c r="U2649">
        <v>6.2207999999999997</v>
      </c>
      <c r="V2649">
        <f>IFERROR(SuperstoreData[[#This Row],[Profit]]/SuperstoreData[[#This Row],[Sales]],0)</f>
        <v>0.47999999999999993</v>
      </c>
      <c r="W2649">
        <f>YEAR(C2649)</f>
        <v>2014</v>
      </c>
      <c r="X2649" t="str">
        <f>TEXT(C2649,"mmm")</f>
        <v>Sep</v>
      </c>
    </row>
    <row r="2650" spans="1:24" x14ac:dyDescent="0.3">
      <c r="A2650">
        <v>2649</v>
      </c>
      <c r="B2650" t="s">
        <v>6429</v>
      </c>
      <c r="C2650" s="1">
        <v>41889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>
        <v>821.88</v>
      </c>
      <c r="S2650">
        <v>6</v>
      </c>
      <c r="T2650">
        <v>0</v>
      </c>
      <c r="U2650">
        <v>213.68879999999999</v>
      </c>
      <c r="V2650">
        <f>IFERROR(SuperstoreData[[#This Row],[Profit]]/SuperstoreData[[#This Row],[Sales]],0)</f>
        <v>0.26</v>
      </c>
      <c r="W2650">
        <f>YEAR(C2650)</f>
        <v>2014</v>
      </c>
      <c r="X2650" t="str">
        <f>TEXT(C2650,"mmm")</f>
        <v>Sep</v>
      </c>
    </row>
    <row r="2651" spans="1:24" x14ac:dyDescent="0.3">
      <c r="A2651">
        <v>2650</v>
      </c>
      <c r="B2651" t="s">
        <v>6429</v>
      </c>
      <c r="C2651" s="1">
        <v>41889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>
        <v>104.85</v>
      </c>
      <c r="S2651">
        <v>3</v>
      </c>
      <c r="T2651">
        <v>0</v>
      </c>
      <c r="U2651">
        <v>28.3095</v>
      </c>
      <c r="V2651">
        <f>IFERROR(SuperstoreData[[#This Row],[Profit]]/SuperstoreData[[#This Row],[Sales]],0)</f>
        <v>0.27</v>
      </c>
      <c r="W2651">
        <f>YEAR(C2651)</f>
        <v>2014</v>
      </c>
      <c r="X2651" t="str">
        <f>TEXT(C2651,"mmm")</f>
        <v>Sep</v>
      </c>
    </row>
    <row r="2652" spans="1:24" x14ac:dyDescent="0.3">
      <c r="A2652">
        <v>2651</v>
      </c>
      <c r="B2652" t="s">
        <v>6435</v>
      </c>
      <c r="C2652" s="1">
        <v>42639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>
        <v>424.95749999999998</v>
      </c>
      <c r="S2652">
        <v>5</v>
      </c>
      <c r="T2652">
        <v>0.15</v>
      </c>
      <c r="U2652">
        <v>19.998000000000001</v>
      </c>
      <c r="V2652">
        <f>IFERROR(SuperstoreData[[#This Row],[Profit]]/SuperstoreData[[#This Row],[Sales]],0)</f>
        <v>4.7058823529411771E-2</v>
      </c>
      <c r="W2652">
        <f>YEAR(C2652)</f>
        <v>2016</v>
      </c>
      <c r="X2652" t="str">
        <f>TEXT(C2652,"mmm")</f>
        <v>Sep</v>
      </c>
    </row>
    <row r="2653" spans="1:24" x14ac:dyDescent="0.3">
      <c r="A2653">
        <v>2652</v>
      </c>
      <c r="B2653" t="s">
        <v>6436</v>
      </c>
      <c r="C2653" s="1">
        <v>42995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>
        <v>10.776</v>
      </c>
      <c r="S2653">
        <v>3</v>
      </c>
      <c r="T2653">
        <v>0.2</v>
      </c>
      <c r="U2653">
        <v>3.5022000000000002</v>
      </c>
      <c r="V2653">
        <f>IFERROR(SuperstoreData[[#This Row],[Profit]]/SuperstoreData[[#This Row],[Sales]],0)</f>
        <v>0.32500000000000001</v>
      </c>
      <c r="W2653">
        <f>YEAR(C2653)</f>
        <v>2017</v>
      </c>
      <c r="X2653" t="str">
        <f>TEXT(C2653,"mmm")</f>
        <v>Sep</v>
      </c>
    </row>
    <row r="2654" spans="1:24" x14ac:dyDescent="0.3">
      <c r="A2654">
        <v>2653</v>
      </c>
      <c r="B2654" t="s">
        <v>6436</v>
      </c>
      <c r="C2654" s="1">
        <v>42995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>
        <v>11.784000000000001</v>
      </c>
      <c r="S2654">
        <v>3</v>
      </c>
      <c r="T2654">
        <v>0.2</v>
      </c>
      <c r="U2654">
        <v>4.2717000000000001</v>
      </c>
      <c r="V2654">
        <f>IFERROR(SuperstoreData[[#This Row],[Profit]]/SuperstoreData[[#This Row],[Sales]],0)</f>
        <v>0.36249999999999999</v>
      </c>
      <c r="W2654">
        <f>YEAR(C2654)</f>
        <v>2017</v>
      </c>
      <c r="X2654" t="str">
        <f>TEXT(C2654,"mmm")</f>
        <v>Sep</v>
      </c>
    </row>
    <row r="2655" spans="1:24" x14ac:dyDescent="0.3">
      <c r="A2655">
        <v>2654</v>
      </c>
      <c r="B2655" t="s">
        <v>6436</v>
      </c>
      <c r="C2655" s="1">
        <v>42995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>
        <v>164.88</v>
      </c>
      <c r="S2655">
        <v>3</v>
      </c>
      <c r="T2655">
        <v>0</v>
      </c>
      <c r="U2655">
        <v>80.791200000000003</v>
      </c>
      <c r="V2655">
        <f>IFERROR(SuperstoreData[[#This Row],[Profit]]/SuperstoreData[[#This Row],[Sales]],0)</f>
        <v>0.49000000000000005</v>
      </c>
      <c r="W2655">
        <f>YEAR(C2655)</f>
        <v>2017</v>
      </c>
      <c r="X2655" t="str">
        <f>TEXT(C2655,"mmm")</f>
        <v>Sep</v>
      </c>
    </row>
    <row r="2656" spans="1:24" x14ac:dyDescent="0.3">
      <c r="A2656">
        <v>2655</v>
      </c>
      <c r="B2656" t="s">
        <v>6436</v>
      </c>
      <c r="C2656" s="1">
        <v>42995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>
        <v>1292.94</v>
      </c>
      <c r="S2656">
        <v>3</v>
      </c>
      <c r="T2656">
        <v>0</v>
      </c>
      <c r="U2656">
        <v>77.576400000000007</v>
      </c>
      <c r="V2656">
        <f>IFERROR(SuperstoreData[[#This Row],[Profit]]/SuperstoreData[[#This Row],[Sales]],0)</f>
        <v>6.0000000000000005E-2</v>
      </c>
      <c r="W2656">
        <f>YEAR(C2656)</f>
        <v>2017</v>
      </c>
      <c r="X2656" t="str">
        <f>TEXT(C2656,"mmm")</f>
        <v>Sep</v>
      </c>
    </row>
    <row r="2657" spans="1:24" x14ac:dyDescent="0.3">
      <c r="A2657">
        <v>2656</v>
      </c>
      <c r="B2657" t="s">
        <v>6436</v>
      </c>
      <c r="C2657" s="1">
        <v>42995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>
        <v>25.584</v>
      </c>
      <c r="S2657">
        <v>2</v>
      </c>
      <c r="T2657">
        <v>0.2</v>
      </c>
      <c r="U2657">
        <v>8.9543999999999997</v>
      </c>
      <c r="V2657">
        <f>IFERROR(SuperstoreData[[#This Row],[Profit]]/SuperstoreData[[#This Row],[Sales]],0)</f>
        <v>0.35</v>
      </c>
      <c r="W2657">
        <f>YEAR(C2657)</f>
        <v>2017</v>
      </c>
      <c r="X2657" t="str">
        <f>TEXT(C2657,"mmm")</f>
        <v>Sep</v>
      </c>
    </row>
    <row r="2658" spans="1:24" x14ac:dyDescent="0.3">
      <c r="A2658">
        <v>2657</v>
      </c>
      <c r="B2658" t="s">
        <v>6436</v>
      </c>
      <c r="C2658" s="1">
        <v>42995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>
        <v>261.74</v>
      </c>
      <c r="S2658">
        <v>2</v>
      </c>
      <c r="T2658">
        <v>0</v>
      </c>
      <c r="U2658">
        <v>65.435000000000002</v>
      </c>
      <c r="V2658">
        <f>IFERROR(SuperstoreData[[#This Row],[Profit]]/SuperstoreData[[#This Row],[Sales]],0)</f>
        <v>0.25</v>
      </c>
      <c r="W2658">
        <f>YEAR(C2658)</f>
        <v>2017</v>
      </c>
      <c r="X2658" t="str">
        <f>TEXT(C2658,"mmm")</f>
        <v>Sep</v>
      </c>
    </row>
    <row r="2659" spans="1:24" x14ac:dyDescent="0.3">
      <c r="A2659">
        <v>2658</v>
      </c>
      <c r="B2659" t="s">
        <v>6436</v>
      </c>
      <c r="C2659" s="1">
        <v>42995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>
        <v>14.4</v>
      </c>
      <c r="S2659">
        <v>5</v>
      </c>
      <c r="T2659">
        <v>0</v>
      </c>
      <c r="U2659">
        <v>7.056</v>
      </c>
      <c r="V2659">
        <f>IFERROR(SuperstoreData[[#This Row],[Profit]]/SuperstoreData[[#This Row],[Sales]],0)</f>
        <v>0.49</v>
      </c>
      <c r="W2659">
        <f>YEAR(C2659)</f>
        <v>2017</v>
      </c>
      <c r="X2659" t="str">
        <f>TEXT(C2659,"mmm")</f>
        <v>Sep</v>
      </c>
    </row>
    <row r="2660" spans="1:24" x14ac:dyDescent="0.3">
      <c r="A2660">
        <v>2659</v>
      </c>
      <c r="B2660" t="s">
        <v>6443</v>
      </c>
      <c r="C2660" s="1">
        <v>42598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>
        <v>10.86</v>
      </c>
      <c r="S2660">
        <v>3</v>
      </c>
      <c r="T2660">
        <v>0</v>
      </c>
      <c r="U2660">
        <v>5.1041999999999996</v>
      </c>
      <c r="V2660">
        <f>IFERROR(SuperstoreData[[#This Row],[Profit]]/SuperstoreData[[#This Row],[Sales]],0)</f>
        <v>0.47</v>
      </c>
      <c r="W2660">
        <f>YEAR(C2660)</f>
        <v>2016</v>
      </c>
      <c r="X2660" t="str">
        <f>TEXT(C2660,"mmm")</f>
        <v>Aug</v>
      </c>
    </row>
    <row r="2661" spans="1:24" x14ac:dyDescent="0.3">
      <c r="A2661">
        <v>2660</v>
      </c>
      <c r="B2661" t="s">
        <v>6445</v>
      </c>
      <c r="C2661" s="1">
        <v>42362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>
        <v>883.84</v>
      </c>
      <c r="S2661">
        <v>4</v>
      </c>
      <c r="T2661">
        <v>0.2</v>
      </c>
      <c r="U2661">
        <v>99.432000000000002</v>
      </c>
      <c r="V2661">
        <f>IFERROR(SuperstoreData[[#This Row],[Profit]]/SuperstoreData[[#This Row],[Sales]],0)</f>
        <v>0.1125</v>
      </c>
      <c r="W2661">
        <f>YEAR(C2661)</f>
        <v>2015</v>
      </c>
      <c r="X2661" t="str">
        <f>TEXT(C2661,"mmm")</f>
        <v>Dec</v>
      </c>
    </row>
    <row r="2662" spans="1:24" x14ac:dyDescent="0.3">
      <c r="A2662">
        <v>2661</v>
      </c>
      <c r="B2662" t="s">
        <v>6446</v>
      </c>
      <c r="C2662" s="1">
        <v>43067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>
        <v>1979.89</v>
      </c>
      <c r="S2662">
        <v>11</v>
      </c>
      <c r="T2662">
        <v>0</v>
      </c>
      <c r="U2662">
        <v>494.97250000000003</v>
      </c>
      <c r="V2662">
        <f>IFERROR(SuperstoreData[[#This Row],[Profit]]/SuperstoreData[[#This Row],[Sales]],0)</f>
        <v>0.25</v>
      </c>
      <c r="W2662">
        <f>YEAR(C2662)</f>
        <v>2017</v>
      </c>
      <c r="X2662" t="str">
        <f>TEXT(C2662,"mmm")</f>
        <v>Nov</v>
      </c>
    </row>
    <row r="2663" spans="1:24" x14ac:dyDescent="0.3">
      <c r="A2663">
        <v>2662</v>
      </c>
      <c r="B2663" t="s">
        <v>6446</v>
      </c>
      <c r="C2663" s="1">
        <v>43067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>
        <v>79.959999999999994</v>
      </c>
      <c r="S2663">
        <v>2</v>
      </c>
      <c r="T2663">
        <v>0</v>
      </c>
      <c r="U2663">
        <v>35.981999999999999</v>
      </c>
      <c r="V2663">
        <f>IFERROR(SuperstoreData[[#This Row],[Profit]]/SuperstoreData[[#This Row],[Sales]],0)</f>
        <v>0.45</v>
      </c>
      <c r="W2663">
        <f>YEAR(C2663)</f>
        <v>2017</v>
      </c>
      <c r="X2663" t="str">
        <f>TEXT(C2663,"mmm")</f>
        <v>Nov</v>
      </c>
    </row>
    <row r="2664" spans="1:24" x14ac:dyDescent="0.3">
      <c r="A2664">
        <v>2663</v>
      </c>
      <c r="B2664" t="s">
        <v>6449</v>
      </c>
      <c r="C2664" s="1">
        <v>42839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>
        <v>8.76</v>
      </c>
      <c r="S2664">
        <v>2</v>
      </c>
      <c r="T2664">
        <v>0</v>
      </c>
      <c r="U2664">
        <v>4.2047999999999996</v>
      </c>
      <c r="V2664">
        <f>IFERROR(SuperstoreData[[#This Row],[Profit]]/SuperstoreData[[#This Row],[Sales]],0)</f>
        <v>0.48</v>
      </c>
      <c r="W2664">
        <f>YEAR(C2664)</f>
        <v>2017</v>
      </c>
      <c r="X2664" t="str">
        <f>TEXT(C2664,"mmm")</f>
        <v>Apr</v>
      </c>
    </row>
    <row r="2665" spans="1:24" x14ac:dyDescent="0.3">
      <c r="A2665">
        <v>2664</v>
      </c>
      <c r="B2665" t="s">
        <v>6452</v>
      </c>
      <c r="C2665" s="1">
        <v>42491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>
        <v>3.984</v>
      </c>
      <c r="S2665">
        <v>1</v>
      </c>
      <c r="T2665">
        <v>0.2</v>
      </c>
      <c r="U2665">
        <v>1.2948</v>
      </c>
      <c r="V2665">
        <f>IFERROR(SuperstoreData[[#This Row],[Profit]]/SuperstoreData[[#This Row],[Sales]],0)</f>
        <v>0.32500000000000001</v>
      </c>
      <c r="W2665">
        <f>YEAR(C2665)</f>
        <v>2016</v>
      </c>
      <c r="X2665" t="str">
        <f>TEXT(C2665,"mmm")</f>
        <v>May</v>
      </c>
    </row>
    <row r="2666" spans="1:24" x14ac:dyDescent="0.3">
      <c r="A2666">
        <v>2665</v>
      </c>
      <c r="B2666" t="s">
        <v>6452</v>
      </c>
      <c r="C2666" s="1">
        <v>42491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  <c r="V2666">
        <f>IFERROR(SuperstoreData[[#This Row],[Profit]]/SuperstoreData[[#This Row],[Sales]],0)</f>
        <v>-0.3833333333333333</v>
      </c>
      <c r="W2666">
        <f>YEAR(C2666)</f>
        <v>2016</v>
      </c>
      <c r="X2666" t="str">
        <f>TEXT(C2666,"mmm")</f>
        <v>May</v>
      </c>
    </row>
    <row r="2667" spans="1:24" x14ac:dyDescent="0.3">
      <c r="A2667">
        <v>2666</v>
      </c>
      <c r="B2667" t="s">
        <v>6452</v>
      </c>
      <c r="C2667" s="1">
        <v>42491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>
        <v>2.742</v>
      </c>
      <c r="S2667">
        <v>2</v>
      </c>
      <c r="T2667">
        <v>0.7</v>
      </c>
      <c r="U2667">
        <v>-2.0108000000000001</v>
      </c>
      <c r="V2667">
        <f>IFERROR(SuperstoreData[[#This Row],[Profit]]/SuperstoreData[[#This Row],[Sales]],0)</f>
        <v>-0.73333333333333339</v>
      </c>
      <c r="W2667">
        <f>YEAR(C2667)</f>
        <v>2016</v>
      </c>
      <c r="X2667" t="str">
        <f>TEXT(C2667,"mmm")</f>
        <v>May</v>
      </c>
    </row>
    <row r="2668" spans="1:24" x14ac:dyDescent="0.3">
      <c r="A2668">
        <v>2667</v>
      </c>
      <c r="B2668" t="s">
        <v>6453</v>
      </c>
      <c r="C2668" s="1">
        <v>42644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>
        <v>79.512</v>
      </c>
      <c r="S2668">
        <v>3</v>
      </c>
      <c r="T2668">
        <v>0.2</v>
      </c>
      <c r="U2668">
        <v>20.8719</v>
      </c>
      <c r="V2668">
        <f>IFERROR(SuperstoreData[[#This Row],[Profit]]/SuperstoreData[[#This Row],[Sales]],0)</f>
        <v>0.26250000000000001</v>
      </c>
      <c r="W2668">
        <f>YEAR(C2668)</f>
        <v>2016</v>
      </c>
      <c r="X2668" t="str">
        <f>TEXT(C2668,"mmm")</f>
        <v>Oct</v>
      </c>
    </row>
    <row r="2669" spans="1:24" x14ac:dyDescent="0.3">
      <c r="A2669">
        <v>2668</v>
      </c>
      <c r="B2669" t="s">
        <v>6453</v>
      </c>
      <c r="C2669" s="1">
        <v>42644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>
        <v>28.352</v>
      </c>
      <c r="S2669">
        <v>1</v>
      </c>
      <c r="T2669">
        <v>0.2</v>
      </c>
      <c r="U2669">
        <v>9.5687999999999995</v>
      </c>
      <c r="V2669">
        <f>IFERROR(SuperstoreData[[#This Row],[Profit]]/SuperstoreData[[#This Row],[Sales]],0)</f>
        <v>0.33749999999999997</v>
      </c>
      <c r="W2669">
        <f>YEAR(C2669)</f>
        <v>2016</v>
      </c>
      <c r="X2669" t="str">
        <f>TEXT(C2669,"mmm")</f>
        <v>Oct</v>
      </c>
    </row>
    <row r="2670" spans="1:24" x14ac:dyDescent="0.3">
      <c r="A2670">
        <v>2669</v>
      </c>
      <c r="B2670" t="s">
        <v>6456</v>
      </c>
      <c r="C2670" s="1">
        <v>42241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  <c r="V2670">
        <f>IFERROR(SuperstoreData[[#This Row],[Profit]]/SuperstoreData[[#This Row],[Sales]],0)</f>
        <v>0.11249999999999999</v>
      </c>
      <c r="W2670">
        <f>YEAR(C2670)</f>
        <v>2015</v>
      </c>
      <c r="X2670" t="str">
        <f>TEXT(C2670,"mmm")</f>
        <v>Aug</v>
      </c>
    </row>
    <row r="2671" spans="1:24" x14ac:dyDescent="0.3">
      <c r="A2671">
        <v>2670</v>
      </c>
      <c r="B2671" t="s">
        <v>6456</v>
      </c>
      <c r="C2671" s="1">
        <v>42241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>
        <v>105.96</v>
      </c>
      <c r="S2671">
        <v>4</v>
      </c>
      <c r="T2671">
        <v>0</v>
      </c>
      <c r="U2671">
        <v>29.668800000000001</v>
      </c>
      <c r="V2671">
        <f>IFERROR(SuperstoreData[[#This Row],[Profit]]/SuperstoreData[[#This Row],[Sales]],0)</f>
        <v>0.28000000000000003</v>
      </c>
      <c r="W2671">
        <f>YEAR(C2671)</f>
        <v>2015</v>
      </c>
      <c r="X2671" t="str">
        <f>TEXT(C2671,"mmm")</f>
        <v>Aug</v>
      </c>
    </row>
    <row r="2672" spans="1:24" x14ac:dyDescent="0.3">
      <c r="A2672">
        <v>2671</v>
      </c>
      <c r="B2672" t="s">
        <v>6460</v>
      </c>
      <c r="C2672" s="1">
        <v>41891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>
        <v>166.44</v>
      </c>
      <c r="S2672">
        <v>3</v>
      </c>
      <c r="T2672">
        <v>0</v>
      </c>
      <c r="U2672">
        <v>79.891199999999998</v>
      </c>
      <c r="V2672">
        <f>IFERROR(SuperstoreData[[#This Row],[Profit]]/SuperstoreData[[#This Row],[Sales]],0)</f>
        <v>0.48</v>
      </c>
      <c r="W2672">
        <f>YEAR(C2672)</f>
        <v>2014</v>
      </c>
      <c r="X2672" t="str">
        <f>TEXT(C2672,"mmm")</f>
        <v>Sep</v>
      </c>
    </row>
    <row r="2673" spans="1:24" x14ac:dyDescent="0.3">
      <c r="A2673">
        <v>2672</v>
      </c>
      <c r="B2673" t="s">
        <v>6460</v>
      </c>
      <c r="C2673" s="1">
        <v>41891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>
        <v>785.88</v>
      </c>
      <c r="S2673">
        <v>6</v>
      </c>
      <c r="T2673">
        <v>0</v>
      </c>
      <c r="U2673">
        <v>212.1876</v>
      </c>
      <c r="V2673">
        <f>IFERROR(SuperstoreData[[#This Row],[Profit]]/SuperstoreData[[#This Row],[Sales]],0)</f>
        <v>0.27</v>
      </c>
      <c r="W2673">
        <f>YEAR(C2673)</f>
        <v>2014</v>
      </c>
      <c r="X2673" t="str">
        <f>TEXT(C2673,"mmm")</f>
        <v>Sep</v>
      </c>
    </row>
    <row r="2674" spans="1:24" x14ac:dyDescent="0.3">
      <c r="A2674">
        <v>2673</v>
      </c>
      <c r="B2674" t="s">
        <v>6460</v>
      </c>
      <c r="C2674" s="1">
        <v>41891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>
        <v>26.2</v>
      </c>
      <c r="S2674">
        <v>2</v>
      </c>
      <c r="T2674">
        <v>0</v>
      </c>
      <c r="U2674">
        <v>12.837999999999999</v>
      </c>
      <c r="V2674">
        <f>IFERROR(SuperstoreData[[#This Row],[Profit]]/SuperstoreData[[#This Row],[Sales]],0)</f>
        <v>0.49</v>
      </c>
      <c r="W2674">
        <f>YEAR(C2674)</f>
        <v>2014</v>
      </c>
      <c r="X2674" t="str">
        <f>TEXT(C2674,"mmm")</f>
        <v>Sep</v>
      </c>
    </row>
    <row r="2675" spans="1:24" x14ac:dyDescent="0.3">
      <c r="A2675">
        <v>2674</v>
      </c>
      <c r="B2675" t="s">
        <v>6460</v>
      </c>
      <c r="C2675" s="1">
        <v>41891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>
        <v>1325.85</v>
      </c>
      <c r="S2675">
        <v>5</v>
      </c>
      <c r="T2675">
        <v>0</v>
      </c>
      <c r="U2675">
        <v>238.65299999999999</v>
      </c>
      <c r="V2675">
        <f>IFERROR(SuperstoreData[[#This Row],[Profit]]/SuperstoreData[[#This Row],[Sales]],0)</f>
        <v>0.18</v>
      </c>
      <c r="W2675">
        <f>YEAR(C2675)</f>
        <v>2014</v>
      </c>
      <c r="X2675" t="str">
        <f>TEXT(C2675,"mmm")</f>
        <v>Sep</v>
      </c>
    </row>
    <row r="2676" spans="1:24" x14ac:dyDescent="0.3">
      <c r="A2676">
        <v>2675</v>
      </c>
      <c r="B2676" t="s">
        <v>6467</v>
      </c>
      <c r="C2676" s="1">
        <v>43072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>
        <v>166.44</v>
      </c>
      <c r="S2676">
        <v>3</v>
      </c>
      <c r="T2676">
        <v>0</v>
      </c>
      <c r="U2676">
        <v>79.891199999999998</v>
      </c>
      <c r="V2676">
        <f>IFERROR(SuperstoreData[[#This Row],[Profit]]/SuperstoreData[[#This Row],[Sales]],0)</f>
        <v>0.48</v>
      </c>
      <c r="W2676">
        <f>YEAR(C2676)</f>
        <v>2017</v>
      </c>
      <c r="X2676" t="str">
        <f>TEXT(C2676,"mmm")</f>
        <v>Dec</v>
      </c>
    </row>
    <row r="2677" spans="1:24" x14ac:dyDescent="0.3">
      <c r="A2677">
        <v>2676</v>
      </c>
      <c r="B2677" t="s">
        <v>6470</v>
      </c>
      <c r="C2677" s="1">
        <v>43066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>
        <v>8.76</v>
      </c>
      <c r="S2677">
        <v>5</v>
      </c>
      <c r="T2677">
        <v>0.2</v>
      </c>
      <c r="U2677">
        <v>0.76649999999999996</v>
      </c>
      <c r="V2677">
        <f>IFERROR(SuperstoreData[[#This Row],[Profit]]/SuperstoreData[[#This Row],[Sales]],0)</f>
        <v>8.7499999999999994E-2</v>
      </c>
      <c r="W2677">
        <f>YEAR(C2677)</f>
        <v>2017</v>
      </c>
      <c r="X2677" t="str">
        <f>TEXT(C2677,"mmm")</f>
        <v>Nov</v>
      </c>
    </row>
    <row r="2678" spans="1:24" x14ac:dyDescent="0.3">
      <c r="A2678">
        <v>2677</v>
      </c>
      <c r="B2678" t="s">
        <v>6470</v>
      </c>
      <c r="C2678" s="1">
        <v>43066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>
        <v>43.584000000000003</v>
      </c>
      <c r="S2678">
        <v>1</v>
      </c>
      <c r="T2678">
        <v>0.2</v>
      </c>
      <c r="U2678">
        <v>4.3583999999999996</v>
      </c>
      <c r="V2678">
        <f>IFERROR(SuperstoreData[[#This Row],[Profit]]/SuperstoreData[[#This Row],[Sales]],0)</f>
        <v>9.9999999999999978E-2</v>
      </c>
      <c r="W2678">
        <f>YEAR(C2678)</f>
        <v>2017</v>
      </c>
      <c r="X2678" t="str">
        <f>TEXT(C2678,"mmm")</f>
        <v>Nov</v>
      </c>
    </row>
    <row r="2679" spans="1:24" x14ac:dyDescent="0.3">
      <c r="A2679">
        <v>2678</v>
      </c>
      <c r="B2679" t="s">
        <v>6471</v>
      </c>
      <c r="C2679" s="1">
        <v>41811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>
        <v>11.087999999999999</v>
      </c>
      <c r="S2679">
        <v>7</v>
      </c>
      <c r="T2679">
        <v>0.7</v>
      </c>
      <c r="U2679">
        <v>-8.1311999999999998</v>
      </c>
      <c r="V2679">
        <f>IFERROR(SuperstoreData[[#This Row],[Profit]]/SuperstoreData[[#This Row],[Sales]],0)</f>
        <v>-0.73333333333333339</v>
      </c>
      <c r="W2679">
        <f>YEAR(C2679)</f>
        <v>2014</v>
      </c>
      <c r="X2679" t="str">
        <f>TEXT(C2679,"mmm")</f>
        <v>Jun</v>
      </c>
    </row>
    <row r="2680" spans="1:24" x14ac:dyDescent="0.3">
      <c r="A2680">
        <v>2679</v>
      </c>
      <c r="B2680" t="s">
        <v>6471</v>
      </c>
      <c r="C2680" s="1">
        <v>41811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>
        <v>25.164000000000001</v>
      </c>
      <c r="S2680">
        <v>2</v>
      </c>
      <c r="T2680">
        <v>0.7</v>
      </c>
      <c r="U2680">
        <v>-16.776</v>
      </c>
      <c r="V2680">
        <f>IFERROR(SuperstoreData[[#This Row],[Profit]]/SuperstoreData[[#This Row],[Sales]],0)</f>
        <v>-0.66666666666666663</v>
      </c>
      <c r="W2680">
        <f>YEAR(C2680)</f>
        <v>2014</v>
      </c>
      <c r="X2680" t="str">
        <f>TEXT(C2680,"mmm")</f>
        <v>Jun</v>
      </c>
    </row>
    <row r="2681" spans="1:24" x14ac:dyDescent="0.3">
      <c r="A2681">
        <v>2680</v>
      </c>
      <c r="B2681" t="s">
        <v>6474</v>
      </c>
      <c r="C2681" s="1">
        <v>42756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>
        <v>14.4</v>
      </c>
      <c r="S2681">
        <v>5</v>
      </c>
      <c r="T2681">
        <v>0</v>
      </c>
      <c r="U2681">
        <v>7.056</v>
      </c>
      <c r="V2681">
        <f>IFERROR(SuperstoreData[[#This Row],[Profit]]/SuperstoreData[[#This Row],[Sales]],0)</f>
        <v>0.49</v>
      </c>
      <c r="W2681">
        <f>YEAR(C2681)</f>
        <v>2017</v>
      </c>
      <c r="X2681" t="str">
        <f>TEXT(C2681,"mmm")</f>
        <v>Jan</v>
      </c>
    </row>
    <row r="2682" spans="1:24" x14ac:dyDescent="0.3">
      <c r="A2682">
        <v>2681</v>
      </c>
      <c r="B2682" t="s">
        <v>6474</v>
      </c>
      <c r="C2682" s="1">
        <v>42756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>
        <v>619.95000000000005</v>
      </c>
      <c r="S2682">
        <v>5</v>
      </c>
      <c r="T2682">
        <v>0</v>
      </c>
      <c r="U2682">
        <v>111.59099999999999</v>
      </c>
      <c r="V2682">
        <f>IFERROR(SuperstoreData[[#This Row],[Profit]]/SuperstoreData[[#This Row],[Sales]],0)</f>
        <v>0.17999999999999997</v>
      </c>
      <c r="W2682">
        <f>YEAR(C2682)</f>
        <v>2017</v>
      </c>
      <c r="X2682" t="str">
        <f>TEXT(C2682,"mmm")</f>
        <v>Jan</v>
      </c>
    </row>
    <row r="2683" spans="1:24" x14ac:dyDescent="0.3">
      <c r="A2683">
        <v>2682</v>
      </c>
      <c r="B2683" t="s">
        <v>6474</v>
      </c>
      <c r="C2683" s="1">
        <v>42756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>
        <v>89.52</v>
      </c>
      <c r="S2683">
        <v>4</v>
      </c>
      <c r="T2683">
        <v>0</v>
      </c>
      <c r="U2683">
        <v>42.074399999999997</v>
      </c>
      <c r="V2683">
        <f>IFERROR(SuperstoreData[[#This Row],[Profit]]/SuperstoreData[[#This Row],[Sales]],0)</f>
        <v>0.47</v>
      </c>
      <c r="W2683">
        <f>YEAR(C2683)</f>
        <v>2017</v>
      </c>
      <c r="X2683" t="str">
        <f>TEXT(C2683,"mmm")</f>
        <v>Jan</v>
      </c>
    </row>
    <row r="2684" spans="1:24" x14ac:dyDescent="0.3">
      <c r="A2684">
        <v>2683</v>
      </c>
      <c r="B2684" t="s">
        <v>6474</v>
      </c>
      <c r="C2684" s="1">
        <v>42756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>
        <v>350.97300000000001</v>
      </c>
      <c r="S2684">
        <v>3</v>
      </c>
      <c r="T2684">
        <v>0.1</v>
      </c>
      <c r="U2684">
        <v>152.0883</v>
      </c>
      <c r="V2684">
        <f>IFERROR(SuperstoreData[[#This Row],[Profit]]/SuperstoreData[[#This Row],[Sales]],0)</f>
        <v>0.43333333333333335</v>
      </c>
      <c r="W2684">
        <f>YEAR(C2684)</f>
        <v>2017</v>
      </c>
      <c r="X2684" t="str">
        <f>TEXT(C2684,"mmm")</f>
        <v>Jan</v>
      </c>
    </row>
    <row r="2685" spans="1:24" x14ac:dyDescent="0.3">
      <c r="A2685">
        <v>2684</v>
      </c>
      <c r="B2685" t="s">
        <v>6474</v>
      </c>
      <c r="C2685" s="1">
        <v>42756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>
        <v>164.99</v>
      </c>
      <c r="S2685">
        <v>1</v>
      </c>
      <c r="T2685">
        <v>0</v>
      </c>
      <c r="U2685">
        <v>49.497</v>
      </c>
      <c r="V2685">
        <f>IFERROR(SuperstoreData[[#This Row],[Profit]]/SuperstoreData[[#This Row],[Sales]],0)</f>
        <v>0.3</v>
      </c>
      <c r="W2685">
        <f>YEAR(C2685)</f>
        <v>2017</v>
      </c>
      <c r="X2685" t="str">
        <f>TEXT(C2685,"mmm")</f>
        <v>Jan</v>
      </c>
    </row>
    <row r="2686" spans="1:24" x14ac:dyDescent="0.3">
      <c r="A2686">
        <v>2685</v>
      </c>
      <c r="B2686" t="s">
        <v>6481</v>
      </c>
      <c r="C2686" s="1">
        <v>42915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>
        <v>312.55200000000002</v>
      </c>
      <c r="S2686">
        <v>9</v>
      </c>
      <c r="T2686">
        <v>0.2</v>
      </c>
      <c r="U2686">
        <v>101.57940000000001</v>
      </c>
      <c r="V2686">
        <f>IFERROR(SuperstoreData[[#This Row],[Profit]]/SuperstoreData[[#This Row],[Sales]],0)</f>
        <v>0.32500000000000001</v>
      </c>
      <c r="W2686">
        <f>YEAR(C2686)</f>
        <v>2017</v>
      </c>
      <c r="X2686" t="str">
        <f>TEXT(C2686,"mmm")</f>
        <v>Jun</v>
      </c>
    </row>
    <row r="2687" spans="1:24" x14ac:dyDescent="0.3">
      <c r="A2687">
        <v>2686</v>
      </c>
      <c r="B2687" t="s">
        <v>6482</v>
      </c>
      <c r="C2687" s="1">
        <v>42619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>
        <v>95.951999999999998</v>
      </c>
      <c r="S2687">
        <v>3</v>
      </c>
      <c r="T2687">
        <v>0.2</v>
      </c>
      <c r="U2687">
        <v>29.984999999999999</v>
      </c>
      <c r="V2687">
        <f>IFERROR(SuperstoreData[[#This Row],[Profit]]/SuperstoreData[[#This Row],[Sales]],0)</f>
        <v>0.3125</v>
      </c>
      <c r="W2687">
        <f>YEAR(C2687)</f>
        <v>2016</v>
      </c>
      <c r="X2687" t="str">
        <f>TEXT(C2687,"mmm")</f>
        <v>Sep</v>
      </c>
    </row>
    <row r="2688" spans="1:24" x14ac:dyDescent="0.3">
      <c r="A2688">
        <v>2687</v>
      </c>
      <c r="B2688" t="s">
        <v>6482</v>
      </c>
      <c r="C2688" s="1">
        <v>42619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>
        <v>3.2040000000000002</v>
      </c>
      <c r="S2688">
        <v>2</v>
      </c>
      <c r="T2688">
        <v>0.7</v>
      </c>
      <c r="U2688">
        <v>-2.4563999999999999</v>
      </c>
      <c r="V2688">
        <f>IFERROR(SuperstoreData[[#This Row],[Profit]]/SuperstoreData[[#This Row],[Sales]],0)</f>
        <v>-0.76666666666666661</v>
      </c>
      <c r="W2688">
        <f>YEAR(C2688)</f>
        <v>2016</v>
      </c>
      <c r="X2688" t="str">
        <f>TEXT(C2688,"mmm")</f>
        <v>Sep</v>
      </c>
    </row>
    <row r="2689" spans="1:24" x14ac:dyDescent="0.3">
      <c r="A2689">
        <v>2688</v>
      </c>
      <c r="B2689" t="s">
        <v>6483</v>
      </c>
      <c r="C2689" s="1">
        <v>42586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>
        <v>3.98</v>
      </c>
      <c r="S2689">
        <v>5</v>
      </c>
      <c r="T2689">
        <v>0.8</v>
      </c>
      <c r="U2689">
        <v>-6.5670000000000002</v>
      </c>
      <c r="V2689">
        <f>IFERROR(SuperstoreData[[#This Row],[Profit]]/SuperstoreData[[#This Row],[Sales]],0)</f>
        <v>-1.6500000000000001</v>
      </c>
      <c r="W2689">
        <f>YEAR(C2689)</f>
        <v>2016</v>
      </c>
      <c r="X2689" t="str">
        <f>TEXT(C2689,"mmm")</f>
        <v>Aug</v>
      </c>
    </row>
    <row r="2690" spans="1:24" x14ac:dyDescent="0.3">
      <c r="A2690">
        <v>2689</v>
      </c>
      <c r="B2690" t="s">
        <v>6486</v>
      </c>
      <c r="C2690" s="1">
        <v>42320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>
        <v>15.7</v>
      </c>
      <c r="S2690">
        <v>5</v>
      </c>
      <c r="T2690">
        <v>0</v>
      </c>
      <c r="U2690">
        <v>7.0650000000000004</v>
      </c>
      <c r="V2690">
        <f>IFERROR(SuperstoreData[[#This Row],[Profit]]/SuperstoreData[[#This Row],[Sales]],0)</f>
        <v>0.45000000000000007</v>
      </c>
      <c r="W2690">
        <f>YEAR(C2690)</f>
        <v>2015</v>
      </c>
      <c r="X2690" t="str">
        <f>TEXT(C2690,"mmm")</f>
        <v>Nov</v>
      </c>
    </row>
    <row r="2691" spans="1:24" x14ac:dyDescent="0.3">
      <c r="A2691">
        <v>2690</v>
      </c>
      <c r="B2691" t="s">
        <v>6489</v>
      </c>
      <c r="C2691" s="1">
        <v>41820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>
        <v>5.2480000000000002</v>
      </c>
      <c r="S2691">
        <v>4</v>
      </c>
      <c r="T2691">
        <v>0.2</v>
      </c>
      <c r="U2691">
        <v>1.64</v>
      </c>
      <c r="V2691">
        <f>IFERROR(SuperstoreData[[#This Row],[Profit]]/SuperstoreData[[#This Row],[Sales]],0)</f>
        <v>0.31249999999999994</v>
      </c>
      <c r="W2691">
        <f>YEAR(C2691)</f>
        <v>2014</v>
      </c>
      <c r="X2691" t="str">
        <f>TEXT(C2691,"mmm")</f>
        <v>Jun</v>
      </c>
    </row>
    <row r="2692" spans="1:24" x14ac:dyDescent="0.3">
      <c r="A2692">
        <v>2691</v>
      </c>
      <c r="B2692" t="s">
        <v>6490</v>
      </c>
      <c r="C2692" s="1">
        <v>43073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>
        <v>5.3460000000000001</v>
      </c>
      <c r="S2692">
        <v>3</v>
      </c>
      <c r="T2692">
        <v>0.7</v>
      </c>
      <c r="U2692">
        <v>-4.4550000000000001</v>
      </c>
      <c r="V2692">
        <f>IFERROR(SuperstoreData[[#This Row],[Profit]]/SuperstoreData[[#This Row],[Sales]],0)</f>
        <v>-0.83333333333333337</v>
      </c>
      <c r="W2692">
        <f>YEAR(C2692)</f>
        <v>2017</v>
      </c>
      <c r="X2692" t="str">
        <f>TEXT(C2692,"mmm")</f>
        <v>Dec</v>
      </c>
    </row>
    <row r="2693" spans="1:24" x14ac:dyDescent="0.3">
      <c r="A2693">
        <v>2692</v>
      </c>
      <c r="B2693" t="s">
        <v>6491</v>
      </c>
      <c r="C2693" s="1">
        <v>42610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>
        <v>15.48</v>
      </c>
      <c r="S2693">
        <v>3</v>
      </c>
      <c r="T2693">
        <v>0.2</v>
      </c>
      <c r="U2693">
        <v>5.6115000000000004</v>
      </c>
      <c r="V2693">
        <f>IFERROR(SuperstoreData[[#This Row],[Profit]]/SuperstoreData[[#This Row],[Sales]],0)</f>
        <v>0.36249999999999999</v>
      </c>
      <c r="W2693">
        <f>YEAR(C2693)</f>
        <v>2016</v>
      </c>
      <c r="X2693" t="str">
        <f>TEXT(C2693,"mmm")</f>
        <v>Aug</v>
      </c>
    </row>
    <row r="2694" spans="1:24" x14ac:dyDescent="0.3">
      <c r="A2694">
        <v>2693</v>
      </c>
      <c r="B2694" t="s">
        <v>6491</v>
      </c>
      <c r="C2694" s="1">
        <v>42610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>
        <v>108.57599999999999</v>
      </c>
      <c r="S2694">
        <v>3</v>
      </c>
      <c r="T2694">
        <v>0.2</v>
      </c>
      <c r="U2694">
        <v>8.1432000000000002</v>
      </c>
      <c r="V2694">
        <f>IFERROR(SuperstoreData[[#This Row],[Profit]]/SuperstoreData[[#This Row],[Sales]],0)</f>
        <v>7.5000000000000011E-2</v>
      </c>
      <c r="W2694">
        <f>YEAR(C2694)</f>
        <v>2016</v>
      </c>
      <c r="X2694" t="str">
        <f>TEXT(C2694,"mmm")</f>
        <v>Aug</v>
      </c>
    </row>
    <row r="2695" spans="1:24" x14ac:dyDescent="0.3">
      <c r="A2695">
        <v>2694</v>
      </c>
      <c r="B2695" t="s">
        <v>6497</v>
      </c>
      <c r="C2695" s="1">
        <v>42391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>
        <v>109.9</v>
      </c>
      <c r="S2695">
        <v>5</v>
      </c>
      <c r="T2695">
        <v>0</v>
      </c>
      <c r="U2695">
        <v>37.366</v>
      </c>
      <c r="V2695">
        <f>IFERROR(SuperstoreData[[#This Row],[Profit]]/SuperstoreData[[#This Row],[Sales]],0)</f>
        <v>0.33999999999999997</v>
      </c>
      <c r="W2695">
        <f>YEAR(C2695)</f>
        <v>2016</v>
      </c>
      <c r="X2695" t="str">
        <f>TEXT(C2695,"mmm")</f>
        <v>Jan</v>
      </c>
    </row>
    <row r="2696" spans="1:24" x14ac:dyDescent="0.3">
      <c r="A2696">
        <v>2695</v>
      </c>
      <c r="B2696" t="s">
        <v>6498</v>
      </c>
      <c r="C2696" s="1">
        <v>41927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>
        <v>15.384</v>
      </c>
      <c r="S2696">
        <v>1</v>
      </c>
      <c r="T2696">
        <v>0.2</v>
      </c>
      <c r="U2696">
        <v>4.0382999999999996</v>
      </c>
      <c r="V2696">
        <f>IFERROR(SuperstoreData[[#This Row],[Profit]]/SuperstoreData[[#This Row],[Sales]],0)</f>
        <v>0.26249999999999996</v>
      </c>
      <c r="W2696">
        <f>YEAR(C2696)</f>
        <v>2014</v>
      </c>
      <c r="X2696" t="str">
        <f>TEXT(C2696,"mmm")</f>
        <v>Oct</v>
      </c>
    </row>
    <row r="2697" spans="1:24" x14ac:dyDescent="0.3">
      <c r="A2697">
        <v>2696</v>
      </c>
      <c r="B2697" t="s">
        <v>6499</v>
      </c>
      <c r="C2697" s="1">
        <v>42407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>
        <v>30.352</v>
      </c>
      <c r="S2697">
        <v>2</v>
      </c>
      <c r="T2697">
        <v>0.2</v>
      </c>
      <c r="U2697">
        <v>10.623200000000001</v>
      </c>
      <c r="V2697">
        <f>IFERROR(SuperstoreData[[#This Row],[Profit]]/SuperstoreData[[#This Row],[Sales]],0)</f>
        <v>0.35000000000000003</v>
      </c>
      <c r="W2697">
        <f>YEAR(C2697)</f>
        <v>2016</v>
      </c>
      <c r="X2697" t="str">
        <f>TEXT(C2697,"mmm")</f>
        <v>Feb</v>
      </c>
    </row>
    <row r="2698" spans="1:24" x14ac:dyDescent="0.3">
      <c r="A2698">
        <v>2697</v>
      </c>
      <c r="B2698" t="s">
        <v>6502</v>
      </c>
      <c r="C2698" s="1">
        <v>41716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>
        <v>821.3</v>
      </c>
      <c r="S2698">
        <v>4</v>
      </c>
      <c r="T2698">
        <v>0.5</v>
      </c>
      <c r="U2698">
        <v>-16.425999999999998</v>
      </c>
      <c r="V2698">
        <f>IFERROR(SuperstoreData[[#This Row],[Profit]]/SuperstoreData[[#This Row],[Sales]],0)</f>
        <v>-0.02</v>
      </c>
      <c r="W2698">
        <f>YEAR(C2698)</f>
        <v>2014</v>
      </c>
      <c r="X2698" t="str">
        <f>TEXT(C2698,"mmm")</f>
        <v>Mar</v>
      </c>
    </row>
    <row r="2699" spans="1:24" x14ac:dyDescent="0.3">
      <c r="A2699">
        <v>2698</v>
      </c>
      <c r="B2699" t="s">
        <v>6502</v>
      </c>
      <c r="C2699" s="1">
        <v>41716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>
        <v>22638.48</v>
      </c>
      <c r="S2699">
        <v>6</v>
      </c>
      <c r="T2699">
        <v>0.5</v>
      </c>
      <c r="U2699">
        <v>-1811.0784000000001</v>
      </c>
      <c r="V2699">
        <f>IFERROR(SuperstoreData[[#This Row],[Profit]]/SuperstoreData[[#This Row],[Sales]],0)</f>
        <v>-0.08</v>
      </c>
      <c r="W2699">
        <f>YEAR(C2699)</f>
        <v>2014</v>
      </c>
      <c r="X2699" t="str">
        <f>TEXT(C2699,"mmm")</f>
        <v>Mar</v>
      </c>
    </row>
    <row r="2700" spans="1:24" x14ac:dyDescent="0.3">
      <c r="A2700">
        <v>2699</v>
      </c>
      <c r="B2700" t="s">
        <v>6502</v>
      </c>
      <c r="C2700" s="1">
        <v>41716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>
        <v>21.376000000000001</v>
      </c>
      <c r="S2700">
        <v>4</v>
      </c>
      <c r="T2700">
        <v>0.2</v>
      </c>
      <c r="U2700">
        <v>7.4816000000000003</v>
      </c>
      <c r="V2700">
        <f>IFERROR(SuperstoreData[[#This Row],[Profit]]/SuperstoreData[[#This Row],[Sales]],0)</f>
        <v>0.35</v>
      </c>
      <c r="W2700">
        <f>YEAR(C2700)</f>
        <v>2014</v>
      </c>
      <c r="X2700" t="str">
        <f>TEXT(C2700,"mmm")</f>
        <v>Mar</v>
      </c>
    </row>
    <row r="2701" spans="1:24" x14ac:dyDescent="0.3">
      <c r="A2701">
        <v>2700</v>
      </c>
      <c r="B2701" t="s">
        <v>6502</v>
      </c>
      <c r="C2701" s="1">
        <v>41716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>
        <v>8.016</v>
      </c>
      <c r="S2701">
        <v>3</v>
      </c>
      <c r="T2701">
        <v>0.2</v>
      </c>
      <c r="U2701">
        <v>1.002</v>
      </c>
      <c r="V2701">
        <f>IFERROR(SuperstoreData[[#This Row],[Profit]]/SuperstoreData[[#This Row],[Sales]],0)</f>
        <v>0.125</v>
      </c>
      <c r="W2701">
        <f>YEAR(C2701)</f>
        <v>2014</v>
      </c>
      <c r="X2701" t="str">
        <f>TEXT(C2701,"mmm")</f>
        <v>Mar</v>
      </c>
    </row>
    <row r="2702" spans="1:24" x14ac:dyDescent="0.3">
      <c r="A2702">
        <v>2701</v>
      </c>
      <c r="B2702" t="s">
        <v>6502</v>
      </c>
      <c r="C2702" s="1">
        <v>41716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>
        <v>30.768000000000001</v>
      </c>
      <c r="S2702">
        <v>2</v>
      </c>
      <c r="T2702">
        <v>0.2</v>
      </c>
      <c r="U2702">
        <v>8.0765999999999991</v>
      </c>
      <c r="V2702">
        <f>IFERROR(SuperstoreData[[#This Row],[Profit]]/SuperstoreData[[#This Row],[Sales]],0)</f>
        <v>0.26249999999999996</v>
      </c>
      <c r="W2702">
        <f>YEAR(C2702)</f>
        <v>2014</v>
      </c>
      <c r="X2702" t="str">
        <f>TEXT(C2702,"mmm")</f>
        <v>Mar</v>
      </c>
    </row>
    <row r="2703" spans="1:24" x14ac:dyDescent="0.3">
      <c r="A2703">
        <v>2702</v>
      </c>
      <c r="B2703" t="s">
        <v>6502</v>
      </c>
      <c r="C2703" s="1">
        <v>41716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>
        <v>18.936</v>
      </c>
      <c r="S2703">
        <v>3</v>
      </c>
      <c r="T2703">
        <v>0.2</v>
      </c>
      <c r="U2703">
        <v>5.9175000000000004</v>
      </c>
      <c r="V2703">
        <f>IFERROR(SuperstoreData[[#This Row],[Profit]]/SuperstoreData[[#This Row],[Sales]],0)</f>
        <v>0.3125</v>
      </c>
      <c r="W2703">
        <f>YEAR(C2703)</f>
        <v>2014</v>
      </c>
      <c r="X2703" t="str">
        <f>TEXT(C2703,"mmm")</f>
        <v>Mar</v>
      </c>
    </row>
    <row r="2704" spans="1:24" x14ac:dyDescent="0.3">
      <c r="A2704">
        <v>2703</v>
      </c>
      <c r="B2704" t="s">
        <v>6502</v>
      </c>
      <c r="C2704" s="1">
        <v>41716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>
        <v>122.352</v>
      </c>
      <c r="S2704">
        <v>3</v>
      </c>
      <c r="T2704">
        <v>0.2</v>
      </c>
      <c r="U2704">
        <v>15.294</v>
      </c>
      <c r="V2704">
        <f>IFERROR(SuperstoreData[[#This Row],[Profit]]/SuperstoreData[[#This Row],[Sales]],0)</f>
        <v>0.125</v>
      </c>
      <c r="W2704">
        <f>YEAR(C2704)</f>
        <v>2014</v>
      </c>
      <c r="X2704" t="str">
        <f>TEXT(C2704,"mmm")</f>
        <v>Mar</v>
      </c>
    </row>
    <row r="2705" spans="1:24" x14ac:dyDescent="0.3">
      <c r="A2705">
        <v>2704</v>
      </c>
      <c r="B2705" t="s">
        <v>6510</v>
      </c>
      <c r="C2705" s="1">
        <v>41783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>
        <v>116.28</v>
      </c>
      <c r="S2705">
        <v>3</v>
      </c>
      <c r="T2705">
        <v>0</v>
      </c>
      <c r="U2705">
        <v>56.977200000000003</v>
      </c>
      <c r="V2705">
        <f>IFERROR(SuperstoreData[[#This Row],[Profit]]/SuperstoreData[[#This Row],[Sales]],0)</f>
        <v>0.49000000000000005</v>
      </c>
      <c r="W2705">
        <f>YEAR(C2705)</f>
        <v>2014</v>
      </c>
      <c r="X2705" t="str">
        <f>TEXT(C2705,"mmm")</f>
        <v>May</v>
      </c>
    </row>
    <row r="2706" spans="1:24" x14ac:dyDescent="0.3">
      <c r="A2706">
        <v>2705</v>
      </c>
      <c r="B2706" t="s">
        <v>6513</v>
      </c>
      <c r="C2706" s="1">
        <v>42927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>
        <v>132.6</v>
      </c>
      <c r="S2706">
        <v>6</v>
      </c>
      <c r="T2706">
        <v>0</v>
      </c>
      <c r="U2706">
        <v>17.238</v>
      </c>
      <c r="V2706">
        <f>IFERROR(SuperstoreData[[#This Row],[Profit]]/SuperstoreData[[#This Row],[Sales]],0)</f>
        <v>0.13</v>
      </c>
      <c r="W2706">
        <f>YEAR(C2706)</f>
        <v>2017</v>
      </c>
      <c r="X2706" t="str">
        <f>TEXT(C2706,"mmm")</f>
        <v>Jul</v>
      </c>
    </row>
    <row r="2707" spans="1:24" x14ac:dyDescent="0.3">
      <c r="A2707">
        <v>2706</v>
      </c>
      <c r="B2707" t="s">
        <v>6514</v>
      </c>
      <c r="C2707" s="1">
        <v>42902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>
        <v>16.68</v>
      </c>
      <c r="S2707">
        <v>2</v>
      </c>
      <c r="T2707">
        <v>0</v>
      </c>
      <c r="U2707">
        <v>4.3368000000000002</v>
      </c>
      <c r="V2707">
        <f>IFERROR(SuperstoreData[[#This Row],[Profit]]/SuperstoreData[[#This Row],[Sales]],0)</f>
        <v>0.26</v>
      </c>
      <c r="W2707">
        <f>YEAR(C2707)</f>
        <v>2017</v>
      </c>
      <c r="X2707" t="str">
        <f>TEXT(C2707,"mmm")</f>
        <v>Jun</v>
      </c>
    </row>
    <row r="2708" spans="1:24" x14ac:dyDescent="0.3">
      <c r="A2708">
        <v>2707</v>
      </c>
      <c r="B2708" t="s">
        <v>6514</v>
      </c>
      <c r="C2708" s="1">
        <v>42902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>
        <v>19.440000000000001</v>
      </c>
      <c r="S2708">
        <v>3</v>
      </c>
      <c r="T2708">
        <v>0</v>
      </c>
      <c r="U2708">
        <v>9.3312000000000008</v>
      </c>
      <c r="V2708">
        <f>IFERROR(SuperstoreData[[#This Row],[Profit]]/SuperstoreData[[#This Row],[Sales]],0)</f>
        <v>0.48000000000000004</v>
      </c>
      <c r="W2708">
        <f>YEAR(C2708)</f>
        <v>2017</v>
      </c>
      <c r="X2708" t="str">
        <f>TEXT(C2708,"mmm")</f>
        <v>Jun</v>
      </c>
    </row>
    <row r="2709" spans="1:24" x14ac:dyDescent="0.3">
      <c r="A2709">
        <v>2708</v>
      </c>
      <c r="B2709" t="s">
        <v>6514</v>
      </c>
      <c r="C2709" s="1">
        <v>42902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>
        <v>192.16</v>
      </c>
      <c r="S2709">
        <v>4</v>
      </c>
      <c r="T2709">
        <v>0</v>
      </c>
      <c r="U2709">
        <v>92.236800000000002</v>
      </c>
      <c r="V2709">
        <f>IFERROR(SuperstoreData[[#This Row],[Profit]]/SuperstoreData[[#This Row],[Sales]],0)</f>
        <v>0.48000000000000004</v>
      </c>
      <c r="W2709">
        <f>YEAR(C2709)</f>
        <v>2017</v>
      </c>
      <c r="X2709" t="str">
        <f>TEXT(C2709,"mmm")</f>
        <v>Jun</v>
      </c>
    </row>
    <row r="2710" spans="1:24" x14ac:dyDescent="0.3">
      <c r="A2710">
        <v>2709</v>
      </c>
      <c r="B2710" t="s">
        <v>6519</v>
      </c>
      <c r="C2710" s="1">
        <v>42034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>
        <v>227.36</v>
      </c>
      <c r="S2710">
        <v>7</v>
      </c>
      <c r="T2710">
        <v>0</v>
      </c>
      <c r="U2710">
        <v>81.849599999999995</v>
      </c>
      <c r="V2710">
        <f>IFERROR(SuperstoreData[[#This Row],[Profit]]/SuperstoreData[[#This Row],[Sales]],0)</f>
        <v>0.35999999999999993</v>
      </c>
      <c r="W2710">
        <f>YEAR(C2710)</f>
        <v>2015</v>
      </c>
      <c r="X2710" t="str">
        <f>TEXT(C2710,"mmm")</f>
        <v>Jan</v>
      </c>
    </row>
    <row r="2711" spans="1:24" x14ac:dyDescent="0.3">
      <c r="A2711">
        <v>2710</v>
      </c>
      <c r="B2711" t="s">
        <v>6519</v>
      </c>
      <c r="C2711" s="1">
        <v>42034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>
        <v>1919.9760000000001</v>
      </c>
      <c r="S2711">
        <v>3</v>
      </c>
      <c r="T2711">
        <v>0.2</v>
      </c>
      <c r="U2711">
        <v>215.9973</v>
      </c>
      <c r="V2711">
        <f>IFERROR(SuperstoreData[[#This Row],[Profit]]/SuperstoreData[[#This Row],[Sales]],0)</f>
        <v>0.11249999999999999</v>
      </c>
      <c r="W2711">
        <f>YEAR(C2711)</f>
        <v>2015</v>
      </c>
      <c r="X2711" t="str">
        <f>TEXT(C2711,"mmm")</f>
        <v>Jan</v>
      </c>
    </row>
    <row r="2712" spans="1:24" x14ac:dyDescent="0.3">
      <c r="A2712">
        <v>2711</v>
      </c>
      <c r="B2712" t="s">
        <v>6522</v>
      </c>
      <c r="C2712" s="1">
        <v>42349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>
        <v>12.827999999999999</v>
      </c>
      <c r="S2712">
        <v>2</v>
      </c>
      <c r="T2712">
        <v>0.7</v>
      </c>
      <c r="U2712">
        <v>-8.9795999999999996</v>
      </c>
      <c r="V2712">
        <f>IFERROR(SuperstoreData[[#This Row],[Profit]]/SuperstoreData[[#This Row],[Sales]],0)</f>
        <v>-0.7</v>
      </c>
      <c r="W2712">
        <f>YEAR(C2712)</f>
        <v>2015</v>
      </c>
      <c r="X2712" t="str">
        <f>TEXT(C2712,"mmm")</f>
        <v>Dec</v>
      </c>
    </row>
    <row r="2713" spans="1:24" x14ac:dyDescent="0.3">
      <c r="A2713">
        <v>2712</v>
      </c>
      <c r="B2713" t="s">
        <v>6523</v>
      </c>
      <c r="C2713" s="1">
        <v>43017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>
        <v>45.887999999999998</v>
      </c>
      <c r="S2713">
        <v>4</v>
      </c>
      <c r="T2713">
        <v>0.2</v>
      </c>
      <c r="U2713">
        <v>9.1776</v>
      </c>
      <c r="V2713">
        <f>IFERROR(SuperstoreData[[#This Row],[Profit]]/SuperstoreData[[#This Row],[Sales]],0)</f>
        <v>0.2</v>
      </c>
      <c r="W2713">
        <f>YEAR(C2713)</f>
        <v>2017</v>
      </c>
      <c r="X2713" t="str">
        <f>TEXT(C2713,"mmm")</f>
        <v>Oct</v>
      </c>
    </row>
    <row r="2714" spans="1:24" x14ac:dyDescent="0.3">
      <c r="A2714">
        <v>2713</v>
      </c>
      <c r="B2714" t="s">
        <v>6524</v>
      </c>
      <c r="C2714" s="1">
        <v>42945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>
        <v>60.12</v>
      </c>
      <c r="S2714">
        <v>9</v>
      </c>
      <c r="T2714">
        <v>0</v>
      </c>
      <c r="U2714">
        <v>22.244399999999999</v>
      </c>
      <c r="V2714">
        <f>IFERROR(SuperstoreData[[#This Row],[Profit]]/SuperstoreData[[#This Row],[Sales]],0)</f>
        <v>0.37</v>
      </c>
      <c r="W2714">
        <f>YEAR(C2714)</f>
        <v>2017</v>
      </c>
      <c r="X2714" t="str">
        <f>TEXT(C2714,"mmm")</f>
        <v>Jul</v>
      </c>
    </row>
    <row r="2715" spans="1:24" x14ac:dyDescent="0.3">
      <c r="A2715">
        <v>2714</v>
      </c>
      <c r="B2715" t="s">
        <v>6525</v>
      </c>
      <c r="C2715" s="1">
        <v>41754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>
        <v>302.37599999999998</v>
      </c>
      <c r="S2715">
        <v>3</v>
      </c>
      <c r="T2715">
        <v>0.2</v>
      </c>
      <c r="U2715">
        <v>37.796999999999997</v>
      </c>
      <c r="V2715">
        <f>IFERROR(SuperstoreData[[#This Row],[Profit]]/SuperstoreData[[#This Row],[Sales]],0)</f>
        <v>0.125</v>
      </c>
      <c r="W2715">
        <f>YEAR(C2715)</f>
        <v>2014</v>
      </c>
      <c r="X2715" t="str">
        <f>TEXT(C2715,"mmm")</f>
        <v>Apr</v>
      </c>
    </row>
    <row r="2716" spans="1:24" x14ac:dyDescent="0.3">
      <c r="A2716">
        <v>2715</v>
      </c>
      <c r="B2716" t="s">
        <v>6527</v>
      </c>
      <c r="C2716" s="1">
        <v>42339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>
        <v>13.9</v>
      </c>
      <c r="S2716">
        <v>5</v>
      </c>
      <c r="T2716">
        <v>0</v>
      </c>
      <c r="U2716">
        <v>5.56</v>
      </c>
      <c r="V2716">
        <f>IFERROR(SuperstoreData[[#This Row],[Profit]]/SuperstoreData[[#This Row],[Sales]],0)</f>
        <v>0.39999999999999997</v>
      </c>
      <c r="W2716">
        <f>YEAR(C2716)</f>
        <v>2015</v>
      </c>
      <c r="X2716" t="str">
        <f>TEXT(C2716,"mmm")</f>
        <v>Dec</v>
      </c>
    </row>
    <row r="2717" spans="1:24" x14ac:dyDescent="0.3">
      <c r="A2717">
        <v>2716</v>
      </c>
      <c r="B2717" t="s">
        <v>6528</v>
      </c>
      <c r="C2717" s="1">
        <v>41977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>
        <v>129.97999999999999</v>
      </c>
      <c r="S2717">
        <v>2</v>
      </c>
      <c r="T2717">
        <v>0</v>
      </c>
      <c r="U2717">
        <v>62.3904</v>
      </c>
      <c r="V2717">
        <f>IFERROR(SuperstoreData[[#This Row],[Profit]]/SuperstoreData[[#This Row],[Sales]],0)</f>
        <v>0.48000000000000004</v>
      </c>
      <c r="W2717">
        <f>YEAR(C2717)</f>
        <v>2014</v>
      </c>
      <c r="X2717" t="str">
        <f>TEXT(C2717,"mmm")</f>
        <v>Dec</v>
      </c>
    </row>
    <row r="2718" spans="1:24" x14ac:dyDescent="0.3">
      <c r="A2718">
        <v>2717</v>
      </c>
      <c r="B2718" t="s">
        <v>6531</v>
      </c>
      <c r="C2718" s="1">
        <v>42973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>
        <v>71.98</v>
      </c>
      <c r="S2718">
        <v>2</v>
      </c>
      <c r="T2718">
        <v>0</v>
      </c>
      <c r="U2718">
        <v>15.1158</v>
      </c>
      <c r="V2718">
        <f>IFERROR(SuperstoreData[[#This Row],[Profit]]/SuperstoreData[[#This Row],[Sales]],0)</f>
        <v>0.21</v>
      </c>
      <c r="W2718">
        <f>YEAR(C2718)</f>
        <v>2017</v>
      </c>
      <c r="X2718" t="str">
        <f>TEXT(C2718,"mmm")</f>
        <v>Aug</v>
      </c>
    </row>
    <row r="2719" spans="1:24" x14ac:dyDescent="0.3">
      <c r="A2719">
        <v>2718</v>
      </c>
      <c r="B2719" t="s">
        <v>6535</v>
      </c>
      <c r="C2719" s="1">
        <v>41889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>
        <v>377.97</v>
      </c>
      <c r="S2719">
        <v>3</v>
      </c>
      <c r="T2719">
        <v>0</v>
      </c>
      <c r="U2719">
        <v>109.6113</v>
      </c>
      <c r="V2719">
        <f>IFERROR(SuperstoreData[[#This Row],[Profit]]/SuperstoreData[[#This Row],[Sales]],0)</f>
        <v>0.28999999999999998</v>
      </c>
      <c r="W2719">
        <f>YEAR(C2719)</f>
        <v>2014</v>
      </c>
      <c r="X2719" t="str">
        <f>TEXT(C2719,"mmm")</f>
        <v>Sep</v>
      </c>
    </row>
    <row r="2720" spans="1:24" x14ac:dyDescent="0.3">
      <c r="A2720">
        <v>2719</v>
      </c>
      <c r="B2720" t="s">
        <v>6538</v>
      </c>
      <c r="C2720" s="1">
        <v>43090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>
        <v>124.36</v>
      </c>
      <c r="S2720">
        <v>2</v>
      </c>
      <c r="T2720">
        <v>0</v>
      </c>
      <c r="U2720">
        <v>33.577199999999998</v>
      </c>
      <c r="V2720">
        <f>IFERROR(SuperstoreData[[#This Row],[Profit]]/SuperstoreData[[#This Row],[Sales]],0)</f>
        <v>0.26999999999999996</v>
      </c>
      <c r="W2720">
        <f>YEAR(C2720)</f>
        <v>2017</v>
      </c>
      <c r="X2720" t="str">
        <f>TEXT(C2720,"mmm")</f>
        <v>Dec</v>
      </c>
    </row>
    <row r="2721" spans="1:24" x14ac:dyDescent="0.3">
      <c r="A2721">
        <v>2720</v>
      </c>
      <c r="B2721" t="s">
        <v>6539</v>
      </c>
      <c r="C2721" s="1">
        <v>41979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>
        <v>23.975999999999999</v>
      </c>
      <c r="S2721">
        <v>3</v>
      </c>
      <c r="T2721">
        <v>0.6</v>
      </c>
      <c r="U2721">
        <v>-14.3856</v>
      </c>
      <c r="V2721">
        <f>IFERROR(SuperstoreData[[#This Row],[Profit]]/SuperstoreData[[#This Row],[Sales]],0)</f>
        <v>-0.6</v>
      </c>
      <c r="W2721">
        <f>YEAR(C2721)</f>
        <v>2014</v>
      </c>
      <c r="X2721" t="str">
        <f>TEXT(C2721,"mmm")</f>
        <v>Dec</v>
      </c>
    </row>
    <row r="2722" spans="1:24" x14ac:dyDescent="0.3">
      <c r="A2722">
        <v>2721</v>
      </c>
      <c r="B2722" t="s">
        <v>6540</v>
      </c>
      <c r="C2722" s="1">
        <v>41947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>
        <v>8.3759999999999994</v>
      </c>
      <c r="S2722">
        <v>3</v>
      </c>
      <c r="T2722">
        <v>0.2</v>
      </c>
      <c r="U2722">
        <v>2.7222</v>
      </c>
      <c r="V2722">
        <f>IFERROR(SuperstoreData[[#This Row],[Profit]]/SuperstoreData[[#This Row],[Sales]],0)</f>
        <v>0.32500000000000001</v>
      </c>
      <c r="W2722">
        <f>YEAR(C2722)</f>
        <v>2014</v>
      </c>
      <c r="X2722" t="str">
        <f>TEXT(C2722,"mmm")</f>
        <v>Nov</v>
      </c>
    </row>
    <row r="2723" spans="1:24" x14ac:dyDescent="0.3">
      <c r="A2723">
        <v>2722</v>
      </c>
      <c r="B2723" t="s">
        <v>6540</v>
      </c>
      <c r="C2723" s="1">
        <v>41947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>
        <v>58.24</v>
      </c>
      <c r="S2723">
        <v>5</v>
      </c>
      <c r="T2723">
        <v>0.2</v>
      </c>
      <c r="U2723">
        <v>5.0960000000000001</v>
      </c>
      <c r="V2723">
        <f>IFERROR(SuperstoreData[[#This Row],[Profit]]/SuperstoreData[[#This Row],[Sales]],0)</f>
        <v>8.7499999999999994E-2</v>
      </c>
      <c r="W2723">
        <f>YEAR(C2723)</f>
        <v>2014</v>
      </c>
      <c r="X2723" t="str">
        <f>TEXT(C2723,"mmm")</f>
        <v>Nov</v>
      </c>
    </row>
    <row r="2724" spans="1:24" x14ac:dyDescent="0.3">
      <c r="A2724">
        <v>2723</v>
      </c>
      <c r="B2724" t="s">
        <v>6541</v>
      </c>
      <c r="C2724" s="1">
        <v>42474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>
        <v>81.2</v>
      </c>
      <c r="S2724">
        <v>5</v>
      </c>
      <c r="T2724">
        <v>0</v>
      </c>
      <c r="U2724">
        <v>12.18</v>
      </c>
      <c r="V2724">
        <f>IFERROR(SuperstoreData[[#This Row],[Profit]]/SuperstoreData[[#This Row],[Sales]],0)</f>
        <v>0.15</v>
      </c>
      <c r="W2724">
        <f>YEAR(C2724)</f>
        <v>2016</v>
      </c>
      <c r="X2724" t="str">
        <f>TEXT(C2724,"mmm")</f>
        <v>Apr</v>
      </c>
    </row>
    <row r="2725" spans="1:24" x14ac:dyDescent="0.3">
      <c r="A2725">
        <v>2724</v>
      </c>
      <c r="B2725" t="s">
        <v>6542</v>
      </c>
      <c r="C2725" s="1">
        <v>41916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>
        <v>14.45</v>
      </c>
      <c r="S2725">
        <v>5</v>
      </c>
      <c r="T2725">
        <v>0</v>
      </c>
      <c r="U2725">
        <v>6.7915000000000001</v>
      </c>
      <c r="V2725">
        <f>IFERROR(SuperstoreData[[#This Row],[Profit]]/SuperstoreData[[#This Row],[Sales]],0)</f>
        <v>0.47000000000000003</v>
      </c>
      <c r="W2725">
        <f>YEAR(C2725)</f>
        <v>2014</v>
      </c>
      <c r="X2725" t="str">
        <f>TEXT(C2725,"mmm")</f>
        <v>Oct</v>
      </c>
    </row>
    <row r="2726" spans="1:24" x14ac:dyDescent="0.3">
      <c r="A2726">
        <v>2725</v>
      </c>
      <c r="B2726" t="s">
        <v>6542</v>
      </c>
      <c r="C2726" s="1">
        <v>41916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>
        <v>95.647999999999996</v>
      </c>
      <c r="S2726">
        <v>2</v>
      </c>
      <c r="T2726">
        <v>0.2</v>
      </c>
      <c r="U2726">
        <v>31.085599999999999</v>
      </c>
      <c r="V2726">
        <f>IFERROR(SuperstoreData[[#This Row],[Profit]]/SuperstoreData[[#This Row],[Sales]],0)</f>
        <v>0.32500000000000001</v>
      </c>
      <c r="W2726">
        <f>YEAR(C2726)</f>
        <v>2014</v>
      </c>
      <c r="X2726" t="str">
        <f>TEXT(C2726,"mmm")</f>
        <v>Oct</v>
      </c>
    </row>
    <row r="2727" spans="1:24" x14ac:dyDescent="0.3">
      <c r="A2727">
        <v>2726</v>
      </c>
      <c r="B2727" t="s">
        <v>6545</v>
      </c>
      <c r="C2727" s="1">
        <v>43046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>
        <v>359.97</v>
      </c>
      <c r="S2727">
        <v>5</v>
      </c>
      <c r="T2727">
        <v>0.4</v>
      </c>
      <c r="U2727">
        <v>-71.994</v>
      </c>
      <c r="V2727">
        <f>IFERROR(SuperstoreData[[#This Row],[Profit]]/SuperstoreData[[#This Row],[Sales]],0)</f>
        <v>-0.19999999999999998</v>
      </c>
      <c r="W2727">
        <f>YEAR(C2727)</f>
        <v>2017</v>
      </c>
      <c r="X2727" t="str">
        <f>TEXT(C2727,"mmm")</f>
        <v>Nov</v>
      </c>
    </row>
    <row r="2728" spans="1:24" x14ac:dyDescent="0.3">
      <c r="A2728">
        <v>2727</v>
      </c>
      <c r="B2728" t="s">
        <v>6545</v>
      </c>
      <c r="C2728" s="1">
        <v>43046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>
        <v>350.35199999999998</v>
      </c>
      <c r="S2728">
        <v>4</v>
      </c>
      <c r="T2728">
        <v>0.4</v>
      </c>
      <c r="U2728">
        <v>-140.14080000000001</v>
      </c>
      <c r="V2728">
        <f>IFERROR(SuperstoreData[[#This Row],[Profit]]/SuperstoreData[[#This Row],[Sales]],0)</f>
        <v>-0.40000000000000008</v>
      </c>
      <c r="W2728">
        <f>YEAR(C2728)</f>
        <v>2017</v>
      </c>
      <c r="X2728" t="str">
        <f>TEXT(C2728,"mmm")</f>
        <v>Nov</v>
      </c>
    </row>
    <row r="2729" spans="1:24" x14ac:dyDescent="0.3">
      <c r="A2729">
        <v>2728</v>
      </c>
      <c r="B2729" t="s">
        <v>6546</v>
      </c>
      <c r="C2729" s="1">
        <v>43091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>
        <v>1.641</v>
      </c>
      <c r="S2729">
        <v>1</v>
      </c>
      <c r="T2729">
        <v>0.7</v>
      </c>
      <c r="U2729">
        <v>-1.3128</v>
      </c>
      <c r="V2729">
        <f>IFERROR(SuperstoreData[[#This Row],[Profit]]/SuperstoreData[[#This Row],[Sales]],0)</f>
        <v>-0.79999999999999993</v>
      </c>
      <c r="W2729">
        <f>YEAR(C2729)</f>
        <v>2017</v>
      </c>
      <c r="X2729" t="str">
        <f>TEXT(C2729,"mmm")</f>
        <v>Dec</v>
      </c>
    </row>
    <row r="2730" spans="1:24" x14ac:dyDescent="0.3">
      <c r="A2730">
        <v>2729</v>
      </c>
      <c r="B2730" t="s">
        <v>6546</v>
      </c>
      <c r="C2730" s="1">
        <v>43091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>
        <v>629.95799999999997</v>
      </c>
      <c r="S2730">
        <v>7</v>
      </c>
      <c r="T2730">
        <v>0.4</v>
      </c>
      <c r="U2730">
        <v>94.493700000000004</v>
      </c>
      <c r="V2730">
        <f>IFERROR(SuperstoreData[[#This Row],[Profit]]/SuperstoreData[[#This Row],[Sales]],0)</f>
        <v>0.15000000000000002</v>
      </c>
      <c r="W2730">
        <f>YEAR(C2730)</f>
        <v>2017</v>
      </c>
      <c r="X2730" t="str">
        <f>TEXT(C2730,"mmm")</f>
        <v>Dec</v>
      </c>
    </row>
    <row r="2731" spans="1:24" x14ac:dyDescent="0.3">
      <c r="A2731">
        <v>2730</v>
      </c>
      <c r="B2731" t="s">
        <v>6547</v>
      </c>
      <c r="C2731" s="1">
        <v>42779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>
        <v>6.63</v>
      </c>
      <c r="S2731">
        <v>3</v>
      </c>
      <c r="T2731">
        <v>0</v>
      </c>
      <c r="U2731">
        <v>1.7901</v>
      </c>
      <c r="V2731">
        <f>IFERROR(SuperstoreData[[#This Row],[Profit]]/SuperstoreData[[#This Row],[Sales]],0)</f>
        <v>0.27</v>
      </c>
      <c r="W2731">
        <f>YEAR(C2731)</f>
        <v>2017</v>
      </c>
      <c r="X2731" t="str">
        <f>TEXT(C2731,"mmm")</f>
        <v>Feb</v>
      </c>
    </row>
    <row r="2732" spans="1:24" x14ac:dyDescent="0.3">
      <c r="A2732">
        <v>2731</v>
      </c>
      <c r="B2732" t="s">
        <v>6547</v>
      </c>
      <c r="C2732" s="1">
        <v>42779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>
        <v>799.96</v>
      </c>
      <c r="S2732">
        <v>4</v>
      </c>
      <c r="T2732">
        <v>0</v>
      </c>
      <c r="U2732">
        <v>343.9828</v>
      </c>
      <c r="V2732">
        <f>IFERROR(SuperstoreData[[#This Row],[Profit]]/SuperstoreData[[#This Row],[Sales]],0)</f>
        <v>0.43</v>
      </c>
      <c r="W2732">
        <f>YEAR(C2732)</f>
        <v>2017</v>
      </c>
      <c r="X2732" t="str">
        <f>TEXT(C2732,"mmm")</f>
        <v>Feb</v>
      </c>
    </row>
    <row r="2733" spans="1:24" x14ac:dyDescent="0.3">
      <c r="A2733">
        <v>2732</v>
      </c>
      <c r="B2733" t="s">
        <v>6547</v>
      </c>
      <c r="C2733" s="1">
        <v>42779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>
        <v>107.53</v>
      </c>
      <c r="S2733">
        <v>1</v>
      </c>
      <c r="T2733">
        <v>0</v>
      </c>
      <c r="U2733">
        <v>21.506</v>
      </c>
      <c r="V2733">
        <f>IFERROR(SuperstoreData[[#This Row],[Profit]]/SuperstoreData[[#This Row],[Sales]],0)</f>
        <v>0.2</v>
      </c>
      <c r="W2733">
        <f>YEAR(C2733)</f>
        <v>2017</v>
      </c>
      <c r="X2733" t="str">
        <f>TEXT(C2733,"mmm")</f>
        <v>Feb</v>
      </c>
    </row>
    <row r="2734" spans="1:24" x14ac:dyDescent="0.3">
      <c r="A2734">
        <v>2733</v>
      </c>
      <c r="B2734" t="s">
        <v>6550</v>
      </c>
      <c r="C2734" s="1">
        <v>41822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>
        <v>73.98</v>
      </c>
      <c r="S2734">
        <v>2</v>
      </c>
      <c r="T2734">
        <v>0</v>
      </c>
      <c r="U2734">
        <v>19.974599999999999</v>
      </c>
      <c r="V2734">
        <f>IFERROR(SuperstoreData[[#This Row],[Profit]]/SuperstoreData[[#This Row],[Sales]],0)</f>
        <v>0.26999999999999996</v>
      </c>
      <c r="W2734">
        <f>YEAR(C2734)</f>
        <v>2014</v>
      </c>
      <c r="X2734" t="str">
        <f>TEXT(C2734,"mmm")</f>
        <v>Jul</v>
      </c>
    </row>
    <row r="2735" spans="1:24" x14ac:dyDescent="0.3">
      <c r="A2735">
        <v>2734</v>
      </c>
      <c r="B2735" t="s">
        <v>6550</v>
      </c>
      <c r="C2735" s="1">
        <v>41822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>
        <v>5.58</v>
      </c>
      <c r="S2735">
        <v>1</v>
      </c>
      <c r="T2735">
        <v>0</v>
      </c>
      <c r="U2735">
        <v>2.1762000000000001</v>
      </c>
      <c r="V2735">
        <f>IFERROR(SuperstoreData[[#This Row],[Profit]]/SuperstoreData[[#This Row],[Sales]],0)</f>
        <v>0.39</v>
      </c>
      <c r="W2735">
        <f>YEAR(C2735)</f>
        <v>2014</v>
      </c>
      <c r="X2735" t="str">
        <f>TEXT(C2735,"mmm")</f>
        <v>Jul</v>
      </c>
    </row>
    <row r="2736" spans="1:24" x14ac:dyDescent="0.3">
      <c r="A2736">
        <v>2735</v>
      </c>
      <c r="B2736" t="s">
        <v>6551</v>
      </c>
      <c r="C2736" s="1">
        <v>42056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>
        <v>49.12</v>
      </c>
      <c r="S2736">
        <v>4</v>
      </c>
      <c r="T2736">
        <v>0</v>
      </c>
      <c r="U2736">
        <v>23.086400000000001</v>
      </c>
      <c r="V2736">
        <f>IFERROR(SuperstoreData[[#This Row],[Profit]]/SuperstoreData[[#This Row],[Sales]],0)</f>
        <v>0.47000000000000003</v>
      </c>
      <c r="W2736">
        <f>YEAR(C2736)</f>
        <v>2015</v>
      </c>
      <c r="X2736" t="str">
        <f>TEXT(C2736,"mmm")</f>
        <v>Feb</v>
      </c>
    </row>
    <row r="2737" spans="1:24" x14ac:dyDescent="0.3">
      <c r="A2737">
        <v>2736</v>
      </c>
      <c r="B2737" t="s">
        <v>6555</v>
      </c>
      <c r="C2737" s="1">
        <v>42321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>
        <v>377.97</v>
      </c>
      <c r="S2737">
        <v>3</v>
      </c>
      <c r="T2737">
        <v>0</v>
      </c>
      <c r="U2737">
        <v>94.492500000000007</v>
      </c>
      <c r="V2737">
        <f>IFERROR(SuperstoreData[[#This Row],[Profit]]/SuperstoreData[[#This Row],[Sales]],0)</f>
        <v>0.25</v>
      </c>
      <c r="W2737">
        <f>YEAR(C2737)</f>
        <v>2015</v>
      </c>
      <c r="X2737" t="str">
        <f>TEXT(C2737,"mmm")</f>
        <v>Nov</v>
      </c>
    </row>
    <row r="2738" spans="1:24" x14ac:dyDescent="0.3">
      <c r="A2738">
        <v>2737</v>
      </c>
      <c r="B2738" t="s">
        <v>6555</v>
      </c>
      <c r="C2738" s="1">
        <v>42321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>
        <v>42.28</v>
      </c>
      <c r="S2738">
        <v>7</v>
      </c>
      <c r="T2738">
        <v>0</v>
      </c>
      <c r="U2738">
        <v>19.871600000000001</v>
      </c>
      <c r="V2738">
        <f>IFERROR(SuperstoreData[[#This Row],[Profit]]/SuperstoreData[[#This Row],[Sales]],0)</f>
        <v>0.47000000000000003</v>
      </c>
      <c r="W2738">
        <f>YEAR(C2738)</f>
        <v>2015</v>
      </c>
      <c r="X2738" t="str">
        <f>TEXT(C2738,"mmm")</f>
        <v>Nov</v>
      </c>
    </row>
    <row r="2739" spans="1:24" x14ac:dyDescent="0.3">
      <c r="A2739">
        <v>2738</v>
      </c>
      <c r="B2739" t="s">
        <v>6555</v>
      </c>
      <c r="C2739" s="1">
        <v>42321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>
        <v>299.97000000000003</v>
      </c>
      <c r="S2739">
        <v>3</v>
      </c>
      <c r="T2739">
        <v>0</v>
      </c>
      <c r="U2739">
        <v>56.994300000000003</v>
      </c>
      <c r="V2739">
        <f>IFERROR(SuperstoreData[[#This Row],[Profit]]/SuperstoreData[[#This Row],[Sales]],0)</f>
        <v>0.19</v>
      </c>
      <c r="W2739">
        <f>YEAR(C2739)</f>
        <v>2015</v>
      </c>
      <c r="X2739" t="str">
        <f>TEXT(C2739,"mmm")</f>
        <v>Nov</v>
      </c>
    </row>
    <row r="2740" spans="1:24" x14ac:dyDescent="0.3">
      <c r="A2740">
        <v>2739</v>
      </c>
      <c r="B2740" t="s">
        <v>6555</v>
      </c>
      <c r="C2740" s="1">
        <v>42321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>
        <v>89.98</v>
      </c>
      <c r="S2740">
        <v>2</v>
      </c>
      <c r="T2740">
        <v>0</v>
      </c>
      <c r="U2740">
        <v>43.190399999999997</v>
      </c>
      <c r="V2740">
        <f>IFERROR(SuperstoreData[[#This Row],[Profit]]/SuperstoreData[[#This Row],[Sales]],0)</f>
        <v>0.47999999999999993</v>
      </c>
      <c r="W2740">
        <f>YEAR(C2740)</f>
        <v>2015</v>
      </c>
      <c r="X2740" t="str">
        <f>TEXT(C2740,"mmm")</f>
        <v>Nov</v>
      </c>
    </row>
    <row r="2741" spans="1:24" x14ac:dyDescent="0.3">
      <c r="A2741">
        <v>2740</v>
      </c>
      <c r="B2741" t="s">
        <v>6558</v>
      </c>
      <c r="C2741" s="1">
        <v>42841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>
        <v>477.24</v>
      </c>
      <c r="S2741">
        <v>4</v>
      </c>
      <c r="T2741">
        <v>0</v>
      </c>
      <c r="U2741">
        <v>9.5448000000000004</v>
      </c>
      <c r="V2741">
        <f>IFERROR(SuperstoreData[[#This Row],[Profit]]/SuperstoreData[[#This Row],[Sales]],0)</f>
        <v>0.02</v>
      </c>
      <c r="W2741">
        <f>YEAR(C2741)</f>
        <v>2017</v>
      </c>
      <c r="X2741" t="str">
        <f>TEXT(C2741,"mmm")</f>
        <v>Apr</v>
      </c>
    </row>
    <row r="2742" spans="1:24" x14ac:dyDescent="0.3">
      <c r="A2742">
        <v>2741</v>
      </c>
      <c r="B2742" t="s">
        <v>6558</v>
      </c>
      <c r="C2742" s="1">
        <v>42841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>
        <v>25.98</v>
      </c>
      <c r="S2742">
        <v>2</v>
      </c>
      <c r="T2742">
        <v>0</v>
      </c>
      <c r="U2742">
        <v>1.5588</v>
      </c>
      <c r="V2742">
        <f>IFERROR(SuperstoreData[[#This Row],[Profit]]/SuperstoreData[[#This Row],[Sales]],0)</f>
        <v>0.06</v>
      </c>
      <c r="W2742">
        <f>YEAR(C2742)</f>
        <v>2017</v>
      </c>
      <c r="X2742" t="str">
        <f>TEXT(C2742,"mmm")</f>
        <v>Apr</v>
      </c>
    </row>
    <row r="2743" spans="1:24" x14ac:dyDescent="0.3">
      <c r="A2743">
        <v>2742</v>
      </c>
      <c r="B2743" t="s">
        <v>6564</v>
      </c>
      <c r="C2743" s="1">
        <v>42425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>
        <v>46.72</v>
      </c>
      <c r="S2743">
        <v>5</v>
      </c>
      <c r="T2743">
        <v>0.2</v>
      </c>
      <c r="U2743">
        <v>17.52</v>
      </c>
      <c r="V2743">
        <f>IFERROR(SuperstoreData[[#This Row],[Profit]]/SuperstoreData[[#This Row],[Sales]],0)</f>
        <v>0.375</v>
      </c>
      <c r="W2743">
        <f>YEAR(C2743)</f>
        <v>2016</v>
      </c>
      <c r="X2743" t="str">
        <f>TEXT(C2743,"mmm")</f>
        <v>Feb</v>
      </c>
    </row>
    <row r="2744" spans="1:24" x14ac:dyDescent="0.3">
      <c r="A2744">
        <v>2743</v>
      </c>
      <c r="B2744" t="s">
        <v>6566</v>
      </c>
      <c r="C2744" s="1">
        <v>41947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>
        <v>35.340000000000003</v>
      </c>
      <c r="S2744">
        <v>2</v>
      </c>
      <c r="T2744">
        <v>0</v>
      </c>
      <c r="U2744">
        <v>13.4292</v>
      </c>
      <c r="V2744">
        <f>IFERROR(SuperstoreData[[#This Row],[Profit]]/SuperstoreData[[#This Row],[Sales]],0)</f>
        <v>0.37999999999999995</v>
      </c>
      <c r="W2744">
        <f>YEAR(C2744)</f>
        <v>2014</v>
      </c>
      <c r="X2744" t="str">
        <f>TEXT(C2744,"mmm")</f>
        <v>Nov</v>
      </c>
    </row>
    <row r="2745" spans="1:24" x14ac:dyDescent="0.3">
      <c r="A2745">
        <v>2744</v>
      </c>
      <c r="B2745" t="s">
        <v>6569</v>
      </c>
      <c r="C2745" s="1">
        <v>42175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>
        <v>257.64</v>
      </c>
      <c r="S2745">
        <v>6</v>
      </c>
      <c r="T2745">
        <v>0</v>
      </c>
      <c r="U2745">
        <v>100.4796</v>
      </c>
      <c r="V2745">
        <f>IFERROR(SuperstoreData[[#This Row],[Profit]]/SuperstoreData[[#This Row],[Sales]],0)</f>
        <v>0.39</v>
      </c>
      <c r="W2745">
        <f>YEAR(C2745)</f>
        <v>2015</v>
      </c>
      <c r="X2745" t="str">
        <f>TEXT(C2745,"mmm")</f>
        <v>Jun</v>
      </c>
    </row>
    <row r="2746" spans="1:24" x14ac:dyDescent="0.3">
      <c r="A2746">
        <v>2745</v>
      </c>
      <c r="B2746" t="s">
        <v>6569</v>
      </c>
      <c r="C2746" s="1">
        <v>42175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>
        <v>125.976</v>
      </c>
      <c r="S2746">
        <v>3</v>
      </c>
      <c r="T2746">
        <v>0.2</v>
      </c>
      <c r="U2746">
        <v>47.241</v>
      </c>
      <c r="V2746">
        <f>IFERROR(SuperstoreData[[#This Row],[Profit]]/SuperstoreData[[#This Row],[Sales]],0)</f>
        <v>0.375</v>
      </c>
      <c r="W2746">
        <f>YEAR(C2746)</f>
        <v>2015</v>
      </c>
      <c r="X2746" t="str">
        <f>TEXT(C2746,"mmm")</f>
        <v>Jun</v>
      </c>
    </row>
    <row r="2747" spans="1:24" x14ac:dyDescent="0.3">
      <c r="A2747">
        <v>2746</v>
      </c>
      <c r="B2747" t="s">
        <v>6570</v>
      </c>
      <c r="C2747" s="1">
        <v>42954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>
        <v>79.992000000000004</v>
      </c>
      <c r="S2747">
        <v>1</v>
      </c>
      <c r="T2747">
        <v>0.2</v>
      </c>
      <c r="U2747">
        <v>21.997800000000002</v>
      </c>
      <c r="V2747">
        <f>IFERROR(SuperstoreData[[#This Row],[Profit]]/SuperstoreData[[#This Row],[Sales]],0)</f>
        <v>0.27500000000000002</v>
      </c>
      <c r="W2747">
        <f>YEAR(C2747)</f>
        <v>2017</v>
      </c>
      <c r="X2747" t="str">
        <f>TEXT(C2747,"mmm")</f>
        <v>Aug</v>
      </c>
    </row>
    <row r="2748" spans="1:24" x14ac:dyDescent="0.3">
      <c r="A2748">
        <v>2747</v>
      </c>
      <c r="B2748" t="s">
        <v>6571</v>
      </c>
      <c r="C2748" s="1">
        <v>41771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>
        <v>700.05600000000004</v>
      </c>
      <c r="S2748">
        <v>3</v>
      </c>
      <c r="T2748">
        <v>0.3</v>
      </c>
      <c r="U2748">
        <v>-130.0104</v>
      </c>
      <c r="V2748">
        <f>IFERROR(SuperstoreData[[#This Row],[Profit]]/SuperstoreData[[#This Row],[Sales]],0)</f>
        <v>-0.18571428571428572</v>
      </c>
      <c r="W2748">
        <f>YEAR(C2748)</f>
        <v>2014</v>
      </c>
      <c r="X2748" t="str">
        <f>TEXT(C2748,"mmm")</f>
        <v>May</v>
      </c>
    </row>
    <row r="2749" spans="1:24" x14ac:dyDescent="0.3">
      <c r="A2749">
        <v>2748</v>
      </c>
      <c r="B2749" t="s">
        <v>6572</v>
      </c>
      <c r="C2749" s="1">
        <v>42330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>
        <v>27.167999999999999</v>
      </c>
      <c r="S2749">
        <v>4</v>
      </c>
      <c r="T2749">
        <v>0.2</v>
      </c>
      <c r="U2749">
        <v>-1.3584000000000001</v>
      </c>
      <c r="V2749">
        <f>IFERROR(SuperstoreData[[#This Row],[Profit]]/SuperstoreData[[#This Row],[Sales]],0)</f>
        <v>-0.05</v>
      </c>
      <c r="W2749">
        <f>YEAR(C2749)</f>
        <v>2015</v>
      </c>
      <c r="X2749" t="str">
        <f>TEXT(C2749,"mmm")</f>
        <v>Nov</v>
      </c>
    </row>
    <row r="2750" spans="1:24" x14ac:dyDescent="0.3">
      <c r="A2750">
        <v>2749</v>
      </c>
      <c r="B2750" t="s">
        <v>6576</v>
      </c>
      <c r="C2750" s="1">
        <v>42342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>
        <v>8.2260000000000009</v>
      </c>
      <c r="S2750">
        <v>3</v>
      </c>
      <c r="T2750">
        <v>0.7</v>
      </c>
      <c r="U2750">
        <v>-6.0324</v>
      </c>
      <c r="V2750">
        <f>IFERROR(SuperstoreData[[#This Row],[Profit]]/SuperstoreData[[#This Row],[Sales]],0)</f>
        <v>-0.73333333333333328</v>
      </c>
      <c r="W2750">
        <f>YEAR(C2750)</f>
        <v>2015</v>
      </c>
      <c r="X2750" t="str">
        <f>TEXT(C2750,"mmm")</f>
        <v>Dec</v>
      </c>
    </row>
    <row r="2751" spans="1:24" x14ac:dyDescent="0.3">
      <c r="A2751">
        <v>2750</v>
      </c>
      <c r="B2751" t="s">
        <v>6579</v>
      </c>
      <c r="C2751" s="1">
        <v>41798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>
        <v>585.55200000000002</v>
      </c>
      <c r="S2751">
        <v>3</v>
      </c>
      <c r="T2751">
        <v>0.2</v>
      </c>
      <c r="U2751">
        <v>73.194000000000003</v>
      </c>
      <c r="V2751">
        <f>IFERROR(SuperstoreData[[#This Row],[Profit]]/SuperstoreData[[#This Row],[Sales]],0)</f>
        <v>0.125</v>
      </c>
      <c r="W2751">
        <f>YEAR(C2751)</f>
        <v>2014</v>
      </c>
      <c r="X2751" t="str">
        <f>TEXT(C2751,"mmm")</f>
        <v>Jun</v>
      </c>
    </row>
    <row r="2752" spans="1:24" x14ac:dyDescent="0.3">
      <c r="A2752">
        <v>2751</v>
      </c>
      <c r="B2752" t="s">
        <v>6582</v>
      </c>
      <c r="C2752" s="1">
        <v>41859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>
        <v>423.28</v>
      </c>
      <c r="S2752">
        <v>11</v>
      </c>
      <c r="T2752">
        <v>0</v>
      </c>
      <c r="U2752">
        <v>110.0528</v>
      </c>
      <c r="V2752">
        <f>IFERROR(SuperstoreData[[#This Row],[Profit]]/SuperstoreData[[#This Row],[Sales]],0)</f>
        <v>0.26</v>
      </c>
      <c r="W2752">
        <f>YEAR(C2752)</f>
        <v>2014</v>
      </c>
      <c r="X2752" t="str">
        <f>TEXT(C2752,"mmm")</f>
        <v>Aug</v>
      </c>
    </row>
    <row r="2753" spans="1:24" x14ac:dyDescent="0.3">
      <c r="A2753">
        <v>2752</v>
      </c>
      <c r="B2753" t="s">
        <v>6586</v>
      </c>
      <c r="C2753" s="1">
        <v>41785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>
        <v>225.29599999999999</v>
      </c>
      <c r="S2753">
        <v>2</v>
      </c>
      <c r="T2753">
        <v>0.2</v>
      </c>
      <c r="U2753">
        <v>22.529599999999999</v>
      </c>
      <c r="V2753">
        <f>IFERROR(SuperstoreData[[#This Row],[Profit]]/SuperstoreData[[#This Row],[Sales]],0)</f>
        <v>9.9999999999999992E-2</v>
      </c>
      <c r="W2753">
        <f>YEAR(C2753)</f>
        <v>2014</v>
      </c>
      <c r="X2753" t="str">
        <f>TEXT(C2753,"mmm")</f>
        <v>May</v>
      </c>
    </row>
    <row r="2754" spans="1:24" x14ac:dyDescent="0.3">
      <c r="A2754">
        <v>2753</v>
      </c>
      <c r="B2754" t="s">
        <v>6587</v>
      </c>
      <c r="C2754" s="1">
        <v>42111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>
        <v>5.56</v>
      </c>
      <c r="S2754">
        <v>2</v>
      </c>
      <c r="T2754">
        <v>0</v>
      </c>
      <c r="U2754">
        <v>2.2240000000000002</v>
      </c>
      <c r="V2754">
        <f>IFERROR(SuperstoreData[[#This Row],[Profit]]/SuperstoreData[[#This Row],[Sales]],0)</f>
        <v>0.40000000000000008</v>
      </c>
      <c r="W2754">
        <f>YEAR(C2754)</f>
        <v>2015</v>
      </c>
      <c r="X2754" t="str">
        <f>TEXT(C2754,"mmm")</f>
        <v>Apr</v>
      </c>
    </row>
    <row r="2755" spans="1:24" x14ac:dyDescent="0.3">
      <c r="A2755">
        <v>2754</v>
      </c>
      <c r="B2755" t="s">
        <v>6587</v>
      </c>
      <c r="C2755" s="1">
        <v>42111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>
        <v>323.37</v>
      </c>
      <c r="S2755">
        <v>3</v>
      </c>
      <c r="T2755">
        <v>0</v>
      </c>
      <c r="U2755">
        <v>129.34800000000001</v>
      </c>
      <c r="V2755">
        <f>IFERROR(SuperstoreData[[#This Row],[Profit]]/SuperstoreData[[#This Row],[Sales]],0)</f>
        <v>0.4</v>
      </c>
      <c r="W2755">
        <f>YEAR(C2755)</f>
        <v>2015</v>
      </c>
      <c r="X2755" t="str">
        <f>TEXT(C2755,"mmm")</f>
        <v>Apr</v>
      </c>
    </row>
    <row r="2756" spans="1:24" x14ac:dyDescent="0.3">
      <c r="A2756">
        <v>2755</v>
      </c>
      <c r="B2756" t="s">
        <v>6587</v>
      </c>
      <c r="C2756" s="1">
        <v>42111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>
        <v>783.96</v>
      </c>
      <c r="S2756">
        <v>5</v>
      </c>
      <c r="T2756">
        <v>0.2</v>
      </c>
      <c r="U2756">
        <v>68.596500000000006</v>
      </c>
      <c r="V2756">
        <f>IFERROR(SuperstoreData[[#This Row],[Profit]]/SuperstoreData[[#This Row],[Sales]],0)</f>
        <v>8.7500000000000008E-2</v>
      </c>
      <c r="W2756">
        <f>YEAR(C2756)</f>
        <v>2015</v>
      </c>
      <c r="X2756" t="str">
        <f>TEXT(C2756,"mmm")</f>
        <v>Apr</v>
      </c>
    </row>
    <row r="2757" spans="1:24" x14ac:dyDescent="0.3">
      <c r="A2757">
        <v>2756</v>
      </c>
      <c r="B2757" t="s">
        <v>6587</v>
      </c>
      <c r="C2757" s="1">
        <v>42111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>
        <v>1447.65</v>
      </c>
      <c r="S2757">
        <v>5</v>
      </c>
      <c r="T2757">
        <v>0</v>
      </c>
      <c r="U2757">
        <v>419.81849999999997</v>
      </c>
      <c r="V2757">
        <f>IFERROR(SuperstoreData[[#This Row],[Profit]]/SuperstoreData[[#This Row],[Sales]],0)</f>
        <v>0.28999999999999998</v>
      </c>
      <c r="W2757">
        <f>YEAR(C2757)</f>
        <v>2015</v>
      </c>
      <c r="X2757" t="str">
        <f>TEXT(C2757,"mmm")</f>
        <v>Apr</v>
      </c>
    </row>
    <row r="2758" spans="1:24" x14ac:dyDescent="0.3">
      <c r="A2758">
        <v>2757</v>
      </c>
      <c r="B2758" t="s">
        <v>6587</v>
      </c>
      <c r="C2758" s="1">
        <v>42111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>
        <v>11.96</v>
      </c>
      <c r="S2758">
        <v>2</v>
      </c>
      <c r="T2758">
        <v>0</v>
      </c>
      <c r="U2758">
        <v>5.8604000000000003</v>
      </c>
      <c r="V2758">
        <f>IFERROR(SuperstoreData[[#This Row],[Profit]]/SuperstoreData[[#This Row],[Sales]],0)</f>
        <v>0.49</v>
      </c>
      <c r="W2758">
        <f>YEAR(C2758)</f>
        <v>2015</v>
      </c>
      <c r="X2758" t="str">
        <f>TEXT(C2758,"mmm")</f>
        <v>Apr</v>
      </c>
    </row>
    <row r="2759" spans="1:24" x14ac:dyDescent="0.3">
      <c r="A2759">
        <v>2758</v>
      </c>
      <c r="B2759" t="s">
        <v>6591</v>
      </c>
      <c r="C2759" s="1">
        <v>42532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>
        <v>239.97</v>
      </c>
      <c r="S2759">
        <v>3</v>
      </c>
      <c r="T2759">
        <v>0</v>
      </c>
      <c r="U2759">
        <v>71.991</v>
      </c>
      <c r="V2759">
        <f>IFERROR(SuperstoreData[[#This Row],[Profit]]/SuperstoreData[[#This Row],[Sales]],0)</f>
        <v>0.3</v>
      </c>
      <c r="W2759">
        <f>YEAR(C2759)</f>
        <v>2016</v>
      </c>
      <c r="X2759" t="str">
        <f>TEXT(C2759,"mmm")</f>
        <v>Jun</v>
      </c>
    </row>
    <row r="2760" spans="1:24" x14ac:dyDescent="0.3">
      <c r="A2760">
        <v>2759</v>
      </c>
      <c r="B2760" t="s">
        <v>6592</v>
      </c>
      <c r="C2760" s="1">
        <v>42440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>
        <v>76.92</v>
      </c>
      <c r="S2760">
        <v>4</v>
      </c>
      <c r="T2760">
        <v>0</v>
      </c>
      <c r="U2760">
        <v>31.537199999999999</v>
      </c>
      <c r="V2760">
        <f>IFERROR(SuperstoreData[[#This Row],[Profit]]/SuperstoreData[[#This Row],[Sales]],0)</f>
        <v>0.41</v>
      </c>
      <c r="W2760">
        <f>YEAR(C2760)</f>
        <v>2016</v>
      </c>
      <c r="X2760" t="str">
        <f>TEXT(C2760,"mmm")</f>
        <v>Mar</v>
      </c>
    </row>
    <row r="2761" spans="1:24" x14ac:dyDescent="0.3">
      <c r="A2761">
        <v>2760</v>
      </c>
      <c r="B2761" t="s">
        <v>6592</v>
      </c>
      <c r="C2761" s="1">
        <v>42440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>
        <v>481.32</v>
      </c>
      <c r="S2761">
        <v>4</v>
      </c>
      <c r="T2761">
        <v>0</v>
      </c>
      <c r="U2761">
        <v>125.14319999999999</v>
      </c>
      <c r="V2761">
        <f>IFERROR(SuperstoreData[[#This Row],[Profit]]/SuperstoreData[[#This Row],[Sales]],0)</f>
        <v>0.26</v>
      </c>
      <c r="W2761">
        <f>YEAR(C2761)</f>
        <v>2016</v>
      </c>
      <c r="X2761" t="str">
        <f>TEXT(C2761,"mmm")</f>
        <v>Mar</v>
      </c>
    </row>
    <row r="2762" spans="1:24" x14ac:dyDescent="0.3">
      <c r="A2762">
        <v>2761</v>
      </c>
      <c r="B2762" t="s">
        <v>6595</v>
      </c>
      <c r="C2762" s="1">
        <v>41785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>
        <v>48.4</v>
      </c>
      <c r="S2762">
        <v>5</v>
      </c>
      <c r="T2762">
        <v>0</v>
      </c>
      <c r="U2762">
        <v>23.231999999999999</v>
      </c>
      <c r="V2762">
        <f>IFERROR(SuperstoreData[[#This Row],[Profit]]/SuperstoreData[[#This Row],[Sales]],0)</f>
        <v>0.48</v>
      </c>
      <c r="W2762">
        <f>YEAR(C2762)</f>
        <v>2014</v>
      </c>
      <c r="X2762" t="str">
        <f>TEXT(C2762,"mmm")</f>
        <v>May</v>
      </c>
    </row>
    <row r="2763" spans="1:24" x14ac:dyDescent="0.3">
      <c r="A2763">
        <v>2762</v>
      </c>
      <c r="B2763" t="s">
        <v>6598</v>
      </c>
      <c r="C2763" s="1">
        <v>43020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>
        <v>0.99</v>
      </c>
      <c r="S2763">
        <v>1</v>
      </c>
      <c r="T2763">
        <v>0</v>
      </c>
      <c r="U2763">
        <v>0.43559999999999999</v>
      </c>
      <c r="V2763">
        <f>IFERROR(SuperstoreData[[#This Row],[Profit]]/SuperstoreData[[#This Row],[Sales]],0)</f>
        <v>0.44</v>
      </c>
      <c r="W2763">
        <f>YEAR(C2763)</f>
        <v>2017</v>
      </c>
      <c r="X2763" t="str">
        <f>TEXT(C2763,"mmm")</f>
        <v>Oct</v>
      </c>
    </row>
    <row r="2764" spans="1:24" x14ac:dyDescent="0.3">
      <c r="A2764">
        <v>2763</v>
      </c>
      <c r="B2764" t="s">
        <v>6598</v>
      </c>
      <c r="C2764" s="1">
        <v>43020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>
        <v>101.84</v>
      </c>
      <c r="S2764">
        <v>5</v>
      </c>
      <c r="T2764">
        <v>0.2</v>
      </c>
      <c r="U2764">
        <v>36.917000000000002</v>
      </c>
      <c r="V2764">
        <f>IFERROR(SuperstoreData[[#This Row],[Profit]]/SuperstoreData[[#This Row],[Sales]],0)</f>
        <v>0.36249999999999999</v>
      </c>
      <c r="W2764">
        <f>YEAR(C2764)</f>
        <v>2017</v>
      </c>
      <c r="X2764" t="str">
        <f>TEXT(C2764,"mmm")</f>
        <v>Oct</v>
      </c>
    </row>
    <row r="2765" spans="1:24" x14ac:dyDescent="0.3">
      <c r="A2765">
        <v>2764</v>
      </c>
      <c r="B2765" t="s">
        <v>6601</v>
      </c>
      <c r="C2765" s="1">
        <v>42908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>
        <v>10.332000000000001</v>
      </c>
      <c r="S2765">
        <v>3</v>
      </c>
      <c r="T2765">
        <v>0.7</v>
      </c>
      <c r="U2765">
        <v>-7.5768000000000004</v>
      </c>
      <c r="V2765">
        <f>IFERROR(SuperstoreData[[#This Row],[Profit]]/SuperstoreData[[#This Row],[Sales]],0)</f>
        <v>-0.73333333333333328</v>
      </c>
      <c r="W2765">
        <f>YEAR(C2765)</f>
        <v>2017</v>
      </c>
      <c r="X2765" t="str">
        <f>TEXT(C2765,"mmm")</f>
        <v>Jun</v>
      </c>
    </row>
    <row r="2766" spans="1:24" x14ac:dyDescent="0.3">
      <c r="A2766">
        <v>2765</v>
      </c>
      <c r="B2766" t="s">
        <v>6601</v>
      </c>
      <c r="C2766" s="1">
        <v>42908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>
        <v>31.155000000000001</v>
      </c>
      <c r="S2766">
        <v>5</v>
      </c>
      <c r="T2766">
        <v>0.7</v>
      </c>
      <c r="U2766">
        <v>-23.8855</v>
      </c>
      <c r="V2766">
        <f>IFERROR(SuperstoreData[[#This Row],[Profit]]/SuperstoreData[[#This Row],[Sales]],0)</f>
        <v>-0.76666666666666661</v>
      </c>
      <c r="W2766">
        <f>YEAR(C2766)</f>
        <v>2017</v>
      </c>
      <c r="X2766" t="str">
        <f>TEXT(C2766,"mmm")</f>
        <v>Jun</v>
      </c>
    </row>
    <row r="2767" spans="1:24" x14ac:dyDescent="0.3">
      <c r="A2767">
        <v>2766</v>
      </c>
      <c r="B2767" t="s">
        <v>6601</v>
      </c>
      <c r="C2767" s="1">
        <v>42908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>
        <v>8.9280000000000008</v>
      </c>
      <c r="S2767">
        <v>2</v>
      </c>
      <c r="T2767">
        <v>0.2</v>
      </c>
      <c r="U2767">
        <v>0.66959999999999997</v>
      </c>
      <c r="V2767">
        <f>IFERROR(SuperstoreData[[#This Row],[Profit]]/SuperstoreData[[#This Row],[Sales]],0)</f>
        <v>7.4999999999999983E-2</v>
      </c>
      <c r="W2767">
        <f>YEAR(C2767)</f>
        <v>2017</v>
      </c>
      <c r="X2767" t="str">
        <f>TEXT(C2767,"mmm")</f>
        <v>Jun</v>
      </c>
    </row>
    <row r="2768" spans="1:24" x14ac:dyDescent="0.3">
      <c r="A2768">
        <v>2767</v>
      </c>
      <c r="B2768" t="s">
        <v>6606</v>
      </c>
      <c r="C2768" s="1">
        <v>42750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>
        <v>34.384</v>
      </c>
      <c r="S2768">
        <v>1</v>
      </c>
      <c r="T2768">
        <v>0.2</v>
      </c>
      <c r="U2768">
        <v>3.8681999999999999</v>
      </c>
      <c r="V2768">
        <f>IFERROR(SuperstoreData[[#This Row],[Profit]]/SuperstoreData[[#This Row],[Sales]],0)</f>
        <v>0.11249999999999999</v>
      </c>
      <c r="W2768">
        <f>YEAR(C2768)</f>
        <v>2017</v>
      </c>
      <c r="X2768" t="str">
        <f>TEXT(C2768,"mmm")</f>
        <v>Jan</v>
      </c>
    </row>
    <row r="2769" spans="1:24" x14ac:dyDescent="0.3">
      <c r="A2769">
        <v>2768</v>
      </c>
      <c r="B2769" t="s">
        <v>6606</v>
      </c>
      <c r="C2769" s="1">
        <v>42750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>
        <v>1924.16</v>
      </c>
      <c r="S2769">
        <v>8</v>
      </c>
      <c r="T2769">
        <v>0.2</v>
      </c>
      <c r="U2769">
        <v>312.67599999999999</v>
      </c>
      <c r="V2769">
        <f>IFERROR(SuperstoreData[[#This Row],[Profit]]/SuperstoreData[[#This Row],[Sales]],0)</f>
        <v>0.16249999999999998</v>
      </c>
      <c r="W2769">
        <f>YEAR(C2769)</f>
        <v>2017</v>
      </c>
      <c r="X2769" t="str">
        <f>TEXT(C2769,"mmm")</f>
        <v>Jan</v>
      </c>
    </row>
    <row r="2770" spans="1:24" x14ac:dyDescent="0.3">
      <c r="A2770">
        <v>2769</v>
      </c>
      <c r="B2770" t="s">
        <v>6610</v>
      </c>
      <c r="C2770" s="1">
        <v>42096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>
        <v>32.192</v>
      </c>
      <c r="S2770">
        <v>2</v>
      </c>
      <c r="T2770">
        <v>0.8</v>
      </c>
      <c r="U2770">
        <v>-80.48</v>
      </c>
      <c r="V2770">
        <f>IFERROR(SuperstoreData[[#This Row],[Profit]]/SuperstoreData[[#This Row],[Sales]],0)</f>
        <v>-2.5</v>
      </c>
      <c r="W2770">
        <f>YEAR(C2770)</f>
        <v>2015</v>
      </c>
      <c r="X2770" t="str">
        <f>TEXT(C2770,"mmm")</f>
        <v>Apr</v>
      </c>
    </row>
    <row r="2771" spans="1:24" x14ac:dyDescent="0.3">
      <c r="A2771">
        <v>2770</v>
      </c>
      <c r="B2771" t="s">
        <v>6610</v>
      </c>
      <c r="C2771" s="1">
        <v>42096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>
        <v>50.12</v>
      </c>
      <c r="S2771">
        <v>7</v>
      </c>
      <c r="T2771">
        <v>0.2</v>
      </c>
      <c r="U2771">
        <v>-0.62649999999999995</v>
      </c>
      <c r="V2771">
        <f>IFERROR(SuperstoreData[[#This Row],[Profit]]/SuperstoreData[[#This Row],[Sales]],0)</f>
        <v>-1.2499999999999999E-2</v>
      </c>
      <c r="W2771">
        <f>YEAR(C2771)</f>
        <v>2015</v>
      </c>
      <c r="X2771" t="str">
        <f>TEXT(C2771,"mmm")</f>
        <v>Apr</v>
      </c>
    </row>
    <row r="2772" spans="1:24" x14ac:dyDescent="0.3">
      <c r="A2772">
        <v>2771</v>
      </c>
      <c r="B2772" t="s">
        <v>6610</v>
      </c>
      <c r="C2772" s="1">
        <v>42096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>
        <v>47.975999999999999</v>
      </c>
      <c r="S2772">
        <v>3</v>
      </c>
      <c r="T2772">
        <v>0.2</v>
      </c>
      <c r="U2772">
        <v>1.7990999999999999</v>
      </c>
      <c r="V2772">
        <f>IFERROR(SuperstoreData[[#This Row],[Profit]]/SuperstoreData[[#This Row],[Sales]],0)</f>
        <v>3.7499999999999999E-2</v>
      </c>
      <c r="W2772">
        <f>YEAR(C2772)</f>
        <v>2015</v>
      </c>
      <c r="X2772" t="str">
        <f>TEXT(C2772,"mmm")</f>
        <v>Apr</v>
      </c>
    </row>
    <row r="2773" spans="1:24" x14ac:dyDescent="0.3">
      <c r="A2773">
        <v>2772</v>
      </c>
      <c r="B2773" t="s">
        <v>6615</v>
      </c>
      <c r="C2773" s="1">
        <v>42616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>
        <v>54.5</v>
      </c>
      <c r="S2773">
        <v>5</v>
      </c>
      <c r="T2773">
        <v>0</v>
      </c>
      <c r="U2773">
        <v>14.17</v>
      </c>
      <c r="V2773">
        <f>IFERROR(SuperstoreData[[#This Row],[Profit]]/SuperstoreData[[#This Row],[Sales]],0)</f>
        <v>0.26</v>
      </c>
      <c r="W2773">
        <f>YEAR(C2773)</f>
        <v>2016</v>
      </c>
      <c r="X2773" t="str">
        <f>TEXT(C2773,"mmm")</f>
        <v>Sep</v>
      </c>
    </row>
    <row r="2774" spans="1:24" x14ac:dyDescent="0.3">
      <c r="A2774">
        <v>2773</v>
      </c>
      <c r="B2774" t="s">
        <v>6617</v>
      </c>
      <c r="C2774" s="1">
        <v>43079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>
        <v>19.103999999999999</v>
      </c>
      <c r="S2774">
        <v>3</v>
      </c>
      <c r="T2774">
        <v>0.2</v>
      </c>
      <c r="U2774">
        <v>5.7312000000000003</v>
      </c>
      <c r="V2774">
        <f>IFERROR(SuperstoreData[[#This Row],[Profit]]/SuperstoreData[[#This Row],[Sales]],0)</f>
        <v>0.30000000000000004</v>
      </c>
      <c r="W2774">
        <f>YEAR(C2774)</f>
        <v>2017</v>
      </c>
      <c r="X2774" t="str">
        <f>TEXT(C2774,"mmm")</f>
        <v>Dec</v>
      </c>
    </row>
    <row r="2775" spans="1:24" x14ac:dyDescent="0.3">
      <c r="A2775">
        <v>2774</v>
      </c>
      <c r="B2775" t="s">
        <v>6618</v>
      </c>
      <c r="C2775" s="1">
        <v>42696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>
        <v>49.44</v>
      </c>
      <c r="S2775">
        <v>3</v>
      </c>
      <c r="T2775">
        <v>0</v>
      </c>
      <c r="U2775">
        <v>24.2256</v>
      </c>
      <c r="V2775">
        <f>IFERROR(SuperstoreData[[#This Row],[Profit]]/SuperstoreData[[#This Row],[Sales]],0)</f>
        <v>0.49000000000000005</v>
      </c>
      <c r="W2775">
        <f>YEAR(C2775)</f>
        <v>2016</v>
      </c>
      <c r="X2775" t="str">
        <f>TEXT(C2775,"mmm")</f>
        <v>Nov</v>
      </c>
    </row>
    <row r="2776" spans="1:24" x14ac:dyDescent="0.3">
      <c r="A2776">
        <v>2775</v>
      </c>
      <c r="B2776" t="s">
        <v>6619</v>
      </c>
      <c r="C2776" s="1">
        <v>43050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>
        <v>10.368</v>
      </c>
      <c r="S2776">
        <v>2</v>
      </c>
      <c r="T2776">
        <v>0.2</v>
      </c>
      <c r="U2776">
        <v>3.6288</v>
      </c>
      <c r="V2776">
        <f>IFERROR(SuperstoreData[[#This Row],[Profit]]/SuperstoreData[[#This Row],[Sales]],0)</f>
        <v>0.35</v>
      </c>
      <c r="W2776">
        <f>YEAR(C2776)</f>
        <v>2017</v>
      </c>
      <c r="X2776" t="str">
        <f>TEXT(C2776,"mmm")</f>
        <v>Nov</v>
      </c>
    </row>
    <row r="2777" spans="1:24" x14ac:dyDescent="0.3">
      <c r="A2777">
        <v>2776</v>
      </c>
      <c r="B2777" t="s">
        <v>6620</v>
      </c>
      <c r="C2777" s="1">
        <v>42664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>
        <v>154.44</v>
      </c>
      <c r="S2777">
        <v>3</v>
      </c>
      <c r="T2777">
        <v>0</v>
      </c>
      <c r="U2777">
        <v>1.5444</v>
      </c>
      <c r="V2777">
        <f>IFERROR(SuperstoreData[[#This Row],[Profit]]/SuperstoreData[[#This Row],[Sales]],0)</f>
        <v>0.01</v>
      </c>
      <c r="W2777">
        <f>YEAR(C2777)</f>
        <v>2016</v>
      </c>
      <c r="X2777" t="str">
        <f>TEXT(C2777,"mmm")</f>
        <v>Oct</v>
      </c>
    </row>
    <row r="2778" spans="1:24" x14ac:dyDescent="0.3">
      <c r="A2778">
        <v>2777</v>
      </c>
      <c r="B2778" t="s">
        <v>6622</v>
      </c>
      <c r="C2778" s="1">
        <v>42359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>
        <v>60.984000000000002</v>
      </c>
      <c r="S2778">
        <v>7</v>
      </c>
      <c r="T2778">
        <v>0.2</v>
      </c>
      <c r="U2778">
        <v>4.5738000000000003</v>
      </c>
      <c r="V2778">
        <f>IFERROR(SuperstoreData[[#This Row],[Profit]]/SuperstoreData[[#This Row],[Sales]],0)</f>
        <v>7.4999999999999997E-2</v>
      </c>
      <c r="W2778">
        <f>YEAR(C2778)</f>
        <v>2015</v>
      </c>
      <c r="X2778" t="str">
        <f>TEXT(C2778,"mmm")</f>
        <v>Dec</v>
      </c>
    </row>
    <row r="2779" spans="1:24" x14ac:dyDescent="0.3">
      <c r="A2779">
        <v>2778</v>
      </c>
      <c r="B2779" t="s">
        <v>6623</v>
      </c>
      <c r="C2779" s="1">
        <v>42202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>
        <v>195.46600000000001</v>
      </c>
      <c r="S2779">
        <v>2</v>
      </c>
      <c r="T2779">
        <v>0.15</v>
      </c>
      <c r="U2779">
        <v>-13.797599999999999</v>
      </c>
      <c r="V2779">
        <f>IFERROR(SuperstoreData[[#This Row],[Profit]]/SuperstoreData[[#This Row],[Sales]],0)</f>
        <v>-7.0588235294117646E-2</v>
      </c>
      <c r="W2779">
        <f>YEAR(C2779)</f>
        <v>2015</v>
      </c>
      <c r="X2779" t="str">
        <f>TEXT(C2779,"mmm")</f>
        <v>Jul</v>
      </c>
    </row>
    <row r="2780" spans="1:24" x14ac:dyDescent="0.3">
      <c r="A2780">
        <v>2779</v>
      </c>
      <c r="B2780" t="s">
        <v>6626</v>
      </c>
      <c r="C2780" s="1">
        <v>42855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>
        <v>23.68</v>
      </c>
      <c r="S2780">
        <v>8</v>
      </c>
      <c r="T2780">
        <v>0.2</v>
      </c>
      <c r="U2780">
        <v>6.2160000000000002</v>
      </c>
      <c r="V2780">
        <f>IFERROR(SuperstoreData[[#This Row],[Profit]]/SuperstoreData[[#This Row],[Sales]],0)</f>
        <v>0.26250000000000001</v>
      </c>
      <c r="W2780">
        <f>YEAR(C2780)</f>
        <v>2017</v>
      </c>
      <c r="X2780" t="str">
        <f>TEXT(C2780,"mmm")</f>
        <v>Apr</v>
      </c>
    </row>
    <row r="2781" spans="1:24" x14ac:dyDescent="0.3">
      <c r="A2781">
        <v>2780</v>
      </c>
      <c r="B2781" t="s">
        <v>6626</v>
      </c>
      <c r="C2781" s="1">
        <v>42855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>
        <v>2.3759999999999999</v>
      </c>
      <c r="S2781">
        <v>3</v>
      </c>
      <c r="T2781">
        <v>0.2</v>
      </c>
      <c r="U2781">
        <v>0.74250000000000005</v>
      </c>
      <c r="V2781">
        <f>IFERROR(SuperstoreData[[#This Row],[Profit]]/SuperstoreData[[#This Row],[Sales]],0)</f>
        <v>0.31250000000000006</v>
      </c>
      <c r="W2781">
        <f>YEAR(C2781)</f>
        <v>2017</v>
      </c>
      <c r="X2781" t="str">
        <f>TEXT(C2781,"mmm")</f>
        <v>Apr</v>
      </c>
    </row>
    <row r="2782" spans="1:24" x14ac:dyDescent="0.3">
      <c r="A2782">
        <v>2781</v>
      </c>
      <c r="B2782" t="s">
        <v>6630</v>
      </c>
      <c r="C2782" s="1">
        <v>42861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>
        <v>59.2</v>
      </c>
      <c r="S2782">
        <v>4</v>
      </c>
      <c r="T2782">
        <v>0</v>
      </c>
      <c r="U2782">
        <v>29.6</v>
      </c>
      <c r="V2782">
        <f>IFERROR(SuperstoreData[[#This Row],[Profit]]/SuperstoreData[[#This Row],[Sales]],0)</f>
        <v>0.5</v>
      </c>
      <c r="W2782">
        <f>YEAR(C2782)</f>
        <v>2017</v>
      </c>
      <c r="X2782" t="str">
        <f>TEXT(C2782,"mmm")</f>
        <v>May</v>
      </c>
    </row>
    <row r="2783" spans="1:24" x14ac:dyDescent="0.3">
      <c r="A2783">
        <v>2782</v>
      </c>
      <c r="B2783" t="s">
        <v>6631</v>
      </c>
      <c r="C2783" s="1">
        <v>43059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>
        <v>22</v>
      </c>
      <c r="S2783">
        <v>10</v>
      </c>
      <c r="T2783">
        <v>0</v>
      </c>
      <c r="U2783">
        <v>9.68</v>
      </c>
      <c r="V2783">
        <f>IFERROR(SuperstoreData[[#This Row],[Profit]]/SuperstoreData[[#This Row],[Sales]],0)</f>
        <v>0.44</v>
      </c>
      <c r="W2783">
        <f>YEAR(C2783)</f>
        <v>2017</v>
      </c>
      <c r="X2783" t="str">
        <f>TEXT(C2783,"mmm")</f>
        <v>Nov</v>
      </c>
    </row>
    <row r="2784" spans="1:24" x14ac:dyDescent="0.3">
      <c r="A2784">
        <v>2783</v>
      </c>
      <c r="B2784" t="s">
        <v>6632</v>
      </c>
      <c r="C2784" s="1">
        <v>42685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>
        <v>257.98</v>
      </c>
      <c r="S2784">
        <v>2</v>
      </c>
      <c r="T2784">
        <v>0</v>
      </c>
      <c r="U2784">
        <v>74.8142</v>
      </c>
      <c r="V2784">
        <f>IFERROR(SuperstoreData[[#This Row],[Profit]]/SuperstoreData[[#This Row],[Sales]],0)</f>
        <v>0.28999999999999998</v>
      </c>
      <c r="W2784">
        <f>YEAR(C2784)</f>
        <v>2016</v>
      </c>
      <c r="X2784" t="str">
        <f>TEXT(C2784,"mmm")</f>
        <v>Nov</v>
      </c>
    </row>
    <row r="2785" spans="1:24" x14ac:dyDescent="0.3">
      <c r="A2785">
        <v>2784</v>
      </c>
      <c r="B2785" t="s">
        <v>6633</v>
      </c>
      <c r="C2785" s="1">
        <v>42679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>
        <v>23.988</v>
      </c>
      <c r="S2785">
        <v>2</v>
      </c>
      <c r="T2785">
        <v>0.4</v>
      </c>
      <c r="U2785">
        <v>-15.992000000000001</v>
      </c>
      <c r="V2785">
        <f>IFERROR(SuperstoreData[[#This Row],[Profit]]/SuperstoreData[[#This Row],[Sales]],0)</f>
        <v>-0.66666666666666674</v>
      </c>
      <c r="W2785">
        <f>YEAR(C2785)</f>
        <v>2016</v>
      </c>
      <c r="X2785" t="str">
        <f>TEXT(C2785,"mmm")</f>
        <v>Nov</v>
      </c>
    </row>
    <row r="2786" spans="1:24" x14ac:dyDescent="0.3">
      <c r="A2786">
        <v>2785</v>
      </c>
      <c r="B2786" t="s">
        <v>6636</v>
      </c>
      <c r="C2786" s="1">
        <v>42652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>
        <v>23.975999999999999</v>
      </c>
      <c r="S2786">
        <v>4</v>
      </c>
      <c r="T2786">
        <v>0.4</v>
      </c>
      <c r="U2786">
        <v>-15.5844</v>
      </c>
      <c r="V2786">
        <f>IFERROR(SuperstoreData[[#This Row],[Profit]]/SuperstoreData[[#This Row],[Sales]],0)</f>
        <v>-0.65</v>
      </c>
      <c r="W2786">
        <f>YEAR(C2786)</f>
        <v>2016</v>
      </c>
      <c r="X2786" t="str">
        <f>TEXT(C2786,"mmm")</f>
        <v>Oct</v>
      </c>
    </row>
    <row r="2787" spans="1:24" x14ac:dyDescent="0.3">
      <c r="A2787">
        <v>2786</v>
      </c>
      <c r="B2787" t="s">
        <v>6637</v>
      </c>
      <c r="C2787" s="1">
        <v>42268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>
        <v>601.53599999999994</v>
      </c>
      <c r="S2787">
        <v>4</v>
      </c>
      <c r="T2787">
        <v>0.2</v>
      </c>
      <c r="U2787">
        <v>0</v>
      </c>
      <c r="V2787">
        <f>IFERROR(SuperstoreData[[#This Row],[Profit]]/SuperstoreData[[#This Row],[Sales]],0)</f>
        <v>0</v>
      </c>
      <c r="W2787">
        <f>YEAR(C2787)</f>
        <v>2015</v>
      </c>
      <c r="X2787" t="str">
        <f>TEXT(C2787,"mmm")</f>
        <v>Sep</v>
      </c>
    </row>
    <row r="2788" spans="1:24" x14ac:dyDescent="0.3">
      <c r="A2788">
        <v>2787</v>
      </c>
      <c r="B2788" t="s">
        <v>6637</v>
      </c>
      <c r="C2788" s="1">
        <v>42268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>
        <v>7.9</v>
      </c>
      <c r="S2788">
        <v>2</v>
      </c>
      <c r="T2788">
        <v>0</v>
      </c>
      <c r="U2788">
        <v>2.528</v>
      </c>
      <c r="V2788">
        <f>IFERROR(SuperstoreData[[#This Row],[Profit]]/SuperstoreData[[#This Row],[Sales]],0)</f>
        <v>0.32</v>
      </c>
      <c r="W2788">
        <f>YEAR(C2788)</f>
        <v>2015</v>
      </c>
      <c r="X2788" t="str">
        <f>TEXT(C2788,"mmm")</f>
        <v>Sep</v>
      </c>
    </row>
    <row r="2789" spans="1:24" x14ac:dyDescent="0.3">
      <c r="A2789">
        <v>2788</v>
      </c>
      <c r="B2789" t="s">
        <v>6641</v>
      </c>
      <c r="C2789" s="1">
        <v>41975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>
        <v>58.36</v>
      </c>
      <c r="S2789">
        <v>5</v>
      </c>
      <c r="T2789">
        <v>0.6</v>
      </c>
      <c r="U2789">
        <v>-24.803000000000001</v>
      </c>
      <c r="V2789">
        <f>IFERROR(SuperstoreData[[#This Row],[Profit]]/SuperstoreData[[#This Row],[Sales]],0)</f>
        <v>-0.42500000000000004</v>
      </c>
      <c r="W2789">
        <f>YEAR(C2789)</f>
        <v>2014</v>
      </c>
      <c r="X2789" t="str">
        <f>TEXT(C2789,"mmm")</f>
        <v>Dec</v>
      </c>
    </row>
    <row r="2790" spans="1:24" x14ac:dyDescent="0.3">
      <c r="A2790">
        <v>2789</v>
      </c>
      <c r="B2790" t="s">
        <v>6641</v>
      </c>
      <c r="C2790" s="1">
        <v>41975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>
        <v>16.463999999999999</v>
      </c>
      <c r="S2790">
        <v>7</v>
      </c>
      <c r="T2790">
        <v>0.2</v>
      </c>
      <c r="U2790">
        <v>1.4406000000000001</v>
      </c>
      <c r="V2790">
        <f>IFERROR(SuperstoreData[[#This Row],[Profit]]/SuperstoreData[[#This Row],[Sales]],0)</f>
        <v>8.7500000000000008E-2</v>
      </c>
      <c r="W2790">
        <f>YEAR(C2790)</f>
        <v>2014</v>
      </c>
      <c r="X2790" t="str">
        <f>TEXT(C2790,"mmm")</f>
        <v>Dec</v>
      </c>
    </row>
    <row r="2791" spans="1:24" x14ac:dyDescent="0.3">
      <c r="A2791">
        <v>2790</v>
      </c>
      <c r="B2791" t="s">
        <v>6641</v>
      </c>
      <c r="C2791" s="1">
        <v>41975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>
        <v>39.96</v>
      </c>
      <c r="S2791">
        <v>5</v>
      </c>
      <c r="T2791">
        <v>0.6</v>
      </c>
      <c r="U2791">
        <v>-23.975999999999999</v>
      </c>
      <c r="V2791">
        <f>IFERROR(SuperstoreData[[#This Row],[Profit]]/SuperstoreData[[#This Row],[Sales]],0)</f>
        <v>-0.6</v>
      </c>
      <c r="W2791">
        <f>YEAR(C2791)</f>
        <v>2014</v>
      </c>
      <c r="X2791" t="str">
        <f>TEXT(C2791,"mmm")</f>
        <v>Dec</v>
      </c>
    </row>
    <row r="2792" spans="1:24" x14ac:dyDescent="0.3">
      <c r="A2792">
        <v>2791</v>
      </c>
      <c r="B2792" t="s">
        <v>6643</v>
      </c>
      <c r="C2792" s="1">
        <v>41903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>
        <v>25.96</v>
      </c>
      <c r="S2792">
        <v>2</v>
      </c>
      <c r="T2792">
        <v>0</v>
      </c>
      <c r="U2792">
        <v>7.5284000000000004</v>
      </c>
      <c r="V2792">
        <f>IFERROR(SuperstoreData[[#This Row],[Profit]]/SuperstoreData[[#This Row],[Sales]],0)</f>
        <v>0.28999999999999998</v>
      </c>
      <c r="W2792">
        <f>YEAR(C2792)</f>
        <v>2014</v>
      </c>
      <c r="X2792" t="str">
        <f>TEXT(C2792,"mmm")</f>
        <v>Sep</v>
      </c>
    </row>
    <row r="2793" spans="1:24" x14ac:dyDescent="0.3">
      <c r="A2793">
        <v>2792</v>
      </c>
      <c r="B2793" t="s">
        <v>6643</v>
      </c>
      <c r="C2793" s="1">
        <v>41903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>
        <v>36.270000000000003</v>
      </c>
      <c r="S2793">
        <v>3</v>
      </c>
      <c r="T2793">
        <v>0</v>
      </c>
      <c r="U2793">
        <v>10.881</v>
      </c>
      <c r="V2793">
        <f>IFERROR(SuperstoreData[[#This Row],[Profit]]/SuperstoreData[[#This Row],[Sales]],0)</f>
        <v>0.3</v>
      </c>
      <c r="W2793">
        <f>YEAR(C2793)</f>
        <v>2014</v>
      </c>
      <c r="X2793" t="str">
        <f>TEXT(C2793,"mmm")</f>
        <v>Sep</v>
      </c>
    </row>
    <row r="2794" spans="1:24" x14ac:dyDescent="0.3">
      <c r="A2794">
        <v>2793</v>
      </c>
      <c r="B2794" t="s">
        <v>6643</v>
      </c>
      <c r="C2794" s="1">
        <v>41903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>
        <v>6.48</v>
      </c>
      <c r="S2794">
        <v>1</v>
      </c>
      <c r="T2794">
        <v>0</v>
      </c>
      <c r="U2794">
        <v>3.1103999999999998</v>
      </c>
      <c r="V2794">
        <f>IFERROR(SuperstoreData[[#This Row],[Profit]]/SuperstoreData[[#This Row],[Sales]],0)</f>
        <v>0.47999999999999993</v>
      </c>
      <c r="W2794">
        <f>YEAR(C2794)</f>
        <v>2014</v>
      </c>
      <c r="X2794" t="str">
        <f>TEXT(C2794,"mmm")</f>
        <v>Sep</v>
      </c>
    </row>
    <row r="2795" spans="1:24" x14ac:dyDescent="0.3">
      <c r="A2795">
        <v>2794</v>
      </c>
      <c r="B2795" t="s">
        <v>6644</v>
      </c>
      <c r="C2795" s="1">
        <v>41741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>
        <v>1075.088</v>
      </c>
      <c r="S2795">
        <v>14</v>
      </c>
      <c r="T2795">
        <v>0.2</v>
      </c>
      <c r="U2795">
        <v>94.0702</v>
      </c>
      <c r="V2795">
        <f>IFERROR(SuperstoreData[[#This Row],[Profit]]/SuperstoreData[[#This Row],[Sales]],0)</f>
        <v>8.7500000000000008E-2</v>
      </c>
      <c r="W2795">
        <f>YEAR(C2795)</f>
        <v>2014</v>
      </c>
      <c r="X2795" t="str">
        <f>TEXT(C2795,"mmm")</f>
        <v>Apr</v>
      </c>
    </row>
    <row r="2796" spans="1:24" x14ac:dyDescent="0.3">
      <c r="A2796">
        <v>2795</v>
      </c>
      <c r="B2796" t="s">
        <v>6644</v>
      </c>
      <c r="C2796" s="1">
        <v>41741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>
        <v>438.36799999999999</v>
      </c>
      <c r="S2796">
        <v>4</v>
      </c>
      <c r="T2796">
        <v>0.2</v>
      </c>
      <c r="U2796">
        <v>38.357199999999999</v>
      </c>
      <c r="V2796">
        <f>IFERROR(SuperstoreData[[#This Row],[Profit]]/SuperstoreData[[#This Row],[Sales]],0)</f>
        <v>8.7499999999999994E-2</v>
      </c>
      <c r="W2796">
        <f>YEAR(C2796)</f>
        <v>2014</v>
      </c>
      <c r="X2796" t="str">
        <f>TEXT(C2796,"mmm")</f>
        <v>Apr</v>
      </c>
    </row>
    <row r="2797" spans="1:24" x14ac:dyDescent="0.3">
      <c r="A2797">
        <v>2796</v>
      </c>
      <c r="B2797" t="s">
        <v>6644</v>
      </c>
      <c r="C2797" s="1">
        <v>41741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>
        <v>18.088000000000001</v>
      </c>
      <c r="S2797">
        <v>7</v>
      </c>
      <c r="T2797">
        <v>0.2</v>
      </c>
      <c r="U2797">
        <v>6.5568999999999997</v>
      </c>
      <c r="V2797">
        <f>IFERROR(SuperstoreData[[#This Row],[Profit]]/SuperstoreData[[#This Row],[Sales]],0)</f>
        <v>0.36249999999999999</v>
      </c>
      <c r="W2797">
        <f>YEAR(C2797)</f>
        <v>2014</v>
      </c>
      <c r="X2797" t="str">
        <f>TEXT(C2797,"mmm")</f>
        <v>Apr</v>
      </c>
    </row>
    <row r="2798" spans="1:24" x14ac:dyDescent="0.3">
      <c r="A2798">
        <v>2797</v>
      </c>
      <c r="B2798" t="s">
        <v>6644</v>
      </c>
      <c r="C2798" s="1">
        <v>41741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>
        <v>308.49900000000002</v>
      </c>
      <c r="S2798">
        <v>3</v>
      </c>
      <c r="T2798">
        <v>0.15</v>
      </c>
      <c r="U2798">
        <v>-18.146999999999998</v>
      </c>
      <c r="V2798">
        <f>IFERROR(SuperstoreData[[#This Row],[Profit]]/SuperstoreData[[#This Row],[Sales]],0)</f>
        <v>-5.8823529411764698E-2</v>
      </c>
      <c r="W2798">
        <f>YEAR(C2798)</f>
        <v>2014</v>
      </c>
      <c r="X2798" t="str">
        <f>TEXT(C2798,"mmm")</f>
        <v>Apr</v>
      </c>
    </row>
    <row r="2799" spans="1:24" x14ac:dyDescent="0.3">
      <c r="A2799">
        <v>2798</v>
      </c>
      <c r="B2799" t="s">
        <v>6646</v>
      </c>
      <c r="C2799" s="1">
        <v>43028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>
        <v>13.36</v>
      </c>
      <c r="S2799">
        <v>4</v>
      </c>
      <c r="T2799">
        <v>0</v>
      </c>
      <c r="U2799">
        <v>4.1416000000000004</v>
      </c>
      <c r="V2799">
        <f>IFERROR(SuperstoreData[[#This Row],[Profit]]/SuperstoreData[[#This Row],[Sales]],0)</f>
        <v>0.31000000000000005</v>
      </c>
      <c r="W2799">
        <f>YEAR(C2799)</f>
        <v>2017</v>
      </c>
      <c r="X2799" t="str">
        <f>TEXT(C2799,"mmm")</f>
        <v>Oct</v>
      </c>
    </row>
    <row r="2800" spans="1:24" x14ac:dyDescent="0.3">
      <c r="A2800">
        <v>2799</v>
      </c>
      <c r="B2800" t="s">
        <v>6646</v>
      </c>
      <c r="C2800" s="1">
        <v>43028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>
        <v>39.96</v>
      </c>
      <c r="S2800">
        <v>2</v>
      </c>
      <c r="T2800">
        <v>0</v>
      </c>
      <c r="U2800">
        <v>18.781199999999998</v>
      </c>
      <c r="V2800">
        <f>IFERROR(SuperstoreData[[#This Row],[Profit]]/SuperstoreData[[#This Row],[Sales]],0)</f>
        <v>0.47</v>
      </c>
      <c r="W2800">
        <f>YEAR(C2800)</f>
        <v>2017</v>
      </c>
      <c r="X2800" t="str">
        <f>TEXT(C2800,"mmm")</f>
        <v>Oct</v>
      </c>
    </row>
    <row r="2801" spans="1:24" x14ac:dyDescent="0.3">
      <c r="A2801">
        <v>2800</v>
      </c>
      <c r="B2801" t="s">
        <v>6646</v>
      </c>
      <c r="C2801" s="1">
        <v>43028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>
        <v>145.85</v>
      </c>
      <c r="S2801">
        <v>5</v>
      </c>
      <c r="T2801">
        <v>0</v>
      </c>
      <c r="U2801">
        <v>70.007999999999996</v>
      </c>
      <c r="V2801">
        <f>IFERROR(SuperstoreData[[#This Row],[Profit]]/SuperstoreData[[#This Row],[Sales]],0)</f>
        <v>0.48</v>
      </c>
      <c r="W2801">
        <f>YEAR(C2801)</f>
        <v>2017</v>
      </c>
      <c r="X2801" t="str">
        <f>TEXT(C2801,"mmm")</f>
        <v>Oct</v>
      </c>
    </row>
    <row r="2802" spans="1:24" x14ac:dyDescent="0.3">
      <c r="A2802">
        <v>2801</v>
      </c>
      <c r="B2802" t="s">
        <v>6647</v>
      </c>
      <c r="C2802" s="1">
        <v>42668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>
        <v>783.96</v>
      </c>
      <c r="S2802">
        <v>5</v>
      </c>
      <c r="T2802">
        <v>0.2</v>
      </c>
      <c r="U2802">
        <v>78.396000000000001</v>
      </c>
      <c r="V2802">
        <f>IFERROR(SuperstoreData[[#This Row],[Profit]]/SuperstoreData[[#This Row],[Sales]],0)</f>
        <v>9.9999999999999992E-2</v>
      </c>
      <c r="W2802">
        <f>YEAR(C2802)</f>
        <v>2016</v>
      </c>
      <c r="X2802" t="str">
        <f>TEXT(C2802,"mmm")</f>
        <v>Oct</v>
      </c>
    </row>
    <row r="2803" spans="1:24" x14ac:dyDescent="0.3">
      <c r="A2803">
        <v>2802</v>
      </c>
      <c r="B2803" t="s">
        <v>6648</v>
      </c>
      <c r="C2803" s="1">
        <v>42309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>
        <v>7.88</v>
      </c>
      <c r="S2803">
        <v>1</v>
      </c>
      <c r="T2803">
        <v>0.2</v>
      </c>
      <c r="U2803">
        <v>1.7729999999999999</v>
      </c>
      <c r="V2803">
        <f>IFERROR(SuperstoreData[[#This Row],[Profit]]/SuperstoreData[[#This Row],[Sales]],0)</f>
        <v>0.22499999999999998</v>
      </c>
      <c r="W2803">
        <f>YEAR(C2803)</f>
        <v>2015</v>
      </c>
      <c r="X2803" t="str">
        <f>TEXT(C2803,"mmm")</f>
        <v>Nov</v>
      </c>
    </row>
    <row r="2804" spans="1:24" x14ac:dyDescent="0.3">
      <c r="A2804">
        <v>2803</v>
      </c>
      <c r="B2804" t="s">
        <v>6649</v>
      </c>
      <c r="C2804" s="1">
        <v>43042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>
        <v>41.37</v>
      </c>
      <c r="S2804">
        <v>3</v>
      </c>
      <c r="T2804">
        <v>0</v>
      </c>
      <c r="U2804">
        <v>17.375399999999999</v>
      </c>
      <c r="V2804">
        <f>IFERROR(SuperstoreData[[#This Row],[Profit]]/SuperstoreData[[#This Row],[Sales]],0)</f>
        <v>0.42</v>
      </c>
      <c r="W2804">
        <f>YEAR(C2804)</f>
        <v>2017</v>
      </c>
      <c r="X2804" t="str">
        <f>TEXT(C2804,"mmm")</f>
        <v>Nov</v>
      </c>
    </row>
    <row r="2805" spans="1:24" x14ac:dyDescent="0.3">
      <c r="A2805">
        <v>2804</v>
      </c>
      <c r="B2805" t="s">
        <v>6652</v>
      </c>
      <c r="C2805" s="1">
        <v>42136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>
        <v>12.84</v>
      </c>
      <c r="S2805">
        <v>3</v>
      </c>
      <c r="T2805">
        <v>0</v>
      </c>
      <c r="U2805">
        <v>5.7779999999999996</v>
      </c>
      <c r="V2805">
        <f>IFERROR(SuperstoreData[[#This Row],[Profit]]/SuperstoreData[[#This Row],[Sales]],0)</f>
        <v>0.44999999999999996</v>
      </c>
      <c r="W2805">
        <f>YEAR(C2805)</f>
        <v>2015</v>
      </c>
      <c r="X2805" t="str">
        <f>TEXT(C2805,"mmm")</f>
        <v>May</v>
      </c>
    </row>
    <row r="2806" spans="1:24" x14ac:dyDescent="0.3">
      <c r="A2806">
        <v>2805</v>
      </c>
      <c r="B2806" t="s">
        <v>6652</v>
      </c>
      <c r="C2806" s="1">
        <v>42136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>
        <v>25.68</v>
      </c>
      <c r="S2806">
        <v>6</v>
      </c>
      <c r="T2806">
        <v>0</v>
      </c>
      <c r="U2806">
        <v>11.555999999999999</v>
      </c>
      <c r="V2806">
        <f>IFERROR(SuperstoreData[[#This Row],[Profit]]/SuperstoreData[[#This Row],[Sales]],0)</f>
        <v>0.44999999999999996</v>
      </c>
      <c r="W2806">
        <f>YEAR(C2806)</f>
        <v>2015</v>
      </c>
      <c r="X2806" t="str">
        <f>TEXT(C2806,"mmm")</f>
        <v>May</v>
      </c>
    </row>
    <row r="2807" spans="1:24" x14ac:dyDescent="0.3">
      <c r="A2807">
        <v>2806</v>
      </c>
      <c r="B2807" t="s">
        <v>6655</v>
      </c>
      <c r="C2807" s="1">
        <v>42254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>
        <v>47.515999999999998</v>
      </c>
      <c r="S2807">
        <v>2</v>
      </c>
      <c r="T2807">
        <v>0.3</v>
      </c>
      <c r="U2807">
        <v>-2.0364</v>
      </c>
      <c r="V2807">
        <f>IFERROR(SuperstoreData[[#This Row],[Profit]]/SuperstoreData[[#This Row],[Sales]],0)</f>
        <v>-4.2857142857142858E-2</v>
      </c>
      <c r="W2807">
        <f>YEAR(C2807)</f>
        <v>2015</v>
      </c>
      <c r="X2807" t="str">
        <f>TEXT(C2807,"mmm")</f>
        <v>Sep</v>
      </c>
    </row>
    <row r="2808" spans="1:24" x14ac:dyDescent="0.3">
      <c r="A2808">
        <v>2807</v>
      </c>
      <c r="B2808" t="s">
        <v>6656</v>
      </c>
      <c r="C2808" s="1">
        <v>42210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>
        <v>9.42</v>
      </c>
      <c r="S2808">
        <v>2</v>
      </c>
      <c r="T2808">
        <v>0</v>
      </c>
      <c r="U2808">
        <v>0.47099999999999997</v>
      </c>
      <c r="V2808">
        <f>IFERROR(SuperstoreData[[#This Row],[Profit]]/SuperstoreData[[#This Row],[Sales]],0)</f>
        <v>4.9999999999999996E-2</v>
      </c>
      <c r="W2808">
        <f>YEAR(C2808)</f>
        <v>2015</v>
      </c>
      <c r="X2808" t="str">
        <f>TEXT(C2808,"mmm")</f>
        <v>Jul</v>
      </c>
    </row>
    <row r="2809" spans="1:24" x14ac:dyDescent="0.3">
      <c r="A2809">
        <v>2808</v>
      </c>
      <c r="B2809" t="s">
        <v>6656</v>
      </c>
      <c r="C2809" s="1">
        <v>42210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>
        <v>12.96</v>
      </c>
      <c r="S2809">
        <v>2</v>
      </c>
      <c r="T2809">
        <v>0</v>
      </c>
      <c r="U2809">
        <v>6.2207999999999997</v>
      </c>
      <c r="V2809">
        <f>IFERROR(SuperstoreData[[#This Row],[Profit]]/SuperstoreData[[#This Row],[Sales]],0)</f>
        <v>0.47999999999999993</v>
      </c>
      <c r="W2809">
        <f>YEAR(C2809)</f>
        <v>2015</v>
      </c>
      <c r="X2809" t="str">
        <f>TEXT(C2809,"mmm")</f>
        <v>Jul</v>
      </c>
    </row>
    <row r="2810" spans="1:24" x14ac:dyDescent="0.3">
      <c r="A2810">
        <v>2809</v>
      </c>
      <c r="B2810" t="s">
        <v>6656</v>
      </c>
      <c r="C2810" s="1">
        <v>42210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>
        <v>704.9</v>
      </c>
      <c r="S2810">
        <v>5</v>
      </c>
      <c r="T2810">
        <v>0</v>
      </c>
      <c r="U2810">
        <v>56.392000000000003</v>
      </c>
      <c r="V2810">
        <f>IFERROR(SuperstoreData[[#This Row],[Profit]]/SuperstoreData[[#This Row],[Sales]],0)</f>
        <v>0.08</v>
      </c>
      <c r="W2810">
        <f>YEAR(C2810)</f>
        <v>2015</v>
      </c>
      <c r="X2810" t="str">
        <f>TEXT(C2810,"mmm")</f>
        <v>Jul</v>
      </c>
    </row>
    <row r="2811" spans="1:24" x14ac:dyDescent="0.3">
      <c r="A2811">
        <v>2810</v>
      </c>
      <c r="B2811" t="s">
        <v>6656</v>
      </c>
      <c r="C2811" s="1">
        <v>42210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>
        <v>561.56799999999998</v>
      </c>
      <c r="S2811">
        <v>2</v>
      </c>
      <c r="T2811">
        <v>0.2</v>
      </c>
      <c r="U2811">
        <v>28.078399999999998</v>
      </c>
      <c r="V2811">
        <f>IFERROR(SuperstoreData[[#This Row],[Profit]]/SuperstoreData[[#This Row],[Sales]],0)</f>
        <v>4.9999999999999996E-2</v>
      </c>
      <c r="W2811">
        <f>YEAR(C2811)</f>
        <v>2015</v>
      </c>
      <c r="X2811" t="str">
        <f>TEXT(C2811,"mmm")</f>
        <v>Jul</v>
      </c>
    </row>
    <row r="2812" spans="1:24" x14ac:dyDescent="0.3">
      <c r="A2812">
        <v>2811</v>
      </c>
      <c r="B2812" t="s">
        <v>6662</v>
      </c>
      <c r="C2812" s="1">
        <v>42324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>
        <v>179.82</v>
      </c>
      <c r="S2812">
        <v>9</v>
      </c>
      <c r="T2812">
        <v>0</v>
      </c>
      <c r="U2812">
        <v>84.5154</v>
      </c>
      <c r="V2812">
        <f>IFERROR(SuperstoreData[[#This Row],[Profit]]/SuperstoreData[[#This Row],[Sales]],0)</f>
        <v>0.47000000000000003</v>
      </c>
      <c r="W2812">
        <f>YEAR(C2812)</f>
        <v>2015</v>
      </c>
      <c r="X2812" t="str">
        <f>TEXT(C2812,"mmm")</f>
        <v>Nov</v>
      </c>
    </row>
    <row r="2813" spans="1:24" x14ac:dyDescent="0.3">
      <c r="A2813">
        <v>2812</v>
      </c>
      <c r="B2813" t="s">
        <v>6662</v>
      </c>
      <c r="C2813" s="1">
        <v>42324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>
        <v>185.58</v>
      </c>
      <c r="S2813">
        <v>6</v>
      </c>
      <c r="T2813">
        <v>0</v>
      </c>
      <c r="U2813">
        <v>76.087800000000001</v>
      </c>
      <c r="V2813">
        <f>IFERROR(SuperstoreData[[#This Row],[Profit]]/SuperstoreData[[#This Row],[Sales]],0)</f>
        <v>0.41</v>
      </c>
      <c r="W2813">
        <f>YEAR(C2813)</f>
        <v>2015</v>
      </c>
      <c r="X2813" t="str">
        <f>TEXT(C2813,"mmm")</f>
        <v>Nov</v>
      </c>
    </row>
    <row r="2814" spans="1:24" x14ac:dyDescent="0.3">
      <c r="A2814">
        <v>2813</v>
      </c>
      <c r="B2814" t="s">
        <v>6662</v>
      </c>
      <c r="C2814" s="1">
        <v>42324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>
        <v>214.11</v>
      </c>
      <c r="S2814">
        <v>3</v>
      </c>
      <c r="T2814">
        <v>0</v>
      </c>
      <c r="U2814">
        <v>36.398699999999998</v>
      </c>
      <c r="V2814">
        <f>IFERROR(SuperstoreData[[#This Row],[Profit]]/SuperstoreData[[#This Row],[Sales]],0)</f>
        <v>0.16999999999999998</v>
      </c>
      <c r="W2814">
        <f>YEAR(C2814)</f>
        <v>2015</v>
      </c>
      <c r="X2814" t="str">
        <f>TEXT(C2814,"mmm")</f>
        <v>Nov</v>
      </c>
    </row>
    <row r="2815" spans="1:24" x14ac:dyDescent="0.3">
      <c r="A2815">
        <v>2814</v>
      </c>
      <c r="B2815" t="s">
        <v>6662</v>
      </c>
      <c r="C2815" s="1">
        <v>42324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>
        <v>999.96</v>
      </c>
      <c r="S2815">
        <v>4</v>
      </c>
      <c r="T2815">
        <v>0</v>
      </c>
      <c r="U2815">
        <v>229.99080000000001</v>
      </c>
      <c r="V2815">
        <f>IFERROR(SuperstoreData[[#This Row],[Profit]]/SuperstoreData[[#This Row],[Sales]],0)</f>
        <v>0.23</v>
      </c>
      <c r="W2815">
        <f>YEAR(C2815)</f>
        <v>2015</v>
      </c>
      <c r="X2815" t="str">
        <f>TEXT(C2815,"mmm")</f>
        <v>Nov</v>
      </c>
    </row>
    <row r="2816" spans="1:24" x14ac:dyDescent="0.3">
      <c r="A2816">
        <v>2815</v>
      </c>
      <c r="B2816" t="s">
        <v>6662</v>
      </c>
      <c r="C2816" s="1">
        <v>42324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>
        <v>653.54999999999995</v>
      </c>
      <c r="S2816">
        <v>3</v>
      </c>
      <c r="T2816">
        <v>0</v>
      </c>
      <c r="U2816">
        <v>111.1035</v>
      </c>
      <c r="V2816">
        <f>IFERROR(SuperstoreData[[#This Row],[Profit]]/SuperstoreData[[#This Row],[Sales]],0)</f>
        <v>0.17</v>
      </c>
      <c r="W2816">
        <f>YEAR(C2816)</f>
        <v>2015</v>
      </c>
      <c r="X2816" t="str">
        <f>TEXT(C2816,"mmm")</f>
        <v>Nov</v>
      </c>
    </row>
    <row r="2817" spans="1:24" x14ac:dyDescent="0.3">
      <c r="A2817">
        <v>2816</v>
      </c>
      <c r="B2817" t="s">
        <v>6666</v>
      </c>
      <c r="C2817" s="1">
        <v>42248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>
        <v>114.6</v>
      </c>
      <c r="S2817">
        <v>5</v>
      </c>
      <c r="T2817">
        <v>0</v>
      </c>
      <c r="U2817">
        <v>51.57</v>
      </c>
      <c r="V2817">
        <f>IFERROR(SuperstoreData[[#This Row],[Profit]]/SuperstoreData[[#This Row],[Sales]],0)</f>
        <v>0.45</v>
      </c>
      <c r="W2817">
        <f>YEAR(C2817)</f>
        <v>2015</v>
      </c>
      <c r="X2817" t="str">
        <f>TEXT(C2817,"mmm")</f>
        <v>Sep</v>
      </c>
    </row>
    <row r="2818" spans="1:24" x14ac:dyDescent="0.3">
      <c r="A2818">
        <v>2817</v>
      </c>
      <c r="B2818" t="s">
        <v>6666</v>
      </c>
      <c r="C2818" s="1">
        <v>42248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>
        <v>60.74</v>
      </c>
      <c r="S2818">
        <v>1</v>
      </c>
      <c r="T2818">
        <v>0</v>
      </c>
      <c r="U2818">
        <v>15.185</v>
      </c>
      <c r="V2818">
        <f>IFERROR(SuperstoreData[[#This Row],[Profit]]/SuperstoreData[[#This Row],[Sales]],0)</f>
        <v>0.25</v>
      </c>
      <c r="W2818">
        <f>YEAR(C2818)</f>
        <v>2015</v>
      </c>
      <c r="X2818" t="str">
        <f>TEXT(C2818,"mmm")</f>
        <v>Sep</v>
      </c>
    </row>
    <row r="2819" spans="1:24" x14ac:dyDescent="0.3">
      <c r="A2819">
        <v>2818</v>
      </c>
      <c r="B2819" t="s">
        <v>6666</v>
      </c>
      <c r="C2819" s="1">
        <v>42248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>
        <v>124.36</v>
      </c>
      <c r="S2819">
        <v>2</v>
      </c>
      <c r="T2819">
        <v>0</v>
      </c>
      <c r="U2819">
        <v>27.359200000000001</v>
      </c>
      <c r="V2819">
        <f>IFERROR(SuperstoreData[[#This Row],[Profit]]/SuperstoreData[[#This Row],[Sales]],0)</f>
        <v>0.22</v>
      </c>
      <c r="W2819">
        <f>YEAR(C2819)</f>
        <v>2015</v>
      </c>
      <c r="X2819" t="str">
        <f>TEXT(C2819,"mmm")</f>
        <v>Sep</v>
      </c>
    </row>
    <row r="2820" spans="1:24" x14ac:dyDescent="0.3">
      <c r="A2820">
        <v>2819</v>
      </c>
      <c r="B2820" t="s">
        <v>6666</v>
      </c>
      <c r="C2820" s="1">
        <v>42248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>
        <v>1088.76</v>
      </c>
      <c r="S2820">
        <v>6</v>
      </c>
      <c r="T2820">
        <v>0</v>
      </c>
      <c r="U2820">
        <v>315.74040000000002</v>
      </c>
      <c r="V2820">
        <f>IFERROR(SuperstoreData[[#This Row],[Profit]]/SuperstoreData[[#This Row],[Sales]],0)</f>
        <v>0.29000000000000004</v>
      </c>
      <c r="W2820">
        <f>YEAR(C2820)</f>
        <v>2015</v>
      </c>
      <c r="X2820" t="str">
        <f>TEXT(C2820,"mmm")</f>
        <v>Sep</v>
      </c>
    </row>
    <row r="2821" spans="1:24" x14ac:dyDescent="0.3">
      <c r="A2821">
        <v>2820</v>
      </c>
      <c r="B2821" t="s">
        <v>6669</v>
      </c>
      <c r="C2821" s="1">
        <v>42495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>
        <v>6.72</v>
      </c>
      <c r="S2821">
        <v>5</v>
      </c>
      <c r="T2821">
        <v>0.2</v>
      </c>
      <c r="U2821">
        <v>2.3519999999999999</v>
      </c>
      <c r="V2821">
        <f>IFERROR(SuperstoreData[[#This Row],[Profit]]/SuperstoreData[[#This Row],[Sales]],0)</f>
        <v>0.35</v>
      </c>
      <c r="W2821">
        <f>YEAR(C2821)</f>
        <v>2016</v>
      </c>
      <c r="X2821" t="str">
        <f>TEXT(C2821,"mmm")</f>
        <v>May</v>
      </c>
    </row>
    <row r="2822" spans="1:24" x14ac:dyDescent="0.3">
      <c r="A2822">
        <v>2821</v>
      </c>
      <c r="B2822" t="s">
        <v>6669</v>
      </c>
      <c r="C2822" s="1">
        <v>42495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>
        <v>298.77600000000001</v>
      </c>
      <c r="S2822">
        <v>3</v>
      </c>
      <c r="T2822">
        <v>0.2</v>
      </c>
      <c r="U2822">
        <v>7.4694000000000003</v>
      </c>
      <c r="V2822">
        <f>IFERROR(SuperstoreData[[#This Row],[Profit]]/SuperstoreData[[#This Row],[Sales]],0)</f>
        <v>2.5000000000000001E-2</v>
      </c>
      <c r="W2822">
        <f>YEAR(C2822)</f>
        <v>2016</v>
      </c>
      <c r="X2822" t="str">
        <f>TEXT(C2822,"mmm")</f>
        <v>May</v>
      </c>
    </row>
    <row r="2823" spans="1:24" x14ac:dyDescent="0.3">
      <c r="A2823">
        <v>2822</v>
      </c>
      <c r="B2823" t="s">
        <v>6672</v>
      </c>
      <c r="C2823" s="1">
        <v>42735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>
        <v>302.37599999999998</v>
      </c>
      <c r="S2823">
        <v>3</v>
      </c>
      <c r="T2823">
        <v>0.2</v>
      </c>
      <c r="U2823">
        <v>22.6782</v>
      </c>
      <c r="V2823">
        <f>IFERROR(SuperstoreData[[#This Row],[Profit]]/SuperstoreData[[#This Row],[Sales]],0)</f>
        <v>7.5000000000000011E-2</v>
      </c>
      <c r="W2823">
        <f>YEAR(C2823)</f>
        <v>2016</v>
      </c>
      <c r="X2823" t="str">
        <f>TEXT(C2823,"mmm")</f>
        <v>Dec</v>
      </c>
    </row>
    <row r="2824" spans="1:24" x14ac:dyDescent="0.3">
      <c r="A2824">
        <v>2823</v>
      </c>
      <c r="B2824" t="s">
        <v>6673</v>
      </c>
      <c r="C2824" s="1">
        <v>42996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>
        <v>8.9280000000000008</v>
      </c>
      <c r="S2824">
        <v>2</v>
      </c>
      <c r="T2824">
        <v>0.2</v>
      </c>
      <c r="U2824">
        <v>0.55800000000000005</v>
      </c>
      <c r="V2824">
        <f>IFERROR(SuperstoreData[[#This Row],[Profit]]/SuperstoreData[[#This Row],[Sales]],0)</f>
        <v>6.25E-2</v>
      </c>
      <c r="W2824">
        <f>YEAR(C2824)</f>
        <v>2017</v>
      </c>
      <c r="X2824" t="str">
        <f>TEXT(C2824,"mmm")</f>
        <v>Sep</v>
      </c>
    </row>
    <row r="2825" spans="1:24" x14ac:dyDescent="0.3">
      <c r="A2825">
        <v>2824</v>
      </c>
      <c r="B2825" t="s">
        <v>6673</v>
      </c>
      <c r="C2825" s="1">
        <v>42996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>
        <v>47.584000000000003</v>
      </c>
      <c r="S2825">
        <v>2</v>
      </c>
      <c r="T2825">
        <v>0.2</v>
      </c>
      <c r="U2825">
        <v>-2.9740000000000002</v>
      </c>
      <c r="V2825">
        <f>IFERROR(SuperstoreData[[#This Row],[Profit]]/SuperstoreData[[#This Row],[Sales]],0)</f>
        <v>-6.25E-2</v>
      </c>
      <c r="W2825">
        <f>YEAR(C2825)</f>
        <v>2017</v>
      </c>
      <c r="X2825" t="str">
        <f>TEXT(C2825,"mmm")</f>
        <v>Sep</v>
      </c>
    </row>
    <row r="2826" spans="1:24" x14ac:dyDescent="0.3">
      <c r="A2826">
        <v>2825</v>
      </c>
      <c r="B2826" t="s">
        <v>6674</v>
      </c>
      <c r="C2826" s="1">
        <v>41907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>
        <v>33.792000000000002</v>
      </c>
      <c r="S2826">
        <v>8</v>
      </c>
      <c r="T2826">
        <v>0.2</v>
      </c>
      <c r="U2826">
        <v>10.56</v>
      </c>
      <c r="V2826">
        <f>IFERROR(SuperstoreData[[#This Row],[Profit]]/SuperstoreData[[#This Row],[Sales]],0)</f>
        <v>0.3125</v>
      </c>
      <c r="W2826">
        <f>YEAR(C2826)</f>
        <v>2014</v>
      </c>
      <c r="X2826" t="str">
        <f>TEXT(C2826,"mmm")</f>
        <v>Sep</v>
      </c>
    </row>
    <row r="2827" spans="1:24" x14ac:dyDescent="0.3">
      <c r="A2827">
        <v>2826</v>
      </c>
      <c r="B2827" t="s">
        <v>6674</v>
      </c>
      <c r="C2827" s="1">
        <v>41907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>
        <v>300.53280000000001</v>
      </c>
      <c r="S2827">
        <v>2</v>
      </c>
      <c r="T2827">
        <v>0.32</v>
      </c>
      <c r="U2827">
        <v>-97.231200000000001</v>
      </c>
      <c r="V2827">
        <f>IFERROR(SuperstoreData[[#This Row],[Profit]]/SuperstoreData[[#This Row],[Sales]],0)</f>
        <v>-0.3235294117647059</v>
      </c>
      <c r="W2827">
        <f>YEAR(C2827)</f>
        <v>2014</v>
      </c>
      <c r="X2827" t="str">
        <f>TEXT(C2827,"mmm")</f>
        <v>Sep</v>
      </c>
    </row>
    <row r="2828" spans="1:24" x14ac:dyDescent="0.3">
      <c r="A2828">
        <v>2827</v>
      </c>
      <c r="B2828" t="s">
        <v>6674</v>
      </c>
      <c r="C2828" s="1">
        <v>41907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>
        <v>2.7240000000000002</v>
      </c>
      <c r="S2828">
        <v>2</v>
      </c>
      <c r="T2828">
        <v>0.8</v>
      </c>
      <c r="U2828">
        <v>-4.3583999999999996</v>
      </c>
      <c r="V2828">
        <f>IFERROR(SuperstoreData[[#This Row],[Profit]]/SuperstoreData[[#This Row],[Sales]],0)</f>
        <v>-1.5999999999999996</v>
      </c>
      <c r="W2828">
        <f>YEAR(C2828)</f>
        <v>2014</v>
      </c>
      <c r="X2828" t="str">
        <f>TEXT(C2828,"mmm")</f>
        <v>Sep</v>
      </c>
    </row>
    <row r="2829" spans="1:24" x14ac:dyDescent="0.3">
      <c r="A2829">
        <v>2828</v>
      </c>
      <c r="B2829" t="s">
        <v>6674</v>
      </c>
      <c r="C2829" s="1">
        <v>41907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>
        <v>3.2639999999999998</v>
      </c>
      <c r="S2829">
        <v>2</v>
      </c>
      <c r="T2829">
        <v>0.2</v>
      </c>
      <c r="U2829">
        <v>1.1015999999999999</v>
      </c>
      <c r="V2829">
        <f>IFERROR(SuperstoreData[[#This Row],[Profit]]/SuperstoreData[[#This Row],[Sales]],0)</f>
        <v>0.33750000000000002</v>
      </c>
      <c r="W2829">
        <f>YEAR(C2829)</f>
        <v>2014</v>
      </c>
      <c r="X2829" t="str">
        <f>TEXT(C2829,"mmm")</f>
        <v>Sep</v>
      </c>
    </row>
    <row r="2830" spans="1:24" x14ac:dyDescent="0.3">
      <c r="A2830">
        <v>2829</v>
      </c>
      <c r="B2830" t="s">
        <v>6677</v>
      </c>
      <c r="C2830" s="1">
        <v>42483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>
        <v>108.336</v>
      </c>
      <c r="S2830">
        <v>6</v>
      </c>
      <c r="T2830">
        <v>0.2</v>
      </c>
      <c r="U2830">
        <v>37.9176</v>
      </c>
      <c r="V2830">
        <f>IFERROR(SuperstoreData[[#This Row],[Profit]]/SuperstoreData[[#This Row],[Sales]],0)</f>
        <v>0.35000000000000003</v>
      </c>
      <c r="W2830">
        <f>YEAR(C2830)</f>
        <v>2016</v>
      </c>
      <c r="X2830" t="str">
        <f>TEXT(C2830,"mmm")</f>
        <v>Apr</v>
      </c>
    </row>
    <row r="2831" spans="1:24" x14ac:dyDescent="0.3">
      <c r="A2831">
        <v>2830</v>
      </c>
      <c r="B2831" t="s">
        <v>6677</v>
      </c>
      <c r="C2831" s="1">
        <v>42483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>
        <f>IFERROR(SuperstoreData[[#This Row],[Profit]]/SuperstoreData[[#This Row],[Sales]],0)</f>
        <v>0.1125</v>
      </c>
      <c r="W2831">
        <f>YEAR(C2831)</f>
        <v>2016</v>
      </c>
      <c r="X2831" t="str">
        <f>TEXT(C2831,"mmm")</f>
        <v>Apr</v>
      </c>
    </row>
    <row r="2832" spans="1:24" x14ac:dyDescent="0.3">
      <c r="A2832">
        <v>2831</v>
      </c>
      <c r="B2832" t="s">
        <v>6677</v>
      </c>
      <c r="C2832" s="1">
        <v>42483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>
        <v>78.304000000000002</v>
      </c>
      <c r="S2832">
        <v>2</v>
      </c>
      <c r="T2832">
        <v>0.2</v>
      </c>
      <c r="U2832">
        <v>29.364000000000001</v>
      </c>
      <c r="V2832">
        <f>IFERROR(SuperstoreData[[#This Row],[Profit]]/SuperstoreData[[#This Row],[Sales]],0)</f>
        <v>0.375</v>
      </c>
      <c r="W2832">
        <f>YEAR(C2832)</f>
        <v>2016</v>
      </c>
      <c r="X2832" t="str">
        <f>TEXT(C2832,"mmm")</f>
        <v>Apr</v>
      </c>
    </row>
    <row r="2833" spans="1:24" x14ac:dyDescent="0.3">
      <c r="A2833">
        <v>2832</v>
      </c>
      <c r="B2833" t="s">
        <v>6682</v>
      </c>
      <c r="C2833" s="1">
        <v>41944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>
        <v>443.92</v>
      </c>
      <c r="S2833">
        <v>5</v>
      </c>
      <c r="T2833">
        <v>0.2</v>
      </c>
      <c r="U2833">
        <v>-94.332999999999998</v>
      </c>
      <c r="V2833">
        <f>IFERROR(SuperstoreData[[#This Row],[Profit]]/SuperstoreData[[#This Row],[Sales]],0)</f>
        <v>-0.21249999999999999</v>
      </c>
      <c r="W2833">
        <f>YEAR(C2833)</f>
        <v>2014</v>
      </c>
      <c r="X2833" t="str">
        <f>TEXT(C2833,"mmm")</f>
        <v>Nov</v>
      </c>
    </row>
    <row r="2834" spans="1:24" x14ac:dyDescent="0.3">
      <c r="A2834">
        <v>2833</v>
      </c>
      <c r="B2834" t="s">
        <v>6682</v>
      </c>
      <c r="C2834" s="1">
        <v>41944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>
        <v>155.976</v>
      </c>
      <c r="S2834">
        <v>3</v>
      </c>
      <c r="T2834">
        <v>0.2</v>
      </c>
      <c r="U2834">
        <v>54.5916</v>
      </c>
      <c r="V2834">
        <f>IFERROR(SuperstoreData[[#This Row],[Profit]]/SuperstoreData[[#This Row],[Sales]],0)</f>
        <v>0.35</v>
      </c>
      <c r="W2834">
        <f>YEAR(C2834)</f>
        <v>2014</v>
      </c>
      <c r="X2834" t="str">
        <f>TEXT(C2834,"mmm")</f>
        <v>Nov</v>
      </c>
    </row>
    <row r="2835" spans="1:24" x14ac:dyDescent="0.3">
      <c r="A2835">
        <v>2834</v>
      </c>
      <c r="B2835" t="s">
        <v>6685</v>
      </c>
      <c r="C2835" s="1">
        <v>42761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>
        <v>15.47</v>
      </c>
      <c r="S2835">
        <v>7</v>
      </c>
      <c r="T2835">
        <v>0</v>
      </c>
      <c r="U2835">
        <v>4.1768999999999998</v>
      </c>
      <c r="V2835">
        <f>IFERROR(SuperstoreData[[#This Row],[Profit]]/SuperstoreData[[#This Row],[Sales]],0)</f>
        <v>0.26999999999999996</v>
      </c>
      <c r="W2835">
        <f>YEAR(C2835)</f>
        <v>2017</v>
      </c>
      <c r="X2835" t="str">
        <f>TEXT(C2835,"mmm")</f>
        <v>Jan</v>
      </c>
    </row>
    <row r="2836" spans="1:24" x14ac:dyDescent="0.3">
      <c r="A2836">
        <v>2835</v>
      </c>
      <c r="B2836" t="s">
        <v>6685</v>
      </c>
      <c r="C2836" s="1">
        <v>42761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>
        <v>7.16</v>
      </c>
      <c r="S2836">
        <v>2</v>
      </c>
      <c r="T2836">
        <v>0</v>
      </c>
      <c r="U2836">
        <v>3.4367999999999999</v>
      </c>
      <c r="V2836">
        <f>IFERROR(SuperstoreData[[#This Row],[Profit]]/SuperstoreData[[#This Row],[Sales]],0)</f>
        <v>0.48</v>
      </c>
      <c r="W2836">
        <f>YEAR(C2836)</f>
        <v>2017</v>
      </c>
      <c r="X2836" t="str">
        <f>TEXT(C2836,"mmm")</f>
        <v>Jan</v>
      </c>
    </row>
    <row r="2837" spans="1:24" x14ac:dyDescent="0.3">
      <c r="A2837">
        <v>2836</v>
      </c>
      <c r="B2837" t="s">
        <v>6688</v>
      </c>
      <c r="C2837" s="1">
        <v>43050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>
        <v>10.89</v>
      </c>
      <c r="S2837">
        <v>1</v>
      </c>
      <c r="T2837">
        <v>0</v>
      </c>
      <c r="U2837">
        <v>2.8313999999999999</v>
      </c>
      <c r="V2837">
        <f>IFERROR(SuperstoreData[[#This Row],[Profit]]/SuperstoreData[[#This Row],[Sales]],0)</f>
        <v>0.25999999999999995</v>
      </c>
      <c r="W2837">
        <f>YEAR(C2837)</f>
        <v>2017</v>
      </c>
      <c r="X2837" t="str">
        <f>TEXT(C2837,"mmm")</f>
        <v>Nov</v>
      </c>
    </row>
    <row r="2838" spans="1:24" x14ac:dyDescent="0.3">
      <c r="A2838">
        <v>2837</v>
      </c>
      <c r="B2838" t="s">
        <v>6688</v>
      </c>
      <c r="C2838" s="1">
        <v>43050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>
        <v>19.440000000000001</v>
      </c>
      <c r="S2838">
        <v>3</v>
      </c>
      <c r="T2838">
        <v>0</v>
      </c>
      <c r="U2838">
        <v>9.3312000000000008</v>
      </c>
      <c r="V2838">
        <f>IFERROR(SuperstoreData[[#This Row],[Profit]]/SuperstoreData[[#This Row],[Sales]],0)</f>
        <v>0.48000000000000004</v>
      </c>
      <c r="W2838">
        <f>YEAR(C2838)</f>
        <v>2017</v>
      </c>
      <c r="X2838" t="str">
        <f>TEXT(C2838,"mmm")</f>
        <v>Nov</v>
      </c>
    </row>
    <row r="2839" spans="1:24" x14ac:dyDescent="0.3">
      <c r="A2839">
        <v>2838</v>
      </c>
      <c r="B2839" t="s">
        <v>6688</v>
      </c>
      <c r="C2839" s="1">
        <v>43050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>
        <v>121.6</v>
      </c>
      <c r="S2839">
        <v>5</v>
      </c>
      <c r="T2839">
        <v>0.2</v>
      </c>
      <c r="U2839">
        <v>39.520000000000003</v>
      </c>
      <c r="V2839">
        <f>IFERROR(SuperstoreData[[#This Row],[Profit]]/SuperstoreData[[#This Row],[Sales]],0)</f>
        <v>0.32500000000000007</v>
      </c>
      <c r="W2839">
        <f>YEAR(C2839)</f>
        <v>2017</v>
      </c>
      <c r="X2839" t="str">
        <f>TEXT(C2839,"mmm")</f>
        <v>Nov</v>
      </c>
    </row>
    <row r="2840" spans="1:24" x14ac:dyDescent="0.3">
      <c r="A2840">
        <v>2839</v>
      </c>
      <c r="B2840" t="s">
        <v>6691</v>
      </c>
      <c r="C2840" s="1">
        <v>42530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>
        <v>695.7</v>
      </c>
      <c r="S2840">
        <v>2</v>
      </c>
      <c r="T2840">
        <v>0.5</v>
      </c>
      <c r="U2840">
        <v>-27.827999999999999</v>
      </c>
      <c r="V2840">
        <f>IFERROR(SuperstoreData[[#This Row],[Profit]]/SuperstoreData[[#This Row],[Sales]],0)</f>
        <v>-3.9999999999999994E-2</v>
      </c>
      <c r="W2840">
        <f>YEAR(C2840)</f>
        <v>2016</v>
      </c>
      <c r="X2840" t="str">
        <f>TEXT(C2840,"mmm")</f>
        <v>Jun</v>
      </c>
    </row>
    <row r="2841" spans="1:24" x14ac:dyDescent="0.3">
      <c r="A2841">
        <v>2840</v>
      </c>
      <c r="B2841" t="s">
        <v>6692</v>
      </c>
      <c r="C2841" s="1">
        <v>42250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>
        <v>120.33</v>
      </c>
      <c r="S2841">
        <v>1</v>
      </c>
      <c r="T2841">
        <v>0</v>
      </c>
      <c r="U2841">
        <v>31.285799999999998</v>
      </c>
      <c r="V2841">
        <f>IFERROR(SuperstoreData[[#This Row],[Profit]]/SuperstoreData[[#This Row],[Sales]],0)</f>
        <v>0.26</v>
      </c>
      <c r="W2841">
        <f>YEAR(C2841)</f>
        <v>2015</v>
      </c>
      <c r="X2841" t="str">
        <f>TEXT(C2841,"mmm")</f>
        <v>Sep</v>
      </c>
    </row>
    <row r="2842" spans="1:24" x14ac:dyDescent="0.3">
      <c r="A2842">
        <v>2841</v>
      </c>
      <c r="B2842" t="s">
        <v>6693</v>
      </c>
      <c r="C2842" s="1">
        <v>41712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>
        <v>1139.92</v>
      </c>
      <c r="S2842">
        <v>4</v>
      </c>
      <c r="T2842">
        <v>0</v>
      </c>
      <c r="U2842">
        <v>284.98</v>
      </c>
      <c r="V2842">
        <f>IFERROR(SuperstoreData[[#This Row],[Profit]]/SuperstoreData[[#This Row],[Sales]],0)</f>
        <v>0.25</v>
      </c>
      <c r="W2842">
        <f>YEAR(C2842)</f>
        <v>2014</v>
      </c>
      <c r="X2842" t="str">
        <f>TEXT(C2842,"mmm")</f>
        <v>Mar</v>
      </c>
    </row>
    <row r="2843" spans="1:24" x14ac:dyDescent="0.3">
      <c r="A2843">
        <v>2842</v>
      </c>
      <c r="B2843" t="s">
        <v>6694</v>
      </c>
      <c r="C2843" s="1">
        <v>42978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>
        <v>229.54400000000001</v>
      </c>
      <c r="S2843">
        <v>7</v>
      </c>
      <c r="T2843">
        <v>0.2</v>
      </c>
      <c r="U2843">
        <v>83.209699999999998</v>
      </c>
      <c r="V2843">
        <f>IFERROR(SuperstoreData[[#This Row],[Profit]]/SuperstoreData[[#This Row],[Sales]],0)</f>
        <v>0.36249999999999999</v>
      </c>
      <c r="W2843">
        <f>YEAR(C2843)</f>
        <v>2017</v>
      </c>
      <c r="X2843" t="str">
        <f>TEXT(C2843,"mmm")</f>
        <v>Aug</v>
      </c>
    </row>
    <row r="2844" spans="1:24" x14ac:dyDescent="0.3">
      <c r="A2844">
        <v>2843</v>
      </c>
      <c r="B2844" t="s">
        <v>6695</v>
      </c>
      <c r="C2844" s="1">
        <v>42817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>
        <v>143.72800000000001</v>
      </c>
      <c r="S2844">
        <v>2</v>
      </c>
      <c r="T2844">
        <v>0.2</v>
      </c>
      <c r="U2844">
        <v>-32.338799999999999</v>
      </c>
      <c r="V2844">
        <f>IFERROR(SuperstoreData[[#This Row],[Profit]]/SuperstoreData[[#This Row],[Sales]],0)</f>
        <v>-0.22499999999999998</v>
      </c>
      <c r="W2844">
        <f>YEAR(C2844)</f>
        <v>2017</v>
      </c>
      <c r="X2844" t="str">
        <f>TEXT(C2844,"mmm")</f>
        <v>Mar</v>
      </c>
    </row>
    <row r="2845" spans="1:24" x14ac:dyDescent="0.3">
      <c r="A2845">
        <v>2844</v>
      </c>
      <c r="B2845" t="s">
        <v>6698</v>
      </c>
      <c r="C2845" s="1">
        <v>42873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>
        <v>36.048000000000002</v>
      </c>
      <c r="S2845">
        <v>3</v>
      </c>
      <c r="T2845">
        <v>0.2</v>
      </c>
      <c r="U2845">
        <v>-0.9012</v>
      </c>
      <c r="V2845">
        <f>IFERROR(SuperstoreData[[#This Row],[Profit]]/SuperstoreData[[#This Row],[Sales]],0)</f>
        <v>-2.4999999999999998E-2</v>
      </c>
      <c r="W2845">
        <f>YEAR(C2845)</f>
        <v>2017</v>
      </c>
      <c r="X2845" t="str">
        <f>TEXT(C2845,"mmm")</f>
        <v>May</v>
      </c>
    </row>
    <row r="2846" spans="1:24" x14ac:dyDescent="0.3">
      <c r="A2846">
        <v>2845</v>
      </c>
      <c r="B2846" t="s">
        <v>6700</v>
      </c>
      <c r="C2846" s="1">
        <v>42731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>
        <v>845.48800000000006</v>
      </c>
      <c r="S2846">
        <v>8</v>
      </c>
      <c r="T2846">
        <v>0.3</v>
      </c>
      <c r="U2846">
        <v>-12.0784</v>
      </c>
      <c r="V2846">
        <f>IFERROR(SuperstoreData[[#This Row],[Profit]]/SuperstoreData[[#This Row],[Sales]],0)</f>
        <v>-1.4285714285714285E-2</v>
      </c>
      <c r="W2846">
        <f>YEAR(C2846)</f>
        <v>2016</v>
      </c>
      <c r="X2846" t="str">
        <f>TEXT(C2846,"mmm")</f>
        <v>Dec</v>
      </c>
    </row>
    <row r="2847" spans="1:24" x14ac:dyDescent="0.3">
      <c r="A2847">
        <v>2846</v>
      </c>
      <c r="B2847" t="s">
        <v>6702</v>
      </c>
      <c r="C2847" s="1">
        <v>43056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>
        <v>50.94</v>
      </c>
      <c r="S2847">
        <v>3</v>
      </c>
      <c r="T2847">
        <v>0</v>
      </c>
      <c r="U2847">
        <v>14.263199999999999</v>
      </c>
      <c r="V2847">
        <f>IFERROR(SuperstoreData[[#This Row],[Profit]]/SuperstoreData[[#This Row],[Sales]],0)</f>
        <v>0.28000000000000003</v>
      </c>
      <c r="W2847">
        <f>YEAR(C2847)</f>
        <v>2017</v>
      </c>
      <c r="X2847" t="str">
        <f>TEXT(C2847,"mmm")</f>
        <v>Nov</v>
      </c>
    </row>
    <row r="2848" spans="1:24" x14ac:dyDescent="0.3">
      <c r="A2848">
        <v>2847</v>
      </c>
      <c r="B2848" t="s">
        <v>6703</v>
      </c>
      <c r="C2848" s="1">
        <v>42988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>
        <v>762.59400000000005</v>
      </c>
      <c r="S2848">
        <v>3</v>
      </c>
      <c r="T2848">
        <v>0.8</v>
      </c>
      <c r="U2848">
        <v>-1143.8910000000001</v>
      </c>
      <c r="V2848">
        <f>IFERROR(SuperstoreData[[#This Row],[Profit]]/SuperstoreData[[#This Row],[Sales]],0)</f>
        <v>-1.5</v>
      </c>
      <c r="W2848">
        <f>YEAR(C2848)</f>
        <v>2017</v>
      </c>
      <c r="X2848" t="str">
        <f>TEXT(C2848,"mmm")</f>
        <v>Sep</v>
      </c>
    </row>
    <row r="2849" spans="1:24" x14ac:dyDescent="0.3">
      <c r="A2849">
        <v>2848</v>
      </c>
      <c r="B2849" t="s">
        <v>6704</v>
      </c>
      <c r="C2849" s="1">
        <v>42833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>
        <v>56.28</v>
      </c>
      <c r="S2849">
        <v>6</v>
      </c>
      <c r="T2849">
        <v>0</v>
      </c>
      <c r="U2849">
        <v>15.7584</v>
      </c>
      <c r="V2849">
        <f>IFERROR(SuperstoreData[[#This Row],[Profit]]/SuperstoreData[[#This Row],[Sales]],0)</f>
        <v>0.27999999999999997</v>
      </c>
      <c r="W2849">
        <f>YEAR(C2849)</f>
        <v>2017</v>
      </c>
      <c r="X2849" t="str">
        <f>TEXT(C2849,"mmm")</f>
        <v>Apr</v>
      </c>
    </row>
    <row r="2850" spans="1:24" x14ac:dyDescent="0.3">
      <c r="A2850">
        <v>2849</v>
      </c>
      <c r="B2850" t="s">
        <v>6704</v>
      </c>
      <c r="C2850" s="1">
        <v>42833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>
        <v>2690.97</v>
      </c>
      <c r="S2850">
        <v>3</v>
      </c>
      <c r="T2850">
        <v>0</v>
      </c>
      <c r="U2850">
        <v>1264.7559000000001</v>
      </c>
      <c r="V2850">
        <f>IFERROR(SuperstoreData[[#This Row],[Profit]]/SuperstoreData[[#This Row],[Sales]],0)</f>
        <v>0.47000000000000008</v>
      </c>
      <c r="W2850">
        <f>YEAR(C2850)</f>
        <v>2017</v>
      </c>
      <c r="X2850" t="str">
        <f>TEXT(C2850,"mmm")</f>
        <v>Apr</v>
      </c>
    </row>
    <row r="2851" spans="1:24" x14ac:dyDescent="0.3">
      <c r="A2851">
        <v>2850</v>
      </c>
      <c r="B2851" t="s">
        <v>6709</v>
      </c>
      <c r="C2851" s="1">
        <v>42702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>
        <v>7.4340000000000002</v>
      </c>
      <c r="S2851">
        <v>6</v>
      </c>
      <c r="T2851">
        <v>0.7</v>
      </c>
      <c r="U2851">
        <v>-5.6993999999999998</v>
      </c>
      <c r="V2851">
        <f>IFERROR(SuperstoreData[[#This Row],[Profit]]/SuperstoreData[[#This Row],[Sales]],0)</f>
        <v>-0.76666666666666661</v>
      </c>
      <c r="W2851">
        <f>YEAR(C2851)</f>
        <v>2016</v>
      </c>
      <c r="X2851" t="str">
        <f>TEXT(C2851,"mmm")</f>
        <v>Nov</v>
      </c>
    </row>
    <row r="2852" spans="1:24" x14ac:dyDescent="0.3">
      <c r="A2852">
        <v>2851</v>
      </c>
      <c r="B2852" t="s">
        <v>6710</v>
      </c>
      <c r="C2852" s="1">
        <v>42523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>
        <v>64.784000000000006</v>
      </c>
      <c r="S2852">
        <v>1</v>
      </c>
      <c r="T2852">
        <v>0.2</v>
      </c>
      <c r="U2852">
        <v>-12.956799999999999</v>
      </c>
      <c r="V2852">
        <f>IFERROR(SuperstoreData[[#This Row],[Profit]]/SuperstoreData[[#This Row],[Sales]],0)</f>
        <v>-0.19999999999999998</v>
      </c>
      <c r="W2852">
        <f>YEAR(C2852)</f>
        <v>2016</v>
      </c>
      <c r="X2852" t="str">
        <f>TEXT(C2852,"mmm")</f>
        <v>Jun</v>
      </c>
    </row>
    <row r="2853" spans="1:24" x14ac:dyDescent="0.3">
      <c r="A2853">
        <v>2852</v>
      </c>
      <c r="B2853" t="s">
        <v>6711</v>
      </c>
      <c r="C2853" s="1">
        <v>43086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>
        <v>28.16</v>
      </c>
      <c r="S2853">
        <v>4</v>
      </c>
      <c r="T2853">
        <v>0</v>
      </c>
      <c r="U2853">
        <v>13.235200000000001</v>
      </c>
      <c r="V2853">
        <f>IFERROR(SuperstoreData[[#This Row],[Profit]]/SuperstoreData[[#This Row],[Sales]],0)</f>
        <v>0.47000000000000003</v>
      </c>
      <c r="W2853">
        <f>YEAR(C2853)</f>
        <v>2017</v>
      </c>
      <c r="X2853" t="str">
        <f>TEXT(C2853,"mmm")</f>
        <v>Dec</v>
      </c>
    </row>
    <row r="2854" spans="1:24" x14ac:dyDescent="0.3">
      <c r="A2854">
        <v>2853</v>
      </c>
      <c r="B2854" t="s">
        <v>6714</v>
      </c>
      <c r="C2854" s="1">
        <v>42448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>
        <v>14.98</v>
      </c>
      <c r="S2854">
        <v>1</v>
      </c>
      <c r="T2854">
        <v>0</v>
      </c>
      <c r="U2854">
        <v>6.8907999999999996</v>
      </c>
      <c r="V2854">
        <f>IFERROR(SuperstoreData[[#This Row],[Profit]]/SuperstoreData[[#This Row],[Sales]],0)</f>
        <v>0.45999999999999996</v>
      </c>
      <c r="W2854">
        <f>YEAR(C2854)</f>
        <v>2016</v>
      </c>
      <c r="X2854" t="str">
        <f>TEXT(C2854,"mmm")</f>
        <v>Mar</v>
      </c>
    </row>
    <row r="2855" spans="1:24" x14ac:dyDescent="0.3">
      <c r="A2855">
        <v>2854</v>
      </c>
      <c r="B2855" t="s">
        <v>6714</v>
      </c>
      <c r="C2855" s="1">
        <v>42448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>
        <v>20.32</v>
      </c>
      <c r="S2855">
        <v>4</v>
      </c>
      <c r="T2855">
        <v>0</v>
      </c>
      <c r="U2855">
        <v>6.9088000000000003</v>
      </c>
      <c r="V2855">
        <f>IFERROR(SuperstoreData[[#This Row],[Profit]]/SuperstoreData[[#This Row],[Sales]],0)</f>
        <v>0.34</v>
      </c>
      <c r="W2855">
        <f>YEAR(C2855)</f>
        <v>2016</v>
      </c>
      <c r="X2855" t="str">
        <f>TEXT(C2855,"mmm")</f>
        <v>Mar</v>
      </c>
    </row>
    <row r="2856" spans="1:24" x14ac:dyDescent="0.3">
      <c r="A2856">
        <v>2855</v>
      </c>
      <c r="B2856" t="s">
        <v>6717</v>
      </c>
      <c r="C2856" s="1">
        <v>42967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>
        <v>40.29</v>
      </c>
      <c r="S2856">
        <v>3</v>
      </c>
      <c r="T2856">
        <v>0</v>
      </c>
      <c r="U2856">
        <v>10.4754</v>
      </c>
      <c r="V2856">
        <f>IFERROR(SuperstoreData[[#This Row],[Profit]]/SuperstoreData[[#This Row],[Sales]],0)</f>
        <v>0.26</v>
      </c>
      <c r="W2856">
        <f>YEAR(C2856)</f>
        <v>2017</v>
      </c>
      <c r="X2856" t="str">
        <f>TEXT(C2856,"mmm")</f>
        <v>Aug</v>
      </c>
    </row>
    <row r="2857" spans="1:24" x14ac:dyDescent="0.3">
      <c r="A2857">
        <v>2856</v>
      </c>
      <c r="B2857" t="s">
        <v>6718</v>
      </c>
      <c r="C2857" s="1">
        <v>42941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>
        <v>20.23</v>
      </c>
      <c r="S2857">
        <v>7</v>
      </c>
      <c r="T2857">
        <v>0</v>
      </c>
      <c r="U2857">
        <v>9.5081000000000007</v>
      </c>
      <c r="V2857">
        <f>IFERROR(SuperstoreData[[#This Row],[Profit]]/SuperstoreData[[#This Row],[Sales]],0)</f>
        <v>0.47000000000000003</v>
      </c>
      <c r="W2857">
        <f>YEAR(C2857)</f>
        <v>2017</v>
      </c>
      <c r="X2857" t="str">
        <f>TEXT(C2857,"mmm")</f>
        <v>Jul</v>
      </c>
    </row>
    <row r="2858" spans="1:24" x14ac:dyDescent="0.3">
      <c r="A2858">
        <v>2857</v>
      </c>
      <c r="B2858" t="s">
        <v>6719</v>
      </c>
      <c r="C2858" s="1">
        <v>42608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>
        <v>1603.136</v>
      </c>
      <c r="S2858">
        <v>4</v>
      </c>
      <c r="T2858">
        <v>0.2</v>
      </c>
      <c r="U2858">
        <v>100.196</v>
      </c>
      <c r="V2858">
        <f>IFERROR(SuperstoreData[[#This Row],[Profit]]/SuperstoreData[[#This Row],[Sales]],0)</f>
        <v>6.25E-2</v>
      </c>
      <c r="W2858">
        <f>YEAR(C2858)</f>
        <v>2016</v>
      </c>
      <c r="X2858" t="str">
        <f>TEXT(C2858,"mmm")</f>
        <v>Aug</v>
      </c>
    </row>
    <row r="2859" spans="1:24" x14ac:dyDescent="0.3">
      <c r="A2859">
        <v>2858</v>
      </c>
      <c r="B2859" t="s">
        <v>6720</v>
      </c>
      <c r="C2859" s="1">
        <v>42597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>
        <v>225.29599999999999</v>
      </c>
      <c r="S2859">
        <v>2</v>
      </c>
      <c r="T2859">
        <v>0.2</v>
      </c>
      <c r="U2859">
        <v>22.529599999999999</v>
      </c>
      <c r="V2859">
        <f>IFERROR(SuperstoreData[[#This Row],[Profit]]/SuperstoreData[[#This Row],[Sales]],0)</f>
        <v>9.9999999999999992E-2</v>
      </c>
      <c r="W2859">
        <f>YEAR(C2859)</f>
        <v>2016</v>
      </c>
      <c r="X2859" t="str">
        <f>TEXT(C2859,"mmm")</f>
        <v>Aug</v>
      </c>
    </row>
    <row r="2860" spans="1:24" x14ac:dyDescent="0.3">
      <c r="A2860">
        <v>2859</v>
      </c>
      <c r="B2860" t="s">
        <v>6723</v>
      </c>
      <c r="C2860" s="1">
        <v>42874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>
        <v>67.8</v>
      </c>
      <c r="S2860">
        <v>4</v>
      </c>
      <c r="T2860">
        <v>0</v>
      </c>
      <c r="U2860">
        <v>4.0679999999999996</v>
      </c>
      <c r="V2860">
        <f>IFERROR(SuperstoreData[[#This Row],[Profit]]/SuperstoreData[[#This Row],[Sales]],0)</f>
        <v>0.06</v>
      </c>
      <c r="W2860">
        <f>YEAR(C2860)</f>
        <v>2017</v>
      </c>
      <c r="X2860" t="str">
        <f>TEXT(C2860,"mmm")</f>
        <v>May</v>
      </c>
    </row>
    <row r="2861" spans="1:24" x14ac:dyDescent="0.3">
      <c r="A2861">
        <v>2860</v>
      </c>
      <c r="B2861" t="s">
        <v>6723</v>
      </c>
      <c r="C2861" s="1">
        <v>42874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>
        <v>377.97</v>
      </c>
      <c r="S2861">
        <v>3</v>
      </c>
      <c r="T2861">
        <v>0</v>
      </c>
      <c r="U2861">
        <v>98.272199999999998</v>
      </c>
      <c r="V2861">
        <f>IFERROR(SuperstoreData[[#This Row],[Profit]]/SuperstoreData[[#This Row],[Sales]],0)</f>
        <v>0.25999999999999995</v>
      </c>
      <c r="W2861">
        <f>YEAR(C2861)</f>
        <v>2017</v>
      </c>
      <c r="X2861" t="str">
        <f>TEXT(C2861,"mmm")</f>
        <v>May</v>
      </c>
    </row>
    <row r="2862" spans="1:24" x14ac:dyDescent="0.3">
      <c r="A2862">
        <v>2861</v>
      </c>
      <c r="B2862" t="s">
        <v>6723</v>
      </c>
      <c r="C2862" s="1">
        <v>42874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>
        <v>1628.82</v>
      </c>
      <c r="S2862">
        <v>9</v>
      </c>
      <c r="T2862">
        <v>0</v>
      </c>
      <c r="U2862">
        <v>374.62860000000001</v>
      </c>
      <c r="V2862">
        <f>IFERROR(SuperstoreData[[#This Row],[Profit]]/SuperstoreData[[#This Row],[Sales]],0)</f>
        <v>0.23</v>
      </c>
      <c r="W2862">
        <f>YEAR(C2862)</f>
        <v>2017</v>
      </c>
      <c r="X2862" t="str">
        <f>TEXT(C2862,"mmm")</f>
        <v>May</v>
      </c>
    </row>
    <row r="2863" spans="1:24" x14ac:dyDescent="0.3">
      <c r="A2863">
        <v>2862</v>
      </c>
      <c r="B2863" t="s">
        <v>6723</v>
      </c>
      <c r="C2863" s="1">
        <v>42874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>
        <v>286.93</v>
      </c>
      <c r="S2863">
        <v>7</v>
      </c>
      <c r="T2863">
        <v>0</v>
      </c>
      <c r="U2863">
        <v>140.59569999999999</v>
      </c>
      <c r="V2863">
        <f>IFERROR(SuperstoreData[[#This Row],[Profit]]/SuperstoreData[[#This Row],[Sales]],0)</f>
        <v>0.49</v>
      </c>
      <c r="W2863">
        <f>YEAR(C2863)</f>
        <v>2017</v>
      </c>
      <c r="X2863" t="str">
        <f>TEXT(C2863,"mmm")</f>
        <v>May</v>
      </c>
    </row>
    <row r="2864" spans="1:24" x14ac:dyDescent="0.3">
      <c r="A2864">
        <v>2863</v>
      </c>
      <c r="B2864" t="s">
        <v>6726</v>
      </c>
      <c r="C2864" s="1">
        <v>42959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>
        <v>20.736000000000001</v>
      </c>
      <c r="S2864">
        <v>4</v>
      </c>
      <c r="T2864">
        <v>0.2</v>
      </c>
      <c r="U2864">
        <v>7.2576000000000001</v>
      </c>
      <c r="V2864">
        <f>IFERROR(SuperstoreData[[#This Row],[Profit]]/SuperstoreData[[#This Row],[Sales]],0)</f>
        <v>0.35</v>
      </c>
      <c r="W2864">
        <f>YEAR(C2864)</f>
        <v>2017</v>
      </c>
      <c r="X2864" t="str">
        <f>TEXT(C2864,"mmm")</f>
        <v>Aug</v>
      </c>
    </row>
    <row r="2865" spans="1:24" x14ac:dyDescent="0.3">
      <c r="A2865">
        <v>2864</v>
      </c>
      <c r="B2865" t="s">
        <v>6728</v>
      </c>
      <c r="C2865" s="1">
        <v>42960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>
        <v>31.44</v>
      </c>
      <c r="S2865">
        <v>3</v>
      </c>
      <c r="T2865">
        <v>0</v>
      </c>
      <c r="U2865">
        <v>8.4887999999999995</v>
      </c>
      <c r="V2865">
        <f>IFERROR(SuperstoreData[[#This Row],[Profit]]/SuperstoreData[[#This Row],[Sales]],0)</f>
        <v>0.26999999999999996</v>
      </c>
      <c r="W2865">
        <f>YEAR(C2865)</f>
        <v>2017</v>
      </c>
      <c r="X2865" t="str">
        <f>TEXT(C2865,"mmm")</f>
        <v>Aug</v>
      </c>
    </row>
    <row r="2866" spans="1:24" x14ac:dyDescent="0.3">
      <c r="A2866">
        <v>2865</v>
      </c>
      <c r="B2866" t="s">
        <v>6728</v>
      </c>
      <c r="C2866" s="1">
        <v>42960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>
        <v>83.79</v>
      </c>
      <c r="S2866">
        <v>7</v>
      </c>
      <c r="T2866">
        <v>0</v>
      </c>
      <c r="U2866">
        <v>22.6233</v>
      </c>
      <c r="V2866">
        <f>IFERROR(SuperstoreData[[#This Row],[Profit]]/SuperstoreData[[#This Row],[Sales]],0)</f>
        <v>0.26999999999999996</v>
      </c>
      <c r="W2866">
        <f>YEAR(C2866)</f>
        <v>2017</v>
      </c>
      <c r="X2866" t="str">
        <f>TEXT(C2866,"mmm")</f>
        <v>Aug</v>
      </c>
    </row>
    <row r="2867" spans="1:24" x14ac:dyDescent="0.3">
      <c r="A2867">
        <v>2866</v>
      </c>
      <c r="B2867" t="s">
        <v>6728</v>
      </c>
      <c r="C2867" s="1">
        <v>42960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>
        <v>59.52</v>
      </c>
      <c r="S2867">
        <v>3</v>
      </c>
      <c r="T2867">
        <v>0</v>
      </c>
      <c r="U2867">
        <v>15.475199999999999</v>
      </c>
      <c r="V2867">
        <f>IFERROR(SuperstoreData[[#This Row],[Profit]]/SuperstoreData[[#This Row],[Sales]],0)</f>
        <v>0.25999999999999995</v>
      </c>
      <c r="W2867">
        <f>YEAR(C2867)</f>
        <v>2017</v>
      </c>
      <c r="X2867" t="str">
        <f>TEXT(C2867,"mmm")</f>
        <v>Aug</v>
      </c>
    </row>
    <row r="2868" spans="1:24" x14ac:dyDescent="0.3">
      <c r="A2868">
        <v>2867</v>
      </c>
      <c r="B2868" t="s">
        <v>6728</v>
      </c>
      <c r="C2868" s="1">
        <v>42960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>
        <v>31.92</v>
      </c>
      <c r="S2868">
        <v>4</v>
      </c>
      <c r="T2868">
        <v>0</v>
      </c>
      <c r="U2868">
        <v>9.2568000000000001</v>
      </c>
      <c r="V2868">
        <f>IFERROR(SuperstoreData[[#This Row],[Profit]]/SuperstoreData[[#This Row],[Sales]],0)</f>
        <v>0.28999999999999998</v>
      </c>
      <c r="W2868">
        <f>YEAR(C2868)</f>
        <v>2017</v>
      </c>
      <c r="X2868" t="str">
        <f>TEXT(C2868,"mmm")</f>
        <v>Aug</v>
      </c>
    </row>
    <row r="2869" spans="1:24" x14ac:dyDescent="0.3">
      <c r="A2869">
        <v>2868</v>
      </c>
      <c r="B2869" t="s">
        <v>6731</v>
      </c>
      <c r="C2869" s="1">
        <v>42684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>
        <v>14.72</v>
      </c>
      <c r="S2869">
        <v>5</v>
      </c>
      <c r="T2869">
        <v>0.2</v>
      </c>
      <c r="U2869">
        <v>-3.3119999999999998</v>
      </c>
      <c r="V2869">
        <f>IFERROR(SuperstoreData[[#This Row],[Profit]]/SuperstoreData[[#This Row],[Sales]],0)</f>
        <v>-0.22499999999999998</v>
      </c>
      <c r="W2869">
        <f>YEAR(C2869)</f>
        <v>2016</v>
      </c>
      <c r="X2869" t="str">
        <f>TEXT(C2869,"mmm")</f>
        <v>Nov</v>
      </c>
    </row>
    <row r="2870" spans="1:24" x14ac:dyDescent="0.3">
      <c r="A2870">
        <v>2869</v>
      </c>
      <c r="B2870" t="s">
        <v>6731</v>
      </c>
      <c r="C2870" s="1">
        <v>42684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>
        <v>38.975999999999999</v>
      </c>
      <c r="S2870">
        <v>3</v>
      </c>
      <c r="T2870">
        <v>0.2</v>
      </c>
      <c r="U2870">
        <v>-2.4359999999999999</v>
      </c>
      <c r="V2870">
        <f>IFERROR(SuperstoreData[[#This Row],[Profit]]/SuperstoreData[[#This Row],[Sales]],0)</f>
        <v>-6.25E-2</v>
      </c>
      <c r="W2870">
        <f>YEAR(C2870)</f>
        <v>2016</v>
      </c>
      <c r="X2870" t="str">
        <f>TEXT(C2870,"mmm")</f>
        <v>Nov</v>
      </c>
    </row>
    <row r="2871" spans="1:24" x14ac:dyDescent="0.3">
      <c r="A2871">
        <v>2870</v>
      </c>
      <c r="B2871" t="s">
        <v>6732</v>
      </c>
      <c r="C2871" s="1">
        <v>42898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>
        <v>17.088000000000001</v>
      </c>
      <c r="S2871">
        <v>2</v>
      </c>
      <c r="T2871">
        <v>0.2</v>
      </c>
      <c r="U2871">
        <v>1.0680000000000001</v>
      </c>
      <c r="V2871">
        <f>IFERROR(SuperstoreData[[#This Row],[Profit]]/SuperstoreData[[#This Row],[Sales]],0)</f>
        <v>6.25E-2</v>
      </c>
      <c r="W2871">
        <f>YEAR(C2871)</f>
        <v>2017</v>
      </c>
      <c r="X2871" t="str">
        <f>TEXT(C2871,"mmm")</f>
        <v>Jun</v>
      </c>
    </row>
    <row r="2872" spans="1:24" x14ac:dyDescent="0.3">
      <c r="A2872">
        <v>2871</v>
      </c>
      <c r="B2872" t="s">
        <v>6735</v>
      </c>
      <c r="C2872" s="1">
        <v>41720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>
        <v>74.352000000000004</v>
      </c>
      <c r="S2872">
        <v>3</v>
      </c>
      <c r="T2872">
        <v>0.2</v>
      </c>
      <c r="U2872">
        <v>23.234999999999999</v>
      </c>
      <c r="V2872">
        <f>IFERROR(SuperstoreData[[#This Row],[Profit]]/SuperstoreData[[#This Row],[Sales]],0)</f>
        <v>0.3125</v>
      </c>
      <c r="W2872">
        <f>YEAR(C2872)</f>
        <v>2014</v>
      </c>
      <c r="X2872" t="str">
        <f>TEXT(C2872,"mmm")</f>
        <v>Mar</v>
      </c>
    </row>
    <row r="2873" spans="1:24" x14ac:dyDescent="0.3">
      <c r="A2873">
        <v>2872</v>
      </c>
      <c r="B2873" t="s">
        <v>6735</v>
      </c>
      <c r="C2873" s="1">
        <v>41720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>
        <v>314.35199999999998</v>
      </c>
      <c r="S2873">
        <v>3</v>
      </c>
      <c r="T2873">
        <v>0.2</v>
      </c>
      <c r="U2873">
        <v>-35.364600000000003</v>
      </c>
      <c r="V2873">
        <f>IFERROR(SuperstoreData[[#This Row],[Profit]]/SuperstoreData[[#This Row],[Sales]],0)</f>
        <v>-0.11250000000000002</v>
      </c>
      <c r="W2873">
        <f>YEAR(C2873)</f>
        <v>2014</v>
      </c>
      <c r="X2873" t="str">
        <f>TEXT(C2873,"mmm")</f>
        <v>Mar</v>
      </c>
    </row>
    <row r="2874" spans="1:24" x14ac:dyDescent="0.3">
      <c r="A2874">
        <v>2873</v>
      </c>
      <c r="B2874" t="s">
        <v>6738</v>
      </c>
      <c r="C2874" s="1">
        <v>42901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>
        <v>4.26</v>
      </c>
      <c r="S2874">
        <v>1</v>
      </c>
      <c r="T2874">
        <v>0</v>
      </c>
      <c r="U2874">
        <v>1.7465999999999999</v>
      </c>
      <c r="V2874">
        <f>IFERROR(SuperstoreData[[#This Row],[Profit]]/SuperstoreData[[#This Row],[Sales]],0)</f>
        <v>0.41000000000000003</v>
      </c>
      <c r="W2874">
        <f>YEAR(C2874)</f>
        <v>2017</v>
      </c>
      <c r="X2874" t="str">
        <f>TEXT(C2874,"mmm")</f>
        <v>Jun</v>
      </c>
    </row>
    <row r="2875" spans="1:24" x14ac:dyDescent="0.3">
      <c r="A2875">
        <v>2874</v>
      </c>
      <c r="B2875" t="s">
        <v>6739</v>
      </c>
      <c r="C2875" s="1">
        <v>43055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>
        <v>811.28</v>
      </c>
      <c r="S2875">
        <v>8</v>
      </c>
      <c r="T2875">
        <v>0</v>
      </c>
      <c r="U2875">
        <v>24.3384</v>
      </c>
      <c r="V2875">
        <f>IFERROR(SuperstoreData[[#This Row],[Profit]]/SuperstoreData[[#This Row],[Sales]],0)</f>
        <v>3.0000000000000002E-2</v>
      </c>
      <c r="W2875">
        <f>YEAR(C2875)</f>
        <v>2017</v>
      </c>
      <c r="X2875" t="str">
        <f>TEXT(C2875,"mmm")</f>
        <v>Nov</v>
      </c>
    </row>
    <row r="2876" spans="1:24" x14ac:dyDescent="0.3">
      <c r="A2876">
        <v>2875</v>
      </c>
      <c r="B2876" t="s">
        <v>6740</v>
      </c>
      <c r="C2876" s="1">
        <v>43098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>
        <v>6.03</v>
      </c>
      <c r="S2876">
        <v>3</v>
      </c>
      <c r="T2876">
        <v>0</v>
      </c>
      <c r="U2876">
        <v>2.9546999999999999</v>
      </c>
      <c r="V2876">
        <f>IFERROR(SuperstoreData[[#This Row],[Profit]]/SuperstoreData[[#This Row],[Sales]],0)</f>
        <v>0.48999999999999994</v>
      </c>
      <c r="W2876">
        <f>YEAR(C2876)</f>
        <v>2017</v>
      </c>
      <c r="X2876" t="str">
        <f>TEXT(C2876,"mmm")</f>
        <v>Dec</v>
      </c>
    </row>
    <row r="2877" spans="1:24" x14ac:dyDescent="0.3">
      <c r="A2877">
        <v>2876</v>
      </c>
      <c r="B2877" t="s">
        <v>6741</v>
      </c>
      <c r="C2877" s="1">
        <v>42390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>
        <v>153.56800000000001</v>
      </c>
      <c r="S2877">
        <v>2</v>
      </c>
      <c r="T2877">
        <v>0.2</v>
      </c>
      <c r="U2877">
        <v>-5.7587999999999999</v>
      </c>
      <c r="V2877">
        <f>IFERROR(SuperstoreData[[#This Row],[Profit]]/SuperstoreData[[#This Row],[Sales]],0)</f>
        <v>-3.7499999999999999E-2</v>
      </c>
      <c r="W2877">
        <f>YEAR(C2877)</f>
        <v>2016</v>
      </c>
      <c r="X2877" t="str">
        <f>TEXT(C2877,"mmm")</f>
        <v>Jan</v>
      </c>
    </row>
    <row r="2878" spans="1:24" x14ac:dyDescent="0.3">
      <c r="A2878">
        <v>2877</v>
      </c>
      <c r="B2878" t="s">
        <v>6741</v>
      </c>
      <c r="C2878" s="1">
        <v>42390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>
        <v>1013.4880000000001</v>
      </c>
      <c r="S2878">
        <v>7</v>
      </c>
      <c r="T2878">
        <v>0.2</v>
      </c>
      <c r="U2878">
        <v>76.011600000000001</v>
      </c>
      <c r="V2878">
        <f>IFERROR(SuperstoreData[[#This Row],[Profit]]/SuperstoreData[[#This Row],[Sales]],0)</f>
        <v>7.4999999999999997E-2</v>
      </c>
      <c r="W2878">
        <f>YEAR(C2878)</f>
        <v>2016</v>
      </c>
      <c r="X2878" t="str">
        <f>TEXT(C2878,"mmm")</f>
        <v>Jan</v>
      </c>
    </row>
    <row r="2879" spans="1:24" x14ac:dyDescent="0.3">
      <c r="A2879">
        <v>2878</v>
      </c>
      <c r="B2879" t="s">
        <v>6743</v>
      </c>
      <c r="C2879" s="1">
        <v>42384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>
        <v>52.34</v>
      </c>
      <c r="S2879">
        <v>2</v>
      </c>
      <c r="T2879">
        <v>0</v>
      </c>
      <c r="U2879">
        <v>24.599799999999998</v>
      </c>
      <c r="V2879">
        <f>IFERROR(SuperstoreData[[#This Row],[Profit]]/SuperstoreData[[#This Row],[Sales]],0)</f>
        <v>0.46999999999999992</v>
      </c>
      <c r="W2879">
        <f>YEAR(C2879)</f>
        <v>2016</v>
      </c>
      <c r="X2879" t="str">
        <f>TEXT(C2879,"mmm")</f>
        <v>Jan</v>
      </c>
    </row>
    <row r="2880" spans="1:24" x14ac:dyDescent="0.3">
      <c r="A2880">
        <v>2879</v>
      </c>
      <c r="B2880" t="s">
        <v>6743</v>
      </c>
      <c r="C2880" s="1">
        <v>42384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>
        <v>4.66</v>
      </c>
      <c r="S2880">
        <v>2</v>
      </c>
      <c r="T2880">
        <v>0</v>
      </c>
      <c r="U2880">
        <v>1.3513999999999999</v>
      </c>
      <c r="V2880">
        <f>IFERROR(SuperstoreData[[#This Row],[Profit]]/SuperstoreData[[#This Row],[Sales]],0)</f>
        <v>0.28999999999999998</v>
      </c>
      <c r="W2880">
        <f>YEAR(C2880)</f>
        <v>2016</v>
      </c>
      <c r="X2880" t="str">
        <f>TEXT(C2880,"mmm")</f>
        <v>Jan</v>
      </c>
    </row>
    <row r="2881" spans="1:24" x14ac:dyDescent="0.3">
      <c r="A2881">
        <v>2880</v>
      </c>
      <c r="B2881" t="s">
        <v>6743</v>
      </c>
      <c r="C2881" s="1">
        <v>42384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>
        <v>254.97</v>
      </c>
      <c r="S2881">
        <v>3</v>
      </c>
      <c r="T2881">
        <v>0</v>
      </c>
      <c r="U2881">
        <v>91.789199999999994</v>
      </c>
      <c r="V2881">
        <f>IFERROR(SuperstoreData[[#This Row],[Profit]]/SuperstoreData[[#This Row],[Sales]],0)</f>
        <v>0.36</v>
      </c>
      <c r="W2881">
        <f>YEAR(C2881)</f>
        <v>2016</v>
      </c>
      <c r="X2881" t="str">
        <f>TEXT(C2881,"mmm")</f>
        <v>Jan</v>
      </c>
    </row>
    <row r="2882" spans="1:24" x14ac:dyDescent="0.3">
      <c r="A2882">
        <v>2881</v>
      </c>
      <c r="B2882" t="s">
        <v>6746</v>
      </c>
      <c r="C2882" s="1">
        <v>42632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>
        <f>IFERROR(SuperstoreData[[#This Row],[Profit]]/SuperstoreData[[#This Row],[Sales]],0)</f>
        <v>0.5</v>
      </c>
      <c r="W2882">
        <f>YEAR(C2882)</f>
        <v>2016</v>
      </c>
      <c r="X2882" t="str">
        <f>TEXT(C2882,"mmm")</f>
        <v>Sep</v>
      </c>
    </row>
    <row r="2883" spans="1:24" x14ac:dyDescent="0.3">
      <c r="A2883">
        <v>2882</v>
      </c>
      <c r="B2883" t="s">
        <v>6746</v>
      </c>
      <c r="C2883" s="1">
        <v>42632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>
        <v>27.93</v>
      </c>
      <c r="S2883">
        <v>3</v>
      </c>
      <c r="T2883">
        <v>0</v>
      </c>
      <c r="U2883">
        <v>8.0997000000000003</v>
      </c>
      <c r="V2883">
        <f>IFERROR(SuperstoreData[[#This Row],[Profit]]/SuperstoreData[[#This Row],[Sales]],0)</f>
        <v>0.29000000000000004</v>
      </c>
      <c r="W2883">
        <f>YEAR(C2883)</f>
        <v>2016</v>
      </c>
      <c r="X2883" t="str">
        <f>TEXT(C2883,"mmm")</f>
        <v>Sep</v>
      </c>
    </row>
    <row r="2884" spans="1:24" x14ac:dyDescent="0.3">
      <c r="A2884">
        <v>2883</v>
      </c>
      <c r="B2884" t="s">
        <v>6748</v>
      </c>
      <c r="C2884" s="1">
        <v>41691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>
        <v>8.85</v>
      </c>
      <c r="S2884">
        <v>5</v>
      </c>
      <c r="T2884">
        <v>0.8</v>
      </c>
      <c r="U2884">
        <v>-13.717499999999999</v>
      </c>
      <c r="V2884">
        <f>IFERROR(SuperstoreData[[#This Row],[Profit]]/SuperstoreData[[#This Row],[Sales]],0)</f>
        <v>-1.55</v>
      </c>
      <c r="W2884">
        <f>YEAR(C2884)</f>
        <v>2014</v>
      </c>
      <c r="X2884" t="str">
        <f>TEXT(C2884,"mmm")</f>
        <v>Feb</v>
      </c>
    </row>
    <row r="2885" spans="1:24" x14ac:dyDescent="0.3">
      <c r="A2885">
        <v>2884</v>
      </c>
      <c r="B2885" t="s">
        <v>6750</v>
      </c>
      <c r="C2885" s="1">
        <v>42685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>
        <v>6.96</v>
      </c>
      <c r="S2885">
        <v>4</v>
      </c>
      <c r="T2885">
        <v>0</v>
      </c>
      <c r="U2885">
        <v>2.2271999999999998</v>
      </c>
      <c r="V2885">
        <f>IFERROR(SuperstoreData[[#This Row],[Profit]]/SuperstoreData[[#This Row],[Sales]],0)</f>
        <v>0.32</v>
      </c>
      <c r="W2885">
        <f>YEAR(C2885)</f>
        <v>2016</v>
      </c>
      <c r="X2885" t="str">
        <f>TEXT(C2885,"mmm")</f>
        <v>Nov</v>
      </c>
    </row>
    <row r="2886" spans="1:24" x14ac:dyDescent="0.3">
      <c r="A2886">
        <v>2885</v>
      </c>
      <c r="B2886" t="s">
        <v>6751</v>
      </c>
      <c r="C2886" s="1">
        <v>42399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>
        <v>17.456</v>
      </c>
      <c r="S2886">
        <v>2</v>
      </c>
      <c r="T2886">
        <v>0.2</v>
      </c>
      <c r="U2886">
        <v>5.8914</v>
      </c>
      <c r="V2886">
        <f>IFERROR(SuperstoreData[[#This Row],[Profit]]/SuperstoreData[[#This Row],[Sales]],0)</f>
        <v>0.33750000000000002</v>
      </c>
      <c r="W2886">
        <f>YEAR(C2886)</f>
        <v>2016</v>
      </c>
      <c r="X2886" t="str">
        <f>TEXT(C2886,"mmm")</f>
        <v>Jan</v>
      </c>
    </row>
    <row r="2887" spans="1:24" x14ac:dyDescent="0.3">
      <c r="A2887">
        <v>2886</v>
      </c>
      <c r="B2887" t="s">
        <v>6752</v>
      </c>
      <c r="C2887" s="1">
        <v>42661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>
        <v>307.92</v>
      </c>
      <c r="S2887">
        <v>5</v>
      </c>
      <c r="T2887">
        <v>0.2</v>
      </c>
      <c r="U2887">
        <v>-34.640999999999998</v>
      </c>
      <c r="V2887">
        <f>IFERROR(SuperstoreData[[#This Row],[Profit]]/SuperstoreData[[#This Row],[Sales]],0)</f>
        <v>-0.11249999999999999</v>
      </c>
      <c r="W2887">
        <f>YEAR(C2887)</f>
        <v>2016</v>
      </c>
      <c r="X2887" t="str">
        <f>TEXT(C2887,"mmm")</f>
        <v>Oct</v>
      </c>
    </row>
    <row r="2888" spans="1:24" x14ac:dyDescent="0.3">
      <c r="A2888">
        <v>2887</v>
      </c>
      <c r="B2888" t="s">
        <v>6753</v>
      </c>
      <c r="C2888" s="1">
        <v>43087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>
        <v>6.63</v>
      </c>
      <c r="S2888">
        <v>3</v>
      </c>
      <c r="T2888">
        <v>0</v>
      </c>
      <c r="U2888">
        <v>1.7901</v>
      </c>
      <c r="V2888">
        <f>IFERROR(SuperstoreData[[#This Row],[Profit]]/SuperstoreData[[#This Row],[Sales]],0)</f>
        <v>0.27</v>
      </c>
      <c r="W2888">
        <f>YEAR(C2888)</f>
        <v>2017</v>
      </c>
      <c r="X2888" t="str">
        <f>TEXT(C2888,"mmm")</f>
        <v>Dec</v>
      </c>
    </row>
    <row r="2889" spans="1:24" x14ac:dyDescent="0.3">
      <c r="A2889">
        <v>2888</v>
      </c>
      <c r="B2889" t="s">
        <v>6753</v>
      </c>
      <c r="C2889" s="1">
        <v>43087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>
        <v>12.96</v>
      </c>
      <c r="S2889">
        <v>2</v>
      </c>
      <c r="T2889">
        <v>0</v>
      </c>
      <c r="U2889">
        <v>6.2207999999999997</v>
      </c>
      <c r="V2889">
        <f>IFERROR(SuperstoreData[[#This Row],[Profit]]/SuperstoreData[[#This Row],[Sales]],0)</f>
        <v>0.47999999999999993</v>
      </c>
      <c r="W2889">
        <f>YEAR(C2889)</f>
        <v>2017</v>
      </c>
      <c r="X2889" t="str">
        <f>TEXT(C2889,"mmm")</f>
        <v>Dec</v>
      </c>
    </row>
    <row r="2890" spans="1:24" x14ac:dyDescent="0.3">
      <c r="A2890">
        <v>2889</v>
      </c>
      <c r="B2890" t="s">
        <v>6753</v>
      </c>
      <c r="C2890" s="1">
        <v>43087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>
        <v>32.4</v>
      </c>
      <c r="S2890">
        <v>5</v>
      </c>
      <c r="T2890">
        <v>0</v>
      </c>
      <c r="U2890">
        <v>15.552</v>
      </c>
      <c r="V2890">
        <f>IFERROR(SuperstoreData[[#This Row],[Profit]]/SuperstoreData[[#This Row],[Sales]],0)</f>
        <v>0.48</v>
      </c>
      <c r="W2890">
        <f>YEAR(C2890)</f>
        <v>2017</v>
      </c>
      <c r="X2890" t="str">
        <f>TEXT(C2890,"mmm")</f>
        <v>Dec</v>
      </c>
    </row>
    <row r="2891" spans="1:24" x14ac:dyDescent="0.3">
      <c r="A2891">
        <v>2890</v>
      </c>
      <c r="B2891" t="s">
        <v>6754</v>
      </c>
      <c r="C2891" s="1">
        <v>43041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>
        <v>23.85</v>
      </c>
      <c r="S2891">
        <v>5</v>
      </c>
      <c r="T2891">
        <v>0</v>
      </c>
      <c r="U2891">
        <v>10.7325</v>
      </c>
      <c r="V2891">
        <f>IFERROR(SuperstoreData[[#This Row],[Profit]]/SuperstoreData[[#This Row],[Sales]],0)</f>
        <v>0.44999999999999996</v>
      </c>
      <c r="W2891">
        <f>YEAR(C2891)</f>
        <v>2017</v>
      </c>
      <c r="X2891" t="str">
        <f>TEXT(C2891,"mmm")</f>
        <v>Nov</v>
      </c>
    </row>
    <row r="2892" spans="1:24" x14ac:dyDescent="0.3">
      <c r="A2892">
        <v>2891</v>
      </c>
      <c r="B2892" t="s">
        <v>6757</v>
      </c>
      <c r="C2892" s="1">
        <v>41758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>
        <v>51.96</v>
      </c>
      <c r="S2892">
        <v>2</v>
      </c>
      <c r="T2892">
        <v>0</v>
      </c>
      <c r="U2892">
        <v>12.99</v>
      </c>
      <c r="V2892">
        <f>IFERROR(SuperstoreData[[#This Row],[Profit]]/SuperstoreData[[#This Row],[Sales]],0)</f>
        <v>0.25</v>
      </c>
      <c r="W2892">
        <f>YEAR(C2892)</f>
        <v>2014</v>
      </c>
      <c r="X2892" t="str">
        <f>TEXT(C2892,"mmm")</f>
        <v>Apr</v>
      </c>
    </row>
    <row r="2893" spans="1:24" x14ac:dyDescent="0.3">
      <c r="A2893">
        <v>2892</v>
      </c>
      <c r="B2893" t="s">
        <v>6757</v>
      </c>
      <c r="C2893" s="1">
        <v>41758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>
        <v>17.940000000000001</v>
      </c>
      <c r="S2893">
        <v>3</v>
      </c>
      <c r="T2893">
        <v>0</v>
      </c>
      <c r="U2893">
        <v>8.6112000000000002</v>
      </c>
      <c r="V2893">
        <f>IFERROR(SuperstoreData[[#This Row],[Profit]]/SuperstoreData[[#This Row],[Sales]],0)</f>
        <v>0.48</v>
      </c>
      <c r="W2893">
        <f>YEAR(C2893)</f>
        <v>2014</v>
      </c>
      <c r="X2893" t="str">
        <f>TEXT(C2893,"mmm")</f>
        <v>Apr</v>
      </c>
    </row>
    <row r="2894" spans="1:24" x14ac:dyDescent="0.3">
      <c r="A2894">
        <v>2893</v>
      </c>
      <c r="B2894" t="s">
        <v>6761</v>
      </c>
      <c r="C2894" s="1">
        <v>43031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>
        <v>11.56</v>
      </c>
      <c r="S2894">
        <v>2</v>
      </c>
      <c r="T2894">
        <v>0</v>
      </c>
      <c r="U2894">
        <v>5.6643999999999997</v>
      </c>
      <c r="V2894">
        <f>IFERROR(SuperstoreData[[#This Row],[Profit]]/SuperstoreData[[#This Row],[Sales]],0)</f>
        <v>0.48999999999999994</v>
      </c>
      <c r="W2894">
        <f>YEAR(C2894)</f>
        <v>2017</v>
      </c>
      <c r="X2894" t="str">
        <f>TEXT(C2894,"mmm")</f>
        <v>Oct</v>
      </c>
    </row>
    <row r="2895" spans="1:24" x14ac:dyDescent="0.3">
      <c r="A2895">
        <v>2894</v>
      </c>
      <c r="B2895" t="s">
        <v>6761</v>
      </c>
      <c r="C2895" s="1">
        <v>43031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>
        <v>26.4</v>
      </c>
      <c r="S2895">
        <v>5</v>
      </c>
      <c r="T2895">
        <v>0</v>
      </c>
      <c r="U2895">
        <v>11.88</v>
      </c>
      <c r="V2895">
        <f>IFERROR(SuperstoreData[[#This Row],[Profit]]/SuperstoreData[[#This Row],[Sales]],0)</f>
        <v>0.45000000000000007</v>
      </c>
      <c r="W2895">
        <f>YEAR(C2895)</f>
        <v>2017</v>
      </c>
      <c r="X2895" t="str">
        <f>TEXT(C2895,"mmm")</f>
        <v>Oct</v>
      </c>
    </row>
    <row r="2896" spans="1:24" x14ac:dyDescent="0.3">
      <c r="A2896">
        <v>2895</v>
      </c>
      <c r="B2896" t="s">
        <v>6761</v>
      </c>
      <c r="C2896" s="1">
        <v>43031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>
        <v>69.08</v>
      </c>
      <c r="S2896">
        <v>11</v>
      </c>
      <c r="T2896">
        <v>0</v>
      </c>
      <c r="U2896">
        <v>29.0136</v>
      </c>
      <c r="V2896">
        <f>IFERROR(SuperstoreData[[#This Row],[Profit]]/SuperstoreData[[#This Row],[Sales]],0)</f>
        <v>0.42000000000000004</v>
      </c>
      <c r="W2896">
        <f>YEAR(C2896)</f>
        <v>2017</v>
      </c>
      <c r="X2896" t="str">
        <f>TEXT(C2896,"mmm")</f>
        <v>Oct</v>
      </c>
    </row>
    <row r="2897" spans="1:24" x14ac:dyDescent="0.3">
      <c r="A2897">
        <v>2896</v>
      </c>
      <c r="B2897" t="s">
        <v>6761</v>
      </c>
      <c r="C2897" s="1">
        <v>43031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>
        <v>35.880000000000003</v>
      </c>
      <c r="S2897">
        <v>3</v>
      </c>
      <c r="T2897">
        <v>0</v>
      </c>
      <c r="U2897">
        <v>10.0464</v>
      </c>
      <c r="V2897">
        <f>IFERROR(SuperstoreData[[#This Row],[Profit]]/SuperstoreData[[#This Row],[Sales]],0)</f>
        <v>0.27999999999999997</v>
      </c>
      <c r="W2897">
        <f>YEAR(C2897)</f>
        <v>2017</v>
      </c>
      <c r="X2897" t="str">
        <f>TEXT(C2897,"mmm")</f>
        <v>Oct</v>
      </c>
    </row>
    <row r="2898" spans="1:24" x14ac:dyDescent="0.3">
      <c r="A2898">
        <v>2897</v>
      </c>
      <c r="B2898" t="s">
        <v>6766</v>
      </c>
      <c r="C2898" s="1">
        <v>41728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>
        <v>49.65</v>
      </c>
      <c r="S2898">
        <v>5</v>
      </c>
      <c r="T2898">
        <v>0</v>
      </c>
      <c r="U2898">
        <v>20.853000000000002</v>
      </c>
      <c r="V2898">
        <f>IFERROR(SuperstoreData[[#This Row],[Profit]]/SuperstoreData[[#This Row],[Sales]],0)</f>
        <v>0.42000000000000004</v>
      </c>
      <c r="W2898">
        <f>YEAR(C2898)</f>
        <v>2014</v>
      </c>
      <c r="X2898" t="str">
        <f>TEXT(C2898,"mmm")</f>
        <v>Mar</v>
      </c>
    </row>
    <row r="2899" spans="1:24" x14ac:dyDescent="0.3">
      <c r="A2899">
        <v>2898</v>
      </c>
      <c r="B2899" t="s">
        <v>6768</v>
      </c>
      <c r="C2899" s="1">
        <v>42373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>
        <v>959.96799999999996</v>
      </c>
      <c r="S2899">
        <v>4</v>
      </c>
      <c r="T2899">
        <v>0.2</v>
      </c>
      <c r="U2899">
        <v>119.996</v>
      </c>
      <c r="V2899">
        <f>IFERROR(SuperstoreData[[#This Row],[Profit]]/SuperstoreData[[#This Row],[Sales]],0)</f>
        <v>0.125</v>
      </c>
      <c r="W2899">
        <f>YEAR(C2899)</f>
        <v>2016</v>
      </c>
      <c r="X2899" t="str">
        <f>TEXT(C2899,"mmm")</f>
        <v>Jan</v>
      </c>
    </row>
    <row r="2900" spans="1:24" x14ac:dyDescent="0.3">
      <c r="A2900">
        <v>2899</v>
      </c>
      <c r="B2900" t="s">
        <v>6769</v>
      </c>
      <c r="C2900" s="1">
        <v>42120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>
        <v>408.42200000000003</v>
      </c>
      <c r="S2900">
        <v>2</v>
      </c>
      <c r="T2900">
        <v>0.3</v>
      </c>
      <c r="U2900">
        <v>-5.8346</v>
      </c>
      <c r="V2900">
        <f>IFERROR(SuperstoreData[[#This Row],[Profit]]/SuperstoreData[[#This Row],[Sales]],0)</f>
        <v>-1.4285714285714285E-2</v>
      </c>
      <c r="W2900">
        <f>YEAR(C2900)</f>
        <v>2015</v>
      </c>
      <c r="X2900" t="str">
        <f>TEXT(C2900,"mmm")</f>
        <v>Apr</v>
      </c>
    </row>
    <row r="2901" spans="1:24" x14ac:dyDescent="0.3">
      <c r="A2901">
        <v>2900</v>
      </c>
      <c r="B2901" t="s">
        <v>6770</v>
      </c>
      <c r="C2901" s="1">
        <v>42259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>
        <v>479.98399999999998</v>
      </c>
      <c r="S2901">
        <v>2</v>
      </c>
      <c r="T2901">
        <v>0.2</v>
      </c>
      <c r="U2901">
        <v>59.997999999999998</v>
      </c>
      <c r="V2901">
        <f>IFERROR(SuperstoreData[[#This Row],[Profit]]/SuperstoreData[[#This Row],[Sales]],0)</f>
        <v>0.125</v>
      </c>
      <c r="W2901">
        <f>YEAR(C2901)</f>
        <v>2015</v>
      </c>
      <c r="X2901" t="str">
        <f>TEXT(C2901,"mmm")</f>
        <v>Sep</v>
      </c>
    </row>
    <row r="2902" spans="1:24" x14ac:dyDescent="0.3">
      <c r="A2902">
        <v>2901</v>
      </c>
      <c r="B2902" t="s">
        <v>6770</v>
      </c>
      <c r="C2902" s="1">
        <v>42259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>
        <v>12.6</v>
      </c>
      <c r="S2902">
        <v>4</v>
      </c>
      <c r="T2902">
        <v>0</v>
      </c>
      <c r="U2902">
        <v>6.048</v>
      </c>
      <c r="V2902">
        <f>IFERROR(SuperstoreData[[#This Row],[Profit]]/SuperstoreData[[#This Row],[Sales]],0)</f>
        <v>0.48000000000000004</v>
      </c>
      <c r="W2902">
        <f>YEAR(C2902)</f>
        <v>2015</v>
      </c>
      <c r="X2902" t="str">
        <f>TEXT(C2902,"mmm")</f>
        <v>Sep</v>
      </c>
    </row>
    <row r="2903" spans="1:24" x14ac:dyDescent="0.3">
      <c r="A2903">
        <v>2902</v>
      </c>
      <c r="B2903" t="s">
        <v>6771</v>
      </c>
      <c r="C2903" s="1">
        <v>42989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>
        <v>184.66</v>
      </c>
      <c r="S2903">
        <v>7</v>
      </c>
      <c r="T2903">
        <v>0</v>
      </c>
      <c r="U2903">
        <v>84.943600000000004</v>
      </c>
      <c r="V2903">
        <f>IFERROR(SuperstoreData[[#This Row],[Profit]]/SuperstoreData[[#This Row],[Sales]],0)</f>
        <v>0.46</v>
      </c>
      <c r="W2903">
        <f>YEAR(C2903)</f>
        <v>2017</v>
      </c>
      <c r="X2903" t="str">
        <f>TEXT(C2903,"mmm")</f>
        <v>Sep</v>
      </c>
    </row>
    <row r="2904" spans="1:24" x14ac:dyDescent="0.3">
      <c r="A2904">
        <v>2903</v>
      </c>
      <c r="B2904" t="s">
        <v>6772</v>
      </c>
      <c r="C2904" s="1">
        <v>42533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>
        <v>23.12</v>
      </c>
      <c r="S2904">
        <v>5</v>
      </c>
      <c r="T2904">
        <v>0.2</v>
      </c>
      <c r="U2904">
        <v>8.3810000000000002</v>
      </c>
      <c r="V2904">
        <f>IFERROR(SuperstoreData[[#This Row],[Profit]]/SuperstoreData[[#This Row],[Sales]],0)</f>
        <v>0.36249999999999999</v>
      </c>
      <c r="W2904">
        <f>YEAR(C2904)</f>
        <v>2016</v>
      </c>
      <c r="X2904" t="str">
        <f>TEXT(C2904,"mmm")</f>
        <v>Jun</v>
      </c>
    </row>
    <row r="2905" spans="1:24" x14ac:dyDescent="0.3">
      <c r="A2905">
        <v>2904</v>
      </c>
      <c r="B2905" t="s">
        <v>6773</v>
      </c>
      <c r="C2905" s="1">
        <v>42548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>
        <v>37.463999999999999</v>
      </c>
      <c r="S2905">
        <v>7</v>
      </c>
      <c r="T2905">
        <v>0.2</v>
      </c>
      <c r="U2905">
        <v>12.175800000000001</v>
      </c>
      <c r="V2905">
        <f>IFERROR(SuperstoreData[[#This Row],[Profit]]/SuperstoreData[[#This Row],[Sales]],0)</f>
        <v>0.32500000000000001</v>
      </c>
      <c r="W2905">
        <f>YEAR(C2905)</f>
        <v>2016</v>
      </c>
      <c r="X2905" t="str">
        <f>TEXT(C2905,"mmm")</f>
        <v>Jun</v>
      </c>
    </row>
    <row r="2906" spans="1:24" x14ac:dyDescent="0.3">
      <c r="A2906">
        <v>2905</v>
      </c>
      <c r="B2906" t="s">
        <v>6773</v>
      </c>
      <c r="C2906" s="1">
        <v>42548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>
        <v>539.65800000000002</v>
      </c>
      <c r="S2906">
        <v>3</v>
      </c>
      <c r="T2906">
        <v>0.3</v>
      </c>
      <c r="U2906">
        <v>-7.7093999999999996</v>
      </c>
      <c r="V2906">
        <f>IFERROR(SuperstoreData[[#This Row],[Profit]]/SuperstoreData[[#This Row],[Sales]],0)</f>
        <v>-1.4285714285714285E-2</v>
      </c>
      <c r="W2906">
        <f>YEAR(C2906)</f>
        <v>2016</v>
      </c>
      <c r="X2906" t="str">
        <f>TEXT(C2906,"mmm")</f>
        <v>Jun</v>
      </c>
    </row>
    <row r="2907" spans="1:24" x14ac:dyDescent="0.3">
      <c r="A2907">
        <v>2906</v>
      </c>
      <c r="B2907" t="s">
        <v>6776</v>
      </c>
      <c r="C2907" s="1">
        <v>41908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>
        <v>310.12</v>
      </c>
      <c r="S2907">
        <v>2</v>
      </c>
      <c r="T2907">
        <v>0</v>
      </c>
      <c r="U2907">
        <v>80.631200000000007</v>
      </c>
      <c r="V2907">
        <f>IFERROR(SuperstoreData[[#This Row],[Profit]]/SuperstoreData[[#This Row],[Sales]],0)</f>
        <v>0.26</v>
      </c>
      <c r="W2907">
        <f>YEAR(C2907)</f>
        <v>2014</v>
      </c>
      <c r="X2907" t="str">
        <f>TEXT(C2907,"mmm")</f>
        <v>Sep</v>
      </c>
    </row>
    <row r="2908" spans="1:24" x14ac:dyDescent="0.3">
      <c r="A2908">
        <v>2907</v>
      </c>
      <c r="B2908" t="s">
        <v>6779</v>
      </c>
      <c r="C2908" s="1">
        <v>43042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>
        <v>8.56</v>
      </c>
      <c r="S2908">
        <v>2</v>
      </c>
      <c r="T2908">
        <v>0</v>
      </c>
      <c r="U2908">
        <v>3.8519999999999999</v>
      </c>
      <c r="V2908">
        <f>IFERROR(SuperstoreData[[#This Row],[Profit]]/SuperstoreData[[#This Row],[Sales]],0)</f>
        <v>0.44999999999999996</v>
      </c>
      <c r="W2908">
        <f>YEAR(C2908)</f>
        <v>2017</v>
      </c>
      <c r="X2908" t="str">
        <f>TEXT(C2908,"mmm")</f>
        <v>Nov</v>
      </c>
    </row>
    <row r="2909" spans="1:24" x14ac:dyDescent="0.3">
      <c r="A2909">
        <v>2908</v>
      </c>
      <c r="B2909" t="s">
        <v>6779</v>
      </c>
      <c r="C2909" s="1">
        <v>43042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>
        <v>52.4</v>
      </c>
      <c r="S2909">
        <v>5</v>
      </c>
      <c r="T2909">
        <v>0</v>
      </c>
      <c r="U2909">
        <v>14.148</v>
      </c>
      <c r="V2909">
        <f>IFERROR(SuperstoreData[[#This Row],[Profit]]/SuperstoreData[[#This Row],[Sales]],0)</f>
        <v>0.27</v>
      </c>
      <c r="W2909">
        <f>YEAR(C2909)</f>
        <v>2017</v>
      </c>
      <c r="X2909" t="str">
        <f>TEXT(C2909,"mmm")</f>
        <v>Nov</v>
      </c>
    </row>
    <row r="2910" spans="1:24" x14ac:dyDescent="0.3">
      <c r="A2910">
        <v>2909</v>
      </c>
      <c r="B2910" t="s">
        <v>6779</v>
      </c>
      <c r="C2910" s="1">
        <v>43042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>
        <v>14.94</v>
      </c>
      <c r="S2910">
        <v>3</v>
      </c>
      <c r="T2910">
        <v>0</v>
      </c>
      <c r="U2910">
        <v>6.8723999999999998</v>
      </c>
      <c r="V2910">
        <f>IFERROR(SuperstoreData[[#This Row],[Profit]]/SuperstoreData[[#This Row],[Sales]],0)</f>
        <v>0.46</v>
      </c>
      <c r="W2910">
        <f>YEAR(C2910)</f>
        <v>2017</v>
      </c>
      <c r="X2910" t="str">
        <f>TEXT(C2910,"mmm")</f>
        <v>Nov</v>
      </c>
    </row>
    <row r="2911" spans="1:24" x14ac:dyDescent="0.3">
      <c r="A2911">
        <v>2910</v>
      </c>
      <c r="B2911" t="s">
        <v>6782</v>
      </c>
      <c r="C2911" s="1">
        <v>42785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>
        <v>11.22</v>
      </c>
      <c r="S2911">
        <v>3</v>
      </c>
      <c r="T2911">
        <v>0</v>
      </c>
      <c r="U2911">
        <v>0.22439999999999999</v>
      </c>
      <c r="V2911">
        <f>IFERROR(SuperstoreData[[#This Row],[Profit]]/SuperstoreData[[#This Row],[Sales]],0)</f>
        <v>1.9999999999999997E-2</v>
      </c>
      <c r="W2911">
        <f>YEAR(C2911)</f>
        <v>2017</v>
      </c>
      <c r="X2911" t="str">
        <f>TEXT(C2911,"mmm")</f>
        <v>Feb</v>
      </c>
    </row>
    <row r="2912" spans="1:24" x14ac:dyDescent="0.3">
      <c r="A2912">
        <v>2911</v>
      </c>
      <c r="B2912" t="s">
        <v>6783</v>
      </c>
      <c r="C2912" s="1">
        <v>42313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>
        <v>387.13600000000002</v>
      </c>
      <c r="S2912">
        <v>4</v>
      </c>
      <c r="T2912">
        <v>0.2</v>
      </c>
      <c r="U2912">
        <v>24.196000000000002</v>
      </c>
      <c r="V2912">
        <f>IFERROR(SuperstoreData[[#This Row],[Profit]]/SuperstoreData[[#This Row],[Sales]],0)</f>
        <v>6.25E-2</v>
      </c>
      <c r="W2912">
        <f>YEAR(C2912)</f>
        <v>2015</v>
      </c>
      <c r="X2912" t="str">
        <f>TEXT(C2912,"mmm")</f>
        <v>Nov</v>
      </c>
    </row>
    <row r="2913" spans="1:24" x14ac:dyDescent="0.3">
      <c r="A2913">
        <v>2912</v>
      </c>
      <c r="B2913" t="s">
        <v>6784</v>
      </c>
      <c r="C2913" s="1">
        <v>41806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>
        <v>41.4</v>
      </c>
      <c r="S2913">
        <v>5</v>
      </c>
      <c r="T2913">
        <v>0</v>
      </c>
      <c r="U2913">
        <v>19.457999999999998</v>
      </c>
      <c r="V2913">
        <f>IFERROR(SuperstoreData[[#This Row],[Profit]]/SuperstoreData[[#This Row],[Sales]],0)</f>
        <v>0.47</v>
      </c>
      <c r="W2913">
        <f>YEAR(C2913)</f>
        <v>2014</v>
      </c>
      <c r="X2913" t="str">
        <f>TEXT(C2913,"mmm")</f>
        <v>Jun</v>
      </c>
    </row>
    <row r="2914" spans="1:24" x14ac:dyDescent="0.3">
      <c r="A2914">
        <v>2913</v>
      </c>
      <c r="B2914" t="s">
        <v>6784</v>
      </c>
      <c r="C2914" s="1">
        <v>41806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>
        <v>35</v>
      </c>
      <c r="S2914">
        <v>4</v>
      </c>
      <c r="T2914">
        <v>0</v>
      </c>
      <c r="U2914">
        <v>10.5</v>
      </c>
      <c r="V2914">
        <f>IFERROR(SuperstoreData[[#This Row],[Profit]]/SuperstoreData[[#This Row],[Sales]],0)</f>
        <v>0.3</v>
      </c>
      <c r="W2914">
        <f>YEAR(C2914)</f>
        <v>2014</v>
      </c>
      <c r="X2914" t="str">
        <f>TEXT(C2914,"mmm")</f>
        <v>Jun</v>
      </c>
    </row>
    <row r="2915" spans="1:24" x14ac:dyDescent="0.3">
      <c r="A2915">
        <v>2914</v>
      </c>
      <c r="B2915" t="s">
        <v>6784</v>
      </c>
      <c r="C2915" s="1">
        <v>41806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>
        <v>39.552</v>
      </c>
      <c r="S2915">
        <v>3</v>
      </c>
      <c r="T2915">
        <v>0.2</v>
      </c>
      <c r="U2915">
        <v>14.3376</v>
      </c>
      <c r="V2915">
        <f>IFERROR(SuperstoreData[[#This Row],[Profit]]/SuperstoreData[[#This Row],[Sales]],0)</f>
        <v>0.36249999999999999</v>
      </c>
      <c r="W2915">
        <f>YEAR(C2915)</f>
        <v>2014</v>
      </c>
      <c r="X2915" t="str">
        <f>TEXT(C2915,"mmm")</f>
        <v>Jun</v>
      </c>
    </row>
    <row r="2916" spans="1:24" x14ac:dyDescent="0.3">
      <c r="A2916">
        <v>2915</v>
      </c>
      <c r="B2916" t="s">
        <v>6789</v>
      </c>
      <c r="C2916" s="1">
        <v>42289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>
        <v>135.72</v>
      </c>
      <c r="S2916">
        <v>3</v>
      </c>
      <c r="T2916">
        <v>0</v>
      </c>
      <c r="U2916">
        <v>35.287199999999999</v>
      </c>
      <c r="V2916">
        <f>IFERROR(SuperstoreData[[#This Row],[Profit]]/SuperstoreData[[#This Row],[Sales]],0)</f>
        <v>0.26</v>
      </c>
      <c r="W2916">
        <f>YEAR(C2916)</f>
        <v>2015</v>
      </c>
      <c r="X2916" t="str">
        <f>TEXT(C2916,"mmm")</f>
        <v>Oct</v>
      </c>
    </row>
    <row r="2917" spans="1:24" x14ac:dyDescent="0.3">
      <c r="A2917">
        <v>2916</v>
      </c>
      <c r="B2917" t="s">
        <v>6789</v>
      </c>
      <c r="C2917" s="1">
        <v>42289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>
        <v>12.56</v>
      </c>
      <c r="S2917">
        <v>2</v>
      </c>
      <c r="T2917">
        <v>0</v>
      </c>
      <c r="U2917">
        <v>5.6520000000000001</v>
      </c>
      <c r="V2917">
        <f>IFERROR(SuperstoreData[[#This Row],[Profit]]/SuperstoreData[[#This Row],[Sales]],0)</f>
        <v>0.45</v>
      </c>
      <c r="W2917">
        <f>YEAR(C2917)</f>
        <v>2015</v>
      </c>
      <c r="X2917" t="str">
        <f>TEXT(C2917,"mmm")</f>
        <v>Oct</v>
      </c>
    </row>
    <row r="2918" spans="1:24" x14ac:dyDescent="0.3">
      <c r="A2918">
        <v>2917</v>
      </c>
      <c r="B2918" t="s">
        <v>6789</v>
      </c>
      <c r="C2918" s="1">
        <v>42289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>
        <v>263.95999999999998</v>
      </c>
      <c r="S2918">
        <v>4</v>
      </c>
      <c r="T2918">
        <v>0</v>
      </c>
      <c r="U2918">
        <v>71.269199999999998</v>
      </c>
      <c r="V2918">
        <f>IFERROR(SuperstoreData[[#This Row],[Profit]]/SuperstoreData[[#This Row],[Sales]],0)</f>
        <v>0.27</v>
      </c>
      <c r="W2918">
        <f>YEAR(C2918)</f>
        <v>2015</v>
      </c>
      <c r="X2918" t="str">
        <f>TEXT(C2918,"mmm")</f>
        <v>Oct</v>
      </c>
    </row>
    <row r="2919" spans="1:24" x14ac:dyDescent="0.3">
      <c r="A2919">
        <v>2918</v>
      </c>
      <c r="B2919" t="s">
        <v>6791</v>
      </c>
      <c r="C2919" s="1">
        <v>42974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>
        <v>5.952</v>
      </c>
      <c r="S2919">
        <v>1</v>
      </c>
      <c r="T2919">
        <v>0.2</v>
      </c>
      <c r="U2919">
        <v>0.372</v>
      </c>
      <c r="V2919">
        <f>IFERROR(SuperstoreData[[#This Row],[Profit]]/SuperstoreData[[#This Row],[Sales]],0)</f>
        <v>6.25E-2</v>
      </c>
      <c r="W2919">
        <f>YEAR(C2919)</f>
        <v>2017</v>
      </c>
      <c r="X2919" t="str">
        <f>TEXT(C2919,"mmm")</f>
        <v>Aug</v>
      </c>
    </row>
    <row r="2920" spans="1:24" x14ac:dyDescent="0.3">
      <c r="A2920">
        <v>2919</v>
      </c>
      <c r="B2920" t="s">
        <v>6794</v>
      </c>
      <c r="C2920" s="1">
        <v>42697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>
        <v>15.8</v>
      </c>
      <c r="S2920">
        <v>5</v>
      </c>
      <c r="T2920">
        <v>0.2</v>
      </c>
      <c r="U2920">
        <v>2.37</v>
      </c>
      <c r="V2920">
        <f>IFERROR(SuperstoreData[[#This Row],[Profit]]/SuperstoreData[[#This Row],[Sales]],0)</f>
        <v>0.15</v>
      </c>
      <c r="W2920">
        <f>YEAR(C2920)</f>
        <v>2016</v>
      </c>
      <c r="X2920" t="str">
        <f>TEXT(C2920,"mmm")</f>
        <v>Nov</v>
      </c>
    </row>
    <row r="2921" spans="1:24" x14ac:dyDescent="0.3">
      <c r="A2921">
        <v>2920</v>
      </c>
      <c r="B2921" t="s">
        <v>6794</v>
      </c>
      <c r="C2921" s="1">
        <v>42697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>
        <v>14.368</v>
      </c>
      <c r="S2921">
        <v>2</v>
      </c>
      <c r="T2921">
        <v>0.2</v>
      </c>
      <c r="U2921">
        <v>3.9512</v>
      </c>
      <c r="V2921">
        <f>IFERROR(SuperstoreData[[#This Row],[Profit]]/SuperstoreData[[#This Row],[Sales]],0)</f>
        <v>0.27500000000000002</v>
      </c>
      <c r="W2921">
        <f>YEAR(C2921)</f>
        <v>2016</v>
      </c>
      <c r="X2921" t="str">
        <f>TEXT(C2921,"mmm")</f>
        <v>Nov</v>
      </c>
    </row>
    <row r="2922" spans="1:24" x14ac:dyDescent="0.3">
      <c r="A2922">
        <v>2921</v>
      </c>
      <c r="B2922" t="s">
        <v>6794</v>
      </c>
      <c r="C2922" s="1">
        <v>42697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>
        <v>70.447999999999993</v>
      </c>
      <c r="S2922">
        <v>7</v>
      </c>
      <c r="T2922">
        <v>0.2</v>
      </c>
      <c r="U2922">
        <v>12.3284</v>
      </c>
      <c r="V2922">
        <f>IFERROR(SuperstoreData[[#This Row],[Profit]]/SuperstoreData[[#This Row],[Sales]],0)</f>
        <v>0.17500000000000002</v>
      </c>
      <c r="W2922">
        <f>YEAR(C2922)</f>
        <v>2016</v>
      </c>
      <c r="X2922" t="str">
        <f>TEXT(C2922,"mmm")</f>
        <v>Nov</v>
      </c>
    </row>
    <row r="2923" spans="1:24" x14ac:dyDescent="0.3">
      <c r="A2923">
        <v>2922</v>
      </c>
      <c r="B2923" t="s">
        <v>6795</v>
      </c>
      <c r="C2923" s="1">
        <v>42765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>
        <v>129.30000000000001</v>
      </c>
      <c r="S2923">
        <v>2</v>
      </c>
      <c r="T2923">
        <v>0</v>
      </c>
      <c r="U2923">
        <v>6.4649999999999999</v>
      </c>
      <c r="V2923">
        <f>IFERROR(SuperstoreData[[#This Row],[Profit]]/SuperstoreData[[#This Row],[Sales]],0)</f>
        <v>4.9999999999999996E-2</v>
      </c>
      <c r="W2923">
        <f>YEAR(C2923)</f>
        <v>2017</v>
      </c>
      <c r="X2923" t="str">
        <f>TEXT(C2923,"mmm")</f>
        <v>Jan</v>
      </c>
    </row>
    <row r="2924" spans="1:24" x14ac:dyDescent="0.3">
      <c r="A2924">
        <v>2923</v>
      </c>
      <c r="B2924" t="s">
        <v>6796</v>
      </c>
      <c r="C2924" s="1">
        <v>42338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>
        <v>3.8820000000000001</v>
      </c>
      <c r="S2924">
        <v>3</v>
      </c>
      <c r="T2924">
        <v>0.8</v>
      </c>
      <c r="U2924">
        <v>-5.8230000000000004</v>
      </c>
      <c r="V2924">
        <f>IFERROR(SuperstoreData[[#This Row],[Profit]]/SuperstoreData[[#This Row],[Sales]],0)</f>
        <v>-1.5</v>
      </c>
      <c r="W2924">
        <f>YEAR(C2924)</f>
        <v>2015</v>
      </c>
      <c r="X2924" t="str">
        <f>TEXT(C2924,"mmm")</f>
        <v>Nov</v>
      </c>
    </row>
    <row r="2925" spans="1:24" x14ac:dyDescent="0.3">
      <c r="A2925">
        <v>2924</v>
      </c>
      <c r="B2925" t="s">
        <v>6797</v>
      </c>
      <c r="C2925" s="1">
        <v>41818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>
        <v>6.08</v>
      </c>
      <c r="S2925">
        <v>1</v>
      </c>
      <c r="T2925">
        <v>0</v>
      </c>
      <c r="U2925">
        <v>3.04</v>
      </c>
      <c r="V2925">
        <f>IFERROR(SuperstoreData[[#This Row],[Profit]]/SuperstoreData[[#This Row],[Sales]],0)</f>
        <v>0.5</v>
      </c>
      <c r="W2925">
        <f>YEAR(C2925)</f>
        <v>2014</v>
      </c>
      <c r="X2925" t="str">
        <f>TEXT(C2925,"mmm")</f>
        <v>Jun</v>
      </c>
    </row>
    <row r="2926" spans="1:24" x14ac:dyDescent="0.3">
      <c r="A2926">
        <v>2925</v>
      </c>
      <c r="B2926" t="s">
        <v>6798</v>
      </c>
      <c r="C2926" s="1">
        <v>41884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>
        <v>19.899999999999999</v>
      </c>
      <c r="S2926">
        <v>1</v>
      </c>
      <c r="T2926">
        <v>0</v>
      </c>
      <c r="U2926">
        <v>8.9550000000000001</v>
      </c>
      <c r="V2926">
        <f>IFERROR(SuperstoreData[[#This Row],[Profit]]/SuperstoreData[[#This Row],[Sales]],0)</f>
        <v>0.45</v>
      </c>
      <c r="W2926">
        <f>YEAR(C2926)</f>
        <v>2014</v>
      </c>
      <c r="X2926" t="str">
        <f>TEXT(C2926,"mmm")</f>
        <v>Sep</v>
      </c>
    </row>
    <row r="2927" spans="1:24" x14ac:dyDescent="0.3">
      <c r="A2927">
        <v>2926</v>
      </c>
      <c r="B2927" t="s">
        <v>6798</v>
      </c>
      <c r="C2927" s="1">
        <v>41884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>
        <v>70.709999999999994</v>
      </c>
      <c r="S2927">
        <v>1</v>
      </c>
      <c r="T2927">
        <v>0</v>
      </c>
      <c r="U2927">
        <v>4.9497</v>
      </c>
      <c r="V2927">
        <f>IFERROR(SuperstoreData[[#This Row],[Profit]]/SuperstoreData[[#This Row],[Sales]],0)</f>
        <v>7.0000000000000007E-2</v>
      </c>
      <c r="W2927">
        <f>YEAR(C2927)</f>
        <v>2014</v>
      </c>
      <c r="X2927" t="str">
        <f>TEXT(C2927,"mmm")</f>
        <v>Sep</v>
      </c>
    </row>
    <row r="2928" spans="1:24" x14ac:dyDescent="0.3">
      <c r="A2928">
        <v>2927</v>
      </c>
      <c r="B2928" t="s">
        <v>6801</v>
      </c>
      <c r="C2928" s="1">
        <v>42926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>
        <v>18.84</v>
      </c>
      <c r="S2928">
        <v>3</v>
      </c>
      <c r="T2928">
        <v>0</v>
      </c>
      <c r="U2928">
        <v>7.9127999999999998</v>
      </c>
      <c r="V2928">
        <f>IFERROR(SuperstoreData[[#This Row],[Profit]]/SuperstoreData[[#This Row],[Sales]],0)</f>
        <v>0.42</v>
      </c>
      <c r="W2928">
        <f>YEAR(C2928)</f>
        <v>2017</v>
      </c>
      <c r="X2928" t="str">
        <f>TEXT(C2928,"mmm")</f>
        <v>Jul</v>
      </c>
    </row>
    <row r="2929" spans="1:24" x14ac:dyDescent="0.3">
      <c r="A2929">
        <v>2928</v>
      </c>
      <c r="B2929" t="s">
        <v>6804</v>
      </c>
      <c r="C2929" s="1">
        <v>42890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>
        <v>8.64</v>
      </c>
      <c r="S2929">
        <v>3</v>
      </c>
      <c r="T2929">
        <v>0</v>
      </c>
      <c r="U2929">
        <v>2.5055999999999998</v>
      </c>
      <c r="V2929">
        <f>IFERROR(SuperstoreData[[#This Row],[Profit]]/SuperstoreData[[#This Row],[Sales]],0)</f>
        <v>0.28999999999999998</v>
      </c>
      <c r="W2929">
        <f>YEAR(C2929)</f>
        <v>2017</v>
      </c>
      <c r="X2929" t="str">
        <f>TEXT(C2929,"mmm")</f>
        <v>Jun</v>
      </c>
    </row>
    <row r="2930" spans="1:24" x14ac:dyDescent="0.3">
      <c r="A2930">
        <v>2929</v>
      </c>
      <c r="B2930" t="s">
        <v>6806</v>
      </c>
      <c r="C2930" s="1">
        <v>43027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>
        <v>1633.1880000000001</v>
      </c>
      <c r="S2930">
        <v>4</v>
      </c>
      <c r="T2930">
        <v>0.7</v>
      </c>
      <c r="U2930">
        <v>-1306.5504000000001</v>
      </c>
      <c r="V2930">
        <f>IFERROR(SuperstoreData[[#This Row],[Profit]]/SuperstoreData[[#This Row],[Sales]],0)</f>
        <v>-0.8</v>
      </c>
      <c r="W2930">
        <f>YEAR(C2930)</f>
        <v>2017</v>
      </c>
      <c r="X2930" t="str">
        <f>TEXT(C2930,"mmm")</f>
        <v>Oct</v>
      </c>
    </row>
    <row r="2931" spans="1:24" x14ac:dyDescent="0.3">
      <c r="A2931">
        <v>2930</v>
      </c>
      <c r="B2931" t="s">
        <v>6807</v>
      </c>
      <c r="C2931" s="1">
        <v>43057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>
        <v>19.760000000000002</v>
      </c>
      <c r="S2931">
        <v>4</v>
      </c>
      <c r="T2931">
        <v>0</v>
      </c>
      <c r="U2931">
        <v>8.2992000000000008</v>
      </c>
      <c r="V2931">
        <f>IFERROR(SuperstoreData[[#This Row],[Profit]]/SuperstoreData[[#This Row],[Sales]],0)</f>
        <v>0.42</v>
      </c>
      <c r="W2931">
        <f>YEAR(C2931)</f>
        <v>2017</v>
      </c>
      <c r="X2931" t="str">
        <f>TEXT(C2931,"mmm")</f>
        <v>Nov</v>
      </c>
    </row>
    <row r="2932" spans="1:24" x14ac:dyDescent="0.3">
      <c r="A2932">
        <v>2931</v>
      </c>
      <c r="B2932" t="s">
        <v>6808</v>
      </c>
      <c r="C2932" s="1">
        <v>42224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>
        <v>6.6079999999999997</v>
      </c>
      <c r="S2932">
        <v>2</v>
      </c>
      <c r="T2932">
        <v>0.2</v>
      </c>
      <c r="U2932">
        <v>2.2302</v>
      </c>
      <c r="V2932">
        <f>IFERROR(SuperstoreData[[#This Row],[Profit]]/SuperstoreData[[#This Row],[Sales]],0)</f>
        <v>0.33750000000000002</v>
      </c>
      <c r="W2932">
        <f>YEAR(C2932)</f>
        <v>2015</v>
      </c>
      <c r="X2932" t="str">
        <f>TEXT(C2932,"mmm")</f>
        <v>Aug</v>
      </c>
    </row>
    <row r="2933" spans="1:24" x14ac:dyDescent="0.3">
      <c r="A2933">
        <v>2932</v>
      </c>
      <c r="B2933" t="s">
        <v>6808</v>
      </c>
      <c r="C2933" s="1">
        <v>42224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>
        <v>7.28</v>
      </c>
      <c r="S2933">
        <v>2</v>
      </c>
      <c r="T2933">
        <v>0.2</v>
      </c>
      <c r="U2933">
        <v>2.73</v>
      </c>
      <c r="V2933">
        <f>IFERROR(SuperstoreData[[#This Row],[Profit]]/SuperstoreData[[#This Row],[Sales]],0)</f>
        <v>0.375</v>
      </c>
      <c r="W2933">
        <f>YEAR(C2933)</f>
        <v>2015</v>
      </c>
      <c r="X2933" t="str">
        <f>TEXT(C2933,"mmm")</f>
        <v>Aug</v>
      </c>
    </row>
    <row r="2934" spans="1:24" x14ac:dyDescent="0.3">
      <c r="A2934">
        <v>2933</v>
      </c>
      <c r="B2934" t="s">
        <v>6808</v>
      </c>
      <c r="C2934" s="1">
        <v>42224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>
        <v>144.78399999999999</v>
      </c>
      <c r="S2934">
        <v>1</v>
      </c>
      <c r="T2934">
        <v>0.2</v>
      </c>
      <c r="U2934">
        <v>10.8588</v>
      </c>
      <c r="V2934">
        <f>IFERROR(SuperstoreData[[#This Row],[Profit]]/SuperstoreData[[#This Row],[Sales]],0)</f>
        <v>7.5000000000000011E-2</v>
      </c>
      <c r="W2934">
        <f>YEAR(C2934)</f>
        <v>2015</v>
      </c>
      <c r="X2934" t="str">
        <f>TEXT(C2934,"mmm")</f>
        <v>Aug</v>
      </c>
    </row>
    <row r="2935" spans="1:24" x14ac:dyDescent="0.3">
      <c r="A2935">
        <v>2934</v>
      </c>
      <c r="B2935" t="s">
        <v>6809</v>
      </c>
      <c r="C2935" s="1">
        <v>42710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>
        <v>156.792</v>
      </c>
      <c r="S2935">
        <v>1</v>
      </c>
      <c r="T2935">
        <v>0.2</v>
      </c>
      <c r="U2935">
        <v>13.7193</v>
      </c>
      <c r="V2935">
        <f>IFERROR(SuperstoreData[[#This Row],[Profit]]/SuperstoreData[[#This Row],[Sales]],0)</f>
        <v>8.7500000000000008E-2</v>
      </c>
      <c r="W2935">
        <f>YEAR(C2935)</f>
        <v>2016</v>
      </c>
      <c r="X2935" t="str">
        <f>TEXT(C2935,"mmm")</f>
        <v>Dec</v>
      </c>
    </row>
    <row r="2936" spans="1:24" x14ac:dyDescent="0.3">
      <c r="A2936">
        <v>2935</v>
      </c>
      <c r="B2936" t="s">
        <v>6809</v>
      </c>
      <c r="C2936" s="1">
        <v>42710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>
        <v>431.976</v>
      </c>
      <c r="S2936">
        <v>3</v>
      </c>
      <c r="T2936">
        <v>0.2</v>
      </c>
      <c r="U2936">
        <v>26.9985</v>
      </c>
      <c r="V2936">
        <f>IFERROR(SuperstoreData[[#This Row],[Profit]]/SuperstoreData[[#This Row],[Sales]],0)</f>
        <v>6.25E-2</v>
      </c>
      <c r="W2936">
        <f>YEAR(C2936)</f>
        <v>2016</v>
      </c>
      <c r="X2936" t="str">
        <f>TEXT(C2936,"mmm")</f>
        <v>Dec</v>
      </c>
    </row>
    <row r="2937" spans="1:24" x14ac:dyDescent="0.3">
      <c r="A2937">
        <v>2936</v>
      </c>
      <c r="B2937" t="s">
        <v>6809</v>
      </c>
      <c r="C2937" s="1">
        <v>42710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>
        <v>35.89</v>
      </c>
      <c r="S2937">
        <v>1</v>
      </c>
      <c r="T2937">
        <v>0</v>
      </c>
      <c r="U2937">
        <v>16.150500000000001</v>
      </c>
      <c r="V2937">
        <f>IFERROR(SuperstoreData[[#This Row],[Profit]]/SuperstoreData[[#This Row],[Sales]],0)</f>
        <v>0.45</v>
      </c>
      <c r="W2937">
        <f>YEAR(C2937)</f>
        <v>2016</v>
      </c>
      <c r="X2937" t="str">
        <f>TEXT(C2937,"mmm")</f>
        <v>Dec</v>
      </c>
    </row>
    <row r="2938" spans="1:24" x14ac:dyDescent="0.3">
      <c r="A2938">
        <v>2937</v>
      </c>
      <c r="B2938" t="s">
        <v>6809</v>
      </c>
      <c r="C2938" s="1">
        <v>42710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>
        <v>47.207999999999998</v>
      </c>
      <c r="S2938">
        <v>7</v>
      </c>
      <c r="T2938">
        <v>0.2</v>
      </c>
      <c r="U2938">
        <v>15.342599999999999</v>
      </c>
      <c r="V2938">
        <f>IFERROR(SuperstoreData[[#This Row],[Profit]]/SuperstoreData[[#This Row],[Sales]],0)</f>
        <v>0.32500000000000001</v>
      </c>
      <c r="W2938">
        <f>YEAR(C2938)</f>
        <v>2016</v>
      </c>
      <c r="X2938" t="str">
        <f>TEXT(C2938,"mmm")</f>
        <v>Dec</v>
      </c>
    </row>
    <row r="2939" spans="1:24" x14ac:dyDescent="0.3">
      <c r="A2939">
        <v>2938</v>
      </c>
      <c r="B2939" t="s">
        <v>6809</v>
      </c>
      <c r="C2939" s="1">
        <v>42710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>
        <v>248.08</v>
      </c>
      <c r="S2939">
        <v>7</v>
      </c>
      <c r="T2939">
        <v>0</v>
      </c>
      <c r="U2939">
        <v>116.5976</v>
      </c>
      <c r="V2939">
        <f>IFERROR(SuperstoreData[[#This Row],[Profit]]/SuperstoreData[[#This Row],[Sales]],0)</f>
        <v>0.47</v>
      </c>
      <c r="W2939">
        <f>YEAR(C2939)</f>
        <v>2016</v>
      </c>
      <c r="X2939" t="str">
        <f>TEXT(C2939,"mmm")</f>
        <v>Dec</v>
      </c>
    </row>
    <row r="2940" spans="1:24" x14ac:dyDescent="0.3">
      <c r="A2940">
        <v>2939</v>
      </c>
      <c r="B2940" t="s">
        <v>6809</v>
      </c>
      <c r="C2940" s="1">
        <v>42710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>
        <v>189.7</v>
      </c>
      <c r="S2940">
        <v>5</v>
      </c>
      <c r="T2940">
        <v>0</v>
      </c>
      <c r="U2940">
        <v>89.159000000000006</v>
      </c>
      <c r="V2940">
        <f>IFERROR(SuperstoreData[[#This Row],[Profit]]/SuperstoreData[[#This Row],[Sales]],0)</f>
        <v>0.47000000000000008</v>
      </c>
      <c r="W2940">
        <f>YEAR(C2940)</f>
        <v>2016</v>
      </c>
      <c r="X2940" t="str">
        <f>TEXT(C2940,"mmm")</f>
        <v>Dec</v>
      </c>
    </row>
    <row r="2941" spans="1:24" x14ac:dyDescent="0.3">
      <c r="A2941">
        <v>2940</v>
      </c>
      <c r="B2941" t="s">
        <v>6809</v>
      </c>
      <c r="C2941" s="1">
        <v>42710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>
        <v>59.808</v>
      </c>
      <c r="S2941">
        <v>3</v>
      </c>
      <c r="T2941">
        <v>0.2</v>
      </c>
      <c r="U2941">
        <v>19.4376</v>
      </c>
      <c r="V2941">
        <f>IFERROR(SuperstoreData[[#This Row],[Profit]]/SuperstoreData[[#This Row],[Sales]],0)</f>
        <v>0.32500000000000001</v>
      </c>
      <c r="W2941">
        <f>YEAR(C2941)</f>
        <v>2016</v>
      </c>
      <c r="X2941" t="str">
        <f>TEXT(C2941,"mmm")</f>
        <v>Dec</v>
      </c>
    </row>
    <row r="2942" spans="1:24" x14ac:dyDescent="0.3">
      <c r="A2942">
        <v>2941</v>
      </c>
      <c r="B2942" t="s">
        <v>6810</v>
      </c>
      <c r="C2942" s="1">
        <v>42819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>
        <v>90.99</v>
      </c>
      <c r="S2942">
        <v>1</v>
      </c>
      <c r="T2942">
        <v>0</v>
      </c>
      <c r="U2942">
        <v>14.558400000000001</v>
      </c>
      <c r="V2942">
        <f>IFERROR(SuperstoreData[[#This Row],[Profit]]/SuperstoreData[[#This Row],[Sales]],0)</f>
        <v>0.16</v>
      </c>
      <c r="W2942">
        <f>YEAR(C2942)</f>
        <v>2017</v>
      </c>
      <c r="X2942" t="str">
        <f>TEXT(C2942,"mmm")</f>
        <v>Mar</v>
      </c>
    </row>
    <row r="2943" spans="1:24" x14ac:dyDescent="0.3">
      <c r="A2943">
        <v>2942</v>
      </c>
      <c r="B2943" t="s">
        <v>6810</v>
      </c>
      <c r="C2943" s="1">
        <v>42819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>
        <v>1526.56</v>
      </c>
      <c r="S2943">
        <v>7</v>
      </c>
      <c r="T2943">
        <v>0</v>
      </c>
      <c r="U2943">
        <v>427.43680000000001</v>
      </c>
      <c r="V2943">
        <f>IFERROR(SuperstoreData[[#This Row],[Profit]]/SuperstoreData[[#This Row],[Sales]],0)</f>
        <v>0.28000000000000003</v>
      </c>
      <c r="W2943">
        <f>YEAR(C2943)</f>
        <v>2017</v>
      </c>
      <c r="X2943" t="str">
        <f>TEXT(C2943,"mmm")</f>
        <v>Mar</v>
      </c>
    </row>
    <row r="2944" spans="1:24" x14ac:dyDescent="0.3">
      <c r="A2944">
        <v>2943</v>
      </c>
      <c r="B2944" t="s">
        <v>6810</v>
      </c>
      <c r="C2944" s="1">
        <v>42819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>
        <v>368.97</v>
      </c>
      <c r="S2944">
        <v>3</v>
      </c>
      <c r="T2944">
        <v>0</v>
      </c>
      <c r="U2944">
        <v>40.5867</v>
      </c>
      <c r="V2944">
        <f>IFERROR(SuperstoreData[[#This Row],[Profit]]/SuperstoreData[[#This Row],[Sales]],0)</f>
        <v>0.10999999999999999</v>
      </c>
      <c r="W2944">
        <f>YEAR(C2944)</f>
        <v>2017</v>
      </c>
      <c r="X2944" t="str">
        <f>TEXT(C2944,"mmm")</f>
        <v>Mar</v>
      </c>
    </row>
    <row r="2945" spans="1:24" x14ac:dyDescent="0.3">
      <c r="A2945">
        <v>2944</v>
      </c>
      <c r="B2945" t="s">
        <v>6813</v>
      </c>
      <c r="C2945" s="1">
        <v>43058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>
        <v>305.01</v>
      </c>
      <c r="S2945">
        <v>9</v>
      </c>
      <c r="T2945">
        <v>0</v>
      </c>
      <c r="U2945">
        <v>76.252499999999998</v>
      </c>
      <c r="V2945">
        <f>IFERROR(SuperstoreData[[#This Row],[Profit]]/SuperstoreData[[#This Row],[Sales]],0)</f>
        <v>0.25</v>
      </c>
      <c r="W2945">
        <f>YEAR(C2945)</f>
        <v>2017</v>
      </c>
      <c r="X2945" t="str">
        <f>TEXT(C2945,"mmm")</f>
        <v>Nov</v>
      </c>
    </row>
    <row r="2946" spans="1:24" x14ac:dyDescent="0.3">
      <c r="A2946">
        <v>2945</v>
      </c>
      <c r="B2946" t="s">
        <v>6813</v>
      </c>
      <c r="C2946" s="1">
        <v>43058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>
        <v>18.7</v>
      </c>
      <c r="S2946">
        <v>1</v>
      </c>
      <c r="T2946">
        <v>0</v>
      </c>
      <c r="U2946">
        <v>7.1059999999999999</v>
      </c>
      <c r="V2946">
        <f>IFERROR(SuperstoreData[[#This Row],[Profit]]/SuperstoreData[[#This Row],[Sales]],0)</f>
        <v>0.38</v>
      </c>
      <c r="W2946">
        <f>YEAR(C2946)</f>
        <v>2017</v>
      </c>
      <c r="X2946" t="str">
        <f>TEXT(C2946,"mmm")</f>
        <v>Nov</v>
      </c>
    </row>
    <row r="2947" spans="1:24" x14ac:dyDescent="0.3">
      <c r="A2947">
        <v>2946</v>
      </c>
      <c r="B2947" t="s">
        <v>6816</v>
      </c>
      <c r="C2947" s="1">
        <v>42678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>
        <v>38.29</v>
      </c>
      <c r="S2947">
        <v>7</v>
      </c>
      <c r="T2947">
        <v>0</v>
      </c>
      <c r="U2947">
        <v>16.464700000000001</v>
      </c>
      <c r="V2947">
        <f>IFERROR(SuperstoreData[[#This Row],[Profit]]/SuperstoreData[[#This Row],[Sales]],0)</f>
        <v>0.43000000000000005</v>
      </c>
      <c r="W2947">
        <f>YEAR(C2947)</f>
        <v>2016</v>
      </c>
      <c r="X2947" t="str">
        <f>TEXT(C2947,"mmm")</f>
        <v>Nov</v>
      </c>
    </row>
    <row r="2948" spans="1:24" x14ac:dyDescent="0.3">
      <c r="A2948">
        <v>2947</v>
      </c>
      <c r="B2948" t="s">
        <v>6817</v>
      </c>
      <c r="C2948" s="1">
        <v>43083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>
        <v>26.25</v>
      </c>
      <c r="S2948">
        <v>3</v>
      </c>
      <c r="T2948">
        <v>0</v>
      </c>
      <c r="U2948">
        <v>11.025</v>
      </c>
      <c r="V2948">
        <f>IFERROR(SuperstoreData[[#This Row],[Profit]]/SuperstoreData[[#This Row],[Sales]],0)</f>
        <v>0.42000000000000004</v>
      </c>
      <c r="W2948">
        <f>YEAR(C2948)</f>
        <v>2017</v>
      </c>
      <c r="X2948" t="str">
        <f>TEXT(C2948,"mmm")</f>
        <v>Dec</v>
      </c>
    </row>
    <row r="2949" spans="1:24" x14ac:dyDescent="0.3">
      <c r="A2949">
        <v>2948</v>
      </c>
      <c r="B2949" t="s">
        <v>6817</v>
      </c>
      <c r="C2949" s="1">
        <v>43083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>
        <v>64.959999999999994</v>
      </c>
      <c r="S2949">
        <v>14</v>
      </c>
      <c r="T2949">
        <v>0.2</v>
      </c>
      <c r="U2949">
        <v>22.736000000000001</v>
      </c>
      <c r="V2949">
        <f>IFERROR(SuperstoreData[[#This Row],[Profit]]/SuperstoreData[[#This Row],[Sales]],0)</f>
        <v>0.35000000000000003</v>
      </c>
      <c r="W2949">
        <f>YEAR(C2949)</f>
        <v>2017</v>
      </c>
      <c r="X2949" t="str">
        <f>TEXT(C2949,"mmm")</f>
        <v>Dec</v>
      </c>
    </row>
    <row r="2950" spans="1:24" x14ac:dyDescent="0.3">
      <c r="A2950">
        <v>2949</v>
      </c>
      <c r="B2950" t="s">
        <v>6817</v>
      </c>
      <c r="C2950" s="1">
        <v>43083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>
        <v>43.7</v>
      </c>
      <c r="S2950">
        <v>5</v>
      </c>
      <c r="T2950">
        <v>0</v>
      </c>
      <c r="U2950">
        <v>20.539000000000001</v>
      </c>
      <c r="V2950">
        <f>IFERROR(SuperstoreData[[#This Row],[Profit]]/SuperstoreData[[#This Row],[Sales]],0)</f>
        <v>0.47000000000000003</v>
      </c>
      <c r="W2950">
        <f>YEAR(C2950)</f>
        <v>2017</v>
      </c>
      <c r="X2950" t="str">
        <f>TEXT(C2950,"mmm")</f>
        <v>Dec</v>
      </c>
    </row>
    <row r="2951" spans="1:24" x14ac:dyDescent="0.3">
      <c r="A2951">
        <v>2950</v>
      </c>
      <c r="B2951" t="s">
        <v>6822</v>
      </c>
      <c r="C2951" s="1">
        <v>43051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>
        <v>41.6</v>
      </c>
      <c r="S2951">
        <v>4</v>
      </c>
      <c r="T2951">
        <v>0.2</v>
      </c>
      <c r="U2951">
        <v>13</v>
      </c>
      <c r="V2951">
        <f>IFERROR(SuperstoreData[[#This Row],[Profit]]/SuperstoreData[[#This Row],[Sales]],0)</f>
        <v>0.3125</v>
      </c>
      <c r="W2951">
        <f>YEAR(C2951)</f>
        <v>2017</v>
      </c>
      <c r="X2951" t="str">
        <f>TEXT(C2951,"mmm")</f>
        <v>Nov</v>
      </c>
    </row>
    <row r="2952" spans="1:24" x14ac:dyDescent="0.3">
      <c r="A2952">
        <v>2951</v>
      </c>
      <c r="B2952" t="s">
        <v>6822</v>
      </c>
      <c r="C2952" s="1">
        <v>43051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>
        <v>23.12</v>
      </c>
      <c r="S2952">
        <v>5</v>
      </c>
      <c r="T2952">
        <v>0.2</v>
      </c>
      <c r="U2952">
        <v>8.3810000000000002</v>
      </c>
      <c r="V2952">
        <f>IFERROR(SuperstoreData[[#This Row],[Profit]]/SuperstoreData[[#This Row],[Sales]],0)</f>
        <v>0.36249999999999999</v>
      </c>
      <c r="W2952">
        <f>YEAR(C2952)</f>
        <v>2017</v>
      </c>
      <c r="X2952" t="str">
        <f>TEXT(C2952,"mmm")</f>
        <v>Nov</v>
      </c>
    </row>
    <row r="2953" spans="1:24" x14ac:dyDescent="0.3">
      <c r="A2953">
        <v>2952</v>
      </c>
      <c r="B2953" t="s">
        <v>6822</v>
      </c>
      <c r="C2953" s="1">
        <v>43051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>
        <v>113.88800000000001</v>
      </c>
      <c r="S2953">
        <v>2</v>
      </c>
      <c r="T2953">
        <v>0.2</v>
      </c>
      <c r="U2953">
        <v>9.9651999999999994</v>
      </c>
      <c r="V2953">
        <f>IFERROR(SuperstoreData[[#This Row],[Profit]]/SuperstoreData[[#This Row],[Sales]],0)</f>
        <v>8.7499999999999994E-2</v>
      </c>
      <c r="W2953">
        <f>YEAR(C2953)</f>
        <v>2017</v>
      </c>
      <c r="X2953" t="str">
        <f>TEXT(C2953,"mmm")</f>
        <v>Nov</v>
      </c>
    </row>
    <row r="2954" spans="1:24" x14ac:dyDescent="0.3">
      <c r="A2954">
        <v>2953</v>
      </c>
      <c r="B2954" t="s">
        <v>6822</v>
      </c>
      <c r="C2954" s="1">
        <v>43051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>
        <v>113.568</v>
      </c>
      <c r="S2954">
        <v>2</v>
      </c>
      <c r="T2954">
        <v>0.2</v>
      </c>
      <c r="U2954">
        <v>-5.6783999999999999</v>
      </c>
      <c r="V2954">
        <f>IFERROR(SuperstoreData[[#This Row],[Profit]]/SuperstoreData[[#This Row],[Sales]],0)</f>
        <v>-0.05</v>
      </c>
      <c r="W2954">
        <f>YEAR(C2954)</f>
        <v>2017</v>
      </c>
      <c r="X2954" t="str">
        <f>TEXT(C2954,"mmm")</f>
        <v>Nov</v>
      </c>
    </row>
    <row r="2955" spans="1:24" x14ac:dyDescent="0.3">
      <c r="A2955">
        <v>2954</v>
      </c>
      <c r="B2955" t="s">
        <v>6822</v>
      </c>
      <c r="C2955" s="1">
        <v>43051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>
        <v>7.92</v>
      </c>
      <c r="S2955">
        <v>2</v>
      </c>
      <c r="T2955">
        <v>0.2</v>
      </c>
      <c r="U2955">
        <v>0.69299999999999995</v>
      </c>
      <c r="V2955">
        <f>IFERROR(SuperstoreData[[#This Row],[Profit]]/SuperstoreData[[#This Row],[Sales]],0)</f>
        <v>8.7499999999999994E-2</v>
      </c>
      <c r="W2955">
        <f>YEAR(C2955)</f>
        <v>2017</v>
      </c>
      <c r="X2955" t="str">
        <f>TEXT(C2955,"mmm")</f>
        <v>Nov</v>
      </c>
    </row>
    <row r="2956" spans="1:24" x14ac:dyDescent="0.3">
      <c r="A2956">
        <v>2955</v>
      </c>
      <c r="B2956" t="s">
        <v>6822</v>
      </c>
      <c r="C2956" s="1">
        <v>43051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>
        <v>671.98400000000004</v>
      </c>
      <c r="S2956">
        <v>2</v>
      </c>
      <c r="T2956">
        <v>0.2</v>
      </c>
      <c r="U2956">
        <v>50.398800000000001</v>
      </c>
      <c r="V2956">
        <f>IFERROR(SuperstoreData[[#This Row],[Profit]]/SuperstoreData[[#This Row],[Sales]],0)</f>
        <v>7.4999999999999997E-2</v>
      </c>
      <c r="W2956">
        <f>YEAR(C2956)</f>
        <v>2017</v>
      </c>
      <c r="X2956" t="str">
        <f>TEXT(C2956,"mmm")</f>
        <v>Nov</v>
      </c>
    </row>
    <row r="2957" spans="1:24" x14ac:dyDescent="0.3">
      <c r="A2957">
        <v>2956</v>
      </c>
      <c r="B2957" t="s">
        <v>6831</v>
      </c>
      <c r="C2957" s="1">
        <v>42600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>
        <v>39.99</v>
      </c>
      <c r="S2957">
        <v>1</v>
      </c>
      <c r="T2957">
        <v>0</v>
      </c>
      <c r="U2957">
        <v>11.597099999999999</v>
      </c>
      <c r="V2957">
        <f>IFERROR(SuperstoreData[[#This Row],[Profit]]/SuperstoreData[[#This Row],[Sales]],0)</f>
        <v>0.28999999999999998</v>
      </c>
      <c r="W2957">
        <f>YEAR(C2957)</f>
        <v>2016</v>
      </c>
      <c r="X2957" t="str">
        <f>TEXT(C2957,"mmm")</f>
        <v>Aug</v>
      </c>
    </row>
    <row r="2958" spans="1:24" x14ac:dyDescent="0.3">
      <c r="A2958">
        <v>2957</v>
      </c>
      <c r="B2958" t="s">
        <v>6833</v>
      </c>
      <c r="C2958" s="1">
        <v>42913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>
        <v>191.64599999999999</v>
      </c>
      <c r="S2958">
        <v>3</v>
      </c>
      <c r="T2958">
        <v>0.1</v>
      </c>
      <c r="U2958">
        <v>31.940999999999999</v>
      </c>
      <c r="V2958">
        <f>IFERROR(SuperstoreData[[#This Row],[Profit]]/SuperstoreData[[#This Row],[Sales]],0)</f>
        <v>0.16666666666666669</v>
      </c>
      <c r="W2958">
        <f>YEAR(C2958)</f>
        <v>2017</v>
      </c>
      <c r="X2958" t="str">
        <f>TEXT(C2958,"mmm")</f>
        <v>Jun</v>
      </c>
    </row>
    <row r="2959" spans="1:24" x14ac:dyDescent="0.3">
      <c r="A2959">
        <v>2958</v>
      </c>
      <c r="B2959" t="s">
        <v>6836</v>
      </c>
      <c r="C2959" s="1">
        <v>42859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>
        <f>IFERROR(SuperstoreData[[#This Row],[Profit]]/SuperstoreData[[#This Row],[Sales]],0)</f>
        <v>-0.83333333333333326</v>
      </c>
      <c r="W2959">
        <f>YEAR(C2959)</f>
        <v>2017</v>
      </c>
      <c r="X2959" t="str">
        <f>TEXT(C2959,"mmm")</f>
        <v>May</v>
      </c>
    </row>
    <row r="2960" spans="1:24" x14ac:dyDescent="0.3">
      <c r="A2960">
        <v>2959</v>
      </c>
      <c r="B2960" t="s">
        <v>6837</v>
      </c>
      <c r="C2960" s="1">
        <v>42362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>
        <v>19.936</v>
      </c>
      <c r="S2960">
        <v>4</v>
      </c>
      <c r="T2960">
        <v>0.2</v>
      </c>
      <c r="U2960">
        <v>7.2267999999999999</v>
      </c>
      <c r="V2960">
        <f>IFERROR(SuperstoreData[[#This Row],[Profit]]/SuperstoreData[[#This Row],[Sales]],0)</f>
        <v>0.36249999999999999</v>
      </c>
      <c r="W2960">
        <f>YEAR(C2960)</f>
        <v>2015</v>
      </c>
      <c r="X2960" t="str">
        <f>TEXT(C2960,"mmm")</f>
        <v>Dec</v>
      </c>
    </row>
    <row r="2961" spans="1:24" x14ac:dyDescent="0.3">
      <c r="A2961">
        <v>2960</v>
      </c>
      <c r="B2961" t="s">
        <v>6837</v>
      </c>
      <c r="C2961" s="1">
        <v>42362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>
        <v>45.92</v>
      </c>
      <c r="S2961">
        <v>4</v>
      </c>
      <c r="T2961">
        <v>0</v>
      </c>
      <c r="U2961">
        <v>21.5824</v>
      </c>
      <c r="V2961">
        <f>IFERROR(SuperstoreData[[#This Row],[Profit]]/SuperstoreData[[#This Row],[Sales]],0)</f>
        <v>0.47</v>
      </c>
      <c r="W2961">
        <f>YEAR(C2961)</f>
        <v>2015</v>
      </c>
      <c r="X2961" t="str">
        <f>TEXT(C2961,"mmm")</f>
        <v>Dec</v>
      </c>
    </row>
    <row r="2962" spans="1:24" x14ac:dyDescent="0.3">
      <c r="A2962">
        <v>2961</v>
      </c>
      <c r="B2962" t="s">
        <v>6838</v>
      </c>
      <c r="C2962" s="1">
        <v>42851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>
        <v>20.34</v>
      </c>
      <c r="S2962">
        <v>3</v>
      </c>
      <c r="T2962">
        <v>0</v>
      </c>
      <c r="U2962">
        <v>9.3564000000000007</v>
      </c>
      <c r="V2962">
        <f>IFERROR(SuperstoreData[[#This Row],[Profit]]/SuperstoreData[[#This Row],[Sales]],0)</f>
        <v>0.46</v>
      </c>
      <c r="W2962">
        <f>YEAR(C2962)</f>
        <v>2017</v>
      </c>
      <c r="X2962" t="str">
        <f>TEXT(C2962,"mmm")</f>
        <v>Apr</v>
      </c>
    </row>
    <row r="2963" spans="1:24" x14ac:dyDescent="0.3">
      <c r="A2963">
        <v>2962</v>
      </c>
      <c r="B2963" t="s">
        <v>6838</v>
      </c>
      <c r="C2963" s="1">
        <v>42851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>
        <v>39.28</v>
      </c>
      <c r="S2963">
        <v>8</v>
      </c>
      <c r="T2963">
        <v>0</v>
      </c>
      <c r="U2963">
        <v>19.247199999999999</v>
      </c>
      <c r="V2963">
        <f>IFERROR(SuperstoreData[[#This Row],[Profit]]/SuperstoreData[[#This Row],[Sales]],0)</f>
        <v>0.49</v>
      </c>
      <c r="W2963">
        <f>YEAR(C2963)</f>
        <v>2017</v>
      </c>
      <c r="X2963" t="str">
        <f>TEXT(C2963,"mmm")</f>
        <v>Apr</v>
      </c>
    </row>
    <row r="2964" spans="1:24" x14ac:dyDescent="0.3">
      <c r="A2964">
        <v>2963</v>
      </c>
      <c r="B2964" t="s">
        <v>6839</v>
      </c>
      <c r="C2964" s="1">
        <v>43085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  <c r="V2964">
        <f>IFERROR(SuperstoreData[[#This Row],[Profit]]/SuperstoreData[[#This Row],[Sales]],0)</f>
        <v>0.11249999999999999</v>
      </c>
      <c r="W2964">
        <f>YEAR(C2964)</f>
        <v>2017</v>
      </c>
      <c r="X2964" t="str">
        <f>TEXT(C2964,"mmm")</f>
        <v>Dec</v>
      </c>
    </row>
    <row r="2965" spans="1:24" x14ac:dyDescent="0.3">
      <c r="A2965">
        <v>2964</v>
      </c>
      <c r="B2965" t="s">
        <v>6839</v>
      </c>
      <c r="C2965" s="1">
        <v>43085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>
        <v>97.183999999999997</v>
      </c>
      <c r="S2965">
        <v>2</v>
      </c>
      <c r="T2965">
        <v>0.2</v>
      </c>
      <c r="U2965">
        <v>6.0739999999999998</v>
      </c>
      <c r="V2965">
        <f>IFERROR(SuperstoreData[[#This Row],[Profit]]/SuperstoreData[[#This Row],[Sales]],0)</f>
        <v>6.25E-2</v>
      </c>
      <c r="W2965">
        <f>YEAR(C2965)</f>
        <v>2017</v>
      </c>
      <c r="X2965" t="str">
        <f>TEXT(C2965,"mmm")</f>
        <v>Dec</v>
      </c>
    </row>
    <row r="2966" spans="1:24" x14ac:dyDescent="0.3">
      <c r="A2966">
        <v>2965</v>
      </c>
      <c r="B2966" t="s">
        <v>6839</v>
      </c>
      <c r="C2966" s="1">
        <v>43085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>
        <v>24.32</v>
      </c>
      <c r="S2966">
        <v>5</v>
      </c>
      <c r="T2966">
        <v>0.2</v>
      </c>
      <c r="U2966">
        <v>8.2080000000000002</v>
      </c>
      <c r="V2966">
        <f>IFERROR(SuperstoreData[[#This Row],[Profit]]/SuperstoreData[[#This Row],[Sales]],0)</f>
        <v>0.33750000000000002</v>
      </c>
      <c r="W2966">
        <f>YEAR(C2966)</f>
        <v>2017</v>
      </c>
      <c r="X2966" t="str">
        <f>TEXT(C2966,"mmm")</f>
        <v>Dec</v>
      </c>
    </row>
    <row r="2967" spans="1:24" x14ac:dyDescent="0.3">
      <c r="A2967">
        <v>2966</v>
      </c>
      <c r="B2967" t="s">
        <v>6839</v>
      </c>
      <c r="C2967" s="1">
        <v>43085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>
        <v>18.96</v>
      </c>
      <c r="S2967">
        <v>2</v>
      </c>
      <c r="T2967">
        <v>0</v>
      </c>
      <c r="U2967">
        <v>7.5839999999999996</v>
      </c>
      <c r="V2967">
        <f>IFERROR(SuperstoreData[[#This Row],[Profit]]/SuperstoreData[[#This Row],[Sales]],0)</f>
        <v>0.39999999999999997</v>
      </c>
      <c r="W2967">
        <f>YEAR(C2967)</f>
        <v>2017</v>
      </c>
      <c r="X2967" t="str">
        <f>TEXT(C2967,"mmm")</f>
        <v>Dec</v>
      </c>
    </row>
    <row r="2968" spans="1:24" x14ac:dyDescent="0.3">
      <c r="A2968">
        <v>2967</v>
      </c>
      <c r="B2968" t="s">
        <v>6845</v>
      </c>
      <c r="C2968" s="1">
        <v>42000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>
        <v>32.951999999999998</v>
      </c>
      <c r="S2968">
        <v>6</v>
      </c>
      <c r="T2968">
        <v>0.6</v>
      </c>
      <c r="U2968">
        <v>-19.7712</v>
      </c>
      <c r="V2968">
        <f>IFERROR(SuperstoreData[[#This Row],[Profit]]/SuperstoreData[[#This Row],[Sales]],0)</f>
        <v>-0.60000000000000009</v>
      </c>
      <c r="W2968">
        <f>YEAR(C2968)</f>
        <v>2014</v>
      </c>
      <c r="X2968" t="str">
        <f>TEXT(C2968,"mmm")</f>
        <v>Dec</v>
      </c>
    </row>
    <row r="2969" spans="1:24" x14ac:dyDescent="0.3">
      <c r="A2969">
        <v>2968</v>
      </c>
      <c r="B2969" t="s">
        <v>6845</v>
      </c>
      <c r="C2969" s="1">
        <v>42000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>
        <v>30.015999999999998</v>
      </c>
      <c r="S2969">
        <v>4</v>
      </c>
      <c r="T2969">
        <v>0.2</v>
      </c>
      <c r="U2969">
        <v>3.0015999999999998</v>
      </c>
      <c r="V2969">
        <f>IFERROR(SuperstoreData[[#This Row],[Profit]]/SuperstoreData[[#This Row],[Sales]],0)</f>
        <v>0.1</v>
      </c>
      <c r="W2969">
        <f>YEAR(C2969)</f>
        <v>2014</v>
      </c>
      <c r="X2969" t="str">
        <f>TEXT(C2969,"mmm")</f>
        <v>Dec</v>
      </c>
    </row>
    <row r="2970" spans="1:24" x14ac:dyDescent="0.3">
      <c r="A2970">
        <v>2969</v>
      </c>
      <c r="B2970" t="s">
        <v>6846</v>
      </c>
      <c r="C2970" s="1">
        <v>43045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>
        <v>499.584</v>
      </c>
      <c r="S2970">
        <v>3</v>
      </c>
      <c r="T2970">
        <v>0.2</v>
      </c>
      <c r="U2970">
        <v>43.7136</v>
      </c>
      <c r="V2970">
        <f>IFERROR(SuperstoreData[[#This Row],[Profit]]/SuperstoreData[[#This Row],[Sales]],0)</f>
        <v>8.7499999999999994E-2</v>
      </c>
      <c r="W2970">
        <f>YEAR(C2970)</f>
        <v>2017</v>
      </c>
      <c r="X2970" t="str">
        <f>TEXT(C2970,"mmm")</f>
        <v>Nov</v>
      </c>
    </row>
    <row r="2971" spans="1:24" x14ac:dyDescent="0.3">
      <c r="A2971">
        <v>2970</v>
      </c>
      <c r="B2971" t="s">
        <v>6846</v>
      </c>
      <c r="C2971" s="1">
        <v>43045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>
        <v>31.103999999999999</v>
      </c>
      <c r="S2971">
        <v>6</v>
      </c>
      <c r="T2971">
        <v>0.2</v>
      </c>
      <c r="U2971">
        <v>10.8864</v>
      </c>
      <c r="V2971">
        <f>IFERROR(SuperstoreData[[#This Row],[Profit]]/SuperstoreData[[#This Row],[Sales]],0)</f>
        <v>0.35000000000000003</v>
      </c>
      <c r="W2971">
        <f>YEAR(C2971)</f>
        <v>2017</v>
      </c>
      <c r="X2971" t="str">
        <f>TEXT(C2971,"mmm")</f>
        <v>Nov</v>
      </c>
    </row>
    <row r="2972" spans="1:24" x14ac:dyDescent="0.3">
      <c r="A2972">
        <v>2971</v>
      </c>
      <c r="B2972" t="s">
        <v>6846</v>
      </c>
      <c r="C2972" s="1">
        <v>43045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>
        <v>13.272</v>
      </c>
      <c r="S2972">
        <v>8</v>
      </c>
      <c r="T2972">
        <v>0.7</v>
      </c>
      <c r="U2972">
        <v>-10.617599999999999</v>
      </c>
      <c r="V2972">
        <f>IFERROR(SuperstoreData[[#This Row],[Profit]]/SuperstoreData[[#This Row],[Sales]],0)</f>
        <v>-0.79999999999999993</v>
      </c>
      <c r="W2972">
        <f>YEAR(C2972)</f>
        <v>2017</v>
      </c>
      <c r="X2972" t="str">
        <f>TEXT(C2972,"mmm")</f>
        <v>Nov</v>
      </c>
    </row>
    <row r="2973" spans="1:24" x14ac:dyDescent="0.3">
      <c r="A2973">
        <v>2972</v>
      </c>
      <c r="B2973" t="s">
        <v>6846</v>
      </c>
      <c r="C2973" s="1">
        <v>43045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>
        <v>28.271999999999998</v>
      </c>
      <c r="S2973">
        <v>2</v>
      </c>
      <c r="T2973">
        <v>0.2</v>
      </c>
      <c r="U2973">
        <v>6.3612000000000002</v>
      </c>
      <c r="V2973">
        <f>IFERROR(SuperstoreData[[#This Row],[Profit]]/SuperstoreData[[#This Row],[Sales]],0)</f>
        <v>0.22500000000000001</v>
      </c>
      <c r="W2973">
        <f>YEAR(C2973)</f>
        <v>2017</v>
      </c>
      <c r="X2973" t="str">
        <f>TEXT(C2973,"mmm")</f>
        <v>Nov</v>
      </c>
    </row>
    <row r="2974" spans="1:24" x14ac:dyDescent="0.3">
      <c r="A2974">
        <v>2973</v>
      </c>
      <c r="B2974" t="s">
        <v>6846</v>
      </c>
      <c r="C2974" s="1">
        <v>43045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>
        <v>259.13600000000002</v>
      </c>
      <c r="S2974">
        <v>4</v>
      </c>
      <c r="T2974">
        <v>0.2</v>
      </c>
      <c r="U2974">
        <v>-51.827199999999998</v>
      </c>
      <c r="V2974">
        <f>IFERROR(SuperstoreData[[#This Row],[Profit]]/SuperstoreData[[#This Row],[Sales]],0)</f>
        <v>-0.19999999999999998</v>
      </c>
      <c r="W2974">
        <f>YEAR(C2974)</f>
        <v>2017</v>
      </c>
      <c r="X2974" t="str">
        <f>TEXT(C2974,"mmm")</f>
        <v>Nov</v>
      </c>
    </row>
    <row r="2975" spans="1:24" x14ac:dyDescent="0.3">
      <c r="A2975">
        <v>2974</v>
      </c>
      <c r="B2975" t="s">
        <v>6847</v>
      </c>
      <c r="C2975" s="1">
        <v>43085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>
        <v>10.8</v>
      </c>
      <c r="S2975">
        <v>5</v>
      </c>
      <c r="T2975">
        <v>0</v>
      </c>
      <c r="U2975">
        <v>5.1840000000000002</v>
      </c>
      <c r="V2975">
        <f>IFERROR(SuperstoreData[[#This Row],[Profit]]/SuperstoreData[[#This Row],[Sales]],0)</f>
        <v>0.48</v>
      </c>
      <c r="W2975">
        <f>YEAR(C2975)</f>
        <v>2017</v>
      </c>
      <c r="X2975" t="str">
        <f>TEXT(C2975,"mmm")</f>
        <v>Dec</v>
      </c>
    </row>
    <row r="2976" spans="1:24" x14ac:dyDescent="0.3">
      <c r="A2976">
        <v>2975</v>
      </c>
      <c r="B2976" t="s">
        <v>6848</v>
      </c>
      <c r="C2976" s="1">
        <v>42131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>
        <v>244.006</v>
      </c>
      <c r="S2976">
        <v>2</v>
      </c>
      <c r="T2976">
        <v>0.3</v>
      </c>
      <c r="U2976">
        <v>-31.372199999999999</v>
      </c>
      <c r="V2976">
        <f>IFERROR(SuperstoreData[[#This Row],[Profit]]/SuperstoreData[[#This Row],[Sales]],0)</f>
        <v>-0.12857142857142856</v>
      </c>
      <c r="W2976">
        <f>YEAR(C2976)</f>
        <v>2015</v>
      </c>
      <c r="X2976" t="str">
        <f>TEXT(C2976,"mmm")</f>
        <v>May</v>
      </c>
    </row>
    <row r="2977" spans="1:24" x14ac:dyDescent="0.3">
      <c r="A2977">
        <v>2976</v>
      </c>
      <c r="B2977" t="s">
        <v>6848</v>
      </c>
      <c r="C2977" s="1">
        <v>42131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>
        <v>15.936</v>
      </c>
      <c r="S2977">
        <v>4</v>
      </c>
      <c r="T2977">
        <v>0.2</v>
      </c>
      <c r="U2977">
        <v>5.3784000000000001</v>
      </c>
      <c r="V2977">
        <f>IFERROR(SuperstoreData[[#This Row],[Profit]]/SuperstoreData[[#This Row],[Sales]],0)</f>
        <v>0.33750000000000002</v>
      </c>
      <c r="W2977">
        <f>YEAR(C2977)</f>
        <v>2015</v>
      </c>
      <c r="X2977" t="str">
        <f>TEXT(C2977,"mmm")</f>
        <v>May</v>
      </c>
    </row>
    <row r="2978" spans="1:24" x14ac:dyDescent="0.3">
      <c r="A2978">
        <v>2977</v>
      </c>
      <c r="B2978" t="s">
        <v>6851</v>
      </c>
      <c r="C2978" s="1">
        <v>43073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>
        <v>188.55199999999999</v>
      </c>
      <c r="S2978">
        <v>7</v>
      </c>
      <c r="T2978">
        <v>0.3</v>
      </c>
      <c r="U2978">
        <v>-2.6936</v>
      </c>
      <c r="V2978">
        <f>IFERROR(SuperstoreData[[#This Row],[Profit]]/SuperstoreData[[#This Row],[Sales]],0)</f>
        <v>-1.4285714285714287E-2</v>
      </c>
      <c r="W2978">
        <f>YEAR(C2978)</f>
        <v>2017</v>
      </c>
      <c r="X2978" t="str">
        <f>TEXT(C2978,"mmm")</f>
        <v>Dec</v>
      </c>
    </row>
    <row r="2979" spans="1:24" x14ac:dyDescent="0.3">
      <c r="A2979">
        <v>2978</v>
      </c>
      <c r="B2979" t="s">
        <v>6854</v>
      </c>
      <c r="C2979" s="1">
        <v>43011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>
        <v>22.58</v>
      </c>
      <c r="S2979">
        <v>2</v>
      </c>
      <c r="T2979">
        <v>0</v>
      </c>
      <c r="U2979">
        <v>5.8708</v>
      </c>
      <c r="V2979">
        <f>IFERROR(SuperstoreData[[#This Row],[Profit]]/SuperstoreData[[#This Row],[Sales]],0)</f>
        <v>0.26</v>
      </c>
      <c r="W2979">
        <f>YEAR(C2979)</f>
        <v>2017</v>
      </c>
      <c r="X2979" t="str">
        <f>TEXT(C2979,"mmm")</f>
        <v>Oct</v>
      </c>
    </row>
    <row r="2980" spans="1:24" x14ac:dyDescent="0.3">
      <c r="A2980">
        <v>2979</v>
      </c>
      <c r="B2980" t="s">
        <v>6855</v>
      </c>
      <c r="C2980" s="1">
        <v>41652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>
        <v>545.94000000000005</v>
      </c>
      <c r="S2980">
        <v>6</v>
      </c>
      <c r="T2980">
        <v>0</v>
      </c>
      <c r="U2980">
        <v>87.350399999999993</v>
      </c>
      <c r="V2980">
        <f>IFERROR(SuperstoreData[[#This Row],[Profit]]/SuperstoreData[[#This Row],[Sales]],0)</f>
        <v>0.15999999999999998</v>
      </c>
      <c r="W2980">
        <f>YEAR(C2980)</f>
        <v>2014</v>
      </c>
      <c r="X2980" t="str">
        <f>TEXT(C2980,"mmm")</f>
        <v>Jan</v>
      </c>
    </row>
    <row r="2981" spans="1:24" x14ac:dyDescent="0.3">
      <c r="A2981">
        <v>2980</v>
      </c>
      <c r="B2981" t="s">
        <v>6857</v>
      </c>
      <c r="C2981" s="1">
        <v>42167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>
        <v>20.736000000000001</v>
      </c>
      <c r="S2981">
        <v>4</v>
      </c>
      <c r="T2981">
        <v>0.2</v>
      </c>
      <c r="U2981">
        <v>7.2576000000000001</v>
      </c>
      <c r="V2981">
        <f>IFERROR(SuperstoreData[[#This Row],[Profit]]/SuperstoreData[[#This Row],[Sales]],0)</f>
        <v>0.35</v>
      </c>
      <c r="W2981">
        <f>YEAR(C2981)</f>
        <v>2015</v>
      </c>
      <c r="X2981" t="str">
        <f>TEXT(C2981,"mmm")</f>
        <v>Jun</v>
      </c>
    </row>
    <row r="2982" spans="1:24" x14ac:dyDescent="0.3">
      <c r="A2982">
        <v>2981</v>
      </c>
      <c r="B2982" t="s">
        <v>6857</v>
      </c>
      <c r="C2982" s="1">
        <v>42167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>
        <v>43.295999999999999</v>
      </c>
      <c r="S2982">
        <v>2</v>
      </c>
      <c r="T2982">
        <v>0.2</v>
      </c>
      <c r="U2982">
        <v>4.3296000000000001</v>
      </c>
      <c r="V2982">
        <f>IFERROR(SuperstoreData[[#This Row],[Profit]]/SuperstoreData[[#This Row],[Sales]],0)</f>
        <v>0.1</v>
      </c>
      <c r="W2982">
        <f>YEAR(C2982)</f>
        <v>2015</v>
      </c>
      <c r="X2982" t="str">
        <f>TEXT(C2982,"mmm")</f>
        <v>Jun</v>
      </c>
    </row>
    <row r="2983" spans="1:24" x14ac:dyDescent="0.3">
      <c r="A2983">
        <v>2982</v>
      </c>
      <c r="B2983" t="s">
        <v>6863</v>
      </c>
      <c r="C2983" s="1">
        <v>41832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>
        <v>123.136</v>
      </c>
      <c r="S2983">
        <v>4</v>
      </c>
      <c r="T2983">
        <v>0.2</v>
      </c>
      <c r="U2983">
        <v>13.8528</v>
      </c>
      <c r="V2983">
        <f>IFERROR(SuperstoreData[[#This Row],[Profit]]/SuperstoreData[[#This Row],[Sales]],0)</f>
        <v>0.1125</v>
      </c>
      <c r="W2983">
        <f>YEAR(C2983)</f>
        <v>2014</v>
      </c>
      <c r="X2983" t="str">
        <f>TEXT(C2983,"mmm")</f>
        <v>Jul</v>
      </c>
    </row>
    <row r="2984" spans="1:24" x14ac:dyDescent="0.3">
      <c r="A2984">
        <v>2983</v>
      </c>
      <c r="B2984" t="s">
        <v>6863</v>
      </c>
      <c r="C2984" s="1">
        <v>41832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>
        <v>11.263999999999999</v>
      </c>
      <c r="S2984">
        <v>4</v>
      </c>
      <c r="T2984">
        <v>0.2</v>
      </c>
      <c r="U2984">
        <v>3.8016000000000001</v>
      </c>
      <c r="V2984">
        <f>IFERROR(SuperstoreData[[#This Row],[Profit]]/SuperstoreData[[#This Row],[Sales]],0)</f>
        <v>0.33750000000000002</v>
      </c>
      <c r="W2984">
        <f>YEAR(C2984)</f>
        <v>2014</v>
      </c>
      <c r="X2984" t="str">
        <f>TEXT(C2984,"mmm")</f>
        <v>Jul</v>
      </c>
    </row>
    <row r="2985" spans="1:24" x14ac:dyDescent="0.3">
      <c r="A2985">
        <v>2984</v>
      </c>
      <c r="B2985" t="s">
        <v>6864</v>
      </c>
      <c r="C2985" s="1">
        <v>41979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>
        <v>53.423999999999999</v>
      </c>
      <c r="S2985">
        <v>3</v>
      </c>
      <c r="T2985">
        <v>0.2</v>
      </c>
      <c r="U2985">
        <v>4.6745999999999999</v>
      </c>
      <c r="V2985">
        <f>IFERROR(SuperstoreData[[#This Row],[Profit]]/SuperstoreData[[#This Row],[Sales]],0)</f>
        <v>8.7499999999999994E-2</v>
      </c>
      <c r="W2985">
        <f>YEAR(C2985)</f>
        <v>2014</v>
      </c>
      <c r="X2985" t="str">
        <f>TEXT(C2985,"mmm")</f>
        <v>Dec</v>
      </c>
    </row>
    <row r="2986" spans="1:24" x14ac:dyDescent="0.3">
      <c r="A2986">
        <v>2985</v>
      </c>
      <c r="B2986" t="s">
        <v>6864</v>
      </c>
      <c r="C2986" s="1">
        <v>41979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>
        <v>275.49</v>
      </c>
      <c r="S2986">
        <v>1</v>
      </c>
      <c r="T2986">
        <v>0.5</v>
      </c>
      <c r="U2986">
        <v>-170.8038</v>
      </c>
      <c r="V2986">
        <f>IFERROR(SuperstoreData[[#This Row],[Profit]]/SuperstoreData[[#This Row],[Sales]],0)</f>
        <v>-0.62</v>
      </c>
      <c r="W2986">
        <f>YEAR(C2986)</f>
        <v>2014</v>
      </c>
      <c r="X2986" t="str">
        <f>TEXT(C2986,"mmm")</f>
        <v>Dec</v>
      </c>
    </row>
    <row r="2987" spans="1:24" x14ac:dyDescent="0.3">
      <c r="A2987">
        <v>2986</v>
      </c>
      <c r="B2987" t="s">
        <v>6865</v>
      </c>
      <c r="C2987" s="1">
        <v>42515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>
        <v>24.96</v>
      </c>
      <c r="S2987">
        <v>4</v>
      </c>
      <c r="T2987">
        <v>0</v>
      </c>
      <c r="U2987">
        <v>6.24</v>
      </c>
      <c r="V2987">
        <f>IFERROR(SuperstoreData[[#This Row],[Profit]]/SuperstoreData[[#This Row],[Sales]],0)</f>
        <v>0.25</v>
      </c>
      <c r="W2987">
        <f>YEAR(C2987)</f>
        <v>2016</v>
      </c>
      <c r="X2987" t="str">
        <f>TEXT(C2987,"mmm")</f>
        <v>May</v>
      </c>
    </row>
    <row r="2988" spans="1:24" x14ac:dyDescent="0.3">
      <c r="A2988">
        <v>2987</v>
      </c>
      <c r="B2988" t="s">
        <v>6865</v>
      </c>
      <c r="C2988" s="1">
        <v>42515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>
        <v>19.36</v>
      </c>
      <c r="S2988">
        <v>2</v>
      </c>
      <c r="T2988">
        <v>0</v>
      </c>
      <c r="U2988">
        <v>9.2927999999999997</v>
      </c>
      <c r="V2988">
        <f>IFERROR(SuperstoreData[[#This Row],[Profit]]/SuperstoreData[[#This Row],[Sales]],0)</f>
        <v>0.48</v>
      </c>
      <c r="W2988">
        <f>YEAR(C2988)</f>
        <v>2016</v>
      </c>
      <c r="X2988" t="str">
        <f>TEXT(C2988,"mmm")</f>
        <v>May</v>
      </c>
    </row>
    <row r="2989" spans="1:24" x14ac:dyDescent="0.3">
      <c r="A2989">
        <v>2988</v>
      </c>
      <c r="B2989" t="s">
        <v>6865</v>
      </c>
      <c r="C2989" s="1">
        <v>42515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>
        <v>1267.6500000000001</v>
      </c>
      <c r="S2989">
        <v>9</v>
      </c>
      <c r="T2989">
        <v>0</v>
      </c>
      <c r="U2989">
        <v>152.11799999999999</v>
      </c>
      <c r="V2989">
        <f>IFERROR(SuperstoreData[[#This Row],[Profit]]/SuperstoreData[[#This Row],[Sales]],0)</f>
        <v>0.11999999999999998</v>
      </c>
      <c r="W2989">
        <f>YEAR(C2989)</f>
        <v>2016</v>
      </c>
      <c r="X2989" t="str">
        <f>TEXT(C2989,"mmm")</f>
        <v>May</v>
      </c>
    </row>
    <row r="2990" spans="1:24" x14ac:dyDescent="0.3">
      <c r="A2990">
        <v>2989</v>
      </c>
      <c r="B2990" t="s">
        <v>6870</v>
      </c>
      <c r="C2990" s="1">
        <v>42421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>
        <v>12.99</v>
      </c>
      <c r="S2990">
        <v>1</v>
      </c>
      <c r="T2990">
        <v>0</v>
      </c>
      <c r="U2990">
        <v>0.77939999999999998</v>
      </c>
      <c r="V2990">
        <f>IFERROR(SuperstoreData[[#This Row],[Profit]]/SuperstoreData[[#This Row],[Sales]],0)</f>
        <v>0.06</v>
      </c>
      <c r="W2990">
        <f>YEAR(C2990)</f>
        <v>2016</v>
      </c>
      <c r="X2990" t="str">
        <f>TEXT(C2990,"mmm")</f>
        <v>Feb</v>
      </c>
    </row>
    <row r="2991" spans="1:24" x14ac:dyDescent="0.3">
      <c r="A2991">
        <v>2990</v>
      </c>
      <c r="B2991" t="s">
        <v>6870</v>
      </c>
      <c r="C2991" s="1">
        <v>42421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>
        <v>18.559999999999999</v>
      </c>
      <c r="S2991">
        <v>4</v>
      </c>
      <c r="T2991">
        <v>0.2</v>
      </c>
      <c r="U2991">
        <v>6.4960000000000004</v>
      </c>
      <c r="V2991">
        <f>IFERROR(SuperstoreData[[#This Row],[Profit]]/SuperstoreData[[#This Row],[Sales]],0)</f>
        <v>0.35000000000000003</v>
      </c>
      <c r="W2991">
        <f>YEAR(C2991)</f>
        <v>2016</v>
      </c>
      <c r="X2991" t="str">
        <f>TEXT(C2991,"mmm")</f>
        <v>Feb</v>
      </c>
    </row>
    <row r="2992" spans="1:24" x14ac:dyDescent="0.3">
      <c r="A2992">
        <v>2991</v>
      </c>
      <c r="B2992" t="s">
        <v>6870</v>
      </c>
      <c r="C2992" s="1">
        <v>42421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>
        <v>449.15</v>
      </c>
      <c r="S2992">
        <v>5</v>
      </c>
      <c r="T2992">
        <v>0</v>
      </c>
      <c r="U2992">
        <v>8.9830000000000005</v>
      </c>
      <c r="V2992">
        <f>IFERROR(SuperstoreData[[#This Row],[Profit]]/SuperstoreData[[#This Row],[Sales]],0)</f>
        <v>2.0000000000000004E-2</v>
      </c>
      <c r="W2992">
        <f>YEAR(C2992)</f>
        <v>2016</v>
      </c>
      <c r="X2992" t="str">
        <f>TEXT(C2992,"mmm")</f>
        <v>Feb</v>
      </c>
    </row>
    <row r="2993" spans="1:24" x14ac:dyDescent="0.3">
      <c r="A2993">
        <v>2992</v>
      </c>
      <c r="B2993" t="s">
        <v>6870</v>
      </c>
      <c r="C2993" s="1">
        <v>42421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>
        <v>31.248000000000001</v>
      </c>
      <c r="S2993">
        <v>7</v>
      </c>
      <c r="T2993">
        <v>0.2</v>
      </c>
      <c r="U2993">
        <v>10.9368</v>
      </c>
      <c r="V2993">
        <f>IFERROR(SuperstoreData[[#This Row],[Profit]]/SuperstoreData[[#This Row],[Sales]],0)</f>
        <v>0.35</v>
      </c>
      <c r="W2993">
        <f>YEAR(C2993)</f>
        <v>2016</v>
      </c>
      <c r="X2993" t="str">
        <f>TEXT(C2993,"mmm")</f>
        <v>Feb</v>
      </c>
    </row>
    <row r="2994" spans="1:24" x14ac:dyDescent="0.3">
      <c r="A2994">
        <v>2993</v>
      </c>
      <c r="B2994" t="s">
        <v>6872</v>
      </c>
      <c r="C2994" s="1">
        <v>42645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>
        <v>61.44</v>
      </c>
      <c r="S2994">
        <v>3</v>
      </c>
      <c r="T2994">
        <v>0</v>
      </c>
      <c r="U2994">
        <v>16.588799999999999</v>
      </c>
      <c r="V2994">
        <f>IFERROR(SuperstoreData[[#This Row],[Profit]]/SuperstoreData[[#This Row],[Sales]],0)</f>
        <v>0.27</v>
      </c>
      <c r="W2994">
        <f>YEAR(C2994)</f>
        <v>2016</v>
      </c>
      <c r="X2994" t="str">
        <f>TEXT(C2994,"mmm")</f>
        <v>Oct</v>
      </c>
    </row>
    <row r="2995" spans="1:24" x14ac:dyDescent="0.3">
      <c r="A2995">
        <v>2994</v>
      </c>
      <c r="B2995" t="s">
        <v>6873</v>
      </c>
      <c r="C2995" s="1">
        <v>42805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>
        <v>895.92</v>
      </c>
      <c r="S2995">
        <v>4</v>
      </c>
      <c r="T2995">
        <v>0</v>
      </c>
      <c r="U2995">
        <v>421.08240000000001</v>
      </c>
      <c r="V2995">
        <f>IFERROR(SuperstoreData[[#This Row],[Profit]]/SuperstoreData[[#This Row],[Sales]],0)</f>
        <v>0.47000000000000003</v>
      </c>
      <c r="W2995">
        <f>YEAR(C2995)</f>
        <v>2017</v>
      </c>
      <c r="X2995" t="str">
        <f>TEXT(C2995,"mmm")</f>
        <v>Mar</v>
      </c>
    </row>
    <row r="2996" spans="1:24" x14ac:dyDescent="0.3">
      <c r="A2996">
        <v>2995</v>
      </c>
      <c r="B2996" t="s">
        <v>6874</v>
      </c>
      <c r="C2996" s="1">
        <v>42622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>
        <v>55.36</v>
      </c>
      <c r="S2996">
        <v>4</v>
      </c>
      <c r="T2996">
        <v>0.2</v>
      </c>
      <c r="U2996">
        <v>18.684000000000001</v>
      </c>
      <c r="V2996">
        <f>IFERROR(SuperstoreData[[#This Row],[Profit]]/SuperstoreData[[#This Row],[Sales]],0)</f>
        <v>0.33750000000000002</v>
      </c>
      <c r="W2996">
        <f>YEAR(C2996)</f>
        <v>2016</v>
      </c>
      <c r="X2996" t="str">
        <f>TEXT(C2996,"mmm")</f>
        <v>Sep</v>
      </c>
    </row>
    <row r="2997" spans="1:24" x14ac:dyDescent="0.3">
      <c r="A2997">
        <v>2996</v>
      </c>
      <c r="B2997" t="s">
        <v>6876</v>
      </c>
      <c r="C2997" s="1">
        <v>41834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>
        <f>IFERROR(SuperstoreData[[#This Row],[Profit]]/SuperstoreData[[#This Row],[Sales]],0)</f>
        <v>0.1125</v>
      </c>
      <c r="W2997">
        <f>YEAR(C2997)</f>
        <v>2014</v>
      </c>
      <c r="X2997" t="str">
        <f>TEXT(C2997,"mmm")</f>
        <v>Jul</v>
      </c>
    </row>
    <row r="2998" spans="1:24" x14ac:dyDescent="0.3">
      <c r="A2998">
        <v>2997</v>
      </c>
      <c r="B2998" t="s">
        <v>6877</v>
      </c>
      <c r="C2998" s="1">
        <v>41811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>
        <v>24.896000000000001</v>
      </c>
      <c r="S2998">
        <v>4</v>
      </c>
      <c r="T2998">
        <v>0.2</v>
      </c>
      <c r="U2998">
        <v>8.4024000000000001</v>
      </c>
      <c r="V2998">
        <f>IFERROR(SuperstoreData[[#This Row],[Profit]]/SuperstoreData[[#This Row],[Sales]],0)</f>
        <v>0.33749999999999997</v>
      </c>
      <c r="W2998">
        <f>YEAR(C2998)</f>
        <v>2014</v>
      </c>
      <c r="X2998" t="str">
        <f>TEXT(C2998,"mmm")</f>
        <v>Jun</v>
      </c>
    </row>
    <row r="2999" spans="1:24" x14ac:dyDescent="0.3">
      <c r="A2999">
        <v>2998</v>
      </c>
      <c r="B2999" t="s">
        <v>6877</v>
      </c>
      <c r="C2999" s="1">
        <v>41811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>
        <v>3.984</v>
      </c>
      <c r="S2999">
        <v>1</v>
      </c>
      <c r="T2999">
        <v>0.2</v>
      </c>
      <c r="U2999">
        <v>0.64739999999999998</v>
      </c>
      <c r="V2999">
        <f>IFERROR(SuperstoreData[[#This Row],[Profit]]/SuperstoreData[[#This Row],[Sales]],0)</f>
        <v>0.16250000000000001</v>
      </c>
      <c r="W2999">
        <f>YEAR(C2999)</f>
        <v>2014</v>
      </c>
      <c r="X2999" t="str">
        <f>TEXT(C2999,"mmm")</f>
        <v>Jun</v>
      </c>
    </row>
    <row r="3000" spans="1:24" x14ac:dyDescent="0.3">
      <c r="A3000">
        <v>2999</v>
      </c>
      <c r="B3000" t="s">
        <v>6877</v>
      </c>
      <c r="C3000" s="1">
        <v>41811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>
        <v>95.968000000000004</v>
      </c>
      <c r="S3000">
        <v>4</v>
      </c>
      <c r="T3000">
        <v>0.2</v>
      </c>
      <c r="U3000">
        <v>28.790400000000002</v>
      </c>
      <c r="V3000">
        <f>IFERROR(SuperstoreData[[#This Row],[Profit]]/SuperstoreData[[#This Row],[Sales]],0)</f>
        <v>0.3</v>
      </c>
      <c r="W3000">
        <f>YEAR(C3000)</f>
        <v>2014</v>
      </c>
      <c r="X3000" t="str">
        <f>TEXT(C3000,"mmm")</f>
        <v>Jun</v>
      </c>
    </row>
    <row r="3001" spans="1:24" x14ac:dyDescent="0.3">
      <c r="A3001">
        <v>3000</v>
      </c>
      <c r="B3001" t="s">
        <v>6877</v>
      </c>
      <c r="C3001" s="1">
        <v>41811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>
        <v>206.99100000000001</v>
      </c>
      <c r="S3001">
        <v>3</v>
      </c>
      <c r="T3001">
        <v>0.7</v>
      </c>
      <c r="U3001">
        <v>-172.49250000000001</v>
      </c>
      <c r="V3001">
        <f>IFERROR(SuperstoreData[[#This Row],[Profit]]/SuperstoreData[[#This Row],[Sales]],0)</f>
        <v>-0.83333333333333326</v>
      </c>
      <c r="W3001">
        <f>YEAR(C3001)</f>
        <v>2014</v>
      </c>
      <c r="X3001" t="str">
        <f>TEXT(C3001,"mmm")</f>
        <v>Jun</v>
      </c>
    </row>
    <row r="3002" spans="1:24" x14ac:dyDescent="0.3">
      <c r="A3002">
        <v>3001</v>
      </c>
      <c r="B3002" t="s">
        <v>6877</v>
      </c>
      <c r="C3002" s="1">
        <v>41811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>
        <v>44.415999999999997</v>
      </c>
      <c r="S3002">
        <v>2</v>
      </c>
      <c r="T3002">
        <v>0.2</v>
      </c>
      <c r="U3002">
        <v>3.8864000000000001</v>
      </c>
      <c r="V3002">
        <f>IFERROR(SuperstoreData[[#This Row],[Profit]]/SuperstoreData[[#This Row],[Sales]],0)</f>
        <v>8.7500000000000008E-2</v>
      </c>
      <c r="W3002">
        <f>YEAR(C3002)</f>
        <v>2014</v>
      </c>
      <c r="X3002" t="str">
        <f>TEXT(C3002,"mmm")</f>
        <v>Jun</v>
      </c>
    </row>
    <row r="3003" spans="1:24" x14ac:dyDescent="0.3">
      <c r="A3003">
        <v>3002</v>
      </c>
      <c r="B3003" t="s">
        <v>6877</v>
      </c>
      <c r="C3003" s="1">
        <v>41811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>
        <v>9.0060000000000002</v>
      </c>
      <c r="S3003">
        <v>2</v>
      </c>
      <c r="T3003">
        <v>0.7</v>
      </c>
      <c r="U3003">
        <v>-7.2047999999999996</v>
      </c>
      <c r="V3003">
        <f>IFERROR(SuperstoreData[[#This Row],[Profit]]/SuperstoreData[[#This Row],[Sales]],0)</f>
        <v>-0.79999999999999993</v>
      </c>
      <c r="W3003">
        <f>YEAR(C3003)</f>
        <v>2014</v>
      </c>
      <c r="X3003" t="str">
        <f>TEXT(C3003,"mmm")</f>
        <v>Jun</v>
      </c>
    </row>
    <row r="3004" spans="1:24" x14ac:dyDescent="0.3">
      <c r="A3004">
        <v>3003</v>
      </c>
      <c r="B3004" t="s">
        <v>6882</v>
      </c>
      <c r="C3004" s="1">
        <v>42190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>
        <v>19</v>
      </c>
      <c r="S3004">
        <v>5</v>
      </c>
      <c r="T3004">
        <v>0</v>
      </c>
      <c r="U3004">
        <v>8.93</v>
      </c>
      <c r="V3004">
        <f>IFERROR(SuperstoreData[[#This Row],[Profit]]/SuperstoreData[[#This Row],[Sales]],0)</f>
        <v>0.47</v>
      </c>
      <c r="W3004">
        <f>YEAR(C3004)</f>
        <v>2015</v>
      </c>
      <c r="X3004" t="str">
        <f>TEXT(C3004,"mmm")</f>
        <v>Jul</v>
      </c>
    </row>
    <row r="3005" spans="1:24" x14ac:dyDescent="0.3">
      <c r="A3005">
        <v>3004</v>
      </c>
      <c r="B3005" t="s">
        <v>6886</v>
      </c>
      <c r="C3005" s="1">
        <v>43085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>
        <v>33.375999999999998</v>
      </c>
      <c r="S3005">
        <v>4</v>
      </c>
      <c r="T3005">
        <v>0.2</v>
      </c>
      <c r="U3005">
        <v>10.43</v>
      </c>
      <c r="V3005">
        <f>IFERROR(SuperstoreData[[#This Row],[Profit]]/SuperstoreData[[#This Row],[Sales]],0)</f>
        <v>0.3125</v>
      </c>
      <c r="W3005">
        <f>YEAR(C3005)</f>
        <v>2017</v>
      </c>
      <c r="X3005" t="str">
        <f>TEXT(C3005,"mmm")</f>
        <v>Dec</v>
      </c>
    </row>
    <row r="3006" spans="1:24" x14ac:dyDescent="0.3">
      <c r="A3006">
        <v>3005</v>
      </c>
      <c r="B3006" t="s">
        <v>6887</v>
      </c>
      <c r="C3006" s="1">
        <v>42621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>
        <v>207.48</v>
      </c>
      <c r="S3006">
        <v>1</v>
      </c>
      <c r="T3006">
        <v>0</v>
      </c>
      <c r="U3006">
        <v>62.244</v>
      </c>
      <c r="V3006">
        <f>IFERROR(SuperstoreData[[#This Row],[Profit]]/SuperstoreData[[#This Row],[Sales]],0)</f>
        <v>0.3</v>
      </c>
      <c r="W3006">
        <f>YEAR(C3006)</f>
        <v>2016</v>
      </c>
      <c r="X3006" t="str">
        <f>TEXT(C3006,"mmm")</f>
        <v>Sep</v>
      </c>
    </row>
    <row r="3007" spans="1:24" x14ac:dyDescent="0.3">
      <c r="A3007">
        <v>3006</v>
      </c>
      <c r="B3007" t="s">
        <v>6892</v>
      </c>
      <c r="C3007" s="1">
        <v>41776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>
        <v>91.68</v>
      </c>
      <c r="S3007">
        <v>3</v>
      </c>
      <c r="T3007">
        <v>0</v>
      </c>
      <c r="U3007">
        <v>45.84</v>
      </c>
      <c r="V3007">
        <f>IFERROR(SuperstoreData[[#This Row],[Profit]]/SuperstoreData[[#This Row],[Sales]],0)</f>
        <v>0.5</v>
      </c>
      <c r="W3007">
        <f>YEAR(C3007)</f>
        <v>2014</v>
      </c>
      <c r="X3007" t="str">
        <f>TEXT(C3007,"mmm")</f>
        <v>May</v>
      </c>
    </row>
    <row r="3008" spans="1:24" x14ac:dyDescent="0.3">
      <c r="A3008">
        <v>3007</v>
      </c>
      <c r="B3008" t="s">
        <v>6894</v>
      </c>
      <c r="C3008" s="1">
        <v>43021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>
        <v>904.9</v>
      </c>
      <c r="S3008">
        <v>5</v>
      </c>
      <c r="T3008">
        <v>0</v>
      </c>
      <c r="U3008">
        <v>253.37200000000001</v>
      </c>
      <c r="V3008">
        <f>IFERROR(SuperstoreData[[#This Row],[Profit]]/SuperstoreData[[#This Row],[Sales]],0)</f>
        <v>0.28000000000000003</v>
      </c>
      <c r="W3008">
        <f>YEAR(C3008)</f>
        <v>2017</v>
      </c>
      <c r="X3008" t="str">
        <f>TEXT(C3008,"mmm")</f>
        <v>Oct</v>
      </c>
    </row>
    <row r="3009" spans="1:24" x14ac:dyDescent="0.3">
      <c r="A3009">
        <v>3008</v>
      </c>
      <c r="B3009" t="s">
        <v>6895</v>
      </c>
      <c r="C3009" s="1">
        <v>41936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>
        <v>34.271999999999998</v>
      </c>
      <c r="S3009">
        <v>3</v>
      </c>
      <c r="T3009">
        <v>0.2</v>
      </c>
      <c r="U3009">
        <v>11.138400000000001</v>
      </c>
      <c r="V3009">
        <f>IFERROR(SuperstoreData[[#This Row],[Profit]]/SuperstoreData[[#This Row],[Sales]],0)</f>
        <v>0.32500000000000001</v>
      </c>
      <c r="W3009">
        <f>YEAR(C3009)</f>
        <v>2014</v>
      </c>
      <c r="X3009" t="str">
        <f>TEXT(C3009,"mmm")</f>
        <v>Oct</v>
      </c>
    </row>
    <row r="3010" spans="1:24" x14ac:dyDescent="0.3">
      <c r="A3010">
        <v>3009</v>
      </c>
      <c r="B3010" t="s">
        <v>6896</v>
      </c>
      <c r="C3010" s="1">
        <v>42709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>
        <v>191.82</v>
      </c>
      <c r="S3010">
        <v>3</v>
      </c>
      <c r="T3010">
        <v>0</v>
      </c>
      <c r="U3010">
        <v>74.809799999999996</v>
      </c>
      <c r="V3010">
        <f>IFERROR(SuperstoreData[[#This Row],[Profit]]/SuperstoreData[[#This Row],[Sales]],0)</f>
        <v>0.39</v>
      </c>
      <c r="W3010">
        <f>YEAR(C3010)</f>
        <v>2016</v>
      </c>
      <c r="X3010" t="str">
        <f>TEXT(C3010,"mmm")</f>
        <v>Dec</v>
      </c>
    </row>
    <row r="3011" spans="1:24" x14ac:dyDescent="0.3">
      <c r="A3011">
        <v>3010</v>
      </c>
      <c r="B3011" t="s">
        <v>6897</v>
      </c>
      <c r="C3011" s="1">
        <v>42576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>
        <v>243.88</v>
      </c>
      <c r="S3011">
        <v>5</v>
      </c>
      <c r="T3011">
        <v>0.2</v>
      </c>
      <c r="U3011">
        <v>27.436499999999999</v>
      </c>
      <c r="V3011">
        <f>IFERROR(SuperstoreData[[#This Row],[Profit]]/SuperstoreData[[#This Row],[Sales]],0)</f>
        <v>0.1125</v>
      </c>
      <c r="W3011">
        <f>YEAR(C3011)</f>
        <v>2016</v>
      </c>
      <c r="X3011" t="str">
        <f>TEXT(C3011,"mmm")</f>
        <v>Jul</v>
      </c>
    </row>
    <row r="3012" spans="1:24" x14ac:dyDescent="0.3">
      <c r="A3012">
        <v>3011</v>
      </c>
      <c r="B3012" t="s">
        <v>6899</v>
      </c>
      <c r="C3012" s="1">
        <v>42842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>
        <v>12.03</v>
      </c>
      <c r="S3012">
        <v>5</v>
      </c>
      <c r="T3012">
        <v>0.7</v>
      </c>
      <c r="U3012">
        <v>-9.2230000000000008</v>
      </c>
      <c r="V3012">
        <f>IFERROR(SuperstoreData[[#This Row],[Profit]]/SuperstoreData[[#This Row],[Sales]],0)</f>
        <v>-0.76666666666666672</v>
      </c>
      <c r="W3012">
        <f>YEAR(C3012)</f>
        <v>2017</v>
      </c>
      <c r="X3012" t="str">
        <f>TEXT(C3012,"mmm")</f>
        <v>Apr</v>
      </c>
    </row>
    <row r="3013" spans="1:24" x14ac:dyDescent="0.3">
      <c r="A3013">
        <v>3012</v>
      </c>
      <c r="B3013" t="s">
        <v>6899</v>
      </c>
      <c r="C3013" s="1">
        <v>42842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>
        <v>2549.9850000000001</v>
      </c>
      <c r="S3013">
        <v>5</v>
      </c>
      <c r="T3013">
        <v>0.7</v>
      </c>
      <c r="U3013">
        <v>-3399.98</v>
      </c>
      <c r="V3013">
        <f>IFERROR(SuperstoreData[[#This Row],[Profit]]/SuperstoreData[[#This Row],[Sales]],0)</f>
        <v>-1.3333333333333333</v>
      </c>
      <c r="W3013">
        <f>YEAR(C3013)</f>
        <v>2017</v>
      </c>
      <c r="X3013" t="str">
        <f>TEXT(C3013,"mmm")</f>
        <v>Apr</v>
      </c>
    </row>
    <row r="3014" spans="1:24" x14ac:dyDescent="0.3">
      <c r="A3014">
        <v>3013</v>
      </c>
      <c r="B3014" t="s">
        <v>6899</v>
      </c>
      <c r="C3014" s="1">
        <v>42842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>
        <v>21.594000000000001</v>
      </c>
      <c r="S3014">
        <v>2</v>
      </c>
      <c r="T3014">
        <v>0.7</v>
      </c>
      <c r="U3014">
        <v>-15.835599999999999</v>
      </c>
      <c r="V3014">
        <f>IFERROR(SuperstoreData[[#This Row],[Profit]]/SuperstoreData[[#This Row],[Sales]],0)</f>
        <v>-0.73333333333333328</v>
      </c>
      <c r="W3014">
        <f>YEAR(C3014)</f>
        <v>2017</v>
      </c>
      <c r="X3014" t="str">
        <f>TEXT(C3014,"mmm")</f>
        <v>Apr</v>
      </c>
    </row>
    <row r="3015" spans="1:24" x14ac:dyDescent="0.3">
      <c r="A3015">
        <v>3014</v>
      </c>
      <c r="B3015" t="s">
        <v>6899</v>
      </c>
      <c r="C3015" s="1">
        <v>42842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>
        <v>8.9640000000000004</v>
      </c>
      <c r="S3015">
        <v>6</v>
      </c>
      <c r="T3015">
        <v>0.7</v>
      </c>
      <c r="U3015">
        <v>-6.5735999999999999</v>
      </c>
      <c r="V3015">
        <f>IFERROR(SuperstoreData[[#This Row],[Profit]]/SuperstoreData[[#This Row],[Sales]],0)</f>
        <v>-0.73333333333333328</v>
      </c>
      <c r="W3015">
        <f>YEAR(C3015)</f>
        <v>2017</v>
      </c>
      <c r="X3015" t="str">
        <f>TEXT(C3015,"mmm")</f>
        <v>Apr</v>
      </c>
    </row>
    <row r="3016" spans="1:24" x14ac:dyDescent="0.3">
      <c r="A3016">
        <v>3015</v>
      </c>
      <c r="B3016" t="s">
        <v>6899</v>
      </c>
      <c r="C3016" s="1">
        <v>42842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>
        <v>20.736000000000001</v>
      </c>
      <c r="S3016">
        <v>4</v>
      </c>
      <c r="T3016">
        <v>0.2</v>
      </c>
      <c r="U3016">
        <v>7.2576000000000001</v>
      </c>
      <c r="V3016">
        <f>IFERROR(SuperstoreData[[#This Row],[Profit]]/SuperstoreData[[#This Row],[Sales]],0)</f>
        <v>0.35</v>
      </c>
      <c r="W3016">
        <f>YEAR(C3016)</f>
        <v>2017</v>
      </c>
      <c r="X3016" t="str">
        <f>TEXT(C3016,"mmm")</f>
        <v>Apr</v>
      </c>
    </row>
    <row r="3017" spans="1:24" x14ac:dyDescent="0.3">
      <c r="A3017">
        <v>3016</v>
      </c>
      <c r="B3017" t="s">
        <v>6902</v>
      </c>
      <c r="C3017" s="1">
        <v>42264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>
        <v>344.22</v>
      </c>
      <c r="S3017">
        <v>2</v>
      </c>
      <c r="T3017">
        <v>0.4</v>
      </c>
      <c r="U3017">
        <v>-103.26600000000001</v>
      </c>
      <c r="V3017">
        <f>IFERROR(SuperstoreData[[#This Row],[Profit]]/SuperstoreData[[#This Row],[Sales]],0)</f>
        <v>-0.3</v>
      </c>
      <c r="W3017">
        <f>YEAR(C3017)</f>
        <v>2015</v>
      </c>
      <c r="X3017" t="str">
        <f>TEXT(C3017,"mmm")</f>
        <v>Sep</v>
      </c>
    </row>
    <row r="3018" spans="1:24" x14ac:dyDescent="0.3">
      <c r="A3018">
        <v>3017</v>
      </c>
      <c r="B3018" t="s">
        <v>6903</v>
      </c>
      <c r="C3018" s="1">
        <v>42605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>
        <v>727.29600000000005</v>
      </c>
      <c r="S3018">
        <v>8</v>
      </c>
      <c r="T3018">
        <v>0.2</v>
      </c>
      <c r="U3018">
        <v>-172.7328</v>
      </c>
      <c r="V3018">
        <f>IFERROR(SuperstoreData[[#This Row],[Profit]]/SuperstoreData[[#This Row],[Sales]],0)</f>
        <v>-0.23749999999999999</v>
      </c>
      <c r="W3018">
        <f>YEAR(C3018)</f>
        <v>2016</v>
      </c>
      <c r="X3018" t="str">
        <f>TEXT(C3018,"mmm")</f>
        <v>Aug</v>
      </c>
    </row>
    <row r="3019" spans="1:24" x14ac:dyDescent="0.3">
      <c r="A3019">
        <v>3018</v>
      </c>
      <c r="B3019" t="s">
        <v>6903</v>
      </c>
      <c r="C3019" s="1">
        <v>42605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>
        <v>22.608000000000001</v>
      </c>
      <c r="S3019">
        <v>3</v>
      </c>
      <c r="T3019">
        <v>0.6</v>
      </c>
      <c r="U3019">
        <v>-10.1736</v>
      </c>
      <c r="V3019">
        <f>IFERROR(SuperstoreData[[#This Row],[Profit]]/SuperstoreData[[#This Row],[Sales]],0)</f>
        <v>-0.45</v>
      </c>
      <c r="W3019">
        <f>YEAR(C3019)</f>
        <v>2016</v>
      </c>
      <c r="X3019" t="str">
        <f>TEXT(C3019,"mmm")</f>
        <v>Aug</v>
      </c>
    </row>
    <row r="3020" spans="1:24" x14ac:dyDescent="0.3">
      <c r="A3020">
        <v>3019</v>
      </c>
      <c r="B3020" t="s">
        <v>6903</v>
      </c>
      <c r="C3020" s="1">
        <v>42605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>
        <v>666.4</v>
      </c>
      <c r="S3020">
        <v>7</v>
      </c>
      <c r="T3020">
        <v>0.2</v>
      </c>
      <c r="U3020">
        <v>-33.32</v>
      </c>
      <c r="V3020">
        <f>IFERROR(SuperstoreData[[#This Row],[Profit]]/SuperstoreData[[#This Row],[Sales]],0)</f>
        <v>-0.05</v>
      </c>
      <c r="W3020">
        <f>YEAR(C3020)</f>
        <v>2016</v>
      </c>
      <c r="X3020" t="str">
        <f>TEXT(C3020,"mmm")</f>
        <v>Aug</v>
      </c>
    </row>
    <row r="3021" spans="1:24" x14ac:dyDescent="0.3">
      <c r="A3021">
        <v>3020</v>
      </c>
      <c r="B3021" t="s">
        <v>6905</v>
      </c>
      <c r="C3021" s="1">
        <v>42316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>
        <v>5.04</v>
      </c>
      <c r="S3021">
        <v>3</v>
      </c>
      <c r="T3021">
        <v>0</v>
      </c>
      <c r="U3021">
        <v>0.2016</v>
      </c>
      <c r="V3021">
        <f>IFERROR(SuperstoreData[[#This Row],[Profit]]/SuperstoreData[[#This Row],[Sales]],0)</f>
        <v>0.04</v>
      </c>
      <c r="W3021">
        <f>YEAR(C3021)</f>
        <v>2015</v>
      </c>
      <c r="X3021" t="str">
        <f>TEXT(C3021,"mmm")</f>
        <v>Nov</v>
      </c>
    </row>
    <row r="3022" spans="1:24" x14ac:dyDescent="0.3">
      <c r="A3022">
        <v>3021</v>
      </c>
      <c r="B3022" t="s">
        <v>6905</v>
      </c>
      <c r="C3022" s="1">
        <v>42316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>
        <v>92.94</v>
      </c>
      <c r="S3022">
        <v>3</v>
      </c>
      <c r="T3022">
        <v>0</v>
      </c>
      <c r="U3022">
        <v>41.823</v>
      </c>
      <c r="V3022">
        <f>IFERROR(SuperstoreData[[#This Row],[Profit]]/SuperstoreData[[#This Row],[Sales]],0)</f>
        <v>0.45</v>
      </c>
      <c r="W3022">
        <f>YEAR(C3022)</f>
        <v>2015</v>
      </c>
      <c r="X3022" t="str">
        <f>TEXT(C3022,"mmm")</f>
        <v>Nov</v>
      </c>
    </row>
    <row r="3023" spans="1:24" x14ac:dyDescent="0.3">
      <c r="A3023">
        <v>3022</v>
      </c>
      <c r="B3023" t="s">
        <v>6905</v>
      </c>
      <c r="C3023" s="1">
        <v>42316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>
        <v>66.69</v>
      </c>
      <c r="S3023">
        <v>3</v>
      </c>
      <c r="T3023">
        <v>0</v>
      </c>
      <c r="U3023">
        <v>22.0077</v>
      </c>
      <c r="V3023">
        <f>IFERROR(SuperstoreData[[#This Row],[Profit]]/SuperstoreData[[#This Row],[Sales]],0)</f>
        <v>0.33</v>
      </c>
      <c r="W3023">
        <f>YEAR(C3023)</f>
        <v>2015</v>
      </c>
      <c r="X3023" t="str">
        <f>TEXT(C3023,"mmm")</f>
        <v>Nov</v>
      </c>
    </row>
    <row r="3024" spans="1:24" x14ac:dyDescent="0.3">
      <c r="A3024">
        <v>3023</v>
      </c>
      <c r="B3024" t="s">
        <v>6905</v>
      </c>
      <c r="C3024" s="1">
        <v>42316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>
        <v>91.68</v>
      </c>
      <c r="S3024">
        <v>5</v>
      </c>
      <c r="T3024">
        <v>0.2</v>
      </c>
      <c r="U3024">
        <v>28.65</v>
      </c>
      <c r="V3024">
        <f>IFERROR(SuperstoreData[[#This Row],[Profit]]/SuperstoreData[[#This Row],[Sales]],0)</f>
        <v>0.31249999999999994</v>
      </c>
      <c r="W3024">
        <f>YEAR(C3024)</f>
        <v>2015</v>
      </c>
      <c r="X3024" t="str">
        <f>TEXT(C3024,"mmm")</f>
        <v>Nov</v>
      </c>
    </row>
    <row r="3025" spans="1:24" x14ac:dyDescent="0.3">
      <c r="A3025">
        <v>3024</v>
      </c>
      <c r="B3025" t="s">
        <v>6908</v>
      </c>
      <c r="C3025" s="1">
        <v>43056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>
        <v>327.7328</v>
      </c>
      <c r="S3025">
        <v>2</v>
      </c>
      <c r="T3025">
        <v>0.32</v>
      </c>
      <c r="U3025">
        <v>-14.4588</v>
      </c>
      <c r="V3025">
        <f>IFERROR(SuperstoreData[[#This Row],[Profit]]/SuperstoreData[[#This Row],[Sales]],0)</f>
        <v>-4.4117647058823532E-2</v>
      </c>
      <c r="W3025">
        <f>YEAR(C3025)</f>
        <v>2017</v>
      </c>
      <c r="X3025" t="str">
        <f>TEXT(C3025,"mmm")</f>
        <v>Nov</v>
      </c>
    </row>
    <row r="3026" spans="1:24" x14ac:dyDescent="0.3">
      <c r="A3026">
        <v>3025</v>
      </c>
      <c r="B3026" t="s">
        <v>6911</v>
      </c>
      <c r="C3026" s="1">
        <v>42316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>
        <v>52.271999999999998</v>
      </c>
      <c r="S3026">
        <v>11</v>
      </c>
      <c r="T3026">
        <v>0.2</v>
      </c>
      <c r="U3026">
        <v>17.6418</v>
      </c>
      <c r="V3026">
        <f>IFERROR(SuperstoreData[[#This Row],[Profit]]/SuperstoreData[[#This Row],[Sales]],0)</f>
        <v>0.33750000000000002</v>
      </c>
      <c r="W3026">
        <f>YEAR(C3026)</f>
        <v>2015</v>
      </c>
      <c r="X3026" t="str">
        <f>TEXT(C3026,"mmm")</f>
        <v>Nov</v>
      </c>
    </row>
    <row r="3027" spans="1:24" x14ac:dyDescent="0.3">
      <c r="A3027">
        <v>3026</v>
      </c>
      <c r="B3027" t="s">
        <v>6911</v>
      </c>
      <c r="C3027" s="1">
        <v>42316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>
        <v>17.940000000000001</v>
      </c>
      <c r="S3027">
        <v>3</v>
      </c>
      <c r="T3027">
        <v>0</v>
      </c>
      <c r="U3027">
        <v>8.0730000000000004</v>
      </c>
      <c r="V3027">
        <f>IFERROR(SuperstoreData[[#This Row],[Profit]]/SuperstoreData[[#This Row],[Sales]],0)</f>
        <v>0.45</v>
      </c>
      <c r="W3027">
        <f>YEAR(C3027)</f>
        <v>2015</v>
      </c>
      <c r="X3027" t="str">
        <f>TEXT(C3027,"mmm")</f>
        <v>Nov</v>
      </c>
    </row>
    <row r="3028" spans="1:24" x14ac:dyDescent="0.3">
      <c r="A3028">
        <v>3027</v>
      </c>
      <c r="B3028" t="s">
        <v>6912</v>
      </c>
      <c r="C3028" s="1">
        <v>42847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>
        <v>254.352</v>
      </c>
      <c r="S3028">
        <v>3</v>
      </c>
      <c r="T3028">
        <v>0.2</v>
      </c>
      <c r="U3028">
        <v>0</v>
      </c>
      <c r="V3028">
        <f>IFERROR(SuperstoreData[[#This Row],[Profit]]/SuperstoreData[[#This Row],[Sales]],0)</f>
        <v>0</v>
      </c>
      <c r="W3028">
        <f>YEAR(C3028)</f>
        <v>2017</v>
      </c>
      <c r="X3028" t="str">
        <f>TEXT(C3028,"mmm")</f>
        <v>Apr</v>
      </c>
    </row>
    <row r="3029" spans="1:24" x14ac:dyDescent="0.3">
      <c r="A3029">
        <v>3028</v>
      </c>
      <c r="B3029" t="s">
        <v>6913</v>
      </c>
      <c r="C3029" s="1">
        <v>41875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>
        <v>8.2880000000000003</v>
      </c>
      <c r="S3029">
        <v>2</v>
      </c>
      <c r="T3029">
        <v>0.2</v>
      </c>
      <c r="U3029">
        <v>2.6936</v>
      </c>
      <c r="V3029">
        <f>IFERROR(SuperstoreData[[#This Row],[Profit]]/SuperstoreData[[#This Row],[Sales]],0)</f>
        <v>0.32500000000000001</v>
      </c>
      <c r="W3029">
        <f>YEAR(C3029)</f>
        <v>2014</v>
      </c>
      <c r="X3029" t="str">
        <f>TEXT(C3029,"mmm")</f>
        <v>Aug</v>
      </c>
    </row>
    <row r="3030" spans="1:24" x14ac:dyDescent="0.3">
      <c r="A3030">
        <v>3029</v>
      </c>
      <c r="B3030" t="s">
        <v>6917</v>
      </c>
      <c r="C3030" s="1">
        <v>43086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>
        <v>504.9</v>
      </c>
      <c r="S3030">
        <v>5</v>
      </c>
      <c r="T3030">
        <v>0</v>
      </c>
      <c r="U3030">
        <v>80.784000000000006</v>
      </c>
      <c r="V3030">
        <f>IFERROR(SuperstoreData[[#This Row],[Profit]]/SuperstoreData[[#This Row],[Sales]],0)</f>
        <v>0.16000000000000003</v>
      </c>
      <c r="W3030">
        <f>YEAR(C3030)</f>
        <v>2017</v>
      </c>
      <c r="X3030" t="str">
        <f>TEXT(C3030,"mmm")</f>
        <v>Dec</v>
      </c>
    </row>
    <row r="3031" spans="1:24" x14ac:dyDescent="0.3">
      <c r="A3031">
        <v>3030</v>
      </c>
      <c r="B3031" t="s">
        <v>6918</v>
      </c>
      <c r="C3031" s="1">
        <v>42453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>
        <v>403.16800000000001</v>
      </c>
      <c r="S3031">
        <v>4</v>
      </c>
      <c r="T3031">
        <v>0.2</v>
      </c>
      <c r="U3031">
        <v>25.198</v>
      </c>
      <c r="V3031">
        <f>IFERROR(SuperstoreData[[#This Row],[Profit]]/SuperstoreData[[#This Row],[Sales]],0)</f>
        <v>6.25E-2</v>
      </c>
      <c r="W3031">
        <f>YEAR(C3031)</f>
        <v>2016</v>
      </c>
      <c r="X3031" t="str">
        <f>TEXT(C3031,"mmm")</f>
        <v>Mar</v>
      </c>
    </row>
    <row r="3032" spans="1:24" x14ac:dyDescent="0.3">
      <c r="A3032">
        <v>3031</v>
      </c>
      <c r="B3032" t="s">
        <v>6920</v>
      </c>
      <c r="C3032" s="1">
        <v>42268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>
        <v>194.32</v>
      </c>
      <c r="S3032">
        <v>4</v>
      </c>
      <c r="T3032">
        <v>0</v>
      </c>
      <c r="U3032">
        <v>31.091200000000001</v>
      </c>
      <c r="V3032">
        <f>IFERROR(SuperstoreData[[#This Row],[Profit]]/SuperstoreData[[#This Row],[Sales]],0)</f>
        <v>0.16</v>
      </c>
      <c r="W3032">
        <f>YEAR(C3032)</f>
        <v>2015</v>
      </c>
      <c r="X3032" t="str">
        <f>TEXT(C3032,"mmm")</f>
        <v>Sep</v>
      </c>
    </row>
    <row r="3033" spans="1:24" x14ac:dyDescent="0.3">
      <c r="A3033">
        <v>3032</v>
      </c>
      <c r="B3033" t="s">
        <v>6920</v>
      </c>
      <c r="C3033" s="1">
        <v>42268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>
        <v>25.99</v>
      </c>
      <c r="S3033">
        <v>1</v>
      </c>
      <c r="T3033">
        <v>0</v>
      </c>
      <c r="U3033">
        <v>7.5370999999999997</v>
      </c>
      <c r="V3033">
        <f>IFERROR(SuperstoreData[[#This Row],[Profit]]/SuperstoreData[[#This Row],[Sales]],0)</f>
        <v>0.28999999999999998</v>
      </c>
      <c r="W3033">
        <f>YEAR(C3033)</f>
        <v>2015</v>
      </c>
      <c r="X3033" t="str">
        <f>TEXT(C3033,"mmm")</f>
        <v>Sep</v>
      </c>
    </row>
    <row r="3034" spans="1:24" x14ac:dyDescent="0.3">
      <c r="A3034">
        <v>3033</v>
      </c>
      <c r="B3034" t="s">
        <v>6923</v>
      </c>
      <c r="C3034" s="1">
        <v>42695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>
        <v>195.136</v>
      </c>
      <c r="S3034">
        <v>4</v>
      </c>
      <c r="T3034">
        <v>0.2</v>
      </c>
      <c r="U3034">
        <v>-12.196</v>
      </c>
      <c r="V3034">
        <f>IFERROR(SuperstoreData[[#This Row],[Profit]]/SuperstoreData[[#This Row],[Sales]],0)</f>
        <v>-6.25E-2</v>
      </c>
      <c r="W3034">
        <f>YEAR(C3034)</f>
        <v>2016</v>
      </c>
      <c r="X3034" t="str">
        <f>TEXT(C3034,"mmm")</f>
        <v>Nov</v>
      </c>
    </row>
    <row r="3035" spans="1:24" x14ac:dyDescent="0.3">
      <c r="A3035">
        <v>3034</v>
      </c>
      <c r="B3035" t="s">
        <v>6925</v>
      </c>
      <c r="C3035" s="1">
        <v>42994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>
        <v>20.736000000000001</v>
      </c>
      <c r="S3035">
        <v>4</v>
      </c>
      <c r="T3035">
        <v>0.2</v>
      </c>
      <c r="U3035">
        <v>7.2576000000000001</v>
      </c>
      <c r="V3035">
        <f>IFERROR(SuperstoreData[[#This Row],[Profit]]/SuperstoreData[[#This Row],[Sales]],0)</f>
        <v>0.35</v>
      </c>
      <c r="W3035">
        <f>YEAR(C3035)</f>
        <v>2017</v>
      </c>
      <c r="X3035" t="str">
        <f>TEXT(C3035,"mmm")</f>
        <v>Sep</v>
      </c>
    </row>
    <row r="3036" spans="1:24" x14ac:dyDescent="0.3">
      <c r="A3036">
        <v>3035</v>
      </c>
      <c r="B3036" t="s">
        <v>6926</v>
      </c>
      <c r="C3036" s="1">
        <v>42166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>
        <v>53.7</v>
      </c>
      <c r="S3036">
        <v>6</v>
      </c>
      <c r="T3036">
        <v>0</v>
      </c>
      <c r="U3036">
        <v>10.202999999999999</v>
      </c>
      <c r="V3036">
        <f>IFERROR(SuperstoreData[[#This Row],[Profit]]/SuperstoreData[[#This Row],[Sales]],0)</f>
        <v>0.18999999999999997</v>
      </c>
      <c r="W3036">
        <f>YEAR(C3036)</f>
        <v>2015</v>
      </c>
      <c r="X3036" t="str">
        <f>TEXT(C3036,"mmm")</f>
        <v>Jun</v>
      </c>
    </row>
    <row r="3037" spans="1:24" x14ac:dyDescent="0.3">
      <c r="A3037">
        <v>3036</v>
      </c>
      <c r="B3037" t="s">
        <v>6926</v>
      </c>
      <c r="C3037" s="1">
        <v>42166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>
        <v>36.26</v>
      </c>
      <c r="S3037">
        <v>7</v>
      </c>
      <c r="T3037">
        <v>0</v>
      </c>
      <c r="U3037">
        <v>16.679600000000001</v>
      </c>
      <c r="V3037">
        <f>IFERROR(SuperstoreData[[#This Row],[Profit]]/SuperstoreData[[#This Row],[Sales]],0)</f>
        <v>0.46</v>
      </c>
      <c r="W3037">
        <f>YEAR(C3037)</f>
        <v>2015</v>
      </c>
      <c r="X3037" t="str">
        <f>TEXT(C3037,"mmm")</f>
        <v>Jun</v>
      </c>
    </row>
    <row r="3038" spans="1:24" x14ac:dyDescent="0.3">
      <c r="A3038">
        <v>3037</v>
      </c>
      <c r="B3038" t="s">
        <v>6926</v>
      </c>
      <c r="C3038" s="1">
        <v>42166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>
        <v>56.3</v>
      </c>
      <c r="S3038">
        <v>2</v>
      </c>
      <c r="T3038">
        <v>0</v>
      </c>
      <c r="U3038">
        <v>15.763999999999999</v>
      </c>
      <c r="V3038">
        <f>IFERROR(SuperstoreData[[#This Row],[Profit]]/SuperstoreData[[#This Row],[Sales]],0)</f>
        <v>0.28000000000000003</v>
      </c>
      <c r="W3038">
        <f>YEAR(C3038)</f>
        <v>2015</v>
      </c>
      <c r="X3038" t="str">
        <f>TEXT(C3038,"mmm")</f>
        <v>Jun</v>
      </c>
    </row>
    <row r="3039" spans="1:24" x14ac:dyDescent="0.3">
      <c r="A3039">
        <v>3038</v>
      </c>
      <c r="B3039" t="s">
        <v>6926</v>
      </c>
      <c r="C3039" s="1">
        <v>42166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>
        <v>32.4</v>
      </c>
      <c r="S3039">
        <v>5</v>
      </c>
      <c r="T3039">
        <v>0</v>
      </c>
      <c r="U3039">
        <v>15.552</v>
      </c>
      <c r="V3039">
        <f>IFERROR(SuperstoreData[[#This Row],[Profit]]/SuperstoreData[[#This Row],[Sales]],0)</f>
        <v>0.48</v>
      </c>
      <c r="W3039">
        <f>YEAR(C3039)</f>
        <v>2015</v>
      </c>
      <c r="X3039" t="str">
        <f>TEXT(C3039,"mmm")</f>
        <v>Jun</v>
      </c>
    </row>
    <row r="3040" spans="1:24" x14ac:dyDescent="0.3">
      <c r="A3040">
        <v>3039</v>
      </c>
      <c r="B3040" t="s">
        <v>6926</v>
      </c>
      <c r="C3040" s="1">
        <v>42166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>
        <v>29.16</v>
      </c>
      <c r="S3040">
        <v>2</v>
      </c>
      <c r="T3040">
        <v>0</v>
      </c>
      <c r="U3040">
        <v>10.789199999999999</v>
      </c>
      <c r="V3040">
        <f>IFERROR(SuperstoreData[[#This Row],[Profit]]/SuperstoreData[[#This Row],[Sales]],0)</f>
        <v>0.37</v>
      </c>
      <c r="W3040">
        <f>YEAR(C3040)</f>
        <v>2015</v>
      </c>
      <c r="X3040" t="str">
        <f>TEXT(C3040,"mmm")</f>
        <v>Jun</v>
      </c>
    </row>
    <row r="3041" spans="1:24" x14ac:dyDescent="0.3">
      <c r="A3041">
        <v>3040</v>
      </c>
      <c r="B3041" t="s">
        <v>6931</v>
      </c>
      <c r="C3041" s="1">
        <v>43011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>
        <v>171.28800000000001</v>
      </c>
      <c r="S3041">
        <v>3</v>
      </c>
      <c r="T3041">
        <v>0.2</v>
      </c>
      <c r="U3041">
        <v>-6.4233000000000002</v>
      </c>
      <c r="V3041">
        <f>IFERROR(SuperstoreData[[#This Row],[Profit]]/SuperstoreData[[#This Row],[Sales]],0)</f>
        <v>-3.7499999999999999E-2</v>
      </c>
      <c r="W3041">
        <f>YEAR(C3041)</f>
        <v>2017</v>
      </c>
      <c r="X3041" t="str">
        <f>TEXT(C3041,"mmm")</f>
        <v>Oct</v>
      </c>
    </row>
    <row r="3042" spans="1:24" x14ac:dyDescent="0.3">
      <c r="A3042">
        <v>3041</v>
      </c>
      <c r="B3042" t="s">
        <v>6932</v>
      </c>
      <c r="C3042" s="1">
        <v>42495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>
        <v>16.72</v>
      </c>
      <c r="S3042">
        <v>5</v>
      </c>
      <c r="T3042">
        <v>0.2</v>
      </c>
      <c r="U3042">
        <v>3.3439999999999999</v>
      </c>
      <c r="V3042">
        <f>IFERROR(SuperstoreData[[#This Row],[Profit]]/SuperstoreData[[#This Row],[Sales]],0)</f>
        <v>0.2</v>
      </c>
      <c r="W3042">
        <f>YEAR(C3042)</f>
        <v>2016</v>
      </c>
      <c r="X3042" t="str">
        <f>TEXT(C3042,"mmm")</f>
        <v>May</v>
      </c>
    </row>
    <row r="3043" spans="1:24" x14ac:dyDescent="0.3">
      <c r="A3043">
        <v>3042</v>
      </c>
      <c r="B3043" t="s">
        <v>6934</v>
      </c>
      <c r="C3043" s="1">
        <v>42989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>
        <v>12.96</v>
      </c>
      <c r="S3043">
        <v>2</v>
      </c>
      <c r="T3043">
        <v>0</v>
      </c>
      <c r="U3043">
        <v>6.2207999999999997</v>
      </c>
      <c r="V3043">
        <f>IFERROR(SuperstoreData[[#This Row],[Profit]]/SuperstoreData[[#This Row],[Sales]],0)</f>
        <v>0.47999999999999993</v>
      </c>
      <c r="W3043">
        <f>YEAR(C3043)</f>
        <v>2017</v>
      </c>
      <c r="X3043" t="str">
        <f>TEXT(C3043,"mmm")</f>
        <v>Sep</v>
      </c>
    </row>
    <row r="3044" spans="1:24" x14ac:dyDescent="0.3">
      <c r="A3044">
        <v>3043</v>
      </c>
      <c r="B3044" t="s">
        <v>6934</v>
      </c>
      <c r="C3044" s="1">
        <v>42989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>
        <v>22.18</v>
      </c>
      <c r="S3044">
        <v>2</v>
      </c>
      <c r="T3044">
        <v>0</v>
      </c>
      <c r="U3044">
        <v>10.8682</v>
      </c>
      <c r="V3044">
        <f>IFERROR(SuperstoreData[[#This Row],[Profit]]/SuperstoreData[[#This Row],[Sales]],0)</f>
        <v>0.49</v>
      </c>
      <c r="W3044">
        <f>YEAR(C3044)</f>
        <v>2017</v>
      </c>
      <c r="X3044" t="str">
        <f>TEXT(C3044,"mmm")</f>
        <v>Sep</v>
      </c>
    </row>
    <row r="3045" spans="1:24" x14ac:dyDescent="0.3">
      <c r="A3045">
        <v>3044</v>
      </c>
      <c r="B3045" t="s">
        <v>6934</v>
      </c>
      <c r="C3045" s="1">
        <v>42989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>
        <v>2054.2719999999999</v>
      </c>
      <c r="S3045">
        <v>8</v>
      </c>
      <c r="T3045">
        <v>0.2</v>
      </c>
      <c r="U3045">
        <v>256.78399999999999</v>
      </c>
      <c r="V3045">
        <f>IFERROR(SuperstoreData[[#This Row],[Profit]]/SuperstoreData[[#This Row],[Sales]],0)</f>
        <v>0.125</v>
      </c>
      <c r="W3045">
        <f>YEAR(C3045)</f>
        <v>2017</v>
      </c>
      <c r="X3045" t="str">
        <f>TEXT(C3045,"mmm")</f>
        <v>Sep</v>
      </c>
    </row>
    <row r="3046" spans="1:24" x14ac:dyDescent="0.3">
      <c r="A3046">
        <v>3045</v>
      </c>
      <c r="B3046" t="s">
        <v>6939</v>
      </c>
      <c r="C3046" s="1">
        <v>42124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>
        <v>1022.97</v>
      </c>
      <c r="S3046">
        <v>5</v>
      </c>
      <c r="T3046">
        <v>0.4</v>
      </c>
      <c r="U3046">
        <v>-255.74250000000001</v>
      </c>
      <c r="V3046">
        <f>IFERROR(SuperstoreData[[#This Row],[Profit]]/SuperstoreData[[#This Row],[Sales]],0)</f>
        <v>-0.25</v>
      </c>
      <c r="W3046">
        <f>YEAR(C3046)</f>
        <v>2015</v>
      </c>
      <c r="X3046" t="str">
        <f>TEXT(C3046,"mmm")</f>
        <v>Apr</v>
      </c>
    </row>
    <row r="3047" spans="1:24" x14ac:dyDescent="0.3">
      <c r="A3047">
        <v>3046</v>
      </c>
      <c r="B3047" t="s">
        <v>6940</v>
      </c>
      <c r="C3047" s="1">
        <v>43045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>
        <v>13.9</v>
      </c>
      <c r="S3047">
        <v>5</v>
      </c>
      <c r="T3047">
        <v>0</v>
      </c>
      <c r="U3047">
        <v>3.6139999999999999</v>
      </c>
      <c r="V3047">
        <f>IFERROR(SuperstoreData[[#This Row],[Profit]]/SuperstoreData[[#This Row],[Sales]],0)</f>
        <v>0.26</v>
      </c>
      <c r="W3047">
        <f>YEAR(C3047)</f>
        <v>2017</v>
      </c>
      <c r="X3047" t="str">
        <f>TEXT(C3047,"mmm")</f>
        <v>Nov</v>
      </c>
    </row>
    <row r="3048" spans="1:24" x14ac:dyDescent="0.3">
      <c r="A3048">
        <v>3047</v>
      </c>
      <c r="B3048" t="s">
        <v>6940</v>
      </c>
      <c r="C3048" s="1">
        <v>43045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>
        <v>26.38</v>
      </c>
      <c r="S3048">
        <v>1</v>
      </c>
      <c r="T3048">
        <v>0</v>
      </c>
      <c r="U3048">
        <v>12.1348</v>
      </c>
      <c r="V3048">
        <f>IFERROR(SuperstoreData[[#This Row],[Profit]]/SuperstoreData[[#This Row],[Sales]],0)</f>
        <v>0.46</v>
      </c>
      <c r="W3048">
        <f>YEAR(C3048)</f>
        <v>2017</v>
      </c>
      <c r="X3048" t="str">
        <f>TEXT(C3048,"mmm")</f>
        <v>Nov</v>
      </c>
    </row>
    <row r="3049" spans="1:24" x14ac:dyDescent="0.3">
      <c r="A3049">
        <v>3048</v>
      </c>
      <c r="B3049" t="s">
        <v>6943</v>
      </c>
      <c r="C3049" s="1">
        <v>41912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>
        <f>IFERROR(SuperstoreData[[#This Row],[Profit]]/SuperstoreData[[#This Row],[Sales]],0)</f>
        <v>0.3125</v>
      </c>
      <c r="W3049">
        <f>YEAR(C3049)</f>
        <v>2014</v>
      </c>
      <c r="X3049" t="str">
        <f>TEXT(C3049,"mmm")</f>
        <v>Sep</v>
      </c>
    </row>
    <row r="3050" spans="1:24" x14ac:dyDescent="0.3">
      <c r="A3050">
        <v>3049</v>
      </c>
      <c r="B3050" t="s">
        <v>6944</v>
      </c>
      <c r="C3050" s="1">
        <v>42827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>
        <v>411.8</v>
      </c>
      <c r="S3050">
        <v>2</v>
      </c>
      <c r="T3050">
        <v>0</v>
      </c>
      <c r="U3050">
        <v>70.006</v>
      </c>
      <c r="V3050">
        <f>IFERROR(SuperstoreData[[#This Row],[Profit]]/SuperstoreData[[#This Row],[Sales]],0)</f>
        <v>0.16999999999999998</v>
      </c>
      <c r="W3050">
        <f>YEAR(C3050)</f>
        <v>2017</v>
      </c>
      <c r="X3050" t="str">
        <f>TEXT(C3050,"mmm")</f>
        <v>Apr</v>
      </c>
    </row>
    <row r="3051" spans="1:24" x14ac:dyDescent="0.3">
      <c r="A3051">
        <v>3050</v>
      </c>
      <c r="B3051" t="s">
        <v>6944</v>
      </c>
      <c r="C3051" s="1">
        <v>42827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>
        <v>360</v>
      </c>
      <c r="S3051">
        <v>4</v>
      </c>
      <c r="T3051">
        <v>0</v>
      </c>
      <c r="U3051">
        <v>129.6</v>
      </c>
      <c r="V3051">
        <f>IFERROR(SuperstoreData[[#This Row],[Profit]]/SuperstoreData[[#This Row],[Sales]],0)</f>
        <v>0.36</v>
      </c>
      <c r="W3051">
        <f>YEAR(C3051)</f>
        <v>2017</v>
      </c>
      <c r="X3051" t="str">
        <f>TEXT(C3051,"mmm")</f>
        <v>Apr</v>
      </c>
    </row>
    <row r="3052" spans="1:24" x14ac:dyDescent="0.3">
      <c r="A3052">
        <v>3051</v>
      </c>
      <c r="B3052" t="s">
        <v>6947</v>
      </c>
      <c r="C3052" s="1">
        <v>43014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>
        <v>41.96</v>
      </c>
      <c r="S3052">
        <v>2</v>
      </c>
      <c r="T3052">
        <v>0</v>
      </c>
      <c r="U3052">
        <v>2.9371999999999998</v>
      </c>
      <c r="V3052">
        <f>IFERROR(SuperstoreData[[#This Row],[Profit]]/SuperstoreData[[#This Row],[Sales]],0)</f>
        <v>6.9999999999999993E-2</v>
      </c>
      <c r="W3052">
        <f>YEAR(C3052)</f>
        <v>2017</v>
      </c>
      <c r="X3052" t="str">
        <f>TEXT(C3052,"mmm")</f>
        <v>Oct</v>
      </c>
    </row>
    <row r="3053" spans="1:24" x14ac:dyDescent="0.3">
      <c r="A3053">
        <v>3052</v>
      </c>
      <c r="B3053" t="s">
        <v>6947</v>
      </c>
      <c r="C3053" s="1">
        <v>43014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>
        <v>227.84</v>
      </c>
      <c r="S3053">
        <v>4</v>
      </c>
      <c r="T3053">
        <v>0</v>
      </c>
      <c r="U3053">
        <v>66.073599999999999</v>
      </c>
      <c r="V3053">
        <f>IFERROR(SuperstoreData[[#This Row],[Profit]]/SuperstoreData[[#This Row],[Sales]],0)</f>
        <v>0.28999999999999998</v>
      </c>
      <c r="W3053">
        <f>YEAR(C3053)</f>
        <v>2017</v>
      </c>
      <c r="X3053" t="str">
        <f>TEXT(C3053,"mmm")</f>
        <v>Oct</v>
      </c>
    </row>
    <row r="3054" spans="1:24" x14ac:dyDescent="0.3">
      <c r="A3054">
        <v>3053</v>
      </c>
      <c r="B3054" t="s">
        <v>6947</v>
      </c>
      <c r="C3054" s="1">
        <v>43014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>
        <v>37.94</v>
      </c>
      <c r="S3054">
        <v>2</v>
      </c>
      <c r="T3054">
        <v>0</v>
      </c>
      <c r="U3054">
        <v>18.211200000000002</v>
      </c>
      <c r="V3054">
        <f>IFERROR(SuperstoreData[[#This Row],[Profit]]/SuperstoreData[[#This Row],[Sales]],0)</f>
        <v>0.48000000000000009</v>
      </c>
      <c r="W3054">
        <f>YEAR(C3054)</f>
        <v>2017</v>
      </c>
      <c r="X3054" t="str">
        <f>TEXT(C3054,"mmm")</f>
        <v>Oct</v>
      </c>
    </row>
    <row r="3055" spans="1:24" x14ac:dyDescent="0.3">
      <c r="A3055">
        <v>3054</v>
      </c>
      <c r="B3055" t="s">
        <v>6952</v>
      </c>
      <c r="C3055" s="1">
        <v>42469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>
        <v>517.9</v>
      </c>
      <c r="S3055">
        <v>2</v>
      </c>
      <c r="T3055">
        <v>0</v>
      </c>
      <c r="U3055">
        <v>134.654</v>
      </c>
      <c r="V3055">
        <f>IFERROR(SuperstoreData[[#This Row],[Profit]]/SuperstoreData[[#This Row],[Sales]],0)</f>
        <v>0.26</v>
      </c>
      <c r="W3055">
        <f>YEAR(C3055)</f>
        <v>2016</v>
      </c>
      <c r="X3055" t="str">
        <f>TEXT(C3055,"mmm")</f>
        <v>Apr</v>
      </c>
    </row>
    <row r="3056" spans="1:24" x14ac:dyDescent="0.3">
      <c r="A3056">
        <v>3055</v>
      </c>
      <c r="B3056" t="s">
        <v>6952</v>
      </c>
      <c r="C3056" s="1">
        <v>42469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>
        <v>5.28</v>
      </c>
      <c r="S3056">
        <v>2</v>
      </c>
      <c r="T3056">
        <v>0</v>
      </c>
      <c r="U3056">
        <v>2.4287999999999998</v>
      </c>
      <c r="V3056">
        <f>IFERROR(SuperstoreData[[#This Row],[Profit]]/SuperstoreData[[#This Row],[Sales]],0)</f>
        <v>0.45999999999999996</v>
      </c>
      <c r="W3056">
        <f>YEAR(C3056)</f>
        <v>2016</v>
      </c>
      <c r="X3056" t="str">
        <f>TEXT(C3056,"mmm")</f>
        <v>Apr</v>
      </c>
    </row>
    <row r="3057" spans="1:24" x14ac:dyDescent="0.3">
      <c r="A3057">
        <v>3056</v>
      </c>
      <c r="B3057" t="s">
        <v>6955</v>
      </c>
      <c r="C3057" s="1">
        <v>42244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>
        <v>2799.96</v>
      </c>
      <c r="S3057">
        <v>5</v>
      </c>
      <c r="T3057">
        <v>0.2</v>
      </c>
      <c r="U3057">
        <v>874.98749999999995</v>
      </c>
      <c r="V3057">
        <f>IFERROR(SuperstoreData[[#This Row],[Profit]]/SuperstoreData[[#This Row],[Sales]],0)</f>
        <v>0.3125</v>
      </c>
      <c r="W3057">
        <f>YEAR(C3057)</f>
        <v>2015</v>
      </c>
      <c r="X3057" t="str">
        <f>TEXT(C3057,"mmm")</f>
        <v>Aug</v>
      </c>
    </row>
    <row r="3058" spans="1:24" x14ac:dyDescent="0.3">
      <c r="A3058">
        <v>3057</v>
      </c>
      <c r="B3058" t="s">
        <v>6956</v>
      </c>
      <c r="C3058" s="1">
        <v>43027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>
        <v>8.9600000000000009</v>
      </c>
      <c r="S3058">
        <v>2</v>
      </c>
      <c r="T3058">
        <v>0</v>
      </c>
      <c r="U3058">
        <v>4.3007999999999997</v>
      </c>
      <c r="V3058">
        <f>IFERROR(SuperstoreData[[#This Row],[Profit]]/SuperstoreData[[#This Row],[Sales]],0)</f>
        <v>0.47999999999999993</v>
      </c>
      <c r="W3058">
        <f>YEAR(C3058)</f>
        <v>2017</v>
      </c>
      <c r="X3058" t="str">
        <f>TEXT(C3058,"mmm")</f>
        <v>Oct</v>
      </c>
    </row>
    <row r="3059" spans="1:24" x14ac:dyDescent="0.3">
      <c r="A3059">
        <v>3058</v>
      </c>
      <c r="B3059" t="s">
        <v>6956</v>
      </c>
      <c r="C3059" s="1">
        <v>43027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>
        <v>31.5</v>
      </c>
      <c r="S3059">
        <v>10</v>
      </c>
      <c r="T3059">
        <v>0</v>
      </c>
      <c r="U3059">
        <v>15.12</v>
      </c>
      <c r="V3059">
        <f>IFERROR(SuperstoreData[[#This Row],[Profit]]/SuperstoreData[[#This Row],[Sales]],0)</f>
        <v>0.48</v>
      </c>
      <c r="W3059">
        <f>YEAR(C3059)</f>
        <v>2017</v>
      </c>
      <c r="X3059" t="str">
        <f>TEXT(C3059,"mmm")</f>
        <v>Oct</v>
      </c>
    </row>
    <row r="3060" spans="1:24" x14ac:dyDescent="0.3">
      <c r="A3060">
        <v>3059</v>
      </c>
      <c r="B3060" t="s">
        <v>6956</v>
      </c>
      <c r="C3060" s="1">
        <v>43027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>
        <v>30.56</v>
      </c>
      <c r="S3060">
        <v>2</v>
      </c>
      <c r="T3060">
        <v>0</v>
      </c>
      <c r="U3060">
        <v>10.3904</v>
      </c>
      <c r="V3060">
        <f>IFERROR(SuperstoreData[[#This Row],[Profit]]/SuperstoreData[[#This Row],[Sales]],0)</f>
        <v>0.34</v>
      </c>
      <c r="W3060">
        <f>YEAR(C3060)</f>
        <v>2017</v>
      </c>
      <c r="X3060" t="str">
        <f>TEXT(C3060,"mmm")</f>
        <v>Oct</v>
      </c>
    </row>
    <row r="3061" spans="1:24" x14ac:dyDescent="0.3">
      <c r="A3061">
        <v>3060</v>
      </c>
      <c r="B3061" t="s">
        <v>6956</v>
      </c>
      <c r="C3061" s="1">
        <v>43027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>
        <v>24.367999999999999</v>
      </c>
      <c r="S3061">
        <v>2</v>
      </c>
      <c r="T3061">
        <v>0.2</v>
      </c>
      <c r="U3061">
        <v>-3.3506</v>
      </c>
      <c r="V3061">
        <f>IFERROR(SuperstoreData[[#This Row],[Profit]]/SuperstoreData[[#This Row],[Sales]],0)</f>
        <v>-0.13750000000000001</v>
      </c>
      <c r="W3061">
        <f>YEAR(C3061)</f>
        <v>2017</v>
      </c>
      <c r="X3061" t="str">
        <f>TEXT(C3061,"mmm")</f>
        <v>Oct</v>
      </c>
    </row>
    <row r="3062" spans="1:24" x14ac:dyDescent="0.3">
      <c r="A3062">
        <v>3061</v>
      </c>
      <c r="B3062" t="s">
        <v>6959</v>
      </c>
      <c r="C3062" s="1">
        <v>42681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>
        <v>119.976</v>
      </c>
      <c r="S3062">
        <v>3</v>
      </c>
      <c r="T3062">
        <v>0.2</v>
      </c>
      <c r="U3062">
        <v>22.4955</v>
      </c>
      <c r="V3062">
        <f>IFERROR(SuperstoreData[[#This Row],[Profit]]/SuperstoreData[[#This Row],[Sales]],0)</f>
        <v>0.1875</v>
      </c>
      <c r="W3062">
        <f>YEAR(C3062)</f>
        <v>2016</v>
      </c>
      <c r="X3062" t="str">
        <f>TEXT(C3062,"mmm")</f>
        <v>Nov</v>
      </c>
    </row>
    <row r="3063" spans="1:24" x14ac:dyDescent="0.3">
      <c r="A3063">
        <v>3062</v>
      </c>
      <c r="B3063" t="s">
        <v>6960</v>
      </c>
      <c r="C3063" s="1">
        <v>42797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>
        <v>26.88</v>
      </c>
      <c r="S3063">
        <v>8</v>
      </c>
      <c r="T3063">
        <v>0.2</v>
      </c>
      <c r="U3063">
        <v>9.7439999999999998</v>
      </c>
      <c r="V3063">
        <f>IFERROR(SuperstoreData[[#This Row],[Profit]]/SuperstoreData[[#This Row],[Sales]],0)</f>
        <v>0.36249999999999999</v>
      </c>
      <c r="W3063">
        <f>YEAR(C3063)</f>
        <v>2017</v>
      </c>
      <c r="X3063" t="str">
        <f>TEXT(C3063,"mmm")</f>
        <v>Mar</v>
      </c>
    </row>
    <row r="3064" spans="1:24" x14ac:dyDescent="0.3">
      <c r="A3064">
        <v>3063</v>
      </c>
      <c r="B3064" t="s">
        <v>6963</v>
      </c>
      <c r="C3064" s="1">
        <v>42335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>
        <v>83.97</v>
      </c>
      <c r="S3064">
        <v>3</v>
      </c>
      <c r="T3064">
        <v>0</v>
      </c>
      <c r="U3064">
        <v>23.511600000000001</v>
      </c>
      <c r="V3064">
        <f>IFERROR(SuperstoreData[[#This Row],[Profit]]/SuperstoreData[[#This Row],[Sales]],0)</f>
        <v>0.28000000000000003</v>
      </c>
      <c r="W3064">
        <f>YEAR(C3064)</f>
        <v>2015</v>
      </c>
      <c r="X3064" t="str">
        <f>TEXT(C3064,"mmm")</f>
        <v>Nov</v>
      </c>
    </row>
    <row r="3065" spans="1:24" x14ac:dyDescent="0.3">
      <c r="A3065">
        <v>3064</v>
      </c>
      <c r="B3065" t="s">
        <v>6963</v>
      </c>
      <c r="C3065" s="1">
        <v>42335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>
        <v>104.97</v>
      </c>
      <c r="S3065">
        <v>3</v>
      </c>
      <c r="T3065">
        <v>0</v>
      </c>
      <c r="U3065">
        <v>7.3479000000000001</v>
      </c>
      <c r="V3065">
        <f>IFERROR(SuperstoreData[[#This Row],[Profit]]/SuperstoreData[[#This Row],[Sales]],0)</f>
        <v>7.0000000000000007E-2</v>
      </c>
      <c r="W3065">
        <f>YEAR(C3065)</f>
        <v>2015</v>
      </c>
      <c r="X3065" t="str">
        <f>TEXT(C3065,"mmm")</f>
        <v>Nov</v>
      </c>
    </row>
    <row r="3066" spans="1:24" x14ac:dyDescent="0.3">
      <c r="A3066">
        <v>3065</v>
      </c>
      <c r="B3066" t="s">
        <v>6968</v>
      </c>
      <c r="C3066" s="1">
        <v>42807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>
        <v>90.8</v>
      </c>
      <c r="S3066">
        <v>8</v>
      </c>
      <c r="T3066">
        <v>0</v>
      </c>
      <c r="U3066">
        <v>25.423999999999999</v>
      </c>
      <c r="V3066">
        <f>IFERROR(SuperstoreData[[#This Row],[Profit]]/SuperstoreData[[#This Row],[Sales]],0)</f>
        <v>0.28000000000000003</v>
      </c>
      <c r="W3066">
        <f>YEAR(C3066)</f>
        <v>2017</v>
      </c>
      <c r="X3066" t="str">
        <f>TEXT(C3066,"mmm")</f>
        <v>Mar</v>
      </c>
    </row>
    <row r="3067" spans="1:24" x14ac:dyDescent="0.3">
      <c r="A3067">
        <v>3066</v>
      </c>
      <c r="B3067" t="s">
        <v>6968</v>
      </c>
      <c r="C3067" s="1">
        <v>42807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>
        <v>140.73599999999999</v>
      </c>
      <c r="S3067">
        <v>8</v>
      </c>
      <c r="T3067">
        <v>0.2</v>
      </c>
      <c r="U3067">
        <v>49.257599999999996</v>
      </c>
      <c r="V3067">
        <f>IFERROR(SuperstoreData[[#This Row],[Profit]]/SuperstoreData[[#This Row],[Sales]],0)</f>
        <v>0.35</v>
      </c>
      <c r="W3067">
        <f>YEAR(C3067)</f>
        <v>2017</v>
      </c>
      <c r="X3067" t="str">
        <f>TEXT(C3067,"mmm")</f>
        <v>Mar</v>
      </c>
    </row>
    <row r="3068" spans="1:24" x14ac:dyDescent="0.3">
      <c r="A3068">
        <v>3067</v>
      </c>
      <c r="B3068" t="s">
        <v>6968</v>
      </c>
      <c r="C3068" s="1">
        <v>42807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>
        <v>214.95</v>
      </c>
      <c r="S3068">
        <v>5</v>
      </c>
      <c r="T3068">
        <v>0</v>
      </c>
      <c r="U3068">
        <v>88.129499999999993</v>
      </c>
      <c r="V3068">
        <f>IFERROR(SuperstoreData[[#This Row],[Profit]]/SuperstoreData[[#This Row],[Sales]],0)</f>
        <v>0.41</v>
      </c>
      <c r="W3068">
        <f>YEAR(C3068)</f>
        <v>2017</v>
      </c>
      <c r="X3068" t="str">
        <f>TEXT(C3068,"mmm")</f>
        <v>Mar</v>
      </c>
    </row>
    <row r="3069" spans="1:24" x14ac:dyDescent="0.3">
      <c r="A3069">
        <v>3068</v>
      </c>
      <c r="B3069" t="s">
        <v>6968</v>
      </c>
      <c r="C3069" s="1">
        <v>42807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>
        <v>45.36</v>
      </c>
      <c r="S3069">
        <v>7</v>
      </c>
      <c r="T3069">
        <v>0</v>
      </c>
      <c r="U3069">
        <v>21.7728</v>
      </c>
      <c r="V3069">
        <f>IFERROR(SuperstoreData[[#This Row],[Profit]]/SuperstoreData[[#This Row],[Sales]],0)</f>
        <v>0.48</v>
      </c>
      <c r="W3069">
        <f>YEAR(C3069)</f>
        <v>2017</v>
      </c>
      <c r="X3069" t="str">
        <f>TEXT(C3069,"mmm")</f>
        <v>Mar</v>
      </c>
    </row>
    <row r="3070" spans="1:24" x14ac:dyDescent="0.3">
      <c r="A3070">
        <v>3069</v>
      </c>
      <c r="B3070" t="s">
        <v>6968</v>
      </c>
      <c r="C3070" s="1">
        <v>42807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>
        <v>288.24</v>
      </c>
      <c r="S3070">
        <v>6</v>
      </c>
      <c r="T3070">
        <v>0</v>
      </c>
      <c r="U3070">
        <v>138.3552</v>
      </c>
      <c r="V3070">
        <f>IFERROR(SuperstoreData[[#This Row],[Profit]]/SuperstoreData[[#This Row],[Sales]],0)</f>
        <v>0.48</v>
      </c>
      <c r="W3070">
        <f>YEAR(C3070)</f>
        <v>2017</v>
      </c>
      <c r="X3070" t="str">
        <f>TEXT(C3070,"mmm")</f>
        <v>Mar</v>
      </c>
    </row>
    <row r="3071" spans="1:24" x14ac:dyDescent="0.3">
      <c r="A3071">
        <v>3070</v>
      </c>
      <c r="B3071" t="s">
        <v>6975</v>
      </c>
      <c r="C3071" s="1">
        <v>43069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>
        <v>663.93600000000004</v>
      </c>
      <c r="S3071">
        <v>4</v>
      </c>
      <c r="T3071">
        <v>0.2</v>
      </c>
      <c r="U3071">
        <v>82.992000000000004</v>
      </c>
      <c r="V3071">
        <f>IFERROR(SuperstoreData[[#This Row],[Profit]]/SuperstoreData[[#This Row],[Sales]],0)</f>
        <v>0.125</v>
      </c>
      <c r="W3071">
        <f>YEAR(C3071)</f>
        <v>2017</v>
      </c>
      <c r="X3071" t="str">
        <f>TEXT(C3071,"mmm")</f>
        <v>Nov</v>
      </c>
    </row>
    <row r="3072" spans="1:24" x14ac:dyDescent="0.3">
      <c r="A3072">
        <v>3071</v>
      </c>
      <c r="B3072" t="s">
        <v>6976</v>
      </c>
      <c r="C3072" s="1">
        <v>41960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>
        <v>2934.33</v>
      </c>
      <c r="S3072">
        <v>7</v>
      </c>
      <c r="T3072">
        <v>0</v>
      </c>
      <c r="U3072">
        <v>792.26909999999998</v>
      </c>
      <c r="V3072">
        <f>IFERROR(SuperstoreData[[#This Row],[Profit]]/SuperstoreData[[#This Row],[Sales]],0)</f>
        <v>0.27</v>
      </c>
      <c r="W3072">
        <f>YEAR(C3072)</f>
        <v>2014</v>
      </c>
      <c r="X3072" t="str">
        <f>TEXT(C3072,"mmm")</f>
        <v>Nov</v>
      </c>
    </row>
    <row r="3073" spans="1:24" x14ac:dyDescent="0.3">
      <c r="A3073">
        <v>3072</v>
      </c>
      <c r="B3073" t="s">
        <v>6976</v>
      </c>
      <c r="C3073" s="1">
        <v>41960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>
        <v>124.41</v>
      </c>
      <c r="S3073">
        <v>3</v>
      </c>
      <c r="T3073">
        <v>0</v>
      </c>
      <c r="U3073">
        <v>14.9292</v>
      </c>
      <c r="V3073">
        <f>IFERROR(SuperstoreData[[#This Row],[Profit]]/SuperstoreData[[#This Row],[Sales]],0)</f>
        <v>0.12</v>
      </c>
      <c r="W3073">
        <f>YEAR(C3073)</f>
        <v>2014</v>
      </c>
      <c r="X3073" t="str">
        <f>TEXT(C3073,"mmm")</f>
        <v>Nov</v>
      </c>
    </row>
    <row r="3074" spans="1:24" x14ac:dyDescent="0.3">
      <c r="A3074">
        <v>3073</v>
      </c>
      <c r="B3074" t="s">
        <v>6976</v>
      </c>
      <c r="C3074" s="1">
        <v>41960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>
        <v>57.75</v>
      </c>
      <c r="S3074">
        <v>5</v>
      </c>
      <c r="T3074">
        <v>0</v>
      </c>
      <c r="U3074">
        <v>26.565000000000001</v>
      </c>
      <c r="V3074">
        <f>IFERROR(SuperstoreData[[#This Row],[Profit]]/SuperstoreData[[#This Row],[Sales]],0)</f>
        <v>0.46</v>
      </c>
      <c r="W3074">
        <f>YEAR(C3074)</f>
        <v>2014</v>
      </c>
      <c r="X3074" t="str">
        <f>TEXT(C3074,"mmm")</f>
        <v>Nov</v>
      </c>
    </row>
    <row r="3075" spans="1:24" x14ac:dyDescent="0.3">
      <c r="A3075">
        <v>3074</v>
      </c>
      <c r="B3075" t="s">
        <v>6979</v>
      </c>
      <c r="C3075" s="1">
        <v>42372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>
        <v>114.46</v>
      </c>
      <c r="S3075">
        <v>2</v>
      </c>
      <c r="T3075">
        <v>0</v>
      </c>
      <c r="U3075">
        <v>28.614999999999998</v>
      </c>
      <c r="V3075">
        <f>IFERROR(SuperstoreData[[#This Row],[Profit]]/SuperstoreData[[#This Row],[Sales]],0)</f>
        <v>0.25</v>
      </c>
      <c r="W3075">
        <f>YEAR(C3075)</f>
        <v>2016</v>
      </c>
      <c r="X3075" t="str">
        <f>TEXT(C3075,"mmm")</f>
        <v>Jan</v>
      </c>
    </row>
    <row r="3076" spans="1:24" x14ac:dyDescent="0.3">
      <c r="A3076">
        <v>3075</v>
      </c>
      <c r="B3076" t="s">
        <v>6980</v>
      </c>
      <c r="C3076" s="1">
        <v>42280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>
        <v>120.666</v>
      </c>
      <c r="S3076">
        <v>2</v>
      </c>
      <c r="T3076">
        <v>0.15</v>
      </c>
      <c r="U3076">
        <v>18.454799999999999</v>
      </c>
      <c r="V3076">
        <f>IFERROR(SuperstoreData[[#This Row],[Profit]]/SuperstoreData[[#This Row],[Sales]],0)</f>
        <v>0.15294117647058822</v>
      </c>
      <c r="W3076">
        <f>YEAR(C3076)</f>
        <v>2015</v>
      </c>
      <c r="X3076" t="str">
        <f>TEXT(C3076,"mmm")</f>
        <v>Oct</v>
      </c>
    </row>
    <row r="3077" spans="1:24" x14ac:dyDescent="0.3">
      <c r="A3077">
        <v>3076</v>
      </c>
      <c r="B3077" t="s">
        <v>6981</v>
      </c>
      <c r="C3077" s="1">
        <v>41840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>
        <v>342.86399999999998</v>
      </c>
      <c r="S3077">
        <v>3</v>
      </c>
      <c r="T3077">
        <v>0.2</v>
      </c>
      <c r="U3077">
        <v>38.572200000000002</v>
      </c>
      <c r="V3077">
        <f>IFERROR(SuperstoreData[[#This Row],[Profit]]/SuperstoreData[[#This Row],[Sales]],0)</f>
        <v>0.11250000000000002</v>
      </c>
      <c r="W3077">
        <f>YEAR(C3077)</f>
        <v>2014</v>
      </c>
      <c r="X3077" t="str">
        <f>TEXT(C3077,"mmm")</f>
        <v>Jul</v>
      </c>
    </row>
    <row r="3078" spans="1:24" x14ac:dyDescent="0.3">
      <c r="A3078">
        <v>3077</v>
      </c>
      <c r="B3078" t="s">
        <v>6981</v>
      </c>
      <c r="C3078" s="1">
        <v>41840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>
        <v>16.739999999999998</v>
      </c>
      <c r="S3078">
        <v>5</v>
      </c>
      <c r="T3078">
        <v>0.6</v>
      </c>
      <c r="U3078">
        <v>-14.228999999999999</v>
      </c>
      <c r="V3078">
        <f>IFERROR(SuperstoreData[[#This Row],[Profit]]/SuperstoreData[[#This Row],[Sales]],0)</f>
        <v>-0.85</v>
      </c>
      <c r="W3078">
        <f>YEAR(C3078)</f>
        <v>2014</v>
      </c>
      <c r="X3078" t="str">
        <f>TEXT(C3078,"mmm")</f>
        <v>Jul</v>
      </c>
    </row>
    <row r="3079" spans="1:24" x14ac:dyDescent="0.3">
      <c r="A3079">
        <v>3078</v>
      </c>
      <c r="B3079" t="s">
        <v>6981</v>
      </c>
      <c r="C3079" s="1">
        <v>41840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>
        <v>981.37199999999996</v>
      </c>
      <c r="S3079">
        <v>2</v>
      </c>
      <c r="T3079">
        <v>0.3</v>
      </c>
      <c r="U3079">
        <v>-140.196</v>
      </c>
      <c r="V3079">
        <f>IFERROR(SuperstoreData[[#This Row],[Profit]]/SuperstoreData[[#This Row],[Sales]],0)</f>
        <v>-0.14285714285714285</v>
      </c>
      <c r="W3079">
        <f>YEAR(C3079)</f>
        <v>2014</v>
      </c>
      <c r="X3079" t="str">
        <f>TEXT(C3079,"mmm")</f>
        <v>Jul</v>
      </c>
    </row>
    <row r="3080" spans="1:24" x14ac:dyDescent="0.3">
      <c r="A3080">
        <v>3079</v>
      </c>
      <c r="B3080" t="s">
        <v>6983</v>
      </c>
      <c r="C3080" s="1">
        <v>41780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>
        <v>31.84</v>
      </c>
      <c r="S3080">
        <v>8</v>
      </c>
      <c r="T3080">
        <v>0</v>
      </c>
      <c r="U3080">
        <v>10.507199999999999</v>
      </c>
      <c r="V3080">
        <f>IFERROR(SuperstoreData[[#This Row],[Profit]]/SuperstoreData[[#This Row],[Sales]],0)</f>
        <v>0.32999999999999996</v>
      </c>
      <c r="W3080">
        <f>YEAR(C3080)</f>
        <v>2014</v>
      </c>
      <c r="X3080" t="str">
        <f>TEXT(C3080,"mmm")</f>
        <v>May</v>
      </c>
    </row>
    <row r="3081" spans="1:24" x14ac:dyDescent="0.3">
      <c r="A3081">
        <v>3080</v>
      </c>
      <c r="B3081" t="s">
        <v>6984</v>
      </c>
      <c r="C3081" s="1">
        <v>42982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>
        <v>12.96</v>
      </c>
      <c r="S3081">
        <v>2</v>
      </c>
      <c r="T3081">
        <v>0</v>
      </c>
      <c r="U3081">
        <v>6.2207999999999997</v>
      </c>
      <c r="V3081">
        <f>IFERROR(SuperstoreData[[#This Row],[Profit]]/SuperstoreData[[#This Row],[Sales]],0)</f>
        <v>0.47999999999999993</v>
      </c>
      <c r="W3081">
        <f>YEAR(C3081)</f>
        <v>2017</v>
      </c>
      <c r="X3081" t="str">
        <f>TEXT(C3081,"mmm")</f>
        <v>Sep</v>
      </c>
    </row>
    <row r="3082" spans="1:24" x14ac:dyDescent="0.3">
      <c r="A3082">
        <v>3081</v>
      </c>
      <c r="B3082" t="s">
        <v>6984</v>
      </c>
      <c r="C3082" s="1">
        <v>42982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>
        <v>43.176000000000002</v>
      </c>
      <c r="S3082">
        <v>3</v>
      </c>
      <c r="T3082">
        <v>0.2</v>
      </c>
      <c r="U3082">
        <v>15.111599999999999</v>
      </c>
      <c r="V3082">
        <f>IFERROR(SuperstoreData[[#This Row],[Profit]]/SuperstoreData[[#This Row],[Sales]],0)</f>
        <v>0.35</v>
      </c>
      <c r="W3082">
        <f>YEAR(C3082)</f>
        <v>2017</v>
      </c>
      <c r="X3082" t="str">
        <f>TEXT(C3082,"mmm")</f>
        <v>Sep</v>
      </c>
    </row>
    <row r="3083" spans="1:24" x14ac:dyDescent="0.3">
      <c r="A3083">
        <v>3082</v>
      </c>
      <c r="B3083" t="s">
        <v>6987</v>
      </c>
      <c r="C3083" s="1">
        <v>42882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>
        <v>58.34</v>
      </c>
      <c r="S3083">
        <v>2</v>
      </c>
      <c r="T3083">
        <v>0</v>
      </c>
      <c r="U3083">
        <v>28.0032</v>
      </c>
      <c r="V3083">
        <f>IFERROR(SuperstoreData[[#This Row],[Profit]]/SuperstoreData[[#This Row],[Sales]],0)</f>
        <v>0.48</v>
      </c>
      <c r="W3083">
        <f>YEAR(C3083)</f>
        <v>2017</v>
      </c>
      <c r="X3083" t="str">
        <f>TEXT(C3083,"mmm")</f>
        <v>May</v>
      </c>
    </row>
    <row r="3084" spans="1:24" x14ac:dyDescent="0.3">
      <c r="A3084">
        <v>3083</v>
      </c>
      <c r="B3084" t="s">
        <v>6987</v>
      </c>
      <c r="C3084" s="1">
        <v>42882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>
        <v>539.97</v>
      </c>
      <c r="S3084">
        <v>3</v>
      </c>
      <c r="T3084">
        <v>0</v>
      </c>
      <c r="U3084">
        <v>134.99250000000001</v>
      </c>
      <c r="V3084">
        <f>IFERROR(SuperstoreData[[#This Row],[Profit]]/SuperstoreData[[#This Row],[Sales]],0)</f>
        <v>0.25</v>
      </c>
      <c r="W3084">
        <f>YEAR(C3084)</f>
        <v>2017</v>
      </c>
      <c r="X3084" t="str">
        <f>TEXT(C3084,"mmm")</f>
        <v>May</v>
      </c>
    </row>
    <row r="3085" spans="1:24" x14ac:dyDescent="0.3">
      <c r="A3085">
        <v>3084</v>
      </c>
      <c r="B3085" t="s">
        <v>6989</v>
      </c>
      <c r="C3085" s="1">
        <v>41667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>
        <v>3.9279999999999999</v>
      </c>
      <c r="S3085">
        <v>1</v>
      </c>
      <c r="T3085">
        <v>0.2</v>
      </c>
      <c r="U3085">
        <v>1.3257000000000001</v>
      </c>
      <c r="V3085">
        <f>IFERROR(SuperstoreData[[#This Row],[Profit]]/SuperstoreData[[#This Row],[Sales]],0)</f>
        <v>0.33750000000000002</v>
      </c>
      <c r="W3085">
        <f>YEAR(C3085)</f>
        <v>2014</v>
      </c>
      <c r="X3085" t="str">
        <f>TEXT(C3085,"mmm")</f>
        <v>Jan</v>
      </c>
    </row>
    <row r="3086" spans="1:24" x14ac:dyDescent="0.3">
      <c r="A3086">
        <v>3085</v>
      </c>
      <c r="B3086" t="s">
        <v>6991</v>
      </c>
      <c r="C3086" s="1">
        <v>42775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>
        <v>252.78399999999999</v>
      </c>
      <c r="S3086">
        <v>4</v>
      </c>
      <c r="T3086">
        <v>0.8</v>
      </c>
      <c r="U3086">
        <v>-417.09359999999998</v>
      </c>
      <c r="V3086">
        <f>IFERROR(SuperstoreData[[#This Row],[Profit]]/SuperstoreData[[#This Row],[Sales]],0)</f>
        <v>-1.65</v>
      </c>
      <c r="W3086">
        <f>YEAR(C3086)</f>
        <v>2017</v>
      </c>
      <c r="X3086" t="str">
        <f>TEXT(C3086,"mmm")</f>
        <v>Feb</v>
      </c>
    </row>
    <row r="3087" spans="1:24" x14ac:dyDescent="0.3">
      <c r="A3087">
        <v>3086</v>
      </c>
      <c r="B3087" t="s">
        <v>6991</v>
      </c>
      <c r="C3087" s="1">
        <v>42775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>
        <v>127.98399999999999</v>
      </c>
      <c r="S3087">
        <v>2</v>
      </c>
      <c r="T3087">
        <v>0.2</v>
      </c>
      <c r="U3087">
        <v>15.997999999999999</v>
      </c>
      <c r="V3087">
        <f>IFERROR(SuperstoreData[[#This Row],[Profit]]/SuperstoreData[[#This Row],[Sales]],0)</f>
        <v>0.125</v>
      </c>
      <c r="W3087">
        <f>YEAR(C3087)</f>
        <v>2017</v>
      </c>
      <c r="X3087" t="str">
        <f>TEXT(C3087,"mmm")</f>
        <v>Feb</v>
      </c>
    </row>
    <row r="3088" spans="1:24" x14ac:dyDescent="0.3">
      <c r="A3088">
        <v>3087</v>
      </c>
      <c r="B3088" t="s">
        <v>6991</v>
      </c>
      <c r="C3088" s="1">
        <v>42775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>
        <v>3.984</v>
      </c>
      <c r="S3088">
        <v>2</v>
      </c>
      <c r="T3088">
        <v>0.6</v>
      </c>
      <c r="U3088">
        <v>-2.6892</v>
      </c>
      <c r="V3088">
        <f>IFERROR(SuperstoreData[[#This Row],[Profit]]/SuperstoreData[[#This Row],[Sales]],0)</f>
        <v>-0.67500000000000004</v>
      </c>
      <c r="W3088">
        <f>YEAR(C3088)</f>
        <v>2017</v>
      </c>
      <c r="X3088" t="str">
        <f>TEXT(C3088,"mmm")</f>
        <v>Feb</v>
      </c>
    </row>
    <row r="3089" spans="1:24" x14ac:dyDescent="0.3">
      <c r="A3089">
        <v>3088</v>
      </c>
      <c r="B3089" t="s">
        <v>6991</v>
      </c>
      <c r="C3089" s="1">
        <v>42775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>
        <v>12.992000000000001</v>
      </c>
      <c r="S3089">
        <v>2</v>
      </c>
      <c r="T3089">
        <v>0.8</v>
      </c>
      <c r="U3089">
        <v>-32.479999999999997</v>
      </c>
      <c r="V3089">
        <f>IFERROR(SuperstoreData[[#This Row],[Profit]]/SuperstoreData[[#This Row],[Sales]],0)</f>
        <v>-2.4999999999999996</v>
      </c>
      <c r="W3089">
        <f>YEAR(C3089)</f>
        <v>2017</v>
      </c>
      <c r="X3089" t="str">
        <f>TEXT(C3089,"mmm")</f>
        <v>Feb</v>
      </c>
    </row>
    <row r="3090" spans="1:24" x14ac:dyDescent="0.3">
      <c r="A3090">
        <v>3089</v>
      </c>
      <c r="B3090" t="s">
        <v>6992</v>
      </c>
      <c r="C3090" s="1">
        <v>42825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>
        <v>61</v>
      </c>
      <c r="S3090">
        <v>5</v>
      </c>
      <c r="T3090">
        <v>0</v>
      </c>
      <c r="U3090">
        <v>25.62</v>
      </c>
      <c r="V3090">
        <f>IFERROR(SuperstoreData[[#This Row],[Profit]]/SuperstoreData[[#This Row],[Sales]],0)</f>
        <v>0.42000000000000004</v>
      </c>
      <c r="W3090">
        <f>YEAR(C3090)</f>
        <v>2017</v>
      </c>
      <c r="X3090" t="str">
        <f>TEXT(C3090,"mmm")</f>
        <v>Mar</v>
      </c>
    </row>
    <row r="3091" spans="1:24" x14ac:dyDescent="0.3">
      <c r="A3091">
        <v>3090</v>
      </c>
      <c r="B3091" t="s">
        <v>6992</v>
      </c>
      <c r="C3091" s="1">
        <v>42825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>
        <v>671.93</v>
      </c>
      <c r="S3091">
        <v>7</v>
      </c>
      <c r="T3091">
        <v>0</v>
      </c>
      <c r="U3091">
        <v>188.1404</v>
      </c>
      <c r="V3091">
        <f>IFERROR(SuperstoreData[[#This Row],[Profit]]/SuperstoreData[[#This Row],[Sales]],0)</f>
        <v>0.28000000000000003</v>
      </c>
      <c r="W3091">
        <f>YEAR(C3091)</f>
        <v>2017</v>
      </c>
      <c r="X3091" t="str">
        <f>TEXT(C3091,"mmm")</f>
        <v>Mar</v>
      </c>
    </row>
    <row r="3092" spans="1:24" x14ac:dyDescent="0.3">
      <c r="A3092">
        <v>3091</v>
      </c>
      <c r="B3092" t="s">
        <v>6995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>
        <v>447.86</v>
      </c>
      <c r="S3092">
        <v>7</v>
      </c>
      <c r="T3092">
        <v>0</v>
      </c>
      <c r="U3092">
        <v>219.45140000000001</v>
      </c>
      <c r="V3092">
        <f>IFERROR(SuperstoreData[[#This Row],[Profit]]/SuperstoreData[[#This Row],[Sales]],0)</f>
        <v>0.49</v>
      </c>
      <c r="W3092">
        <f>YEAR(C3092)</f>
        <v>2016</v>
      </c>
      <c r="X3092" t="str">
        <f>TEXT(C3092,"mmm")</f>
        <v>Mar</v>
      </c>
    </row>
    <row r="3093" spans="1:24" x14ac:dyDescent="0.3">
      <c r="A3093">
        <v>3092</v>
      </c>
      <c r="B3093" t="s">
        <v>6995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>
        <v>479.95</v>
      </c>
      <c r="S3093">
        <v>5</v>
      </c>
      <c r="T3093">
        <v>0</v>
      </c>
      <c r="U3093">
        <v>129.5865</v>
      </c>
      <c r="V3093">
        <f>IFERROR(SuperstoreData[[#This Row],[Profit]]/SuperstoreData[[#This Row],[Sales]],0)</f>
        <v>0.27</v>
      </c>
      <c r="W3093">
        <f>YEAR(C3093)</f>
        <v>2016</v>
      </c>
      <c r="X3093" t="str">
        <f>TEXT(C3093,"mmm")</f>
        <v>Mar</v>
      </c>
    </row>
    <row r="3094" spans="1:24" x14ac:dyDescent="0.3">
      <c r="A3094">
        <v>3093</v>
      </c>
      <c r="B3094" t="s">
        <v>6995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>
        <v>166.44</v>
      </c>
      <c r="S3094">
        <v>3</v>
      </c>
      <c r="T3094">
        <v>0</v>
      </c>
      <c r="U3094">
        <v>79.891199999999998</v>
      </c>
      <c r="V3094">
        <f>IFERROR(SuperstoreData[[#This Row],[Profit]]/SuperstoreData[[#This Row],[Sales]],0)</f>
        <v>0.48</v>
      </c>
      <c r="W3094">
        <f>YEAR(C3094)</f>
        <v>2016</v>
      </c>
      <c r="X3094" t="str">
        <f>TEXT(C3094,"mmm")</f>
        <v>Mar</v>
      </c>
    </row>
    <row r="3095" spans="1:24" x14ac:dyDescent="0.3">
      <c r="A3095">
        <v>3094</v>
      </c>
      <c r="B3095" t="s">
        <v>6998</v>
      </c>
      <c r="C3095" s="1">
        <v>42239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>
        <v>31.68</v>
      </c>
      <c r="S3095">
        <v>4</v>
      </c>
      <c r="T3095">
        <v>0.2</v>
      </c>
      <c r="U3095">
        <v>2.7719999999999998</v>
      </c>
      <c r="V3095">
        <f>IFERROR(SuperstoreData[[#This Row],[Profit]]/SuperstoreData[[#This Row],[Sales]],0)</f>
        <v>8.7499999999999994E-2</v>
      </c>
      <c r="W3095">
        <f>YEAR(C3095)</f>
        <v>2015</v>
      </c>
      <c r="X3095" t="str">
        <f>TEXT(C3095,"mmm")</f>
        <v>Aug</v>
      </c>
    </row>
    <row r="3096" spans="1:24" x14ac:dyDescent="0.3">
      <c r="A3096">
        <v>3095</v>
      </c>
      <c r="B3096" t="s">
        <v>6998</v>
      </c>
      <c r="C3096" s="1">
        <v>42239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>
        <v>10.368</v>
      </c>
      <c r="S3096">
        <v>2</v>
      </c>
      <c r="T3096">
        <v>0.2</v>
      </c>
      <c r="U3096">
        <v>3.6288</v>
      </c>
      <c r="V3096">
        <f>IFERROR(SuperstoreData[[#This Row],[Profit]]/SuperstoreData[[#This Row],[Sales]],0)</f>
        <v>0.35</v>
      </c>
      <c r="W3096">
        <f>YEAR(C3096)</f>
        <v>2015</v>
      </c>
      <c r="X3096" t="str">
        <f>TEXT(C3096,"mmm")</f>
        <v>Aug</v>
      </c>
    </row>
    <row r="3097" spans="1:24" x14ac:dyDescent="0.3">
      <c r="A3097">
        <v>3096</v>
      </c>
      <c r="B3097" t="s">
        <v>6998</v>
      </c>
      <c r="C3097" s="1">
        <v>42239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>
        <v>12.032</v>
      </c>
      <c r="S3097">
        <v>8</v>
      </c>
      <c r="T3097">
        <v>0.2</v>
      </c>
      <c r="U3097">
        <v>2.2559999999999998</v>
      </c>
      <c r="V3097">
        <f>IFERROR(SuperstoreData[[#This Row],[Profit]]/SuperstoreData[[#This Row],[Sales]],0)</f>
        <v>0.18749999999999997</v>
      </c>
      <c r="W3097">
        <f>YEAR(C3097)</f>
        <v>2015</v>
      </c>
      <c r="X3097" t="str">
        <f>TEXT(C3097,"mmm")</f>
        <v>Aug</v>
      </c>
    </row>
    <row r="3098" spans="1:24" x14ac:dyDescent="0.3">
      <c r="A3098">
        <v>3097</v>
      </c>
      <c r="B3098" t="s">
        <v>6998</v>
      </c>
      <c r="C3098" s="1">
        <v>42239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>
        <v>5.7679999999999998</v>
      </c>
      <c r="S3098">
        <v>2</v>
      </c>
      <c r="T3098">
        <v>0.8</v>
      </c>
      <c r="U3098">
        <v>-13.5548</v>
      </c>
      <c r="V3098">
        <f>IFERROR(SuperstoreData[[#This Row],[Profit]]/SuperstoreData[[#This Row],[Sales]],0)</f>
        <v>-2.35</v>
      </c>
      <c r="W3098">
        <f>YEAR(C3098)</f>
        <v>2015</v>
      </c>
      <c r="X3098" t="str">
        <f>TEXT(C3098,"mmm")</f>
        <v>Aug</v>
      </c>
    </row>
    <row r="3099" spans="1:24" x14ac:dyDescent="0.3">
      <c r="A3099">
        <v>3098</v>
      </c>
      <c r="B3099" t="s">
        <v>7000</v>
      </c>
      <c r="C3099" s="1">
        <v>42852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>
        <v>33.119999999999997</v>
      </c>
      <c r="S3099">
        <v>4</v>
      </c>
      <c r="T3099">
        <v>0.2</v>
      </c>
      <c r="U3099">
        <v>11.592000000000001</v>
      </c>
      <c r="V3099">
        <f>IFERROR(SuperstoreData[[#This Row],[Profit]]/SuperstoreData[[#This Row],[Sales]],0)</f>
        <v>0.35000000000000003</v>
      </c>
      <c r="W3099">
        <f>YEAR(C3099)</f>
        <v>2017</v>
      </c>
      <c r="X3099" t="str">
        <f>TEXT(C3099,"mmm")</f>
        <v>Apr</v>
      </c>
    </row>
    <row r="3100" spans="1:24" x14ac:dyDescent="0.3">
      <c r="A3100">
        <v>3099</v>
      </c>
      <c r="B3100" t="s">
        <v>7000</v>
      </c>
      <c r="C3100" s="1">
        <v>42852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>
        <v>220.26560000000001</v>
      </c>
      <c r="S3100">
        <v>4</v>
      </c>
      <c r="T3100">
        <v>0.32</v>
      </c>
      <c r="U3100">
        <v>-42.1096</v>
      </c>
      <c r="V3100">
        <f>IFERROR(SuperstoreData[[#This Row],[Profit]]/SuperstoreData[[#This Row],[Sales]],0)</f>
        <v>-0.19117647058823528</v>
      </c>
      <c r="W3100">
        <f>YEAR(C3100)</f>
        <v>2017</v>
      </c>
      <c r="X3100" t="str">
        <f>TEXT(C3100,"mmm")</f>
        <v>Apr</v>
      </c>
    </row>
    <row r="3101" spans="1:24" x14ac:dyDescent="0.3">
      <c r="A3101">
        <v>3100</v>
      </c>
      <c r="B3101" t="s">
        <v>7001</v>
      </c>
      <c r="C3101" s="1">
        <v>42839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>
        <v>10.776</v>
      </c>
      <c r="S3101">
        <v>3</v>
      </c>
      <c r="T3101">
        <v>0.2</v>
      </c>
      <c r="U3101">
        <v>3.5022000000000002</v>
      </c>
      <c r="V3101">
        <f>IFERROR(SuperstoreData[[#This Row],[Profit]]/SuperstoreData[[#This Row],[Sales]],0)</f>
        <v>0.32500000000000001</v>
      </c>
      <c r="W3101">
        <f>YEAR(C3101)</f>
        <v>2017</v>
      </c>
      <c r="X3101" t="str">
        <f>TEXT(C3101,"mmm")</f>
        <v>Apr</v>
      </c>
    </row>
    <row r="3102" spans="1:24" x14ac:dyDescent="0.3">
      <c r="A3102">
        <v>3101</v>
      </c>
      <c r="B3102" t="s">
        <v>7001</v>
      </c>
      <c r="C3102" s="1">
        <v>42839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>
        <v>242.352</v>
      </c>
      <c r="S3102">
        <v>3</v>
      </c>
      <c r="T3102">
        <v>0.2</v>
      </c>
      <c r="U3102">
        <v>9.0882000000000005</v>
      </c>
      <c r="V3102">
        <f>IFERROR(SuperstoreData[[#This Row],[Profit]]/SuperstoreData[[#This Row],[Sales]],0)</f>
        <v>3.7499999999999999E-2</v>
      </c>
      <c r="W3102">
        <f>YEAR(C3102)</f>
        <v>2017</v>
      </c>
      <c r="X3102" t="str">
        <f>TEXT(C3102,"mmm")</f>
        <v>Apr</v>
      </c>
    </row>
    <row r="3103" spans="1:24" x14ac:dyDescent="0.3">
      <c r="A3103">
        <v>3102</v>
      </c>
      <c r="B3103" t="s">
        <v>7003</v>
      </c>
      <c r="C3103" s="1">
        <v>43091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>
        <v>695.16</v>
      </c>
      <c r="S3103">
        <v>6</v>
      </c>
      <c r="T3103">
        <v>0</v>
      </c>
      <c r="U3103">
        <v>34.758000000000003</v>
      </c>
      <c r="V3103">
        <f>IFERROR(SuperstoreData[[#This Row],[Profit]]/SuperstoreData[[#This Row],[Sales]],0)</f>
        <v>0.05</v>
      </c>
      <c r="W3103">
        <f>YEAR(C3103)</f>
        <v>2017</v>
      </c>
      <c r="X3103" t="str">
        <f>TEXT(C3103,"mmm")</f>
        <v>Dec</v>
      </c>
    </row>
    <row r="3104" spans="1:24" x14ac:dyDescent="0.3">
      <c r="A3104">
        <v>3103</v>
      </c>
      <c r="B3104" t="s">
        <v>7003</v>
      </c>
      <c r="C3104" s="1">
        <v>43091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>
        <v>220.98</v>
      </c>
      <c r="S3104">
        <v>1</v>
      </c>
      <c r="T3104">
        <v>0</v>
      </c>
      <c r="U3104">
        <v>50.825400000000002</v>
      </c>
      <c r="V3104">
        <f>IFERROR(SuperstoreData[[#This Row],[Profit]]/SuperstoreData[[#This Row],[Sales]],0)</f>
        <v>0.23</v>
      </c>
      <c r="W3104">
        <f>YEAR(C3104)</f>
        <v>2017</v>
      </c>
      <c r="X3104" t="str">
        <f>TEXT(C3104,"mmm")</f>
        <v>Dec</v>
      </c>
    </row>
    <row r="3105" spans="1:24" x14ac:dyDescent="0.3">
      <c r="A3105">
        <v>3104</v>
      </c>
      <c r="B3105" t="s">
        <v>7008</v>
      </c>
      <c r="C3105" s="1">
        <v>42712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>
        <v>12.957000000000001</v>
      </c>
      <c r="S3105">
        <v>7</v>
      </c>
      <c r="T3105">
        <v>0.7</v>
      </c>
      <c r="U3105">
        <v>-9.5017999999999994</v>
      </c>
      <c r="V3105">
        <f>IFERROR(SuperstoreData[[#This Row],[Profit]]/SuperstoreData[[#This Row],[Sales]],0)</f>
        <v>-0.73333333333333328</v>
      </c>
      <c r="W3105">
        <f>YEAR(C3105)</f>
        <v>2016</v>
      </c>
      <c r="X3105" t="str">
        <f>TEXT(C3105,"mmm")</f>
        <v>Dec</v>
      </c>
    </row>
    <row r="3106" spans="1:24" x14ac:dyDescent="0.3">
      <c r="A3106">
        <v>3105</v>
      </c>
      <c r="B3106" t="s">
        <v>7011</v>
      </c>
      <c r="C3106" s="1">
        <v>42817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>
        <v>25.68</v>
      </c>
      <c r="S3106">
        <v>6</v>
      </c>
      <c r="T3106">
        <v>0</v>
      </c>
      <c r="U3106">
        <v>11.555999999999999</v>
      </c>
      <c r="V3106">
        <f>IFERROR(SuperstoreData[[#This Row],[Profit]]/SuperstoreData[[#This Row],[Sales]],0)</f>
        <v>0.44999999999999996</v>
      </c>
      <c r="W3106">
        <f>YEAR(C3106)</f>
        <v>2017</v>
      </c>
      <c r="X3106" t="str">
        <f>TEXT(C3106,"mmm")</f>
        <v>Mar</v>
      </c>
    </row>
    <row r="3107" spans="1:24" x14ac:dyDescent="0.3">
      <c r="A3107">
        <v>3106</v>
      </c>
      <c r="B3107" t="s">
        <v>7016</v>
      </c>
      <c r="C3107" s="1">
        <v>42576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>
        <v>15.712</v>
      </c>
      <c r="S3107">
        <v>4</v>
      </c>
      <c r="T3107">
        <v>0.2</v>
      </c>
      <c r="U3107">
        <v>5.6955999999999998</v>
      </c>
      <c r="V3107">
        <f>IFERROR(SuperstoreData[[#This Row],[Profit]]/SuperstoreData[[#This Row],[Sales]],0)</f>
        <v>0.36249999999999999</v>
      </c>
      <c r="W3107">
        <f>YEAR(C3107)</f>
        <v>2016</v>
      </c>
      <c r="X3107" t="str">
        <f>TEXT(C3107,"mmm")</f>
        <v>Jul</v>
      </c>
    </row>
    <row r="3108" spans="1:24" x14ac:dyDescent="0.3">
      <c r="A3108">
        <v>3107</v>
      </c>
      <c r="B3108" t="s">
        <v>7017</v>
      </c>
      <c r="C3108" s="1">
        <v>42926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>
        <v>298.464</v>
      </c>
      <c r="S3108">
        <v>6</v>
      </c>
      <c r="T3108">
        <v>0.2</v>
      </c>
      <c r="U3108">
        <v>26.115600000000001</v>
      </c>
      <c r="V3108">
        <f>IFERROR(SuperstoreData[[#This Row],[Profit]]/SuperstoreData[[#This Row],[Sales]],0)</f>
        <v>8.7500000000000008E-2</v>
      </c>
      <c r="W3108">
        <f>YEAR(C3108)</f>
        <v>2017</v>
      </c>
      <c r="X3108" t="str">
        <f>TEXT(C3108,"mmm")</f>
        <v>Jul</v>
      </c>
    </row>
    <row r="3109" spans="1:24" x14ac:dyDescent="0.3">
      <c r="A3109">
        <v>3108</v>
      </c>
      <c r="B3109" t="s">
        <v>7018</v>
      </c>
      <c r="C3109" s="1">
        <v>42568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>
        <v>21.93</v>
      </c>
      <c r="S3109">
        <v>3</v>
      </c>
      <c r="T3109">
        <v>0</v>
      </c>
      <c r="U3109">
        <v>10.0878</v>
      </c>
      <c r="V3109">
        <f>IFERROR(SuperstoreData[[#This Row],[Profit]]/SuperstoreData[[#This Row],[Sales]],0)</f>
        <v>0.45999999999999996</v>
      </c>
      <c r="W3109">
        <f>YEAR(C3109)</f>
        <v>2016</v>
      </c>
      <c r="X3109" t="str">
        <f>TEXT(C3109,"mmm")</f>
        <v>Jul</v>
      </c>
    </row>
    <row r="3110" spans="1:24" x14ac:dyDescent="0.3">
      <c r="A3110">
        <v>3109</v>
      </c>
      <c r="B3110" t="s">
        <v>7018</v>
      </c>
      <c r="C3110" s="1">
        <v>42568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>
        <v>242.94</v>
      </c>
      <c r="S3110">
        <v>3</v>
      </c>
      <c r="T3110">
        <v>0</v>
      </c>
      <c r="U3110">
        <v>4.8587999999999996</v>
      </c>
      <c r="V3110">
        <f>IFERROR(SuperstoreData[[#This Row],[Profit]]/SuperstoreData[[#This Row],[Sales]],0)</f>
        <v>1.9999999999999997E-2</v>
      </c>
      <c r="W3110">
        <f>YEAR(C3110)</f>
        <v>2016</v>
      </c>
      <c r="X3110" t="str">
        <f>TEXT(C3110,"mmm")</f>
        <v>Jul</v>
      </c>
    </row>
    <row r="3111" spans="1:24" x14ac:dyDescent="0.3">
      <c r="A3111">
        <v>3110</v>
      </c>
      <c r="B3111" t="s">
        <v>7018</v>
      </c>
      <c r="C3111" s="1">
        <v>42568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>
        <v>7.64</v>
      </c>
      <c r="S3111">
        <v>1</v>
      </c>
      <c r="T3111">
        <v>0</v>
      </c>
      <c r="U3111">
        <v>3.7435999999999998</v>
      </c>
      <c r="V3111">
        <f>IFERROR(SuperstoreData[[#This Row],[Profit]]/SuperstoreData[[#This Row],[Sales]],0)</f>
        <v>0.49</v>
      </c>
      <c r="W3111">
        <f>YEAR(C3111)</f>
        <v>2016</v>
      </c>
      <c r="X3111" t="str">
        <f>TEXT(C3111,"mmm")</f>
        <v>Jul</v>
      </c>
    </row>
    <row r="3112" spans="1:24" x14ac:dyDescent="0.3">
      <c r="A3112">
        <v>3111</v>
      </c>
      <c r="B3112" t="s">
        <v>7018</v>
      </c>
      <c r="C3112" s="1">
        <v>42568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>
        <v>51.84</v>
      </c>
      <c r="S3112">
        <v>8</v>
      </c>
      <c r="T3112">
        <v>0</v>
      </c>
      <c r="U3112">
        <v>25.401599999999998</v>
      </c>
      <c r="V3112">
        <f>IFERROR(SuperstoreData[[#This Row],[Profit]]/SuperstoreData[[#This Row],[Sales]],0)</f>
        <v>0.48999999999999994</v>
      </c>
      <c r="W3112">
        <f>YEAR(C3112)</f>
        <v>2016</v>
      </c>
      <c r="X3112" t="str">
        <f>TEXT(C3112,"mmm")</f>
        <v>Jul</v>
      </c>
    </row>
    <row r="3113" spans="1:24" x14ac:dyDescent="0.3">
      <c r="A3113">
        <v>3112</v>
      </c>
      <c r="B3113" t="s">
        <v>7018</v>
      </c>
      <c r="C3113" s="1">
        <v>42568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>
        <v>265.17</v>
      </c>
      <c r="S3113">
        <v>1</v>
      </c>
      <c r="T3113">
        <v>0</v>
      </c>
      <c r="U3113">
        <v>47.730600000000003</v>
      </c>
      <c r="V3113">
        <f>IFERROR(SuperstoreData[[#This Row],[Profit]]/SuperstoreData[[#This Row],[Sales]],0)</f>
        <v>0.18</v>
      </c>
      <c r="W3113">
        <f>YEAR(C3113)</f>
        <v>2016</v>
      </c>
      <c r="X3113" t="str">
        <f>TEXT(C3113,"mmm")</f>
        <v>Jul</v>
      </c>
    </row>
    <row r="3114" spans="1:24" x14ac:dyDescent="0.3">
      <c r="A3114">
        <v>3113</v>
      </c>
      <c r="B3114" t="s">
        <v>7021</v>
      </c>
      <c r="C3114" s="1">
        <v>42605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>
        <v>837.6</v>
      </c>
      <c r="S3114">
        <v>3</v>
      </c>
      <c r="T3114">
        <v>0.2</v>
      </c>
      <c r="U3114">
        <v>62.82</v>
      </c>
      <c r="V3114">
        <f>IFERROR(SuperstoreData[[#This Row],[Profit]]/SuperstoreData[[#This Row],[Sales]],0)</f>
        <v>7.4999999999999997E-2</v>
      </c>
      <c r="W3114">
        <f>YEAR(C3114)</f>
        <v>2016</v>
      </c>
      <c r="X3114" t="str">
        <f>TEXT(C3114,"mmm")</f>
        <v>Aug</v>
      </c>
    </row>
    <row r="3115" spans="1:24" x14ac:dyDescent="0.3">
      <c r="A3115">
        <v>3114</v>
      </c>
      <c r="B3115" t="s">
        <v>7021</v>
      </c>
      <c r="C3115" s="1">
        <v>42605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>
        <v>135.9</v>
      </c>
      <c r="S3115">
        <v>5</v>
      </c>
      <c r="T3115">
        <v>0</v>
      </c>
      <c r="U3115">
        <v>63.872999999999998</v>
      </c>
      <c r="V3115">
        <f>IFERROR(SuperstoreData[[#This Row],[Profit]]/SuperstoreData[[#This Row],[Sales]],0)</f>
        <v>0.47</v>
      </c>
      <c r="W3115">
        <f>YEAR(C3115)</f>
        <v>2016</v>
      </c>
      <c r="X3115" t="str">
        <f>TEXT(C3115,"mmm")</f>
        <v>Aug</v>
      </c>
    </row>
    <row r="3116" spans="1:24" x14ac:dyDescent="0.3">
      <c r="A3116">
        <v>3115</v>
      </c>
      <c r="B3116" t="s">
        <v>7021</v>
      </c>
      <c r="C3116" s="1">
        <v>42605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>
        <v>34.68</v>
      </c>
      <c r="S3116">
        <v>6</v>
      </c>
      <c r="T3116">
        <v>0</v>
      </c>
      <c r="U3116">
        <v>16.993200000000002</v>
      </c>
      <c r="V3116">
        <f>IFERROR(SuperstoreData[[#This Row],[Profit]]/SuperstoreData[[#This Row],[Sales]],0)</f>
        <v>0.49000000000000005</v>
      </c>
      <c r="W3116">
        <f>YEAR(C3116)</f>
        <v>2016</v>
      </c>
      <c r="X3116" t="str">
        <f>TEXT(C3116,"mmm")</f>
        <v>Aug</v>
      </c>
    </row>
    <row r="3117" spans="1:24" x14ac:dyDescent="0.3">
      <c r="A3117">
        <v>3116</v>
      </c>
      <c r="B3117" t="s">
        <v>7021</v>
      </c>
      <c r="C3117" s="1">
        <v>42605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>
        <v>532.70399999999995</v>
      </c>
      <c r="S3117">
        <v>6</v>
      </c>
      <c r="T3117">
        <v>0.2</v>
      </c>
      <c r="U3117">
        <v>-39.952800000000003</v>
      </c>
      <c r="V3117">
        <f>IFERROR(SuperstoreData[[#This Row],[Profit]]/SuperstoreData[[#This Row],[Sales]],0)</f>
        <v>-7.5000000000000011E-2</v>
      </c>
      <c r="W3117">
        <f>YEAR(C3117)</f>
        <v>2016</v>
      </c>
      <c r="X3117" t="str">
        <f>TEXT(C3117,"mmm")</f>
        <v>Aug</v>
      </c>
    </row>
    <row r="3118" spans="1:24" x14ac:dyDescent="0.3">
      <c r="A3118">
        <v>3117</v>
      </c>
      <c r="B3118" t="s">
        <v>7021</v>
      </c>
      <c r="C3118" s="1">
        <v>42605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>
        <v>43.1</v>
      </c>
      <c r="S3118">
        <v>5</v>
      </c>
      <c r="T3118">
        <v>0</v>
      </c>
      <c r="U3118">
        <v>11.206</v>
      </c>
      <c r="V3118">
        <f>IFERROR(SuperstoreData[[#This Row],[Profit]]/SuperstoreData[[#This Row],[Sales]],0)</f>
        <v>0.25999999999999995</v>
      </c>
      <c r="W3118">
        <f>YEAR(C3118)</f>
        <v>2016</v>
      </c>
      <c r="X3118" t="str">
        <f>TEXT(C3118,"mmm")</f>
        <v>Aug</v>
      </c>
    </row>
    <row r="3119" spans="1:24" x14ac:dyDescent="0.3">
      <c r="A3119">
        <v>3118</v>
      </c>
      <c r="B3119" t="s">
        <v>7021</v>
      </c>
      <c r="C3119" s="1">
        <v>42605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>
        <v>15.88</v>
      </c>
      <c r="S3119">
        <v>4</v>
      </c>
      <c r="T3119">
        <v>0</v>
      </c>
      <c r="U3119">
        <v>0.1588</v>
      </c>
      <c r="V3119">
        <f>IFERROR(SuperstoreData[[#This Row],[Profit]]/SuperstoreData[[#This Row],[Sales]],0)</f>
        <v>9.9999999999999985E-3</v>
      </c>
      <c r="W3119">
        <f>YEAR(C3119)</f>
        <v>2016</v>
      </c>
      <c r="X3119" t="str">
        <f>TEXT(C3119,"mmm")</f>
        <v>Aug</v>
      </c>
    </row>
    <row r="3120" spans="1:24" x14ac:dyDescent="0.3">
      <c r="A3120">
        <v>3119</v>
      </c>
      <c r="B3120" t="s">
        <v>7024</v>
      </c>
      <c r="C3120" s="1">
        <v>42166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>
        <v>1123.92</v>
      </c>
      <c r="S3120">
        <v>5</v>
      </c>
      <c r="T3120">
        <v>0.2</v>
      </c>
      <c r="U3120">
        <v>-182.637</v>
      </c>
      <c r="V3120">
        <f>IFERROR(SuperstoreData[[#This Row],[Profit]]/SuperstoreData[[#This Row],[Sales]],0)</f>
        <v>-0.16249999999999998</v>
      </c>
      <c r="W3120">
        <f>YEAR(C3120)</f>
        <v>2015</v>
      </c>
      <c r="X3120" t="str">
        <f>TEXT(C3120,"mmm")</f>
        <v>Jun</v>
      </c>
    </row>
    <row r="3121" spans="1:24" x14ac:dyDescent="0.3">
      <c r="A3121">
        <v>3120</v>
      </c>
      <c r="B3121" t="s">
        <v>7024</v>
      </c>
      <c r="C3121" s="1">
        <v>42166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>
        <v>249.584</v>
      </c>
      <c r="S3121">
        <v>2</v>
      </c>
      <c r="T3121">
        <v>0.2</v>
      </c>
      <c r="U3121">
        <v>31.198</v>
      </c>
      <c r="V3121">
        <f>IFERROR(SuperstoreData[[#This Row],[Profit]]/SuperstoreData[[#This Row],[Sales]],0)</f>
        <v>0.125</v>
      </c>
      <c r="W3121">
        <f>YEAR(C3121)</f>
        <v>2015</v>
      </c>
      <c r="X3121" t="str">
        <f>TEXT(C3121,"mmm")</f>
        <v>Jun</v>
      </c>
    </row>
    <row r="3122" spans="1:24" x14ac:dyDescent="0.3">
      <c r="A3122">
        <v>3121</v>
      </c>
      <c r="B3122" t="s">
        <v>7024</v>
      </c>
      <c r="C3122" s="1">
        <v>42166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>
        <v>48.671999999999997</v>
      </c>
      <c r="S3122">
        <v>3</v>
      </c>
      <c r="T3122">
        <v>0.2</v>
      </c>
      <c r="U3122">
        <v>7.3007999999999997</v>
      </c>
      <c r="V3122">
        <f>IFERROR(SuperstoreData[[#This Row],[Profit]]/SuperstoreData[[#This Row],[Sales]],0)</f>
        <v>0.15</v>
      </c>
      <c r="W3122">
        <f>YEAR(C3122)</f>
        <v>2015</v>
      </c>
      <c r="X3122" t="str">
        <f>TEXT(C3122,"mmm")</f>
        <v>Jun</v>
      </c>
    </row>
    <row r="3123" spans="1:24" x14ac:dyDescent="0.3">
      <c r="A3123">
        <v>3122</v>
      </c>
      <c r="B3123" t="s">
        <v>7024</v>
      </c>
      <c r="C3123" s="1">
        <v>42166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>
        <v>60.768000000000001</v>
      </c>
      <c r="S3123">
        <v>2</v>
      </c>
      <c r="T3123">
        <v>0.2</v>
      </c>
      <c r="U3123">
        <v>7.5960000000000001</v>
      </c>
      <c r="V3123">
        <f>IFERROR(SuperstoreData[[#This Row],[Profit]]/SuperstoreData[[#This Row],[Sales]],0)</f>
        <v>0.125</v>
      </c>
      <c r="W3123">
        <f>YEAR(C3123)</f>
        <v>2015</v>
      </c>
      <c r="X3123" t="str">
        <f>TEXT(C3123,"mmm")</f>
        <v>Jun</v>
      </c>
    </row>
    <row r="3124" spans="1:24" x14ac:dyDescent="0.3">
      <c r="A3124">
        <v>3123</v>
      </c>
      <c r="B3124" t="s">
        <v>7024</v>
      </c>
      <c r="C3124" s="1">
        <v>42166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>
        <v>78.599999999999994</v>
      </c>
      <c r="S3124">
        <v>5</v>
      </c>
      <c r="T3124">
        <v>0.7</v>
      </c>
      <c r="U3124">
        <v>-62.88</v>
      </c>
      <c r="V3124">
        <f>IFERROR(SuperstoreData[[#This Row],[Profit]]/SuperstoreData[[#This Row],[Sales]],0)</f>
        <v>-0.8</v>
      </c>
      <c r="W3124">
        <f>YEAR(C3124)</f>
        <v>2015</v>
      </c>
      <c r="X3124" t="str">
        <f>TEXT(C3124,"mmm")</f>
        <v>Jun</v>
      </c>
    </row>
    <row r="3125" spans="1:24" x14ac:dyDescent="0.3">
      <c r="A3125">
        <v>3124</v>
      </c>
      <c r="B3125" t="s">
        <v>7024</v>
      </c>
      <c r="C3125" s="1">
        <v>42166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>
        <v>3.7679999999999998</v>
      </c>
      <c r="S3125">
        <v>2</v>
      </c>
      <c r="T3125">
        <v>0.7</v>
      </c>
      <c r="U3125">
        <v>-3.14</v>
      </c>
      <c r="V3125">
        <f>IFERROR(SuperstoreData[[#This Row],[Profit]]/SuperstoreData[[#This Row],[Sales]],0)</f>
        <v>-0.83333333333333337</v>
      </c>
      <c r="W3125">
        <f>YEAR(C3125)</f>
        <v>2015</v>
      </c>
      <c r="X3125" t="str">
        <f>TEXT(C3125,"mmm")</f>
        <v>Jun</v>
      </c>
    </row>
    <row r="3126" spans="1:24" x14ac:dyDescent="0.3">
      <c r="A3126">
        <v>3125</v>
      </c>
      <c r="B3126" t="s">
        <v>7024</v>
      </c>
      <c r="C3126" s="1">
        <v>42166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>
        <v>1036.624</v>
      </c>
      <c r="S3126">
        <v>2</v>
      </c>
      <c r="T3126">
        <v>0.2</v>
      </c>
      <c r="U3126">
        <v>51.831200000000003</v>
      </c>
      <c r="V3126">
        <f>IFERROR(SuperstoreData[[#This Row],[Profit]]/SuperstoreData[[#This Row],[Sales]],0)</f>
        <v>0.05</v>
      </c>
      <c r="W3126">
        <f>YEAR(C3126)</f>
        <v>2015</v>
      </c>
      <c r="X3126" t="str">
        <f>TEXT(C3126,"mmm")</f>
        <v>Jun</v>
      </c>
    </row>
    <row r="3127" spans="1:24" x14ac:dyDescent="0.3">
      <c r="A3127">
        <v>3126</v>
      </c>
      <c r="B3127" t="s">
        <v>7024</v>
      </c>
      <c r="C3127" s="1">
        <v>42166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>
        <v>563.80799999999999</v>
      </c>
      <c r="S3127">
        <v>4</v>
      </c>
      <c r="T3127">
        <v>0.2</v>
      </c>
      <c r="U3127">
        <v>21.142800000000001</v>
      </c>
      <c r="V3127">
        <f>IFERROR(SuperstoreData[[#This Row],[Profit]]/SuperstoreData[[#This Row],[Sales]],0)</f>
        <v>3.7500000000000006E-2</v>
      </c>
      <c r="W3127">
        <f>YEAR(C3127)</f>
        <v>2015</v>
      </c>
      <c r="X3127" t="str">
        <f>TEXT(C3127,"mmm")</f>
        <v>Jun</v>
      </c>
    </row>
    <row r="3128" spans="1:24" x14ac:dyDescent="0.3">
      <c r="A3128">
        <v>3127</v>
      </c>
      <c r="B3128" t="s">
        <v>7027</v>
      </c>
      <c r="C3128" s="1">
        <v>42986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>
        <v>258.52800000000002</v>
      </c>
      <c r="S3128">
        <v>2</v>
      </c>
      <c r="T3128">
        <v>0.4</v>
      </c>
      <c r="U3128">
        <v>-47.396799999999999</v>
      </c>
      <c r="V3128">
        <f>IFERROR(SuperstoreData[[#This Row],[Profit]]/SuperstoreData[[#This Row],[Sales]],0)</f>
        <v>-0.18333333333333332</v>
      </c>
      <c r="W3128">
        <f>YEAR(C3128)</f>
        <v>2017</v>
      </c>
      <c r="X3128" t="str">
        <f>TEXT(C3128,"mmm")</f>
        <v>Sep</v>
      </c>
    </row>
    <row r="3129" spans="1:24" x14ac:dyDescent="0.3">
      <c r="A3129">
        <v>3128</v>
      </c>
      <c r="B3129" t="s">
        <v>7031</v>
      </c>
      <c r="C3129" s="1">
        <v>43010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>
        <v>49.12</v>
      </c>
      <c r="S3129">
        <v>4</v>
      </c>
      <c r="T3129">
        <v>0</v>
      </c>
      <c r="U3129">
        <v>23.086400000000001</v>
      </c>
      <c r="V3129">
        <f>IFERROR(SuperstoreData[[#This Row],[Profit]]/SuperstoreData[[#This Row],[Sales]],0)</f>
        <v>0.47000000000000003</v>
      </c>
      <c r="W3129">
        <f>YEAR(C3129)</f>
        <v>2017</v>
      </c>
      <c r="X3129" t="str">
        <f>TEXT(C3129,"mmm")</f>
        <v>Oct</v>
      </c>
    </row>
    <row r="3130" spans="1:24" x14ac:dyDescent="0.3">
      <c r="A3130">
        <v>3129</v>
      </c>
      <c r="B3130" t="s">
        <v>7034</v>
      </c>
      <c r="C3130" s="1">
        <v>41989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>
        <v>44.46</v>
      </c>
      <c r="S3130">
        <v>2</v>
      </c>
      <c r="T3130">
        <v>0</v>
      </c>
      <c r="U3130">
        <v>14.671799999999999</v>
      </c>
      <c r="V3130">
        <f>IFERROR(SuperstoreData[[#This Row],[Profit]]/SuperstoreData[[#This Row],[Sales]],0)</f>
        <v>0.32999999999999996</v>
      </c>
      <c r="W3130">
        <f>YEAR(C3130)</f>
        <v>2014</v>
      </c>
      <c r="X3130" t="str">
        <f>TEXT(C3130,"mmm")</f>
        <v>Dec</v>
      </c>
    </row>
    <row r="3131" spans="1:24" x14ac:dyDescent="0.3">
      <c r="A3131">
        <v>3130</v>
      </c>
      <c r="B3131" t="s">
        <v>7034</v>
      </c>
      <c r="C3131" s="1">
        <v>41989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>
        <v>241.56800000000001</v>
      </c>
      <c r="S3131">
        <v>2</v>
      </c>
      <c r="T3131">
        <v>0.2</v>
      </c>
      <c r="U3131">
        <v>18.117599999999999</v>
      </c>
      <c r="V3131">
        <f>IFERROR(SuperstoreData[[#This Row],[Profit]]/SuperstoreData[[#This Row],[Sales]],0)</f>
        <v>7.4999999999999997E-2</v>
      </c>
      <c r="W3131">
        <f>YEAR(C3131)</f>
        <v>2014</v>
      </c>
      <c r="X3131" t="str">
        <f>TEXT(C3131,"mmm")</f>
        <v>Dec</v>
      </c>
    </row>
    <row r="3132" spans="1:24" x14ac:dyDescent="0.3">
      <c r="A3132">
        <v>3131</v>
      </c>
      <c r="B3132" t="s">
        <v>7034</v>
      </c>
      <c r="C3132" s="1">
        <v>41989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>
        <v>395</v>
      </c>
      <c r="S3132">
        <v>5</v>
      </c>
      <c r="T3132">
        <v>0</v>
      </c>
      <c r="U3132">
        <v>39.5</v>
      </c>
      <c r="V3132">
        <f>IFERROR(SuperstoreData[[#This Row],[Profit]]/SuperstoreData[[#This Row],[Sales]],0)</f>
        <v>0.1</v>
      </c>
      <c r="W3132">
        <f>YEAR(C3132)</f>
        <v>2014</v>
      </c>
      <c r="X3132" t="str">
        <f>TEXT(C3132,"mmm")</f>
        <v>Dec</v>
      </c>
    </row>
    <row r="3133" spans="1:24" x14ac:dyDescent="0.3">
      <c r="A3133">
        <v>3132</v>
      </c>
      <c r="B3133" t="s">
        <v>7034</v>
      </c>
      <c r="C3133" s="1">
        <v>41989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>
        <v>627.16800000000001</v>
      </c>
      <c r="S3133">
        <v>4</v>
      </c>
      <c r="T3133">
        <v>0.2</v>
      </c>
      <c r="U3133">
        <v>70.556399999999996</v>
      </c>
      <c r="V3133">
        <f>IFERROR(SuperstoreData[[#This Row],[Profit]]/SuperstoreData[[#This Row],[Sales]],0)</f>
        <v>0.11249999999999999</v>
      </c>
      <c r="W3133">
        <f>YEAR(C3133)</f>
        <v>2014</v>
      </c>
      <c r="X3133" t="str">
        <f>TEXT(C3133,"mmm")</f>
        <v>Dec</v>
      </c>
    </row>
    <row r="3134" spans="1:24" x14ac:dyDescent="0.3">
      <c r="A3134">
        <v>3133</v>
      </c>
      <c r="B3134" t="s">
        <v>7035</v>
      </c>
      <c r="C3134" s="1">
        <v>41875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>
        <v>13.28</v>
      </c>
      <c r="S3134">
        <v>2</v>
      </c>
      <c r="T3134">
        <v>0</v>
      </c>
      <c r="U3134">
        <v>6.3743999999999996</v>
      </c>
      <c r="V3134">
        <f>IFERROR(SuperstoreData[[#This Row],[Profit]]/SuperstoreData[[#This Row],[Sales]],0)</f>
        <v>0.48</v>
      </c>
      <c r="W3134">
        <f>YEAR(C3134)</f>
        <v>2014</v>
      </c>
      <c r="X3134" t="str">
        <f>TEXT(C3134,"mmm")</f>
        <v>Aug</v>
      </c>
    </row>
    <row r="3135" spans="1:24" x14ac:dyDescent="0.3">
      <c r="A3135">
        <v>3134</v>
      </c>
      <c r="B3135" t="s">
        <v>7035</v>
      </c>
      <c r="C3135" s="1">
        <v>41875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>
        <v>12.672000000000001</v>
      </c>
      <c r="S3135">
        <v>3</v>
      </c>
      <c r="T3135">
        <v>0.2</v>
      </c>
      <c r="U3135">
        <v>4.4352</v>
      </c>
      <c r="V3135">
        <f>IFERROR(SuperstoreData[[#This Row],[Profit]]/SuperstoreData[[#This Row],[Sales]],0)</f>
        <v>0.35</v>
      </c>
      <c r="W3135">
        <f>YEAR(C3135)</f>
        <v>2014</v>
      </c>
      <c r="X3135" t="str">
        <f>TEXT(C3135,"mmm")</f>
        <v>Aug</v>
      </c>
    </row>
    <row r="3136" spans="1:24" x14ac:dyDescent="0.3">
      <c r="A3136">
        <v>3135</v>
      </c>
      <c r="B3136" t="s">
        <v>7040</v>
      </c>
      <c r="C3136" s="1">
        <v>43051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>
        <v>30.56</v>
      </c>
      <c r="S3136">
        <v>5</v>
      </c>
      <c r="T3136">
        <v>0.8</v>
      </c>
      <c r="U3136">
        <v>-45.84</v>
      </c>
      <c r="V3136">
        <f>IFERROR(SuperstoreData[[#This Row],[Profit]]/SuperstoreData[[#This Row],[Sales]],0)</f>
        <v>-1.5000000000000002</v>
      </c>
      <c r="W3136">
        <f>YEAR(C3136)</f>
        <v>2017</v>
      </c>
      <c r="X3136" t="str">
        <f>TEXT(C3136,"mmm")</f>
        <v>Nov</v>
      </c>
    </row>
    <row r="3137" spans="1:24" x14ac:dyDescent="0.3">
      <c r="A3137">
        <v>3136</v>
      </c>
      <c r="B3137" t="s">
        <v>7040</v>
      </c>
      <c r="C3137" s="1">
        <v>43051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>
        <v>77.951999999999998</v>
      </c>
      <c r="S3137">
        <v>3</v>
      </c>
      <c r="T3137">
        <v>0.2</v>
      </c>
      <c r="U3137">
        <v>-15.590400000000001</v>
      </c>
      <c r="V3137">
        <f>IFERROR(SuperstoreData[[#This Row],[Profit]]/SuperstoreData[[#This Row],[Sales]],0)</f>
        <v>-0.2</v>
      </c>
      <c r="W3137">
        <f>YEAR(C3137)</f>
        <v>2017</v>
      </c>
      <c r="X3137" t="str">
        <f>TEXT(C3137,"mmm")</f>
        <v>Nov</v>
      </c>
    </row>
    <row r="3138" spans="1:24" x14ac:dyDescent="0.3">
      <c r="A3138">
        <v>3137</v>
      </c>
      <c r="B3138" t="s">
        <v>7040</v>
      </c>
      <c r="C3138" s="1">
        <v>43051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>
        <v>67.992000000000004</v>
      </c>
      <c r="S3138">
        <v>1</v>
      </c>
      <c r="T3138">
        <v>0.2</v>
      </c>
      <c r="U3138">
        <v>8.4990000000000006</v>
      </c>
      <c r="V3138">
        <f>IFERROR(SuperstoreData[[#This Row],[Profit]]/SuperstoreData[[#This Row],[Sales]],0)</f>
        <v>0.125</v>
      </c>
      <c r="W3138">
        <f>YEAR(C3138)</f>
        <v>2017</v>
      </c>
      <c r="X3138" t="str">
        <f>TEXT(C3138,"mmm")</f>
        <v>Nov</v>
      </c>
    </row>
    <row r="3139" spans="1:24" x14ac:dyDescent="0.3">
      <c r="A3139">
        <v>3138</v>
      </c>
      <c r="B3139" t="s">
        <v>7040</v>
      </c>
      <c r="C3139" s="1">
        <v>43051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>
        <v>12.224</v>
      </c>
      <c r="S3139">
        <v>2</v>
      </c>
      <c r="T3139">
        <v>0.2</v>
      </c>
      <c r="U3139">
        <v>4.4311999999999996</v>
      </c>
      <c r="V3139">
        <f>IFERROR(SuperstoreData[[#This Row],[Profit]]/SuperstoreData[[#This Row],[Sales]],0)</f>
        <v>0.36249999999999993</v>
      </c>
      <c r="W3139">
        <f>YEAR(C3139)</f>
        <v>2017</v>
      </c>
      <c r="X3139" t="str">
        <f>TEXT(C3139,"mmm")</f>
        <v>Nov</v>
      </c>
    </row>
    <row r="3140" spans="1:24" x14ac:dyDescent="0.3">
      <c r="A3140">
        <v>3139</v>
      </c>
      <c r="B3140" t="s">
        <v>7040</v>
      </c>
      <c r="C3140" s="1">
        <v>43051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>
        <v>44.783999999999999</v>
      </c>
      <c r="S3140">
        <v>2</v>
      </c>
      <c r="T3140">
        <v>0.2</v>
      </c>
      <c r="U3140">
        <v>-0.55979999999999996</v>
      </c>
      <c r="V3140">
        <f>IFERROR(SuperstoreData[[#This Row],[Profit]]/SuperstoreData[[#This Row],[Sales]],0)</f>
        <v>-1.2499999999999999E-2</v>
      </c>
      <c r="W3140">
        <f>YEAR(C3140)</f>
        <v>2017</v>
      </c>
      <c r="X3140" t="str">
        <f>TEXT(C3140,"mmm")</f>
        <v>Nov</v>
      </c>
    </row>
    <row r="3141" spans="1:24" x14ac:dyDescent="0.3">
      <c r="A3141">
        <v>3140</v>
      </c>
      <c r="B3141" t="s">
        <v>7040</v>
      </c>
      <c r="C3141" s="1">
        <v>43051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>
        <v>22.847999999999999</v>
      </c>
      <c r="S3141">
        <v>3</v>
      </c>
      <c r="T3141">
        <v>0.6</v>
      </c>
      <c r="U3141">
        <v>-17.7072</v>
      </c>
      <c r="V3141">
        <f>IFERROR(SuperstoreData[[#This Row],[Profit]]/SuperstoreData[[#This Row],[Sales]],0)</f>
        <v>-0.77500000000000002</v>
      </c>
      <c r="W3141">
        <f>YEAR(C3141)</f>
        <v>2017</v>
      </c>
      <c r="X3141" t="str">
        <f>TEXT(C3141,"mmm")</f>
        <v>Nov</v>
      </c>
    </row>
    <row r="3142" spans="1:24" x14ac:dyDescent="0.3">
      <c r="A3142">
        <v>3141</v>
      </c>
      <c r="B3142" t="s">
        <v>7043</v>
      </c>
      <c r="C3142" s="1">
        <v>42119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>
        <f>IFERROR(SuperstoreData[[#This Row],[Profit]]/SuperstoreData[[#This Row],[Sales]],0)</f>
        <v>0.44</v>
      </c>
      <c r="W3142">
        <f>YEAR(C3142)</f>
        <v>2015</v>
      </c>
      <c r="X3142" t="str">
        <f>TEXT(C3142,"mmm")</f>
        <v>Apr</v>
      </c>
    </row>
    <row r="3143" spans="1:24" x14ac:dyDescent="0.3">
      <c r="A3143">
        <v>3142</v>
      </c>
      <c r="B3143" t="s">
        <v>7044</v>
      </c>
      <c r="C3143" s="1">
        <v>41985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>
        <v>210.392</v>
      </c>
      <c r="S3143">
        <v>2</v>
      </c>
      <c r="T3143">
        <v>0.8</v>
      </c>
      <c r="U3143">
        <v>-336.62720000000002</v>
      </c>
      <c r="V3143">
        <f>IFERROR(SuperstoreData[[#This Row],[Profit]]/SuperstoreData[[#This Row],[Sales]],0)</f>
        <v>-1.6</v>
      </c>
      <c r="W3143">
        <f>YEAR(C3143)</f>
        <v>2014</v>
      </c>
      <c r="X3143" t="str">
        <f>TEXT(C3143,"mmm")</f>
        <v>Dec</v>
      </c>
    </row>
    <row r="3144" spans="1:24" x14ac:dyDescent="0.3">
      <c r="A3144">
        <v>3143</v>
      </c>
      <c r="B3144" t="s">
        <v>7045</v>
      </c>
      <c r="C3144" s="1">
        <v>43003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>
        <v>119.96</v>
      </c>
      <c r="S3144">
        <v>5</v>
      </c>
      <c r="T3144">
        <v>0.2</v>
      </c>
      <c r="U3144">
        <v>35.988</v>
      </c>
      <c r="V3144">
        <f>IFERROR(SuperstoreData[[#This Row],[Profit]]/SuperstoreData[[#This Row],[Sales]],0)</f>
        <v>0.3</v>
      </c>
      <c r="W3144">
        <f>YEAR(C3144)</f>
        <v>2017</v>
      </c>
      <c r="X3144" t="str">
        <f>TEXT(C3144,"mmm")</f>
        <v>Sep</v>
      </c>
    </row>
    <row r="3145" spans="1:24" x14ac:dyDescent="0.3">
      <c r="A3145">
        <v>3144</v>
      </c>
      <c r="B3145" t="s">
        <v>7045</v>
      </c>
      <c r="C3145" s="1">
        <v>43003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>
        <v>10.608000000000001</v>
      </c>
      <c r="S3145">
        <v>6</v>
      </c>
      <c r="T3145">
        <v>0.2</v>
      </c>
      <c r="U3145">
        <v>0.92820000000000003</v>
      </c>
      <c r="V3145">
        <f>IFERROR(SuperstoreData[[#This Row],[Profit]]/SuperstoreData[[#This Row],[Sales]],0)</f>
        <v>8.7499999999999994E-2</v>
      </c>
      <c r="W3145">
        <f>YEAR(C3145)</f>
        <v>2017</v>
      </c>
      <c r="X3145" t="str">
        <f>TEXT(C3145,"mmm")</f>
        <v>Sep</v>
      </c>
    </row>
    <row r="3146" spans="1:24" x14ac:dyDescent="0.3">
      <c r="A3146">
        <v>3145</v>
      </c>
      <c r="B3146" t="s">
        <v>7046</v>
      </c>
      <c r="C3146" s="1">
        <v>42618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>
        <v>347.80200000000002</v>
      </c>
      <c r="S3146">
        <v>7</v>
      </c>
      <c r="T3146">
        <v>0.3</v>
      </c>
      <c r="U3146">
        <v>-24.843</v>
      </c>
      <c r="V3146">
        <f>IFERROR(SuperstoreData[[#This Row],[Profit]]/SuperstoreData[[#This Row],[Sales]],0)</f>
        <v>-7.1428571428571425E-2</v>
      </c>
      <c r="W3146">
        <f>YEAR(C3146)</f>
        <v>2016</v>
      </c>
      <c r="X3146" t="str">
        <f>TEXT(C3146,"mmm")</f>
        <v>Sep</v>
      </c>
    </row>
    <row r="3147" spans="1:24" x14ac:dyDescent="0.3">
      <c r="A3147">
        <v>3146</v>
      </c>
      <c r="B3147" t="s">
        <v>7047</v>
      </c>
      <c r="C3147" s="1">
        <v>42777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>
        <v>963.13599999999997</v>
      </c>
      <c r="S3147">
        <v>4</v>
      </c>
      <c r="T3147">
        <v>0.2</v>
      </c>
      <c r="U3147">
        <v>108.3528</v>
      </c>
      <c r="V3147">
        <f>IFERROR(SuperstoreData[[#This Row],[Profit]]/SuperstoreData[[#This Row],[Sales]],0)</f>
        <v>0.1125</v>
      </c>
      <c r="W3147">
        <f>YEAR(C3147)</f>
        <v>2017</v>
      </c>
      <c r="X3147" t="str">
        <f>TEXT(C3147,"mmm")</f>
        <v>Feb</v>
      </c>
    </row>
    <row r="3148" spans="1:24" x14ac:dyDescent="0.3">
      <c r="A3148">
        <v>3147</v>
      </c>
      <c r="B3148" t="s">
        <v>7047</v>
      </c>
      <c r="C3148" s="1">
        <v>42777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>
        <v>88.775999999999996</v>
      </c>
      <c r="S3148">
        <v>3</v>
      </c>
      <c r="T3148">
        <v>0.2</v>
      </c>
      <c r="U3148">
        <v>7.7679</v>
      </c>
      <c r="V3148">
        <f>IFERROR(SuperstoreData[[#This Row],[Profit]]/SuperstoreData[[#This Row],[Sales]],0)</f>
        <v>8.7500000000000008E-2</v>
      </c>
      <c r="W3148">
        <f>YEAR(C3148)</f>
        <v>2017</v>
      </c>
      <c r="X3148" t="str">
        <f>TEXT(C3148,"mmm")</f>
        <v>Feb</v>
      </c>
    </row>
    <row r="3149" spans="1:24" x14ac:dyDescent="0.3">
      <c r="A3149">
        <v>3148</v>
      </c>
      <c r="B3149" t="s">
        <v>7052</v>
      </c>
      <c r="C3149" s="1">
        <v>41820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>
        <v>32.4</v>
      </c>
      <c r="S3149">
        <v>5</v>
      </c>
      <c r="T3149">
        <v>0</v>
      </c>
      <c r="U3149">
        <v>10.368</v>
      </c>
      <c r="V3149">
        <f>IFERROR(SuperstoreData[[#This Row],[Profit]]/SuperstoreData[[#This Row],[Sales]],0)</f>
        <v>0.32</v>
      </c>
      <c r="W3149">
        <f>YEAR(C3149)</f>
        <v>2014</v>
      </c>
      <c r="X3149" t="str">
        <f>TEXT(C3149,"mmm")</f>
        <v>Jun</v>
      </c>
    </row>
    <row r="3150" spans="1:24" x14ac:dyDescent="0.3">
      <c r="A3150">
        <v>3149</v>
      </c>
      <c r="B3150" t="s">
        <v>7053</v>
      </c>
      <c r="C3150" s="1">
        <v>42528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>
        <v>32.4</v>
      </c>
      <c r="S3150">
        <v>5</v>
      </c>
      <c r="T3150">
        <v>0</v>
      </c>
      <c r="U3150">
        <v>15.552</v>
      </c>
      <c r="V3150">
        <f>IFERROR(SuperstoreData[[#This Row],[Profit]]/SuperstoreData[[#This Row],[Sales]],0)</f>
        <v>0.48</v>
      </c>
      <c r="W3150">
        <f>YEAR(C3150)</f>
        <v>2016</v>
      </c>
      <c r="X3150" t="str">
        <f>TEXT(C3150,"mmm")</f>
        <v>Jun</v>
      </c>
    </row>
    <row r="3151" spans="1:24" x14ac:dyDescent="0.3">
      <c r="A3151">
        <v>3150</v>
      </c>
      <c r="B3151" t="s">
        <v>7054</v>
      </c>
      <c r="C3151" s="1">
        <v>41993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>
        <v>31.05</v>
      </c>
      <c r="S3151">
        <v>3</v>
      </c>
      <c r="T3151">
        <v>0</v>
      </c>
      <c r="U3151">
        <v>14.904</v>
      </c>
      <c r="V3151">
        <f>IFERROR(SuperstoreData[[#This Row],[Profit]]/SuperstoreData[[#This Row],[Sales]],0)</f>
        <v>0.48</v>
      </c>
      <c r="W3151">
        <f>YEAR(C3151)</f>
        <v>2014</v>
      </c>
      <c r="X3151" t="str">
        <f>TEXT(C3151,"mmm")</f>
        <v>Dec</v>
      </c>
    </row>
    <row r="3152" spans="1:24" x14ac:dyDescent="0.3">
      <c r="A3152">
        <v>3151</v>
      </c>
      <c r="B3152" t="s">
        <v>7055</v>
      </c>
      <c r="C3152" s="1">
        <v>42353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>
        <v>2025.36</v>
      </c>
      <c r="S3152">
        <v>6</v>
      </c>
      <c r="T3152">
        <v>0.2</v>
      </c>
      <c r="U3152">
        <v>607.60799999999995</v>
      </c>
      <c r="V3152">
        <f>IFERROR(SuperstoreData[[#This Row],[Profit]]/SuperstoreData[[#This Row],[Sales]],0)</f>
        <v>0.3</v>
      </c>
      <c r="W3152">
        <f>YEAR(C3152)</f>
        <v>2015</v>
      </c>
      <c r="X3152" t="str">
        <f>TEXT(C3152,"mmm")</f>
        <v>Dec</v>
      </c>
    </row>
    <row r="3153" spans="1:24" x14ac:dyDescent="0.3">
      <c r="A3153">
        <v>3152</v>
      </c>
      <c r="B3153" t="s">
        <v>7055</v>
      </c>
      <c r="C3153" s="1">
        <v>42353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>
        <v>1799.9939999999999</v>
      </c>
      <c r="S3153">
        <v>2</v>
      </c>
      <c r="T3153">
        <v>0.7</v>
      </c>
      <c r="U3153">
        <v>-2639.9911999999999</v>
      </c>
      <c r="V3153">
        <f>IFERROR(SuperstoreData[[#This Row],[Profit]]/SuperstoreData[[#This Row],[Sales]],0)</f>
        <v>-1.4666666666666668</v>
      </c>
      <c r="W3153">
        <f>YEAR(C3153)</f>
        <v>2015</v>
      </c>
      <c r="X3153" t="str">
        <f>TEXT(C3153,"mmm")</f>
        <v>Dec</v>
      </c>
    </row>
    <row r="3154" spans="1:24" x14ac:dyDescent="0.3">
      <c r="A3154">
        <v>3153</v>
      </c>
      <c r="B3154" t="s">
        <v>7055</v>
      </c>
      <c r="C3154" s="1">
        <v>42353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>
        <v>101.988</v>
      </c>
      <c r="S3154">
        <v>2</v>
      </c>
      <c r="T3154">
        <v>0.4</v>
      </c>
      <c r="U3154">
        <v>-16.998000000000001</v>
      </c>
      <c r="V3154">
        <f>IFERROR(SuperstoreData[[#This Row],[Profit]]/SuperstoreData[[#This Row],[Sales]],0)</f>
        <v>-0.16666666666666669</v>
      </c>
      <c r="W3154">
        <f>YEAR(C3154)</f>
        <v>2015</v>
      </c>
      <c r="X3154" t="str">
        <f>TEXT(C3154,"mmm")</f>
        <v>Dec</v>
      </c>
    </row>
    <row r="3155" spans="1:24" x14ac:dyDescent="0.3">
      <c r="A3155">
        <v>3154</v>
      </c>
      <c r="B3155" t="s">
        <v>7055</v>
      </c>
      <c r="C3155" s="1">
        <v>42353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>
        <v>262.86399999999998</v>
      </c>
      <c r="S3155">
        <v>7</v>
      </c>
      <c r="T3155">
        <v>0.2</v>
      </c>
      <c r="U3155">
        <v>69.001800000000003</v>
      </c>
      <c r="V3155">
        <f>IFERROR(SuperstoreData[[#This Row],[Profit]]/SuperstoreData[[#This Row],[Sales]],0)</f>
        <v>0.26250000000000001</v>
      </c>
      <c r="W3155">
        <f>YEAR(C3155)</f>
        <v>2015</v>
      </c>
      <c r="X3155" t="str">
        <f>TEXT(C3155,"mmm")</f>
        <v>Dec</v>
      </c>
    </row>
    <row r="3156" spans="1:24" x14ac:dyDescent="0.3">
      <c r="A3156">
        <v>3155</v>
      </c>
      <c r="B3156" t="s">
        <v>7058</v>
      </c>
      <c r="C3156" s="1">
        <v>42936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>
        <v>735.98</v>
      </c>
      <c r="S3156">
        <v>2</v>
      </c>
      <c r="T3156">
        <v>0</v>
      </c>
      <c r="U3156">
        <v>331.19099999999997</v>
      </c>
      <c r="V3156">
        <f>IFERROR(SuperstoreData[[#This Row],[Profit]]/SuperstoreData[[#This Row],[Sales]],0)</f>
        <v>0.44999999999999996</v>
      </c>
      <c r="W3156">
        <f>YEAR(C3156)</f>
        <v>2017</v>
      </c>
      <c r="X3156" t="str">
        <f>TEXT(C3156,"mmm")</f>
        <v>Jul</v>
      </c>
    </row>
    <row r="3157" spans="1:24" x14ac:dyDescent="0.3">
      <c r="A3157">
        <v>3156</v>
      </c>
      <c r="B3157" t="s">
        <v>7063</v>
      </c>
      <c r="C3157" s="1">
        <v>41854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>
        <v>93.024000000000001</v>
      </c>
      <c r="S3157">
        <v>3</v>
      </c>
      <c r="T3157">
        <v>0.2</v>
      </c>
      <c r="U3157">
        <v>33.721200000000003</v>
      </c>
      <c r="V3157">
        <f>IFERROR(SuperstoreData[[#This Row],[Profit]]/SuperstoreData[[#This Row],[Sales]],0)</f>
        <v>0.36250000000000004</v>
      </c>
      <c r="W3157">
        <f>YEAR(C3157)</f>
        <v>2014</v>
      </c>
      <c r="X3157" t="str">
        <f>TEXT(C3157,"mmm")</f>
        <v>Aug</v>
      </c>
    </row>
    <row r="3158" spans="1:24" x14ac:dyDescent="0.3">
      <c r="A3158">
        <v>3157</v>
      </c>
      <c r="B3158" t="s">
        <v>7066</v>
      </c>
      <c r="C3158" s="1">
        <v>42240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>
        <f>IFERROR(SuperstoreData[[#This Row],[Profit]]/SuperstoreData[[#This Row],[Sales]],0)</f>
        <v>-0.26666666666666666</v>
      </c>
      <c r="W3158">
        <f>YEAR(C3158)</f>
        <v>2015</v>
      </c>
      <c r="X3158" t="str">
        <f>TEXT(C3158,"mmm")</f>
        <v>Aug</v>
      </c>
    </row>
    <row r="3159" spans="1:24" x14ac:dyDescent="0.3">
      <c r="A3159">
        <v>3158</v>
      </c>
      <c r="B3159" t="s">
        <v>7066</v>
      </c>
      <c r="C3159" s="1">
        <v>42240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>
        <v>26</v>
      </c>
      <c r="S3159">
        <v>2</v>
      </c>
      <c r="T3159">
        <v>0</v>
      </c>
      <c r="U3159">
        <v>11.7</v>
      </c>
      <c r="V3159">
        <f>IFERROR(SuperstoreData[[#This Row],[Profit]]/SuperstoreData[[#This Row],[Sales]],0)</f>
        <v>0.44999999999999996</v>
      </c>
      <c r="W3159">
        <f>YEAR(C3159)</f>
        <v>2015</v>
      </c>
      <c r="X3159" t="str">
        <f>TEXT(C3159,"mmm")</f>
        <v>Aug</v>
      </c>
    </row>
    <row r="3160" spans="1:24" x14ac:dyDescent="0.3">
      <c r="A3160">
        <v>3159</v>
      </c>
      <c r="B3160" t="s">
        <v>7067</v>
      </c>
      <c r="C3160" s="1">
        <v>42455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>
        <v>67.64</v>
      </c>
      <c r="S3160">
        <v>5</v>
      </c>
      <c r="T3160">
        <v>0.2</v>
      </c>
      <c r="U3160">
        <v>5.9184999999999999</v>
      </c>
      <c r="V3160">
        <f>IFERROR(SuperstoreData[[#This Row],[Profit]]/SuperstoreData[[#This Row],[Sales]],0)</f>
        <v>8.7499999999999994E-2</v>
      </c>
      <c r="W3160">
        <f>YEAR(C3160)</f>
        <v>2016</v>
      </c>
      <c r="X3160" t="str">
        <f>TEXT(C3160,"mmm")</f>
        <v>Mar</v>
      </c>
    </row>
    <row r="3161" spans="1:24" x14ac:dyDescent="0.3">
      <c r="A3161">
        <v>3160</v>
      </c>
      <c r="B3161" t="s">
        <v>7067</v>
      </c>
      <c r="C3161" s="1">
        <v>42455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>
        <v>119.976</v>
      </c>
      <c r="S3161">
        <v>3</v>
      </c>
      <c r="T3161">
        <v>0.2</v>
      </c>
      <c r="U3161">
        <v>-17.996400000000001</v>
      </c>
      <c r="V3161">
        <f>IFERROR(SuperstoreData[[#This Row],[Profit]]/SuperstoreData[[#This Row],[Sales]],0)</f>
        <v>-0.15000000000000002</v>
      </c>
      <c r="W3161">
        <f>YEAR(C3161)</f>
        <v>2016</v>
      </c>
      <c r="X3161" t="str">
        <f>TEXT(C3161,"mmm")</f>
        <v>Mar</v>
      </c>
    </row>
    <row r="3162" spans="1:24" x14ac:dyDescent="0.3">
      <c r="A3162">
        <v>3161</v>
      </c>
      <c r="B3162" t="s">
        <v>7069</v>
      </c>
      <c r="C3162" s="1">
        <v>41894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>
        <v>5.18</v>
      </c>
      <c r="S3162">
        <v>5</v>
      </c>
      <c r="T3162">
        <v>0.8</v>
      </c>
      <c r="U3162">
        <v>-8.0289999999999999</v>
      </c>
      <c r="V3162">
        <f>IFERROR(SuperstoreData[[#This Row],[Profit]]/SuperstoreData[[#This Row],[Sales]],0)</f>
        <v>-1.55</v>
      </c>
      <c r="W3162">
        <f>YEAR(C3162)</f>
        <v>2014</v>
      </c>
      <c r="X3162" t="str">
        <f>TEXT(C3162,"mmm")</f>
        <v>Sep</v>
      </c>
    </row>
    <row r="3163" spans="1:24" x14ac:dyDescent="0.3">
      <c r="A3163">
        <v>3162</v>
      </c>
      <c r="B3163" t="s">
        <v>7074</v>
      </c>
      <c r="C3163" s="1">
        <v>41903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>
        <v>15.56</v>
      </c>
      <c r="S3163">
        <v>2</v>
      </c>
      <c r="T3163">
        <v>0</v>
      </c>
      <c r="U3163">
        <v>7.3132000000000001</v>
      </c>
      <c r="V3163">
        <f>IFERROR(SuperstoreData[[#This Row],[Profit]]/SuperstoreData[[#This Row],[Sales]],0)</f>
        <v>0.47</v>
      </c>
      <c r="W3163">
        <f>YEAR(C3163)</f>
        <v>2014</v>
      </c>
      <c r="X3163" t="str">
        <f>TEXT(C3163,"mmm")</f>
        <v>Sep</v>
      </c>
    </row>
    <row r="3164" spans="1:24" x14ac:dyDescent="0.3">
      <c r="A3164">
        <v>3163</v>
      </c>
      <c r="B3164" t="s">
        <v>7074</v>
      </c>
      <c r="C3164" s="1">
        <v>41903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>
        <v>78.349999999999994</v>
      </c>
      <c r="S3164">
        <v>5</v>
      </c>
      <c r="T3164">
        <v>0</v>
      </c>
      <c r="U3164">
        <v>36.8245</v>
      </c>
      <c r="V3164">
        <f>IFERROR(SuperstoreData[[#This Row],[Profit]]/SuperstoreData[[#This Row],[Sales]],0)</f>
        <v>0.47000000000000003</v>
      </c>
      <c r="W3164">
        <f>YEAR(C3164)</f>
        <v>2014</v>
      </c>
      <c r="X3164" t="str">
        <f>TEXT(C3164,"mmm")</f>
        <v>Sep</v>
      </c>
    </row>
    <row r="3165" spans="1:24" x14ac:dyDescent="0.3">
      <c r="A3165">
        <v>3164</v>
      </c>
      <c r="B3165" t="s">
        <v>7074</v>
      </c>
      <c r="C3165" s="1">
        <v>41903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>
        <v>59.52</v>
      </c>
      <c r="S3165">
        <v>3</v>
      </c>
      <c r="T3165">
        <v>0</v>
      </c>
      <c r="U3165">
        <v>15.475199999999999</v>
      </c>
      <c r="V3165">
        <f>IFERROR(SuperstoreData[[#This Row],[Profit]]/SuperstoreData[[#This Row],[Sales]],0)</f>
        <v>0.25999999999999995</v>
      </c>
      <c r="W3165">
        <f>YEAR(C3165)</f>
        <v>2014</v>
      </c>
      <c r="X3165" t="str">
        <f>TEXT(C3165,"mmm")</f>
        <v>Sep</v>
      </c>
    </row>
    <row r="3166" spans="1:24" x14ac:dyDescent="0.3">
      <c r="A3166">
        <v>3165</v>
      </c>
      <c r="B3166" t="s">
        <v>7074</v>
      </c>
      <c r="C3166" s="1">
        <v>41903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>
        <v>38.520000000000003</v>
      </c>
      <c r="S3166">
        <v>9</v>
      </c>
      <c r="T3166">
        <v>0</v>
      </c>
      <c r="U3166">
        <v>17.334</v>
      </c>
      <c r="V3166">
        <f>IFERROR(SuperstoreData[[#This Row],[Profit]]/SuperstoreData[[#This Row],[Sales]],0)</f>
        <v>0.44999999999999996</v>
      </c>
      <c r="W3166">
        <f>YEAR(C3166)</f>
        <v>2014</v>
      </c>
      <c r="X3166" t="str">
        <f>TEXT(C3166,"mmm")</f>
        <v>Sep</v>
      </c>
    </row>
    <row r="3167" spans="1:24" x14ac:dyDescent="0.3">
      <c r="A3167">
        <v>3166</v>
      </c>
      <c r="B3167" t="s">
        <v>7074</v>
      </c>
      <c r="C3167" s="1">
        <v>41903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>
        <v>239.98400000000001</v>
      </c>
      <c r="S3167">
        <v>2</v>
      </c>
      <c r="T3167">
        <v>0.2</v>
      </c>
      <c r="U3167">
        <v>23.9984</v>
      </c>
      <c r="V3167">
        <f>IFERROR(SuperstoreData[[#This Row],[Profit]]/SuperstoreData[[#This Row],[Sales]],0)</f>
        <v>9.9999999999999992E-2</v>
      </c>
      <c r="W3167">
        <f>YEAR(C3167)</f>
        <v>2014</v>
      </c>
      <c r="X3167" t="str">
        <f>TEXT(C3167,"mmm")</f>
        <v>Sep</v>
      </c>
    </row>
    <row r="3168" spans="1:24" x14ac:dyDescent="0.3">
      <c r="A3168">
        <v>3167</v>
      </c>
      <c r="B3168" t="s">
        <v>7074</v>
      </c>
      <c r="C3168" s="1">
        <v>41903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>
        <v>19.350000000000001</v>
      </c>
      <c r="S3168">
        <v>3</v>
      </c>
      <c r="T3168">
        <v>0</v>
      </c>
      <c r="U3168">
        <v>9.4815000000000005</v>
      </c>
      <c r="V3168">
        <f>IFERROR(SuperstoreData[[#This Row],[Profit]]/SuperstoreData[[#This Row],[Sales]],0)</f>
        <v>0.49</v>
      </c>
      <c r="W3168">
        <f>YEAR(C3168)</f>
        <v>2014</v>
      </c>
      <c r="X3168" t="str">
        <f>TEXT(C3168,"mmm")</f>
        <v>Sep</v>
      </c>
    </row>
    <row r="3169" spans="1:24" x14ac:dyDescent="0.3">
      <c r="A3169">
        <v>3168</v>
      </c>
      <c r="B3169" t="s">
        <v>7079</v>
      </c>
      <c r="C3169" s="1">
        <v>42672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>
        <v>67</v>
      </c>
      <c r="S3169">
        <v>5</v>
      </c>
      <c r="T3169">
        <v>0</v>
      </c>
      <c r="U3169">
        <v>32.159999999999997</v>
      </c>
      <c r="V3169">
        <f>IFERROR(SuperstoreData[[#This Row],[Profit]]/SuperstoreData[[#This Row],[Sales]],0)</f>
        <v>0.47999999999999993</v>
      </c>
      <c r="W3169">
        <f>YEAR(C3169)</f>
        <v>2016</v>
      </c>
      <c r="X3169" t="str">
        <f>TEXT(C3169,"mmm")</f>
        <v>Oct</v>
      </c>
    </row>
    <row r="3170" spans="1:24" x14ac:dyDescent="0.3">
      <c r="A3170">
        <v>3169</v>
      </c>
      <c r="B3170" t="s">
        <v>7080</v>
      </c>
      <c r="C3170" s="1">
        <v>42518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>
        <v>390.27199999999999</v>
      </c>
      <c r="S3170">
        <v>8</v>
      </c>
      <c r="T3170">
        <v>0.2</v>
      </c>
      <c r="U3170">
        <v>-24.391999999999999</v>
      </c>
      <c r="V3170">
        <f>IFERROR(SuperstoreData[[#This Row],[Profit]]/SuperstoreData[[#This Row],[Sales]],0)</f>
        <v>-6.25E-2</v>
      </c>
      <c r="W3170">
        <f>YEAR(C3170)</f>
        <v>2016</v>
      </c>
      <c r="X3170" t="str">
        <f>TEXT(C3170,"mmm")</f>
        <v>May</v>
      </c>
    </row>
    <row r="3171" spans="1:24" x14ac:dyDescent="0.3">
      <c r="A3171">
        <v>3170</v>
      </c>
      <c r="B3171" t="s">
        <v>7080</v>
      </c>
      <c r="C3171" s="1">
        <v>42518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>
        <v>62.192</v>
      </c>
      <c r="S3171">
        <v>13</v>
      </c>
      <c r="T3171">
        <v>0.2</v>
      </c>
      <c r="U3171">
        <v>19.434999999999999</v>
      </c>
      <c r="V3171">
        <f>IFERROR(SuperstoreData[[#This Row],[Profit]]/SuperstoreData[[#This Row],[Sales]],0)</f>
        <v>0.3125</v>
      </c>
      <c r="W3171">
        <f>YEAR(C3171)</f>
        <v>2016</v>
      </c>
      <c r="X3171" t="str">
        <f>TEXT(C3171,"mmm")</f>
        <v>May</v>
      </c>
    </row>
    <row r="3172" spans="1:24" x14ac:dyDescent="0.3">
      <c r="A3172">
        <v>3171</v>
      </c>
      <c r="B3172" t="s">
        <v>7081</v>
      </c>
      <c r="C3172" s="1">
        <v>43090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>
        <v>23.88</v>
      </c>
      <c r="S3172">
        <v>6</v>
      </c>
      <c r="T3172">
        <v>0</v>
      </c>
      <c r="U3172">
        <v>11.223599999999999</v>
      </c>
      <c r="V3172">
        <f>IFERROR(SuperstoreData[[#This Row],[Profit]]/SuperstoreData[[#This Row],[Sales]],0)</f>
        <v>0.47</v>
      </c>
      <c r="W3172">
        <f>YEAR(C3172)</f>
        <v>2017</v>
      </c>
      <c r="X3172" t="str">
        <f>TEXT(C3172,"mmm")</f>
        <v>Dec</v>
      </c>
    </row>
    <row r="3173" spans="1:24" x14ac:dyDescent="0.3">
      <c r="A3173">
        <v>3172</v>
      </c>
      <c r="B3173" t="s">
        <v>7082</v>
      </c>
      <c r="C3173" s="1">
        <v>42450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>
        <v>3.1680000000000001</v>
      </c>
      <c r="S3173">
        <v>2</v>
      </c>
      <c r="T3173">
        <v>0.8</v>
      </c>
      <c r="U3173">
        <v>-4.7519999999999998</v>
      </c>
      <c r="V3173">
        <f>IFERROR(SuperstoreData[[#This Row],[Profit]]/SuperstoreData[[#This Row],[Sales]],0)</f>
        <v>-1.4999999999999998</v>
      </c>
      <c r="W3173">
        <f>YEAR(C3173)</f>
        <v>2016</v>
      </c>
      <c r="X3173" t="str">
        <f>TEXT(C3173,"mmm")</f>
        <v>Mar</v>
      </c>
    </row>
    <row r="3174" spans="1:24" x14ac:dyDescent="0.3">
      <c r="A3174">
        <v>3173</v>
      </c>
      <c r="B3174" t="s">
        <v>7082</v>
      </c>
      <c r="C3174" s="1">
        <v>42450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>
        <v>528.42999999999995</v>
      </c>
      <c r="S3174">
        <v>5</v>
      </c>
      <c r="T3174">
        <v>0.3</v>
      </c>
      <c r="U3174">
        <v>0</v>
      </c>
      <c r="V3174">
        <f>IFERROR(SuperstoreData[[#This Row],[Profit]]/SuperstoreData[[#This Row],[Sales]],0)</f>
        <v>0</v>
      </c>
      <c r="W3174">
        <f>YEAR(C3174)</f>
        <v>2016</v>
      </c>
      <c r="X3174" t="str">
        <f>TEXT(C3174,"mmm")</f>
        <v>Mar</v>
      </c>
    </row>
    <row r="3175" spans="1:24" x14ac:dyDescent="0.3">
      <c r="A3175">
        <v>3174</v>
      </c>
      <c r="B3175" t="s">
        <v>7082</v>
      </c>
      <c r="C3175" s="1">
        <v>42450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>
        <v>13.391999999999999</v>
      </c>
      <c r="S3175">
        <v>3</v>
      </c>
      <c r="T3175">
        <v>0.2</v>
      </c>
      <c r="U3175">
        <v>1.5065999999999999</v>
      </c>
      <c r="V3175">
        <f>IFERROR(SuperstoreData[[#This Row],[Profit]]/SuperstoreData[[#This Row],[Sales]],0)</f>
        <v>0.1125</v>
      </c>
      <c r="W3175">
        <f>YEAR(C3175)</f>
        <v>2016</v>
      </c>
      <c r="X3175" t="str">
        <f>TEXT(C3175,"mmm")</f>
        <v>Mar</v>
      </c>
    </row>
    <row r="3176" spans="1:24" x14ac:dyDescent="0.3">
      <c r="A3176">
        <v>3175</v>
      </c>
      <c r="B3176" t="s">
        <v>7083</v>
      </c>
      <c r="C3176" s="1">
        <v>43050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>
        <v>181.86</v>
      </c>
      <c r="S3176">
        <v>7</v>
      </c>
      <c r="T3176">
        <v>0</v>
      </c>
      <c r="U3176">
        <v>50.9208</v>
      </c>
      <c r="V3176">
        <f>IFERROR(SuperstoreData[[#This Row],[Profit]]/SuperstoreData[[#This Row],[Sales]],0)</f>
        <v>0.27999999999999997</v>
      </c>
      <c r="W3176">
        <f>YEAR(C3176)</f>
        <v>2017</v>
      </c>
      <c r="X3176" t="str">
        <f>TEXT(C3176,"mmm")</f>
        <v>Nov</v>
      </c>
    </row>
    <row r="3177" spans="1:24" x14ac:dyDescent="0.3">
      <c r="A3177">
        <v>3176</v>
      </c>
      <c r="B3177" t="s">
        <v>7086</v>
      </c>
      <c r="C3177" s="1">
        <v>43001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>
        <v>180.58799999999999</v>
      </c>
      <c r="S3177">
        <v>2</v>
      </c>
      <c r="T3177">
        <v>0.7</v>
      </c>
      <c r="U3177">
        <v>-240.78399999999999</v>
      </c>
      <c r="V3177">
        <f>IFERROR(SuperstoreData[[#This Row],[Profit]]/SuperstoreData[[#This Row],[Sales]],0)</f>
        <v>-1.3333333333333333</v>
      </c>
      <c r="W3177">
        <f>YEAR(C3177)</f>
        <v>2017</v>
      </c>
      <c r="X3177" t="str">
        <f>TEXT(C3177,"mmm")</f>
        <v>Sep</v>
      </c>
    </row>
    <row r="3178" spans="1:24" x14ac:dyDescent="0.3">
      <c r="A3178">
        <v>3177</v>
      </c>
      <c r="B3178" t="s">
        <v>7086</v>
      </c>
      <c r="C3178" s="1">
        <v>43001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>
        <v>47.984000000000002</v>
      </c>
      <c r="S3178">
        <v>2</v>
      </c>
      <c r="T3178">
        <v>0.2</v>
      </c>
      <c r="U3178">
        <v>0.5998</v>
      </c>
      <c r="V3178">
        <f>IFERROR(SuperstoreData[[#This Row],[Profit]]/SuperstoreData[[#This Row],[Sales]],0)</f>
        <v>1.2499999999999999E-2</v>
      </c>
      <c r="W3178">
        <f>YEAR(C3178)</f>
        <v>2017</v>
      </c>
      <c r="X3178" t="str">
        <f>TEXT(C3178,"mmm")</f>
        <v>Sep</v>
      </c>
    </row>
    <row r="3179" spans="1:24" x14ac:dyDescent="0.3">
      <c r="A3179">
        <v>3178</v>
      </c>
      <c r="B3179" t="s">
        <v>7087</v>
      </c>
      <c r="C3179" s="1">
        <v>42988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>
        <v>18.760000000000002</v>
      </c>
      <c r="S3179">
        <v>2</v>
      </c>
      <c r="T3179">
        <v>0</v>
      </c>
      <c r="U3179">
        <v>9.0047999999999995</v>
      </c>
      <c r="V3179">
        <f>IFERROR(SuperstoreData[[#This Row],[Profit]]/SuperstoreData[[#This Row],[Sales]],0)</f>
        <v>0.47999999999999993</v>
      </c>
      <c r="W3179">
        <f>YEAR(C3179)</f>
        <v>2017</v>
      </c>
      <c r="X3179" t="str">
        <f>TEXT(C3179,"mmm")</f>
        <v>Sep</v>
      </c>
    </row>
    <row r="3180" spans="1:24" x14ac:dyDescent="0.3">
      <c r="A3180">
        <v>3179</v>
      </c>
      <c r="B3180" t="s">
        <v>7088</v>
      </c>
      <c r="C3180" s="1">
        <v>43074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>
        <f>IFERROR(SuperstoreData[[#This Row],[Profit]]/SuperstoreData[[#This Row],[Sales]],0)</f>
        <v>0.28999999999999998</v>
      </c>
      <c r="W3180">
        <f>YEAR(C3180)</f>
        <v>2017</v>
      </c>
      <c r="X3180" t="str">
        <f>TEXT(C3180,"mmm")</f>
        <v>Dec</v>
      </c>
    </row>
    <row r="3181" spans="1:24" x14ac:dyDescent="0.3">
      <c r="A3181">
        <v>3180</v>
      </c>
      <c r="B3181" t="s">
        <v>7088</v>
      </c>
      <c r="C3181" s="1">
        <v>43074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>
        <v>58.68</v>
      </c>
      <c r="S3181">
        <v>2</v>
      </c>
      <c r="T3181">
        <v>0</v>
      </c>
      <c r="U3181">
        <v>18.190799999999999</v>
      </c>
      <c r="V3181">
        <f>IFERROR(SuperstoreData[[#This Row],[Profit]]/SuperstoreData[[#This Row],[Sales]],0)</f>
        <v>0.31</v>
      </c>
      <c r="W3181">
        <f>YEAR(C3181)</f>
        <v>2017</v>
      </c>
      <c r="X3181" t="str">
        <f>TEXT(C3181,"mmm")</f>
        <v>Dec</v>
      </c>
    </row>
    <row r="3182" spans="1:24" x14ac:dyDescent="0.3">
      <c r="A3182">
        <v>3181</v>
      </c>
      <c r="B3182" t="s">
        <v>7088</v>
      </c>
      <c r="C3182" s="1">
        <v>43074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>
        <v>254.9</v>
      </c>
      <c r="S3182">
        <v>5</v>
      </c>
      <c r="T3182">
        <v>0</v>
      </c>
      <c r="U3182">
        <v>68.822999999999993</v>
      </c>
      <c r="V3182">
        <f>IFERROR(SuperstoreData[[#This Row],[Profit]]/SuperstoreData[[#This Row],[Sales]],0)</f>
        <v>0.26999999999999996</v>
      </c>
      <c r="W3182">
        <f>YEAR(C3182)</f>
        <v>2017</v>
      </c>
      <c r="X3182" t="str">
        <f>TEXT(C3182,"mmm")</f>
        <v>Dec</v>
      </c>
    </row>
    <row r="3183" spans="1:24" x14ac:dyDescent="0.3">
      <c r="A3183">
        <v>3182</v>
      </c>
      <c r="B3183" t="s">
        <v>7089</v>
      </c>
      <c r="C3183" s="1">
        <v>43048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>
        <v>9.64</v>
      </c>
      <c r="S3183">
        <v>2</v>
      </c>
      <c r="T3183">
        <v>0</v>
      </c>
      <c r="U3183">
        <v>4.4344000000000001</v>
      </c>
      <c r="V3183">
        <f>IFERROR(SuperstoreData[[#This Row],[Profit]]/SuperstoreData[[#This Row],[Sales]],0)</f>
        <v>0.45999999999999996</v>
      </c>
      <c r="W3183">
        <f>YEAR(C3183)</f>
        <v>2017</v>
      </c>
      <c r="X3183" t="str">
        <f>TEXT(C3183,"mmm")</f>
        <v>Nov</v>
      </c>
    </row>
    <row r="3184" spans="1:24" x14ac:dyDescent="0.3">
      <c r="A3184">
        <v>3183</v>
      </c>
      <c r="B3184" t="s">
        <v>7089</v>
      </c>
      <c r="C3184" s="1">
        <v>43048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>
        <v>826.62</v>
      </c>
      <c r="S3184">
        <v>3</v>
      </c>
      <c r="T3184">
        <v>0</v>
      </c>
      <c r="U3184">
        <v>355.44659999999999</v>
      </c>
      <c r="V3184">
        <f>IFERROR(SuperstoreData[[#This Row],[Profit]]/SuperstoreData[[#This Row],[Sales]],0)</f>
        <v>0.43</v>
      </c>
      <c r="W3184">
        <f>YEAR(C3184)</f>
        <v>2017</v>
      </c>
      <c r="X3184" t="str">
        <f>TEXT(C3184,"mmm")</f>
        <v>Nov</v>
      </c>
    </row>
    <row r="3185" spans="1:24" x14ac:dyDescent="0.3">
      <c r="A3185">
        <v>3184</v>
      </c>
      <c r="B3185" t="s">
        <v>7089</v>
      </c>
      <c r="C3185" s="1">
        <v>43048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>
        <v>1633.14</v>
      </c>
      <c r="S3185">
        <v>9</v>
      </c>
      <c r="T3185">
        <v>0</v>
      </c>
      <c r="U3185">
        <v>473.61059999999998</v>
      </c>
      <c r="V3185">
        <f>IFERROR(SuperstoreData[[#This Row],[Profit]]/SuperstoreData[[#This Row],[Sales]],0)</f>
        <v>0.28999999999999998</v>
      </c>
      <c r="W3185">
        <f>YEAR(C3185)</f>
        <v>2017</v>
      </c>
      <c r="X3185" t="str">
        <f>TEXT(C3185,"mmm")</f>
        <v>Nov</v>
      </c>
    </row>
    <row r="3186" spans="1:24" x14ac:dyDescent="0.3">
      <c r="A3186">
        <v>3185</v>
      </c>
      <c r="B3186" t="s">
        <v>7089</v>
      </c>
      <c r="C3186" s="1">
        <v>43048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>
        <v>544.38</v>
      </c>
      <c r="S3186">
        <v>3</v>
      </c>
      <c r="T3186">
        <v>0</v>
      </c>
      <c r="U3186">
        <v>157.87020000000001</v>
      </c>
      <c r="V3186">
        <f>IFERROR(SuperstoreData[[#This Row],[Profit]]/SuperstoreData[[#This Row],[Sales]],0)</f>
        <v>0.29000000000000004</v>
      </c>
      <c r="W3186">
        <f>YEAR(C3186)</f>
        <v>2017</v>
      </c>
      <c r="X3186" t="str">
        <f>TEXT(C3186,"mmm")</f>
        <v>Nov</v>
      </c>
    </row>
    <row r="3187" spans="1:24" x14ac:dyDescent="0.3">
      <c r="A3187">
        <v>3186</v>
      </c>
      <c r="B3187" t="s">
        <v>7090</v>
      </c>
      <c r="C3187" s="1">
        <v>41950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>
        <v>26.045999999999999</v>
      </c>
      <c r="S3187">
        <v>3</v>
      </c>
      <c r="T3187">
        <v>0.8</v>
      </c>
      <c r="U3187">
        <v>-44.278199999999998</v>
      </c>
      <c r="V3187">
        <f>IFERROR(SuperstoreData[[#This Row],[Profit]]/SuperstoreData[[#This Row],[Sales]],0)</f>
        <v>-1.7</v>
      </c>
      <c r="W3187">
        <f>YEAR(C3187)</f>
        <v>2014</v>
      </c>
      <c r="X3187" t="str">
        <f>TEXT(C3187,"mmm")</f>
        <v>Nov</v>
      </c>
    </row>
    <row r="3188" spans="1:24" x14ac:dyDescent="0.3">
      <c r="A3188">
        <v>3187</v>
      </c>
      <c r="B3188" t="s">
        <v>7090</v>
      </c>
      <c r="C3188" s="1">
        <v>41950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>
        <v>74.352000000000004</v>
      </c>
      <c r="S3188">
        <v>3</v>
      </c>
      <c r="T3188">
        <v>0.2</v>
      </c>
      <c r="U3188">
        <v>26.9526</v>
      </c>
      <c r="V3188">
        <f>IFERROR(SuperstoreData[[#This Row],[Profit]]/SuperstoreData[[#This Row],[Sales]],0)</f>
        <v>0.36249999999999999</v>
      </c>
      <c r="W3188">
        <f>YEAR(C3188)</f>
        <v>2014</v>
      </c>
      <c r="X3188" t="str">
        <f>TEXT(C3188,"mmm")</f>
        <v>Nov</v>
      </c>
    </row>
    <row r="3189" spans="1:24" x14ac:dyDescent="0.3">
      <c r="A3189">
        <v>3188</v>
      </c>
      <c r="B3189" t="s">
        <v>7092</v>
      </c>
      <c r="C3189" s="1">
        <v>42806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>
        <v>69.930000000000007</v>
      </c>
      <c r="S3189">
        <v>7</v>
      </c>
      <c r="T3189">
        <v>0</v>
      </c>
      <c r="U3189">
        <v>32.1678</v>
      </c>
      <c r="V3189">
        <f>IFERROR(SuperstoreData[[#This Row],[Profit]]/SuperstoreData[[#This Row],[Sales]],0)</f>
        <v>0.45999999999999996</v>
      </c>
      <c r="W3189">
        <f>YEAR(C3189)</f>
        <v>2017</v>
      </c>
      <c r="X3189" t="str">
        <f>TEXT(C3189,"mmm")</f>
        <v>Mar</v>
      </c>
    </row>
    <row r="3190" spans="1:24" x14ac:dyDescent="0.3">
      <c r="A3190">
        <v>3189</v>
      </c>
      <c r="B3190" t="s">
        <v>7093</v>
      </c>
      <c r="C3190" s="1">
        <v>43028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>
        <v>3.75</v>
      </c>
      <c r="S3190">
        <v>1</v>
      </c>
      <c r="T3190">
        <v>0</v>
      </c>
      <c r="U3190">
        <v>1.8</v>
      </c>
      <c r="V3190">
        <f>IFERROR(SuperstoreData[[#This Row],[Profit]]/SuperstoreData[[#This Row],[Sales]],0)</f>
        <v>0.48000000000000004</v>
      </c>
      <c r="W3190">
        <f>YEAR(C3190)</f>
        <v>2017</v>
      </c>
      <c r="X3190" t="str">
        <f>TEXT(C3190,"mmm")</f>
        <v>Oct</v>
      </c>
    </row>
    <row r="3191" spans="1:24" x14ac:dyDescent="0.3">
      <c r="A3191">
        <v>3190</v>
      </c>
      <c r="B3191" t="s">
        <v>7093</v>
      </c>
      <c r="C3191" s="1">
        <v>43028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>
        <v>20.928000000000001</v>
      </c>
      <c r="S3191">
        <v>4</v>
      </c>
      <c r="T3191">
        <v>0.2</v>
      </c>
      <c r="U3191">
        <v>7.5864000000000003</v>
      </c>
      <c r="V3191">
        <f>IFERROR(SuperstoreData[[#This Row],[Profit]]/SuperstoreData[[#This Row],[Sales]],0)</f>
        <v>0.36249999999999999</v>
      </c>
      <c r="W3191">
        <f>YEAR(C3191)</f>
        <v>2017</v>
      </c>
      <c r="X3191" t="str">
        <f>TEXT(C3191,"mmm")</f>
        <v>Oct</v>
      </c>
    </row>
    <row r="3192" spans="1:24" x14ac:dyDescent="0.3">
      <c r="A3192">
        <v>3191</v>
      </c>
      <c r="B3192" t="s">
        <v>7097</v>
      </c>
      <c r="C3192" s="1">
        <v>42365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>
        <v>12.672000000000001</v>
      </c>
      <c r="S3192">
        <v>3</v>
      </c>
      <c r="T3192">
        <v>0.2</v>
      </c>
      <c r="U3192">
        <v>-3.1680000000000001</v>
      </c>
      <c r="V3192">
        <f>IFERROR(SuperstoreData[[#This Row],[Profit]]/SuperstoreData[[#This Row],[Sales]],0)</f>
        <v>-0.25</v>
      </c>
      <c r="W3192">
        <f>YEAR(C3192)</f>
        <v>2015</v>
      </c>
      <c r="X3192" t="str">
        <f>TEXT(C3192,"mmm")</f>
        <v>Dec</v>
      </c>
    </row>
    <row r="3193" spans="1:24" x14ac:dyDescent="0.3">
      <c r="A3193">
        <v>3192</v>
      </c>
      <c r="B3193" t="s">
        <v>7100</v>
      </c>
      <c r="C3193" s="1">
        <v>43010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>
        <v>65.989999999999995</v>
      </c>
      <c r="S3193">
        <v>1</v>
      </c>
      <c r="T3193">
        <v>0</v>
      </c>
      <c r="U3193">
        <v>17.157399999999999</v>
      </c>
      <c r="V3193">
        <f>IFERROR(SuperstoreData[[#This Row],[Profit]]/SuperstoreData[[#This Row],[Sales]],0)</f>
        <v>0.26</v>
      </c>
      <c r="W3193">
        <f>YEAR(C3193)</f>
        <v>2017</v>
      </c>
      <c r="X3193" t="str">
        <f>TEXT(C3193,"mmm")</f>
        <v>Oct</v>
      </c>
    </row>
    <row r="3194" spans="1:24" x14ac:dyDescent="0.3">
      <c r="A3194">
        <v>3193</v>
      </c>
      <c r="B3194" t="s">
        <v>7101</v>
      </c>
      <c r="C3194" s="1">
        <v>42890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>
        <v>6.37</v>
      </c>
      <c r="S3194">
        <v>7</v>
      </c>
      <c r="T3194">
        <v>0.8</v>
      </c>
      <c r="U3194">
        <v>-9.5549999999999997</v>
      </c>
      <c r="V3194">
        <f>IFERROR(SuperstoreData[[#This Row],[Profit]]/SuperstoreData[[#This Row],[Sales]],0)</f>
        <v>-1.5</v>
      </c>
      <c r="W3194">
        <f>YEAR(C3194)</f>
        <v>2017</v>
      </c>
      <c r="X3194" t="str">
        <f>TEXT(C3194,"mmm")</f>
        <v>Jun</v>
      </c>
    </row>
    <row r="3195" spans="1:24" x14ac:dyDescent="0.3">
      <c r="A3195">
        <v>3194</v>
      </c>
      <c r="B3195" t="s">
        <v>7103</v>
      </c>
      <c r="C3195" s="1">
        <v>41883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>
        <v>3.6480000000000001</v>
      </c>
      <c r="S3195">
        <v>3</v>
      </c>
      <c r="T3195">
        <v>0.8</v>
      </c>
      <c r="U3195">
        <v>-6.0191999999999997</v>
      </c>
      <c r="V3195">
        <f>IFERROR(SuperstoreData[[#This Row],[Profit]]/SuperstoreData[[#This Row],[Sales]],0)</f>
        <v>-1.65</v>
      </c>
      <c r="W3195">
        <f>YEAR(C3195)</f>
        <v>2014</v>
      </c>
      <c r="X3195" t="str">
        <f>TEXT(C3195,"mmm")</f>
        <v>Sep</v>
      </c>
    </row>
    <row r="3196" spans="1:24" x14ac:dyDescent="0.3">
      <c r="A3196">
        <v>3195</v>
      </c>
      <c r="B3196" t="s">
        <v>7103</v>
      </c>
      <c r="C3196" s="1">
        <v>41883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>
        <v>31.103999999999999</v>
      </c>
      <c r="S3196">
        <v>6</v>
      </c>
      <c r="T3196">
        <v>0.2</v>
      </c>
      <c r="U3196">
        <v>10.8864</v>
      </c>
      <c r="V3196">
        <f>IFERROR(SuperstoreData[[#This Row],[Profit]]/SuperstoreData[[#This Row],[Sales]],0)</f>
        <v>0.35000000000000003</v>
      </c>
      <c r="W3196">
        <f>YEAR(C3196)</f>
        <v>2014</v>
      </c>
      <c r="X3196" t="str">
        <f>TEXT(C3196,"mmm")</f>
        <v>Sep</v>
      </c>
    </row>
    <row r="3197" spans="1:24" x14ac:dyDescent="0.3">
      <c r="A3197">
        <v>3196</v>
      </c>
      <c r="B3197" t="s">
        <v>7106</v>
      </c>
      <c r="C3197" s="1">
        <v>42590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>
        <v>23.34</v>
      </c>
      <c r="S3197">
        <v>3</v>
      </c>
      <c r="T3197">
        <v>0</v>
      </c>
      <c r="U3197">
        <v>0.2334</v>
      </c>
      <c r="V3197">
        <f>IFERROR(SuperstoreData[[#This Row],[Profit]]/SuperstoreData[[#This Row],[Sales]],0)</f>
        <v>0.01</v>
      </c>
      <c r="W3197">
        <f>YEAR(C3197)</f>
        <v>2016</v>
      </c>
      <c r="X3197" t="str">
        <f>TEXT(C3197,"mmm")</f>
        <v>Aug</v>
      </c>
    </row>
    <row r="3198" spans="1:24" x14ac:dyDescent="0.3">
      <c r="A3198">
        <v>3197</v>
      </c>
      <c r="B3198" t="s">
        <v>7109</v>
      </c>
      <c r="C3198" s="1">
        <v>42938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>
        <v>29.97</v>
      </c>
      <c r="S3198">
        <v>3</v>
      </c>
      <c r="T3198">
        <v>0</v>
      </c>
      <c r="U3198">
        <v>14.085900000000001</v>
      </c>
      <c r="V3198">
        <f>IFERROR(SuperstoreData[[#This Row],[Profit]]/SuperstoreData[[#This Row],[Sales]],0)</f>
        <v>0.47000000000000003</v>
      </c>
      <c r="W3198">
        <f>YEAR(C3198)</f>
        <v>2017</v>
      </c>
      <c r="X3198" t="str">
        <f>TEXT(C3198,"mmm")</f>
        <v>Jul</v>
      </c>
    </row>
    <row r="3199" spans="1:24" x14ac:dyDescent="0.3">
      <c r="A3199">
        <v>3198</v>
      </c>
      <c r="B3199" t="s">
        <v>7110</v>
      </c>
      <c r="C3199" s="1">
        <v>42195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>
        <v>3.3660000000000001</v>
      </c>
      <c r="S3199">
        <v>3</v>
      </c>
      <c r="T3199">
        <v>0.7</v>
      </c>
      <c r="U3199">
        <v>-2.2440000000000002</v>
      </c>
      <c r="V3199">
        <f>IFERROR(SuperstoreData[[#This Row],[Profit]]/SuperstoreData[[#This Row],[Sales]],0)</f>
        <v>-0.66666666666666674</v>
      </c>
      <c r="W3199">
        <f>YEAR(C3199)</f>
        <v>2015</v>
      </c>
      <c r="X3199" t="str">
        <f>TEXT(C3199,"mmm")</f>
        <v>Jul</v>
      </c>
    </row>
    <row r="3200" spans="1:24" x14ac:dyDescent="0.3">
      <c r="A3200">
        <v>3199</v>
      </c>
      <c r="B3200" t="s">
        <v>7111</v>
      </c>
      <c r="C3200" s="1">
        <v>41974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>
        <v>95.968000000000004</v>
      </c>
      <c r="S3200">
        <v>4</v>
      </c>
      <c r="T3200">
        <v>0.2</v>
      </c>
      <c r="U3200">
        <v>9.5968</v>
      </c>
      <c r="V3200">
        <f>IFERROR(SuperstoreData[[#This Row],[Profit]]/SuperstoreData[[#This Row],[Sales]],0)</f>
        <v>9.9999999999999992E-2</v>
      </c>
      <c r="W3200">
        <f>YEAR(C3200)</f>
        <v>2014</v>
      </c>
      <c r="X3200" t="str">
        <f>TEXT(C3200,"mmm")</f>
        <v>Dec</v>
      </c>
    </row>
    <row r="3201" spans="1:24" x14ac:dyDescent="0.3">
      <c r="A3201">
        <v>3200</v>
      </c>
      <c r="B3201" t="s">
        <v>7114</v>
      </c>
      <c r="C3201" s="1">
        <v>43087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>
        <v>18.704000000000001</v>
      </c>
      <c r="S3201">
        <v>7</v>
      </c>
      <c r="T3201">
        <v>0.2</v>
      </c>
      <c r="U3201">
        <v>2.3380000000000001</v>
      </c>
      <c r="V3201">
        <f>IFERROR(SuperstoreData[[#This Row],[Profit]]/SuperstoreData[[#This Row],[Sales]],0)</f>
        <v>0.125</v>
      </c>
      <c r="W3201">
        <f>YEAR(C3201)</f>
        <v>2017</v>
      </c>
      <c r="X3201" t="str">
        <f>TEXT(C3201,"mmm")</f>
        <v>Dec</v>
      </c>
    </row>
    <row r="3202" spans="1:24" x14ac:dyDescent="0.3">
      <c r="A3202">
        <v>3201</v>
      </c>
      <c r="B3202" t="s">
        <v>7117</v>
      </c>
      <c r="C3202" s="1">
        <v>41777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>
        <v>149.232</v>
      </c>
      <c r="S3202">
        <v>3</v>
      </c>
      <c r="T3202">
        <v>0.2</v>
      </c>
      <c r="U3202">
        <v>3.7307999999999999</v>
      </c>
      <c r="V3202">
        <f>IFERROR(SuperstoreData[[#This Row],[Profit]]/SuperstoreData[[#This Row],[Sales]],0)</f>
        <v>2.4999999999999998E-2</v>
      </c>
      <c r="W3202">
        <f>YEAR(C3202)</f>
        <v>2014</v>
      </c>
      <c r="X3202" t="str">
        <f>TEXT(C3202,"mmm")</f>
        <v>May</v>
      </c>
    </row>
    <row r="3203" spans="1:24" x14ac:dyDescent="0.3">
      <c r="A3203">
        <v>3202</v>
      </c>
      <c r="B3203" t="s">
        <v>7117</v>
      </c>
      <c r="C3203" s="1">
        <v>41777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>
        <v>15.936</v>
      </c>
      <c r="S3203">
        <v>4</v>
      </c>
      <c r="T3203">
        <v>0.2</v>
      </c>
      <c r="U3203">
        <v>5.7767999999999997</v>
      </c>
      <c r="V3203">
        <f>IFERROR(SuperstoreData[[#This Row],[Profit]]/SuperstoreData[[#This Row],[Sales]],0)</f>
        <v>0.36249999999999999</v>
      </c>
      <c r="W3203">
        <f>YEAR(C3203)</f>
        <v>2014</v>
      </c>
      <c r="X3203" t="str">
        <f>TEXT(C3203,"mmm")</f>
        <v>May</v>
      </c>
    </row>
    <row r="3204" spans="1:24" x14ac:dyDescent="0.3">
      <c r="A3204">
        <v>3203</v>
      </c>
      <c r="B3204" t="s">
        <v>7118</v>
      </c>
      <c r="C3204" s="1">
        <v>41953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>
        <v>601.53599999999994</v>
      </c>
      <c r="S3204">
        <v>8</v>
      </c>
      <c r="T3204">
        <v>0.2</v>
      </c>
      <c r="U3204">
        <v>60.153599999999997</v>
      </c>
      <c r="V3204">
        <f>IFERROR(SuperstoreData[[#This Row],[Profit]]/SuperstoreData[[#This Row],[Sales]],0)</f>
        <v>0.1</v>
      </c>
      <c r="W3204">
        <f>YEAR(C3204)</f>
        <v>2014</v>
      </c>
      <c r="X3204" t="str">
        <f>TEXT(C3204,"mmm")</f>
        <v>Nov</v>
      </c>
    </row>
    <row r="3205" spans="1:24" x14ac:dyDescent="0.3">
      <c r="A3205">
        <v>3204</v>
      </c>
      <c r="B3205" t="s">
        <v>7118</v>
      </c>
      <c r="C3205" s="1">
        <v>41953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>
        <v>10.99</v>
      </c>
      <c r="S3205">
        <v>1</v>
      </c>
      <c r="T3205">
        <v>0</v>
      </c>
      <c r="U3205">
        <v>4.2861000000000002</v>
      </c>
      <c r="V3205">
        <f>IFERROR(SuperstoreData[[#This Row],[Profit]]/SuperstoreData[[#This Row],[Sales]],0)</f>
        <v>0.39</v>
      </c>
      <c r="W3205">
        <f>YEAR(C3205)</f>
        <v>2014</v>
      </c>
      <c r="X3205" t="str">
        <f>TEXT(C3205,"mmm")</f>
        <v>Nov</v>
      </c>
    </row>
    <row r="3206" spans="1:24" x14ac:dyDescent="0.3">
      <c r="A3206">
        <v>3205</v>
      </c>
      <c r="B3206" t="s">
        <v>7118</v>
      </c>
      <c r="C3206" s="1">
        <v>41953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>
        <v>39.880000000000003</v>
      </c>
      <c r="S3206">
        <v>2</v>
      </c>
      <c r="T3206">
        <v>0</v>
      </c>
      <c r="U3206">
        <v>11.166399999999999</v>
      </c>
      <c r="V3206">
        <f>IFERROR(SuperstoreData[[#This Row],[Profit]]/SuperstoreData[[#This Row],[Sales]],0)</f>
        <v>0.27999999999999997</v>
      </c>
      <c r="W3206">
        <f>YEAR(C3206)</f>
        <v>2014</v>
      </c>
      <c r="X3206" t="str">
        <f>TEXT(C3206,"mmm")</f>
        <v>Nov</v>
      </c>
    </row>
    <row r="3207" spans="1:24" x14ac:dyDescent="0.3">
      <c r="A3207">
        <v>3206</v>
      </c>
      <c r="B3207" t="s">
        <v>7118</v>
      </c>
      <c r="C3207" s="1">
        <v>41953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>
        <v>62.24</v>
      </c>
      <c r="S3207">
        <v>8</v>
      </c>
      <c r="T3207">
        <v>0</v>
      </c>
      <c r="U3207">
        <v>28.007999999999999</v>
      </c>
      <c r="V3207">
        <f>IFERROR(SuperstoreData[[#This Row],[Profit]]/SuperstoreData[[#This Row],[Sales]],0)</f>
        <v>0.44999999999999996</v>
      </c>
      <c r="W3207">
        <f>YEAR(C3207)</f>
        <v>2014</v>
      </c>
      <c r="X3207" t="str">
        <f>TEXT(C3207,"mmm")</f>
        <v>Nov</v>
      </c>
    </row>
    <row r="3208" spans="1:24" x14ac:dyDescent="0.3">
      <c r="A3208">
        <v>3207</v>
      </c>
      <c r="B3208" t="s">
        <v>7118</v>
      </c>
      <c r="C3208" s="1">
        <v>41953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>
        <v>53.2</v>
      </c>
      <c r="S3208">
        <v>5</v>
      </c>
      <c r="T3208">
        <v>0</v>
      </c>
      <c r="U3208">
        <v>14.896000000000001</v>
      </c>
      <c r="V3208">
        <f>IFERROR(SuperstoreData[[#This Row],[Profit]]/SuperstoreData[[#This Row],[Sales]],0)</f>
        <v>0.28000000000000003</v>
      </c>
      <c r="W3208">
        <f>YEAR(C3208)</f>
        <v>2014</v>
      </c>
      <c r="X3208" t="str">
        <f>TEXT(C3208,"mmm")</f>
        <v>Nov</v>
      </c>
    </row>
    <row r="3209" spans="1:24" x14ac:dyDescent="0.3">
      <c r="A3209">
        <v>3208</v>
      </c>
      <c r="B3209" t="s">
        <v>7118</v>
      </c>
      <c r="C3209" s="1">
        <v>41953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>
        <v>39.840000000000003</v>
      </c>
      <c r="S3209">
        <v>8</v>
      </c>
      <c r="T3209">
        <v>0</v>
      </c>
      <c r="U3209">
        <v>18.3264</v>
      </c>
      <c r="V3209">
        <f>IFERROR(SuperstoreData[[#This Row],[Profit]]/SuperstoreData[[#This Row],[Sales]],0)</f>
        <v>0.45999999999999996</v>
      </c>
      <c r="W3209">
        <f>YEAR(C3209)</f>
        <v>2014</v>
      </c>
      <c r="X3209" t="str">
        <f>TEXT(C3209,"mmm")</f>
        <v>Nov</v>
      </c>
    </row>
    <row r="3210" spans="1:24" x14ac:dyDescent="0.3">
      <c r="A3210">
        <v>3209</v>
      </c>
      <c r="B3210" t="s">
        <v>7121</v>
      </c>
      <c r="C3210" s="1">
        <v>42378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>
        <v>349.95</v>
      </c>
      <c r="S3210">
        <v>5</v>
      </c>
      <c r="T3210">
        <v>0</v>
      </c>
      <c r="U3210">
        <v>118.983</v>
      </c>
      <c r="V3210">
        <f>IFERROR(SuperstoreData[[#This Row],[Profit]]/SuperstoreData[[#This Row],[Sales]],0)</f>
        <v>0.34</v>
      </c>
      <c r="W3210">
        <f>YEAR(C3210)</f>
        <v>2016</v>
      </c>
      <c r="X3210" t="str">
        <f>TEXT(C3210,"mmm")</f>
        <v>Jan</v>
      </c>
    </row>
    <row r="3211" spans="1:24" x14ac:dyDescent="0.3">
      <c r="A3211">
        <v>3210</v>
      </c>
      <c r="B3211" t="s">
        <v>7121</v>
      </c>
      <c r="C3211" s="1">
        <v>42378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>
        <v>377.928</v>
      </c>
      <c r="S3211">
        <v>9</v>
      </c>
      <c r="T3211">
        <v>0.2</v>
      </c>
      <c r="U3211">
        <v>141.72300000000001</v>
      </c>
      <c r="V3211">
        <f>IFERROR(SuperstoreData[[#This Row],[Profit]]/SuperstoreData[[#This Row],[Sales]],0)</f>
        <v>0.37500000000000006</v>
      </c>
      <c r="W3211">
        <f>YEAR(C3211)</f>
        <v>2016</v>
      </c>
      <c r="X3211" t="str">
        <f>TEXT(C3211,"mmm")</f>
        <v>Jan</v>
      </c>
    </row>
    <row r="3212" spans="1:24" x14ac:dyDescent="0.3">
      <c r="A3212">
        <v>3211</v>
      </c>
      <c r="B3212" t="s">
        <v>7124</v>
      </c>
      <c r="C3212" s="1">
        <v>43000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>
        <v>13.391999999999999</v>
      </c>
      <c r="S3212">
        <v>3</v>
      </c>
      <c r="T3212">
        <v>0.2</v>
      </c>
      <c r="U3212">
        <v>5.0220000000000002</v>
      </c>
      <c r="V3212">
        <f>IFERROR(SuperstoreData[[#This Row],[Profit]]/SuperstoreData[[#This Row],[Sales]],0)</f>
        <v>0.37500000000000006</v>
      </c>
      <c r="W3212">
        <f>YEAR(C3212)</f>
        <v>2017</v>
      </c>
      <c r="X3212" t="str">
        <f>TEXT(C3212,"mmm")</f>
        <v>Sep</v>
      </c>
    </row>
    <row r="3213" spans="1:24" x14ac:dyDescent="0.3">
      <c r="A3213">
        <v>3212</v>
      </c>
      <c r="B3213" t="s">
        <v>7124</v>
      </c>
      <c r="C3213" s="1">
        <v>43000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>
        <v>11.228</v>
      </c>
      <c r="S3213">
        <v>7</v>
      </c>
      <c r="T3213">
        <v>0.8</v>
      </c>
      <c r="U3213">
        <v>-18.526199999999999</v>
      </c>
      <c r="V3213">
        <f>IFERROR(SuperstoreData[[#This Row],[Profit]]/SuperstoreData[[#This Row],[Sales]],0)</f>
        <v>-1.65</v>
      </c>
      <c r="W3213">
        <f>YEAR(C3213)</f>
        <v>2017</v>
      </c>
      <c r="X3213" t="str">
        <f>TEXT(C3213,"mmm")</f>
        <v>Sep</v>
      </c>
    </row>
    <row r="3214" spans="1:24" x14ac:dyDescent="0.3">
      <c r="A3214">
        <v>3213</v>
      </c>
      <c r="B3214" t="s">
        <v>7126</v>
      </c>
      <c r="C3214" s="1">
        <v>41996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>
        <v>207.24</v>
      </c>
      <c r="S3214">
        <v>11</v>
      </c>
      <c r="T3214">
        <v>0</v>
      </c>
      <c r="U3214">
        <v>58.027200000000001</v>
      </c>
      <c r="V3214">
        <f>IFERROR(SuperstoreData[[#This Row],[Profit]]/SuperstoreData[[#This Row],[Sales]],0)</f>
        <v>0.27999999999999997</v>
      </c>
      <c r="W3214">
        <f>YEAR(C3214)</f>
        <v>2014</v>
      </c>
      <c r="X3214" t="str">
        <f>TEXT(C3214,"mmm")</f>
        <v>Dec</v>
      </c>
    </row>
    <row r="3215" spans="1:24" x14ac:dyDescent="0.3">
      <c r="A3215">
        <v>3214</v>
      </c>
      <c r="B3215" t="s">
        <v>7128</v>
      </c>
      <c r="C3215" s="1">
        <v>42516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>
        <v>1.504</v>
      </c>
      <c r="S3215">
        <v>1</v>
      </c>
      <c r="T3215">
        <v>0.2</v>
      </c>
      <c r="U3215">
        <v>0.16919999999999999</v>
      </c>
      <c r="V3215">
        <f>IFERROR(SuperstoreData[[#This Row],[Profit]]/SuperstoreData[[#This Row],[Sales]],0)</f>
        <v>0.11249999999999999</v>
      </c>
      <c r="W3215">
        <f>YEAR(C3215)</f>
        <v>2016</v>
      </c>
      <c r="X3215" t="str">
        <f>TEXT(C3215,"mmm")</f>
        <v>May</v>
      </c>
    </row>
    <row r="3216" spans="1:24" x14ac:dyDescent="0.3">
      <c r="A3216">
        <v>3215</v>
      </c>
      <c r="B3216" t="s">
        <v>7128</v>
      </c>
      <c r="C3216" s="1">
        <v>42516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>
        <v>34.847999999999999</v>
      </c>
      <c r="S3216">
        <v>2</v>
      </c>
      <c r="T3216">
        <v>0.2</v>
      </c>
      <c r="U3216">
        <v>6.5339999999999998</v>
      </c>
      <c r="V3216">
        <f>IFERROR(SuperstoreData[[#This Row],[Profit]]/SuperstoreData[[#This Row],[Sales]],0)</f>
        <v>0.1875</v>
      </c>
      <c r="W3216">
        <f>YEAR(C3216)</f>
        <v>2016</v>
      </c>
      <c r="X3216" t="str">
        <f>TEXT(C3216,"mmm")</f>
        <v>May</v>
      </c>
    </row>
    <row r="3217" spans="1:24" x14ac:dyDescent="0.3">
      <c r="A3217">
        <v>3216</v>
      </c>
      <c r="B3217" t="s">
        <v>7129</v>
      </c>
      <c r="C3217" s="1">
        <v>42924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>
        <v>75.180000000000007</v>
      </c>
      <c r="S3217">
        <v>6</v>
      </c>
      <c r="T3217">
        <v>0</v>
      </c>
      <c r="U3217">
        <v>35.334600000000002</v>
      </c>
      <c r="V3217">
        <f>IFERROR(SuperstoreData[[#This Row],[Profit]]/SuperstoreData[[#This Row],[Sales]],0)</f>
        <v>0.47</v>
      </c>
      <c r="W3217">
        <f>YEAR(C3217)</f>
        <v>2017</v>
      </c>
      <c r="X3217" t="str">
        <f>TEXT(C3217,"mmm")</f>
        <v>Jul</v>
      </c>
    </row>
    <row r="3218" spans="1:24" x14ac:dyDescent="0.3">
      <c r="A3218">
        <v>3217</v>
      </c>
      <c r="B3218" t="s">
        <v>7131</v>
      </c>
      <c r="C3218" s="1">
        <v>41772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>
        <v>149.97</v>
      </c>
      <c r="S3218">
        <v>3</v>
      </c>
      <c r="T3218">
        <v>0</v>
      </c>
      <c r="U3218">
        <v>52.4895</v>
      </c>
      <c r="V3218">
        <f>IFERROR(SuperstoreData[[#This Row],[Profit]]/SuperstoreData[[#This Row],[Sales]],0)</f>
        <v>0.35</v>
      </c>
      <c r="W3218">
        <f>YEAR(C3218)</f>
        <v>2014</v>
      </c>
      <c r="X3218" t="str">
        <f>TEXT(C3218,"mmm")</f>
        <v>May</v>
      </c>
    </row>
    <row r="3219" spans="1:24" x14ac:dyDescent="0.3">
      <c r="A3219">
        <v>3218</v>
      </c>
      <c r="B3219" t="s">
        <v>7132</v>
      </c>
      <c r="C3219" s="1">
        <v>43049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>
        <v>931.17600000000004</v>
      </c>
      <c r="S3219">
        <v>3</v>
      </c>
      <c r="T3219">
        <v>0.2</v>
      </c>
      <c r="U3219">
        <v>314.27190000000002</v>
      </c>
      <c r="V3219">
        <f>IFERROR(SuperstoreData[[#This Row],[Profit]]/SuperstoreData[[#This Row],[Sales]],0)</f>
        <v>0.33750000000000002</v>
      </c>
      <c r="W3219">
        <f>YEAR(C3219)</f>
        <v>2017</v>
      </c>
      <c r="X3219" t="str">
        <f>TEXT(C3219,"mmm")</f>
        <v>Nov</v>
      </c>
    </row>
    <row r="3220" spans="1:24" x14ac:dyDescent="0.3">
      <c r="A3220">
        <v>3219</v>
      </c>
      <c r="B3220" t="s">
        <v>7132</v>
      </c>
      <c r="C3220" s="1">
        <v>43049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>
        <v>430.88</v>
      </c>
      <c r="S3220">
        <v>2</v>
      </c>
      <c r="T3220">
        <v>0</v>
      </c>
      <c r="U3220">
        <v>124.9552</v>
      </c>
      <c r="V3220">
        <f>IFERROR(SuperstoreData[[#This Row],[Profit]]/SuperstoreData[[#This Row],[Sales]],0)</f>
        <v>0.29000000000000004</v>
      </c>
      <c r="W3220">
        <f>YEAR(C3220)</f>
        <v>2017</v>
      </c>
      <c r="X3220" t="str">
        <f>TEXT(C3220,"mmm")</f>
        <v>Nov</v>
      </c>
    </row>
    <row r="3221" spans="1:24" x14ac:dyDescent="0.3">
      <c r="A3221">
        <v>3220</v>
      </c>
      <c r="B3221" t="s">
        <v>7133</v>
      </c>
      <c r="C3221" s="1">
        <v>42279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>
        <v>94.85</v>
      </c>
      <c r="S3221">
        <v>5</v>
      </c>
      <c r="T3221">
        <v>0</v>
      </c>
      <c r="U3221">
        <v>45.527999999999999</v>
      </c>
      <c r="V3221">
        <f>IFERROR(SuperstoreData[[#This Row],[Profit]]/SuperstoreData[[#This Row],[Sales]],0)</f>
        <v>0.48000000000000004</v>
      </c>
      <c r="W3221">
        <f>YEAR(C3221)</f>
        <v>2015</v>
      </c>
      <c r="X3221" t="str">
        <f>TEXT(C3221,"mmm")</f>
        <v>Oct</v>
      </c>
    </row>
    <row r="3222" spans="1:24" x14ac:dyDescent="0.3">
      <c r="A3222">
        <v>3221</v>
      </c>
      <c r="B3222" t="s">
        <v>7133</v>
      </c>
      <c r="C3222" s="1">
        <v>42279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>
        <v>51.12</v>
      </c>
      <c r="S3222">
        <v>4</v>
      </c>
      <c r="T3222">
        <v>0</v>
      </c>
      <c r="U3222">
        <v>23.004000000000001</v>
      </c>
      <c r="V3222">
        <f>IFERROR(SuperstoreData[[#This Row],[Profit]]/SuperstoreData[[#This Row],[Sales]],0)</f>
        <v>0.45000000000000007</v>
      </c>
      <c r="W3222">
        <f>YEAR(C3222)</f>
        <v>2015</v>
      </c>
      <c r="X3222" t="str">
        <f>TEXT(C3222,"mmm")</f>
        <v>Oct</v>
      </c>
    </row>
    <row r="3223" spans="1:24" x14ac:dyDescent="0.3">
      <c r="A3223">
        <v>3222</v>
      </c>
      <c r="B3223" t="s">
        <v>7133</v>
      </c>
      <c r="C3223" s="1">
        <v>42279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>
        <v>90</v>
      </c>
      <c r="S3223">
        <v>1</v>
      </c>
      <c r="T3223">
        <v>0</v>
      </c>
      <c r="U3223">
        <v>32.4</v>
      </c>
      <c r="V3223">
        <f>IFERROR(SuperstoreData[[#This Row],[Profit]]/SuperstoreData[[#This Row],[Sales]],0)</f>
        <v>0.36</v>
      </c>
      <c r="W3223">
        <f>YEAR(C3223)</f>
        <v>2015</v>
      </c>
      <c r="X3223" t="str">
        <f>TEXT(C3223,"mmm")</f>
        <v>Oct</v>
      </c>
    </row>
    <row r="3224" spans="1:24" x14ac:dyDescent="0.3">
      <c r="A3224">
        <v>3223</v>
      </c>
      <c r="B3224" t="s">
        <v>7134</v>
      </c>
      <c r="C3224" s="1">
        <v>41914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>
        <v>9.4079999999999995</v>
      </c>
      <c r="S3224">
        <v>2</v>
      </c>
      <c r="T3224">
        <v>0.2</v>
      </c>
      <c r="U3224">
        <v>3.4104000000000001</v>
      </c>
      <c r="V3224">
        <f>IFERROR(SuperstoreData[[#This Row],[Profit]]/SuperstoreData[[#This Row],[Sales]],0)</f>
        <v>0.36250000000000004</v>
      </c>
      <c r="W3224">
        <f>YEAR(C3224)</f>
        <v>2014</v>
      </c>
      <c r="X3224" t="str">
        <f>TEXT(C3224,"mmm")</f>
        <v>Oct</v>
      </c>
    </row>
    <row r="3225" spans="1:24" x14ac:dyDescent="0.3">
      <c r="A3225">
        <v>3224</v>
      </c>
      <c r="B3225" t="s">
        <v>7134</v>
      </c>
      <c r="C3225" s="1">
        <v>41914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>
        <v>4.6719999999999997</v>
      </c>
      <c r="S3225">
        <v>2</v>
      </c>
      <c r="T3225">
        <v>0.2</v>
      </c>
      <c r="U3225">
        <v>1.46</v>
      </c>
      <c r="V3225">
        <f>IFERROR(SuperstoreData[[#This Row],[Profit]]/SuperstoreData[[#This Row],[Sales]],0)</f>
        <v>0.3125</v>
      </c>
      <c r="W3225">
        <f>YEAR(C3225)</f>
        <v>2014</v>
      </c>
      <c r="X3225" t="str">
        <f>TEXT(C3225,"mmm")</f>
        <v>Oct</v>
      </c>
    </row>
    <row r="3226" spans="1:24" x14ac:dyDescent="0.3">
      <c r="A3226">
        <v>3225</v>
      </c>
      <c r="B3226" t="s">
        <v>7134</v>
      </c>
      <c r="C3226" s="1">
        <v>41914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>
        <v>318.39999999999998</v>
      </c>
      <c r="S3226">
        <v>2</v>
      </c>
      <c r="T3226">
        <v>0.2</v>
      </c>
      <c r="U3226">
        <v>107.46</v>
      </c>
      <c r="V3226">
        <f>IFERROR(SuperstoreData[[#This Row],[Profit]]/SuperstoreData[[#This Row],[Sales]],0)</f>
        <v>0.33750000000000002</v>
      </c>
      <c r="W3226">
        <f>YEAR(C3226)</f>
        <v>2014</v>
      </c>
      <c r="X3226" t="str">
        <f>TEXT(C3226,"mmm")</f>
        <v>Oct</v>
      </c>
    </row>
    <row r="3227" spans="1:24" x14ac:dyDescent="0.3">
      <c r="A3227">
        <v>3226</v>
      </c>
      <c r="B3227" t="s">
        <v>7134</v>
      </c>
      <c r="C3227" s="1">
        <v>41914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>
        <v>12.768000000000001</v>
      </c>
      <c r="S3227">
        <v>6</v>
      </c>
      <c r="T3227">
        <v>0.2</v>
      </c>
      <c r="U3227">
        <v>4.6284000000000001</v>
      </c>
      <c r="V3227">
        <f>IFERROR(SuperstoreData[[#This Row],[Profit]]/SuperstoreData[[#This Row],[Sales]],0)</f>
        <v>0.36249999999999999</v>
      </c>
      <c r="W3227">
        <f>YEAR(C3227)</f>
        <v>2014</v>
      </c>
      <c r="X3227" t="str">
        <f>TEXT(C3227,"mmm")</f>
        <v>Oct</v>
      </c>
    </row>
    <row r="3228" spans="1:24" x14ac:dyDescent="0.3">
      <c r="A3228">
        <v>3227</v>
      </c>
      <c r="B3228" t="s">
        <v>7134</v>
      </c>
      <c r="C3228" s="1">
        <v>41914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>
        <v>15.36</v>
      </c>
      <c r="S3228">
        <v>2</v>
      </c>
      <c r="T3228">
        <v>0.2</v>
      </c>
      <c r="U3228">
        <v>-3.2639999999999998</v>
      </c>
      <c r="V3228">
        <f>IFERROR(SuperstoreData[[#This Row],[Profit]]/SuperstoreData[[#This Row],[Sales]],0)</f>
        <v>-0.21249999999999999</v>
      </c>
      <c r="W3228">
        <f>YEAR(C3228)</f>
        <v>2014</v>
      </c>
      <c r="X3228" t="str">
        <f>TEXT(C3228,"mmm")</f>
        <v>Oct</v>
      </c>
    </row>
    <row r="3229" spans="1:24" x14ac:dyDescent="0.3">
      <c r="A3229">
        <v>3228</v>
      </c>
      <c r="B3229" t="s">
        <v>7134</v>
      </c>
      <c r="C3229" s="1">
        <v>41914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>
        <v>230.376</v>
      </c>
      <c r="S3229">
        <v>3</v>
      </c>
      <c r="T3229">
        <v>0.2</v>
      </c>
      <c r="U3229">
        <v>20.157900000000001</v>
      </c>
      <c r="V3229">
        <f>IFERROR(SuperstoreData[[#This Row],[Profit]]/SuperstoreData[[#This Row],[Sales]],0)</f>
        <v>8.7500000000000008E-2</v>
      </c>
      <c r="W3229">
        <f>YEAR(C3229)</f>
        <v>2014</v>
      </c>
      <c r="X3229" t="str">
        <f>TEXT(C3229,"mmm")</f>
        <v>Oct</v>
      </c>
    </row>
    <row r="3230" spans="1:24" x14ac:dyDescent="0.3">
      <c r="A3230">
        <v>3229</v>
      </c>
      <c r="B3230" t="s">
        <v>7134</v>
      </c>
      <c r="C3230" s="1">
        <v>41914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>
        <v>7.16</v>
      </c>
      <c r="S3230">
        <v>1</v>
      </c>
      <c r="T3230">
        <v>0.2</v>
      </c>
      <c r="U3230">
        <v>-8.9499999999999996E-2</v>
      </c>
      <c r="V3230">
        <f>IFERROR(SuperstoreData[[#This Row],[Profit]]/SuperstoreData[[#This Row],[Sales]],0)</f>
        <v>-1.2499999999999999E-2</v>
      </c>
      <c r="W3230">
        <f>YEAR(C3230)</f>
        <v>2014</v>
      </c>
      <c r="X3230" t="str">
        <f>TEXT(C3230,"mmm")</f>
        <v>Oct</v>
      </c>
    </row>
    <row r="3231" spans="1:24" x14ac:dyDescent="0.3">
      <c r="A3231">
        <v>3230</v>
      </c>
      <c r="B3231" t="s">
        <v>7139</v>
      </c>
      <c r="C3231" s="1">
        <v>41862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>
        <v>375.34</v>
      </c>
      <c r="S3231">
        <v>1</v>
      </c>
      <c r="T3231">
        <v>0</v>
      </c>
      <c r="U3231">
        <v>18.766999999999999</v>
      </c>
      <c r="V3231">
        <f>IFERROR(SuperstoreData[[#This Row],[Profit]]/SuperstoreData[[#This Row],[Sales]],0)</f>
        <v>0.05</v>
      </c>
      <c r="W3231">
        <f>YEAR(C3231)</f>
        <v>2014</v>
      </c>
      <c r="X3231" t="str">
        <f>TEXT(C3231,"mmm")</f>
        <v>Aug</v>
      </c>
    </row>
    <row r="3232" spans="1:24" x14ac:dyDescent="0.3">
      <c r="A3232">
        <v>3231</v>
      </c>
      <c r="B3232" t="s">
        <v>7140</v>
      </c>
      <c r="C3232" s="1">
        <v>42979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>
        <v>114.9</v>
      </c>
      <c r="S3232">
        <v>5</v>
      </c>
      <c r="T3232">
        <v>0</v>
      </c>
      <c r="U3232">
        <v>39.066000000000003</v>
      </c>
      <c r="V3232">
        <f>IFERROR(SuperstoreData[[#This Row],[Profit]]/SuperstoreData[[#This Row],[Sales]],0)</f>
        <v>0.34</v>
      </c>
      <c r="W3232">
        <f>YEAR(C3232)</f>
        <v>2017</v>
      </c>
      <c r="X3232" t="str">
        <f>TEXT(C3232,"mmm")</f>
        <v>Sep</v>
      </c>
    </row>
    <row r="3233" spans="1:24" x14ac:dyDescent="0.3">
      <c r="A3233">
        <v>3232</v>
      </c>
      <c r="B3233" t="s">
        <v>7141</v>
      </c>
      <c r="C3233" s="1">
        <v>42841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>
        <v>26.045999999999999</v>
      </c>
      <c r="S3233">
        <v>3</v>
      </c>
      <c r="T3233">
        <v>0.8</v>
      </c>
      <c r="U3233">
        <v>-44.278199999999998</v>
      </c>
      <c r="V3233">
        <f>IFERROR(SuperstoreData[[#This Row],[Profit]]/SuperstoreData[[#This Row],[Sales]],0)</f>
        <v>-1.7</v>
      </c>
      <c r="W3233">
        <f>YEAR(C3233)</f>
        <v>2017</v>
      </c>
      <c r="X3233" t="str">
        <f>TEXT(C3233,"mmm")</f>
        <v>Apr</v>
      </c>
    </row>
    <row r="3234" spans="1:24" x14ac:dyDescent="0.3">
      <c r="A3234">
        <v>3233</v>
      </c>
      <c r="B3234" t="s">
        <v>7141</v>
      </c>
      <c r="C3234" s="1">
        <v>42841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>
        <v>2.8959999999999999</v>
      </c>
      <c r="S3234">
        <v>1</v>
      </c>
      <c r="T3234">
        <v>0.8</v>
      </c>
      <c r="U3234">
        <v>-4.7784000000000004</v>
      </c>
      <c r="V3234">
        <f>IFERROR(SuperstoreData[[#This Row],[Profit]]/SuperstoreData[[#This Row],[Sales]],0)</f>
        <v>-1.6500000000000001</v>
      </c>
      <c r="W3234">
        <f>YEAR(C3234)</f>
        <v>2017</v>
      </c>
      <c r="X3234" t="str">
        <f>TEXT(C3234,"mmm")</f>
        <v>Apr</v>
      </c>
    </row>
    <row r="3235" spans="1:24" x14ac:dyDescent="0.3">
      <c r="A3235">
        <v>3234</v>
      </c>
      <c r="B3235" t="s">
        <v>7141</v>
      </c>
      <c r="C3235" s="1">
        <v>42841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>
        <v>32.543999999999997</v>
      </c>
      <c r="S3235">
        <v>2</v>
      </c>
      <c r="T3235">
        <v>0.2</v>
      </c>
      <c r="U3235">
        <v>-7.7291999999999996</v>
      </c>
      <c r="V3235">
        <f>IFERROR(SuperstoreData[[#This Row],[Profit]]/SuperstoreData[[#This Row],[Sales]],0)</f>
        <v>-0.23750000000000002</v>
      </c>
      <c r="W3235">
        <f>YEAR(C3235)</f>
        <v>2017</v>
      </c>
      <c r="X3235" t="str">
        <f>TEXT(C3235,"mmm")</f>
        <v>Apr</v>
      </c>
    </row>
    <row r="3236" spans="1:24" x14ac:dyDescent="0.3">
      <c r="A3236">
        <v>3235</v>
      </c>
      <c r="B3236" t="s">
        <v>7144</v>
      </c>
      <c r="C3236" s="1">
        <v>42484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>
        <v>3.984</v>
      </c>
      <c r="S3236">
        <v>1</v>
      </c>
      <c r="T3236">
        <v>0.2</v>
      </c>
      <c r="U3236">
        <v>1.3944000000000001</v>
      </c>
      <c r="V3236">
        <f>IFERROR(SuperstoreData[[#This Row],[Profit]]/SuperstoreData[[#This Row],[Sales]],0)</f>
        <v>0.35000000000000003</v>
      </c>
      <c r="W3236">
        <f>YEAR(C3236)</f>
        <v>2016</v>
      </c>
      <c r="X3236" t="str">
        <f>TEXT(C3236,"mmm")</f>
        <v>Apr</v>
      </c>
    </row>
    <row r="3237" spans="1:24" x14ac:dyDescent="0.3">
      <c r="A3237">
        <v>3236</v>
      </c>
      <c r="B3237" t="s">
        <v>7145</v>
      </c>
      <c r="C3237" s="1">
        <v>42384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>
        <v>181.797</v>
      </c>
      <c r="S3237">
        <v>1</v>
      </c>
      <c r="T3237">
        <v>0.3</v>
      </c>
      <c r="U3237">
        <v>-15.582599999999999</v>
      </c>
      <c r="V3237">
        <f>IFERROR(SuperstoreData[[#This Row],[Profit]]/SuperstoreData[[#This Row],[Sales]],0)</f>
        <v>-8.5714285714285715E-2</v>
      </c>
      <c r="W3237">
        <f>YEAR(C3237)</f>
        <v>2016</v>
      </c>
      <c r="X3237" t="str">
        <f>TEXT(C3237,"mmm")</f>
        <v>Jan</v>
      </c>
    </row>
    <row r="3238" spans="1:24" x14ac:dyDescent="0.3">
      <c r="A3238">
        <v>3237</v>
      </c>
      <c r="B3238" t="s">
        <v>7146</v>
      </c>
      <c r="C3238" s="1">
        <v>42492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>
        <v>44.94</v>
      </c>
      <c r="S3238">
        <v>3</v>
      </c>
      <c r="T3238">
        <v>0</v>
      </c>
      <c r="U3238">
        <v>12.5832</v>
      </c>
      <c r="V3238">
        <f>IFERROR(SuperstoreData[[#This Row],[Profit]]/SuperstoreData[[#This Row],[Sales]],0)</f>
        <v>0.28000000000000003</v>
      </c>
      <c r="W3238">
        <f>YEAR(C3238)</f>
        <v>2016</v>
      </c>
      <c r="X3238" t="str">
        <f>TEXT(C3238,"mmm")</f>
        <v>May</v>
      </c>
    </row>
    <row r="3239" spans="1:24" x14ac:dyDescent="0.3">
      <c r="A3239">
        <v>3238</v>
      </c>
      <c r="B3239" t="s">
        <v>7146</v>
      </c>
      <c r="C3239" s="1">
        <v>42492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>
        <v>45.576000000000001</v>
      </c>
      <c r="S3239">
        <v>3</v>
      </c>
      <c r="T3239">
        <v>0.2</v>
      </c>
      <c r="U3239">
        <v>15.951599999999999</v>
      </c>
      <c r="V3239">
        <f>IFERROR(SuperstoreData[[#This Row],[Profit]]/SuperstoreData[[#This Row],[Sales]],0)</f>
        <v>0.35</v>
      </c>
      <c r="W3239">
        <f>YEAR(C3239)</f>
        <v>2016</v>
      </c>
      <c r="X3239" t="str">
        <f>TEXT(C3239,"mmm")</f>
        <v>May</v>
      </c>
    </row>
    <row r="3240" spans="1:24" x14ac:dyDescent="0.3">
      <c r="A3240">
        <v>3239</v>
      </c>
      <c r="B3240" t="s">
        <v>7149</v>
      </c>
      <c r="C3240" s="1">
        <v>42694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>
        <v>318.43</v>
      </c>
      <c r="S3240">
        <v>5</v>
      </c>
      <c r="T3240">
        <v>0.3</v>
      </c>
      <c r="U3240">
        <v>-77.332999999999998</v>
      </c>
      <c r="V3240">
        <f>IFERROR(SuperstoreData[[#This Row],[Profit]]/SuperstoreData[[#This Row],[Sales]],0)</f>
        <v>-0.24285714285714285</v>
      </c>
      <c r="W3240">
        <f>YEAR(C3240)</f>
        <v>2016</v>
      </c>
      <c r="X3240" t="str">
        <f>TEXT(C3240,"mmm")</f>
        <v>Nov</v>
      </c>
    </row>
    <row r="3241" spans="1:24" x14ac:dyDescent="0.3">
      <c r="A3241">
        <v>3240</v>
      </c>
      <c r="B3241" t="s">
        <v>7149</v>
      </c>
      <c r="C3241" s="1">
        <v>42694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>
        <v>122.92</v>
      </c>
      <c r="S3241">
        <v>7</v>
      </c>
      <c r="T3241">
        <v>0.2</v>
      </c>
      <c r="U3241">
        <v>46.094999999999999</v>
      </c>
      <c r="V3241">
        <f>IFERROR(SuperstoreData[[#This Row],[Profit]]/SuperstoreData[[#This Row],[Sales]],0)</f>
        <v>0.375</v>
      </c>
      <c r="W3241">
        <f>YEAR(C3241)</f>
        <v>2016</v>
      </c>
      <c r="X3241" t="str">
        <f>TEXT(C3241,"mmm")</f>
        <v>Nov</v>
      </c>
    </row>
    <row r="3242" spans="1:24" x14ac:dyDescent="0.3">
      <c r="A3242">
        <v>3241</v>
      </c>
      <c r="B3242" t="s">
        <v>7149</v>
      </c>
      <c r="C3242" s="1">
        <v>42694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>
        <v>7.0679999999999996</v>
      </c>
      <c r="S3242">
        <v>3</v>
      </c>
      <c r="T3242">
        <v>0.6</v>
      </c>
      <c r="U3242">
        <v>-2.8271999999999999</v>
      </c>
      <c r="V3242">
        <f>IFERROR(SuperstoreData[[#This Row],[Profit]]/SuperstoreData[[#This Row],[Sales]],0)</f>
        <v>-0.4</v>
      </c>
      <c r="W3242">
        <f>YEAR(C3242)</f>
        <v>2016</v>
      </c>
      <c r="X3242" t="str">
        <f>TEXT(C3242,"mmm")</f>
        <v>Nov</v>
      </c>
    </row>
    <row r="3243" spans="1:24" x14ac:dyDescent="0.3">
      <c r="A3243">
        <v>3242</v>
      </c>
      <c r="B3243" t="s">
        <v>7154</v>
      </c>
      <c r="C3243" s="1">
        <v>42401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>
        <v>56.45</v>
      </c>
      <c r="S3243">
        <v>5</v>
      </c>
      <c r="T3243">
        <v>0</v>
      </c>
      <c r="U3243">
        <v>14.677</v>
      </c>
      <c r="V3243">
        <f>IFERROR(SuperstoreData[[#This Row],[Profit]]/SuperstoreData[[#This Row],[Sales]],0)</f>
        <v>0.25999999999999995</v>
      </c>
      <c r="W3243">
        <f>YEAR(C3243)</f>
        <v>2016</v>
      </c>
      <c r="X3243" t="str">
        <f>TEXT(C3243,"mmm")</f>
        <v>Feb</v>
      </c>
    </row>
    <row r="3244" spans="1:24" x14ac:dyDescent="0.3">
      <c r="A3244">
        <v>3243</v>
      </c>
      <c r="B3244" t="s">
        <v>7155</v>
      </c>
      <c r="C3244" s="1">
        <v>42825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>
        <v>13.468</v>
      </c>
      <c r="S3244">
        <v>13</v>
      </c>
      <c r="T3244">
        <v>0.8</v>
      </c>
      <c r="U3244">
        <v>-22.895600000000002</v>
      </c>
      <c r="V3244">
        <f>IFERROR(SuperstoreData[[#This Row],[Profit]]/SuperstoreData[[#This Row],[Sales]],0)</f>
        <v>-1.7000000000000002</v>
      </c>
      <c r="W3244">
        <f>YEAR(C3244)</f>
        <v>2017</v>
      </c>
      <c r="X3244" t="str">
        <f>TEXT(C3244,"mmm")</f>
        <v>Mar</v>
      </c>
    </row>
    <row r="3245" spans="1:24" x14ac:dyDescent="0.3">
      <c r="A3245">
        <v>3244</v>
      </c>
      <c r="B3245" t="s">
        <v>7156</v>
      </c>
      <c r="C3245" s="1">
        <v>43070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>
        <v>219.8</v>
      </c>
      <c r="S3245">
        <v>5</v>
      </c>
      <c r="T3245">
        <v>0.2</v>
      </c>
      <c r="U3245">
        <v>24.727499999999999</v>
      </c>
      <c r="V3245">
        <f>IFERROR(SuperstoreData[[#This Row],[Profit]]/SuperstoreData[[#This Row],[Sales]],0)</f>
        <v>0.11249999999999999</v>
      </c>
      <c r="W3245">
        <f>YEAR(C3245)</f>
        <v>2017</v>
      </c>
      <c r="X3245" t="str">
        <f>TEXT(C3245,"mmm")</f>
        <v>Dec</v>
      </c>
    </row>
    <row r="3246" spans="1:24" x14ac:dyDescent="0.3">
      <c r="A3246">
        <v>3245</v>
      </c>
      <c r="B3246" t="s">
        <v>7156</v>
      </c>
      <c r="C3246" s="1">
        <v>43070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>
        <v>317.05799999999999</v>
      </c>
      <c r="S3246">
        <v>3</v>
      </c>
      <c r="T3246">
        <v>0.3</v>
      </c>
      <c r="U3246">
        <v>-18.117599999999999</v>
      </c>
      <c r="V3246">
        <f>IFERROR(SuperstoreData[[#This Row],[Profit]]/SuperstoreData[[#This Row],[Sales]],0)</f>
        <v>-5.7142857142857141E-2</v>
      </c>
      <c r="W3246">
        <f>YEAR(C3246)</f>
        <v>2017</v>
      </c>
      <c r="X3246" t="str">
        <f>TEXT(C3246,"mmm")</f>
        <v>Dec</v>
      </c>
    </row>
    <row r="3247" spans="1:24" x14ac:dyDescent="0.3">
      <c r="A3247">
        <v>3246</v>
      </c>
      <c r="B3247" t="s">
        <v>7161</v>
      </c>
      <c r="C3247" s="1">
        <v>43079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>
        <v>49.08</v>
      </c>
      <c r="S3247">
        <v>3</v>
      </c>
      <c r="T3247">
        <v>0</v>
      </c>
      <c r="U3247">
        <v>4.9080000000000004</v>
      </c>
      <c r="V3247">
        <f>IFERROR(SuperstoreData[[#This Row],[Profit]]/SuperstoreData[[#This Row],[Sales]],0)</f>
        <v>0.1</v>
      </c>
      <c r="W3247">
        <f>YEAR(C3247)</f>
        <v>2017</v>
      </c>
      <c r="X3247" t="str">
        <f>TEXT(C3247,"mmm")</f>
        <v>Dec</v>
      </c>
    </row>
    <row r="3248" spans="1:24" x14ac:dyDescent="0.3">
      <c r="A3248">
        <v>3247</v>
      </c>
      <c r="B3248" t="s">
        <v>7161</v>
      </c>
      <c r="C3248" s="1">
        <v>43079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>
        <v>324.89999999999998</v>
      </c>
      <c r="S3248">
        <v>5</v>
      </c>
      <c r="T3248">
        <v>0</v>
      </c>
      <c r="U3248">
        <v>38.988</v>
      </c>
      <c r="V3248">
        <f>IFERROR(SuperstoreData[[#This Row],[Profit]]/SuperstoreData[[#This Row],[Sales]],0)</f>
        <v>0.12000000000000001</v>
      </c>
      <c r="W3248">
        <f>YEAR(C3248)</f>
        <v>2017</v>
      </c>
      <c r="X3248" t="str">
        <f>TEXT(C3248,"mmm")</f>
        <v>Dec</v>
      </c>
    </row>
    <row r="3249" spans="1:24" x14ac:dyDescent="0.3">
      <c r="A3249">
        <v>3248</v>
      </c>
      <c r="B3249" t="s">
        <v>7161</v>
      </c>
      <c r="C3249" s="1">
        <v>43079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>
        <v>18.239999999999998</v>
      </c>
      <c r="S3249">
        <v>3</v>
      </c>
      <c r="T3249">
        <v>0</v>
      </c>
      <c r="U3249">
        <v>5.2896000000000001</v>
      </c>
      <c r="V3249">
        <f>IFERROR(SuperstoreData[[#This Row],[Profit]]/SuperstoreData[[#This Row],[Sales]],0)</f>
        <v>0.29000000000000004</v>
      </c>
      <c r="W3249">
        <f>YEAR(C3249)</f>
        <v>2017</v>
      </c>
      <c r="X3249" t="str">
        <f>TEXT(C3249,"mmm")</f>
        <v>Dec</v>
      </c>
    </row>
    <row r="3250" spans="1:24" x14ac:dyDescent="0.3">
      <c r="A3250">
        <v>3249</v>
      </c>
      <c r="B3250" t="s">
        <v>7164</v>
      </c>
      <c r="C3250" s="1">
        <v>42630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>
        <v>113.88800000000001</v>
      </c>
      <c r="S3250">
        <v>2</v>
      </c>
      <c r="T3250">
        <v>0.2</v>
      </c>
      <c r="U3250">
        <v>9.9651999999999994</v>
      </c>
      <c r="V3250">
        <f>IFERROR(SuperstoreData[[#This Row],[Profit]]/SuperstoreData[[#This Row],[Sales]],0)</f>
        <v>8.7499999999999994E-2</v>
      </c>
      <c r="W3250">
        <f>YEAR(C3250)</f>
        <v>2016</v>
      </c>
      <c r="X3250" t="str">
        <f>TEXT(C3250,"mmm")</f>
        <v>Sep</v>
      </c>
    </row>
    <row r="3251" spans="1:24" x14ac:dyDescent="0.3">
      <c r="A3251">
        <v>3250</v>
      </c>
      <c r="B3251" t="s">
        <v>7164</v>
      </c>
      <c r="C3251" s="1">
        <v>42630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>
        <v>105.584</v>
      </c>
      <c r="S3251">
        <v>2</v>
      </c>
      <c r="T3251">
        <v>0.2</v>
      </c>
      <c r="U3251">
        <v>7.9188000000000001</v>
      </c>
      <c r="V3251">
        <f>IFERROR(SuperstoreData[[#This Row],[Profit]]/SuperstoreData[[#This Row],[Sales]],0)</f>
        <v>7.4999999999999997E-2</v>
      </c>
      <c r="W3251">
        <f>YEAR(C3251)</f>
        <v>2016</v>
      </c>
      <c r="X3251" t="str">
        <f>TEXT(C3251,"mmm")</f>
        <v>Sep</v>
      </c>
    </row>
    <row r="3252" spans="1:24" x14ac:dyDescent="0.3">
      <c r="A3252">
        <v>3251</v>
      </c>
      <c r="B3252" t="s">
        <v>7165</v>
      </c>
      <c r="C3252" s="1">
        <v>42727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>
        <v>24.85</v>
      </c>
      <c r="S3252">
        <v>7</v>
      </c>
      <c r="T3252">
        <v>0</v>
      </c>
      <c r="U3252">
        <v>11.679500000000001</v>
      </c>
      <c r="V3252">
        <f>IFERROR(SuperstoreData[[#This Row],[Profit]]/SuperstoreData[[#This Row],[Sales]],0)</f>
        <v>0.47000000000000003</v>
      </c>
      <c r="W3252">
        <f>YEAR(C3252)</f>
        <v>2016</v>
      </c>
      <c r="X3252" t="str">
        <f>TEXT(C3252,"mmm")</f>
        <v>Dec</v>
      </c>
    </row>
    <row r="3253" spans="1:24" x14ac:dyDescent="0.3">
      <c r="A3253">
        <v>3252</v>
      </c>
      <c r="B3253" t="s">
        <v>7167</v>
      </c>
      <c r="C3253" s="1">
        <v>42842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>
        <v>60.311999999999998</v>
      </c>
      <c r="S3253">
        <v>3</v>
      </c>
      <c r="T3253">
        <v>0.2</v>
      </c>
      <c r="U3253">
        <v>5.2773000000000003</v>
      </c>
      <c r="V3253">
        <f>IFERROR(SuperstoreData[[#This Row],[Profit]]/SuperstoreData[[#This Row],[Sales]],0)</f>
        <v>8.7500000000000008E-2</v>
      </c>
      <c r="W3253">
        <f>YEAR(C3253)</f>
        <v>2017</v>
      </c>
      <c r="X3253" t="str">
        <f>TEXT(C3253,"mmm")</f>
        <v>Apr</v>
      </c>
    </row>
    <row r="3254" spans="1:24" x14ac:dyDescent="0.3">
      <c r="A3254">
        <v>3253</v>
      </c>
      <c r="B3254" t="s">
        <v>7170</v>
      </c>
      <c r="C3254" s="1">
        <v>43035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>
        <v>7.056</v>
      </c>
      <c r="S3254">
        <v>3</v>
      </c>
      <c r="T3254">
        <v>0.2</v>
      </c>
      <c r="U3254">
        <v>2.2050000000000001</v>
      </c>
      <c r="V3254">
        <f>IFERROR(SuperstoreData[[#This Row],[Profit]]/SuperstoreData[[#This Row],[Sales]],0)</f>
        <v>0.3125</v>
      </c>
      <c r="W3254">
        <f>YEAR(C3254)</f>
        <v>2017</v>
      </c>
      <c r="X3254" t="str">
        <f>TEXT(C3254,"mmm")</f>
        <v>Oct</v>
      </c>
    </row>
    <row r="3255" spans="1:24" x14ac:dyDescent="0.3">
      <c r="A3255">
        <v>3254</v>
      </c>
      <c r="B3255" t="s">
        <v>7170</v>
      </c>
      <c r="C3255" s="1">
        <v>43035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>
        <v>27.184000000000001</v>
      </c>
      <c r="S3255">
        <v>2</v>
      </c>
      <c r="T3255">
        <v>0.2</v>
      </c>
      <c r="U3255">
        <v>2.0388000000000002</v>
      </c>
      <c r="V3255">
        <f>IFERROR(SuperstoreData[[#This Row],[Profit]]/SuperstoreData[[#This Row],[Sales]],0)</f>
        <v>7.4999999999999997E-2</v>
      </c>
      <c r="W3255">
        <f>YEAR(C3255)</f>
        <v>2017</v>
      </c>
      <c r="X3255" t="str">
        <f>TEXT(C3255,"mmm")</f>
        <v>Oct</v>
      </c>
    </row>
    <row r="3256" spans="1:24" x14ac:dyDescent="0.3">
      <c r="A3256">
        <v>3255</v>
      </c>
      <c r="B3256" t="s">
        <v>7171</v>
      </c>
      <c r="C3256" s="1">
        <v>42559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>
        <v>107.98399999999999</v>
      </c>
      <c r="S3256">
        <v>1</v>
      </c>
      <c r="T3256">
        <v>0.2</v>
      </c>
      <c r="U3256">
        <v>9.4486000000000008</v>
      </c>
      <c r="V3256">
        <f>IFERROR(SuperstoreData[[#This Row],[Profit]]/SuperstoreData[[#This Row],[Sales]],0)</f>
        <v>8.7500000000000008E-2</v>
      </c>
      <c r="W3256">
        <f>YEAR(C3256)</f>
        <v>2016</v>
      </c>
      <c r="X3256" t="str">
        <f>TEXT(C3256,"mmm")</f>
        <v>Jul</v>
      </c>
    </row>
    <row r="3257" spans="1:24" x14ac:dyDescent="0.3">
      <c r="A3257">
        <v>3256</v>
      </c>
      <c r="B3257" t="s">
        <v>7171</v>
      </c>
      <c r="C3257" s="1">
        <v>42559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>
        <v>19.295999999999999</v>
      </c>
      <c r="S3257">
        <v>3</v>
      </c>
      <c r="T3257">
        <v>0.2</v>
      </c>
      <c r="U3257">
        <v>6.03</v>
      </c>
      <c r="V3257">
        <f>IFERROR(SuperstoreData[[#This Row],[Profit]]/SuperstoreData[[#This Row],[Sales]],0)</f>
        <v>0.3125</v>
      </c>
      <c r="W3257">
        <f>YEAR(C3257)</f>
        <v>2016</v>
      </c>
      <c r="X3257" t="str">
        <f>TEXT(C3257,"mmm")</f>
        <v>Jul</v>
      </c>
    </row>
    <row r="3258" spans="1:24" x14ac:dyDescent="0.3">
      <c r="A3258">
        <v>3257</v>
      </c>
      <c r="B3258" t="s">
        <v>7172</v>
      </c>
      <c r="C3258" s="1">
        <v>42225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>
        <v>4.6079999999999997</v>
      </c>
      <c r="S3258">
        <v>2</v>
      </c>
      <c r="T3258">
        <v>0.2</v>
      </c>
      <c r="U3258">
        <v>1.6704000000000001</v>
      </c>
      <c r="V3258">
        <f>IFERROR(SuperstoreData[[#This Row],[Profit]]/SuperstoreData[[#This Row],[Sales]],0)</f>
        <v>0.36250000000000004</v>
      </c>
      <c r="W3258">
        <f>YEAR(C3258)</f>
        <v>2015</v>
      </c>
      <c r="X3258" t="str">
        <f>TEXT(C3258,"mmm")</f>
        <v>Aug</v>
      </c>
    </row>
    <row r="3259" spans="1:24" x14ac:dyDescent="0.3">
      <c r="A3259">
        <v>3258</v>
      </c>
      <c r="B3259" t="s">
        <v>7174</v>
      </c>
      <c r="C3259" s="1">
        <v>42713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>
        <v>79.974000000000004</v>
      </c>
      <c r="S3259">
        <v>3</v>
      </c>
      <c r="T3259">
        <v>0.4</v>
      </c>
      <c r="U3259">
        <v>-29.323799999999999</v>
      </c>
      <c r="V3259">
        <f>IFERROR(SuperstoreData[[#This Row],[Profit]]/SuperstoreData[[#This Row],[Sales]],0)</f>
        <v>-0.36666666666666664</v>
      </c>
      <c r="W3259">
        <f>YEAR(C3259)</f>
        <v>2016</v>
      </c>
      <c r="X3259" t="str">
        <f>TEXT(C3259,"mmm")</f>
        <v>Dec</v>
      </c>
    </row>
    <row r="3260" spans="1:24" x14ac:dyDescent="0.3">
      <c r="A3260">
        <v>3259</v>
      </c>
      <c r="B3260" t="s">
        <v>7174</v>
      </c>
      <c r="C3260" s="1">
        <v>42713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>
        <v>2.9460000000000002</v>
      </c>
      <c r="S3260">
        <v>2</v>
      </c>
      <c r="T3260">
        <v>0.7</v>
      </c>
      <c r="U3260">
        <v>-2.0621999999999998</v>
      </c>
      <c r="V3260">
        <f>IFERROR(SuperstoreData[[#This Row],[Profit]]/SuperstoreData[[#This Row],[Sales]],0)</f>
        <v>-0.69999999999999984</v>
      </c>
      <c r="W3260">
        <f>YEAR(C3260)</f>
        <v>2016</v>
      </c>
      <c r="X3260" t="str">
        <f>TEXT(C3260,"mmm")</f>
        <v>Dec</v>
      </c>
    </row>
    <row r="3261" spans="1:24" x14ac:dyDescent="0.3">
      <c r="A3261">
        <v>3260</v>
      </c>
      <c r="B3261" t="s">
        <v>7176</v>
      </c>
      <c r="C3261" s="1">
        <v>42687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>
        <v>3.1360000000000001</v>
      </c>
      <c r="S3261">
        <v>2</v>
      </c>
      <c r="T3261">
        <v>0.8</v>
      </c>
      <c r="U3261">
        <v>-4.7039999999999997</v>
      </c>
      <c r="V3261">
        <f>IFERROR(SuperstoreData[[#This Row],[Profit]]/SuperstoreData[[#This Row],[Sales]],0)</f>
        <v>-1.4999999999999998</v>
      </c>
      <c r="W3261">
        <f>YEAR(C3261)</f>
        <v>2016</v>
      </c>
      <c r="X3261" t="str">
        <f>TEXT(C3261,"mmm")</f>
        <v>Nov</v>
      </c>
    </row>
    <row r="3262" spans="1:24" x14ac:dyDescent="0.3">
      <c r="A3262">
        <v>3261</v>
      </c>
      <c r="B3262" t="s">
        <v>7179</v>
      </c>
      <c r="C3262" s="1">
        <v>41957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>
        <v>20.736000000000001</v>
      </c>
      <c r="S3262">
        <v>4</v>
      </c>
      <c r="T3262">
        <v>0.2</v>
      </c>
      <c r="U3262">
        <v>7.2576000000000001</v>
      </c>
      <c r="V3262">
        <f>IFERROR(SuperstoreData[[#This Row],[Profit]]/SuperstoreData[[#This Row],[Sales]],0)</f>
        <v>0.35</v>
      </c>
      <c r="W3262">
        <f>YEAR(C3262)</f>
        <v>2014</v>
      </c>
      <c r="X3262" t="str">
        <f>TEXT(C3262,"mmm")</f>
        <v>Nov</v>
      </c>
    </row>
    <row r="3263" spans="1:24" x14ac:dyDescent="0.3">
      <c r="A3263">
        <v>3262</v>
      </c>
      <c r="B3263" t="s">
        <v>7184</v>
      </c>
      <c r="C3263" s="1">
        <v>41960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>
        <v>99.98</v>
      </c>
      <c r="S3263">
        <v>2</v>
      </c>
      <c r="T3263">
        <v>0</v>
      </c>
      <c r="U3263">
        <v>7.9984000000000002</v>
      </c>
      <c r="V3263">
        <f>IFERROR(SuperstoreData[[#This Row],[Profit]]/SuperstoreData[[#This Row],[Sales]],0)</f>
        <v>0.08</v>
      </c>
      <c r="W3263">
        <f>YEAR(C3263)</f>
        <v>2014</v>
      </c>
      <c r="X3263" t="str">
        <f>TEXT(C3263,"mmm")</f>
        <v>Nov</v>
      </c>
    </row>
    <row r="3264" spans="1:24" x14ac:dyDescent="0.3">
      <c r="A3264">
        <v>3263</v>
      </c>
      <c r="B3264" t="s">
        <v>7184</v>
      </c>
      <c r="C3264" s="1">
        <v>41960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>
        <v>733.95</v>
      </c>
      <c r="S3264">
        <v>7</v>
      </c>
      <c r="T3264">
        <v>0</v>
      </c>
      <c r="U3264">
        <v>352.29599999999999</v>
      </c>
      <c r="V3264">
        <f>IFERROR(SuperstoreData[[#This Row],[Profit]]/SuperstoreData[[#This Row],[Sales]],0)</f>
        <v>0.48</v>
      </c>
      <c r="W3264">
        <f>YEAR(C3264)</f>
        <v>2014</v>
      </c>
      <c r="X3264" t="str">
        <f>TEXT(C3264,"mmm")</f>
        <v>Nov</v>
      </c>
    </row>
    <row r="3265" spans="1:24" x14ac:dyDescent="0.3">
      <c r="A3265">
        <v>3264</v>
      </c>
      <c r="B3265" t="s">
        <v>7184</v>
      </c>
      <c r="C3265" s="1">
        <v>41960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>
        <v>241.44</v>
      </c>
      <c r="S3265">
        <v>3</v>
      </c>
      <c r="T3265">
        <v>0</v>
      </c>
      <c r="U3265">
        <v>72.432000000000002</v>
      </c>
      <c r="V3265">
        <f>IFERROR(SuperstoreData[[#This Row],[Profit]]/SuperstoreData[[#This Row],[Sales]],0)</f>
        <v>0.3</v>
      </c>
      <c r="W3265">
        <f>YEAR(C3265)</f>
        <v>2014</v>
      </c>
      <c r="X3265" t="str">
        <f>TEXT(C3265,"mmm")</f>
        <v>Nov</v>
      </c>
    </row>
    <row r="3266" spans="1:24" x14ac:dyDescent="0.3">
      <c r="A3266">
        <v>3265</v>
      </c>
      <c r="B3266" t="s">
        <v>7185</v>
      </c>
      <c r="C3266" s="1">
        <v>42433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>
        <v>10.08</v>
      </c>
      <c r="S3266">
        <v>4</v>
      </c>
      <c r="T3266">
        <v>0.2</v>
      </c>
      <c r="U3266">
        <v>3.528</v>
      </c>
      <c r="V3266">
        <f>IFERROR(SuperstoreData[[#This Row],[Profit]]/SuperstoreData[[#This Row],[Sales]],0)</f>
        <v>0.35</v>
      </c>
      <c r="W3266">
        <f>YEAR(C3266)</f>
        <v>2016</v>
      </c>
      <c r="X3266" t="str">
        <f>TEXT(C3266,"mmm")</f>
        <v>Mar</v>
      </c>
    </row>
    <row r="3267" spans="1:24" x14ac:dyDescent="0.3">
      <c r="A3267">
        <v>3266</v>
      </c>
      <c r="B3267" t="s">
        <v>7186</v>
      </c>
      <c r="C3267" s="1">
        <v>41923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>
        <v>281.904</v>
      </c>
      <c r="S3267">
        <v>2</v>
      </c>
      <c r="T3267">
        <v>0.2</v>
      </c>
      <c r="U3267">
        <v>10.571400000000001</v>
      </c>
      <c r="V3267">
        <f>IFERROR(SuperstoreData[[#This Row],[Profit]]/SuperstoreData[[#This Row],[Sales]],0)</f>
        <v>3.7500000000000006E-2</v>
      </c>
      <c r="W3267">
        <f>YEAR(C3267)</f>
        <v>2014</v>
      </c>
      <c r="X3267" t="str">
        <f>TEXT(C3267,"mmm")</f>
        <v>Oct</v>
      </c>
    </row>
    <row r="3268" spans="1:24" x14ac:dyDescent="0.3">
      <c r="A3268">
        <v>3267</v>
      </c>
      <c r="B3268" t="s">
        <v>7186</v>
      </c>
      <c r="C3268" s="1">
        <v>41923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>
        <v>201.43199999999999</v>
      </c>
      <c r="S3268">
        <v>3</v>
      </c>
      <c r="T3268">
        <v>0.2</v>
      </c>
      <c r="U3268">
        <v>67.9833</v>
      </c>
      <c r="V3268">
        <f>IFERROR(SuperstoreData[[#This Row],[Profit]]/SuperstoreData[[#This Row],[Sales]],0)</f>
        <v>0.33750000000000002</v>
      </c>
      <c r="W3268">
        <f>YEAR(C3268)</f>
        <v>2014</v>
      </c>
      <c r="X3268" t="str">
        <f>TEXT(C3268,"mmm")</f>
        <v>Oct</v>
      </c>
    </row>
    <row r="3269" spans="1:24" x14ac:dyDescent="0.3">
      <c r="A3269">
        <v>3268</v>
      </c>
      <c r="B3269" t="s">
        <v>7187</v>
      </c>
      <c r="C3269" s="1">
        <v>41781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>
        <v>135.97999999999999</v>
      </c>
      <c r="S3269">
        <v>2</v>
      </c>
      <c r="T3269">
        <v>0</v>
      </c>
      <c r="U3269">
        <v>33.994999999999997</v>
      </c>
      <c r="V3269">
        <f>IFERROR(SuperstoreData[[#This Row],[Profit]]/SuperstoreData[[#This Row],[Sales]],0)</f>
        <v>0.25</v>
      </c>
      <c r="W3269">
        <f>YEAR(C3269)</f>
        <v>2014</v>
      </c>
      <c r="X3269" t="str">
        <f>TEXT(C3269,"mmm")</f>
        <v>May</v>
      </c>
    </row>
    <row r="3270" spans="1:24" x14ac:dyDescent="0.3">
      <c r="A3270">
        <v>3269</v>
      </c>
      <c r="B3270" t="s">
        <v>7187</v>
      </c>
      <c r="C3270" s="1">
        <v>41781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>
        <v>44.95</v>
      </c>
      <c r="S3270">
        <v>1</v>
      </c>
      <c r="T3270">
        <v>0</v>
      </c>
      <c r="U3270">
        <v>12.586</v>
      </c>
      <c r="V3270">
        <f>IFERROR(SuperstoreData[[#This Row],[Profit]]/SuperstoreData[[#This Row],[Sales]],0)</f>
        <v>0.27999999999999997</v>
      </c>
      <c r="W3270">
        <f>YEAR(C3270)</f>
        <v>2014</v>
      </c>
      <c r="X3270" t="str">
        <f>TEXT(C3270,"mmm")</f>
        <v>May</v>
      </c>
    </row>
    <row r="3271" spans="1:24" x14ac:dyDescent="0.3">
      <c r="A3271">
        <v>3270</v>
      </c>
      <c r="B3271" t="s">
        <v>7192</v>
      </c>
      <c r="C3271" s="1">
        <v>41835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>
        <v>2.97</v>
      </c>
      <c r="S3271">
        <v>3</v>
      </c>
      <c r="T3271">
        <v>0</v>
      </c>
      <c r="U3271">
        <v>1.3068</v>
      </c>
      <c r="V3271">
        <f>IFERROR(SuperstoreData[[#This Row],[Profit]]/SuperstoreData[[#This Row],[Sales]],0)</f>
        <v>0.43999999999999995</v>
      </c>
      <c r="W3271">
        <f>YEAR(C3271)</f>
        <v>2014</v>
      </c>
      <c r="X3271" t="str">
        <f>TEXT(C3271,"mmm")</f>
        <v>Jul</v>
      </c>
    </row>
    <row r="3272" spans="1:24" x14ac:dyDescent="0.3">
      <c r="A3272">
        <v>3271</v>
      </c>
      <c r="B3272" t="s">
        <v>7192</v>
      </c>
      <c r="C3272" s="1">
        <v>41835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>
        <v>6.54</v>
      </c>
      <c r="S3272">
        <v>3</v>
      </c>
      <c r="T3272">
        <v>0</v>
      </c>
      <c r="U3272">
        <v>2.6814</v>
      </c>
      <c r="V3272">
        <f>IFERROR(SuperstoreData[[#This Row],[Profit]]/SuperstoreData[[#This Row],[Sales]],0)</f>
        <v>0.41</v>
      </c>
      <c r="W3272">
        <f>YEAR(C3272)</f>
        <v>2014</v>
      </c>
      <c r="X3272" t="str">
        <f>TEXT(C3272,"mmm")</f>
        <v>Jul</v>
      </c>
    </row>
    <row r="3273" spans="1:24" x14ac:dyDescent="0.3">
      <c r="A3273">
        <v>3272</v>
      </c>
      <c r="B3273" t="s">
        <v>7194</v>
      </c>
      <c r="C3273" s="1">
        <v>42365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>
        <v>7.92</v>
      </c>
      <c r="S3273">
        <v>8</v>
      </c>
      <c r="T3273">
        <v>0</v>
      </c>
      <c r="U3273">
        <v>3.4847999999999999</v>
      </c>
      <c r="V3273">
        <f>IFERROR(SuperstoreData[[#This Row],[Profit]]/SuperstoreData[[#This Row],[Sales]],0)</f>
        <v>0.44</v>
      </c>
      <c r="W3273">
        <f>YEAR(C3273)</f>
        <v>2015</v>
      </c>
      <c r="X3273" t="str">
        <f>TEXT(C3273,"mmm")</f>
        <v>Dec</v>
      </c>
    </row>
    <row r="3274" spans="1:24" x14ac:dyDescent="0.3">
      <c r="A3274">
        <v>3273</v>
      </c>
      <c r="B3274" t="s">
        <v>7196</v>
      </c>
      <c r="C3274" s="1">
        <v>42044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  <c r="V3274">
        <f>IFERROR(SuperstoreData[[#This Row],[Profit]]/SuperstoreData[[#This Row],[Sales]],0)</f>
        <v>0.1125</v>
      </c>
      <c r="W3274">
        <f>YEAR(C3274)</f>
        <v>2015</v>
      </c>
      <c r="X3274" t="str">
        <f>TEXT(C3274,"mmm")</f>
        <v>Feb</v>
      </c>
    </row>
    <row r="3275" spans="1:24" x14ac:dyDescent="0.3">
      <c r="A3275">
        <v>3274</v>
      </c>
      <c r="B3275" t="s">
        <v>7198</v>
      </c>
      <c r="C3275" s="1">
        <v>42863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>
        <v>3359.9520000000002</v>
      </c>
      <c r="S3275">
        <v>6</v>
      </c>
      <c r="T3275">
        <v>0.2</v>
      </c>
      <c r="U3275">
        <v>1049.9849999999999</v>
      </c>
      <c r="V3275">
        <f>IFERROR(SuperstoreData[[#This Row],[Profit]]/SuperstoreData[[#This Row],[Sales]],0)</f>
        <v>0.31249999999999994</v>
      </c>
      <c r="W3275">
        <f>YEAR(C3275)</f>
        <v>2017</v>
      </c>
      <c r="X3275" t="str">
        <f>TEXT(C3275,"mmm")</f>
        <v>May</v>
      </c>
    </row>
    <row r="3276" spans="1:24" x14ac:dyDescent="0.3">
      <c r="A3276">
        <v>3275</v>
      </c>
      <c r="B3276" t="s">
        <v>7199</v>
      </c>
      <c r="C3276" s="1">
        <v>43041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>
        <v>18.239999999999998</v>
      </c>
      <c r="S3276">
        <v>3</v>
      </c>
      <c r="T3276">
        <v>0</v>
      </c>
      <c r="U3276">
        <v>9.1199999999999992</v>
      </c>
      <c r="V3276">
        <f>IFERROR(SuperstoreData[[#This Row],[Profit]]/SuperstoreData[[#This Row],[Sales]],0)</f>
        <v>0.5</v>
      </c>
      <c r="W3276">
        <f>YEAR(C3276)</f>
        <v>2017</v>
      </c>
      <c r="X3276" t="str">
        <f>TEXT(C3276,"mmm")</f>
        <v>Nov</v>
      </c>
    </row>
    <row r="3277" spans="1:24" x14ac:dyDescent="0.3">
      <c r="A3277">
        <v>3276</v>
      </c>
      <c r="B3277" t="s">
        <v>7199</v>
      </c>
      <c r="C3277" s="1">
        <v>43041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>
        <v>27.78</v>
      </c>
      <c r="S3277">
        <v>6</v>
      </c>
      <c r="T3277">
        <v>0</v>
      </c>
      <c r="U3277">
        <v>9.1674000000000007</v>
      </c>
      <c r="V3277">
        <f>IFERROR(SuperstoreData[[#This Row],[Profit]]/SuperstoreData[[#This Row],[Sales]],0)</f>
        <v>0.33</v>
      </c>
      <c r="W3277">
        <f>YEAR(C3277)</f>
        <v>2017</v>
      </c>
      <c r="X3277" t="str">
        <f>TEXT(C3277,"mmm")</f>
        <v>Nov</v>
      </c>
    </row>
    <row r="3278" spans="1:24" x14ac:dyDescent="0.3">
      <c r="A3278">
        <v>3277</v>
      </c>
      <c r="B3278" t="s">
        <v>7201</v>
      </c>
      <c r="C3278" s="1">
        <v>41734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>
        <v>22.96</v>
      </c>
      <c r="S3278">
        <v>7</v>
      </c>
      <c r="T3278">
        <v>0</v>
      </c>
      <c r="U3278">
        <v>7.5768000000000004</v>
      </c>
      <c r="V3278">
        <f>IFERROR(SuperstoreData[[#This Row],[Profit]]/SuperstoreData[[#This Row],[Sales]],0)</f>
        <v>0.33</v>
      </c>
      <c r="W3278">
        <f>YEAR(C3278)</f>
        <v>2014</v>
      </c>
      <c r="X3278" t="str">
        <f>TEXT(C3278,"mmm")</f>
        <v>Apr</v>
      </c>
    </row>
    <row r="3279" spans="1:24" x14ac:dyDescent="0.3">
      <c r="A3279">
        <v>3278</v>
      </c>
      <c r="B3279" t="s">
        <v>7201</v>
      </c>
      <c r="C3279" s="1">
        <v>41734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>
        <v>28.99</v>
      </c>
      <c r="S3279">
        <v>1</v>
      </c>
      <c r="T3279">
        <v>0</v>
      </c>
      <c r="U3279">
        <v>8.4070999999999998</v>
      </c>
      <c r="V3279">
        <f>IFERROR(SuperstoreData[[#This Row],[Profit]]/SuperstoreData[[#This Row],[Sales]],0)</f>
        <v>0.29000000000000004</v>
      </c>
      <c r="W3279">
        <f>YEAR(C3279)</f>
        <v>2014</v>
      </c>
      <c r="X3279" t="str">
        <f>TEXT(C3279,"mmm")</f>
        <v>Apr</v>
      </c>
    </row>
    <row r="3280" spans="1:24" x14ac:dyDescent="0.3">
      <c r="A3280">
        <v>3279</v>
      </c>
      <c r="B3280" t="s">
        <v>7201</v>
      </c>
      <c r="C3280" s="1">
        <v>41734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>
        <v>12.96</v>
      </c>
      <c r="S3280">
        <v>2</v>
      </c>
      <c r="T3280">
        <v>0</v>
      </c>
      <c r="U3280">
        <v>6.3503999999999996</v>
      </c>
      <c r="V3280">
        <f>IFERROR(SuperstoreData[[#This Row],[Profit]]/SuperstoreData[[#This Row],[Sales]],0)</f>
        <v>0.48999999999999994</v>
      </c>
      <c r="W3280">
        <f>YEAR(C3280)</f>
        <v>2014</v>
      </c>
      <c r="X3280" t="str">
        <f>TEXT(C3280,"mmm")</f>
        <v>Apr</v>
      </c>
    </row>
    <row r="3281" spans="1:24" x14ac:dyDescent="0.3">
      <c r="A3281">
        <v>3280</v>
      </c>
      <c r="B3281" t="s">
        <v>7201</v>
      </c>
      <c r="C3281" s="1">
        <v>41734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>
        <v>22.96</v>
      </c>
      <c r="S3281">
        <v>7</v>
      </c>
      <c r="T3281">
        <v>0</v>
      </c>
      <c r="U3281">
        <v>6.6584000000000003</v>
      </c>
      <c r="V3281">
        <f>IFERROR(SuperstoreData[[#This Row],[Profit]]/SuperstoreData[[#This Row],[Sales]],0)</f>
        <v>0.28999999999999998</v>
      </c>
      <c r="W3281">
        <f>YEAR(C3281)</f>
        <v>2014</v>
      </c>
      <c r="X3281" t="str">
        <f>TEXT(C3281,"mmm")</f>
        <v>Apr</v>
      </c>
    </row>
    <row r="3282" spans="1:24" x14ac:dyDescent="0.3">
      <c r="A3282">
        <v>3281</v>
      </c>
      <c r="B3282" t="s">
        <v>7201</v>
      </c>
      <c r="C3282" s="1">
        <v>41734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>
        <v>4164.05</v>
      </c>
      <c r="S3282">
        <v>5</v>
      </c>
      <c r="T3282">
        <v>0</v>
      </c>
      <c r="U3282">
        <v>83.281000000000006</v>
      </c>
      <c r="V3282">
        <f>IFERROR(SuperstoreData[[#This Row],[Profit]]/SuperstoreData[[#This Row],[Sales]],0)</f>
        <v>0.02</v>
      </c>
      <c r="W3282">
        <f>YEAR(C3282)</f>
        <v>2014</v>
      </c>
      <c r="X3282" t="str">
        <f>TEXT(C3282,"mmm")</f>
        <v>Apr</v>
      </c>
    </row>
    <row r="3283" spans="1:24" x14ac:dyDescent="0.3">
      <c r="A3283">
        <v>3282</v>
      </c>
      <c r="B3283" t="s">
        <v>7202</v>
      </c>
      <c r="C3283" s="1">
        <v>41899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>
        <v>47.984000000000002</v>
      </c>
      <c r="S3283">
        <v>2</v>
      </c>
      <c r="T3283">
        <v>0.2</v>
      </c>
      <c r="U3283">
        <v>13.195600000000001</v>
      </c>
      <c r="V3283">
        <f>IFERROR(SuperstoreData[[#This Row],[Profit]]/SuperstoreData[[#This Row],[Sales]],0)</f>
        <v>0.27500000000000002</v>
      </c>
      <c r="W3283">
        <f>YEAR(C3283)</f>
        <v>2014</v>
      </c>
      <c r="X3283" t="str">
        <f>TEXT(C3283,"mmm")</f>
        <v>Sep</v>
      </c>
    </row>
    <row r="3284" spans="1:24" x14ac:dyDescent="0.3">
      <c r="A3284">
        <v>3283</v>
      </c>
      <c r="B3284" t="s">
        <v>7202</v>
      </c>
      <c r="C3284" s="1">
        <v>41899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>
        <v>4.6239999999999997</v>
      </c>
      <c r="S3284">
        <v>1</v>
      </c>
      <c r="T3284">
        <v>0.2</v>
      </c>
      <c r="U3284">
        <v>1.6761999999999999</v>
      </c>
      <c r="V3284">
        <f>IFERROR(SuperstoreData[[#This Row],[Profit]]/SuperstoreData[[#This Row],[Sales]],0)</f>
        <v>0.36249999999999999</v>
      </c>
      <c r="W3284">
        <f>YEAR(C3284)</f>
        <v>2014</v>
      </c>
      <c r="X3284" t="str">
        <f>TEXT(C3284,"mmm")</f>
        <v>Sep</v>
      </c>
    </row>
    <row r="3285" spans="1:24" x14ac:dyDescent="0.3">
      <c r="A3285">
        <v>3284</v>
      </c>
      <c r="B3285" t="s">
        <v>7203</v>
      </c>
      <c r="C3285" s="1">
        <v>41912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>
        <v>15.24</v>
      </c>
      <c r="S3285">
        <v>3</v>
      </c>
      <c r="T3285">
        <v>0</v>
      </c>
      <c r="U3285">
        <v>5.1816000000000004</v>
      </c>
      <c r="V3285">
        <f>IFERROR(SuperstoreData[[#This Row],[Profit]]/SuperstoreData[[#This Row],[Sales]],0)</f>
        <v>0.34</v>
      </c>
      <c r="W3285">
        <f>YEAR(C3285)</f>
        <v>2014</v>
      </c>
      <c r="X3285" t="str">
        <f>TEXT(C3285,"mmm")</f>
        <v>Sep</v>
      </c>
    </row>
    <row r="3286" spans="1:24" x14ac:dyDescent="0.3">
      <c r="A3286">
        <v>3285</v>
      </c>
      <c r="B3286" t="s">
        <v>7204</v>
      </c>
      <c r="C3286" s="1">
        <v>41894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>
        <v>63.923999999999999</v>
      </c>
      <c r="S3286">
        <v>7</v>
      </c>
      <c r="T3286">
        <v>0.7</v>
      </c>
      <c r="U3286">
        <v>-46.877600000000001</v>
      </c>
      <c r="V3286">
        <f>IFERROR(SuperstoreData[[#This Row],[Profit]]/SuperstoreData[[#This Row],[Sales]],0)</f>
        <v>-0.73333333333333339</v>
      </c>
      <c r="W3286">
        <f>YEAR(C3286)</f>
        <v>2014</v>
      </c>
      <c r="X3286" t="str">
        <f>TEXT(C3286,"mmm")</f>
        <v>Sep</v>
      </c>
    </row>
    <row r="3287" spans="1:24" x14ac:dyDescent="0.3">
      <c r="A3287">
        <v>3286</v>
      </c>
      <c r="B3287" t="s">
        <v>7205</v>
      </c>
      <c r="C3287" s="1">
        <v>42786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>
        <v>6.56</v>
      </c>
      <c r="S3287">
        <v>2</v>
      </c>
      <c r="T3287">
        <v>0</v>
      </c>
      <c r="U3287">
        <v>1.9024000000000001</v>
      </c>
      <c r="V3287">
        <f>IFERROR(SuperstoreData[[#This Row],[Profit]]/SuperstoreData[[#This Row],[Sales]],0)</f>
        <v>0.29000000000000004</v>
      </c>
      <c r="W3287">
        <f>YEAR(C3287)</f>
        <v>2017</v>
      </c>
      <c r="X3287" t="str">
        <f>TEXT(C3287,"mmm")</f>
        <v>Feb</v>
      </c>
    </row>
    <row r="3288" spans="1:24" x14ac:dyDescent="0.3">
      <c r="A3288">
        <v>3287</v>
      </c>
      <c r="B3288" t="s">
        <v>7205</v>
      </c>
      <c r="C3288" s="1">
        <v>42786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>
        <v>13.11</v>
      </c>
      <c r="S3288">
        <v>3</v>
      </c>
      <c r="T3288">
        <v>0</v>
      </c>
      <c r="U3288">
        <v>3.4085999999999999</v>
      </c>
      <c r="V3288">
        <f>IFERROR(SuperstoreData[[#This Row],[Profit]]/SuperstoreData[[#This Row],[Sales]],0)</f>
        <v>0.26</v>
      </c>
      <c r="W3288">
        <f>YEAR(C3288)</f>
        <v>2017</v>
      </c>
      <c r="X3288" t="str">
        <f>TEXT(C3288,"mmm")</f>
        <v>Feb</v>
      </c>
    </row>
    <row r="3289" spans="1:24" x14ac:dyDescent="0.3">
      <c r="A3289">
        <v>3288</v>
      </c>
      <c r="B3289" t="s">
        <v>7209</v>
      </c>
      <c r="C3289" s="1">
        <v>42351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>
        <v>494.37599999999998</v>
      </c>
      <c r="S3289">
        <v>3</v>
      </c>
      <c r="T3289">
        <v>0.2</v>
      </c>
      <c r="U3289">
        <v>49.437600000000003</v>
      </c>
      <c r="V3289">
        <f>IFERROR(SuperstoreData[[#This Row],[Profit]]/SuperstoreData[[#This Row],[Sales]],0)</f>
        <v>0.1</v>
      </c>
      <c r="W3289">
        <f>YEAR(C3289)</f>
        <v>2015</v>
      </c>
      <c r="X3289" t="str">
        <f>TEXT(C3289,"mmm")</f>
        <v>Dec</v>
      </c>
    </row>
    <row r="3290" spans="1:24" x14ac:dyDescent="0.3">
      <c r="A3290">
        <v>3289</v>
      </c>
      <c r="B3290" t="s">
        <v>7209</v>
      </c>
      <c r="C3290" s="1">
        <v>42351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>
        <v>29.2</v>
      </c>
      <c r="S3290">
        <v>5</v>
      </c>
      <c r="T3290">
        <v>0.2</v>
      </c>
      <c r="U3290">
        <v>9.8550000000000004</v>
      </c>
      <c r="V3290">
        <f>IFERROR(SuperstoreData[[#This Row],[Profit]]/SuperstoreData[[#This Row],[Sales]],0)</f>
        <v>0.33750000000000002</v>
      </c>
      <c r="W3290">
        <f>YEAR(C3290)</f>
        <v>2015</v>
      </c>
      <c r="X3290" t="str">
        <f>TEXT(C3290,"mmm")</f>
        <v>Dec</v>
      </c>
    </row>
    <row r="3291" spans="1:24" x14ac:dyDescent="0.3">
      <c r="A3291">
        <v>3290</v>
      </c>
      <c r="B3291" t="s">
        <v>7209</v>
      </c>
      <c r="C3291" s="1">
        <v>42351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>
        <v>248.85</v>
      </c>
      <c r="S3291">
        <v>5</v>
      </c>
      <c r="T3291">
        <v>0</v>
      </c>
      <c r="U3291">
        <v>27.3735</v>
      </c>
      <c r="V3291">
        <f>IFERROR(SuperstoreData[[#This Row],[Profit]]/SuperstoreData[[#This Row],[Sales]],0)</f>
        <v>0.11</v>
      </c>
      <c r="W3291">
        <f>YEAR(C3291)</f>
        <v>2015</v>
      </c>
      <c r="X3291" t="str">
        <f>TEXT(C3291,"mmm")</f>
        <v>Dec</v>
      </c>
    </row>
    <row r="3292" spans="1:24" x14ac:dyDescent="0.3">
      <c r="A3292">
        <v>3291</v>
      </c>
      <c r="B3292" t="s">
        <v>7209</v>
      </c>
      <c r="C3292" s="1">
        <v>42351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>
        <v>36.24</v>
      </c>
      <c r="S3292">
        <v>1</v>
      </c>
      <c r="T3292">
        <v>0</v>
      </c>
      <c r="U3292">
        <v>15.220800000000001</v>
      </c>
      <c r="V3292">
        <f>IFERROR(SuperstoreData[[#This Row],[Profit]]/SuperstoreData[[#This Row],[Sales]],0)</f>
        <v>0.42</v>
      </c>
      <c r="W3292">
        <f>YEAR(C3292)</f>
        <v>2015</v>
      </c>
      <c r="X3292" t="str">
        <f>TEXT(C3292,"mmm")</f>
        <v>Dec</v>
      </c>
    </row>
    <row r="3293" spans="1:24" x14ac:dyDescent="0.3">
      <c r="A3293">
        <v>3292</v>
      </c>
      <c r="B3293" t="s">
        <v>7213</v>
      </c>
      <c r="C3293" s="1">
        <v>42673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>
        <v>11.68</v>
      </c>
      <c r="S3293">
        <v>2</v>
      </c>
      <c r="T3293">
        <v>0</v>
      </c>
      <c r="U3293">
        <v>3.504</v>
      </c>
      <c r="V3293">
        <f>IFERROR(SuperstoreData[[#This Row],[Profit]]/SuperstoreData[[#This Row],[Sales]],0)</f>
        <v>0.3</v>
      </c>
      <c r="W3293">
        <f>YEAR(C3293)</f>
        <v>2016</v>
      </c>
      <c r="X3293" t="str">
        <f>TEXT(C3293,"mmm")</f>
        <v>Oct</v>
      </c>
    </row>
    <row r="3294" spans="1:24" x14ac:dyDescent="0.3">
      <c r="A3294">
        <v>3293</v>
      </c>
      <c r="B3294" t="s">
        <v>7214</v>
      </c>
      <c r="C3294" s="1">
        <v>41999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>
        <v>11.91</v>
      </c>
      <c r="S3294">
        <v>3</v>
      </c>
      <c r="T3294">
        <v>0</v>
      </c>
      <c r="U3294">
        <v>0.1191</v>
      </c>
      <c r="V3294">
        <f>IFERROR(SuperstoreData[[#This Row],[Profit]]/SuperstoreData[[#This Row],[Sales]],0)</f>
        <v>0.01</v>
      </c>
      <c r="W3294">
        <f>YEAR(C3294)</f>
        <v>2014</v>
      </c>
      <c r="X3294" t="str">
        <f>TEXT(C3294,"mmm")</f>
        <v>Dec</v>
      </c>
    </row>
    <row r="3295" spans="1:24" x14ac:dyDescent="0.3">
      <c r="A3295">
        <v>3294</v>
      </c>
      <c r="B3295" t="s">
        <v>7214</v>
      </c>
      <c r="C3295" s="1">
        <v>41999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>
        <v>3.48</v>
      </c>
      <c r="S3295">
        <v>2</v>
      </c>
      <c r="T3295">
        <v>0</v>
      </c>
      <c r="U3295">
        <v>1.1135999999999999</v>
      </c>
      <c r="V3295">
        <f>IFERROR(SuperstoreData[[#This Row],[Profit]]/SuperstoreData[[#This Row],[Sales]],0)</f>
        <v>0.32</v>
      </c>
      <c r="W3295">
        <f>YEAR(C3295)</f>
        <v>2014</v>
      </c>
      <c r="X3295" t="str">
        <f>TEXT(C3295,"mmm")</f>
        <v>Dec</v>
      </c>
    </row>
    <row r="3296" spans="1:24" x14ac:dyDescent="0.3">
      <c r="A3296">
        <v>3295</v>
      </c>
      <c r="B3296" t="s">
        <v>7215</v>
      </c>
      <c r="C3296" s="1">
        <v>41866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>
        <v>30.96</v>
      </c>
      <c r="S3296">
        <v>8</v>
      </c>
      <c r="T3296">
        <v>0.8</v>
      </c>
      <c r="U3296">
        <v>-52.631999999999998</v>
      </c>
      <c r="V3296">
        <f>IFERROR(SuperstoreData[[#This Row],[Profit]]/SuperstoreData[[#This Row],[Sales]],0)</f>
        <v>-1.7</v>
      </c>
      <c r="W3296">
        <f>YEAR(C3296)</f>
        <v>2014</v>
      </c>
      <c r="X3296" t="str">
        <f>TEXT(C3296,"mmm")</f>
        <v>Aug</v>
      </c>
    </row>
    <row r="3297" spans="1:24" x14ac:dyDescent="0.3">
      <c r="A3297">
        <v>3296</v>
      </c>
      <c r="B3297" t="s">
        <v>7217</v>
      </c>
      <c r="C3297" s="1">
        <v>43009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>
        <v>1704.89</v>
      </c>
      <c r="S3297">
        <v>11</v>
      </c>
      <c r="T3297">
        <v>0</v>
      </c>
      <c r="U3297">
        <v>767.20050000000003</v>
      </c>
      <c r="V3297">
        <f>IFERROR(SuperstoreData[[#This Row],[Profit]]/SuperstoreData[[#This Row],[Sales]],0)</f>
        <v>0.45</v>
      </c>
      <c r="W3297">
        <f>YEAR(C3297)</f>
        <v>2017</v>
      </c>
      <c r="X3297" t="str">
        <f>TEXT(C3297,"mmm")</f>
        <v>Oct</v>
      </c>
    </row>
    <row r="3298" spans="1:24" x14ac:dyDescent="0.3">
      <c r="A3298">
        <v>3297</v>
      </c>
      <c r="B3298" t="s">
        <v>7220</v>
      </c>
      <c r="C3298" s="1">
        <v>42147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>
        <v>19.193999999999999</v>
      </c>
      <c r="S3298">
        <v>7</v>
      </c>
      <c r="T3298">
        <v>0.7</v>
      </c>
      <c r="U3298">
        <v>-12.795999999999999</v>
      </c>
      <c r="V3298">
        <f>IFERROR(SuperstoreData[[#This Row],[Profit]]/SuperstoreData[[#This Row],[Sales]],0)</f>
        <v>-0.66666666666666663</v>
      </c>
      <c r="W3298">
        <f>YEAR(C3298)</f>
        <v>2015</v>
      </c>
      <c r="X3298" t="str">
        <f>TEXT(C3298,"mmm")</f>
        <v>May</v>
      </c>
    </row>
    <row r="3299" spans="1:24" x14ac:dyDescent="0.3">
      <c r="A3299">
        <v>3298</v>
      </c>
      <c r="B3299" t="s">
        <v>7220</v>
      </c>
      <c r="C3299" s="1">
        <v>42147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>
        <v>121.792</v>
      </c>
      <c r="S3299">
        <v>4</v>
      </c>
      <c r="T3299">
        <v>0.2</v>
      </c>
      <c r="U3299">
        <v>13.701599999999999</v>
      </c>
      <c r="V3299">
        <f>IFERROR(SuperstoreData[[#This Row],[Profit]]/SuperstoreData[[#This Row],[Sales]],0)</f>
        <v>0.11249999999999999</v>
      </c>
      <c r="W3299">
        <f>YEAR(C3299)</f>
        <v>2015</v>
      </c>
      <c r="X3299" t="str">
        <f>TEXT(C3299,"mmm")</f>
        <v>May</v>
      </c>
    </row>
    <row r="3300" spans="1:24" x14ac:dyDescent="0.3">
      <c r="A3300">
        <v>3299</v>
      </c>
      <c r="B3300" t="s">
        <v>7222</v>
      </c>
      <c r="C3300" s="1">
        <v>43055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>
        <v>1919.9760000000001</v>
      </c>
      <c r="S3300">
        <v>3</v>
      </c>
      <c r="T3300">
        <v>0.2</v>
      </c>
      <c r="U3300">
        <v>215.9973</v>
      </c>
      <c r="V3300">
        <f>IFERROR(SuperstoreData[[#This Row],[Profit]]/SuperstoreData[[#This Row],[Sales]],0)</f>
        <v>0.11249999999999999</v>
      </c>
      <c r="W3300">
        <f>YEAR(C3300)</f>
        <v>2017</v>
      </c>
      <c r="X3300" t="str">
        <f>TEXT(C3300,"mmm")</f>
        <v>Nov</v>
      </c>
    </row>
    <row r="3301" spans="1:24" x14ac:dyDescent="0.3">
      <c r="A3301">
        <v>3300</v>
      </c>
      <c r="B3301" t="s">
        <v>7223</v>
      </c>
      <c r="C3301" s="1">
        <v>41961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>
        <f>IFERROR(SuperstoreData[[#This Row],[Profit]]/SuperstoreData[[#This Row],[Sales]],0)</f>
        <v>-0.8</v>
      </c>
      <c r="W3301">
        <f>YEAR(C3301)</f>
        <v>2014</v>
      </c>
      <c r="X3301" t="str">
        <f>TEXT(C3301,"mmm")</f>
        <v>Nov</v>
      </c>
    </row>
    <row r="3302" spans="1:24" x14ac:dyDescent="0.3">
      <c r="A3302">
        <v>3301</v>
      </c>
      <c r="B3302" t="s">
        <v>7223</v>
      </c>
      <c r="C3302" s="1">
        <v>41961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>
        <v>76.792000000000002</v>
      </c>
      <c r="S3302">
        <v>1</v>
      </c>
      <c r="T3302">
        <v>0.2</v>
      </c>
      <c r="U3302">
        <v>-16.318300000000001</v>
      </c>
      <c r="V3302">
        <f>IFERROR(SuperstoreData[[#This Row],[Profit]]/SuperstoreData[[#This Row],[Sales]],0)</f>
        <v>-0.21249999999999999</v>
      </c>
      <c r="W3302">
        <f>YEAR(C3302)</f>
        <v>2014</v>
      </c>
      <c r="X3302" t="str">
        <f>TEXT(C3302,"mmm")</f>
        <v>Nov</v>
      </c>
    </row>
    <row r="3303" spans="1:24" x14ac:dyDescent="0.3">
      <c r="A3303">
        <v>3302</v>
      </c>
      <c r="B3303" t="s">
        <v>7223</v>
      </c>
      <c r="C3303" s="1">
        <v>41961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>
        <v>539.96400000000006</v>
      </c>
      <c r="S3303">
        <v>6</v>
      </c>
      <c r="T3303">
        <v>0.4</v>
      </c>
      <c r="U3303">
        <v>-107.9928</v>
      </c>
      <c r="V3303">
        <f>IFERROR(SuperstoreData[[#This Row],[Profit]]/SuperstoreData[[#This Row],[Sales]],0)</f>
        <v>-0.19999999999999998</v>
      </c>
      <c r="W3303">
        <f>YEAR(C3303)</f>
        <v>2014</v>
      </c>
      <c r="X3303" t="str">
        <f>TEXT(C3303,"mmm")</f>
        <v>Nov</v>
      </c>
    </row>
    <row r="3304" spans="1:24" x14ac:dyDescent="0.3">
      <c r="A3304">
        <v>3303</v>
      </c>
      <c r="B3304" t="s">
        <v>7223</v>
      </c>
      <c r="C3304" s="1">
        <v>41961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>
        <v>60.311999999999998</v>
      </c>
      <c r="S3304">
        <v>3</v>
      </c>
      <c r="T3304">
        <v>0.2</v>
      </c>
      <c r="U3304">
        <v>5.2773000000000003</v>
      </c>
      <c r="V3304">
        <f>IFERROR(SuperstoreData[[#This Row],[Profit]]/SuperstoreData[[#This Row],[Sales]],0)</f>
        <v>8.7500000000000008E-2</v>
      </c>
      <c r="W3304">
        <f>YEAR(C3304)</f>
        <v>2014</v>
      </c>
      <c r="X3304" t="str">
        <f>TEXT(C3304,"mmm")</f>
        <v>Nov</v>
      </c>
    </row>
    <row r="3305" spans="1:24" x14ac:dyDescent="0.3">
      <c r="A3305">
        <v>3304</v>
      </c>
      <c r="B3305" t="s">
        <v>7223</v>
      </c>
      <c r="C3305" s="1">
        <v>41961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>
        <v>1.944</v>
      </c>
      <c r="S3305">
        <v>3</v>
      </c>
      <c r="T3305">
        <v>0.7</v>
      </c>
      <c r="U3305">
        <v>-1.4256</v>
      </c>
      <c r="V3305">
        <f>IFERROR(SuperstoreData[[#This Row],[Profit]]/SuperstoreData[[#This Row],[Sales]],0)</f>
        <v>-0.73333333333333339</v>
      </c>
      <c r="W3305">
        <f>YEAR(C3305)</f>
        <v>2014</v>
      </c>
      <c r="X3305" t="str">
        <f>TEXT(C3305,"mmm")</f>
        <v>Nov</v>
      </c>
    </row>
    <row r="3306" spans="1:24" x14ac:dyDescent="0.3">
      <c r="A3306">
        <v>3305</v>
      </c>
      <c r="B3306" t="s">
        <v>7226</v>
      </c>
      <c r="C3306" s="1">
        <v>42003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>
        <v>12.984</v>
      </c>
      <c r="S3306">
        <v>3</v>
      </c>
      <c r="T3306">
        <v>0.2</v>
      </c>
      <c r="U3306">
        <v>4.7066999999999997</v>
      </c>
      <c r="V3306">
        <f>IFERROR(SuperstoreData[[#This Row],[Profit]]/SuperstoreData[[#This Row],[Sales]],0)</f>
        <v>0.36249999999999999</v>
      </c>
      <c r="W3306">
        <f>YEAR(C3306)</f>
        <v>2014</v>
      </c>
      <c r="X3306" t="str">
        <f>TEXT(C3306,"mmm")</f>
        <v>Dec</v>
      </c>
    </row>
    <row r="3307" spans="1:24" x14ac:dyDescent="0.3">
      <c r="A3307">
        <v>3306</v>
      </c>
      <c r="B3307" t="s">
        <v>7226</v>
      </c>
      <c r="C3307" s="1">
        <v>42003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>
        <v>217.584</v>
      </c>
      <c r="S3307">
        <v>2</v>
      </c>
      <c r="T3307">
        <v>0.2</v>
      </c>
      <c r="U3307">
        <v>19.038599999999999</v>
      </c>
      <c r="V3307">
        <f>IFERROR(SuperstoreData[[#This Row],[Profit]]/SuperstoreData[[#This Row],[Sales]],0)</f>
        <v>8.7499999999999994E-2</v>
      </c>
      <c r="W3307">
        <f>YEAR(C3307)</f>
        <v>2014</v>
      </c>
      <c r="X3307" t="str">
        <f>TEXT(C3307,"mmm")</f>
        <v>Dec</v>
      </c>
    </row>
    <row r="3308" spans="1:24" x14ac:dyDescent="0.3">
      <c r="A3308">
        <v>3307</v>
      </c>
      <c r="B3308" t="s">
        <v>7226</v>
      </c>
      <c r="C3308" s="1">
        <v>42003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>
        <v>328.77600000000001</v>
      </c>
      <c r="S3308">
        <v>3</v>
      </c>
      <c r="T3308">
        <v>0.2</v>
      </c>
      <c r="U3308">
        <v>28.767900000000001</v>
      </c>
      <c r="V3308">
        <f>IFERROR(SuperstoreData[[#This Row],[Profit]]/SuperstoreData[[#This Row],[Sales]],0)</f>
        <v>8.7499999999999994E-2</v>
      </c>
      <c r="W3308">
        <f>YEAR(C3308)</f>
        <v>2014</v>
      </c>
      <c r="X3308" t="str">
        <f>TEXT(C3308,"mmm")</f>
        <v>Dec</v>
      </c>
    </row>
    <row r="3309" spans="1:24" x14ac:dyDescent="0.3">
      <c r="A3309">
        <v>3308</v>
      </c>
      <c r="B3309" t="s">
        <v>7226</v>
      </c>
      <c r="C3309" s="1">
        <v>42003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>
        <v>2.286</v>
      </c>
      <c r="S3309">
        <v>3</v>
      </c>
      <c r="T3309">
        <v>0.8</v>
      </c>
      <c r="U3309">
        <v>-3.6576</v>
      </c>
      <c r="V3309">
        <f>IFERROR(SuperstoreData[[#This Row],[Profit]]/SuperstoreData[[#This Row],[Sales]],0)</f>
        <v>-1.5999999999999999</v>
      </c>
      <c r="W3309">
        <f>YEAR(C3309)</f>
        <v>2014</v>
      </c>
      <c r="X3309" t="str">
        <f>TEXT(C3309,"mmm")</f>
        <v>Dec</v>
      </c>
    </row>
    <row r="3310" spans="1:24" x14ac:dyDescent="0.3">
      <c r="A3310">
        <v>3309</v>
      </c>
      <c r="B3310" t="s">
        <v>7226</v>
      </c>
      <c r="C3310" s="1">
        <v>42003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>
        <v>47.984000000000002</v>
      </c>
      <c r="S3310">
        <v>2</v>
      </c>
      <c r="T3310">
        <v>0.2</v>
      </c>
      <c r="U3310">
        <v>14.395200000000001</v>
      </c>
      <c r="V3310">
        <f>IFERROR(SuperstoreData[[#This Row],[Profit]]/SuperstoreData[[#This Row],[Sales]],0)</f>
        <v>0.3</v>
      </c>
      <c r="W3310">
        <f>YEAR(C3310)</f>
        <v>2014</v>
      </c>
      <c r="X3310" t="str">
        <f>TEXT(C3310,"mmm")</f>
        <v>Dec</v>
      </c>
    </row>
    <row r="3311" spans="1:24" x14ac:dyDescent="0.3">
      <c r="A3311">
        <v>3310</v>
      </c>
      <c r="B3311" t="s">
        <v>7227</v>
      </c>
      <c r="C3311" s="1">
        <v>42313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>
        <v>25.344000000000001</v>
      </c>
      <c r="S3311">
        <v>6</v>
      </c>
      <c r="T3311">
        <v>0.2</v>
      </c>
      <c r="U3311">
        <v>8.8704000000000001</v>
      </c>
      <c r="V3311">
        <f>IFERROR(SuperstoreData[[#This Row],[Profit]]/SuperstoreData[[#This Row],[Sales]],0)</f>
        <v>0.35</v>
      </c>
      <c r="W3311">
        <f>YEAR(C3311)</f>
        <v>2015</v>
      </c>
      <c r="X3311" t="str">
        <f>TEXT(C3311,"mmm")</f>
        <v>Nov</v>
      </c>
    </row>
    <row r="3312" spans="1:24" x14ac:dyDescent="0.3">
      <c r="A3312">
        <v>3311</v>
      </c>
      <c r="B3312" t="s">
        <v>7228</v>
      </c>
      <c r="C3312" s="1">
        <v>42630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>
        <v>232.4</v>
      </c>
      <c r="S3312">
        <v>5</v>
      </c>
      <c r="T3312">
        <v>0.2</v>
      </c>
      <c r="U3312">
        <v>78.435000000000002</v>
      </c>
      <c r="V3312">
        <f>IFERROR(SuperstoreData[[#This Row],[Profit]]/SuperstoreData[[#This Row],[Sales]],0)</f>
        <v>0.33750000000000002</v>
      </c>
      <c r="W3312">
        <f>YEAR(C3312)</f>
        <v>2016</v>
      </c>
      <c r="X3312" t="str">
        <f>TEXT(C3312,"mmm")</f>
        <v>Sep</v>
      </c>
    </row>
    <row r="3313" spans="1:24" x14ac:dyDescent="0.3">
      <c r="A3313">
        <v>3312</v>
      </c>
      <c r="B3313" t="s">
        <v>7229</v>
      </c>
      <c r="C3313" s="1">
        <v>42449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>
        <v>86.45</v>
      </c>
      <c r="S3313">
        <v>7</v>
      </c>
      <c r="T3313">
        <v>0</v>
      </c>
      <c r="U3313">
        <v>38.037999999999997</v>
      </c>
      <c r="V3313">
        <f>IFERROR(SuperstoreData[[#This Row],[Profit]]/SuperstoreData[[#This Row],[Sales]],0)</f>
        <v>0.43999999999999995</v>
      </c>
      <c r="W3313">
        <f>YEAR(C3313)</f>
        <v>2016</v>
      </c>
      <c r="X3313" t="str">
        <f>TEXT(C3313,"mmm")</f>
        <v>Mar</v>
      </c>
    </row>
    <row r="3314" spans="1:24" x14ac:dyDescent="0.3">
      <c r="A3314">
        <v>3313</v>
      </c>
      <c r="B3314" t="s">
        <v>7230</v>
      </c>
      <c r="C3314" s="1">
        <v>41909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>
        <v>603.91999999999996</v>
      </c>
      <c r="S3314">
        <v>5</v>
      </c>
      <c r="T3314">
        <v>0.2</v>
      </c>
      <c r="U3314">
        <v>45.293999999999997</v>
      </c>
      <c r="V3314">
        <f>IFERROR(SuperstoreData[[#This Row],[Profit]]/SuperstoreData[[#This Row],[Sales]],0)</f>
        <v>7.4999999999999997E-2</v>
      </c>
      <c r="W3314">
        <f>YEAR(C3314)</f>
        <v>2014</v>
      </c>
      <c r="X3314" t="str">
        <f>TEXT(C3314,"mmm")</f>
        <v>Sep</v>
      </c>
    </row>
    <row r="3315" spans="1:24" x14ac:dyDescent="0.3">
      <c r="A3315">
        <v>3314</v>
      </c>
      <c r="B3315" t="s">
        <v>7230</v>
      </c>
      <c r="C3315" s="1">
        <v>41909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>
        <v>81.98</v>
      </c>
      <c r="S3315">
        <v>2</v>
      </c>
      <c r="T3315">
        <v>0</v>
      </c>
      <c r="U3315">
        <v>40.170200000000001</v>
      </c>
      <c r="V3315">
        <f>IFERROR(SuperstoreData[[#This Row],[Profit]]/SuperstoreData[[#This Row],[Sales]],0)</f>
        <v>0.49</v>
      </c>
      <c r="W3315">
        <f>YEAR(C3315)</f>
        <v>2014</v>
      </c>
      <c r="X3315" t="str">
        <f>TEXT(C3315,"mmm")</f>
        <v>Sep</v>
      </c>
    </row>
    <row r="3316" spans="1:24" x14ac:dyDescent="0.3">
      <c r="A3316">
        <v>3315</v>
      </c>
      <c r="B3316" t="s">
        <v>7231</v>
      </c>
      <c r="C3316" s="1">
        <v>43093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>
        <v>271.76400000000001</v>
      </c>
      <c r="S3316">
        <v>2</v>
      </c>
      <c r="T3316">
        <v>0.1</v>
      </c>
      <c r="U3316">
        <v>48.313600000000001</v>
      </c>
      <c r="V3316">
        <f>IFERROR(SuperstoreData[[#This Row],[Profit]]/SuperstoreData[[#This Row],[Sales]],0)</f>
        <v>0.17777777777777778</v>
      </c>
      <c r="W3316">
        <f>YEAR(C3316)</f>
        <v>2017</v>
      </c>
      <c r="X3316" t="str">
        <f>TEXT(C3316,"mmm")</f>
        <v>Dec</v>
      </c>
    </row>
    <row r="3317" spans="1:24" x14ac:dyDescent="0.3">
      <c r="A3317">
        <v>3316</v>
      </c>
      <c r="B3317" t="s">
        <v>7231</v>
      </c>
      <c r="C3317" s="1">
        <v>43093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>
        <v>14.375999999999999</v>
      </c>
      <c r="S3317">
        <v>3</v>
      </c>
      <c r="T3317">
        <v>0.2</v>
      </c>
      <c r="U3317">
        <v>4.8518999999999997</v>
      </c>
      <c r="V3317">
        <f>IFERROR(SuperstoreData[[#This Row],[Profit]]/SuperstoreData[[#This Row],[Sales]],0)</f>
        <v>0.33749999999999997</v>
      </c>
      <c r="W3317">
        <f>YEAR(C3317)</f>
        <v>2017</v>
      </c>
      <c r="X3317" t="str">
        <f>TEXT(C3317,"mmm")</f>
        <v>Dec</v>
      </c>
    </row>
    <row r="3318" spans="1:24" x14ac:dyDescent="0.3">
      <c r="A3318">
        <v>3317</v>
      </c>
      <c r="B3318" t="s">
        <v>7232</v>
      </c>
      <c r="C3318" s="1">
        <v>43049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>
        <v>341.96</v>
      </c>
      <c r="S3318">
        <v>5</v>
      </c>
      <c r="T3318">
        <v>0.6</v>
      </c>
      <c r="U3318">
        <v>-427.45</v>
      </c>
      <c r="V3318">
        <f>IFERROR(SuperstoreData[[#This Row],[Profit]]/SuperstoreData[[#This Row],[Sales]],0)</f>
        <v>-1.25</v>
      </c>
      <c r="W3318">
        <f>YEAR(C3318)</f>
        <v>2017</v>
      </c>
      <c r="X3318" t="str">
        <f>TEXT(C3318,"mmm")</f>
        <v>Nov</v>
      </c>
    </row>
    <row r="3319" spans="1:24" x14ac:dyDescent="0.3">
      <c r="A3319">
        <v>3318</v>
      </c>
      <c r="B3319" t="s">
        <v>7233</v>
      </c>
      <c r="C3319" s="1">
        <v>42258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>
        <v>181.35</v>
      </c>
      <c r="S3319">
        <v>9</v>
      </c>
      <c r="T3319">
        <v>0</v>
      </c>
      <c r="U3319">
        <v>48.964500000000001</v>
      </c>
      <c r="V3319">
        <f>IFERROR(SuperstoreData[[#This Row],[Profit]]/SuperstoreData[[#This Row],[Sales]],0)</f>
        <v>0.27</v>
      </c>
      <c r="W3319">
        <f>YEAR(C3319)</f>
        <v>2015</v>
      </c>
      <c r="X3319" t="str">
        <f>TEXT(C3319,"mmm")</f>
        <v>Sep</v>
      </c>
    </row>
    <row r="3320" spans="1:24" x14ac:dyDescent="0.3">
      <c r="A3320">
        <v>3319</v>
      </c>
      <c r="B3320" t="s">
        <v>7233</v>
      </c>
      <c r="C3320" s="1">
        <v>42258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>
        <v>8.64</v>
      </c>
      <c r="S3320">
        <v>3</v>
      </c>
      <c r="T3320">
        <v>0</v>
      </c>
      <c r="U3320">
        <v>4.2336</v>
      </c>
      <c r="V3320">
        <f>IFERROR(SuperstoreData[[#This Row],[Profit]]/SuperstoreData[[#This Row],[Sales]],0)</f>
        <v>0.49</v>
      </c>
      <c r="W3320">
        <f>YEAR(C3320)</f>
        <v>2015</v>
      </c>
      <c r="X3320" t="str">
        <f>TEXT(C3320,"mmm")</f>
        <v>Sep</v>
      </c>
    </row>
    <row r="3321" spans="1:24" x14ac:dyDescent="0.3">
      <c r="A3321">
        <v>3320</v>
      </c>
      <c r="B3321" t="s">
        <v>7234</v>
      </c>
      <c r="C3321" s="1">
        <v>41993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>
        <v>43.512</v>
      </c>
      <c r="S3321">
        <v>7</v>
      </c>
      <c r="T3321">
        <v>0.2</v>
      </c>
      <c r="U3321">
        <v>3.8073000000000001</v>
      </c>
      <c r="V3321">
        <f>IFERROR(SuperstoreData[[#This Row],[Profit]]/SuperstoreData[[#This Row],[Sales]],0)</f>
        <v>8.7500000000000008E-2</v>
      </c>
      <c r="W3321">
        <f>YEAR(C3321)</f>
        <v>2014</v>
      </c>
      <c r="X3321" t="str">
        <f>TEXT(C3321,"mmm")</f>
        <v>Dec</v>
      </c>
    </row>
    <row r="3322" spans="1:24" x14ac:dyDescent="0.3">
      <c r="A3322">
        <v>3321</v>
      </c>
      <c r="B3322" t="s">
        <v>7234</v>
      </c>
      <c r="C3322" s="1">
        <v>41993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>
        <v>662.88</v>
      </c>
      <c r="S3322">
        <v>3</v>
      </c>
      <c r="T3322">
        <v>0.2</v>
      </c>
      <c r="U3322">
        <v>74.573999999999998</v>
      </c>
      <c r="V3322">
        <f>IFERROR(SuperstoreData[[#This Row],[Profit]]/SuperstoreData[[#This Row],[Sales]],0)</f>
        <v>0.1125</v>
      </c>
      <c r="W3322">
        <f>YEAR(C3322)</f>
        <v>2014</v>
      </c>
      <c r="X3322" t="str">
        <f>TEXT(C3322,"mmm")</f>
        <v>Dec</v>
      </c>
    </row>
    <row r="3323" spans="1:24" x14ac:dyDescent="0.3">
      <c r="A3323">
        <v>3322</v>
      </c>
      <c r="B3323" t="s">
        <v>7234</v>
      </c>
      <c r="C3323" s="1">
        <v>41993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>
        <v>25.92</v>
      </c>
      <c r="S3323">
        <v>5</v>
      </c>
      <c r="T3323">
        <v>0.2</v>
      </c>
      <c r="U3323">
        <v>9.0719999999999992</v>
      </c>
      <c r="V3323">
        <f>IFERROR(SuperstoreData[[#This Row],[Profit]]/SuperstoreData[[#This Row],[Sales]],0)</f>
        <v>0.34999999999999992</v>
      </c>
      <c r="W3323">
        <f>YEAR(C3323)</f>
        <v>2014</v>
      </c>
      <c r="X3323" t="str">
        <f>TEXT(C3323,"mmm")</f>
        <v>Dec</v>
      </c>
    </row>
    <row r="3324" spans="1:24" x14ac:dyDescent="0.3">
      <c r="A3324">
        <v>3323</v>
      </c>
      <c r="B3324" t="s">
        <v>7237</v>
      </c>
      <c r="C3324" s="1">
        <v>42208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>
        <f>IFERROR(SuperstoreData[[#This Row],[Profit]]/SuperstoreData[[#This Row],[Sales]],0)</f>
        <v>0.3</v>
      </c>
      <c r="W3324">
        <f>YEAR(C3324)</f>
        <v>2015</v>
      </c>
      <c r="X3324" t="str">
        <f>TEXT(C3324,"mmm")</f>
        <v>Jul</v>
      </c>
    </row>
    <row r="3325" spans="1:24" x14ac:dyDescent="0.3">
      <c r="A3325">
        <v>3324</v>
      </c>
      <c r="B3325" t="s">
        <v>7237</v>
      </c>
      <c r="C3325" s="1">
        <v>42208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>
        <v>128.82</v>
      </c>
      <c r="S3325">
        <v>3</v>
      </c>
      <c r="T3325">
        <v>0</v>
      </c>
      <c r="U3325">
        <v>50.239800000000002</v>
      </c>
      <c r="V3325">
        <f>IFERROR(SuperstoreData[[#This Row],[Profit]]/SuperstoreData[[#This Row],[Sales]],0)</f>
        <v>0.39</v>
      </c>
      <c r="W3325">
        <f>YEAR(C3325)</f>
        <v>2015</v>
      </c>
      <c r="X3325" t="str">
        <f>TEXT(C3325,"mmm")</f>
        <v>Jul</v>
      </c>
    </row>
    <row r="3326" spans="1:24" x14ac:dyDescent="0.3">
      <c r="A3326">
        <v>3325</v>
      </c>
      <c r="B3326" t="s">
        <v>7238</v>
      </c>
      <c r="C3326" s="1">
        <v>41954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>
        <v>896.99</v>
      </c>
      <c r="S3326">
        <v>5</v>
      </c>
      <c r="T3326">
        <v>0.8</v>
      </c>
      <c r="U3326">
        <v>-1480.0335</v>
      </c>
      <c r="V3326">
        <f>IFERROR(SuperstoreData[[#This Row],[Profit]]/SuperstoreData[[#This Row],[Sales]],0)</f>
        <v>-1.65</v>
      </c>
      <c r="W3326">
        <f>YEAR(C3326)</f>
        <v>2014</v>
      </c>
      <c r="X3326" t="str">
        <f>TEXT(C3326,"mmm")</f>
        <v>Nov</v>
      </c>
    </row>
    <row r="3327" spans="1:24" x14ac:dyDescent="0.3">
      <c r="A3327">
        <v>3326</v>
      </c>
      <c r="B3327" t="s">
        <v>7238</v>
      </c>
      <c r="C3327" s="1">
        <v>41954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>
        <v>1.234</v>
      </c>
      <c r="S3327">
        <v>1</v>
      </c>
      <c r="T3327">
        <v>0.8</v>
      </c>
      <c r="U3327">
        <v>-1.9743999999999999</v>
      </c>
      <c r="V3327">
        <f>IFERROR(SuperstoreData[[#This Row],[Profit]]/SuperstoreData[[#This Row],[Sales]],0)</f>
        <v>-1.5999999999999999</v>
      </c>
      <c r="W3327">
        <f>YEAR(C3327)</f>
        <v>2014</v>
      </c>
      <c r="X3327" t="str">
        <f>TEXT(C3327,"mmm")</f>
        <v>Nov</v>
      </c>
    </row>
    <row r="3328" spans="1:24" x14ac:dyDescent="0.3">
      <c r="A3328">
        <v>3327</v>
      </c>
      <c r="B3328" t="s">
        <v>7238</v>
      </c>
      <c r="C3328" s="1">
        <v>41954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>
        <v>67.56</v>
      </c>
      <c r="S3328">
        <v>3</v>
      </c>
      <c r="T3328">
        <v>0.2</v>
      </c>
      <c r="U3328">
        <v>6.7560000000000002</v>
      </c>
      <c r="V3328">
        <f>IFERROR(SuperstoreData[[#This Row],[Profit]]/SuperstoreData[[#This Row],[Sales]],0)</f>
        <v>0.1</v>
      </c>
      <c r="W3328">
        <f>YEAR(C3328)</f>
        <v>2014</v>
      </c>
      <c r="X3328" t="str">
        <f>TEXT(C3328,"mmm")</f>
        <v>Nov</v>
      </c>
    </row>
    <row r="3329" spans="1:24" x14ac:dyDescent="0.3">
      <c r="A3329">
        <v>3328</v>
      </c>
      <c r="B3329" t="s">
        <v>7238</v>
      </c>
      <c r="C3329" s="1">
        <v>41954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>
        <v>21.72</v>
      </c>
      <c r="S3329">
        <v>5</v>
      </c>
      <c r="T3329">
        <v>0.2</v>
      </c>
      <c r="U3329">
        <v>7.8734999999999999</v>
      </c>
      <c r="V3329">
        <f>IFERROR(SuperstoreData[[#This Row],[Profit]]/SuperstoreData[[#This Row],[Sales]],0)</f>
        <v>0.36249999999999999</v>
      </c>
      <c r="W3329">
        <f>YEAR(C3329)</f>
        <v>2014</v>
      </c>
      <c r="X3329" t="str">
        <f>TEXT(C3329,"mmm")</f>
        <v>Nov</v>
      </c>
    </row>
    <row r="3330" spans="1:24" x14ac:dyDescent="0.3">
      <c r="A3330">
        <v>3329</v>
      </c>
      <c r="B3330" t="s">
        <v>7238</v>
      </c>
      <c r="C3330" s="1">
        <v>41954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>
        <v>262.33600000000001</v>
      </c>
      <c r="S3330">
        <v>8</v>
      </c>
      <c r="T3330">
        <v>0.2</v>
      </c>
      <c r="U3330">
        <v>95.096800000000002</v>
      </c>
      <c r="V3330">
        <f>IFERROR(SuperstoreData[[#This Row],[Profit]]/SuperstoreData[[#This Row],[Sales]],0)</f>
        <v>0.36249999999999999</v>
      </c>
      <c r="W3330">
        <f>YEAR(C3330)</f>
        <v>2014</v>
      </c>
      <c r="X3330" t="str">
        <f>TEXT(C3330,"mmm")</f>
        <v>Nov</v>
      </c>
    </row>
    <row r="3331" spans="1:24" x14ac:dyDescent="0.3">
      <c r="A3331">
        <v>3330</v>
      </c>
      <c r="B3331" t="s">
        <v>7238</v>
      </c>
      <c r="C3331" s="1">
        <v>41954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>
        <v>148.47999999999999</v>
      </c>
      <c r="S3331">
        <v>2</v>
      </c>
      <c r="T3331">
        <v>0.2</v>
      </c>
      <c r="U3331">
        <v>16.704000000000001</v>
      </c>
      <c r="V3331">
        <f>IFERROR(SuperstoreData[[#This Row],[Profit]]/SuperstoreData[[#This Row],[Sales]],0)</f>
        <v>0.11250000000000002</v>
      </c>
      <c r="W3331">
        <f>YEAR(C3331)</f>
        <v>2014</v>
      </c>
      <c r="X3331" t="str">
        <f>TEXT(C3331,"mmm")</f>
        <v>Nov</v>
      </c>
    </row>
    <row r="3332" spans="1:24" x14ac:dyDescent="0.3">
      <c r="A3332">
        <v>3331</v>
      </c>
      <c r="B3332" t="s">
        <v>7238</v>
      </c>
      <c r="C3332" s="1">
        <v>41954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>
        <v>241.17599999999999</v>
      </c>
      <c r="S3332">
        <v>3</v>
      </c>
      <c r="T3332">
        <v>0.2</v>
      </c>
      <c r="U3332">
        <v>15.073499999999999</v>
      </c>
      <c r="V3332">
        <f>IFERROR(SuperstoreData[[#This Row],[Profit]]/SuperstoreData[[#This Row],[Sales]],0)</f>
        <v>6.25E-2</v>
      </c>
      <c r="W3332">
        <f>YEAR(C3332)</f>
        <v>2014</v>
      </c>
      <c r="X3332" t="str">
        <f>TEXT(C3332,"mmm")</f>
        <v>Nov</v>
      </c>
    </row>
    <row r="3333" spans="1:24" x14ac:dyDescent="0.3">
      <c r="A3333">
        <v>3332</v>
      </c>
      <c r="B3333" t="s">
        <v>7241</v>
      </c>
      <c r="C3333" s="1">
        <v>43083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>
        <v>227.976</v>
      </c>
      <c r="S3333">
        <v>3</v>
      </c>
      <c r="T3333">
        <v>0.2</v>
      </c>
      <c r="U3333">
        <v>28.497</v>
      </c>
      <c r="V3333">
        <f>IFERROR(SuperstoreData[[#This Row],[Profit]]/SuperstoreData[[#This Row],[Sales]],0)</f>
        <v>0.125</v>
      </c>
      <c r="W3333">
        <f>YEAR(C3333)</f>
        <v>2017</v>
      </c>
      <c r="X3333" t="str">
        <f>TEXT(C3333,"mmm")</f>
        <v>Dec</v>
      </c>
    </row>
    <row r="3334" spans="1:24" x14ac:dyDescent="0.3">
      <c r="A3334">
        <v>3333</v>
      </c>
      <c r="B3334" t="s">
        <v>7241</v>
      </c>
      <c r="C3334" s="1">
        <v>43083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>
        <v>52.68</v>
      </c>
      <c r="S3334">
        <v>3</v>
      </c>
      <c r="T3334">
        <v>0.2</v>
      </c>
      <c r="U3334">
        <v>19.754999999999999</v>
      </c>
      <c r="V3334">
        <f>IFERROR(SuperstoreData[[#This Row],[Profit]]/SuperstoreData[[#This Row],[Sales]],0)</f>
        <v>0.375</v>
      </c>
      <c r="W3334">
        <f>YEAR(C3334)</f>
        <v>2017</v>
      </c>
      <c r="X3334" t="str">
        <f>TEXT(C3334,"mmm")</f>
        <v>Dec</v>
      </c>
    </row>
    <row r="3335" spans="1:24" x14ac:dyDescent="0.3">
      <c r="A3335">
        <v>3334</v>
      </c>
      <c r="B3335" t="s">
        <v>7241</v>
      </c>
      <c r="C3335" s="1">
        <v>43083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>
        <v>2.032</v>
      </c>
      <c r="S3335">
        <v>1</v>
      </c>
      <c r="T3335">
        <v>0.6</v>
      </c>
      <c r="U3335">
        <v>-1.3208</v>
      </c>
      <c r="V3335">
        <f>IFERROR(SuperstoreData[[#This Row],[Profit]]/SuperstoreData[[#This Row],[Sales]],0)</f>
        <v>-0.65</v>
      </c>
      <c r="W3335">
        <f>YEAR(C3335)</f>
        <v>2017</v>
      </c>
      <c r="X3335" t="str">
        <f>TEXT(C3335,"mmm")</f>
        <v>Dec</v>
      </c>
    </row>
    <row r="3336" spans="1:24" x14ac:dyDescent="0.3">
      <c r="A3336">
        <v>3335</v>
      </c>
      <c r="B3336" t="s">
        <v>7246</v>
      </c>
      <c r="C3336" s="1">
        <v>42968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>
        <v>17.12</v>
      </c>
      <c r="S3336">
        <v>4</v>
      </c>
      <c r="T3336">
        <v>0</v>
      </c>
      <c r="U3336">
        <v>4.9648000000000003</v>
      </c>
      <c r="V3336">
        <f>IFERROR(SuperstoreData[[#This Row],[Profit]]/SuperstoreData[[#This Row],[Sales]],0)</f>
        <v>0.28999999999999998</v>
      </c>
      <c r="W3336">
        <f>YEAR(C3336)</f>
        <v>2017</v>
      </c>
      <c r="X3336" t="str">
        <f>TEXT(C3336,"mmm")</f>
        <v>Aug</v>
      </c>
    </row>
    <row r="3337" spans="1:24" x14ac:dyDescent="0.3">
      <c r="A3337">
        <v>3336</v>
      </c>
      <c r="B3337" t="s">
        <v>7246</v>
      </c>
      <c r="C3337" s="1">
        <v>42968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>
        <v>431.96800000000002</v>
      </c>
      <c r="S3337">
        <v>4</v>
      </c>
      <c r="T3337">
        <v>0.2</v>
      </c>
      <c r="U3337">
        <v>37.797199999999997</v>
      </c>
      <c r="V3337">
        <f>IFERROR(SuperstoreData[[#This Row],[Profit]]/SuperstoreData[[#This Row],[Sales]],0)</f>
        <v>8.7499999999999994E-2</v>
      </c>
      <c r="W3337">
        <f>YEAR(C3337)</f>
        <v>2017</v>
      </c>
      <c r="X3337" t="str">
        <f>TEXT(C3337,"mmm")</f>
        <v>Aug</v>
      </c>
    </row>
    <row r="3338" spans="1:24" x14ac:dyDescent="0.3">
      <c r="A3338">
        <v>3337</v>
      </c>
      <c r="B3338" t="s">
        <v>7246</v>
      </c>
      <c r="C3338" s="1">
        <v>42968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>
        <v>129.91999999999999</v>
      </c>
      <c r="S3338">
        <v>4</v>
      </c>
      <c r="T3338">
        <v>0</v>
      </c>
      <c r="U3338">
        <v>10.393599999999999</v>
      </c>
      <c r="V3338">
        <f>IFERROR(SuperstoreData[[#This Row],[Profit]]/SuperstoreData[[#This Row],[Sales]],0)</f>
        <v>0.08</v>
      </c>
      <c r="W3338">
        <f>YEAR(C3338)</f>
        <v>2017</v>
      </c>
      <c r="X3338" t="str">
        <f>TEXT(C3338,"mmm")</f>
        <v>Aug</v>
      </c>
    </row>
    <row r="3339" spans="1:24" x14ac:dyDescent="0.3">
      <c r="A3339">
        <v>3338</v>
      </c>
      <c r="B3339" t="s">
        <v>7246</v>
      </c>
      <c r="C3339" s="1">
        <v>42968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>
        <f>IFERROR(SuperstoreData[[#This Row],[Profit]]/SuperstoreData[[#This Row],[Sales]],0)</f>
        <v>0.05</v>
      </c>
      <c r="W3339">
        <f>YEAR(C3339)</f>
        <v>2017</v>
      </c>
      <c r="X3339" t="str">
        <f>TEXT(C3339,"mmm")</f>
        <v>Aug</v>
      </c>
    </row>
    <row r="3340" spans="1:24" x14ac:dyDescent="0.3">
      <c r="A3340">
        <v>3339</v>
      </c>
      <c r="B3340" t="s">
        <v>7246</v>
      </c>
      <c r="C3340" s="1">
        <v>42968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>
        <v>117.14400000000001</v>
      </c>
      <c r="S3340">
        <v>9</v>
      </c>
      <c r="T3340">
        <v>0.2</v>
      </c>
      <c r="U3340">
        <v>42.464700000000001</v>
      </c>
      <c r="V3340">
        <f>IFERROR(SuperstoreData[[#This Row],[Profit]]/SuperstoreData[[#This Row],[Sales]],0)</f>
        <v>0.36249999999999999</v>
      </c>
      <c r="W3340">
        <f>YEAR(C3340)</f>
        <v>2017</v>
      </c>
      <c r="X3340" t="str">
        <f>TEXT(C3340,"mmm")</f>
        <v>Aug</v>
      </c>
    </row>
    <row r="3341" spans="1:24" x14ac:dyDescent="0.3">
      <c r="A3341">
        <v>3340</v>
      </c>
      <c r="B3341" t="s">
        <v>7246</v>
      </c>
      <c r="C3341" s="1">
        <v>42968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>
        <v>203.52</v>
      </c>
      <c r="S3341">
        <v>3</v>
      </c>
      <c r="T3341">
        <v>0</v>
      </c>
      <c r="U3341">
        <v>54.950400000000002</v>
      </c>
      <c r="V3341">
        <f>IFERROR(SuperstoreData[[#This Row],[Profit]]/SuperstoreData[[#This Row],[Sales]],0)</f>
        <v>0.27</v>
      </c>
      <c r="W3341">
        <f>YEAR(C3341)</f>
        <v>2017</v>
      </c>
      <c r="X3341" t="str">
        <f>TEXT(C3341,"mmm")</f>
        <v>Aug</v>
      </c>
    </row>
    <row r="3342" spans="1:24" x14ac:dyDescent="0.3">
      <c r="A3342">
        <v>3341</v>
      </c>
      <c r="B3342" t="s">
        <v>7246</v>
      </c>
      <c r="C3342" s="1">
        <v>42968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>
        <v>51.75</v>
      </c>
      <c r="S3342">
        <v>5</v>
      </c>
      <c r="T3342">
        <v>0</v>
      </c>
      <c r="U3342">
        <v>24.84</v>
      </c>
      <c r="V3342">
        <f>IFERROR(SuperstoreData[[#This Row],[Profit]]/SuperstoreData[[#This Row],[Sales]],0)</f>
        <v>0.48</v>
      </c>
      <c r="W3342">
        <f>YEAR(C3342)</f>
        <v>2017</v>
      </c>
      <c r="X3342" t="str">
        <f>TEXT(C3342,"mmm")</f>
        <v>Aug</v>
      </c>
    </row>
    <row r="3343" spans="1:24" x14ac:dyDescent="0.3">
      <c r="A3343">
        <v>3342</v>
      </c>
      <c r="B3343" t="s">
        <v>7255</v>
      </c>
      <c r="C3343" s="1">
        <v>42609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>
        <v>122.97</v>
      </c>
      <c r="S3343">
        <v>3</v>
      </c>
      <c r="T3343">
        <v>0</v>
      </c>
      <c r="U3343">
        <v>60.255299999999998</v>
      </c>
      <c r="V3343">
        <f>IFERROR(SuperstoreData[[#This Row],[Profit]]/SuperstoreData[[#This Row],[Sales]],0)</f>
        <v>0.49</v>
      </c>
      <c r="W3343">
        <f>YEAR(C3343)</f>
        <v>2016</v>
      </c>
      <c r="X3343" t="str">
        <f>TEXT(C3343,"mmm")</f>
        <v>Aug</v>
      </c>
    </row>
    <row r="3344" spans="1:24" x14ac:dyDescent="0.3">
      <c r="A3344">
        <v>3343</v>
      </c>
      <c r="B3344" t="s">
        <v>7255</v>
      </c>
      <c r="C3344" s="1">
        <v>42609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>
        <v>244.61500000000001</v>
      </c>
      <c r="S3344">
        <v>1</v>
      </c>
      <c r="T3344">
        <v>0.3</v>
      </c>
      <c r="U3344">
        <v>20.966999999999999</v>
      </c>
      <c r="V3344">
        <f>IFERROR(SuperstoreData[[#This Row],[Profit]]/SuperstoreData[[#This Row],[Sales]],0)</f>
        <v>8.5714285714285701E-2</v>
      </c>
      <c r="W3344">
        <f>YEAR(C3344)</f>
        <v>2016</v>
      </c>
      <c r="X3344" t="str">
        <f>TEXT(C3344,"mmm")</f>
        <v>Aug</v>
      </c>
    </row>
    <row r="3345" spans="1:24" x14ac:dyDescent="0.3">
      <c r="A3345">
        <v>3344</v>
      </c>
      <c r="B3345" t="s">
        <v>7255</v>
      </c>
      <c r="C3345" s="1">
        <v>42609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>
        <v>59.97</v>
      </c>
      <c r="S3345">
        <v>3</v>
      </c>
      <c r="T3345">
        <v>0</v>
      </c>
      <c r="U3345">
        <v>28.785599999999999</v>
      </c>
      <c r="V3345">
        <f>IFERROR(SuperstoreData[[#This Row],[Profit]]/SuperstoreData[[#This Row],[Sales]],0)</f>
        <v>0.48</v>
      </c>
      <c r="W3345">
        <f>YEAR(C3345)</f>
        <v>2016</v>
      </c>
      <c r="X3345" t="str">
        <f>TEXT(C3345,"mmm")</f>
        <v>Aug</v>
      </c>
    </row>
    <row r="3346" spans="1:24" x14ac:dyDescent="0.3">
      <c r="A3346">
        <v>3345</v>
      </c>
      <c r="B3346" t="s">
        <v>7255</v>
      </c>
      <c r="C3346" s="1">
        <v>42609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>
        <v>81.540000000000006</v>
      </c>
      <c r="S3346">
        <v>9</v>
      </c>
      <c r="T3346">
        <v>0</v>
      </c>
      <c r="U3346">
        <v>36.692999999999998</v>
      </c>
      <c r="V3346">
        <f>IFERROR(SuperstoreData[[#This Row],[Profit]]/SuperstoreData[[#This Row],[Sales]],0)</f>
        <v>0.44999999999999996</v>
      </c>
      <c r="W3346">
        <f>YEAR(C3346)</f>
        <v>2016</v>
      </c>
      <c r="X3346" t="str">
        <f>TEXT(C3346,"mmm")</f>
        <v>Aug</v>
      </c>
    </row>
    <row r="3347" spans="1:24" x14ac:dyDescent="0.3">
      <c r="A3347">
        <v>3346</v>
      </c>
      <c r="B3347" t="s">
        <v>7255</v>
      </c>
      <c r="C3347" s="1">
        <v>42609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>
        <v>11.68</v>
      </c>
      <c r="S3347">
        <v>4</v>
      </c>
      <c r="T3347">
        <v>0</v>
      </c>
      <c r="U3347">
        <v>5.2560000000000002</v>
      </c>
      <c r="V3347">
        <f>IFERROR(SuperstoreData[[#This Row],[Profit]]/SuperstoreData[[#This Row],[Sales]],0)</f>
        <v>0.45</v>
      </c>
      <c r="W3347">
        <f>YEAR(C3347)</f>
        <v>2016</v>
      </c>
      <c r="X3347" t="str">
        <f>TEXT(C3347,"mmm")</f>
        <v>Aug</v>
      </c>
    </row>
    <row r="3348" spans="1:24" x14ac:dyDescent="0.3">
      <c r="A3348">
        <v>3347</v>
      </c>
      <c r="B3348" t="s">
        <v>7255</v>
      </c>
      <c r="C3348" s="1">
        <v>42609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>
        <v>29</v>
      </c>
      <c r="S3348">
        <v>5</v>
      </c>
      <c r="T3348">
        <v>0</v>
      </c>
      <c r="U3348">
        <v>13.92</v>
      </c>
      <c r="V3348">
        <f>IFERROR(SuperstoreData[[#This Row],[Profit]]/SuperstoreData[[#This Row],[Sales]],0)</f>
        <v>0.48</v>
      </c>
      <c r="W3348">
        <f>YEAR(C3348)</f>
        <v>2016</v>
      </c>
      <c r="X3348" t="str">
        <f>TEXT(C3348,"mmm")</f>
        <v>Aug</v>
      </c>
    </row>
    <row r="3349" spans="1:24" x14ac:dyDescent="0.3">
      <c r="A3349">
        <v>3348</v>
      </c>
      <c r="B3349" t="s">
        <v>7256</v>
      </c>
      <c r="C3349" s="1">
        <v>42229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>
        <v>50.8</v>
      </c>
      <c r="S3349">
        <v>5</v>
      </c>
      <c r="T3349">
        <v>0</v>
      </c>
      <c r="U3349">
        <v>13.208</v>
      </c>
      <c r="V3349">
        <f>IFERROR(SuperstoreData[[#This Row],[Profit]]/SuperstoreData[[#This Row],[Sales]],0)</f>
        <v>0.26</v>
      </c>
      <c r="W3349">
        <f>YEAR(C3349)</f>
        <v>2015</v>
      </c>
      <c r="X3349" t="str">
        <f>TEXT(C3349,"mmm")</f>
        <v>Aug</v>
      </c>
    </row>
    <row r="3350" spans="1:24" x14ac:dyDescent="0.3">
      <c r="A3350">
        <v>3349</v>
      </c>
      <c r="B3350" t="s">
        <v>7260</v>
      </c>
      <c r="C3350" s="1">
        <v>43044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>
        <v>16.03</v>
      </c>
      <c r="S3350">
        <v>5</v>
      </c>
      <c r="T3350">
        <v>0.8</v>
      </c>
      <c r="U3350">
        <v>-25.648</v>
      </c>
      <c r="V3350">
        <f>IFERROR(SuperstoreData[[#This Row],[Profit]]/SuperstoreData[[#This Row],[Sales]],0)</f>
        <v>-1.5999999999999999</v>
      </c>
      <c r="W3350">
        <f>YEAR(C3350)</f>
        <v>2017</v>
      </c>
      <c r="X3350" t="str">
        <f>TEXT(C3350,"mmm")</f>
        <v>Nov</v>
      </c>
    </row>
    <row r="3351" spans="1:24" x14ac:dyDescent="0.3">
      <c r="A3351">
        <v>3350</v>
      </c>
      <c r="B3351" t="s">
        <v>7261</v>
      </c>
      <c r="C3351" s="1">
        <v>42599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>
        <v>15.712</v>
      </c>
      <c r="S3351">
        <v>4</v>
      </c>
      <c r="T3351">
        <v>0.2</v>
      </c>
      <c r="U3351">
        <v>5.6955999999999998</v>
      </c>
      <c r="V3351">
        <f>IFERROR(SuperstoreData[[#This Row],[Profit]]/SuperstoreData[[#This Row],[Sales]],0)</f>
        <v>0.36249999999999999</v>
      </c>
      <c r="W3351">
        <f>YEAR(C3351)</f>
        <v>2016</v>
      </c>
      <c r="X3351" t="str">
        <f>TEXT(C3351,"mmm")</f>
        <v>Aug</v>
      </c>
    </row>
    <row r="3352" spans="1:24" x14ac:dyDescent="0.3">
      <c r="A3352">
        <v>3351</v>
      </c>
      <c r="B3352" t="s">
        <v>7262</v>
      </c>
      <c r="C3352" s="1">
        <v>42730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>
        <v>89.97</v>
      </c>
      <c r="S3352">
        <v>3</v>
      </c>
      <c r="T3352">
        <v>0</v>
      </c>
      <c r="U3352">
        <v>18.893699999999999</v>
      </c>
      <c r="V3352">
        <f>IFERROR(SuperstoreData[[#This Row],[Profit]]/SuperstoreData[[#This Row],[Sales]],0)</f>
        <v>0.21</v>
      </c>
      <c r="W3352">
        <f>YEAR(C3352)</f>
        <v>2016</v>
      </c>
      <c r="X3352" t="str">
        <f>TEXT(C3352,"mmm")</f>
        <v>Dec</v>
      </c>
    </row>
    <row r="3353" spans="1:24" x14ac:dyDescent="0.3">
      <c r="A3353">
        <v>3352</v>
      </c>
      <c r="B3353" t="s">
        <v>7263</v>
      </c>
      <c r="C3353" s="1">
        <v>41905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>
        <v>435.99900000000002</v>
      </c>
      <c r="S3353">
        <v>3</v>
      </c>
      <c r="T3353">
        <v>0.15</v>
      </c>
      <c r="U3353">
        <v>20.517600000000002</v>
      </c>
      <c r="V3353">
        <f>IFERROR(SuperstoreData[[#This Row],[Profit]]/SuperstoreData[[#This Row],[Sales]],0)</f>
        <v>4.7058823529411764E-2</v>
      </c>
      <c r="W3353">
        <f>YEAR(C3353)</f>
        <v>2014</v>
      </c>
      <c r="X3353" t="str">
        <f>TEXT(C3353,"mmm")</f>
        <v>Sep</v>
      </c>
    </row>
    <row r="3354" spans="1:24" x14ac:dyDescent="0.3">
      <c r="A3354">
        <v>3353</v>
      </c>
      <c r="B3354" t="s">
        <v>7263</v>
      </c>
      <c r="C3354" s="1">
        <v>41905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>
        <v>83.983999999999995</v>
      </c>
      <c r="S3354">
        <v>2</v>
      </c>
      <c r="T3354">
        <v>0.2</v>
      </c>
      <c r="U3354">
        <v>31.494</v>
      </c>
      <c r="V3354">
        <f>IFERROR(SuperstoreData[[#This Row],[Profit]]/SuperstoreData[[#This Row],[Sales]],0)</f>
        <v>0.375</v>
      </c>
      <c r="W3354">
        <f>YEAR(C3354)</f>
        <v>2014</v>
      </c>
      <c r="X3354" t="str">
        <f>TEXT(C3354,"mmm")</f>
        <v>Sep</v>
      </c>
    </row>
    <row r="3355" spans="1:24" x14ac:dyDescent="0.3">
      <c r="A3355">
        <v>3354</v>
      </c>
      <c r="B3355" t="s">
        <v>7266</v>
      </c>
      <c r="C3355" s="1">
        <v>41839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>
        <v>359.98</v>
      </c>
      <c r="S3355">
        <v>2</v>
      </c>
      <c r="T3355">
        <v>0</v>
      </c>
      <c r="U3355">
        <v>93.594800000000006</v>
      </c>
      <c r="V3355">
        <f>IFERROR(SuperstoreData[[#This Row],[Profit]]/SuperstoreData[[#This Row],[Sales]],0)</f>
        <v>0.26</v>
      </c>
      <c r="W3355">
        <f>YEAR(C3355)</f>
        <v>2014</v>
      </c>
      <c r="X3355" t="str">
        <f>TEXT(C3355,"mmm")</f>
        <v>Jul</v>
      </c>
    </row>
    <row r="3356" spans="1:24" x14ac:dyDescent="0.3">
      <c r="A3356">
        <v>3355</v>
      </c>
      <c r="B3356" t="s">
        <v>7266</v>
      </c>
      <c r="C3356" s="1">
        <v>41839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>
        <v>70.56</v>
      </c>
      <c r="S3356">
        <v>1</v>
      </c>
      <c r="T3356">
        <v>0.3</v>
      </c>
      <c r="U3356">
        <v>-4.032</v>
      </c>
      <c r="V3356">
        <f>IFERROR(SuperstoreData[[#This Row],[Profit]]/SuperstoreData[[#This Row],[Sales]],0)</f>
        <v>-5.7142857142857141E-2</v>
      </c>
      <c r="W3356">
        <f>YEAR(C3356)</f>
        <v>2014</v>
      </c>
      <c r="X3356" t="str">
        <f>TEXT(C3356,"mmm")</f>
        <v>Jul</v>
      </c>
    </row>
    <row r="3357" spans="1:24" x14ac:dyDescent="0.3">
      <c r="A3357">
        <v>3356</v>
      </c>
      <c r="B3357" t="s">
        <v>7266</v>
      </c>
      <c r="C3357" s="1">
        <v>41839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>
        <v>20.88</v>
      </c>
      <c r="S3357">
        <v>2</v>
      </c>
      <c r="T3357">
        <v>0</v>
      </c>
      <c r="U3357">
        <v>9.6047999999999991</v>
      </c>
      <c r="V3357">
        <f>IFERROR(SuperstoreData[[#This Row],[Profit]]/SuperstoreData[[#This Row],[Sales]],0)</f>
        <v>0.45999999999999996</v>
      </c>
      <c r="W3357">
        <f>YEAR(C3357)</f>
        <v>2014</v>
      </c>
      <c r="X3357" t="str">
        <f>TEXT(C3357,"mmm")</f>
        <v>Jul</v>
      </c>
    </row>
    <row r="3358" spans="1:24" x14ac:dyDescent="0.3">
      <c r="A3358">
        <v>3357</v>
      </c>
      <c r="B3358" t="s">
        <v>7266</v>
      </c>
      <c r="C3358" s="1">
        <v>41839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>
        <v>3.81</v>
      </c>
      <c r="S3358">
        <v>1</v>
      </c>
      <c r="T3358">
        <v>0</v>
      </c>
      <c r="U3358">
        <v>1.8288</v>
      </c>
      <c r="V3358">
        <f>IFERROR(SuperstoreData[[#This Row],[Profit]]/SuperstoreData[[#This Row],[Sales]],0)</f>
        <v>0.48</v>
      </c>
      <c r="W3358">
        <f>YEAR(C3358)</f>
        <v>2014</v>
      </c>
      <c r="X3358" t="str">
        <f>TEXT(C3358,"mmm")</f>
        <v>Jul</v>
      </c>
    </row>
    <row r="3359" spans="1:24" x14ac:dyDescent="0.3">
      <c r="A3359">
        <v>3358</v>
      </c>
      <c r="B3359" t="s">
        <v>7269</v>
      </c>
      <c r="C3359" s="1">
        <v>42985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>
        <v>73.007999999999996</v>
      </c>
      <c r="S3359">
        <v>9</v>
      </c>
      <c r="T3359">
        <v>0.2</v>
      </c>
      <c r="U3359">
        <v>26.465399999999999</v>
      </c>
      <c r="V3359">
        <f>IFERROR(SuperstoreData[[#This Row],[Profit]]/SuperstoreData[[#This Row],[Sales]],0)</f>
        <v>0.36249999999999999</v>
      </c>
      <c r="W3359">
        <f>YEAR(C3359)</f>
        <v>2017</v>
      </c>
      <c r="X3359" t="str">
        <f>TEXT(C3359,"mmm")</f>
        <v>Sep</v>
      </c>
    </row>
    <row r="3360" spans="1:24" x14ac:dyDescent="0.3">
      <c r="A3360">
        <v>3359</v>
      </c>
      <c r="B3360" t="s">
        <v>7270</v>
      </c>
      <c r="C3360" s="1">
        <v>42496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>
        <v>3.2080000000000002</v>
      </c>
      <c r="S3360">
        <v>2</v>
      </c>
      <c r="T3360">
        <v>0.8</v>
      </c>
      <c r="U3360">
        <v>-5.2931999999999997</v>
      </c>
      <c r="V3360">
        <f>IFERROR(SuperstoreData[[#This Row],[Profit]]/SuperstoreData[[#This Row],[Sales]],0)</f>
        <v>-1.65</v>
      </c>
      <c r="W3360">
        <f>YEAR(C3360)</f>
        <v>2016</v>
      </c>
      <c r="X3360" t="str">
        <f>TEXT(C3360,"mmm")</f>
        <v>May</v>
      </c>
    </row>
    <row r="3361" spans="1:24" x14ac:dyDescent="0.3">
      <c r="A3361">
        <v>3360</v>
      </c>
      <c r="B3361" t="s">
        <v>7270</v>
      </c>
      <c r="C3361" s="1">
        <v>42496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>
        <v>26.175999999999998</v>
      </c>
      <c r="S3361">
        <v>2</v>
      </c>
      <c r="T3361">
        <v>0.2</v>
      </c>
      <c r="U3361">
        <v>-3.2719999999999998</v>
      </c>
      <c r="V3361">
        <f>IFERROR(SuperstoreData[[#This Row],[Profit]]/SuperstoreData[[#This Row],[Sales]],0)</f>
        <v>-0.125</v>
      </c>
      <c r="W3361">
        <f>YEAR(C3361)</f>
        <v>2016</v>
      </c>
      <c r="X3361" t="str">
        <f>TEXT(C3361,"mmm")</f>
        <v>May</v>
      </c>
    </row>
    <row r="3362" spans="1:24" x14ac:dyDescent="0.3">
      <c r="A3362">
        <v>3361</v>
      </c>
      <c r="B3362" t="s">
        <v>7271</v>
      </c>
      <c r="C3362" s="1">
        <v>42159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>
        <v>30.44</v>
      </c>
      <c r="S3362">
        <v>4</v>
      </c>
      <c r="T3362">
        <v>0</v>
      </c>
      <c r="U3362">
        <v>14.306800000000001</v>
      </c>
      <c r="V3362">
        <f>IFERROR(SuperstoreData[[#This Row],[Profit]]/SuperstoreData[[#This Row],[Sales]],0)</f>
        <v>0.47000000000000003</v>
      </c>
      <c r="W3362">
        <f>YEAR(C3362)</f>
        <v>2015</v>
      </c>
      <c r="X3362" t="str">
        <f>TEXT(C3362,"mmm")</f>
        <v>Jun</v>
      </c>
    </row>
    <row r="3363" spans="1:24" x14ac:dyDescent="0.3">
      <c r="A3363">
        <v>3362</v>
      </c>
      <c r="B3363" t="s">
        <v>7271</v>
      </c>
      <c r="C3363" s="1">
        <v>42159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>
        <v>35.28</v>
      </c>
      <c r="S3363">
        <v>3</v>
      </c>
      <c r="T3363">
        <v>0</v>
      </c>
      <c r="U3363">
        <v>11.995200000000001</v>
      </c>
      <c r="V3363">
        <f>IFERROR(SuperstoreData[[#This Row],[Profit]]/SuperstoreData[[#This Row],[Sales]],0)</f>
        <v>0.34</v>
      </c>
      <c r="W3363">
        <f>YEAR(C3363)</f>
        <v>2015</v>
      </c>
      <c r="X3363" t="str">
        <f>TEXT(C3363,"mmm")</f>
        <v>Jun</v>
      </c>
    </row>
    <row r="3364" spans="1:24" x14ac:dyDescent="0.3">
      <c r="A3364">
        <v>3363</v>
      </c>
      <c r="B3364" t="s">
        <v>7274</v>
      </c>
      <c r="C3364" s="1">
        <v>42351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>
        <v>19.440000000000001</v>
      </c>
      <c r="S3364">
        <v>3</v>
      </c>
      <c r="T3364">
        <v>0</v>
      </c>
      <c r="U3364">
        <v>9.3312000000000008</v>
      </c>
      <c r="V3364">
        <f>IFERROR(SuperstoreData[[#This Row],[Profit]]/SuperstoreData[[#This Row],[Sales]],0)</f>
        <v>0.48000000000000004</v>
      </c>
      <c r="W3364">
        <f>YEAR(C3364)</f>
        <v>2015</v>
      </c>
      <c r="X3364" t="str">
        <f>TEXT(C3364,"mmm")</f>
        <v>Dec</v>
      </c>
    </row>
    <row r="3365" spans="1:24" x14ac:dyDescent="0.3">
      <c r="A3365">
        <v>3364</v>
      </c>
      <c r="B3365" t="s">
        <v>7274</v>
      </c>
      <c r="C3365" s="1">
        <v>42351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>
        <v>37.880000000000003</v>
      </c>
      <c r="S3365">
        <v>2</v>
      </c>
      <c r="T3365">
        <v>0</v>
      </c>
      <c r="U3365">
        <v>18.940000000000001</v>
      </c>
      <c r="V3365">
        <f>IFERROR(SuperstoreData[[#This Row],[Profit]]/SuperstoreData[[#This Row],[Sales]],0)</f>
        <v>0.5</v>
      </c>
      <c r="W3365">
        <f>YEAR(C3365)</f>
        <v>2015</v>
      </c>
      <c r="X3365" t="str">
        <f>TEXT(C3365,"mmm")</f>
        <v>Dec</v>
      </c>
    </row>
    <row r="3366" spans="1:24" x14ac:dyDescent="0.3">
      <c r="A3366">
        <v>3365</v>
      </c>
      <c r="B3366" t="s">
        <v>7276</v>
      </c>
      <c r="C3366" s="1">
        <v>42567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>
        <v>9.5519999999999996</v>
      </c>
      <c r="S3366">
        <v>3</v>
      </c>
      <c r="T3366">
        <v>0.6</v>
      </c>
      <c r="U3366">
        <v>-3.8208000000000002</v>
      </c>
      <c r="V3366">
        <f>IFERROR(SuperstoreData[[#This Row],[Profit]]/SuperstoreData[[#This Row],[Sales]],0)</f>
        <v>-0.4</v>
      </c>
      <c r="W3366">
        <f>YEAR(C3366)</f>
        <v>2016</v>
      </c>
      <c r="X3366" t="str">
        <f>TEXT(C3366,"mmm")</f>
        <v>Jul</v>
      </c>
    </row>
    <row r="3367" spans="1:24" x14ac:dyDescent="0.3">
      <c r="A3367">
        <v>3366</v>
      </c>
      <c r="B3367" t="s">
        <v>7277</v>
      </c>
      <c r="C3367" s="1">
        <v>41670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>
        <v>290.666</v>
      </c>
      <c r="S3367">
        <v>2</v>
      </c>
      <c r="T3367">
        <v>0.15</v>
      </c>
      <c r="U3367">
        <v>3.4196</v>
      </c>
      <c r="V3367">
        <f>IFERROR(SuperstoreData[[#This Row],[Profit]]/SuperstoreData[[#This Row],[Sales]],0)</f>
        <v>1.1764705882352941E-2</v>
      </c>
      <c r="W3367">
        <f>YEAR(C3367)</f>
        <v>2014</v>
      </c>
      <c r="X3367" t="str">
        <f>TEXT(C3367,"mmm")</f>
        <v>Jan</v>
      </c>
    </row>
    <row r="3368" spans="1:24" x14ac:dyDescent="0.3">
      <c r="A3368">
        <v>3367</v>
      </c>
      <c r="B3368" t="s">
        <v>7280</v>
      </c>
      <c r="C3368" s="1">
        <v>41829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>
        <v>10.368</v>
      </c>
      <c r="S3368">
        <v>2</v>
      </c>
      <c r="T3368">
        <v>0.2</v>
      </c>
      <c r="U3368">
        <v>3.6288</v>
      </c>
      <c r="V3368">
        <f>IFERROR(SuperstoreData[[#This Row],[Profit]]/SuperstoreData[[#This Row],[Sales]],0)</f>
        <v>0.35</v>
      </c>
      <c r="W3368">
        <f>YEAR(C3368)</f>
        <v>2014</v>
      </c>
      <c r="X3368" t="str">
        <f>TEXT(C3368,"mmm")</f>
        <v>Jul</v>
      </c>
    </row>
    <row r="3369" spans="1:24" x14ac:dyDescent="0.3">
      <c r="A3369">
        <v>3368</v>
      </c>
      <c r="B3369" t="s">
        <v>7280</v>
      </c>
      <c r="C3369" s="1">
        <v>41829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>
        <v>14.352</v>
      </c>
      <c r="S3369">
        <v>3</v>
      </c>
      <c r="T3369">
        <v>0.2</v>
      </c>
      <c r="U3369">
        <v>4.4850000000000003</v>
      </c>
      <c r="V3369">
        <f>IFERROR(SuperstoreData[[#This Row],[Profit]]/SuperstoreData[[#This Row],[Sales]],0)</f>
        <v>0.3125</v>
      </c>
      <c r="W3369">
        <f>YEAR(C3369)</f>
        <v>2014</v>
      </c>
      <c r="X3369" t="str">
        <f>TEXT(C3369,"mmm")</f>
        <v>Jul</v>
      </c>
    </row>
    <row r="3370" spans="1:24" x14ac:dyDescent="0.3">
      <c r="A3370">
        <v>3369</v>
      </c>
      <c r="B3370" t="s">
        <v>7281</v>
      </c>
      <c r="C3370" s="1">
        <v>42329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>
        <v>141.96</v>
      </c>
      <c r="S3370">
        <v>2</v>
      </c>
      <c r="T3370">
        <v>0</v>
      </c>
      <c r="U3370">
        <v>41.168399999999998</v>
      </c>
      <c r="V3370">
        <f>IFERROR(SuperstoreData[[#This Row],[Profit]]/SuperstoreData[[#This Row],[Sales]],0)</f>
        <v>0.28999999999999998</v>
      </c>
      <c r="W3370">
        <f>YEAR(C3370)</f>
        <v>2015</v>
      </c>
      <c r="X3370" t="str">
        <f>TEXT(C3370,"mmm")</f>
        <v>Nov</v>
      </c>
    </row>
    <row r="3371" spans="1:24" x14ac:dyDescent="0.3">
      <c r="A3371">
        <v>3370</v>
      </c>
      <c r="B3371" t="s">
        <v>7281</v>
      </c>
      <c r="C3371" s="1">
        <v>42329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>
        <v>66.048000000000002</v>
      </c>
      <c r="S3371">
        <v>4</v>
      </c>
      <c r="T3371">
        <v>0.2</v>
      </c>
      <c r="U3371">
        <v>23.116800000000001</v>
      </c>
      <c r="V3371">
        <f>IFERROR(SuperstoreData[[#This Row],[Profit]]/SuperstoreData[[#This Row],[Sales]],0)</f>
        <v>0.35000000000000003</v>
      </c>
      <c r="W3371">
        <f>YEAR(C3371)</f>
        <v>2015</v>
      </c>
      <c r="X3371" t="str">
        <f>TEXT(C3371,"mmm")</f>
        <v>Nov</v>
      </c>
    </row>
    <row r="3372" spans="1:24" x14ac:dyDescent="0.3">
      <c r="A3372">
        <v>3371</v>
      </c>
      <c r="B3372" t="s">
        <v>7284</v>
      </c>
      <c r="C3372" s="1">
        <v>42454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>
        <v>1287.45</v>
      </c>
      <c r="S3372">
        <v>5</v>
      </c>
      <c r="T3372">
        <v>0</v>
      </c>
      <c r="U3372">
        <v>244.6155</v>
      </c>
      <c r="V3372">
        <f>IFERROR(SuperstoreData[[#This Row],[Profit]]/SuperstoreData[[#This Row],[Sales]],0)</f>
        <v>0.19</v>
      </c>
      <c r="W3372">
        <f>YEAR(C3372)</f>
        <v>2016</v>
      </c>
      <c r="X3372" t="str">
        <f>TEXT(C3372,"mmm")</f>
        <v>Mar</v>
      </c>
    </row>
    <row r="3373" spans="1:24" x14ac:dyDescent="0.3">
      <c r="A3373">
        <v>3372</v>
      </c>
      <c r="B3373" t="s">
        <v>7285</v>
      </c>
      <c r="C3373" s="1">
        <v>43001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>
        <v>25.824000000000002</v>
      </c>
      <c r="S3373">
        <v>6</v>
      </c>
      <c r="T3373">
        <v>0.2</v>
      </c>
      <c r="U3373">
        <v>9.0383999999999993</v>
      </c>
      <c r="V3373">
        <f>IFERROR(SuperstoreData[[#This Row],[Profit]]/SuperstoreData[[#This Row],[Sales]],0)</f>
        <v>0.35</v>
      </c>
      <c r="W3373">
        <f>YEAR(C3373)</f>
        <v>2017</v>
      </c>
      <c r="X3373" t="str">
        <f>TEXT(C3373,"mmm")</f>
        <v>Sep</v>
      </c>
    </row>
    <row r="3374" spans="1:24" x14ac:dyDescent="0.3">
      <c r="A3374">
        <v>3373</v>
      </c>
      <c r="B3374" t="s">
        <v>7285</v>
      </c>
      <c r="C3374" s="1">
        <v>43001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>
        <v>160.96</v>
      </c>
      <c r="S3374">
        <v>2</v>
      </c>
      <c r="T3374">
        <v>0</v>
      </c>
      <c r="U3374">
        <v>48.287999999999997</v>
      </c>
      <c r="V3374">
        <f>IFERROR(SuperstoreData[[#This Row],[Profit]]/SuperstoreData[[#This Row],[Sales]],0)</f>
        <v>0.3</v>
      </c>
      <c r="W3374">
        <f>YEAR(C3374)</f>
        <v>2017</v>
      </c>
      <c r="X3374" t="str">
        <f>TEXT(C3374,"mmm")</f>
        <v>Sep</v>
      </c>
    </row>
    <row r="3375" spans="1:24" x14ac:dyDescent="0.3">
      <c r="A3375">
        <v>3374</v>
      </c>
      <c r="B3375" t="s">
        <v>7286</v>
      </c>
      <c r="C3375" s="1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>
        <v>28.44</v>
      </c>
      <c r="S3375">
        <v>3</v>
      </c>
      <c r="T3375">
        <v>0</v>
      </c>
      <c r="U3375">
        <v>11.375999999999999</v>
      </c>
      <c r="V3375">
        <f>IFERROR(SuperstoreData[[#This Row],[Profit]]/SuperstoreData[[#This Row],[Sales]],0)</f>
        <v>0.39999999999999997</v>
      </c>
      <c r="W3375">
        <f>YEAR(C3375)</f>
        <v>2015</v>
      </c>
      <c r="X3375" t="str">
        <f>TEXT(C3375,"mmm")</f>
        <v>Dec</v>
      </c>
    </row>
    <row r="3376" spans="1:24" x14ac:dyDescent="0.3">
      <c r="A3376">
        <v>3375</v>
      </c>
      <c r="B3376" t="s">
        <v>7286</v>
      </c>
      <c r="C3376" s="1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>
        <v>364.41</v>
      </c>
      <c r="S3376">
        <v>5</v>
      </c>
      <c r="T3376">
        <v>0.1</v>
      </c>
      <c r="U3376">
        <v>8.0980000000000008</v>
      </c>
      <c r="V3376">
        <f>IFERROR(SuperstoreData[[#This Row],[Profit]]/SuperstoreData[[#This Row],[Sales]],0)</f>
        <v>2.2222222222222223E-2</v>
      </c>
      <c r="W3376">
        <f>YEAR(C3376)</f>
        <v>2015</v>
      </c>
      <c r="X3376" t="str">
        <f>TEXT(C3376,"mmm")</f>
        <v>Dec</v>
      </c>
    </row>
    <row r="3377" spans="1:24" x14ac:dyDescent="0.3">
      <c r="A3377">
        <v>3376</v>
      </c>
      <c r="B3377" t="s">
        <v>7286</v>
      </c>
      <c r="C3377" s="1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>
        <v>39.96</v>
      </c>
      <c r="S3377">
        <v>4</v>
      </c>
      <c r="T3377">
        <v>0</v>
      </c>
      <c r="U3377">
        <v>10.3896</v>
      </c>
      <c r="V3377">
        <f>IFERROR(SuperstoreData[[#This Row],[Profit]]/SuperstoreData[[#This Row],[Sales]],0)</f>
        <v>0.26</v>
      </c>
      <c r="W3377">
        <f>YEAR(C3377)</f>
        <v>2015</v>
      </c>
      <c r="X3377" t="str">
        <f>TEXT(C3377,"mmm")</f>
        <v>Dec</v>
      </c>
    </row>
    <row r="3378" spans="1:24" x14ac:dyDescent="0.3">
      <c r="A3378">
        <v>3377</v>
      </c>
      <c r="B3378" t="s">
        <v>7286</v>
      </c>
      <c r="C3378" s="1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>
        <v>361.76400000000001</v>
      </c>
      <c r="S3378">
        <v>2</v>
      </c>
      <c r="T3378">
        <v>0.1</v>
      </c>
      <c r="U3378">
        <v>68.333200000000005</v>
      </c>
      <c r="V3378">
        <f>IFERROR(SuperstoreData[[#This Row],[Profit]]/SuperstoreData[[#This Row],[Sales]],0)</f>
        <v>0.18888888888888888</v>
      </c>
      <c r="W3378">
        <f>YEAR(C3378)</f>
        <v>2015</v>
      </c>
      <c r="X3378" t="str">
        <f>TEXT(C3378,"mmm")</f>
        <v>Dec</v>
      </c>
    </row>
    <row r="3379" spans="1:24" x14ac:dyDescent="0.3">
      <c r="A3379">
        <v>3378</v>
      </c>
      <c r="B3379" t="s">
        <v>7287</v>
      </c>
      <c r="C3379" s="1">
        <v>42675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>
        <v>111.672</v>
      </c>
      <c r="S3379">
        <v>9</v>
      </c>
      <c r="T3379">
        <v>0.2</v>
      </c>
      <c r="U3379">
        <v>6.9794999999999998</v>
      </c>
      <c r="V3379">
        <f>IFERROR(SuperstoreData[[#This Row],[Profit]]/SuperstoreData[[#This Row],[Sales]],0)</f>
        <v>6.25E-2</v>
      </c>
      <c r="W3379">
        <f>YEAR(C3379)</f>
        <v>2016</v>
      </c>
      <c r="X3379" t="str">
        <f>TEXT(C3379,"mmm")</f>
        <v>Nov</v>
      </c>
    </row>
    <row r="3380" spans="1:24" x14ac:dyDescent="0.3">
      <c r="A3380">
        <v>3379</v>
      </c>
      <c r="B3380" t="s">
        <v>7292</v>
      </c>
      <c r="C3380" s="1">
        <v>42811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>
        <v>13.776</v>
      </c>
      <c r="S3380">
        <v>6</v>
      </c>
      <c r="T3380">
        <v>0.8</v>
      </c>
      <c r="U3380">
        <v>-22.041599999999999</v>
      </c>
      <c r="V3380">
        <f>IFERROR(SuperstoreData[[#This Row],[Profit]]/SuperstoreData[[#This Row],[Sales]],0)</f>
        <v>-1.5999999999999999</v>
      </c>
      <c r="W3380">
        <f>YEAR(C3380)</f>
        <v>2017</v>
      </c>
      <c r="X3380" t="str">
        <f>TEXT(C3380,"mmm")</f>
        <v>Mar</v>
      </c>
    </row>
    <row r="3381" spans="1:24" x14ac:dyDescent="0.3">
      <c r="A3381">
        <v>3380</v>
      </c>
      <c r="B3381" t="s">
        <v>7292</v>
      </c>
      <c r="C3381" s="1">
        <v>42811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>
        <v>10.272</v>
      </c>
      <c r="S3381">
        <v>3</v>
      </c>
      <c r="T3381">
        <v>0.2</v>
      </c>
      <c r="U3381">
        <v>3.21</v>
      </c>
      <c r="V3381">
        <f>IFERROR(SuperstoreData[[#This Row],[Profit]]/SuperstoreData[[#This Row],[Sales]],0)</f>
        <v>0.3125</v>
      </c>
      <c r="W3381">
        <f>YEAR(C3381)</f>
        <v>2017</v>
      </c>
      <c r="X3381" t="str">
        <f>TEXT(C3381,"mmm")</f>
        <v>Mar</v>
      </c>
    </row>
    <row r="3382" spans="1:24" x14ac:dyDescent="0.3">
      <c r="A3382">
        <v>3381</v>
      </c>
      <c r="B3382" t="s">
        <v>7295</v>
      </c>
      <c r="C3382" s="1">
        <v>43062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>
        <v>24.047999999999998</v>
      </c>
      <c r="S3382">
        <v>9</v>
      </c>
      <c r="T3382">
        <v>0.2</v>
      </c>
      <c r="U3382">
        <v>7.2144000000000004</v>
      </c>
      <c r="V3382">
        <f>IFERROR(SuperstoreData[[#This Row],[Profit]]/SuperstoreData[[#This Row],[Sales]],0)</f>
        <v>0.30000000000000004</v>
      </c>
      <c r="W3382">
        <f>YEAR(C3382)</f>
        <v>2017</v>
      </c>
      <c r="X3382" t="str">
        <f>TEXT(C3382,"mmm")</f>
        <v>Nov</v>
      </c>
    </row>
    <row r="3383" spans="1:24" x14ac:dyDescent="0.3">
      <c r="A3383">
        <v>3382</v>
      </c>
      <c r="B3383" t="s">
        <v>7298</v>
      </c>
      <c r="C3383" s="1">
        <v>42974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>
        <v>2.8959999999999999</v>
      </c>
      <c r="S3383">
        <v>1</v>
      </c>
      <c r="T3383">
        <v>0.2</v>
      </c>
      <c r="U3383">
        <v>0.97740000000000005</v>
      </c>
      <c r="V3383">
        <f>IFERROR(SuperstoreData[[#This Row],[Profit]]/SuperstoreData[[#This Row],[Sales]],0)</f>
        <v>0.33750000000000002</v>
      </c>
      <c r="W3383">
        <f>YEAR(C3383)</f>
        <v>2017</v>
      </c>
      <c r="X3383" t="str">
        <f>TEXT(C3383,"mmm")</f>
        <v>Aug</v>
      </c>
    </row>
    <row r="3384" spans="1:24" x14ac:dyDescent="0.3">
      <c r="A3384">
        <v>3383</v>
      </c>
      <c r="B3384" t="s">
        <v>7299</v>
      </c>
      <c r="C3384" s="1">
        <v>42342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>
        <v>17.940000000000001</v>
      </c>
      <c r="S3384">
        <v>3</v>
      </c>
      <c r="T3384">
        <v>0</v>
      </c>
      <c r="U3384">
        <v>8.7905999999999995</v>
      </c>
      <c r="V3384">
        <f>IFERROR(SuperstoreData[[#This Row],[Profit]]/SuperstoreData[[#This Row],[Sales]],0)</f>
        <v>0.48999999999999994</v>
      </c>
      <c r="W3384">
        <f>YEAR(C3384)</f>
        <v>2015</v>
      </c>
      <c r="X3384" t="str">
        <f>TEXT(C3384,"mmm")</f>
        <v>Dec</v>
      </c>
    </row>
    <row r="3385" spans="1:24" x14ac:dyDescent="0.3">
      <c r="A3385">
        <v>3384</v>
      </c>
      <c r="B3385" t="s">
        <v>7299</v>
      </c>
      <c r="C3385" s="1">
        <v>42342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>
        <v>384.17399999999998</v>
      </c>
      <c r="S3385">
        <v>7</v>
      </c>
      <c r="T3385">
        <v>0.1</v>
      </c>
      <c r="U3385">
        <v>29.880199999999999</v>
      </c>
      <c r="V3385">
        <f>IFERROR(SuperstoreData[[#This Row],[Profit]]/SuperstoreData[[#This Row],[Sales]],0)</f>
        <v>7.7777777777777779E-2</v>
      </c>
      <c r="W3385">
        <f>YEAR(C3385)</f>
        <v>2015</v>
      </c>
      <c r="X3385" t="str">
        <f>TEXT(C3385,"mmm")</f>
        <v>Dec</v>
      </c>
    </row>
    <row r="3386" spans="1:24" x14ac:dyDescent="0.3">
      <c r="A3386">
        <v>3385</v>
      </c>
      <c r="B3386" t="s">
        <v>7299</v>
      </c>
      <c r="C3386" s="1">
        <v>42342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>
        <v>1799.75</v>
      </c>
      <c r="S3386">
        <v>5</v>
      </c>
      <c r="T3386">
        <v>0</v>
      </c>
      <c r="U3386">
        <v>539.92499999999995</v>
      </c>
      <c r="V3386">
        <f>IFERROR(SuperstoreData[[#This Row],[Profit]]/SuperstoreData[[#This Row],[Sales]],0)</f>
        <v>0.3</v>
      </c>
      <c r="W3386">
        <f>YEAR(C3386)</f>
        <v>2015</v>
      </c>
      <c r="X3386" t="str">
        <f>TEXT(C3386,"mmm")</f>
        <v>Dec</v>
      </c>
    </row>
    <row r="3387" spans="1:24" x14ac:dyDescent="0.3">
      <c r="A3387">
        <v>3386</v>
      </c>
      <c r="B3387" t="s">
        <v>7302</v>
      </c>
      <c r="C3387" s="1">
        <v>43015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>
        <v>580.67200000000003</v>
      </c>
      <c r="S3387">
        <v>4</v>
      </c>
      <c r="T3387">
        <v>0.2</v>
      </c>
      <c r="U3387">
        <v>65.325599999999994</v>
      </c>
      <c r="V3387">
        <f>IFERROR(SuperstoreData[[#This Row],[Profit]]/SuperstoreData[[#This Row],[Sales]],0)</f>
        <v>0.11249999999999999</v>
      </c>
      <c r="W3387">
        <f>YEAR(C3387)</f>
        <v>2017</v>
      </c>
      <c r="X3387" t="str">
        <f>TEXT(C3387,"mmm")</f>
        <v>Oct</v>
      </c>
    </row>
    <row r="3388" spans="1:24" x14ac:dyDescent="0.3">
      <c r="A3388">
        <v>3387</v>
      </c>
      <c r="B3388" t="s">
        <v>7302</v>
      </c>
      <c r="C3388" s="1">
        <v>43015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>
        <v>18.936</v>
      </c>
      <c r="S3388">
        <v>3</v>
      </c>
      <c r="T3388">
        <v>0.2</v>
      </c>
      <c r="U3388">
        <v>5.9175000000000004</v>
      </c>
      <c r="V3388">
        <f>IFERROR(SuperstoreData[[#This Row],[Profit]]/SuperstoreData[[#This Row],[Sales]],0)</f>
        <v>0.3125</v>
      </c>
      <c r="W3388">
        <f>YEAR(C3388)</f>
        <v>2017</v>
      </c>
      <c r="X3388" t="str">
        <f>TEXT(C3388,"mmm")</f>
        <v>Oct</v>
      </c>
    </row>
    <row r="3389" spans="1:24" x14ac:dyDescent="0.3">
      <c r="A3389">
        <v>3388</v>
      </c>
      <c r="B3389" t="s">
        <v>7302</v>
      </c>
      <c r="C3389" s="1">
        <v>43015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>
        <v>222.38399999999999</v>
      </c>
      <c r="S3389">
        <v>2</v>
      </c>
      <c r="T3389">
        <v>0.2</v>
      </c>
      <c r="U3389">
        <v>16.678799999999999</v>
      </c>
      <c r="V3389">
        <f>IFERROR(SuperstoreData[[#This Row],[Profit]]/SuperstoreData[[#This Row],[Sales]],0)</f>
        <v>7.4999999999999997E-2</v>
      </c>
      <c r="W3389">
        <f>YEAR(C3389)</f>
        <v>2017</v>
      </c>
      <c r="X3389" t="str">
        <f>TEXT(C3389,"mmm")</f>
        <v>Oct</v>
      </c>
    </row>
    <row r="3390" spans="1:24" x14ac:dyDescent="0.3">
      <c r="A3390">
        <v>3389</v>
      </c>
      <c r="B3390" t="s">
        <v>7302</v>
      </c>
      <c r="C3390" s="1">
        <v>43015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>
        <v>50.454000000000001</v>
      </c>
      <c r="S3390">
        <v>6</v>
      </c>
      <c r="T3390">
        <v>0.7</v>
      </c>
      <c r="U3390">
        <v>-33.636000000000003</v>
      </c>
      <c r="V3390">
        <f>IFERROR(SuperstoreData[[#This Row],[Profit]]/SuperstoreData[[#This Row],[Sales]],0)</f>
        <v>-0.66666666666666674</v>
      </c>
      <c r="W3390">
        <f>YEAR(C3390)</f>
        <v>2017</v>
      </c>
      <c r="X3390" t="str">
        <f>TEXT(C3390,"mmm")</f>
        <v>Oct</v>
      </c>
    </row>
    <row r="3391" spans="1:24" x14ac:dyDescent="0.3">
      <c r="A3391">
        <v>3390</v>
      </c>
      <c r="B3391" t="s">
        <v>7302</v>
      </c>
      <c r="C3391" s="1">
        <v>43015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>
        <v>154.76400000000001</v>
      </c>
      <c r="S3391">
        <v>3</v>
      </c>
      <c r="T3391">
        <v>0.4</v>
      </c>
      <c r="U3391">
        <v>-36.111600000000003</v>
      </c>
      <c r="V3391">
        <f>IFERROR(SuperstoreData[[#This Row],[Profit]]/SuperstoreData[[#This Row],[Sales]],0)</f>
        <v>-0.23333333333333334</v>
      </c>
      <c r="W3391">
        <f>YEAR(C3391)</f>
        <v>2017</v>
      </c>
      <c r="X3391" t="str">
        <f>TEXT(C3391,"mmm")</f>
        <v>Oct</v>
      </c>
    </row>
    <row r="3392" spans="1:24" x14ac:dyDescent="0.3">
      <c r="A3392">
        <v>3391</v>
      </c>
      <c r="B3392" t="s">
        <v>7303</v>
      </c>
      <c r="C3392" s="1">
        <v>42819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>
        <v>6.8479999999999999</v>
      </c>
      <c r="S3392">
        <v>2</v>
      </c>
      <c r="T3392">
        <v>0.2</v>
      </c>
      <c r="U3392">
        <v>2.14</v>
      </c>
      <c r="V3392">
        <f>IFERROR(SuperstoreData[[#This Row],[Profit]]/SuperstoreData[[#This Row],[Sales]],0)</f>
        <v>0.3125</v>
      </c>
      <c r="W3392">
        <f>YEAR(C3392)</f>
        <v>2017</v>
      </c>
      <c r="X3392" t="str">
        <f>TEXT(C3392,"mmm")</f>
        <v>Mar</v>
      </c>
    </row>
    <row r="3393" spans="1:24" x14ac:dyDescent="0.3">
      <c r="A3393">
        <v>3392</v>
      </c>
      <c r="B3393" t="s">
        <v>7305</v>
      </c>
      <c r="C3393" s="1">
        <v>41860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>
        <v>1091.1679999999999</v>
      </c>
      <c r="S3393">
        <v>4</v>
      </c>
      <c r="T3393">
        <v>0.2</v>
      </c>
      <c r="U3393">
        <v>68.197999999999993</v>
      </c>
      <c r="V3393">
        <f>IFERROR(SuperstoreData[[#This Row],[Profit]]/SuperstoreData[[#This Row],[Sales]],0)</f>
        <v>6.25E-2</v>
      </c>
      <c r="W3393">
        <f>YEAR(C3393)</f>
        <v>2014</v>
      </c>
      <c r="X3393" t="str">
        <f>TEXT(C3393,"mmm")</f>
        <v>Aug</v>
      </c>
    </row>
    <row r="3394" spans="1:24" x14ac:dyDescent="0.3">
      <c r="A3394">
        <v>3393</v>
      </c>
      <c r="B3394" t="s">
        <v>7305</v>
      </c>
      <c r="C3394" s="1">
        <v>41860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>
        <v>219.16800000000001</v>
      </c>
      <c r="S3394">
        <v>2</v>
      </c>
      <c r="T3394">
        <v>0.2</v>
      </c>
      <c r="U3394">
        <v>-43.833599999999997</v>
      </c>
      <c r="V3394">
        <f>IFERROR(SuperstoreData[[#This Row],[Profit]]/SuperstoreData[[#This Row],[Sales]],0)</f>
        <v>-0.19999999999999998</v>
      </c>
      <c r="W3394">
        <f>YEAR(C3394)</f>
        <v>2014</v>
      </c>
      <c r="X3394" t="str">
        <f>TEXT(C3394,"mmm")</f>
        <v>Aug</v>
      </c>
    </row>
    <row r="3395" spans="1:24" x14ac:dyDescent="0.3">
      <c r="A3395">
        <v>3394</v>
      </c>
      <c r="B3395" t="s">
        <v>7307</v>
      </c>
      <c r="C3395" s="1">
        <v>41965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>
        <v>6.9279999999999999</v>
      </c>
      <c r="S3395">
        <v>1</v>
      </c>
      <c r="T3395">
        <v>0.8</v>
      </c>
      <c r="U3395">
        <v>-11.0848</v>
      </c>
      <c r="V3395">
        <f>IFERROR(SuperstoreData[[#This Row],[Profit]]/SuperstoreData[[#This Row],[Sales]],0)</f>
        <v>-1.5999999999999999</v>
      </c>
      <c r="W3395">
        <f>YEAR(C3395)</f>
        <v>2014</v>
      </c>
      <c r="X3395" t="str">
        <f>TEXT(C3395,"mmm")</f>
        <v>Nov</v>
      </c>
    </row>
    <row r="3396" spans="1:24" x14ac:dyDescent="0.3">
      <c r="A3396">
        <v>3395</v>
      </c>
      <c r="B3396" t="s">
        <v>7308</v>
      </c>
      <c r="C3396" s="1">
        <v>42896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>
        <v>40.031999999999996</v>
      </c>
      <c r="S3396">
        <v>6</v>
      </c>
      <c r="T3396">
        <v>0.2</v>
      </c>
      <c r="U3396">
        <v>15.012</v>
      </c>
      <c r="V3396">
        <f>IFERROR(SuperstoreData[[#This Row],[Profit]]/SuperstoreData[[#This Row],[Sales]],0)</f>
        <v>0.37500000000000006</v>
      </c>
      <c r="W3396">
        <f>YEAR(C3396)</f>
        <v>2017</v>
      </c>
      <c r="X3396" t="str">
        <f>TEXT(C3396,"mmm")</f>
        <v>Jun</v>
      </c>
    </row>
    <row r="3397" spans="1:24" x14ac:dyDescent="0.3">
      <c r="A3397">
        <v>3396</v>
      </c>
      <c r="B3397" t="s">
        <v>7309</v>
      </c>
      <c r="C3397" s="1">
        <v>42917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>
        <v>443.92</v>
      </c>
      <c r="S3397">
        <v>4</v>
      </c>
      <c r="T3397">
        <v>0</v>
      </c>
      <c r="U3397">
        <v>13.317600000000001</v>
      </c>
      <c r="V3397">
        <f>IFERROR(SuperstoreData[[#This Row],[Profit]]/SuperstoreData[[#This Row],[Sales]],0)</f>
        <v>0.03</v>
      </c>
      <c r="W3397">
        <f>YEAR(C3397)</f>
        <v>2017</v>
      </c>
      <c r="X3397" t="str">
        <f>TEXT(C3397,"mmm")</f>
        <v>Jul</v>
      </c>
    </row>
    <row r="3398" spans="1:24" x14ac:dyDescent="0.3">
      <c r="A3398">
        <v>3397</v>
      </c>
      <c r="B3398" t="s">
        <v>7309</v>
      </c>
      <c r="C3398" s="1">
        <v>42917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>
        <f>IFERROR(SuperstoreData[[#This Row],[Profit]]/SuperstoreData[[#This Row],[Sales]],0)</f>
        <v>0.46</v>
      </c>
      <c r="W3398">
        <f>YEAR(C3398)</f>
        <v>2017</v>
      </c>
      <c r="X3398" t="str">
        <f>TEXT(C3398,"mmm")</f>
        <v>Jul</v>
      </c>
    </row>
    <row r="3399" spans="1:24" x14ac:dyDescent="0.3">
      <c r="A3399">
        <v>3398</v>
      </c>
      <c r="B3399" t="s">
        <v>7309</v>
      </c>
      <c r="C3399" s="1">
        <v>42917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>
        <v>25.92</v>
      </c>
      <c r="S3399">
        <v>4</v>
      </c>
      <c r="T3399">
        <v>0</v>
      </c>
      <c r="U3399">
        <v>12.441599999999999</v>
      </c>
      <c r="V3399">
        <f>IFERROR(SuperstoreData[[#This Row],[Profit]]/SuperstoreData[[#This Row],[Sales]],0)</f>
        <v>0.47999999999999993</v>
      </c>
      <c r="W3399">
        <f>YEAR(C3399)</f>
        <v>2017</v>
      </c>
      <c r="X3399" t="str">
        <f>TEXT(C3399,"mmm")</f>
        <v>Jul</v>
      </c>
    </row>
    <row r="3400" spans="1:24" x14ac:dyDescent="0.3">
      <c r="A3400">
        <v>3399</v>
      </c>
      <c r="B3400" t="s">
        <v>7310</v>
      </c>
      <c r="C3400" s="1">
        <v>41964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>
        <v>36.99</v>
      </c>
      <c r="S3400">
        <v>1</v>
      </c>
      <c r="T3400">
        <v>0</v>
      </c>
      <c r="U3400">
        <v>9.9872999999999994</v>
      </c>
      <c r="V3400">
        <f>IFERROR(SuperstoreData[[#This Row],[Profit]]/SuperstoreData[[#This Row],[Sales]],0)</f>
        <v>0.26999999999999996</v>
      </c>
      <c r="W3400">
        <f>YEAR(C3400)</f>
        <v>2014</v>
      </c>
      <c r="X3400" t="str">
        <f>TEXT(C3400,"mmm")</f>
        <v>Nov</v>
      </c>
    </row>
    <row r="3401" spans="1:24" x14ac:dyDescent="0.3">
      <c r="A3401">
        <v>3400</v>
      </c>
      <c r="B3401" t="s">
        <v>7310</v>
      </c>
      <c r="C3401" s="1">
        <v>41964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>
        <v>629.1</v>
      </c>
      <c r="S3401">
        <v>6</v>
      </c>
      <c r="T3401">
        <v>0</v>
      </c>
      <c r="U3401">
        <v>301.96800000000002</v>
      </c>
      <c r="V3401">
        <f>IFERROR(SuperstoreData[[#This Row],[Profit]]/SuperstoreData[[#This Row],[Sales]],0)</f>
        <v>0.48000000000000004</v>
      </c>
      <c r="W3401">
        <f>YEAR(C3401)</f>
        <v>2014</v>
      </c>
      <c r="X3401" t="str">
        <f>TEXT(C3401,"mmm")</f>
        <v>Nov</v>
      </c>
    </row>
    <row r="3402" spans="1:24" x14ac:dyDescent="0.3">
      <c r="A3402">
        <v>3401</v>
      </c>
      <c r="B3402" t="s">
        <v>7310</v>
      </c>
      <c r="C3402" s="1">
        <v>41964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>
        <v>193.95</v>
      </c>
      <c r="S3402">
        <v>3</v>
      </c>
      <c r="T3402">
        <v>0</v>
      </c>
      <c r="U3402">
        <v>9.6974999999999998</v>
      </c>
      <c r="V3402">
        <f>IFERROR(SuperstoreData[[#This Row],[Profit]]/SuperstoreData[[#This Row],[Sales]],0)</f>
        <v>0.05</v>
      </c>
      <c r="W3402">
        <f>YEAR(C3402)</f>
        <v>2014</v>
      </c>
      <c r="X3402" t="str">
        <f>TEXT(C3402,"mmm")</f>
        <v>Nov</v>
      </c>
    </row>
    <row r="3403" spans="1:24" x14ac:dyDescent="0.3">
      <c r="A3403">
        <v>3402</v>
      </c>
      <c r="B3403" t="s">
        <v>7310</v>
      </c>
      <c r="C3403" s="1">
        <v>41964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>
        <f>IFERROR(SuperstoreData[[#This Row],[Profit]]/SuperstoreData[[#This Row],[Sales]],0)</f>
        <v>0.27</v>
      </c>
      <c r="W3403">
        <f>YEAR(C3403)</f>
        <v>2014</v>
      </c>
      <c r="X3403" t="str">
        <f>TEXT(C3403,"mmm")</f>
        <v>Nov</v>
      </c>
    </row>
    <row r="3404" spans="1:24" x14ac:dyDescent="0.3">
      <c r="A3404">
        <v>3403</v>
      </c>
      <c r="B3404" t="s">
        <v>7313</v>
      </c>
      <c r="C3404" s="1">
        <v>42128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>
        <v>22.288</v>
      </c>
      <c r="S3404">
        <v>7</v>
      </c>
      <c r="T3404">
        <v>0.6</v>
      </c>
      <c r="U3404">
        <v>-8.9152000000000005</v>
      </c>
      <c r="V3404">
        <f>IFERROR(SuperstoreData[[#This Row],[Profit]]/SuperstoreData[[#This Row],[Sales]],0)</f>
        <v>-0.4</v>
      </c>
      <c r="W3404">
        <f>YEAR(C3404)</f>
        <v>2015</v>
      </c>
      <c r="X3404" t="str">
        <f>TEXT(C3404,"mmm")</f>
        <v>May</v>
      </c>
    </row>
    <row r="3405" spans="1:24" x14ac:dyDescent="0.3">
      <c r="A3405">
        <v>3404</v>
      </c>
      <c r="B3405" t="s">
        <v>7315</v>
      </c>
      <c r="C3405" s="1">
        <v>42884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>
        <v>65.424000000000007</v>
      </c>
      <c r="S3405">
        <v>4</v>
      </c>
      <c r="T3405">
        <v>0.6</v>
      </c>
      <c r="U3405">
        <v>-52.339199999999998</v>
      </c>
      <c r="V3405">
        <f>IFERROR(SuperstoreData[[#This Row],[Profit]]/SuperstoreData[[#This Row],[Sales]],0)</f>
        <v>-0.79999999999999993</v>
      </c>
      <c r="W3405">
        <f>YEAR(C3405)</f>
        <v>2017</v>
      </c>
      <c r="X3405" t="str">
        <f>TEXT(C3405,"mmm")</f>
        <v>May</v>
      </c>
    </row>
    <row r="3406" spans="1:24" x14ac:dyDescent="0.3">
      <c r="A3406">
        <v>3405</v>
      </c>
      <c r="B3406" t="s">
        <v>7318</v>
      </c>
      <c r="C3406" s="1">
        <v>42294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>
        <v>77.88</v>
      </c>
      <c r="S3406">
        <v>2</v>
      </c>
      <c r="T3406">
        <v>0</v>
      </c>
      <c r="U3406">
        <v>3.8940000000000001</v>
      </c>
      <c r="V3406">
        <f>IFERROR(SuperstoreData[[#This Row],[Profit]]/SuperstoreData[[#This Row],[Sales]],0)</f>
        <v>0.05</v>
      </c>
      <c r="W3406">
        <f>YEAR(C3406)</f>
        <v>2015</v>
      </c>
      <c r="X3406" t="str">
        <f>TEXT(C3406,"mmm")</f>
        <v>Oct</v>
      </c>
    </row>
    <row r="3407" spans="1:24" x14ac:dyDescent="0.3">
      <c r="A3407">
        <v>3406</v>
      </c>
      <c r="B3407" t="s">
        <v>7319</v>
      </c>
      <c r="C3407" s="1">
        <v>41752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>
        <v>281.37200000000001</v>
      </c>
      <c r="S3407">
        <v>2</v>
      </c>
      <c r="T3407">
        <v>0.3</v>
      </c>
      <c r="U3407">
        <v>-12.0588</v>
      </c>
      <c r="V3407">
        <f>IFERROR(SuperstoreData[[#This Row],[Profit]]/SuperstoreData[[#This Row],[Sales]],0)</f>
        <v>-4.2857142857142858E-2</v>
      </c>
      <c r="W3407">
        <f>YEAR(C3407)</f>
        <v>2014</v>
      </c>
      <c r="X3407" t="str">
        <f>TEXT(C3407,"mmm")</f>
        <v>Apr</v>
      </c>
    </row>
    <row r="3408" spans="1:24" x14ac:dyDescent="0.3">
      <c r="A3408">
        <v>3407</v>
      </c>
      <c r="B3408" t="s">
        <v>7319</v>
      </c>
      <c r="C3408" s="1">
        <v>41752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>
        <v>281.37200000000001</v>
      </c>
      <c r="S3408">
        <v>2</v>
      </c>
      <c r="T3408">
        <v>0.3</v>
      </c>
      <c r="U3408">
        <v>-12.0588</v>
      </c>
      <c r="V3408">
        <f>IFERROR(SuperstoreData[[#This Row],[Profit]]/SuperstoreData[[#This Row],[Sales]],0)</f>
        <v>-4.2857142857142858E-2</v>
      </c>
      <c r="W3408">
        <f>YEAR(C3408)</f>
        <v>2014</v>
      </c>
      <c r="X3408" t="str">
        <f>TEXT(C3408,"mmm")</f>
        <v>Apr</v>
      </c>
    </row>
    <row r="3409" spans="1:24" x14ac:dyDescent="0.3">
      <c r="A3409">
        <v>3408</v>
      </c>
      <c r="B3409" t="s">
        <v>7319</v>
      </c>
      <c r="C3409" s="1">
        <v>41752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>
        <v>7.4880000000000004</v>
      </c>
      <c r="S3409">
        <v>8</v>
      </c>
      <c r="T3409">
        <v>0.7</v>
      </c>
      <c r="U3409">
        <v>-5.2416</v>
      </c>
      <c r="V3409">
        <f>IFERROR(SuperstoreData[[#This Row],[Profit]]/SuperstoreData[[#This Row],[Sales]],0)</f>
        <v>-0.7</v>
      </c>
      <c r="W3409">
        <f>YEAR(C3409)</f>
        <v>2014</v>
      </c>
      <c r="X3409" t="str">
        <f>TEXT(C3409,"mmm")</f>
        <v>Apr</v>
      </c>
    </row>
    <row r="3410" spans="1:24" x14ac:dyDescent="0.3">
      <c r="A3410">
        <v>3409</v>
      </c>
      <c r="B3410" t="s">
        <v>7319</v>
      </c>
      <c r="C3410" s="1">
        <v>41752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>
        <v>22.335999999999999</v>
      </c>
      <c r="S3410">
        <v>4</v>
      </c>
      <c r="T3410">
        <v>0.2</v>
      </c>
      <c r="U3410">
        <v>7.8175999999999997</v>
      </c>
      <c r="V3410">
        <f>IFERROR(SuperstoreData[[#This Row],[Profit]]/SuperstoreData[[#This Row],[Sales]],0)</f>
        <v>0.35000000000000003</v>
      </c>
      <c r="W3410">
        <f>YEAR(C3410)</f>
        <v>2014</v>
      </c>
      <c r="X3410" t="str">
        <f>TEXT(C3410,"mmm")</f>
        <v>Apr</v>
      </c>
    </row>
    <row r="3411" spans="1:24" x14ac:dyDescent="0.3">
      <c r="A3411">
        <v>3410</v>
      </c>
      <c r="B3411" t="s">
        <v>7321</v>
      </c>
      <c r="C3411" s="1">
        <v>42855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>
        <v>10.368</v>
      </c>
      <c r="S3411">
        <v>2</v>
      </c>
      <c r="T3411">
        <v>0.2</v>
      </c>
      <c r="U3411">
        <v>3.6288</v>
      </c>
      <c r="V3411">
        <f>IFERROR(SuperstoreData[[#This Row],[Profit]]/SuperstoreData[[#This Row],[Sales]],0)</f>
        <v>0.35</v>
      </c>
      <c r="W3411">
        <f>YEAR(C3411)</f>
        <v>2017</v>
      </c>
      <c r="X3411" t="str">
        <f>TEXT(C3411,"mmm")</f>
        <v>Apr</v>
      </c>
    </row>
    <row r="3412" spans="1:24" x14ac:dyDescent="0.3">
      <c r="A3412">
        <v>3411</v>
      </c>
      <c r="B3412" t="s">
        <v>7322</v>
      </c>
      <c r="C3412" s="1">
        <v>42633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>
        <v>65.790000000000006</v>
      </c>
      <c r="S3412">
        <v>9</v>
      </c>
      <c r="T3412">
        <v>0</v>
      </c>
      <c r="U3412">
        <v>30.263400000000001</v>
      </c>
      <c r="V3412">
        <f>IFERROR(SuperstoreData[[#This Row],[Profit]]/SuperstoreData[[#This Row],[Sales]],0)</f>
        <v>0.45999999999999996</v>
      </c>
      <c r="W3412">
        <f>YEAR(C3412)</f>
        <v>2016</v>
      </c>
      <c r="X3412" t="str">
        <f>TEXT(C3412,"mmm")</f>
        <v>Sep</v>
      </c>
    </row>
    <row r="3413" spans="1:24" x14ac:dyDescent="0.3">
      <c r="A3413">
        <v>3412</v>
      </c>
      <c r="B3413" t="s">
        <v>7322</v>
      </c>
      <c r="C3413" s="1">
        <v>42633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>
        <f>IFERROR(SuperstoreData[[#This Row],[Profit]]/SuperstoreData[[#This Row],[Sales]],0)</f>
        <v>0.32500000000000001</v>
      </c>
      <c r="W3413">
        <f>YEAR(C3413)</f>
        <v>2016</v>
      </c>
      <c r="X3413" t="str">
        <f>TEXT(C3413,"mmm")</f>
        <v>Sep</v>
      </c>
    </row>
    <row r="3414" spans="1:24" x14ac:dyDescent="0.3">
      <c r="A3414">
        <v>3413</v>
      </c>
      <c r="B3414" t="s">
        <v>7322</v>
      </c>
      <c r="C3414" s="1">
        <v>42633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>
        <v>11.76</v>
      </c>
      <c r="S3414">
        <v>4</v>
      </c>
      <c r="T3414">
        <v>0</v>
      </c>
      <c r="U3414">
        <v>3.1751999999999998</v>
      </c>
      <c r="V3414">
        <f>IFERROR(SuperstoreData[[#This Row],[Profit]]/SuperstoreData[[#This Row],[Sales]],0)</f>
        <v>0.26999999999999996</v>
      </c>
      <c r="W3414">
        <f>YEAR(C3414)</f>
        <v>2016</v>
      </c>
      <c r="X3414" t="str">
        <f>TEXT(C3414,"mmm")</f>
        <v>Sep</v>
      </c>
    </row>
    <row r="3415" spans="1:24" x14ac:dyDescent="0.3">
      <c r="A3415">
        <v>3414</v>
      </c>
      <c r="B3415" t="s">
        <v>7322</v>
      </c>
      <c r="C3415" s="1">
        <v>42633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>
        <v>77.52</v>
      </c>
      <c r="S3415">
        <v>2</v>
      </c>
      <c r="T3415">
        <v>0</v>
      </c>
      <c r="U3415">
        <v>37.9848</v>
      </c>
      <c r="V3415">
        <f>IFERROR(SuperstoreData[[#This Row],[Profit]]/SuperstoreData[[#This Row],[Sales]],0)</f>
        <v>0.49000000000000005</v>
      </c>
      <c r="W3415">
        <f>YEAR(C3415)</f>
        <v>2016</v>
      </c>
      <c r="X3415" t="str">
        <f>TEXT(C3415,"mmm")</f>
        <v>Sep</v>
      </c>
    </row>
    <row r="3416" spans="1:24" x14ac:dyDescent="0.3">
      <c r="A3416">
        <v>3415</v>
      </c>
      <c r="B3416" t="s">
        <v>7322</v>
      </c>
      <c r="C3416" s="1">
        <v>42633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>
        <v>48.64</v>
      </c>
      <c r="S3416">
        <v>2</v>
      </c>
      <c r="T3416">
        <v>0.2</v>
      </c>
      <c r="U3416">
        <v>15.808</v>
      </c>
      <c r="V3416">
        <f>IFERROR(SuperstoreData[[#This Row],[Profit]]/SuperstoreData[[#This Row],[Sales]],0)</f>
        <v>0.32500000000000001</v>
      </c>
      <c r="W3416">
        <f>YEAR(C3416)</f>
        <v>2016</v>
      </c>
      <c r="X3416" t="str">
        <f>TEXT(C3416,"mmm")</f>
        <v>Sep</v>
      </c>
    </row>
    <row r="3417" spans="1:24" x14ac:dyDescent="0.3">
      <c r="A3417">
        <v>3416</v>
      </c>
      <c r="B3417" t="s">
        <v>7323</v>
      </c>
      <c r="C3417" s="1">
        <v>42615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>
        <v>1.81</v>
      </c>
      <c r="S3417">
        <v>1</v>
      </c>
      <c r="T3417">
        <v>0</v>
      </c>
      <c r="U3417">
        <v>0.65159999999999996</v>
      </c>
      <c r="V3417">
        <f>IFERROR(SuperstoreData[[#This Row],[Profit]]/SuperstoreData[[#This Row],[Sales]],0)</f>
        <v>0.36</v>
      </c>
      <c r="W3417">
        <f>YEAR(C3417)</f>
        <v>2016</v>
      </c>
      <c r="X3417" t="str">
        <f>TEXT(C3417,"mmm")</f>
        <v>Sep</v>
      </c>
    </row>
    <row r="3418" spans="1:24" x14ac:dyDescent="0.3">
      <c r="A3418">
        <v>3417</v>
      </c>
      <c r="B3418" t="s">
        <v>7323</v>
      </c>
      <c r="C3418" s="1">
        <v>42615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>
        <v>8.26</v>
      </c>
      <c r="S3418">
        <v>2</v>
      </c>
      <c r="T3418">
        <v>0</v>
      </c>
      <c r="U3418">
        <v>3.8822000000000001</v>
      </c>
      <c r="V3418">
        <f>IFERROR(SuperstoreData[[#This Row],[Profit]]/SuperstoreData[[#This Row],[Sales]],0)</f>
        <v>0.47000000000000003</v>
      </c>
      <c r="W3418">
        <f>YEAR(C3418)</f>
        <v>2016</v>
      </c>
      <c r="X3418" t="str">
        <f>TEXT(C3418,"mmm")</f>
        <v>Sep</v>
      </c>
    </row>
    <row r="3419" spans="1:24" x14ac:dyDescent="0.3">
      <c r="A3419">
        <v>3418</v>
      </c>
      <c r="B3419" t="s">
        <v>7324</v>
      </c>
      <c r="C3419" s="1">
        <v>42121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>
        <v>43.56</v>
      </c>
      <c r="S3419">
        <v>5</v>
      </c>
      <c r="T3419">
        <v>0.2</v>
      </c>
      <c r="U3419">
        <v>3.2669999999999999</v>
      </c>
      <c r="V3419">
        <f>IFERROR(SuperstoreData[[#This Row],[Profit]]/SuperstoreData[[#This Row],[Sales]],0)</f>
        <v>7.4999999999999997E-2</v>
      </c>
      <c r="W3419">
        <f>YEAR(C3419)</f>
        <v>2015</v>
      </c>
      <c r="X3419" t="str">
        <f>TEXT(C3419,"mmm")</f>
        <v>Apr</v>
      </c>
    </row>
    <row r="3420" spans="1:24" x14ac:dyDescent="0.3">
      <c r="A3420">
        <v>3419</v>
      </c>
      <c r="B3420" t="s">
        <v>7324</v>
      </c>
      <c r="C3420" s="1">
        <v>42121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>
        <v>5.84</v>
      </c>
      <c r="S3420">
        <v>2</v>
      </c>
      <c r="T3420">
        <v>0.2</v>
      </c>
      <c r="U3420">
        <v>0.73</v>
      </c>
      <c r="V3420">
        <f>IFERROR(SuperstoreData[[#This Row],[Profit]]/SuperstoreData[[#This Row],[Sales]],0)</f>
        <v>0.125</v>
      </c>
      <c r="W3420">
        <f>YEAR(C3420)</f>
        <v>2015</v>
      </c>
      <c r="X3420" t="str">
        <f>TEXT(C3420,"mmm")</f>
        <v>Apr</v>
      </c>
    </row>
    <row r="3421" spans="1:24" x14ac:dyDescent="0.3">
      <c r="A3421">
        <v>3420</v>
      </c>
      <c r="B3421" t="s">
        <v>7325</v>
      </c>
      <c r="C3421" s="1">
        <v>42253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>
        <v>271.76400000000001</v>
      </c>
      <c r="S3421">
        <v>2</v>
      </c>
      <c r="T3421">
        <v>0.1</v>
      </c>
      <c r="U3421">
        <v>60.392000000000003</v>
      </c>
      <c r="V3421">
        <f>IFERROR(SuperstoreData[[#This Row],[Profit]]/SuperstoreData[[#This Row],[Sales]],0)</f>
        <v>0.22222222222222224</v>
      </c>
      <c r="W3421">
        <f>YEAR(C3421)</f>
        <v>2015</v>
      </c>
      <c r="X3421" t="str">
        <f>TEXT(C3421,"mmm")</f>
        <v>Sep</v>
      </c>
    </row>
    <row r="3422" spans="1:24" x14ac:dyDescent="0.3">
      <c r="A3422">
        <v>3421</v>
      </c>
      <c r="B3422" t="s">
        <v>7327</v>
      </c>
      <c r="C3422" s="1">
        <v>42518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>
        <v>262.24</v>
      </c>
      <c r="S3422">
        <v>2</v>
      </c>
      <c r="T3422">
        <v>0</v>
      </c>
      <c r="U3422">
        <v>78.671999999999997</v>
      </c>
      <c r="V3422">
        <f>IFERROR(SuperstoreData[[#This Row],[Profit]]/SuperstoreData[[#This Row],[Sales]],0)</f>
        <v>0.3</v>
      </c>
      <c r="W3422">
        <f>YEAR(C3422)</f>
        <v>2016</v>
      </c>
      <c r="X3422" t="str">
        <f>TEXT(C3422,"mmm")</f>
        <v>May</v>
      </c>
    </row>
    <row r="3423" spans="1:24" x14ac:dyDescent="0.3">
      <c r="A3423">
        <v>3422</v>
      </c>
      <c r="B3423" t="s">
        <v>7327</v>
      </c>
      <c r="C3423" s="1">
        <v>42518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>
        <v>182.72</v>
      </c>
      <c r="S3423">
        <v>8</v>
      </c>
      <c r="T3423">
        <v>0</v>
      </c>
      <c r="U3423">
        <v>84.051199999999994</v>
      </c>
      <c r="V3423">
        <f>IFERROR(SuperstoreData[[#This Row],[Profit]]/SuperstoreData[[#This Row],[Sales]],0)</f>
        <v>0.45999999999999996</v>
      </c>
      <c r="W3423">
        <f>YEAR(C3423)</f>
        <v>2016</v>
      </c>
      <c r="X3423" t="str">
        <f>TEXT(C3423,"mmm")</f>
        <v>May</v>
      </c>
    </row>
    <row r="3424" spans="1:24" x14ac:dyDescent="0.3">
      <c r="A3424">
        <v>3423</v>
      </c>
      <c r="B3424" t="s">
        <v>7327</v>
      </c>
      <c r="C3424" s="1">
        <v>42518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>
        <v>131.6</v>
      </c>
      <c r="S3424">
        <v>7</v>
      </c>
      <c r="T3424">
        <v>0</v>
      </c>
      <c r="U3424">
        <v>7.8959999999999999</v>
      </c>
      <c r="V3424">
        <f>IFERROR(SuperstoreData[[#This Row],[Profit]]/SuperstoreData[[#This Row],[Sales]],0)</f>
        <v>6.0000000000000005E-2</v>
      </c>
      <c r="W3424">
        <f>YEAR(C3424)</f>
        <v>2016</v>
      </c>
      <c r="X3424" t="str">
        <f>TEXT(C3424,"mmm")</f>
        <v>May</v>
      </c>
    </row>
    <row r="3425" spans="1:24" x14ac:dyDescent="0.3">
      <c r="A3425">
        <v>3424</v>
      </c>
      <c r="B3425" t="s">
        <v>7327</v>
      </c>
      <c r="C3425" s="1">
        <v>42518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  <c r="V3425">
        <f>IFERROR(SuperstoreData[[#This Row],[Profit]]/SuperstoreData[[#This Row],[Sales]],0)</f>
        <v>0.32500000000000001</v>
      </c>
      <c r="W3425">
        <f>YEAR(C3425)</f>
        <v>2016</v>
      </c>
      <c r="X3425" t="str">
        <f>TEXT(C3425,"mmm")</f>
        <v>May</v>
      </c>
    </row>
    <row r="3426" spans="1:24" x14ac:dyDescent="0.3">
      <c r="A3426">
        <v>3425</v>
      </c>
      <c r="B3426" t="s">
        <v>7327</v>
      </c>
      <c r="C3426" s="1">
        <v>42518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>
        <v>558.4</v>
      </c>
      <c r="S3426">
        <v>2</v>
      </c>
      <c r="T3426">
        <v>0.2</v>
      </c>
      <c r="U3426">
        <v>41.88</v>
      </c>
      <c r="V3426">
        <f>IFERROR(SuperstoreData[[#This Row],[Profit]]/SuperstoreData[[#This Row],[Sales]],0)</f>
        <v>7.5000000000000011E-2</v>
      </c>
      <c r="W3426">
        <f>YEAR(C3426)</f>
        <v>2016</v>
      </c>
      <c r="X3426" t="str">
        <f>TEXT(C3426,"mmm")</f>
        <v>May</v>
      </c>
    </row>
    <row r="3427" spans="1:24" x14ac:dyDescent="0.3">
      <c r="A3427">
        <v>3426</v>
      </c>
      <c r="B3427" t="s">
        <v>7328</v>
      </c>
      <c r="C3427" s="1">
        <v>42271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>
        <v>15.24</v>
      </c>
      <c r="S3427">
        <v>4</v>
      </c>
      <c r="T3427">
        <v>0</v>
      </c>
      <c r="U3427">
        <v>6.8579999999999997</v>
      </c>
      <c r="V3427">
        <f>IFERROR(SuperstoreData[[#This Row],[Profit]]/SuperstoreData[[#This Row],[Sales]],0)</f>
        <v>0.44999999999999996</v>
      </c>
      <c r="W3427">
        <f>YEAR(C3427)</f>
        <v>2015</v>
      </c>
      <c r="X3427" t="str">
        <f>TEXT(C3427,"mmm")</f>
        <v>Sep</v>
      </c>
    </row>
    <row r="3428" spans="1:24" x14ac:dyDescent="0.3">
      <c r="A3428">
        <v>3427</v>
      </c>
      <c r="B3428" t="s">
        <v>7328</v>
      </c>
      <c r="C3428" s="1">
        <v>42271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>
        <v>1408.1</v>
      </c>
      <c r="S3428">
        <v>10</v>
      </c>
      <c r="T3428">
        <v>0</v>
      </c>
      <c r="U3428">
        <v>394.26799999999997</v>
      </c>
      <c r="V3428">
        <f>IFERROR(SuperstoreData[[#This Row],[Profit]]/SuperstoreData[[#This Row],[Sales]],0)</f>
        <v>0.27999999999999997</v>
      </c>
      <c r="W3428">
        <f>YEAR(C3428)</f>
        <v>2015</v>
      </c>
      <c r="X3428" t="str">
        <f>TEXT(C3428,"mmm")</f>
        <v>Sep</v>
      </c>
    </row>
    <row r="3429" spans="1:24" x14ac:dyDescent="0.3">
      <c r="A3429">
        <v>3428</v>
      </c>
      <c r="B3429" t="s">
        <v>7330</v>
      </c>
      <c r="C3429" s="1">
        <v>42919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>
        <v>32.896000000000001</v>
      </c>
      <c r="S3429">
        <v>4</v>
      </c>
      <c r="T3429">
        <v>0.2</v>
      </c>
      <c r="U3429">
        <v>11.102399999999999</v>
      </c>
      <c r="V3429">
        <f>IFERROR(SuperstoreData[[#This Row],[Profit]]/SuperstoreData[[#This Row],[Sales]],0)</f>
        <v>0.33749999999999997</v>
      </c>
      <c r="W3429">
        <f>YEAR(C3429)</f>
        <v>2017</v>
      </c>
      <c r="X3429" t="str">
        <f>TEXT(C3429,"mmm")</f>
        <v>Jul</v>
      </c>
    </row>
    <row r="3430" spans="1:24" x14ac:dyDescent="0.3">
      <c r="A3430">
        <v>3429</v>
      </c>
      <c r="B3430" t="s">
        <v>7330</v>
      </c>
      <c r="C3430" s="1">
        <v>42919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>
        <v>215.148</v>
      </c>
      <c r="S3430">
        <v>2</v>
      </c>
      <c r="T3430">
        <v>0.4</v>
      </c>
      <c r="U3430">
        <v>-103.98820000000001</v>
      </c>
      <c r="V3430">
        <f>IFERROR(SuperstoreData[[#This Row],[Profit]]/SuperstoreData[[#This Row],[Sales]],0)</f>
        <v>-0.48333333333333339</v>
      </c>
      <c r="W3430">
        <f>YEAR(C3430)</f>
        <v>2017</v>
      </c>
      <c r="X3430" t="str">
        <f>TEXT(C3430,"mmm")</f>
        <v>Jul</v>
      </c>
    </row>
    <row r="3431" spans="1:24" x14ac:dyDescent="0.3">
      <c r="A3431">
        <v>3430</v>
      </c>
      <c r="B3431" t="s">
        <v>7330</v>
      </c>
      <c r="C3431" s="1">
        <v>42919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>
        <v>30.96</v>
      </c>
      <c r="S3431">
        <v>6</v>
      </c>
      <c r="T3431">
        <v>0.2</v>
      </c>
      <c r="U3431">
        <v>11.223000000000001</v>
      </c>
      <c r="V3431">
        <f>IFERROR(SuperstoreData[[#This Row],[Profit]]/SuperstoreData[[#This Row],[Sales]],0)</f>
        <v>0.36249999999999999</v>
      </c>
      <c r="W3431">
        <f>YEAR(C3431)</f>
        <v>2017</v>
      </c>
      <c r="X3431" t="str">
        <f>TEXT(C3431,"mmm")</f>
        <v>Jul</v>
      </c>
    </row>
    <row r="3432" spans="1:24" x14ac:dyDescent="0.3">
      <c r="A3432">
        <v>3431</v>
      </c>
      <c r="B3432" t="s">
        <v>7333</v>
      </c>
      <c r="C3432" s="1">
        <v>43077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>
        <v>29.79</v>
      </c>
      <c r="S3432">
        <v>3</v>
      </c>
      <c r="T3432">
        <v>0</v>
      </c>
      <c r="U3432">
        <v>8.6390999999999991</v>
      </c>
      <c r="V3432">
        <f>IFERROR(SuperstoreData[[#This Row],[Profit]]/SuperstoreData[[#This Row],[Sales]],0)</f>
        <v>0.28999999999999998</v>
      </c>
      <c r="W3432">
        <f>YEAR(C3432)</f>
        <v>2017</v>
      </c>
      <c r="X3432" t="str">
        <f>TEXT(C3432,"mmm")</f>
        <v>Dec</v>
      </c>
    </row>
    <row r="3433" spans="1:24" x14ac:dyDescent="0.3">
      <c r="A3433">
        <v>3432</v>
      </c>
      <c r="B3433" t="s">
        <v>7333</v>
      </c>
      <c r="C3433" s="1">
        <v>43077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>
        <v>128.9</v>
      </c>
      <c r="S3433">
        <v>2</v>
      </c>
      <c r="T3433">
        <v>0</v>
      </c>
      <c r="U3433">
        <v>15.468</v>
      </c>
      <c r="V3433">
        <f>IFERROR(SuperstoreData[[#This Row],[Profit]]/SuperstoreData[[#This Row],[Sales]],0)</f>
        <v>0.12</v>
      </c>
      <c r="W3433">
        <f>YEAR(C3433)</f>
        <v>2017</v>
      </c>
      <c r="X3433" t="str">
        <f>TEXT(C3433,"mmm")</f>
        <v>Dec</v>
      </c>
    </row>
    <row r="3434" spans="1:24" x14ac:dyDescent="0.3">
      <c r="A3434">
        <v>3433</v>
      </c>
      <c r="B3434" t="s">
        <v>7333</v>
      </c>
      <c r="C3434" s="1">
        <v>43077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>
        <v>60.12</v>
      </c>
      <c r="S3434">
        <v>9</v>
      </c>
      <c r="T3434">
        <v>0</v>
      </c>
      <c r="U3434">
        <v>28.857600000000001</v>
      </c>
      <c r="V3434">
        <f>IFERROR(SuperstoreData[[#This Row],[Profit]]/SuperstoreData[[#This Row],[Sales]],0)</f>
        <v>0.48000000000000004</v>
      </c>
      <c r="W3434">
        <f>YEAR(C3434)</f>
        <v>2017</v>
      </c>
      <c r="X3434" t="str">
        <f>TEXT(C3434,"mmm")</f>
        <v>Dec</v>
      </c>
    </row>
    <row r="3435" spans="1:24" x14ac:dyDescent="0.3">
      <c r="A3435">
        <v>3434</v>
      </c>
      <c r="B3435" t="s">
        <v>7336</v>
      </c>
      <c r="C3435" s="1">
        <v>43074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>
        <v>24.815999999999999</v>
      </c>
      <c r="S3435">
        <v>3</v>
      </c>
      <c r="T3435">
        <v>0.2</v>
      </c>
      <c r="U3435">
        <v>8.3754000000000008</v>
      </c>
      <c r="V3435">
        <f>IFERROR(SuperstoreData[[#This Row],[Profit]]/SuperstoreData[[#This Row],[Sales]],0)</f>
        <v>0.33750000000000002</v>
      </c>
      <c r="W3435">
        <f>YEAR(C3435)</f>
        <v>2017</v>
      </c>
      <c r="X3435" t="str">
        <f>TEXT(C3435,"mmm")</f>
        <v>Dec</v>
      </c>
    </row>
    <row r="3436" spans="1:24" x14ac:dyDescent="0.3">
      <c r="A3436">
        <v>3435</v>
      </c>
      <c r="B3436" t="s">
        <v>7336</v>
      </c>
      <c r="C3436" s="1">
        <v>43074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>
        <v>14.976000000000001</v>
      </c>
      <c r="S3436">
        <v>6</v>
      </c>
      <c r="T3436">
        <v>0.2</v>
      </c>
      <c r="U3436">
        <v>5.4287999999999998</v>
      </c>
      <c r="V3436">
        <f>IFERROR(SuperstoreData[[#This Row],[Profit]]/SuperstoreData[[#This Row],[Sales]],0)</f>
        <v>0.36249999999999999</v>
      </c>
      <c r="W3436">
        <f>YEAR(C3436)</f>
        <v>2017</v>
      </c>
      <c r="X3436" t="str">
        <f>TEXT(C3436,"mmm")</f>
        <v>Dec</v>
      </c>
    </row>
    <row r="3437" spans="1:24" x14ac:dyDescent="0.3">
      <c r="A3437">
        <v>3436</v>
      </c>
      <c r="B3437" t="s">
        <v>7337</v>
      </c>
      <c r="C3437" s="1">
        <v>42274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>
        <v>15.08</v>
      </c>
      <c r="S3437">
        <v>2</v>
      </c>
      <c r="T3437">
        <v>0.8</v>
      </c>
      <c r="U3437">
        <v>-22.62</v>
      </c>
      <c r="V3437">
        <f>IFERROR(SuperstoreData[[#This Row],[Profit]]/SuperstoreData[[#This Row],[Sales]],0)</f>
        <v>-1.5</v>
      </c>
      <c r="W3437">
        <f>YEAR(C3437)</f>
        <v>2015</v>
      </c>
      <c r="X3437" t="str">
        <f>TEXT(C3437,"mmm")</f>
        <v>Sep</v>
      </c>
    </row>
    <row r="3438" spans="1:24" x14ac:dyDescent="0.3">
      <c r="A3438">
        <v>3437</v>
      </c>
      <c r="B3438" t="s">
        <v>7337</v>
      </c>
      <c r="C3438" s="1">
        <v>42274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>
        <v>24.288</v>
      </c>
      <c r="S3438">
        <v>3</v>
      </c>
      <c r="T3438">
        <v>0.6</v>
      </c>
      <c r="U3438">
        <v>-12.751200000000001</v>
      </c>
      <c r="V3438">
        <f>IFERROR(SuperstoreData[[#This Row],[Profit]]/SuperstoreData[[#This Row],[Sales]],0)</f>
        <v>-0.52500000000000002</v>
      </c>
      <c r="W3438">
        <f>YEAR(C3438)</f>
        <v>2015</v>
      </c>
      <c r="X3438" t="str">
        <f>TEXT(C3438,"mmm")</f>
        <v>Sep</v>
      </c>
    </row>
    <row r="3439" spans="1:24" x14ac:dyDescent="0.3">
      <c r="A3439">
        <v>3438</v>
      </c>
      <c r="B3439" t="s">
        <v>7338</v>
      </c>
      <c r="C3439" s="1">
        <v>43038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>
        <v>16.192</v>
      </c>
      <c r="S3439">
        <v>2</v>
      </c>
      <c r="T3439">
        <v>0.6</v>
      </c>
      <c r="U3439">
        <v>-8.5007999999999999</v>
      </c>
      <c r="V3439">
        <f>IFERROR(SuperstoreData[[#This Row],[Profit]]/SuperstoreData[[#This Row],[Sales]],0)</f>
        <v>-0.52500000000000002</v>
      </c>
      <c r="W3439">
        <f>YEAR(C3439)</f>
        <v>2017</v>
      </c>
      <c r="X3439" t="str">
        <f>TEXT(C3439,"mmm")</f>
        <v>Oct</v>
      </c>
    </row>
    <row r="3440" spans="1:24" x14ac:dyDescent="0.3">
      <c r="A3440">
        <v>3439</v>
      </c>
      <c r="B3440" t="s">
        <v>7338</v>
      </c>
      <c r="C3440" s="1">
        <v>43038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>
        <v>251.006</v>
      </c>
      <c r="S3440">
        <v>2</v>
      </c>
      <c r="T3440">
        <v>0.3</v>
      </c>
      <c r="U3440">
        <v>-68.130200000000002</v>
      </c>
      <c r="V3440">
        <f>IFERROR(SuperstoreData[[#This Row],[Profit]]/SuperstoreData[[#This Row],[Sales]],0)</f>
        <v>-0.27142857142857146</v>
      </c>
      <c r="W3440">
        <f>YEAR(C3440)</f>
        <v>2017</v>
      </c>
      <c r="X3440" t="str">
        <f>TEXT(C3440,"mmm")</f>
        <v>Oct</v>
      </c>
    </row>
    <row r="3441" spans="1:24" x14ac:dyDescent="0.3">
      <c r="A3441">
        <v>3440</v>
      </c>
      <c r="B3441" t="s">
        <v>7338</v>
      </c>
      <c r="C3441" s="1">
        <v>43038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>
        <v>54.192</v>
      </c>
      <c r="S3441">
        <v>6</v>
      </c>
      <c r="T3441">
        <v>0.2</v>
      </c>
      <c r="U3441">
        <v>4.0644</v>
      </c>
      <c r="V3441">
        <f>IFERROR(SuperstoreData[[#This Row],[Profit]]/SuperstoreData[[#This Row],[Sales]],0)</f>
        <v>7.4999999999999997E-2</v>
      </c>
      <c r="W3441">
        <f>YEAR(C3441)</f>
        <v>2017</v>
      </c>
      <c r="X3441" t="str">
        <f>TEXT(C3441,"mmm")</f>
        <v>Oct</v>
      </c>
    </row>
    <row r="3442" spans="1:24" x14ac:dyDescent="0.3">
      <c r="A3442">
        <v>3441</v>
      </c>
      <c r="B3442" t="s">
        <v>7339</v>
      </c>
      <c r="C3442" s="1">
        <v>42337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>
        <v>4.3040000000000003</v>
      </c>
      <c r="S3442">
        <v>1</v>
      </c>
      <c r="T3442">
        <v>0.2</v>
      </c>
      <c r="U3442">
        <v>1.5602</v>
      </c>
      <c r="V3442">
        <f>IFERROR(SuperstoreData[[#This Row],[Profit]]/SuperstoreData[[#This Row],[Sales]],0)</f>
        <v>0.36249999999999999</v>
      </c>
      <c r="W3442">
        <f>YEAR(C3442)</f>
        <v>2015</v>
      </c>
      <c r="X3442" t="str">
        <f>TEXT(C3442,"mmm")</f>
        <v>Nov</v>
      </c>
    </row>
    <row r="3443" spans="1:24" x14ac:dyDescent="0.3">
      <c r="A3443">
        <v>3442</v>
      </c>
      <c r="B3443" t="s">
        <v>7340</v>
      </c>
      <c r="C3443" s="1">
        <v>41709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>
        <v>108.92</v>
      </c>
      <c r="S3443">
        <v>14</v>
      </c>
      <c r="T3443">
        <v>0</v>
      </c>
      <c r="U3443">
        <v>49.014000000000003</v>
      </c>
      <c r="V3443">
        <f>IFERROR(SuperstoreData[[#This Row],[Profit]]/SuperstoreData[[#This Row],[Sales]],0)</f>
        <v>0.45</v>
      </c>
      <c r="W3443">
        <f>YEAR(C3443)</f>
        <v>2014</v>
      </c>
      <c r="X3443" t="str">
        <f>TEXT(C3443,"mmm")</f>
        <v>Mar</v>
      </c>
    </row>
    <row r="3444" spans="1:24" x14ac:dyDescent="0.3">
      <c r="A3444">
        <v>3443</v>
      </c>
      <c r="B3444" t="s">
        <v>7341</v>
      </c>
      <c r="C3444" s="1">
        <v>43058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>
        <v>16.739999999999998</v>
      </c>
      <c r="S3444">
        <v>3</v>
      </c>
      <c r="T3444">
        <v>0</v>
      </c>
      <c r="U3444">
        <v>8.3699999999999992</v>
      </c>
      <c r="V3444">
        <f>IFERROR(SuperstoreData[[#This Row],[Profit]]/SuperstoreData[[#This Row],[Sales]],0)</f>
        <v>0.5</v>
      </c>
      <c r="W3444">
        <f>YEAR(C3444)</f>
        <v>2017</v>
      </c>
      <c r="X3444" t="str">
        <f>TEXT(C3444,"mmm")</f>
        <v>Nov</v>
      </c>
    </row>
    <row r="3445" spans="1:24" x14ac:dyDescent="0.3">
      <c r="A3445">
        <v>3444</v>
      </c>
      <c r="B3445" t="s">
        <v>7341</v>
      </c>
      <c r="C3445" s="1">
        <v>43058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>
        <v>2504.7399999999998</v>
      </c>
      <c r="S3445">
        <v>7</v>
      </c>
      <c r="T3445">
        <v>0</v>
      </c>
      <c r="U3445">
        <v>626.18499999999995</v>
      </c>
      <c r="V3445">
        <f>IFERROR(SuperstoreData[[#This Row],[Profit]]/SuperstoreData[[#This Row],[Sales]],0)</f>
        <v>0.25</v>
      </c>
      <c r="W3445">
        <f>YEAR(C3445)</f>
        <v>2017</v>
      </c>
      <c r="X3445" t="str">
        <f>TEXT(C3445,"mmm")</f>
        <v>Nov</v>
      </c>
    </row>
    <row r="3446" spans="1:24" x14ac:dyDescent="0.3">
      <c r="A3446">
        <v>3445</v>
      </c>
      <c r="B3446" t="s">
        <v>7342</v>
      </c>
      <c r="C3446" s="1">
        <v>42580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>
        <v>84.784000000000006</v>
      </c>
      <c r="S3446">
        <v>2</v>
      </c>
      <c r="T3446">
        <v>0.2</v>
      </c>
      <c r="U3446">
        <v>-16.956800000000001</v>
      </c>
      <c r="V3446">
        <f>IFERROR(SuperstoreData[[#This Row],[Profit]]/SuperstoreData[[#This Row],[Sales]],0)</f>
        <v>-0.2</v>
      </c>
      <c r="W3446">
        <f>YEAR(C3446)</f>
        <v>2016</v>
      </c>
      <c r="X3446" t="str">
        <f>TEXT(C3446,"mmm")</f>
        <v>Jul</v>
      </c>
    </row>
    <row r="3447" spans="1:24" x14ac:dyDescent="0.3">
      <c r="A3447">
        <v>3446</v>
      </c>
      <c r="B3447" t="s">
        <v>7345</v>
      </c>
      <c r="C3447" s="1">
        <v>42167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>
        <v>29.9</v>
      </c>
      <c r="S3447">
        <v>5</v>
      </c>
      <c r="T3447">
        <v>0</v>
      </c>
      <c r="U3447">
        <v>5.0830000000000002</v>
      </c>
      <c r="V3447">
        <f>IFERROR(SuperstoreData[[#This Row],[Profit]]/SuperstoreData[[#This Row],[Sales]],0)</f>
        <v>0.17</v>
      </c>
      <c r="W3447">
        <f>YEAR(C3447)</f>
        <v>2015</v>
      </c>
      <c r="X3447" t="str">
        <f>TEXT(C3447,"mmm")</f>
        <v>Jun</v>
      </c>
    </row>
    <row r="3448" spans="1:24" x14ac:dyDescent="0.3">
      <c r="A3448">
        <v>3447</v>
      </c>
      <c r="B3448" t="s">
        <v>7346</v>
      </c>
      <c r="C3448" s="1">
        <v>42588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>
        <v>70.88</v>
      </c>
      <c r="S3448">
        <v>2</v>
      </c>
      <c r="T3448">
        <v>0</v>
      </c>
      <c r="U3448">
        <v>33.313600000000001</v>
      </c>
      <c r="V3448">
        <f>IFERROR(SuperstoreData[[#This Row],[Profit]]/SuperstoreData[[#This Row],[Sales]],0)</f>
        <v>0.47000000000000003</v>
      </c>
      <c r="W3448">
        <f>YEAR(C3448)</f>
        <v>2016</v>
      </c>
      <c r="X3448" t="str">
        <f>TEXT(C3448,"mmm")</f>
        <v>Aug</v>
      </c>
    </row>
    <row r="3449" spans="1:24" x14ac:dyDescent="0.3">
      <c r="A3449">
        <v>3448</v>
      </c>
      <c r="B3449" t="s">
        <v>7349</v>
      </c>
      <c r="C3449" s="1">
        <v>42897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>
        <v>3.76</v>
      </c>
      <c r="S3449">
        <v>2</v>
      </c>
      <c r="T3449">
        <v>0</v>
      </c>
      <c r="U3449">
        <v>1.0904</v>
      </c>
      <c r="V3449">
        <f>IFERROR(SuperstoreData[[#This Row],[Profit]]/SuperstoreData[[#This Row],[Sales]],0)</f>
        <v>0.29000000000000004</v>
      </c>
      <c r="W3449">
        <f>YEAR(C3449)</f>
        <v>2017</v>
      </c>
      <c r="X3449" t="str">
        <f>TEXT(C3449,"mmm")</f>
        <v>Jun</v>
      </c>
    </row>
    <row r="3450" spans="1:24" x14ac:dyDescent="0.3">
      <c r="A3450">
        <v>3449</v>
      </c>
      <c r="B3450" t="s">
        <v>7350</v>
      </c>
      <c r="C3450" s="1">
        <v>42650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>
        <v>27.263999999999999</v>
      </c>
      <c r="S3450">
        <v>2</v>
      </c>
      <c r="T3450">
        <v>0.2</v>
      </c>
      <c r="U3450">
        <v>8.8607999999999993</v>
      </c>
      <c r="V3450">
        <f>IFERROR(SuperstoreData[[#This Row],[Profit]]/SuperstoreData[[#This Row],[Sales]],0)</f>
        <v>0.32500000000000001</v>
      </c>
      <c r="W3450">
        <f>YEAR(C3450)</f>
        <v>2016</v>
      </c>
      <c r="X3450" t="str">
        <f>TEXT(C3450,"mmm")</f>
        <v>Oct</v>
      </c>
    </row>
    <row r="3451" spans="1:24" x14ac:dyDescent="0.3">
      <c r="A3451">
        <v>3450</v>
      </c>
      <c r="B3451" t="s">
        <v>7351</v>
      </c>
      <c r="C3451" s="1">
        <v>41890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>
        <v>56.65</v>
      </c>
      <c r="S3451">
        <v>5</v>
      </c>
      <c r="T3451">
        <v>0</v>
      </c>
      <c r="U3451">
        <v>24.359500000000001</v>
      </c>
      <c r="V3451">
        <f>IFERROR(SuperstoreData[[#This Row],[Profit]]/SuperstoreData[[#This Row],[Sales]],0)</f>
        <v>0.43000000000000005</v>
      </c>
      <c r="W3451">
        <f>YEAR(C3451)</f>
        <v>2014</v>
      </c>
      <c r="X3451" t="str">
        <f>TEXT(C3451,"mmm")</f>
        <v>Sep</v>
      </c>
    </row>
    <row r="3452" spans="1:24" x14ac:dyDescent="0.3">
      <c r="A3452">
        <v>3451</v>
      </c>
      <c r="B3452" t="s">
        <v>7351</v>
      </c>
      <c r="C3452" s="1">
        <v>41890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>
        <v>14.97</v>
      </c>
      <c r="S3452">
        <v>1</v>
      </c>
      <c r="T3452">
        <v>0</v>
      </c>
      <c r="U3452">
        <v>4.1916000000000002</v>
      </c>
      <c r="V3452">
        <f>IFERROR(SuperstoreData[[#This Row],[Profit]]/SuperstoreData[[#This Row],[Sales]],0)</f>
        <v>0.28000000000000003</v>
      </c>
      <c r="W3452">
        <f>YEAR(C3452)</f>
        <v>2014</v>
      </c>
      <c r="X3452" t="str">
        <f>TEXT(C3452,"mmm")</f>
        <v>Sep</v>
      </c>
    </row>
    <row r="3453" spans="1:24" x14ac:dyDescent="0.3">
      <c r="A3453">
        <v>3452</v>
      </c>
      <c r="B3453" t="s">
        <v>7351</v>
      </c>
      <c r="C3453" s="1">
        <v>41890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>
        <v>4.0199999999999996</v>
      </c>
      <c r="S3453">
        <v>2</v>
      </c>
      <c r="T3453">
        <v>0</v>
      </c>
      <c r="U3453">
        <v>1.9698</v>
      </c>
      <c r="V3453">
        <f>IFERROR(SuperstoreData[[#This Row],[Profit]]/SuperstoreData[[#This Row],[Sales]],0)</f>
        <v>0.49000000000000005</v>
      </c>
      <c r="W3453">
        <f>YEAR(C3453)</f>
        <v>2014</v>
      </c>
      <c r="X3453" t="str">
        <f>TEXT(C3453,"mmm")</f>
        <v>Sep</v>
      </c>
    </row>
    <row r="3454" spans="1:24" x14ac:dyDescent="0.3">
      <c r="A3454">
        <v>3453</v>
      </c>
      <c r="B3454" t="s">
        <v>7352</v>
      </c>
      <c r="C3454" s="1">
        <v>41714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>
        <v>471.92</v>
      </c>
      <c r="S3454">
        <v>2</v>
      </c>
      <c r="T3454">
        <v>0.2</v>
      </c>
      <c r="U3454">
        <v>29.495000000000001</v>
      </c>
      <c r="V3454">
        <f>IFERROR(SuperstoreData[[#This Row],[Profit]]/SuperstoreData[[#This Row],[Sales]],0)</f>
        <v>6.25E-2</v>
      </c>
      <c r="W3454">
        <f>YEAR(C3454)</f>
        <v>2014</v>
      </c>
      <c r="X3454" t="str">
        <f>TEXT(C3454,"mmm")</f>
        <v>Mar</v>
      </c>
    </row>
    <row r="3455" spans="1:24" x14ac:dyDescent="0.3">
      <c r="A3455">
        <v>3454</v>
      </c>
      <c r="B3455" t="s">
        <v>7355</v>
      </c>
      <c r="C3455" s="1">
        <v>42064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>
        <v>58.72</v>
      </c>
      <c r="S3455">
        <v>4</v>
      </c>
      <c r="T3455">
        <v>0</v>
      </c>
      <c r="U3455">
        <v>27.011199999999999</v>
      </c>
      <c r="V3455">
        <f>IFERROR(SuperstoreData[[#This Row],[Profit]]/SuperstoreData[[#This Row],[Sales]],0)</f>
        <v>0.45999999999999996</v>
      </c>
      <c r="W3455">
        <f>YEAR(C3455)</f>
        <v>2015</v>
      </c>
      <c r="X3455" t="str">
        <f>TEXT(C3455,"mmm")</f>
        <v>Mar</v>
      </c>
    </row>
    <row r="3456" spans="1:24" x14ac:dyDescent="0.3">
      <c r="A3456">
        <v>3455</v>
      </c>
      <c r="B3456" t="s">
        <v>7356</v>
      </c>
      <c r="C3456" s="1">
        <v>42194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>
        <v>5.16</v>
      </c>
      <c r="S3456">
        <v>3</v>
      </c>
      <c r="T3456">
        <v>0.2</v>
      </c>
      <c r="U3456">
        <v>0.83850000000000002</v>
      </c>
      <c r="V3456">
        <f>IFERROR(SuperstoreData[[#This Row],[Profit]]/SuperstoreData[[#This Row],[Sales]],0)</f>
        <v>0.16250000000000001</v>
      </c>
      <c r="W3456">
        <f>YEAR(C3456)</f>
        <v>2015</v>
      </c>
      <c r="X3456" t="str">
        <f>TEXT(C3456,"mmm")</f>
        <v>Jul</v>
      </c>
    </row>
    <row r="3457" spans="1:24" x14ac:dyDescent="0.3">
      <c r="A3457">
        <v>3456</v>
      </c>
      <c r="B3457" t="s">
        <v>7360</v>
      </c>
      <c r="C3457" s="1">
        <v>42420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>
        <v>16.495999999999999</v>
      </c>
      <c r="S3457">
        <v>2</v>
      </c>
      <c r="T3457">
        <v>0.2</v>
      </c>
      <c r="U3457">
        <v>5.5674000000000001</v>
      </c>
      <c r="V3457">
        <f>IFERROR(SuperstoreData[[#This Row],[Profit]]/SuperstoreData[[#This Row],[Sales]],0)</f>
        <v>0.33750000000000002</v>
      </c>
      <c r="W3457">
        <f>YEAR(C3457)</f>
        <v>2016</v>
      </c>
      <c r="X3457" t="str">
        <f>TEXT(C3457,"mmm")</f>
        <v>Feb</v>
      </c>
    </row>
    <row r="3458" spans="1:24" x14ac:dyDescent="0.3">
      <c r="A3458">
        <v>3457</v>
      </c>
      <c r="B3458" t="s">
        <v>7363</v>
      </c>
      <c r="C3458" s="1">
        <v>42994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>
        <v>71.975999999999999</v>
      </c>
      <c r="S3458">
        <v>3</v>
      </c>
      <c r="T3458">
        <v>0.2</v>
      </c>
      <c r="U3458">
        <v>19.793399999999998</v>
      </c>
      <c r="V3458">
        <f>IFERROR(SuperstoreData[[#This Row],[Profit]]/SuperstoreData[[#This Row],[Sales]],0)</f>
        <v>0.27499999999999997</v>
      </c>
      <c r="W3458">
        <f>YEAR(C3458)</f>
        <v>2017</v>
      </c>
      <c r="X3458" t="str">
        <f>TEXT(C3458,"mmm")</f>
        <v>Sep</v>
      </c>
    </row>
    <row r="3459" spans="1:24" x14ac:dyDescent="0.3">
      <c r="A3459">
        <v>3458</v>
      </c>
      <c r="B3459" t="s">
        <v>7363</v>
      </c>
      <c r="C3459" s="1">
        <v>42994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>
        <v>22.512</v>
      </c>
      <c r="S3459">
        <v>3</v>
      </c>
      <c r="T3459">
        <v>0.2</v>
      </c>
      <c r="U3459">
        <v>2.2511999999999999</v>
      </c>
      <c r="V3459">
        <f>IFERROR(SuperstoreData[[#This Row],[Profit]]/SuperstoreData[[#This Row],[Sales]],0)</f>
        <v>9.9999999999999992E-2</v>
      </c>
      <c r="W3459">
        <f>YEAR(C3459)</f>
        <v>2017</v>
      </c>
      <c r="X3459" t="str">
        <f>TEXT(C3459,"mmm")</f>
        <v>Sep</v>
      </c>
    </row>
    <row r="3460" spans="1:24" x14ac:dyDescent="0.3">
      <c r="A3460">
        <v>3459</v>
      </c>
      <c r="B3460" t="s">
        <v>7363</v>
      </c>
      <c r="C3460" s="1">
        <v>42994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>
        <v>3.444</v>
      </c>
      <c r="S3460">
        <v>2</v>
      </c>
      <c r="T3460">
        <v>0.7</v>
      </c>
      <c r="U3460">
        <v>-2.7551999999999999</v>
      </c>
      <c r="V3460">
        <f>IFERROR(SuperstoreData[[#This Row],[Profit]]/SuperstoreData[[#This Row],[Sales]],0)</f>
        <v>-0.79999999999999993</v>
      </c>
      <c r="W3460">
        <f>YEAR(C3460)</f>
        <v>2017</v>
      </c>
      <c r="X3460" t="str">
        <f>TEXT(C3460,"mmm")</f>
        <v>Sep</v>
      </c>
    </row>
    <row r="3461" spans="1:24" x14ac:dyDescent="0.3">
      <c r="A3461">
        <v>3460</v>
      </c>
      <c r="B3461" t="s">
        <v>7363</v>
      </c>
      <c r="C3461" s="1">
        <v>42994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>
        <v>538.19399999999996</v>
      </c>
      <c r="S3461">
        <v>2</v>
      </c>
      <c r="T3461">
        <v>0.7</v>
      </c>
      <c r="U3461">
        <v>-412.61540000000002</v>
      </c>
      <c r="V3461">
        <f>IFERROR(SuperstoreData[[#This Row],[Profit]]/SuperstoreData[[#This Row],[Sales]],0)</f>
        <v>-0.76666666666666672</v>
      </c>
      <c r="W3461">
        <f>YEAR(C3461)</f>
        <v>2017</v>
      </c>
      <c r="X3461" t="str">
        <f>TEXT(C3461,"mmm")</f>
        <v>Sep</v>
      </c>
    </row>
    <row r="3462" spans="1:24" x14ac:dyDescent="0.3">
      <c r="A3462">
        <v>3461</v>
      </c>
      <c r="B3462" t="s">
        <v>7363</v>
      </c>
      <c r="C3462" s="1">
        <v>42994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>
        <v>47.984000000000002</v>
      </c>
      <c r="S3462">
        <v>2</v>
      </c>
      <c r="T3462">
        <v>0.2</v>
      </c>
      <c r="U3462">
        <v>14.395200000000001</v>
      </c>
      <c r="V3462">
        <f>IFERROR(SuperstoreData[[#This Row],[Profit]]/SuperstoreData[[#This Row],[Sales]],0)</f>
        <v>0.3</v>
      </c>
      <c r="W3462">
        <f>YEAR(C3462)</f>
        <v>2017</v>
      </c>
      <c r="X3462" t="str">
        <f>TEXT(C3462,"mmm")</f>
        <v>Sep</v>
      </c>
    </row>
    <row r="3463" spans="1:24" x14ac:dyDescent="0.3">
      <c r="A3463">
        <v>3462</v>
      </c>
      <c r="B3463" t="s">
        <v>7364</v>
      </c>
      <c r="C3463" s="1">
        <v>43044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>
        <v>492.76799999999997</v>
      </c>
      <c r="S3463">
        <v>4</v>
      </c>
      <c r="T3463">
        <v>0.2</v>
      </c>
      <c r="U3463">
        <v>55.436399999999999</v>
      </c>
      <c r="V3463">
        <f>IFERROR(SuperstoreData[[#This Row],[Profit]]/SuperstoreData[[#This Row],[Sales]],0)</f>
        <v>0.1125</v>
      </c>
      <c r="W3463">
        <f>YEAR(C3463)</f>
        <v>2017</v>
      </c>
      <c r="X3463" t="str">
        <f>TEXT(C3463,"mmm")</f>
        <v>Nov</v>
      </c>
    </row>
    <row r="3464" spans="1:24" x14ac:dyDescent="0.3">
      <c r="A3464">
        <v>3463</v>
      </c>
      <c r="B3464" t="s">
        <v>7365</v>
      </c>
      <c r="C3464" s="1">
        <v>42055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>
        <v>286.79000000000002</v>
      </c>
      <c r="S3464">
        <v>7</v>
      </c>
      <c r="T3464">
        <v>0</v>
      </c>
      <c r="U3464">
        <v>74.565399999999997</v>
      </c>
      <c r="V3464">
        <f>IFERROR(SuperstoreData[[#This Row],[Profit]]/SuperstoreData[[#This Row],[Sales]],0)</f>
        <v>0.25999999999999995</v>
      </c>
      <c r="W3464">
        <f>YEAR(C3464)</f>
        <v>2015</v>
      </c>
      <c r="X3464" t="str">
        <f>TEXT(C3464,"mmm")</f>
        <v>Feb</v>
      </c>
    </row>
    <row r="3465" spans="1:24" x14ac:dyDescent="0.3">
      <c r="A3465">
        <v>3464</v>
      </c>
      <c r="B3465" t="s">
        <v>7366</v>
      </c>
      <c r="C3465" s="1">
        <v>42699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>
        <v>5.08</v>
      </c>
      <c r="S3465">
        <v>1</v>
      </c>
      <c r="T3465">
        <v>0.2</v>
      </c>
      <c r="U3465">
        <v>1.651</v>
      </c>
      <c r="V3465">
        <f>IFERROR(SuperstoreData[[#This Row],[Profit]]/SuperstoreData[[#This Row],[Sales]],0)</f>
        <v>0.32500000000000001</v>
      </c>
      <c r="W3465">
        <f>YEAR(C3465)</f>
        <v>2016</v>
      </c>
      <c r="X3465" t="str">
        <f>TEXT(C3465,"mmm")</f>
        <v>Nov</v>
      </c>
    </row>
    <row r="3466" spans="1:24" x14ac:dyDescent="0.3">
      <c r="A3466">
        <v>3465</v>
      </c>
      <c r="B3466" t="s">
        <v>7369</v>
      </c>
      <c r="C3466" s="1">
        <v>43072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>
        <v>47.991999999999997</v>
      </c>
      <c r="S3466">
        <v>1</v>
      </c>
      <c r="T3466">
        <v>0.2</v>
      </c>
      <c r="U3466">
        <v>7.1988000000000003</v>
      </c>
      <c r="V3466">
        <f>IFERROR(SuperstoreData[[#This Row],[Profit]]/SuperstoreData[[#This Row],[Sales]],0)</f>
        <v>0.15000000000000002</v>
      </c>
      <c r="W3466">
        <f>YEAR(C3466)</f>
        <v>2017</v>
      </c>
      <c r="X3466" t="str">
        <f>TEXT(C3466,"mmm")</f>
        <v>Dec</v>
      </c>
    </row>
    <row r="3467" spans="1:24" x14ac:dyDescent="0.3">
      <c r="A3467">
        <v>3466</v>
      </c>
      <c r="B3467" t="s">
        <v>7370</v>
      </c>
      <c r="C3467" s="1">
        <v>42257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>
        <v>61.96</v>
      </c>
      <c r="S3467">
        <v>2</v>
      </c>
      <c r="T3467">
        <v>0</v>
      </c>
      <c r="U3467">
        <v>16.1096</v>
      </c>
      <c r="V3467">
        <f>IFERROR(SuperstoreData[[#This Row],[Profit]]/SuperstoreData[[#This Row],[Sales]],0)</f>
        <v>0.26</v>
      </c>
      <c r="W3467">
        <f>YEAR(C3467)</f>
        <v>2015</v>
      </c>
      <c r="X3467" t="str">
        <f>TEXT(C3467,"mmm")</f>
        <v>Sep</v>
      </c>
    </row>
    <row r="3468" spans="1:24" x14ac:dyDescent="0.3">
      <c r="A3468">
        <v>3467</v>
      </c>
      <c r="B3468" t="s">
        <v>7370</v>
      </c>
      <c r="C3468" s="1">
        <v>42257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>
        <v>361.96</v>
      </c>
      <c r="S3468">
        <v>2</v>
      </c>
      <c r="T3468">
        <v>0</v>
      </c>
      <c r="U3468">
        <v>83.250799999999998</v>
      </c>
      <c r="V3468">
        <f>IFERROR(SuperstoreData[[#This Row],[Profit]]/SuperstoreData[[#This Row],[Sales]],0)</f>
        <v>0.23</v>
      </c>
      <c r="W3468">
        <f>YEAR(C3468)</f>
        <v>2015</v>
      </c>
      <c r="X3468" t="str">
        <f>TEXT(C3468,"mmm")</f>
        <v>Sep</v>
      </c>
    </row>
    <row r="3469" spans="1:24" x14ac:dyDescent="0.3">
      <c r="A3469">
        <v>3468</v>
      </c>
      <c r="B3469" t="s">
        <v>7370</v>
      </c>
      <c r="C3469" s="1">
        <v>42257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>
        <v>278.82</v>
      </c>
      <c r="S3469">
        <v>9</v>
      </c>
      <c r="T3469">
        <v>0</v>
      </c>
      <c r="U3469">
        <v>125.46899999999999</v>
      </c>
      <c r="V3469">
        <f>IFERROR(SuperstoreData[[#This Row],[Profit]]/SuperstoreData[[#This Row],[Sales]],0)</f>
        <v>0.45</v>
      </c>
      <c r="W3469">
        <f>YEAR(C3469)</f>
        <v>2015</v>
      </c>
      <c r="X3469" t="str">
        <f>TEXT(C3469,"mmm")</f>
        <v>Sep</v>
      </c>
    </row>
    <row r="3470" spans="1:24" x14ac:dyDescent="0.3">
      <c r="A3470">
        <v>3469</v>
      </c>
      <c r="B3470" t="s">
        <v>7371</v>
      </c>
      <c r="C3470" s="1">
        <v>42718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>
        <v>133.38</v>
      </c>
      <c r="S3470">
        <v>6</v>
      </c>
      <c r="T3470">
        <v>0</v>
      </c>
      <c r="U3470">
        <v>58.687199999999997</v>
      </c>
      <c r="V3470">
        <f>IFERROR(SuperstoreData[[#This Row],[Profit]]/SuperstoreData[[#This Row],[Sales]],0)</f>
        <v>0.44</v>
      </c>
      <c r="W3470">
        <f>YEAR(C3470)</f>
        <v>2016</v>
      </c>
      <c r="X3470" t="str">
        <f>TEXT(C3470,"mmm")</f>
        <v>Dec</v>
      </c>
    </row>
    <row r="3471" spans="1:24" x14ac:dyDescent="0.3">
      <c r="A3471">
        <v>3470</v>
      </c>
      <c r="B3471" t="s">
        <v>7372</v>
      </c>
      <c r="C3471" s="1">
        <v>42100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>
        <v>47.951999999999998</v>
      </c>
      <c r="S3471">
        <v>3</v>
      </c>
      <c r="T3471">
        <v>0.2</v>
      </c>
      <c r="U3471">
        <v>16.183800000000002</v>
      </c>
      <c r="V3471">
        <f>IFERROR(SuperstoreData[[#This Row],[Profit]]/SuperstoreData[[#This Row],[Sales]],0)</f>
        <v>0.33750000000000002</v>
      </c>
      <c r="W3471">
        <f>YEAR(C3471)</f>
        <v>2015</v>
      </c>
      <c r="X3471" t="str">
        <f>TEXT(C3471,"mmm")</f>
        <v>Apr</v>
      </c>
    </row>
    <row r="3472" spans="1:24" x14ac:dyDescent="0.3">
      <c r="A3472">
        <v>3471</v>
      </c>
      <c r="B3472" t="s">
        <v>7375</v>
      </c>
      <c r="C3472" s="1">
        <v>42705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>
        <v>16.739999999999998</v>
      </c>
      <c r="S3472">
        <v>2</v>
      </c>
      <c r="T3472">
        <v>0</v>
      </c>
      <c r="U3472">
        <v>4.3524000000000003</v>
      </c>
      <c r="V3472">
        <f>IFERROR(SuperstoreData[[#This Row],[Profit]]/SuperstoreData[[#This Row],[Sales]],0)</f>
        <v>0.26000000000000006</v>
      </c>
      <c r="W3472">
        <f>YEAR(C3472)</f>
        <v>2016</v>
      </c>
      <c r="X3472" t="str">
        <f>TEXT(C3472,"mmm")</f>
        <v>Dec</v>
      </c>
    </row>
    <row r="3473" spans="1:24" x14ac:dyDescent="0.3">
      <c r="A3473">
        <v>3472</v>
      </c>
      <c r="B3473" t="s">
        <v>7376</v>
      </c>
      <c r="C3473" s="1">
        <v>43051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>
        <v>10.848000000000001</v>
      </c>
      <c r="S3473">
        <v>2</v>
      </c>
      <c r="T3473">
        <v>0.2</v>
      </c>
      <c r="U3473">
        <v>3.5255999999999998</v>
      </c>
      <c r="V3473">
        <f>IFERROR(SuperstoreData[[#This Row],[Profit]]/SuperstoreData[[#This Row],[Sales]],0)</f>
        <v>0.32499999999999996</v>
      </c>
      <c r="W3473">
        <f>YEAR(C3473)</f>
        <v>2017</v>
      </c>
      <c r="X3473" t="str">
        <f>TEXT(C3473,"mmm")</f>
        <v>Nov</v>
      </c>
    </row>
    <row r="3474" spans="1:24" x14ac:dyDescent="0.3">
      <c r="A3474">
        <v>3473</v>
      </c>
      <c r="B3474" t="s">
        <v>7376</v>
      </c>
      <c r="C3474" s="1">
        <v>43051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>
        <v>18.544</v>
      </c>
      <c r="S3474">
        <v>2</v>
      </c>
      <c r="T3474">
        <v>0.2</v>
      </c>
      <c r="U3474">
        <v>3.0133999999999999</v>
      </c>
      <c r="V3474">
        <f>IFERROR(SuperstoreData[[#This Row],[Profit]]/SuperstoreData[[#This Row],[Sales]],0)</f>
        <v>0.16249999999999998</v>
      </c>
      <c r="W3474">
        <f>YEAR(C3474)</f>
        <v>2017</v>
      </c>
      <c r="X3474" t="str">
        <f>TEXT(C3474,"mmm")</f>
        <v>Nov</v>
      </c>
    </row>
    <row r="3475" spans="1:24" x14ac:dyDescent="0.3">
      <c r="A3475">
        <v>3474</v>
      </c>
      <c r="B3475" t="s">
        <v>7377</v>
      </c>
      <c r="C3475" s="1">
        <v>42797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>
        <v>180.98</v>
      </c>
      <c r="S3475">
        <v>1</v>
      </c>
      <c r="T3475">
        <v>0</v>
      </c>
      <c r="U3475">
        <v>47.0548</v>
      </c>
      <c r="V3475">
        <f>IFERROR(SuperstoreData[[#This Row],[Profit]]/SuperstoreData[[#This Row],[Sales]],0)</f>
        <v>0.26</v>
      </c>
      <c r="W3475">
        <f>YEAR(C3475)</f>
        <v>2017</v>
      </c>
      <c r="X3475" t="str">
        <f>TEXT(C3475,"mmm")</f>
        <v>Mar</v>
      </c>
    </row>
    <row r="3476" spans="1:24" x14ac:dyDescent="0.3">
      <c r="A3476">
        <v>3475</v>
      </c>
      <c r="B3476" t="s">
        <v>7377</v>
      </c>
      <c r="C3476" s="1">
        <v>42797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>
        <v>99.98</v>
      </c>
      <c r="S3476">
        <v>2</v>
      </c>
      <c r="T3476">
        <v>0</v>
      </c>
      <c r="U3476">
        <v>42.991399999999999</v>
      </c>
      <c r="V3476">
        <f>IFERROR(SuperstoreData[[#This Row],[Profit]]/SuperstoreData[[#This Row],[Sales]],0)</f>
        <v>0.43</v>
      </c>
      <c r="W3476">
        <f>YEAR(C3476)</f>
        <v>2017</v>
      </c>
      <c r="X3476" t="str">
        <f>TEXT(C3476,"mmm")</f>
        <v>Mar</v>
      </c>
    </row>
    <row r="3477" spans="1:24" x14ac:dyDescent="0.3">
      <c r="A3477">
        <v>3476</v>
      </c>
      <c r="B3477" t="s">
        <v>7379</v>
      </c>
      <c r="C3477" s="1">
        <v>42701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>
        <v>34.950000000000003</v>
      </c>
      <c r="S3477">
        <v>5</v>
      </c>
      <c r="T3477">
        <v>0</v>
      </c>
      <c r="U3477">
        <v>15.378</v>
      </c>
      <c r="V3477">
        <f>IFERROR(SuperstoreData[[#This Row],[Profit]]/SuperstoreData[[#This Row],[Sales]],0)</f>
        <v>0.43999999999999995</v>
      </c>
      <c r="W3477">
        <f>YEAR(C3477)</f>
        <v>2016</v>
      </c>
      <c r="X3477" t="str">
        <f>TEXT(C3477,"mmm")</f>
        <v>Nov</v>
      </c>
    </row>
    <row r="3478" spans="1:24" x14ac:dyDescent="0.3">
      <c r="A3478">
        <v>3477</v>
      </c>
      <c r="B3478" t="s">
        <v>7379</v>
      </c>
      <c r="C3478" s="1">
        <v>42701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>
        <v>152</v>
      </c>
      <c r="S3478">
        <v>5</v>
      </c>
      <c r="T3478">
        <v>0</v>
      </c>
      <c r="U3478">
        <v>69.92</v>
      </c>
      <c r="V3478">
        <f>IFERROR(SuperstoreData[[#This Row],[Profit]]/SuperstoreData[[#This Row],[Sales]],0)</f>
        <v>0.46</v>
      </c>
      <c r="W3478">
        <f>YEAR(C3478)</f>
        <v>2016</v>
      </c>
      <c r="X3478" t="str">
        <f>TEXT(C3478,"mmm")</f>
        <v>Nov</v>
      </c>
    </row>
    <row r="3479" spans="1:24" x14ac:dyDescent="0.3">
      <c r="A3479">
        <v>3478</v>
      </c>
      <c r="B3479" t="s">
        <v>7380</v>
      </c>
      <c r="C3479" s="1">
        <v>41882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>
        <v>92.52</v>
      </c>
      <c r="S3479">
        <v>9</v>
      </c>
      <c r="T3479">
        <v>0</v>
      </c>
      <c r="U3479">
        <v>18.504000000000001</v>
      </c>
      <c r="V3479">
        <f>IFERROR(SuperstoreData[[#This Row],[Profit]]/SuperstoreData[[#This Row],[Sales]],0)</f>
        <v>0.2</v>
      </c>
      <c r="W3479">
        <f>YEAR(C3479)</f>
        <v>2014</v>
      </c>
      <c r="X3479" t="str">
        <f>TEXT(C3479,"mmm")</f>
        <v>Aug</v>
      </c>
    </row>
    <row r="3480" spans="1:24" x14ac:dyDescent="0.3">
      <c r="A3480">
        <v>3479</v>
      </c>
      <c r="B3480" t="s">
        <v>7382</v>
      </c>
      <c r="C3480" s="1">
        <v>42712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  <c r="V3480">
        <f>IFERROR(SuperstoreData[[#This Row],[Profit]]/SuperstoreData[[#This Row],[Sales]],0)</f>
        <v>0.28999999999999998</v>
      </c>
      <c r="W3480">
        <f>YEAR(C3480)</f>
        <v>2016</v>
      </c>
      <c r="X3480" t="str">
        <f>TEXT(C3480,"mmm")</f>
        <v>Dec</v>
      </c>
    </row>
    <row r="3481" spans="1:24" x14ac:dyDescent="0.3">
      <c r="A3481">
        <v>3480</v>
      </c>
      <c r="B3481" t="s">
        <v>7382</v>
      </c>
      <c r="C3481" s="1">
        <v>42712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>
        <v>45.36</v>
      </c>
      <c r="S3481">
        <v>7</v>
      </c>
      <c r="T3481">
        <v>0</v>
      </c>
      <c r="U3481">
        <v>21.7728</v>
      </c>
      <c r="V3481">
        <f>IFERROR(SuperstoreData[[#This Row],[Profit]]/SuperstoreData[[#This Row],[Sales]],0)</f>
        <v>0.48</v>
      </c>
      <c r="W3481">
        <f>YEAR(C3481)</f>
        <v>2016</v>
      </c>
      <c r="X3481" t="str">
        <f>TEXT(C3481,"mmm")</f>
        <v>Dec</v>
      </c>
    </row>
    <row r="3482" spans="1:24" x14ac:dyDescent="0.3">
      <c r="A3482">
        <v>3481</v>
      </c>
      <c r="B3482" t="s">
        <v>7382</v>
      </c>
      <c r="C3482" s="1">
        <v>42712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>
        <v>1421.664</v>
      </c>
      <c r="S3482">
        <v>6</v>
      </c>
      <c r="T3482">
        <v>0.2</v>
      </c>
      <c r="U3482">
        <v>-195.47880000000001</v>
      </c>
      <c r="V3482">
        <f>IFERROR(SuperstoreData[[#This Row],[Profit]]/SuperstoreData[[#This Row],[Sales]],0)</f>
        <v>-0.13750000000000001</v>
      </c>
      <c r="W3482">
        <f>YEAR(C3482)</f>
        <v>2016</v>
      </c>
      <c r="X3482" t="str">
        <f>TEXT(C3482,"mmm")</f>
        <v>Dec</v>
      </c>
    </row>
    <row r="3483" spans="1:24" x14ac:dyDescent="0.3">
      <c r="A3483">
        <v>3482</v>
      </c>
      <c r="B3483" t="s">
        <v>7385</v>
      </c>
      <c r="C3483" s="1">
        <v>41736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>
        <v>8.9600000000000009</v>
      </c>
      <c r="S3483">
        <v>2</v>
      </c>
      <c r="T3483">
        <v>0</v>
      </c>
      <c r="U3483">
        <v>2.7776000000000001</v>
      </c>
      <c r="V3483">
        <f>IFERROR(SuperstoreData[[#This Row],[Profit]]/SuperstoreData[[#This Row],[Sales]],0)</f>
        <v>0.31</v>
      </c>
      <c r="W3483">
        <f>YEAR(C3483)</f>
        <v>2014</v>
      </c>
      <c r="X3483" t="str">
        <f>TEXT(C3483,"mmm")</f>
        <v>Apr</v>
      </c>
    </row>
    <row r="3484" spans="1:24" x14ac:dyDescent="0.3">
      <c r="A3484">
        <v>3483</v>
      </c>
      <c r="B3484" t="s">
        <v>7386</v>
      </c>
      <c r="C3484" s="1">
        <v>41878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>
        <v>579.95000000000005</v>
      </c>
      <c r="S3484">
        <v>5</v>
      </c>
      <c r="T3484">
        <v>0</v>
      </c>
      <c r="U3484">
        <v>168.18549999999999</v>
      </c>
      <c r="V3484">
        <f>IFERROR(SuperstoreData[[#This Row],[Profit]]/SuperstoreData[[#This Row],[Sales]],0)</f>
        <v>0.28999999999999998</v>
      </c>
      <c r="W3484">
        <f>YEAR(C3484)</f>
        <v>2014</v>
      </c>
      <c r="X3484" t="str">
        <f>TEXT(C3484,"mmm")</f>
        <v>Aug</v>
      </c>
    </row>
    <row r="3485" spans="1:24" x14ac:dyDescent="0.3">
      <c r="A3485">
        <v>3484</v>
      </c>
      <c r="B3485" t="s">
        <v>7386</v>
      </c>
      <c r="C3485" s="1">
        <v>41878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>
        <v>29.12</v>
      </c>
      <c r="S3485">
        <v>4</v>
      </c>
      <c r="T3485">
        <v>0</v>
      </c>
      <c r="U3485">
        <v>12.521599999999999</v>
      </c>
      <c r="V3485">
        <f>IFERROR(SuperstoreData[[#This Row],[Profit]]/SuperstoreData[[#This Row],[Sales]],0)</f>
        <v>0.42999999999999994</v>
      </c>
      <c r="W3485">
        <f>YEAR(C3485)</f>
        <v>2014</v>
      </c>
      <c r="X3485" t="str">
        <f>TEXT(C3485,"mmm")</f>
        <v>Aug</v>
      </c>
    </row>
    <row r="3486" spans="1:24" x14ac:dyDescent="0.3">
      <c r="A3486">
        <v>3485</v>
      </c>
      <c r="B3486" t="s">
        <v>7386</v>
      </c>
      <c r="C3486" s="1">
        <v>41878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>
        <v>1202.94</v>
      </c>
      <c r="S3486">
        <v>3</v>
      </c>
      <c r="T3486">
        <v>0</v>
      </c>
      <c r="U3486">
        <v>300.73500000000001</v>
      </c>
      <c r="V3486">
        <f>IFERROR(SuperstoreData[[#This Row],[Profit]]/SuperstoreData[[#This Row],[Sales]],0)</f>
        <v>0.25</v>
      </c>
      <c r="W3486">
        <f>YEAR(C3486)</f>
        <v>2014</v>
      </c>
      <c r="X3486" t="str">
        <f>TEXT(C3486,"mmm")</f>
        <v>Aug</v>
      </c>
    </row>
    <row r="3487" spans="1:24" x14ac:dyDescent="0.3">
      <c r="A3487">
        <v>3486</v>
      </c>
      <c r="B3487" t="s">
        <v>7387</v>
      </c>
      <c r="C3487" s="1">
        <v>42664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>
        <v>7.92</v>
      </c>
      <c r="S3487">
        <v>4</v>
      </c>
      <c r="T3487">
        <v>0</v>
      </c>
      <c r="U3487">
        <v>3.5640000000000001</v>
      </c>
      <c r="V3487">
        <f>IFERROR(SuperstoreData[[#This Row],[Profit]]/SuperstoreData[[#This Row],[Sales]],0)</f>
        <v>0.45</v>
      </c>
      <c r="W3487">
        <f>YEAR(C3487)</f>
        <v>2016</v>
      </c>
      <c r="X3487" t="str">
        <f>TEXT(C3487,"mmm")</f>
        <v>Oct</v>
      </c>
    </row>
    <row r="3488" spans="1:24" x14ac:dyDescent="0.3">
      <c r="A3488">
        <v>3487</v>
      </c>
      <c r="B3488" t="s">
        <v>7389</v>
      </c>
      <c r="C3488" s="1">
        <v>42704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>
        <v>36.192</v>
      </c>
      <c r="S3488">
        <v>1</v>
      </c>
      <c r="T3488">
        <v>0.2</v>
      </c>
      <c r="U3488">
        <v>2.7143999999999999</v>
      </c>
      <c r="V3488">
        <f>IFERROR(SuperstoreData[[#This Row],[Profit]]/SuperstoreData[[#This Row],[Sales]],0)</f>
        <v>7.4999999999999997E-2</v>
      </c>
      <c r="W3488">
        <f>YEAR(C3488)</f>
        <v>2016</v>
      </c>
      <c r="X3488" t="str">
        <f>TEXT(C3488,"mmm")</f>
        <v>Nov</v>
      </c>
    </row>
    <row r="3489" spans="1:24" x14ac:dyDescent="0.3">
      <c r="A3489">
        <v>3488</v>
      </c>
      <c r="B3489" t="s">
        <v>7391</v>
      </c>
      <c r="C3489" s="1">
        <v>42983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>
        <v>147.184</v>
      </c>
      <c r="S3489">
        <v>2</v>
      </c>
      <c r="T3489">
        <v>0.2</v>
      </c>
      <c r="U3489">
        <v>-29.436800000000002</v>
      </c>
      <c r="V3489">
        <f>IFERROR(SuperstoreData[[#This Row],[Profit]]/SuperstoreData[[#This Row],[Sales]],0)</f>
        <v>-0.2</v>
      </c>
      <c r="W3489">
        <f>YEAR(C3489)</f>
        <v>2017</v>
      </c>
      <c r="X3489" t="str">
        <f>TEXT(C3489,"mmm")</f>
        <v>Sep</v>
      </c>
    </row>
    <row r="3490" spans="1:24" x14ac:dyDescent="0.3">
      <c r="A3490">
        <v>3489</v>
      </c>
      <c r="B3490" t="s">
        <v>7392</v>
      </c>
      <c r="C3490" s="1">
        <v>42187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>
        <v>408.42200000000003</v>
      </c>
      <c r="S3490">
        <v>2</v>
      </c>
      <c r="T3490">
        <v>0.3</v>
      </c>
      <c r="U3490">
        <v>-5.8346</v>
      </c>
      <c r="V3490">
        <f>IFERROR(SuperstoreData[[#This Row],[Profit]]/SuperstoreData[[#This Row],[Sales]],0)</f>
        <v>-1.4285714285714285E-2</v>
      </c>
      <c r="W3490">
        <f>YEAR(C3490)</f>
        <v>2015</v>
      </c>
      <c r="X3490" t="str">
        <f>TEXT(C3490,"mmm")</f>
        <v>Jul</v>
      </c>
    </row>
    <row r="3491" spans="1:24" x14ac:dyDescent="0.3">
      <c r="A3491">
        <v>3490</v>
      </c>
      <c r="B3491" t="s">
        <v>7392</v>
      </c>
      <c r="C3491" s="1">
        <v>42187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>
        <v>382.11599999999999</v>
      </c>
      <c r="S3491">
        <v>6</v>
      </c>
      <c r="T3491">
        <v>0.3</v>
      </c>
      <c r="U3491">
        <v>-92.799599999999998</v>
      </c>
      <c r="V3491">
        <f>IFERROR(SuperstoreData[[#This Row],[Profit]]/SuperstoreData[[#This Row],[Sales]],0)</f>
        <v>-0.24285714285714285</v>
      </c>
      <c r="W3491">
        <f>YEAR(C3491)</f>
        <v>2015</v>
      </c>
      <c r="X3491" t="str">
        <f>TEXT(C3491,"mmm")</f>
        <v>Jul</v>
      </c>
    </row>
    <row r="3492" spans="1:24" x14ac:dyDescent="0.3">
      <c r="A3492">
        <v>3491</v>
      </c>
      <c r="B3492" t="s">
        <v>7392</v>
      </c>
      <c r="C3492" s="1">
        <v>42187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>
        <v>68.599999999999994</v>
      </c>
      <c r="S3492">
        <v>5</v>
      </c>
      <c r="T3492">
        <v>0.2</v>
      </c>
      <c r="U3492">
        <v>6.0025000000000004</v>
      </c>
      <c r="V3492">
        <f>IFERROR(SuperstoreData[[#This Row],[Profit]]/SuperstoreData[[#This Row],[Sales]],0)</f>
        <v>8.7500000000000008E-2</v>
      </c>
      <c r="W3492">
        <f>YEAR(C3492)</f>
        <v>2015</v>
      </c>
      <c r="X3492" t="str">
        <f>TEXT(C3492,"mmm")</f>
        <v>Jul</v>
      </c>
    </row>
    <row r="3493" spans="1:24" x14ac:dyDescent="0.3">
      <c r="A3493">
        <v>3492</v>
      </c>
      <c r="B3493" t="s">
        <v>7392</v>
      </c>
      <c r="C3493" s="1">
        <v>42187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>
        <v>435.50400000000002</v>
      </c>
      <c r="S3493">
        <v>3</v>
      </c>
      <c r="T3493">
        <v>0.2</v>
      </c>
      <c r="U3493">
        <v>48.994199999999999</v>
      </c>
      <c r="V3493">
        <f>IFERROR(SuperstoreData[[#This Row],[Profit]]/SuperstoreData[[#This Row],[Sales]],0)</f>
        <v>0.11249999999999999</v>
      </c>
      <c r="W3493">
        <f>YEAR(C3493)</f>
        <v>2015</v>
      </c>
      <c r="X3493" t="str">
        <f>TEXT(C3493,"mmm")</f>
        <v>Jul</v>
      </c>
    </row>
    <row r="3494" spans="1:24" x14ac:dyDescent="0.3">
      <c r="A3494">
        <v>3493</v>
      </c>
      <c r="B3494" t="s">
        <v>7392</v>
      </c>
      <c r="C3494" s="1">
        <v>42187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>
        <v>11.167999999999999</v>
      </c>
      <c r="S3494">
        <v>2</v>
      </c>
      <c r="T3494">
        <v>0.2</v>
      </c>
      <c r="U3494">
        <v>3.7692000000000001</v>
      </c>
      <c r="V3494">
        <f>IFERROR(SuperstoreData[[#This Row],[Profit]]/SuperstoreData[[#This Row],[Sales]],0)</f>
        <v>0.33750000000000002</v>
      </c>
      <c r="W3494">
        <f>YEAR(C3494)</f>
        <v>2015</v>
      </c>
      <c r="X3494" t="str">
        <f>TEXT(C3494,"mmm")</f>
        <v>Jul</v>
      </c>
    </row>
    <row r="3495" spans="1:24" x14ac:dyDescent="0.3">
      <c r="A3495">
        <v>3494</v>
      </c>
      <c r="B3495" t="s">
        <v>7394</v>
      </c>
      <c r="C3495" s="1">
        <v>43002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>
        <v>72</v>
      </c>
      <c r="S3495">
        <v>4</v>
      </c>
      <c r="T3495">
        <v>0</v>
      </c>
      <c r="U3495">
        <v>12.96</v>
      </c>
      <c r="V3495">
        <f>IFERROR(SuperstoreData[[#This Row],[Profit]]/SuperstoreData[[#This Row],[Sales]],0)</f>
        <v>0.18000000000000002</v>
      </c>
      <c r="W3495">
        <f>YEAR(C3495)</f>
        <v>2017</v>
      </c>
      <c r="X3495" t="str">
        <f>TEXT(C3495,"mmm")</f>
        <v>Sep</v>
      </c>
    </row>
    <row r="3496" spans="1:24" x14ac:dyDescent="0.3">
      <c r="A3496">
        <v>3495</v>
      </c>
      <c r="B3496" t="s">
        <v>7394</v>
      </c>
      <c r="C3496" s="1">
        <v>43002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>
        <v>655.9</v>
      </c>
      <c r="S3496">
        <v>5</v>
      </c>
      <c r="T3496">
        <v>0</v>
      </c>
      <c r="U3496">
        <v>275.47800000000001</v>
      </c>
      <c r="V3496">
        <f>IFERROR(SuperstoreData[[#This Row],[Profit]]/SuperstoreData[[#This Row],[Sales]],0)</f>
        <v>0.42000000000000004</v>
      </c>
      <c r="W3496">
        <f>YEAR(C3496)</f>
        <v>2017</v>
      </c>
      <c r="X3496" t="str">
        <f>TEXT(C3496,"mmm")</f>
        <v>Sep</v>
      </c>
    </row>
    <row r="3497" spans="1:24" x14ac:dyDescent="0.3">
      <c r="A3497">
        <v>3496</v>
      </c>
      <c r="B3497" t="s">
        <v>7394</v>
      </c>
      <c r="C3497" s="1">
        <v>43002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>
        <v>603.91999999999996</v>
      </c>
      <c r="S3497">
        <v>4</v>
      </c>
      <c r="T3497">
        <v>0</v>
      </c>
      <c r="U3497">
        <v>181.17599999999999</v>
      </c>
      <c r="V3497">
        <f>IFERROR(SuperstoreData[[#This Row],[Profit]]/SuperstoreData[[#This Row],[Sales]],0)</f>
        <v>0.3</v>
      </c>
      <c r="W3497">
        <f>YEAR(C3497)</f>
        <v>2017</v>
      </c>
      <c r="X3497" t="str">
        <f>TEXT(C3497,"mmm")</f>
        <v>Sep</v>
      </c>
    </row>
    <row r="3498" spans="1:24" x14ac:dyDescent="0.3">
      <c r="A3498">
        <v>3497</v>
      </c>
      <c r="B3498" t="s">
        <v>7400</v>
      </c>
      <c r="C3498" s="1">
        <v>42590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>
        <v>513.024</v>
      </c>
      <c r="S3498">
        <v>2</v>
      </c>
      <c r="T3498">
        <v>0.2</v>
      </c>
      <c r="U3498">
        <v>12.8256</v>
      </c>
      <c r="V3498">
        <f>IFERROR(SuperstoreData[[#This Row],[Profit]]/SuperstoreData[[#This Row],[Sales]],0)</f>
        <v>2.4999999999999998E-2</v>
      </c>
      <c r="W3498">
        <f>YEAR(C3498)</f>
        <v>2016</v>
      </c>
      <c r="X3498" t="str">
        <f>TEXT(C3498,"mmm")</f>
        <v>Aug</v>
      </c>
    </row>
    <row r="3499" spans="1:24" x14ac:dyDescent="0.3">
      <c r="A3499">
        <v>3498</v>
      </c>
      <c r="B3499" t="s">
        <v>7400</v>
      </c>
      <c r="C3499" s="1">
        <v>42590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>
        <v>487.92</v>
      </c>
      <c r="S3499">
        <v>6</v>
      </c>
      <c r="T3499">
        <v>0</v>
      </c>
      <c r="U3499">
        <v>136.61760000000001</v>
      </c>
      <c r="V3499">
        <f>IFERROR(SuperstoreData[[#This Row],[Profit]]/SuperstoreData[[#This Row],[Sales]],0)</f>
        <v>0.28000000000000003</v>
      </c>
      <c r="W3499">
        <f>YEAR(C3499)</f>
        <v>2016</v>
      </c>
      <c r="X3499" t="str">
        <f>TEXT(C3499,"mmm")</f>
        <v>Aug</v>
      </c>
    </row>
    <row r="3500" spans="1:24" x14ac:dyDescent="0.3">
      <c r="A3500">
        <v>3499</v>
      </c>
      <c r="B3500" t="s">
        <v>7400</v>
      </c>
      <c r="C3500" s="1">
        <v>42590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>
        <v>15.24</v>
      </c>
      <c r="S3500">
        <v>5</v>
      </c>
      <c r="T3500">
        <v>0.2</v>
      </c>
      <c r="U3500">
        <v>5.3339999999999996</v>
      </c>
      <c r="V3500">
        <f>IFERROR(SuperstoreData[[#This Row],[Profit]]/SuperstoreData[[#This Row],[Sales]],0)</f>
        <v>0.35</v>
      </c>
      <c r="W3500">
        <f>YEAR(C3500)</f>
        <v>2016</v>
      </c>
      <c r="X3500" t="str">
        <f>TEXT(C3500,"mmm")</f>
        <v>Aug</v>
      </c>
    </row>
    <row r="3501" spans="1:24" x14ac:dyDescent="0.3">
      <c r="A3501">
        <v>3500</v>
      </c>
      <c r="B3501" t="s">
        <v>7401</v>
      </c>
      <c r="C3501" s="1">
        <v>42642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>
        <v>209.97</v>
      </c>
      <c r="S3501">
        <v>3</v>
      </c>
      <c r="T3501">
        <v>0</v>
      </c>
      <c r="U3501">
        <v>71.389799999999994</v>
      </c>
      <c r="V3501">
        <f>IFERROR(SuperstoreData[[#This Row],[Profit]]/SuperstoreData[[#This Row],[Sales]],0)</f>
        <v>0.33999999999999997</v>
      </c>
      <c r="W3501">
        <f>YEAR(C3501)</f>
        <v>2016</v>
      </c>
      <c r="X3501" t="str">
        <f>TEXT(C3501,"mmm")</f>
        <v>Sep</v>
      </c>
    </row>
    <row r="3502" spans="1:24" x14ac:dyDescent="0.3">
      <c r="A3502">
        <v>3501</v>
      </c>
      <c r="B3502" t="s">
        <v>7401</v>
      </c>
      <c r="C3502" s="1">
        <v>42642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>
        <v>62.94</v>
      </c>
      <c r="S3502">
        <v>3</v>
      </c>
      <c r="T3502">
        <v>0</v>
      </c>
      <c r="U3502">
        <v>30.211200000000002</v>
      </c>
      <c r="V3502">
        <f>IFERROR(SuperstoreData[[#This Row],[Profit]]/SuperstoreData[[#This Row],[Sales]],0)</f>
        <v>0.48000000000000004</v>
      </c>
      <c r="W3502">
        <f>YEAR(C3502)</f>
        <v>2016</v>
      </c>
      <c r="X3502" t="str">
        <f>TEXT(C3502,"mmm")</f>
        <v>Sep</v>
      </c>
    </row>
    <row r="3503" spans="1:24" x14ac:dyDescent="0.3">
      <c r="A3503">
        <v>3502</v>
      </c>
      <c r="B3503" t="s">
        <v>7401</v>
      </c>
      <c r="C3503" s="1">
        <v>42642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>
        <v>25.92</v>
      </c>
      <c r="S3503">
        <v>9</v>
      </c>
      <c r="T3503">
        <v>0</v>
      </c>
      <c r="U3503">
        <v>7.7759999999999998</v>
      </c>
      <c r="V3503">
        <f>IFERROR(SuperstoreData[[#This Row],[Profit]]/SuperstoreData[[#This Row],[Sales]],0)</f>
        <v>0.3</v>
      </c>
      <c r="W3503">
        <f>YEAR(C3503)</f>
        <v>2016</v>
      </c>
      <c r="X3503" t="str">
        <f>TEXT(C3503,"mmm")</f>
        <v>Sep</v>
      </c>
    </row>
    <row r="3504" spans="1:24" x14ac:dyDescent="0.3">
      <c r="A3504">
        <v>3503</v>
      </c>
      <c r="B3504" t="s">
        <v>7402</v>
      </c>
      <c r="C3504" s="1">
        <v>42835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>
        <v>10.368</v>
      </c>
      <c r="S3504">
        <v>2</v>
      </c>
      <c r="T3504">
        <v>0.2</v>
      </c>
      <c r="U3504">
        <v>3.6288</v>
      </c>
      <c r="V3504">
        <f>IFERROR(SuperstoreData[[#This Row],[Profit]]/SuperstoreData[[#This Row],[Sales]],0)</f>
        <v>0.35</v>
      </c>
      <c r="W3504">
        <f>YEAR(C3504)</f>
        <v>2017</v>
      </c>
      <c r="X3504" t="str">
        <f>TEXT(C3504,"mmm")</f>
        <v>Apr</v>
      </c>
    </row>
    <row r="3505" spans="1:24" x14ac:dyDescent="0.3">
      <c r="A3505">
        <v>3504</v>
      </c>
      <c r="B3505" t="s">
        <v>7402</v>
      </c>
      <c r="C3505" s="1">
        <v>42835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>
        <v>95.736000000000004</v>
      </c>
      <c r="S3505">
        <v>3</v>
      </c>
      <c r="T3505">
        <v>0.2</v>
      </c>
      <c r="U3505">
        <v>20.343900000000001</v>
      </c>
      <c r="V3505">
        <f>IFERROR(SuperstoreData[[#This Row],[Profit]]/SuperstoreData[[#This Row],[Sales]],0)</f>
        <v>0.21249999999999999</v>
      </c>
      <c r="W3505">
        <f>YEAR(C3505)</f>
        <v>2017</v>
      </c>
      <c r="X3505" t="str">
        <f>TEXT(C3505,"mmm")</f>
        <v>Apr</v>
      </c>
    </row>
    <row r="3506" spans="1:24" x14ac:dyDescent="0.3">
      <c r="A3506">
        <v>3505</v>
      </c>
      <c r="B3506" t="s">
        <v>7405</v>
      </c>
      <c r="C3506" s="1">
        <v>42722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>
        <v>900.08</v>
      </c>
      <c r="S3506">
        <v>4</v>
      </c>
      <c r="T3506">
        <v>0</v>
      </c>
      <c r="U3506">
        <v>117.0104</v>
      </c>
      <c r="V3506">
        <f>IFERROR(SuperstoreData[[#This Row],[Profit]]/SuperstoreData[[#This Row],[Sales]],0)</f>
        <v>0.13</v>
      </c>
      <c r="W3506">
        <f>YEAR(C3506)</f>
        <v>2016</v>
      </c>
      <c r="X3506" t="str">
        <f>TEXT(C3506,"mmm")</f>
        <v>Dec</v>
      </c>
    </row>
    <row r="3507" spans="1:24" x14ac:dyDescent="0.3">
      <c r="A3507">
        <v>3506</v>
      </c>
      <c r="B3507" t="s">
        <v>7406</v>
      </c>
      <c r="C3507" s="1">
        <v>41810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>
        <v>201.584</v>
      </c>
      <c r="S3507">
        <v>2</v>
      </c>
      <c r="T3507">
        <v>0.2</v>
      </c>
      <c r="U3507">
        <v>20.1584</v>
      </c>
      <c r="V3507">
        <f>IFERROR(SuperstoreData[[#This Row],[Profit]]/SuperstoreData[[#This Row],[Sales]],0)</f>
        <v>0.1</v>
      </c>
      <c r="W3507">
        <f>YEAR(C3507)</f>
        <v>2014</v>
      </c>
      <c r="X3507" t="str">
        <f>TEXT(C3507,"mmm")</f>
        <v>Jun</v>
      </c>
    </row>
    <row r="3508" spans="1:24" x14ac:dyDescent="0.3">
      <c r="A3508">
        <v>3507</v>
      </c>
      <c r="B3508" t="s">
        <v>7406</v>
      </c>
      <c r="C3508" s="1">
        <v>41810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>
        <f>IFERROR(SuperstoreData[[#This Row],[Profit]]/SuperstoreData[[#This Row],[Sales]],0)</f>
        <v>-1.5</v>
      </c>
      <c r="W3508">
        <f>YEAR(C3508)</f>
        <v>2014</v>
      </c>
      <c r="X3508" t="str">
        <f>TEXT(C3508,"mmm")</f>
        <v>Jun</v>
      </c>
    </row>
    <row r="3509" spans="1:24" x14ac:dyDescent="0.3">
      <c r="A3509">
        <v>3508</v>
      </c>
      <c r="B3509" t="s">
        <v>7406</v>
      </c>
      <c r="C3509" s="1">
        <v>41810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>
        <v>193.06559999999999</v>
      </c>
      <c r="S3509">
        <v>4</v>
      </c>
      <c r="T3509">
        <v>0.32</v>
      </c>
      <c r="U3509">
        <v>-19.874400000000001</v>
      </c>
      <c r="V3509">
        <f>IFERROR(SuperstoreData[[#This Row],[Profit]]/SuperstoreData[[#This Row],[Sales]],0)</f>
        <v>-0.10294117647058824</v>
      </c>
      <c r="W3509">
        <f>YEAR(C3509)</f>
        <v>2014</v>
      </c>
      <c r="X3509" t="str">
        <f>TEXT(C3509,"mmm")</f>
        <v>Jun</v>
      </c>
    </row>
    <row r="3510" spans="1:24" x14ac:dyDescent="0.3">
      <c r="A3510">
        <v>3509</v>
      </c>
      <c r="B3510" t="s">
        <v>7406</v>
      </c>
      <c r="C3510" s="1">
        <v>41810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>
        <v>15.552</v>
      </c>
      <c r="S3510">
        <v>3</v>
      </c>
      <c r="T3510">
        <v>0.2</v>
      </c>
      <c r="U3510">
        <v>5.4432</v>
      </c>
      <c r="V3510">
        <f>IFERROR(SuperstoreData[[#This Row],[Profit]]/SuperstoreData[[#This Row],[Sales]],0)</f>
        <v>0.35000000000000003</v>
      </c>
      <c r="W3510">
        <f>YEAR(C3510)</f>
        <v>2014</v>
      </c>
      <c r="X3510" t="str">
        <f>TEXT(C3510,"mmm")</f>
        <v>Jun</v>
      </c>
    </row>
    <row r="3511" spans="1:24" x14ac:dyDescent="0.3">
      <c r="A3511">
        <v>3510</v>
      </c>
      <c r="B3511" t="s">
        <v>7406</v>
      </c>
      <c r="C3511" s="1">
        <v>41810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>
        <v>11.648</v>
      </c>
      <c r="S3511">
        <v>2</v>
      </c>
      <c r="T3511">
        <v>0.2</v>
      </c>
      <c r="U3511">
        <v>4.0768000000000004</v>
      </c>
      <c r="V3511">
        <f>IFERROR(SuperstoreData[[#This Row],[Profit]]/SuperstoreData[[#This Row],[Sales]],0)</f>
        <v>0.35000000000000003</v>
      </c>
      <c r="W3511">
        <f>YEAR(C3511)</f>
        <v>2014</v>
      </c>
      <c r="X3511" t="str">
        <f>TEXT(C3511,"mmm")</f>
        <v>Jun</v>
      </c>
    </row>
    <row r="3512" spans="1:24" x14ac:dyDescent="0.3">
      <c r="A3512">
        <v>3511</v>
      </c>
      <c r="B3512" t="s">
        <v>7406</v>
      </c>
      <c r="C3512" s="1">
        <v>41810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>
        <v>418.8</v>
      </c>
      <c r="S3512">
        <v>2</v>
      </c>
      <c r="T3512">
        <v>0.4</v>
      </c>
      <c r="U3512">
        <v>-97.72</v>
      </c>
      <c r="V3512">
        <f>IFERROR(SuperstoreData[[#This Row],[Profit]]/SuperstoreData[[#This Row],[Sales]],0)</f>
        <v>-0.23333333333333334</v>
      </c>
      <c r="W3512">
        <f>YEAR(C3512)</f>
        <v>2014</v>
      </c>
      <c r="X3512" t="str">
        <f>TEXT(C3512,"mmm")</f>
        <v>Jun</v>
      </c>
    </row>
    <row r="3513" spans="1:24" x14ac:dyDescent="0.3">
      <c r="A3513">
        <v>3512</v>
      </c>
      <c r="B3513" t="s">
        <v>7406</v>
      </c>
      <c r="C3513" s="1">
        <v>41810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>
        <v>509.488</v>
      </c>
      <c r="S3513">
        <v>7</v>
      </c>
      <c r="T3513">
        <v>0.2</v>
      </c>
      <c r="U3513">
        <v>-127.372</v>
      </c>
      <c r="V3513">
        <f>IFERROR(SuperstoreData[[#This Row],[Profit]]/SuperstoreData[[#This Row],[Sales]],0)</f>
        <v>-0.25</v>
      </c>
      <c r="W3513">
        <f>YEAR(C3513)</f>
        <v>2014</v>
      </c>
      <c r="X3513" t="str">
        <f>TEXT(C3513,"mmm")</f>
        <v>Jun</v>
      </c>
    </row>
    <row r="3514" spans="1:24" x14ac:dyDescent="0.3">
      <c r="A3514">
        <v>3513</v>
      </c>
      <c r="B3514" t="s">
        <v>7412</v>
      </c>
      <c r="C3514" s="1">
        <v>42982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>
        <v>825.17399999999998</v>
      </c>
      <c r="S3514">
        <v>9</v>
      </c>
      <c r="T3514">
        <v>0.3</v>
      </c>
      <c r="U3514">
        <v>-117.88200000000001</v>
      </c>
      <c r="V3514">
        <f>IFERROR(SuperstoreData[[#This Row],[Profit]]/SuperstoreData[[#This Row],[Sales]],0)</f>
        <v>-0.14285714285714288</v>
      </c>
      <c r="W3514">
        <f>YEAR(C3514)</f>
        <v>2017</v>
      </c>
      <c r="X3514" t="str">
        <f>TEXT(C3514,"mmm")</f>
        <v>Sep</v>
      </c>
    </row>
    <row r="3515" spans="1:24" x14ac:dyDescent="0.3">
      <c r="A3515">
        <v>3514</v>
      </c>
      <c r="B3515" t="s">
        <v>7412</v>
      </c>
      <c r="C3515" s="1">
        <v>42982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>
        <v>17.760000000000002</v>
      </c>
      <c r="S3515">
        <v>3</v>
      </c>
      <c r="T3515">
        <v>0.2</v>
      </c>
      <c r="U3515">
        <v>5.55</v>
      </c>
      <c r="V3515">
        <f>IFERROR(SuperstoreData[[#This Row],[Profit]]/SuperstoreData[[#This Row],[Sales]],0)</f>
        <v>0.31249999999999994</v>
      </c>
      <c r="W3515">
        <f>YEAR(C3515)</f>
        <v>2017</v>
      </c>
      <c r="X3515" t="str">
        <f>TEXT(C3515,"mmm")</f>
        <v>Sep</v>
      </c>
    </row>
    <row r="3516" spans="1:24" x14ac:dyDescent="0.3">
      <c r="A3516">
        <v>3515</v>
      </c>
      <c r="B3516" t="s">
        <v>7412</v>
      </c>
      <c r="C3516" s="1">
        <v>42982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>
        <v>6.9119999999999999</v>
      </c>
      <c r="S3516">
        <v>3</v>
      </c>
      <c r="T3516">
        <v>0.2</v>
      </c>
      <c r="U3516">
        <v>0.86399999999999999</v>
      </c>
      <c r="V3516">
        <f>IFERROR(SuperstoreData[[#This Row],[Profit]]/SuperstoreData[[#This Row],[Sales]],0)</f>
        <v>0.125</v>
      </c>
      <c r="W3516">
        <f>YEAR(C3516)</f>
        <v>2017</v>
      </c>
      <c r="X3516" t="str">
        <f>TEXT(C3516,"mmm")</f>
        <v>Sep</v>
      </c>
    </row>
    <row r="3517" spans="1:24" x14ac:dyDescent="0.3">
      <c r="A3517">
        <v>3516</v>
      </c>
      <c r="B3517" t="s">
        <v>7415</v>
      </c>
      <c r="C3517" s="1">
        <v>42724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>
        <v>66.3</v>
      </c>
      <c r="S3517">
        <v>3</v>
      </c>
      <c r="T3517">
        <v>0</v>
      </c>
      <c r="U3517">
        <v>8.6189999999999998</v>
      </c>
      <c r="V3517">
        <f>IFERROR(SuperstoreData[[#This Row],[Profit]]/SuperstoreData[[#This Row],[Sales]],0)</f>
        <v>0.13</v>
      </c>
      <c r="W3517">
        <f>YEAR(C3517)</f>
        <v>2016</v>
      </c>
      <c r="X3517" t="str">
        <f>TEXT(C3517,"mmm")</f>
        <v>Dec</v>
      </c>
    </row>
    <row r="3518" spans="1:24" x14ac:dyDescent="0.3">
      <c r="A3518">
        <v>3517</v>
      </c>
      <c r="B3518" t="s">
        <v>7416</v>
      </c>
      <c r="C3518" s="1">
        <v>42591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>
        <v>30.815999999999999</v>
      </c>
      <c r="S3518">
        <v>9</v>
      </c>
      <c r="T3518">
        <v>0.2</v>
      </c>
      <c r="U3518">
        <v>9.6300000000000008</v>
      </c>
      <c r="V3518">
        <f>IFERROR(SuperstoreData[[#This Row],[Profit]]/SuperstoreData[[#This Row],[Sales]],0)</f>
        <v>0.31250000000000006</v>
      </c>
      <c r="W3518">
        <f>YEAR(C3518)</f>
        <v>2016</v>
      </c>
      <c r="X3518" t="str">
        <f>TEXT(C3518,"mmm")</f>
        <v>Aug</v>
      </c>
    </row>
    <row r="3519" spans="1:24" x14ac:dyDescent="0.3">
      <c r="A3519">
        <v>3518</v>
      </c>
      <c r="B3519" t="s">
        <v>7416</v>
      </c>
      <c r="C3519" s="1">
        <v>42591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>
        <v>44.783999999999999</v>
      </c>
      <c r="S3519">
        <v>2</v>
      </c>
      <c r="T3519">
        <v>0.2</v>
      </c>
      <c r="U3519">
        <v>4.4783999999999997</v>
      </c>
      <c r="V3519">
        <f>IFERROR(SuperstoreData[[#This Row],[Profit]]/SuperstoreData[[#This Row],[Sales]],0)</f>
        <v>9.9999999999999992E-2</v>
      </c>
      <c r="W3519">
        <f>YEAR(C3519)</f>
        <v>2016</v>
      </c>
      <c r="X3519" t="str">
        <f>TEXT(C3519,"mmm")</f>
        <v>Aug</v>
      </c>
    </row>
    <row r="3520" spans="1:24" x14ac:dyDescent="0.3">
      <c r="A3520">
        <v>3519</v>
      </c>
      <c r="B3520" t="s">
        <v>7416</v>
      </c>
      <c r="C3520" s="1">
        <v>42591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>
        <v>569.53599999999994</v>
      </c>
      <c r="S3520">
        <v>4</v>
      </c>
      <c r="T3520">
        <v>0.2</v>
      </c>
      <c r="U3520">
        <v>64.072800000000001</v>
      </c>
      <c r="V3520">
        <f>IFERROR(SuperstoreData[[#This Row],[Profit]]/SuperstoreData[[#This Row],[Sales]],0)</f>
        <v>0.11250000000000002</v>
      </c>
      <c r="W3520">
        <f>YEAR(C3520)</f>
        <v>2016</v>
      </c>
      <c r="X3520" t="str">
        <f>TEXT(C3520,"mmm")</f>
        <v>Aug</v>
      </c>
    </row>
    <row r="3521" spans="1:24" x14ac:dyDescent="0.3">
      <c r="A3521">
        <v>3520</v>
      </c>
      <c r="B3521" t="s">
        <v>7417</v>
      </c>
      <c r="C3521" s="1">
        <v>42177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>
        <v>796.42499999999995</v>
      </c>
      <c r="S3521">
        <v>7</v>
      </c>
      <c r="T3521">
        <v>0.5</v>
      </c>
      <c r="U3521">
        <v>-525.64049999999997</v>
      </c>
      <c r="V3521">
        <f>IFERROR(SuperstoreData[[#This Row],[Profit]]/SuperstoreData[[#This Row],[Sales]],0)</f>
        <v>-0.66</v>
      </c>
      <c r="W3521">
        <f>YEAR(C3521)</f>
        <v>2015</v>
      </c>
      <c r="X3521" t="str">
        <f>TEXT(C3521,"mmm")</f>
        <v>Jun</v>
      </c>
    </row>
    <row r="3522" spans="1:24" x14ac:dyDescent="0.3">
      <c r="A3522">
        <v>3521</v>
      </c>
      <c r="B3522" t="s">
        <v>7418</v>
      </c>
      <c r="C3522" s="1">
        <v>42104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>
        <v>12.832000000000001</v>
      </c>
      <c r="S3522">
        <v>2</v>
      </c>
      <c r="T3522">
        <v>0.2</v>
      </c>
      <c r="U3522">
        <v>4.3308</v>
      </c>
      <c r="V3522">
        <f>IFERROR(SuperstoreData[[#This Row],[Profit]]/SuperstoreData[[#This Row],[Sales]],0)</f>
        <v>0.33749999999999997</v>
      </c>
      <c r="W3522">
        <f>YEAR(C3522)</f>
        <v>2015</v>
      </c>
      <c r="X3522" t="str">
        <f>TEXT(C3522,"mmm")</f>
        <v>Apr</v>
      </c>
    </row>
    <row r="3523" spans="1:24" x14ac:dyDescent="0.3">
      <c r="A3523">
        <v>3522</v>
      </c>
      <c r="B3523" t="s">
        <v>7419</v>
      </c>
      <c r="C3523" s="1">
        <v>42695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>
        <v>40.46</v>
      </c>
      <c r="S3523">
        <v>7</v>
      </c>
      <c r="T3523">
        <v>0</v>
      </c>
      <c r="U3523">
        <v>19.825399999999998</v>
      </c>
      <c r="V3523">
        <f>IFERROR(SuperstoreData[[#This Row],[Profit]]/SuperstoreData[[#This Row],[Sales]],0)</f>
        <v>0.48999999999999994</v>
      </c>
      <c r="W3523">
        <f>YEAR(C3523)</f>
        <v>2016</v>
      </c>
      <c r="X3523" t="str">
        <f>TEXT(C3523,"mmm")</f>
        <v>Nov</v>
      </c>
    </row>
    <row r="3524" spans="1:24" x14ac:dyDescent="0.3">
      <c r="A3524">
        <v>3523</v>
      </c>
      <c r="B3524" t="s">
        <v>7419</v>
      </c>
      <c r="C3524" s="1">
        <v>42695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>
        <v>404.94</v>
      </c>
      <c r="S3524">
        <v>3</v>
      </c>
      <c r="T3524">
        <v>0</v>
      </c>
      <c r="U3524">
        <v>109.3338</v>
      </c>
      <c r="V3524">
        <f>IFERROR(SuperstoreData[[#This Row],[Profit]]/SuperstoreData[[#This Row],[Sales]],0)</f>
        <v>0.27</v>
      </c>
      <c r="W3524">
        <f>YEAR(C3524)</f>
        <v>2016</v>
      </c>
      <c r="X3524" t="str">
        <f>TEXT(C3524,"mmm")</f>
        <v>Nov</v>
      </c>
    </row>
    <row r="3525" spans="1:24" x14ac:dyDescent="0.3">
      <c r="A3525">
        <v>3524</v>
      </c>
      <c r="B3525" t="s">
        <v>7420</v>
      </c>
      <c r="C3525" s="1">
        <v>42618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>
        <v>116</v>
      </c>
      <c r="S3525">
        <v>8</v>
      </c>
      <c r="T3525">
        <v>0</v>
      </c>
      <c r="U3525">
        <v>29</v>
      </c>
      <c r="V3525">
        <f>IFERROR(SuperstoreData[[#This Row],[Profit]]/SuperstoreData[[#This Row],[Sales]],0)</f>
        <v>0.25</v>
      </c>
      <c r="W3525">
        <f>YEAR(C3525)</f>
        <v>2016</v>
      </c>
      <c r="X3525" t="str">
        <f>TEXT(C3525,"mmm")</f>
        <v>Sep</v>
      </c>
    </row>
    <row r="3526" spans="1:24" x14ac:dyDescent="0.3">
      <c r="A3526">
        <v>3525</v>
      </c>
      <c r="B3526" t="s">
        <v>7421</v>
      </c>
      <c r="C3526" s="1">
        <v>42698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>
        <v>657.55200000000002</v>
      </c>
      <c r="S3526">
        <v>6</v>
      </c>
      <c r="T3526">
        <v>0.2</v>
      </c>
      <c r="U3526">
        <v>49.316400000000002</v>
      </c>
      <c r="V3526">
        <f>IFERROR(SuperstoreData[[#This Row],[Profit]]/SuperstoreData[[#This Row],[Sales]],0)</f>
        <v>7.4999999999999997E-2</v>
      </c>
      <c r="W3526">
        <f>YEAR(C3526)</f>
        <v>2016</v>
      </c>
      <c r="X3526" t="str">
        <f>TEXT(C3526,"mmm")</f>
        <v>Nov</v>
      </c>
    </row>
    <row r="3527" spans="1:24" x14ac:dyDescent="0.3">
      <c r="A3527">
        <v>3526</v>
      </c>
      <c r="B3527" t="s">
        <v>7424</v>
      </c>
      <c r="C3527" s="1">
        <v>43079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>
        <v>599.97</v>
      </c>
      <c r="S3527">
        <v>3</v>
      </c>
      <c r="T3527">
        <v>0</v>
      </c>
      <c r="U3527">
        <v>257.9871</v>
      </c>
      <c r="V3527">
        <f>IFERROR(SuperstoreData[[#This Row],[Profit]]/SuperstoreData[[#This Row],[Sales]],0)</f>
        <v>0.43</v>
      </c>
      <c r="W3527">
        <f>YEAR(C3527)</f>
        <v>2017</v>
      </c>
      <c r="X3527" t="str">
        <f>TEXT(C3527,"mmm")</f>
        <v>Dec</v>
      </c>
    </row>
    <row r="3528" spans="1:24" x14ac:dyDescent="0.3">
      <c r="A3528">
        <v>3527</v>
      </c>
      <c r="B3528" t="s">
        <v>7424</v>
      </c>
      <c r="C3528" s="1">
        <v>43079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>
        <v>38.97</v>
      </c>
      <c r="S3528">
        <v>3</v>
      </c>
      <c r="T3528">
        <v>0</v>
      </c>
      <c r="U3528">
        <v>0.77939999999999998</v>
      </c>
      <c r="V3528">
        <f>IFERROR(SuperstoreData[[#This Row],[Profit]]/SuperstoreData[[#This Row],[Sales]],0)</f>
        <v>0.02</v>
      </c>
      <c r="W3528">
        <f>YEAR(C3528)</f>
        <v>2017</v>
      </c>
      <c r="X3528" t="str">
        <f>TEXT(C3528,"mmm")</f>
        <v>Dec</v>
      </c>
    </row>
    <row r="3529" spans="1:24" x14ac:dyDescent="0.3">
      <c r="A3529">
        <v>3528</v>
      </c>
      <c r="B3529" t="s">
        <v>7424</v>
      </c>
      <c r="C3529" s="1">
        <v>43079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>
        <v>45.84</v>
      </c>
      <c r="S3529">
        <v>8</v>
      </c>
      <c r="T3529">
        <v>0</v>
      </c>
      <c r="U3529">
        <v>22.0032</v>
      </c>
      <c r="V3529">
        <f>IFERROR(SuperstoreData[[#This Row],[Profit]]/SuperstoreData[[#This Row],[Sales]],0)</f>
        <v>0.48</v>
      </c>
      <c r="W3529">
        <f>YEAR(C3529)</f>
        <v>2017</v>
      </c>
      <c r="X3529" t="str">
        <f>TEXT(C3529,"mmm")</f>
        <v>Dec</v>
      </c>
    </row>
    <row r="3530" spans="1:24" x14ac:dyDescent="0.3">
      <c r="A3530">
        <v>3529</v>
      </c>
      <c r="B3530" t="s">
        <v>7429</v>
      </c>
      <c r="C3530" s="1">
        <v>42545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>
        <v>38.24</v>
      </c>
      <c r="S3530">
        <v>4</v>
      </c>
      <c r="T3530">
        <v>0.2</v>
      </c>
      <c r="U3530">
        <v>-9.56</v>
      </c>
      <c r="V3530">
        <f>IFERROR(SuperstoreData[[#This Row],[Profit]]/SuperstoreData[[#This Row],[Sales]],0)</f>
        <v>-0.25</v>
      </c>
      <c r="W3530">
        <f>YEAR(C3530)</f>
        <v>2016</v>
      </c>
      <c r="X3530" t="str">
        <f>TEXT(C3530,"mmm")</f>
        <v>Jun</v>
      </c>
    </row>
    <row r="3531" spans="1:24" x14ac:dyDescent="0.3">
      <c r="A3531">
        <v>3530</v>
      </c>
      <c r="B3531" t="s">
        <v>7430</v>
      </c>
      <c r="C3531" s="1">
        <v>42264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>
        <v>87.168000000000006</v>
      </c>
      <c r="S3531">
        <v>3</v>
      </c>
      <c r="T3531">
        <v>0.2</v>
      </c>
      <c r="U3531">
        <v>10.896000000000001</v>
      </c>
      <c r="V3531">
        <f>IFERROR(SuperstoreData[[#This Row],[Profit]]/SuperstoreData[[#This Row],[Sales]],0)</f>
        <v>0.125</v>
      </c>
      <c r="W3531">
        <f>YEAR(C3531)</f>
        <v>2015</v>
      </c>
      <c r="X3531" t="str">
        <f>TEXT(C3531,"mmm")</f>
        <v>Sep</v>
      </c>
    </row>
    <row r="3532" spans="1:24" x14ac:dyDescent="0.3">
      <c r="A3532">
        <v>3531</v>
      </c>
      <c r="B3532" t="s">
        <v>7431</v>
      </c>
      <c r="C3532" s="1">
        <v>42509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  <c r="V3532">
        <f>IFERROR(SuperstoreData[[#This Row],[Profit]]/SuperstoreData[[#This Row],[Sales]],0)</f>
        <v>0.29000000000000004</v>
      </c>
      <c r="W3532">
        <f>YEAR(C3532)</f>
        <v>2016</v>
      </c>
      <c r="X3532" t="str">
        <f>TEXT(C3532,"mmm")</f>
        <v>May</v>
      </c>
    </row>
    <row r="3533" spans="1:24" x14ac:dyDescent="0.3">
      <c r="A3533">
        <v>3532</v>
      </c>
      <c r="B3533" t="s">
        <v>7432</v>
      </c>
      <c r="C3533" s="1">
        <v>42518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>
        <v>54.9</v>
      </c>
      <c r="S3533">
        <v>5</v>
      </c>
      <c r="T3533">
        <v>0</v>
      </c>
      <c r="U3533">
        <v>15.372</v>
      </c>
      <c r="V3533">
        <f>IFERROR(SuperstoreData[[#This Row],[Profit]]/SuperstoreData[[#This Row],[Sales]],0)</f>
        <v>0.28000000000000003</v>
      </c>
      <c r="W3533">
        <f>YEAR(C3533)</f>
        <v>2016</v>
      </c>
      <c r="X3533" t="str">
        <f>TEXT(C3533,"mmm")</f>
        <v>May</v>
      </c>
    </row>
    <row r="3534" spans="1:24" x14ac:dyDescent="0.3">
      <c r="A3534">
        <v>3533</v>
      </c>
      <c r="B3534" t="s">
        <v>7433</v>
      </c>
      <c r="C3534" s="1">
        <v>41747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>
        <v>287.96800000000002</v>
      </c>
      <c r="S3534">
        <v>4</v>
      </c>
      <c r="T3534">
        <v>0.2</v>
      </c>
      <c r="U3534">
        <v>97.1892</v>
      </c>
      <c r="V3534">
        <f>IFERROR(SuperstoreData[[#This Row],[Profit]]/SuperstoreData[[#This Row],[Sales]],0)</f>
        <v>0.33749999999999997</v>
      </c>
      <c r="W3534">
        <f>YEAR(C3534)</f>
        <v>2014</v>
      </c>
      <c r="X3534" t="str">
        <f>TEXT(C3534,"mmm")</f>
        <v>Apr</v>
      </c>
    </row>
    <row r="3535" spans="1:24" x14ac:dyDescent="0.3">
      <c r="A3535">
        <v>3534</v>
      </c>
      <c r="B3535" t="s">
        <v>7433</v>
      </c>
      <c r="C3535" s="1">
        <v>41747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>
        <v>13.12</v>
      </c>
      <c r="S3535">
        <v>4</v>
      </c>
      <c r="T3535">
        <v>0</v>
      </c>
      <c r="U3535">
        <v>3.8048000000000002</v>
      </c>
      <c r="V3535">
        <f>IFERROR(SuperstoreData[[#This Row],[Profit]]/SuperstoreData[[#This Row],[Sales]],0)</f>
        <v>0.29000000000000004</v>
      </c>
      <c r="W3535">
        <f>YEAR(C3535)</f>
        <v>2014</v>
      </c>
      <c r="X3535" t="str">
        <f>TEXT(C3535,"mmm")</f>
        <v>Apr</v>
      </c>
    </row>
    <row r="3536" spans="1:24" x14ac:dyDescent="0.3">
      <c r="A3536">
        <v>3535</v>
      </c>
      <c r="B3536" t="s">
        <v>7433</v>
      </c>
      <c r="C3536" s="1">
        <v>41747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>
        <v>10.75</v>
      </c>
      <c r="S3536">
        <v>5</v>
      </c>
      <c r="T3536">
        <v>0</v>
      </c>
      <c r="U3536">
        <v>3.5474999999999999</v>
      </c>
      <c r="V3536">
        <f>IFERROR(SuperstoreData[[#This Row],[Profit]]/SuperstoreData[[#This Row],[Sales]],0)</f>
        <v>0.33</v>
      </c>
      <c r="W3536">
        <f>YEAR(C3536)</f>
        <v>2014</v>
      </c>
      <c r="X3536" t="str">
        <f>TEXT(C3536,"mmm")</f>
        <v>Apr</v>
      </c>
    </row>
    <row r="3537" spans="1:24" x14ac:dyDescent="0.3">
      <c r="A3537">
        <v>3536</v>
      </c>
      <c r="B3537" t="s">
        <v>7433</v>
      </c>
      <c r="C3537" s="1">
        <v>41747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>
        <v>11.62</v>
      </c>
      <c r="S3537">
        <v>2</v>
      </c>
      <c r="T3537">
        <v>0</v>
      </c>
      <c r="U3537">
        <v>3.6021999999999998</v>
      </c>
      <c r="V3537">
        <f>IFERROR(SuperstoreData[[#This Row],[Profit]]/SuperstoreData[[#This Row],[Sales]],0)</f>
        <v>0.31</v>
      </c>
      <c r="W3537">
        <f>YEAR(C3537)</f>
        <v>2014</v>
      </c>
      <c r="X3537" t="str">
        <f>TEXT(C3537,"mmm")</f>
        <v>Apr</v>
      </c>
    </row>
    <row r="3538" spans="1:24" x14ac:dyDescent="0.3">
      <c r="A3538">
        <v>3537</v>
      </c>
      <c r="B3538" t="s">
        <v>7437</v>
      </c>
      <c r="C3538" s="1">
        <v>42538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>
        <v>40.74</v>
      </c>
      <c r="S3538">
        <v>3</v>
      </c>
      <c r="T3538">
        <v>0</v>
      </c>
      <c r="U3538">
        <v>0.40739999999999998</v>
      </c>
      <c r="V3538">
        <f>IFERROR(SuperstoreData[[#This Row],[Profit]]/SuperstoreData[[#This Row],[Sales]],0)</f>
        <v>9.9999999999999985E-3</v>
      </c>
      <c r="W3538">
        <f>YEAR(C3538)</f>
        <v>2016</v>
      </c>
      <c r="X3538" t="str">
        <f>TEXT(C3538,"mmm")</f>
        <v>Jun</v>
      </c>
    </row>
    <row r="3539" spans="1:24" x14ac:dyDescent="0.3">
      <c r="A3539">
        <v>3538</v>
      </c>
      <c r="B3539" t="s">
        <v>7438</v>
      </c>
      <c r="C3539" s="1">
        <v>41768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  <c r="V3539">
        <f>IFERROR(SuperstoreData[[#This Row],[Profit]]/SuperstoreData[[#This Row],[Sales]],0)</f>
        <v>0.18</v>
      </c>
      <c r="W3539">
        <f>YEAR(C3539)</f>
        <v>2014</v>
      </c>
      <c r="X3539" t="str">
        <f>TEXT(C3539,"mmm")</f>
        <v>May</v>
      </c>
    </row>
    <row r="3540" spans="1:24" x14ac:dyDescent="0.3">
      <c r="A3540">
        <v>3539</v>
      </c>
      <c r="B3540" t="s">
        <v>7438</v>
      </c>
      <c r="C3540" s="1">
        <v>41768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>
        <v>9.4499999999999993</v>
      </c>
      <c r="S3540">
        <v>3</v>
      </c>
      <c r="T3540">
        <v>0</v>
      </c>
      <c r="U3540">
        <v>4.5359999999999996</v>
      </c>
      <c r="V3540">
        <f>IFERROR(SuperstoreData[[#This Row],[Profit]]/SuperstoreData[[#This Row],[Sales]],0)</f>
        <v>0.48</v>
      </c>
      <c r="W3540">
        <f>YEAR(C3540)</f>
        <v>2014</v>
      </c>
      <c r="X3540" t="str">
        <f>TEXT(C3540,"mmm")</f>
        <v>May</v>
      </c>
    </row>
    <row r="3541" spans="1:24" x14ac:dyDescent="0.3">
      <c r="A3541">
        <v>3540</v>
      </c>
      <c r="B3541" t="s">
        <v>7438</v>
      </c>
      <c r="C3541" s="1">
        <v>41768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>
        <v>20.65</v>
      </c>
      <c r="S3541">
        <v>5</v>
      </c>
      <c r="T3541">
        <v>0</v>
      </c>
      <c r="U3541">
        <v>9.4990000000000006</v>
      </c>
      <c r="V3541">
        <f>IFERROR(SuperstoreData[[#This Row],[Profit]]/SuperstoreData[[#This Row],[Sales]],0)</f>
        <v>0.46000000000000008</v>
      </c>
      <c r="W3541">
        <f>YEAR(C3541)</f>
        <v>2014</v>
      </c>
      <c r="X3541" t="str">
        <f>TEXT(C3541,"mmm")</f>
        <v>May</v>
      </c>
    </row>
    <row r="3542" spans="1:24" x14ac:dyDescent="0.3">
      <c r="A3542">
        <v>3541</v>
      </c>
      <c r="B3542" t="s">
        <v>7438</v>
      </c>
      <c r="C3542" s="1">
        <v>41768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>
        <v>45.36</v>
      </c>
      <c r="S3542">
        <v>7</v>
      </c>
      <c r="T3542">
        <v>0</v>
      </c>
      <c r="U3542">
        <v>21.7728</v>
      </c>
      <c r="V3542">
        <f>IFERROR(SuperstoreData[[#This Row],[Profit]]/SuperstoreData[[#This Row],[Sales]],0)</f>
        <v>0.48</v>
      </c>
      <c r="W3542">
        <f>YEAR(C3542)</f>
        <v>2014</v>
      </c>
      <c r="X3542" t="str">
        <f>TEXT(C3542,"mmm")</f>
        <v>May</v>
      </c>
    </row>
    <row r="3543" spans="1:24" x14ac:dyDescent="0.3">
      <c r="A3543">
        <v>3542</v>
      </c>
      <c r="B3543" t="s">
        <v>7439</v>
      </c>
      <c r="C3543" s="1">
        <v>42631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>
        <v>5.3520000000000003</v>
      </c>
      <c r="S3543">
        <v>3</v>
      </c>
      <c r="T3543">
        <v>0.2</v>
      </c>
      <c r="U3543">
        <v>1.6055999999999999</v>
      </c>
      <c r="V3543">
        <f>IFERROR(SuperstoreData[[#This Row],[Profit]]/SuperstoreData[[#This Row],[Sales]],0)</f>
        <v>0.3</v>
      </c>
      <c r="W3543">
        <f>YEAR(C3543)</f>
        <v>2016</v>
      </c>
      <c r="X3543" t="str">
        <f>TEXT(C3543,"mmm")</f>
        <v>Sep</v>
      </c>
    </row>
    <row r="3544" spans="1:24" x14ac:dyDescent="0.3">
      <c r="A3544">
        <v>3543</v>
      </c>
      <c r="B3544" t="s">
        <v>7439</v>
      </c>
      <c r="C3544" s="1">
        <v>42631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>
        <v>99.372</v>
      </c>
      <c r="S3544">
        <v>2</v>
      </c>
      <c r="T3544">
        <v>0.3</v>
      </c>
      <c r="U3544">
        <v>-7.0979999999999999</v>
      </c>
      <c r="V3544">
        <f>IFERROR(SuperstoreData[[#This Row],[Profit]]/SuperstoreData[[#This Row],[Sales]],0)</f>
        <v>-7.1428571428571425E-2</v>
      </c>
      <c r="W3544">
        <f>YEAR(C3544)</f>
        <v>2016</v>
      </c>
      <c r="X3544" t="str">
        <f>TEXT(C3544,"mmm")</f>
        <v>Sep</v>
      </c>
    </row>
    <row r="3545" spans="1:24" x14ac:dyDescent="0.3">
      <c r="A3545">
        <v>3544</v>
      </c>
      <c r="B3545" t="s">
        <v>7439</v>
      </c>
      <c r="C3545" s="1">
        <v>42631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>
        <v>2.6720000000000002</v>
      </c>
      <c r="S3545">
        <v>1</v>
      </c>
      <c r="T3545">
        <v>0.2</v>
      </c>
      <c r="U3545">
        <v>0.3674</v>
      </c>
      <c r="V3545">
        <f>IFERROR(SuperstoreData[[#This Row],[Profit]]/SuperstoreData[[#This Row],[Sales]],0)</f>
        <v>0.13749999999999998</v>
      </c>
      <c r="W3545">
        <f>YEAR(C3545)</f>
        <v>2016</v>
      </c>
      <c r="X3545" t="str">
        <f>TEXT(C3545,"mmm")</f>
        <v>Sep</v>
      </c>
    </row>
    <row r="3546" spans="1:24" x14ac:dyDescent="0.3">
      <c r="A3546">
        <v>3545</v>
      </c>
      <c r="B3546" t="s">
        <v>7440</v>
      </c>
      <c r="C3546" s="1">
        <v>43092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>
        <v>28.672000000000001</v>
      </c>
      <c r="S3546">
        <v>8</v>
      </c>
      <c r="T3546">
        <v>0.2</v>
      </c>
      <c r="U3546">
        <v>10.393599999999999</v>
      </c>
      <c r="V3546">
        <f>IFERROR(SuperstoreData[[#This Row],[Profit]]/SuperstoreData[[#This Row],[Sales]],0)</f>
        <v>0.36249999999999999</v>
      </c>
      <c r="W3546">
        <f>YEAR(C3546)</f>
        <v>2017</v>
      </c>
      <c r="X3546" t="str">
        <f>TEXT(C3546,"mmm")</f>
        <v>Dec</v>
      </c>
    </row>
    <row r="3547" spans="1:24" x14ac:dyDescent="0.3">
      <c r="A3547">
        <v>3546</v>
      </c>
      <c r="B3547" t="s">
        <v>7440</v>
      </c>
      <c r="C3547" s="1">
        <v>43092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>
        <v>29.312000000000001</v>
      </c>
      <c r="S3547">
        <v>8</v>
      </c>
      <c r="T3547">
        <v>0.8</v>
      </c>
      <c r="U3547">
        <v>-74.745599999999996</v>
      </c>
      <c r="V3547">
        <f>IFERROR(SuperstoreData[[#This Row],[Profit]]/SuperstoreData[[#This Row],[Sales]],0)</f>
        <v>-2.5499999999999998</v>
      </c>
      <c r="W3547">
        <f>YEAR(C3547)</f>
        <v>2017</v>
      </c>
      <c r="X3547" t="str">
        <f>TEXT(C3547,"mmm")</f>
        <v>Dec</v>
      </c>
    </row>
    <row r="3548" spans="1:24" x14ac:dyDescent="0.3">
      <c r="A3548">
        <v>3547</v>
      </c>
      <c r="B3548" t="s">
        <v>7443</v>
      </c>
      <c r="C3548" s="1">
        <v>43038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>
        <v>105.98</v>
      </c>
      <c r="S3548">
        <v>7</v>
      </c>
      <c r="T3548">
        <v>0</v>
      </c>
      <c r="U3548">
        <v>4.2392000000000003</v>
      </c>
      <c r="V3548">
        <f>IFERROR(SuperstoreData[[#This Row],[Profit]]/SuperstoreData[[#This Row],[Sales]],0)</f>
        <v>0.04</v>
      </c>
      <c r="W3548">
        <f>YEAR(C3548)</f>
        <v>2017</v>
      </c>
      <c r="X3548" t="str">
        <f>TEXT(C3548,"mmm")</f>
        <v>Oct</v>
      </c>
    </row>
    <row r="3549" spans="1:24" x14ac:dyDescent="0.3">
      <c r="A3549">
        <v>3548</v>
      </c>
      <c r="B3549" t="s">
        <v>7443</v>
      </c>
      <c r="C3549" s="1">
        <v>43038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>
        <v>35.06</v>
      </c>
      <c r="S3549">
        <v>2</v>
      </c>
      <c r="T3549">
        <v>0</v>
      </c>
      <c r="U3549">
        <v>10.518000000000001</v>
      </c>
      <c r="V3549">
        <f>IFERROR(SuperstoreData[[#This Row],[Profit]]/SuperstoreData[[#This Row],[Sales]],0)</f>
        <v>0.3</v>
      </c>
      <c r="W3549">
        <f>YEAR(C3549)</f>
        <v>2017</v>
      </c>
      <c r="X3549" t="str">
        <f>TEXT(C3549,"mmm")</f>
        <v>Oct</v>
      </c>
    </row>
    <row r="3550" spans="1:24" x14ac:dyDescent="0.3">
      <c r="A3550">
        <v>3549</v>
      </c>
      <c r="B3550" t="s">
        <v>7443</v>
      </c>
      <c r="C3550" s="1">
        <v>43038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>
        <v>33.94</v>
      </c>
      <c r="S3550">
        <v>1</v>
      </c>
      <c r="T3550">
        <v>0</v>
      </c>
      <c r="U3550">
        <v>9.1638000000000002</v>
      </c>
      <c r="V3550">
        <f>IFERROR(SuperstoreData[[#This Row],[Profit]]/SuperstoreData[[#This Row],[Sales]],0)</f>
        <v>0.27</v>
      </c>
      <c r="W3550">
        <f>YEAR(C3550)</f>
        <v>2017</v>
      </c>
      <c r="X3550" t="str">
        <f>TEXT(C3550,"mmm")</f>
        <v>Oct</v>
      </c>
    </row>
    <row r="3551" spans="1:24" x14ac:dyDescent="0.3">
      <c r="A3551">
        <v>3550</v>
      </c>
      <c r="B3551" t="s">
        <v>7443</v>
      </c>
      <c r="C3551" s="1">
        <v>43038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>
        <v>30</v>
      </c>
      <c r="S3551">
        <v>8</v>
      </c>
      <c r="T3551">
        <v>0</v>
      </c>
      <c r="U3551">
        <v>14.4</v>
      </c>
      <c r="V3551">
        <f>IFERROR(SuperstoreData[[#This Row],[Profit]]/SuperstoreData[[#This Row],[Sales]],0)</f>
        <v>0.48000000000000004</v>
      </c>
      <c r="W3551">
        <f>YEAR(C3551)</f>
        <v>2017</v>
      </c>
      <c r="X3551" t="str">
        <f>TEXT(C3551,"mmm")</f>
        <v>Oct</v>
      </c>
    </row>
    <row r="3552" spans="1:24" x14ac:dyDescent="0.3">
      <c r="A3552">
        <v>3551</v>
      </c>
      <c r="B3552" t="s">
        <v>7446</v>
      </c>
      <c r="C3552" s="1">
        <v>42458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>
        <v>45.527999999999999</v>
      </c>
      <c r="S3552">
        <v>3</v>
      </c>
      <c r="T3552">
        <v>0.2</v>
      </c>
      <c r="U3552">
        <v>15.934799999999999</v>
      </c>
      <c r="V3552">
        <f>IFERROR(SuperstoreData[[#This Row],[Profit]]/SuperstoreData[[#This Row],[Sales]],0)</f>
        <v>0.35</v>
      </c>
      <c r="W3552">
        <f>YEAR(C3552)</f>
        <v>2016</v>
      </c>
      <c r="X3552" t="str">
        <f>TEXT(C3552,"mmm")</f>
        <v>Mar</v>
      </c>
    </row>
    <row r="3553" spans="1:24" x14ac:dyDescent="0.3">
      <c r="A3553">
        <v>3552</v>
      </c>
      <c r="B3553" t="s">
        <v>7446</v>
      </c>
      <c r="C3553" s="1">
        <v>42458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>
        <v>844.11599999999999</v>
      </c>
      <c r="S3553">
        <v>6</v>
      </c>
      <c r="T3553">
        <v>0.3</v>
      </c>
      <c r="U3553">
        <v>-36.176400000000001</v>
      </c>
      <c r="V3553">
        <f>IFERROR(SuperstoreData[[#This Row],[Profit]]/SuperstoreData[[#This Row],[Sales]],0)</f>
        <v>-4.2857142857142858E-2</v>
      </c>
      <c r="W3553">
        <f>YEAR(C3553)</f>
        <v>2016</v>
      </c>
      <c r="X3553" t="str">
        <f>TEXT(C3553,"mmm")</f>
        <v>Mar</v>
      </c>
    </row>
    <row r="3554" spans="1:24" x14ac:dyDescent="0.3">
      <c r="A3554">
        <v>3553</v>
      </c>
      <c r="B3554" t="s">
        <v>7446</v>
      </c>
      <c r="C3554" s="1">
        <v>42458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>
        <v>812.73599999999999</v>
      </c>
      <c r="S3554">
        <v>8</v>
      </c>
      <c r="T3554">
        <v>0.2</v>
      </c>
      <c r="U3554">
        <v>60.955199999999998</v>
      </c>
      <c r="V3554">
        <f>IFERROR(SuperstoreData[[#This Row],[Profit]]/SuperstoreData[[#This Row],[Sales]],0)</f>
        <v>7.4999999999999997E-2</v>
      </c>
      <c r="W3554">
        <f>YEAR(C3554)</f>
        <v>2016</v>
      </c>
      <c r="X3554" t="str">
        <f>TEXT(C3554,"mmm")</f>
        <v>Mar</v>
      </c>
    </row>
    <row r="3555" spans="1:24" x14ac:dyDescent="0.3">
      <c r="A3555">
        <v>3554</v>
      </c>
      <c r="B3555" t="s">
        <v>7447</v>
      </c>
      <c r="C3555" s="1">
        <v>43062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>
        <v>7.476</v>
      </c>
      <c r="S3555">
        <v>1</v>
      </c>
      <c r="T3555">
        <v>0.7</v>
      </c>
      <c r="U3555">
        <v>-5.9808000000000003</v>
      </c>
      <c r="V3555">
        <f>IFERROR(SuperstoreData[[#This Row],[Profit]]/SuperstoreData[[#This Row],[Sales]],0)</f>
        <v>-0.8</v>
      </c>
      <c r="W3555">
        <f>YEAR(C3555)</f>
        <v>2017</v>
      </c>
      <c r="X3555" t="str">
        <f>TEXT(C3555,"mmm")</f>
        <v>Nov</v>
      </c>
    </row>
    <row r="3556" spans="1:24" x14ac:dyDescent="0.3">
      <c r="A3556">
        <v>3555</v>
      </c>
      <c r="B3556" t="s">
        <v>7448</v>
      </c>
      <c r="C3556" s="1">
        <v>41721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>
        <v>330.4</v>
      </c>
      <c r="S3556">
        <v>2</v>
      </c>
      <c r="T3556">
        <v>0</v>
      </c>
      <c r="U3556">
        <v>85.903999999999996</v>
      </c>
      <c r="V3556">
        <f>IFERROR(SuperstoreData[[#This Row],[Profit]]/SuperstoreData[[#This Row],[Sales]],0)</f>
        <v>0.26</v>
      </c>
      <c r="W3556">
        <f>YEAR(C3556)</f>
        <v>2014</v>
      </c>
      <c r="X3556" t="str">
        <f>TEXT(C3556,"mmm")</f>
        <v>Mar</v>
      </c>
    </row>
    <row r="3557" spans="1:24" x14ac:dyDescent="0.3">
      <c r="A3557">
        <v>3556</v>
      </c>
      <c r="B3557" t="s">
        <v>7448</v>
      </c>
      <c r="C3557" s="1">
        <v>41721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>
        <v>604.75199999999995</v>
      </c>
      <c r="S3557">
        <v>6</v>
      </c>
      <c r="T3557">
        <v>0.2</v>
      </c>
      <c r="U3557">
        <v>37.796999999999997</v>
      </c>
      <c r="V3557">
        <f>IFERROR(SuperstoreData[[#This Row],[Profit]]/SuperstoreData[[#This Row],[Sales]],0)</f>
        <v>6.25E-2</v>
      </c>
      <c r="W3557">
        <f>YEAR(C3557)</f>
        <v>2014</v>
      </c>
      <c r="X3557" t="str">
        <f>TEXT(C3557,"mmm")</f>
        <v>Mar</v>
      </c>
    </row>
    <row r="3558" spans="1:24" x14ac:dyDescent="0.3">
      <c r="A3558">
        <v>3557</v>
      </c>
      <c r="B3558" t="s">
        <v>7451</v>
      </c>
      <c r="C3558" s="1">
        <v>43070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>
        <v>45.36</v>
      </c>
      <c r="S3558">
        <v>7</v>
      </c>
      <c r="T3558">
        <v>0</v>
      </c>
      <c r="U3558">
        <v>21.7728</v>
      </c>
      <c r="V3558">
        <f>IFERROR(SuperstoreData[[#This Row],[Profit]]/SuperstoreData[[#This Row],[Sales]],0)</f>
        <v>0.48</v>
      </c>
      <c r="W3558">
        <f>YEAR(C3558)</f>
        <v>2017</v>
      </c>
      <c r="X3558" t="str">
        <f>TEXT(C3558,"mmm")</f>
        <v>Dec</v>
      </c>
    </row>
    <row r="3559" spans="1:24" x14ac:dyDescent="0.3">
      <c r="A3559">
        <v>3558</v>
      </c>
      <c r="B3559" t="s">
        <v>7451</v>
      </c>
      <c r="C3559" s="1">
        <v>43070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>
        <v>10.128</v>
      </c>
      <c r="S3559">
        <v>2</v>
      </c>
      <c r="T3559">
        <v>0.2</v>
      </c>
      <c r="U3559">
        <v>3.6714000000000002</v>
      </c>
      <c r="V3559">
        <f>IFERROR(SuperstoreData[[#This Row],[Profit]]/SuperstoreData[[#This Row],[Sales]],0)</f>
        <v>0.36250000000000004</v>
      </c>
      <c r="W3559">
        <f>YEAR(C3559)</f>
        <v>2017</v>
      </c>
      <c r="X3559" t="str">
        <f>TEXT(C3559,"mmm")</f>
        <v>Dec</v>
      </c>
    </row>
    <row r="3560" spans="1:24" x14ac:dyDescent="0.3">
      <c r="A3560">
        <v>3559</v>
      </c>
      <c r="B3560" t="s">
        <v>7452</v>
      </c>
      <c r="C3560" s="1">
        <v>43046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>
        <v>21.792000000000002</v>
      </c>
      <c r="S3560">
        <v>4</v>
      </c>
      <c r="T3560">
        <v>0.2</v>
      </c>
      <c r="U3560">
        <v>7.6272000000000002</v>
      </c>
      <c r="V3560">
        <f>IFERROR(SuperstoreData[[#This Row],[Profit]]/SuperstoreData[[#This Row],[Sales]],0)</f>
        <v>0.35</v>
      </c>
      <c r="W3560">
        <f>YEAR(C3560)</f>
        <v>2017</v>
      </c>
      <c r="X3560" t="str">
        <f>TEXT(C3560,"mmm")</f>
        <v>Nov</v>
      </c>
    </row>
    <row r="3561" spans="1:24" x14ac:dyDescent="0.3">
      <c r="A3561">
        <v>3560</v>
      </c>
      <c r="B3561" t="s">
        <v>7452</v>
      </c>
      <c r="C3561" s="1">
        <v>43046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>
        <v>439.8</v>
      </c>
      <c r="S3561">
        <v>4</v>
      </c>
      <c r="T3561">
        <v>0</v>
      </c>
      <c r="U3561">
        <v>145.13399999999999</v>
      </c>
      <c r="V3561">
        <f>IFERROR(SuperstoreData[[#This Row],[Profit]]/SuperstoreData[[#This Row],[Sales]],0)</f>
        <v>0.32999999999999996</v>
      </c>
      <c r="W3561">
        <f>YEAR(C3561)</f>
        <v>2017</v>
      </c>
      <c r="X3561" t="str">
        <f>TEXT(C3561,"mmm")</f>
        <v>Nov</v>
      </c>
    </row>
    <row r="3562" spans="1:24" x14ac:dyDescent="0.3">
      <c r="A3562">
        <v>3561</v>
      </c>
      <c r="B3562" t="s">
        <v>7453</v>
      </c>
      <c r="C3562" s="1">
        <v>42982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>
        <v>8.2560000000000002</v>
      </c>
      <c r="S3562">
        <v>4</v>
      </c>
      <c r="T3562">
        <v>0.2</v>
      </c>
      <c r="U3562">
        <v>0.61919999999999997</v>
      </c>
      <c r="V3562">
        <f>IFERROR(SuperstoreData[[#This Row],[Profit]]/SuperstoreData[[#This Row],[Sales]],0)</f>
        <v>7.4999999999999997E-2</v>
      </c>
      <c r="W3562">
        <f>YEAR(C3562)</f>
        <v>2017</v>
      </c>
      <c r="X3562" t="str">
        <f>TEXT(C3562,"mmm")</f>
        <v>Sep</v>
      </c>
    </row>
    <row r="3563" spans="1:24" x14ac:dyDescent="0.3">
      <c r="A3563">
        <v>3562</v>
      </c>
      <c r="B3563" t="s">
        <v>7453</v>
      </c>
      <c r="C3563" s="1">
        <v>42982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>
        <v>25.56</v>
      </c>
      <c r="S3563">
        <v>5</v>
      </c>
      <c r="T3563">
        <v>0.7</v>
      </c>
      <c r="U3563">
        <v>-20.448</v>
      </c>
      <c r="V3563">
        <f>IFERROR(SuperstoreData[[#This Row],[Profit]]/SuperstoreData[[#This Row],[Sales]],0)</f>
        <v>-0.8</v>
      </c>
      <c r="W3563">
        <f>YEAR(C3563)</f>
        <v>2017</v>
      </c>
      <c r="X3563" t="str">
        <f>TEXT(C3563,"mmm")</f>
        <v>Sep</v>
      </c>
    </row>
    <row r="3564" spans="1:24" x14ac:dyDescent="0.3">
      <c r="A3564">
        <v>3563</v>
      </c>
      <c r="B3564" t="s">
        <v>7453</v>
      </c>
      <c r="C3564" s="1">
        <v>42982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  <c r="V3564">
        <f>IFERROR(SuperstoreData[[#This Row],[Profit]]/SuperstoreData[[#This Row],[Sales]],0)</f>
        <v>-0.7</v>
      </c>
      <c r="W3564">
        <f>YEAR(C3564)</f>
        <v>2017</v>
      </c>
      <c r="X3564" t="str">
        <f>TEXT(C3564,"mmm")</f>
        <v>Sep</v>
      </c>
    </row>
    <row r="3565" spans="1:24" x14ac:dyDescent="0.3">
      <c r="A3565">
        <v>3564</v>
      </c>
      <c r="B3565" t="s">
        <v>7453</v>
      </c>
      <c r="C3565" s="1">
        <v>42982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>
        <v>11.52</v>
      </c>
      <c r="S3565">
        <v>4</v>
      </c>
      <c r="T3565">
        <v>0.2</v>
      </c>
      <c r="U3565">
        <v>3.7440000000000002</v>
      </c>
      <c r="V3565">
        <f>IFERROR(SuperstoreData[[#This Row],[Profit]]/SuperstoreData[[#This Row],[Sales]],0)</f>
        <v>0.32500000000000001</v>
      </c>
      <c r="W3565">
        <f>YEAR(C3565)</f>
        <v>2017</v>
      </c>
      <c r="X3565" t="str">
        <f>TEXT(C3565,"mmm")</f>
        <v>Sep</v>
      </c>
    </row>
    <row r="3566" spans="1:24" x14ac:dyDescent="0.3">
      <c r="A3566">
        <v>3565</v>
      </c>
      <c r="B3566" t="s">
        <v>7456</v>
      </c>
      <c r="C3566" s="1">
        <v>42554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>
        <v>12.96</v>
      </c>
      <c r="S3566">
        <v>2</v>
      </c>
      <c r="T3566">
        <v>0</v>
      </c>
      <c r="U3566">
        <v>6.2207999999999997</v>
      </c>
      <c r="V3566">
        <f>IFERROR(SuperstoreData[[#This Row],[Profit]]/SuperstoreData[[#This Row],[Sales]],0)</f>
        <v>0.47999999999999993</v>
      </c>
      <c r="W3566">
        <f>YEAR(C3566)</f>
        <v>2016</v>
      </c>
      <c r="X3566" t="str">
        <f>TEXT(C3566,"mmm")</f>
        <v>Jul</v>
      </c>
    </row>
    <row r="3567" spans="1:24" x14ac:dyDescent="0.3">
      <c r="A3567">
        <v>3566</v>
      </c>
      <c r="B3567" t="s">
        <v>7456</v>
      </c>
      <c r="C3567" s="1">
        <v>42554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>
        <v>3.96</v>
      </c>
      <c r="S3567">
        <v>2</v>
      </c>
      <c r="T3567">
        <v>0</v>
      </c>
      <c r="U3567">
        <v>7.9200000000000007E-2</v>
      </c>
      <c r="V3567">
        <f>IFERROR(SuperstoreData[[#This Row],[Profit]]/SuperstoreData[[#This Row],[Sales]],0)</f>
        <v>0.02</v>
      </c>
      <c r="W3567">
        <f>YEAR(C3567)</f>
        <v>2016</v>
      </c>
      <c r="X3567" t="str">
        <f>TEXT(C3567,"mmm")</f>
        <v>Jul</v>
      </c>
    </row>
    <row r="3568" spans="1:24" x14ac:dyDescent="0.3">
      <c r="A3568">
        <v>3567</v>
      </c>
      <c r="B3568" t="s">
        <v>7459</v>
      </c>
      <c r="C3568" s="1">
        <v>42985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>
        <v>1577.94</v>
      </c>
      <c r="S3568">
        <v>3</v>
      </c>
      <c r="T3568">
        <v>0</v>
      </c>
      <c r="U3568">
        <v>757.41120000000001</v>
      </c>
      <c r="V3568">
        <f>IFERROR(SuperstoreData[[#This Row],[Profit]]/SuperstoreData[[#This Row],[Sales]],0)</f>
        <v>0.48</v>
      </c>
      <c r="W3568">
        <f>YEAR(C3568)</f>
        <v>2017</v>
      </c>
      <c r="X3568" t="str">
        <f>TEXT(C3568,"mmm")</f>
        <v>Sep</v>
      </c>
    </row>
    <row r="3569" spans="1:24" x14ac:dyDescent="0.3">
      <c r="A3569">
        <v>3568</v>
      </c>
      <c r="B3569" t="s">
        <v>7460</v>
      </c>
      <c r="C3569" s="1">
        <v>42622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>
        <v>15.007999999999999</v>
      </c>
      <c r="S3569">
        <v>4</v>
      </c>
      <c r="T3569">
        <v>0.6</v>
      </c>
      <c r="U3569">
        <v>-12.006399999999999</v>
      </c>
      <c r="V3569">
        <f>IFERROR(SuperstoreData[[#This Row],[Profit]]/SuperstoreData[[#This Row],[Sales]],0)</f>
        <v>-0.8</v>
      </c>
      <c r="W3569">
        <f>YEAR(C3569)</f>
        <v>2016</v>
      </c>
      <c r="X3569" t="str">
        <f>TEXT(C3569,"mmm")</f>
        <v>Sep</v>
      </c>
    </row>
    <row r="3570" spans="1:24" x14ac:dyDescent="0.3">
      <c r="A3570">
        <v>3569</v>
      </c>
      <c r="B3570" t="s">
        <v>7461</v>
      </c>
      <c r="C3570" s="1">
        <v>42919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>
        <v>59.98</v>
      </c>
      <c r="S3570">
        <v>2</v>
      </c>
      <c r="T3570">
        <v>0</v>
      </c>
      <c r="U3570">
        <v>26.391200000000001</v>
      </c>
      <c r="V3570">
        <f>IFERROR(SuperstoreData[[#This Row],[Profit]]/SuperstoreData[[#This Row],[Sales]],0)</f>
        <v>0.44000000000000006</v>
      </c>
      <c r="W3570">
        <f>YEAR(C3570)</f>
        <v>2017</v>
      </c>
      <c r="X3570" t="str">
        <f>TEXT(C3570,"mmm")</f>
        <v>Jul</v>
      </c>
    </row>
    <row r="3571" spans="1:24" x14ac:dyDescent="0.3">
      <c r="A3571">
        <v>3570</v>
      </c>
      <c r="B3571" t="s">
        <v>7461</v>
      </c>
      <c r="C3571" s="1">
        <v>42919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>
        <v>2395.1999999999998</v>
      </c>
      <c r="S3571">
        <v>6</v>
      </c>
      <c r="T3571">
        <v>0.2</v>
      </c>
      <c r="U3571">
        <v>209.58</v>
      </c>
      <c r="V3571">
        <f>IFERROR(SuperstoreData[[#This Row],[Profit]]/SuperstoreData[[#This Row],[Sales]],0)</f>
        <v>8.7500000000000008E-2</v>
      </c>
      <c r="W3571">
        <f>YEAR(C3571)</f>
        <v>2017</v>
      </c>
      <c r="X3571" t="str">
        <f>TEXT(C3571,"mmm")</f>
        <v>Jul</v>
      </c>
    </row>
    <row r="3572" spans="1:24" x14ac:dyDescent="0.3">
      <c r="A3572">
        <v>3571</v>
      </c>
      <c r="B3572" t="s">
        <v>7461</v>
      </c>
      <c r="C3572" s="1">
        <v>42919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>
        <v>1687.8</v>
      </c>
      <c r="S3572">
        <v>4</v>
      </c>
      <c r="T3572">
        <v>0</v>
      </c>
      <c r="U3572">
        <v>742.63199999999995</v>
      </c>
      <c r="V3572">
        <f>IFERROR(SuperstoreData[[#This Row],[Profit]]/SuperstoreData[[#This Row],[Sales]],0)</f>
        <v>0.44</v>
      </c>
      <c r="W3572">
        <f>YEAR(C3572)</f>
        <v>2017</v>
      </c>
      <c r="X3572" t="str">
        <f>TEXT(C3572,"mmm")</f>
        <v>Jul</v>
      </c>
    </row>
    <row r="3573" spans="1:24" x14ac:dyDescent="0.3">
      <c r="A3573">
        <v>3572</v>
      </c>
      <c r="B3573" t="s">
        <v>7461</v>
      </c>
      <c r="C3573" s="1">
        <v>42919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>
        <v>7.992</v>
      </c>
      <c r="S3573">
        <v>1</v>
      </c>
      <c r="T3573">
        <v>0.2</v>
      </c>
      <c r="U3573">
        <v>2.6972999999999998</v>
      </c>
      <c r="V3573">
        <f>IFERROR(SuperstoreData[[#This Row],[Profit]]/SuperstoreData[[#This Row],[Sales]],0)</f>
        <v>0.33749999999999997</v>
      </c>
      <c r="W3573">
        <f>YEAR(C3573)</f>
        <v>2017</v>
      </c>
      <c r="X3573" t="str">
        <f>TEXT(C3573,"mmm")</f>
        <v>Jul</v>
      </c>
    </row>
    <row r="3574" spans="1:24" x14ac:dyDescent="0.3">
      <c r="A3574">
        <v>3573</v>
      </c>
      <c r="B3574" t="s">
        <v>7463</v>
      </c>
      <c r="C3574" s="1">
        <v>42915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>
        <v>5.1840000000000002</v>
      </c>
      <c r="S3574">
        <v>1</v>
      </c>
      <c r="T3574">
        <v>0.2</v>
      </c>
      <c r="U3574">
        <v>1.8144</v>
      </c>
      <c r="V3574">
        <f>IFERROR(SuperstoreData[[#This Row],[Profit]]/SuperstoreData[[#This Row],[Sales]],0)</f>
        <v>0.35</v>
      </c>
      <c r="W3574">
        <f>YEAR(C3574)</f>
        <v>2017</v>
      </c>
      <c r="X3574" t="str">
        <f>TEXT(C3574,"mmm")</f>
        <v>Jun</v>
      </c>
    </row>
    <row r="3575" spans="1:24" x14ac:dyDescent="0.3">
      <c r="A3575">
        <v>3574</v>
      </c>
      <c r="B3575" t="s">
        <v>7466</v>
      </c>
      <c r="C3575" s="1">
        <v>42954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>
        <v>11.68</v>
      </c>
      <c r="S3575">
        <v>2</v>
      </c>
      <c r="T3575">
        <v>0</v>
      </c>
      <c r="U3575">
        <v>5.4896000000000003</v>
      </c>
      <c r="V3575">
        <f>IFERROR(SuperstoreData[[#This Row],[Profit]]/SuperstoreData[[#This Row],[Sales]],0)</f>
        <v>0.47000000000000003</v>
      </c>
      <c r="W3575">
        <f>YEAR(C3575)</f>
        <v>2017</v>
      </c>
      <c r="X3575" t="str">
        <f>TEXT(C3575,"mmm")</f>
        <v>Aug</v>
      </c>
    </row>
    <row r="3576" spans="1:24" x14ac:dyDescent="0.3">
      <c r="A3576">
        <v>3575</v>
      </c>
      <c r="B3576" t="s">
        <v>7466</v>
      </c>
      <c r="C3576" s="1">
        <v>42954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>
        <v>104.8</v>
      </c>
      <c r="S3576">
        <v>10</v>
      </c>
      <c r="T3576">
        <v>0</v>
      </c>
      <c r="U3576">
        <v>26.2</v>
      </c>
      <c r="V3576">
        <f>IFERROR(SuperstoreData[[#This Row],[Profit]]/SuperstoreData[[#This Row],[Sales]],0)</f>
        <v>0.25</v>
      </c>
      <c r="W3576">
        <f>YEAR(C3576)</f>
        <v>2017</v>
      </c>
      <c r="X3576" t="str">
        <f>TEXT(C3576,"mmm")</f>
        <v>Aug</v>
      </c>
    </row>
    <row r="3577" spans="1:24" x14ac:dyDescent="0.3">
      <c r="A3577">
        <v>3576</v>
      </c>
      <c r="B3577" t="s">
        <v>7468</v>
      </c>
      <c r="C3577" s="1">
        <v>42082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>
        <v>14.496</v>
      </c>
      <c r="S3577">
        <v>3</v>
      </c>
      <c r="T3577">
        <v>0.2</v>
      </c>
      <c r="U3577">
        <v>4.8924000000000003</v>
      </c>
      <c r="V3577">
        <f>IFERROR(SuperstoreData[[#This Row],[Profit]]/SuperstoreData[[#This Row],[Sales]],0)</f>
        <v>0.33750000000000002</v>
      </c>
      <c r="W3577">
        <f>YEAR(C3577)</f>
        <v>2015</v>
      </c>
      <c r="X3577" t="str">
        <f>TEXT(C3577,"mmm")</f>
        <v>Mar</v>
      </c>
    </row>
    <row r="3578" spans="1:24" x14ac:dyDescent="0.3">
      <c r="A3578">
        <v>3577</v>
      </c>
      <c r="B3578" t="s">
        <v>7470</v>
      </c>
      <c r="C3578" s="1">
        <v>42528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>
        <v>4.7839999999999998</v>
      </c>
      <c r="S3578">
        <v>1</v>
      </c>
      <c r="T3578">
        <v>0.2</v>
      </c>
      <c r="U3578">
        <v>1.5548</v>
      </c>
      <c r="V3578">
        <f>IFERROR(SuperstoreData[[#This Row],[Profit]]/SuperstoreData[[#This Row],[Sales]],0)</f>
        <v>0.32500000000000001</v>
      </c>
      <c r="W3578">
        <f>YEAR(C3578)</f>
        <v>2016</v>
      </c>
      <c r="X3578" t="str">
        <f>TEXT(C3578,"mmm")</f>
        <v>Jun</v>
      </c>
    </row>
    <row r="3579" spans="1:24" x14ac:dyDescent="0.3">
      <c r="A3579">
        <v>3578</v>
      </c>
      <c r="B3579" t="s">
        <v>7470</v>
      </c>
      <c r="C3579" s="1">
        <v>42528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>
        <v>4.7300000000000004</v>
      </c>
      <c r="S3579">
        <v>1</v>
      </c>
      <c r="T3579">
        <v>0</v>
      </c>
      <c r="U3579">
        <v>2.3176999999999999</v>
      </c>
      <c r="V3579">
        <f>IFERROR(SuperstoreData[[#This Row],[Profit]]/SuperstoreData[[#This Row],[Sales]],0)</f>
        <v>0.48999999999999994</v>
      </c>
      <c r="W3579">
        <f>YEAR(C3579)</f>
        <v>2016</v>
      </c>
      <c r="X3579" t="str">
        <f>TEXT(C3579,"mmm")</f>
        <v>Jun</v>
      </c>
    </row>
    <row r="3580" spans="1:24" x14ac:dyDescent="0.3">
      <c r="A3580">
        <v>3579</v>
      </c>
      <c r="B3580" t="s">
        <v>7471</v>
      </c>
      <c r="C3580" s="1">
        <v>42576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>
        <v>7.89</v>
      </c>
      <c r="S3580">
        <v>1</v>
      </c>
      <c r="T3580">
        <v>0</v>
      </c>
      <c r="U3580">
        <v>0.31559999999999999</v>
      </c>
      <c r="V3580">
        <f>IFERROR(SuperstoreData[[#This Row],[Profit]]/SuperstoreData[[#This Row],[Sales]],0)</f>
        <v>0.04</v>
      </c>
      <c r="W3580">
        <f>YEAR(C3580)</f>
        <v>2016</v>
      </c>
      <c r="X3580" t="str">
        <f>TEXT(C3580,"mmm")</f>
        <v>Jul</v>
      </c>
    </row>
    <row r="3581" spans="1:24" x14ac:dyDescent="0.3">
      <c r="A3581">
        <v>3580</v>
      </c>
      <c r="B3581" t="s">
        <v>7471</v>
      </c>
      <c r="C3581" s="1">
        <v>42576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>
        <v>65.5</v>
      </c>
      <c r="S3581">
        <v>5</v>
      </c>
      <c r="T3581">
        <v>0</v>
      </c>
      <c r="U3581">
        <v>32.094999999999999</v>
      </c>
      <c r="V3581">
        <f>IFERROR(SuperstoreData[[#This Row],[Profit]]/SuperstoreData[[#This Row],[Sales]],0)</f>
        <v>0.49</v>
      </c>
      <c r="W3581">
        <f>YEAR(C3581)</f>
        <v>2016</v>
      </c>
      <c r="X3581" t="str">
        <f>TEXT(C3581,"mmm")</f>
        <v>Jul</v>
      </c>
    </row>
    <row r="3582" spans="1:24" x14ac:dyDescent="0.3">
      <c r="A3582">
        <v>3581</v>
      </c>
      <c r="B3582" t="s">
        <v>7471</v>
      </c>
      <c r="C3582" s="1">
        <v>42576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>
        <v>2430.08</v>
      </c>
      <c r="S3582">
        <v>8</v>
      </c>
      <c r="T3582">
        <v>0</v>
      </c>
      <c r="U3582">
        <v>388.81279999999998</v>
      </c>
      <c r="V3582">
        <f>IFERROR(SuperstoreData[[#This Row],[Profit]]/SuperstoreData[[#This Row],[Sales]],0)</f>
        <v>0.16</v>
      </c>
      <c r="W3582">
        <f>YEAR(C3582)</f>
        <v>2016</v>
      </c>
      <c r="X3582" t="str">
        <f>TEXT(C3582,"mmm")</f>
        <v>Jul</v>
      </c>
    </row>
    <row r="3583" spans="1:24" x14ac:dyDescent="0.3">
      <c r="A3583">
        <v>3582</v>
      </c>
      <c r="B3583" t="s">
        <v>7474</v>
      </c>
      <c r="C3583" s="1">
        <v>43009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>
        <v>104.85</v>
      </c>
      <c r="S3583">
        <v>1</v>
      </c>
      <c r="T3583">
        <v>0</v>
      </c>
      <c r="U3583">
        <v>50.328000000000003</v>
      </c>
      <c r="V3583">
        <f>IFERROR(SuperstoreData[[#This Row],[Profit]]/SuperstoreData[[#This Row],[Sales]],0)</f>
        <v>0.48000000000000004</v>
      </c>
      <c r="W3583">
        <f>YEAR(C3583)</f>
        <v>2017</v>
      </c>
      <c r="X3583" t="str">
        <f>TEXT(C3583,"mmm")</f>
        <v>Oct</v>
      </c>
    </row>
    <row r="3584" spans="1:24" x14ac:dyDescent="0.3">
      <c r="A3584">
        <v>3583</v>
      </c>
      <c r="B3584" t="s">
        <v>7475</v>
      </c>
      <c r="C3584" s="1">
        <v>42348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>
        <v>3.9</v>
      </c>
      <c r="S3584">
        <v>2</v>
      </c>
      <c r="T3584">
        <v>0</v>
      </c>
      <c r="U3584">
        <v>1.5209999999999999</v>
      </c>
      <c r="V3584">
        <f>IFERROR(SuperstoreData[[#This Row],[Profit]]/SuperstoreData[[#This Row],[Sales]],0)</f>
        <v>0.38999999999999996</v>
      </c>
      <c r="W3584">
        <f>YEAR(C3584)</f>
        <v>2015</v>
      </c>
      <c r="X3584" t="str">
        <f>TEXT(C3584,"mmm")</f>
        <v>Dec</v>
      </c>
    </row>
    <row r="3585" spans="1:24" x14ac:dyDescent="0.3">
      <c r="A3585">
        <v>3584</v>
      </c>
      <c r="B3585" t="s">
        <v>7475</v>
      </c>
      <c r="C3585" s="1">
        <v>42348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>
        <v>801.96</v>
      </c>
      <c r="S3585">
        <v>2</v>
      </c>
      <c r="T3585">
        <v>0</v>
      </c>
      <c r="U3585">
        <v>200.49</v>
      </c>
      <c r="V3585">
        <f>IFERROR(SuperstoreData[[#This Row],[Profit]]/SuperstoreData[[#This Row],[Sales]],0)</f>
        <v>0.25</v>
      </c>
      <c r="W3585">
        <f>YEAR(C3585)</f>
        <v>2015</v>
      </c>
      <c r="X3585" t="str">
        <f>TEXT(C3585,"mmm")</f>
        <v>Dec</v>
      </c>
    </row>
    <row r="3586" spans="1:24" x14ac:dyDescent="0.3">
      <c r="A3586">
        <v>3585</v>
      </c>
      <c r="B3586" t="s">
        <v>7475</v>
      </c>
      <c r="C3586" s="1">
        <v>42348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>
        <v>191.96</v>
      </c>
      <c r="S3586">
        <v>2</v>
      </c>
      <c r="T3586">
        <v>0</v>
      </c>
      <c r="U3586">
        <v>32.633200000000002</v>
      </c>
      <c r="V3586">
        <f>IFERROR(SuperstoreData[[#This Row],[Profit]]/SuperstoreData[[#This Row],[Sales]],0)</f>
        <v>0.17</v>
      </c>
      <c r="W3586">
        <f>YEAR(C3586)</f>
        <v>2015</v>
      </c>
      <c r="X3586" t="str">
        <f>TEXT(C3586,"mmm")</f>
        <v>Dec</v>
      </c>
    </row>
    <row r="3587" spans="1:24" x14ac:dyDescent="0.3">
      <c r="A3587">
        <v>3586</v>
      </c>
      <c r="B3587" t="s">
        <v>7475</v>
      </c>
      <c r="C3587" s="1">
        <v>42348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>
        <v>2.61</v>
      </c>
      <c r="S3587">
        <v>1</v>
      </c>
      <c r="T3587">
        <v>0</v>
      </c>
      <c r="U3587">
        <v>1.2005999999999999</v>
      </c>
      <c r="V3587">
        <f>IFERROR(SuperstoreData[[#This Row],[Profit]]/SuperstoreData[[#This Row],[Sales]],0)</f>
        <v>0.45999999999999996</v>
      </c>
      <c r="W3587">
        <f>YEAR(C3587)</f>
        <v>2015</v>
      </c>
      <c r="X3587" t="str">
        <f>TEXT(C3587,"mmm")</f>
        <v>Dec</v>
      </c>
    </row>
    <row r="3588" spans="1:24" x14ac:dyDescent="0.3">
      <c r="A3588">
        <v>3587</v>
      </c>
      <c r="B3588" t="s">
        <v>7477</v>
      </c>
      <c r="C3588" s="1">
        <v>42981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>
        <v>5.96</v>
      </c>
      <c r="S3588">
        <v>2</v>
      </c>
      <c r="T3588">
        <v>0</v>
      </c>
      <c r="U3588">
        <v>1.6688000000000001</v>
      </c>
      <c r="V3588">
        <f>IFERROR(SuperstoreData[[#This Row],[Profit]]/SuperstoreData[[#This Row],[Sales]],0)</f>
        <v>0.28000000000000003</v>
      </c>
      <c r="W3588">
        <f>YEAR(C3588)</f>
        <v>2017</v>
      </c>
      <c r="X3588" t="str">
        <f>TEXT(C3588,"mmm")</f>
        <v>Sep</v>
      </c>
    </row>
    <row r="3589" spans="1:24" x14ac:dyDescent="0.3">
      <c r="A3589">
        <v>3588</v>
      </c>
      <c r="B3589" t="s">
        <v>7478</v>
      </c>
      <c r="C3589" s="1">
        <v>43002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>
        <v>1169.694</v>
      </c>
      <c r="S3589">
        <v>3</v>
      </c>
      <c r="T3589">
        <v>0.4</v>
      </c>
      <c r="U3589">
        <v>-253.43369999999999</v>
      </c>
      <c r="V3589">
        <f>IFERROR(SuperstoreData[[#This Row],[Profit]]/SuperstoreData[[#This Row],[Sales]],0)</f>
        <v>-0.21666666666666667</v>
      </c>
      <c r="W3589">
        <f>YEAR(C3589)</f>
        <v>2017</v>
      </c>
      <c r="X3589" t="str">
        <f>TEXT(C3589,"mmm")</f>
        <v>Sep</v>
      </c>
    </row>
    <row r="3590" spans="1:24" x14ac:dyDescent="0.3">
      <c r="A3590">
        <v>3589</v>
      </c>
      <c r="B3590" t="s">
        <v>7479</v>
      </c>
      <c r="C3590" s="1">
        <v>43088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>
        <v>1665.62</v>
      </c>
      <c r="S3590">
        <v>2</v>
      </c>
      <c r="T3590">
        <v>0</v>
      </c>
      <c r="U3590">
        <v>33.312399999999997</v>
      </c>
      <c r="V3590">
        <f>IFERROR(SuperstoreData[[#This Row],[Profit]]/SuperstoreData[[#This Row],[Sales]],0)</f>
        <v>0.02</v>
      </c>
      <c r="W3590">
        <f>YEAR(C3590)</f>
        <v>2017</v>
      </c>
      <c r="X3590" t="str">
        <f>TEXT(C3590,"mmm")</f>
        <v>Dec</v>
      </c>
    </row>
    <row r="3591" spans="1:24" x14ac:dyDescent="0.3">
      <c r="A3591">
        <v>3590</v>
      </c>
      <c r="B3591" t="s">
        <v>7480</v>
      </c>
      <c r="C3591" s="1">
        <v>43063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>
        <v>2.88</v>
      </c>
      <c r="S3591">
        <v>1</v>
      </c>
      <c r="T3591">
        <v>0</v>
      </c>
      <c r="U3591">
        <v>1.4112</v>
      </c>
      <c r="V3591">
        <f>IFERROR(SuperstoreData[[#This Row],[Profit]]/SuperstoreData[[#This Row],[Sales]],0)</f>
        <v>0.49000000000000005</v>
      </c>
      <c r="W3591">
        <f>YEAR(C3591)</f>
        <v>2017</v>
      </c>
      <c r="X3591" t="str">
        <f>TEXT(C3591,"mmm")</f>
        <v>Nov</v>
      </c>
    </row>
    <row r="3592" spans="1:24" x14ac:dyDescent="0.3">
      <c r="A3592">
        <v>3591</v>
      </c>
      <c r="B3592" t="s">
        <v>7480</v>
      </c>
      <c r="C3592" s="1">
        <v>43063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>
        <v>1443.96</v>
      </c>
      <c r="S3592">
        <v>12</v>
      </c>
      <c r="T3592">
        <v>0</v>
      </c>
      <c r="U3592">
        <v>375.42959999999999</v>
      </c>
      <c r="V3592">
        <f>IFERROR(SuperstoreData[[#This Row],[Profit]]/SuperstoreData[[#This Row],[Sales]],0)</f>
        <v>0.26</v>
      </c>
      <c r="W3592">
        <f>YEAR(C3592)</f>
        <v>2017</v>
      </c>
      <c r="X3592" t="str">
        <f>TEXT(C3592,"mmm")</f>
        <v>Nov</v>
      </c>
    </row>
    <row r="3593" spans="1:24" x14ac:dyDescent="0.3">
      <c r="A3593">
        <v>3592</v>
      </c>
      <c r="B3593" t="s">
        <v>7481</v>
      </c>
      <c r="C3593" s="1">
        <v>41986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>
        <v>2.92</v>
      </c>
      <c r="S3593">
        <v>1</v>
      </c>
      <c r="T3593">
        <v>0.2</v>
      </c>
      <c r="U3593">
        <v>0.36499999999999999</v>
      </c>
      <c r="V3593">
        <f>IFERROR(SuperstoreData[[#This Row],[Profit]]/SuperstoreData[[#This Row],[Sales]],0)</f>
        <v>0.125</v>
      </c>
      <c r="W3593">
        <f>YEAR(C3593)</f>
        <v>2014</v>
      </c>
      <c r="X3593" t="str">
        <f>TEXT(C3593,"mmm")</f>
        <v>Dec</v>
      </c>
    </row>
    <row r="3594" spans="1:24" x14ac:dyDescent="0.3">
      <c r="A3594">
        <v>3593</v>
      </c>
      <c r="B3594" t="s">
        <v>7482</v>
      </c>
      <c r="C3594" s="1">
        <v>42709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>
        <v>465.18</v>
      </c>
      <c r="S3594">
        <v>3</v>
      </c>
      <c r="T3594">
        <v>0</v>
      </c>
      <c r="U3594">
        <v>120.9468</v>
      </c>
      <c r="V3594">
        <f>IFERROR(SuperstoreData[[#This Row],[Profit]]/SuperstoreData[[#This Row],[Sales]],0)</f>
        <v>0.26</v>
      </c>
      <c r="W3594">
        <f>YEAR(C3594)</f>
        <v>2016</v>
      </c>
      <c r="X3594" t="str">
        <f>TEXT(C3594,"mmm")</f>
        <v>Dec</v>
      </c>
    </row>
    <row r="3595" spans="1:24" x14ac:dyDescent="0.3">
      <c r="A3595">
        <v>3594</v>
      </c>
      <c r="B3595" t="s">
        <v>7483</v>
      </c>
      <c r="C3595" s="1">
        <v>42624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>
        <v>22.428000000000001</v>
      </c>
      <c r="S3595">
        <v>3</v>
      </c>
      <c r="T3595">
        <v>0.7</v>
      </c>
      <c r="U3595">
        <v>-17.942399999999999</v>
      </c>
      <c r="V3595">
        <f>IFERROR(SuperstoreData[[#This Row],[Profit]]/SuperstoreData[[#This Row],[Sales]],0)</f>
        <v>-0.79999999999999993</v>
      </c>
      <c r="W3595">
        <f>YEAR(C3595)</f>
        <v>2016</v>
      </c>
      <c r="X3595" t="str">
        <f>TEXT(C3595,"mmm")</f>
        <v>Sep</v>
      </c>
    </row>
    <row r="3596" spans="1:24" x14ac:dyDescent="0.3">
      <c r="A3596">
        <v>3595</v>
      </c>
      <c r="B3596" t="s">
        <v>7483</v>
      </c>
      <c r="C3596" s="1">
        <v>42624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>
        <v>37.520000000000003</v>
      </c>
      <c r="S3596">
        <v>5</v>
      </c>
      <c r="T3596">
        <v>0.2</v>
      </c>
      <c r="U3596">
        <v>3.7519999999999998</v>
      </c>
      <c r="V3596">
        <f>IFERROR(SuperstoreData[[#This Row],[Profit]]/SuperstoreData[[#This Row],[Sales]],0)</f>
        <v>9.9999999999999992E-2</v>
      </c>
      <c r="W3596">
        <f>YEAR(C3596)</f>
        <v>2016</v>
      </c>
      <c r="X3596" t="str">
        <f>TEXT(C3596,"mmm")</f>
        <v>Sep</v>
      </c>
    </row>
    <row r="3597" spans="1:24" x14ac:dyDescent="0.3">
      <c r="A3597">
        <v>3596</v>
      </c>
      <c r="B3597" t="s">
        <v>7484</v>
      </c>
      <c r="C3597" s="1">
        <v>43078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>
        <v>2.6240000000000001</v>
      </c>
      <c r="S3597">
        <v>1</v>
      </c>
      <c r="T3597">
        <v>0.2</v>
      </c>
      <c r="U3597">
        <v>0.4264</v>
      </c>
      <c r="V3597">
        <f>IFERROR(SuperstoreData[[#This Row],[Profit]]/SuperstoreData[[#This Row],[Sales]],0)</f>
        <v>0.16250000000000001</v>
      </c>
      <c r="W3597">
        <f>YEAR(C3597)</f>
        <v>2017</v>
      </c>
      <c r="X3597" t="str">
        <f>TEXT(C3597,"mmm")</f>
        <v>Dec</v>
      </c>
    </row>
    <row r="3598" spans="1:24" x14ac:dyDescent="0.3">
      <c r="A3598">
        <v>3597</v>
      </c>
      <c r="B3598" t="s">
        <v>7485</v>
      </c>
      <c r="C3598" s="1">
        <v>41891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>
        <v>15.552</v>
      </c>
      <c r="S3598">
        <v>3</v>
      </c>
      <c r="T3598">
        <v>0.2</v>
      </c>
      <c r="U3598">
        <v>5.4432</v>
      </c>
      <c r="V3598">
        <f>IFERROR(SuperstoreData[[#This Row],[Profit]]/SuperstoreData[[#This Row],[Sales]],0)</f>
        <v>0.35000000000000003</v>
      </c>
      <c r="W3598">
        <f>YEAR(C3598)</f>
        <v>2014</v>
      </c>
      <c r="X3598" t="str">
        <f>TEXT(C3598,"mmm")</f>
        <v>Sep</v>
      </c>
    </row>
    <row r="3599" spans="1:24" x14ac:dyDescent="0.3">
      <c r="A3599">
        <v>3598</v>
      </c>
      <c r="B3599" t="s">
        <v>7485</v>
      </c>
      <c r="C3599" s="1">
        <v>41891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>
        <v>64.703999999999994</v>
      </c>
      <c r="S3599">
        <v>6</v>
      </c>
      <c r="T3599">
        <v>0.2</v>
      </c>
      <c r="U3599">
        <v>-4.8528000000000002</v>
      </c>
      <c r="V3599">
        <f>IFERROR(SuperstoreData[[#This Row],[Profit]]/SuperstoreData[[#This Row],[Sales]],0)</f>
        <v>-7.5000000000000011E-2</v>
      </c>
      <c r="W3599">
        <f>YEAR(C3599)</f>
        <v>2014</v>
      </c>
      <c r="X3599" t="str">
        <f>TEXT(C3599,"mmm")</f>
        <v>Sep</v>
      </c>
    </row>
    <row r="3600" spans="1:24" x14ac:dyDescent="0.3">
      <c r="A3600">
        <v>3599</v>
      </c>
      <c r="B3600" t="s">
        <v>7485</v>
      </c>
      <c r="C3600" s="1">
        <v>41891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>
        <v>17.472000000000001</v>
      </c>
      <c r="S3600">
        <v>3</v>
      </c>
      <c r="T3600">
        <v>0.2</v>
      </c>
      <c r="U3600">
        <v>5.0232000000000001</v>
      </c>
      <c r="V3600">
        <f>IFERROR(SuperstoreData[[#This Row],[Profit]]/SuperstoreData[[#This Row],[Sales]],0)</f>
        <v>0.28749999999999998</v>
      </c>
      <c r="W3600">
        <f>YEAR(C3600)</f>
        <v>2014</v>
      </c>
      <c r="X3600" t="str">
        <f>TEXT(C3600,"mmm")</f>
        <v>Sep</v>
      </c>
    </row>
    <row r="3601" spans="1:24" x14ac:dyDescent="0.3">
      <c r="A3601">
        <v>3600</v>
      </c>
      <c r="B3601" t="s">
        <v>7485</v>
      </c>
      <c r="C3601" s="1">
        <v>41891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>
        <v>135.51599999999999</v>
      </c>
      <c r="S3601">
        <v>1</v>
      </c>
      <c r="T3601">
        <v>0.4</v>
      </c>
      <c r="U3601">
        <v>-31.6204</v>
      </c>
      <c r="V3601">
        <f>IFERROR(SuperstoreData[[#This Row],[Profit]]/SuperstoreData[[#This Row],[Sales]],0)</f>
        <v>-0.23333333333333334</v>
      </c>
      <c r="W3601">
        <f>YEAR(C3601)</f>
        <v>2014</v>
      </c>
      <c r="X3601" t="str">
        <f>TEXT(C3601,"mmm")</f>
        <v>Sep</v>
      </c>
    </row>
    <row r="3602" spans="1:24" x14ac:dyDescent="0.3">
      <c r="A3602">
        <v>3601</v>
      </c>
      <c r="B3602" t="s">
        <v>7488</v>
      </c>
      <c r="C3602" s="1">
        <v>42912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>
        <v>431.928</v>
      </c>
      <c r="S3602">
        <v>9</v>
      </c>
      <c r="T3602">
        <v>0.2</v>
      </c>
      <c r="U3602">
        <v>64.789199999999994</v>
      </c>
      <c r="V3602">
        <f>IFERROR(SuperstoreData[[#This Row],[Profit]]/SuperstoreData[[#This Row],[Sales]],0)</f>
        <v>0.15</v>
      </c>
      <c r="W3602">
        <f>YEAR(C3602)</f>
        <v>2017</v>
      </c>
      <c r="X3602" t="str">
        <f>TEXT(C3602,"mmm")</f>
        <v>Jun</v>
      </c>
    </row>
    <row r="3603" spans="1:24" x14ac:dyDescent="0.3">
      <c r="A3603">
        <v>3602</v>
      </c>
      <c r="B3603" t="s">
        <v>7489</v>
      </c>
      <c r="C3603" s="1">
        <v>41960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>
        <v>12.448</v>
      </c>
      <c r="S3603">
        <v>2</v>
      </c>
      <c r="T3603">
        <v>0.2</v>
      </c>
      <c r="U3603">
        <v>3.89</v>
      </c>
      <c r="V3603">
        <f>IFERROR(SuperstoreData[[#This Row],[Profit]]/SuperstoreData[[#This Row],[Sales]],0)</f>
        <v>0.3125</v>
      </c>
      <c r="W3603">
        <f>YEAR(C3603)</f>
        <v>2014</v>
      </c>
      <c r="X3603" t="str">
        <f>TEXT(C3603,"mmm")</f>
        <v>Nov</v>
      </c>
    </row>
    <row r="3604" spans="1:24" x14ac:dyDescent="0.3">
      <c r="A3604">
        <v>3603</v>
      </c>
      <c r="B3604" t="s">
        <v>7489</v>
      </c>
      <c r="C3604" s="1">
        <v>41960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>
        <v>657.93</v>
      </c>
      <c r="S3604">
        <v>5</v>
      </c>
      <c r="T3604">
        <v>0.3</v>
      </c>
      <c r="U3604">
        <v>-93.99</v>
      </c>
      <c r="V3604">
        <f>IFERROR(SuperstoreData[[#This Row],[Profit]]/SuperstoreData[[#This Row],[Sales]],0)</f>
        <v>-0.14285714285714285</v>
      </c>
      <c r="W3604">
        <f>YEAR(C3604)</f>
        <v>2014</v>
      </c>
      <c r="X3604" t="str">
        <f>TEXT(C3604,"mmm")</f>
        <v>Nov</v>
      </c>
    </row>
    <row r="3605" spans="1:24" x14ac:dyDescent="0.3">
      <c r="A3605">
        <v>3604</v>
      </c>
      <c r="B3605" t="s">
        <v>7492</v>
      </c>
      <c r="C3605" s="1">
        <v>42968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>
        <v>277.39999999999998</v>
      </c>
      <c r="S3605">
        <v>5</v>
      </c>
      <c r="T3605">
        <v>0</v>
      </c>
      <c r="U3605">
        <v>133.15199999999999</v>
      </c>
      <c r="V3605">
        <f>IFERROR(SuperstoreData[[#This Row],[Profit]]/SuperstoreData[[#This Row],[Sales]],0)</f>
        <v>0.48</v>
      </c>
      <c r="W3605">
        <f>YEAR(C3605)</f>
        <v>2017</v>
      </c>
      <c r="X3605" t="str">
        <f>TEXT(C3605,"mmm")</f>
        <v>Aug</v>
      </c>
    </row>
    <row r="3606" spans="1:24" x14ac:dyDescent="0.3">
      <c r="A3606">
        <v>3605</v>
      </c>
      <c r="B3606" t="s">
        <v>7492</v>
      </c>
      <c r="C3606" s="1">
        <v>42968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>
        <v>25.16</v>
      </c>
      <c r="S3606">
        <v>2</v>
      </c>
      <c r="T3606">
        <v>0</v>
      </c>
      <c r="U3606">
        <v>8.5543999999999993</v>
      </c>
      <c r="V3606">
        <f>IFERROR(SuperstoreData[[#This Row],[Profit]]/SuperstoreData[[#This Row],[Sales]],0)</f>
        <v>0.33999999999999997</v>
      </c>
      <c r="W3606">
        <f>YEAR(C3606)</f>
        <v>2017</v>
      </c>
      <c r="X3606" t="str">
        <f>TEXT(C3606,"mmm")</f>
        <v>Aug</v>
      </c>
    </row>
    <row r="3607" spans="1:24" x14ac:dyDescent="0.3">
      <c r="A3607">
        <v>3606</v>
      </c>
      <c r="B3607" t="s">
        <v>7492</v>
      </c>
      <c r="C3607" s="1">
        <v>42968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>
        <v>91.92</v>
      </c>
      <c r="S3607">
        <v>4</v>
      </c>
      <c r="T3607">
        <v>0</v>
      </c>
      <c r="U3607">
        <v>31.252800000000001</v>
      </c>
      <c r="V3607">
        <f>IFERROR(SuperstoreData[[#This Row],[Profit]]/SuperstoreData[[#This Row],[Sales]],0)</f>
        <v>0.34</v>
      </c>
      <c r="W3607">
        <f>YEAR(C3607)</f>
        <v>2017</v>
      </c>
      <c r="X3607" t="str">
        <f>TEXT(C3607,"mmm")</f>
        <v>Aug</v>
      </c>
    </row>
    <row r="3608" spans="1:24" x14ac:dyDescent="0.3">
      <c r="A3608">
        <v>3607</v>
      </c>
      <c r="B3608" t="s">
        <v>7493</v>
      </c>
      <c r="C3608" s="1">
        <v>42441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>
        <v>29.34</v>
      </c>
      <c r="S3608">
        <v>3</v>
      </c>
      <c r="T3608">
        <v>0</v>
      </c>
      <c r="U3608">
        <v>13.4964</v>
      </c>
      <c r="V3608">
        <f>IFERROR(SuperstoreData[[#This Row],[Profit]]/SuperstoreData[[#This Row],[Sales]],0)</f>
        <v>0.45999999999999996</v>
      </c>
      <c r="W3608">
        <f>YEAR(C3608)</f>
        <v>2016</v>
      </c>
      <c r="X3608" t="str">
        <f>TEXT(C3608,"mmm")</f>
        <v>Mar</v>
      </c>
    </row>
    <row r="3609" spans="1:24" x14ac:dyDescent="0.3">
      <c r="A3609">
        <v>3608</v>
      </c>
      <c r="B3609" t="s">
        <v>7494</v>
      </c>
      <c r="C3609" s="1">
        <v>41905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>
        <v>139.44</v>
      </c>
      <c r="S3609">
        <v>3</v>
      </c>
      <c r="T3609">
        <v>0.2</v>
      </c>
      <c r="U3609">
        <v>47.061</v>
      </c>
      <c r="V3609">
        <f>IFERROR(SuperstoreData[[#This Row],[Profit]]/SuperstoreData[[#This Row],[Sales]],0)</f>
        <v>0.33750000000000002</v>
      </c>
      <c r="W3609">
        <f>YEAR(C3609)</f>
        <v>2014</v>
      </c>
      <c r="X3609" t="str">
        <f>TEXT(C3609,"mmm")</f>
        <v>Sep</v>
      </c>
    </row>
    <row r="3610" spans="1:24" x14ac:dyDescent="0.3">
      <c r="A3610">
        <v>3609</v>
      </c>
      <c r="B3610" t="s">
        <v>7495</v>
      </c>
      <c r="C3610" s="1">
        <v>41757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>
        <v>6.9119999999999999</v>
      </c>
      <c r="S3610">
        <v>3</v>
      </c>
      <c r="T3610">
        <v>0.2</v>
      </c>
      <c r="U3610">
        <v>2.5055999999999998</v>
      </c>
      <c r="V3610">
        <f>IFERROR(SuperstoreData[[#This Row],[Profit]]/SuperstoreData[[#This Row],[Sales]],0)</f>
        <v>0.36249999999999999</v>
      </c>
      <c r="W3610">
        <f>YEAR(C3610)</f>
        <v>2014</v>
      </c>
      <c r="X3610" t="str">
        <f>TEXT(C3610,"mmm")</f>
        <v>Apr</v>
      </c>
    </row>
    <row r="3611" spans="1:24" x14ac:dyDescent="0.3">
      <c r="A3611">
        <v>3610</v>
      </c>
      <c r="B3611" t="s">
        <v>7495</v>
      </c>
      <c r="C3611" s="1">
        <v>41757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>
        <v>27.096</v>
      </c>
      <c r="S3611">
        <v>3</v>
      </c>
      <c r="T3611">
        <v>0.2</v>
      </c>
      <c r="U3611">
        <v>2.0322</v>
      </c>
      <c r="V3611">
        <f>IFERROR(SuperstoreData[[#This Row],[Profit]]/SuperstoreData[[#This Row],[Sales]],0)</f>
        <v>7.4999999999999997E-2</v>
      </c>
      <c r="W3611">
        <f>YEAR(C3611)</f>
        <v>2014</v>
      </c>
      <c r="X3611" t="str">
        <f>TEXT(C3611,"mmm")</f>
        <v>Apr</v>
      </c>
    </row>
    <row r="3612" spans="1:24" x14ac:dyDescent="0.3">
      <c r="A3612">
        <v>3611</v>
      </c>
      <c r="B3612" t="s">
        <v>7495</v>
      </c>
      <c r="C3612" s="1">
        <v>41757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>
        <v>177.56800000000001</v>
      </c>
      <c r="S3612">
        <v>2</v>
      </c>
      <c r="T3612">
        <v>0.2</v>
      </c>
      <c r="U3612">
        <v>-37.733199999999997</v>
      </c>
      <c r="V3612">
        <f>IFERROR(SuperstoreData[[#This Row],[Profit]]/SuperstoreData[[#This Row],[Sales]],0)</f>
        <v>-0.21249999999999997</v>
      </c>
      <c r="W3612">
        <f>YEAR(C3612)</f>
        <v>2014</v>
      </c>
      <c r="X3612" t="str">
        <f>TEXT(C3612,"mmm")</f>
        <v>Apr</v>
      </c>
    </row>
    <row r="3613" spans="1:24" x14ac:dyDescent="0.3">
      <c r="A3613">
        <v>3612</v>
      </c>
      <c r="B3613" t="s">
        <v>7496</v>
      </c>
      <c r="C3613" s="1">
        <v>42703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>
        <v>58.415999999999997</v>
      </c>
      <c r="S3613">
        <v>2</v>
      </c>
      <c r="T3613">
        <v>0.2</v>
      </c>
      <c r="U3613">
        <v>16.794599999999999</v>
      </c>
      <c r="V3613">
        <f>IFERROR(SuperstoreData[[#This Row],[Profit]]/SuperstoreData[[#This Row],[Sales]],0)</f>
        <v>0.28749999999999998</v>
      </c>
      <c r="W3613">
        <f>YEAR(C3613)</f>
        <v>2016</v>
      </c>
      <c r="X3613" t="str">
        <f>TEXT(C3613,"mmm")</f>
        <v>Nov</v>
      </c>
    </row>
    <row r="3614" spans="1:24" x14ac:dyDescent="0.3">
      <c r="A3614">
        <v>3613</v>
      </c>
      <c r="B3614" t="s">
        <v>7499</v>
      </c>
      <c r="C3614" s="1">
        <v>42341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>
        <v>16.448</v>
      </c>
      <c r="S3614">
        <v>2</v>
      </c>
      <c r="T3614">
        <v>0.2</v>
      </c>
      <c r="U3614">
        <v>5.5511999999999997</v>
      </c>
      <c r="V3614">
        <f>IFERROR(SuperstoreData[[#This Row],[Profit]]/SuperstoreData[[#This Row],[Sales]],0)</f>
        <v>0.33749999999999997</v>
      </c>
      <c r="W3614">
        <f>YEAR(C3614)</f>
        <v>2015</v>
      </c>
      <c r="X3614" t="str">
        <f>TEXT(C3614,"mmm")</f>
        <v>Dec</v>
      </c>
    </row>
    <row r="3615" spans="1:24" x14ac:dyDescent="0.3">
      <c r="A3615">
        <v>3614</v>
      </c>
      <c r="B3615" t="s">
        <v>7499</v>
      </c>
      <c r="C3615" s="1">
        <v>42341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>
        <v>36.783999999999999</v>
      </c>
      <c r="S3615">
        <v>2</v>
      </c>
      <c r="T3615">
        <v>0.2</v>
      </c>
      <c r="U3615">
        <v>10.5754</v>
      </c>
      <c r="V3615">
        <f>IFERROR(SuperstoreData[[#This Row],[Profit]]/SuperstoreData[[#This Row],[Sales]],0)</f>
        <v>0.28750000000000003</v>
      </c>
      <c r="W3615">
        <f>YEAR(C3615)</f>
        <v>2015</v>
      </c>
      <c r="X3615" t="str">
        <f>TEXT(C3615,"mmm")</f>
        <v>Dec</v>
      </c>
    </row>
    <row r="3616" spans="1:24" x14ac:dyDescent="0.3">
      <c r="A3616">
        <v>3615</v>
      </c>
      <c r="B3616" t="s">
        <v>7500</v>
      </c>
      <c r="C3616" s="1">
        <v>43058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>
        <v>718.11599999999999</v>
      </c>
      <c r="S3616">
        <v>6</v>
      </c>
      <c r="T3616">
        <v>0.3</v>
      </c>
      <c r="U3616">
        <v>-71.811599999999999</v>
      </c>
      <c r="V3616">
        <f>IFERROR(SuperstoreData[[#This Row],[Profit]]/SuperstoreData[[#This Row],[Sales]],0)</f>
        <v>-0.1</v>
      </c>
      <c r="W3616">
        <f>YEAR(C3616)</f>
        <v>2017</v>
      </c>
      <c r="X3616" t="str">
        <f>TEXT(C3616,"mmm")</f>
        <v>Nov</v>
      </c>
    </row>
    <row r="3617" spans="1:24" x14ac:dyDescent="0.3">
      <c r="A3617">
        <v>3616</v>
      </c>
      <c r="B3617" t="s">
        <v>7500</v>
      </c>
      <c r="C3617" s="1">
        <v>43058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>
        <v>31.776</v>
      </c>
      <c r="S3617">
        <v>4</v>
      </c>
      <c r="T3617">
        <v>0.2</v>
      </c>
      <c r="U3617">
        <v>8.7384000000000004</v>
      </c>
      <c r="V3617">
        <f>IFERROR(SuperstoreData[[#This Row],[Profit]]/SuperstoreData[[#This Row],[Sales]],0)</f>
        <v>0.27500000000000002</v>
      </c>
      <c r="W3617">
        <f>YEAR(C3617)</f>
        <v>2017</v>
      </c>
      <c r="X3617" t="str">
        <f>TEXT(C3617,"mmm")</f>
        <v>Nov</v>
      </c>
    </row>
    <row r="3618" spans="1:24" x14ac:dyDescent="0.3">
      <c r="A3618">
        <v>3617</v>
      </c>
      <c r="B3618" t="s">
        <v>7501</v>
      </c>
      <c r="C3618" s="1">
        <v>42618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>
        <v>9.5549999999999997</v>
      </c>
      <c r="S3618">
        <v>5</v>
      </c>
      <c r="T3618">
        <v>0.7</v>
      </c>
      <c r="U3618">
        <v>-7.3254999999999999</v>
      </c>
      <c r="V3618">
        <f>IFERROR(SuperstoreData[[#This Row],[Profit]]/SuperstoreData[[#This Row],[Sales]],0)</f>
        <v>-0.76666666666666672</v>
      </c>
      <c r="W3618">
        <f>YEAR(C3618)</f>
        <v>2016</v>
      </c>
      <c r="X3618" t="str">
        <f>TEXT(C3618,"mmm")</f>
        <v>Sep</v>
      </c>
    </row>
    <row r="3619" spans="1:24" x14ac:dyDescent="0.3">
      <c r="A3619">
        <v>3618</v>
      </c>
      <c r="B3619" t="s">
        <v>7502</v>
      </c>
      <c r="C3619" s="1">
        <v>42982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>
        <v>487.98399999999998</v>
      </c>
      <c r="S3619">
        <v>2</v>
      </c>
      <c r="T3619">
        <v>0.2</v>
      </c>
      <c r="U3619">
        <v>152.495</v>
      </c>
      <c r="V3619">
        <f>IFERROR(SuperstoreData[[#This Row],[Profit]]/SuperstoreData[[#This Row],[Sales]],0)</f>
        <v>0.3125</v>
      </c>
      <c r="W3619">
        <f>YEAR(C3619)</f>
        <v>2017</v>
      </c>
      <c r="X3619" t="str">
        <f>TEXT(C3619,"mmm")</f>
        <v>Sep</v>
      </c>
    </row>
    <row r="3620" spans="1:24" x14ac:dyDescent="0.3">
      <c r="A3620">
        <v>3619</v>
      </c>
      <c r="B3620" t="s">
        <v>7502</v>
      </c>
      <c r="C3620" s="1">
        <v>42982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>
        <v>5.56</v>
      </c>
      <c r="S3620">
        <v>1</v>
      </c>
      <c r="T3620">
        <v>0.2</v>
      </c>
      <c r="U3620">
        <v>1.7375</v>
      </c>
      <c r="V3620">
        <f>IFERROR(SuperstoreData[[#This Row],[Profit]]/SuperstoreData[[#This Row],[Sales]],0)</f>
        <v>0.31250000000000006</v>
      </c>
      <c r="W3620">
        <f>YEAR(C3620)</f>
        <v>2017</v>
      </c>
      <c r="X3620" t="str">
        <f>TEXT(C3620,"mmm")</f>
        <v>Sep</v>
      </c>
    </row>
    <row r="3621" spans="1:24" x14ac:dyDescent="0.3">
      <c r="A3621">
        <v>3620</v>
      </c>
      <c r="B3621" t="s">
        <v>7502</v>
      </c>
      <c r="C3621" s="1">
        <v>42982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>
        <v>217.85</v>
      </c>
      <c r="S3621">
        <v>5</v>
      </c>
      <c r="T3621">
        <v>0</v>
      </c>
      <c r="U3621">
        <v>65.355000000000004</v>
      </c>
      <c r="V3621">
        <f>IFERROR(SuperstoreData[[#This Row],[Profit]]/SuperstoreData[[#This Row],[Sales]],0)</f>
        <v>0.30000000000000004</v>
      </c>
      <c r="W3621">
        <f>YEAR(C3621)</f>
        <v>2017</v>
      </c>
      <c r="X3621" t="str">
        <f>TEXT(C3621,"mmm")</f>
        <v>Sep</v>
      </c>
    </row>
    <row r="3622" spans="1:24" x14ac:dyDescent="0.3">
      <c r="A3622">
        <v>3621</v>
      </c>
      <c r="B3622" t="s">
        <v>7503</v>
      </c>
      <c r="C3622" s="1">
        <v>42635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>
        <v>40.776000000000003</v>
      </c>
      <c r="S3622">
        <v>3</v>
      </c>
      <c r="T3622">
        <v>0.2</v>
      </c>
      <c r="U3622">
        <v>4.5872999999999999</v>
      </c>
      <c r="V3622">
        <f>IFERROR(SuperstoreData[[#This Row],[Profit]]/SuperstoreData[[#This Row],[Sales]],0)</f>
        <v>0.11249999999999999</v>
      </c>
      <c r="W3622">
        <f>YEAR(C3622)</f>
        <v>2016</v>
      </c>
      <c r="X3622" t="str">
        <f>TEXT(C3622,"mmm")</f>
        <v>Sep</v>
      </c>
    </row>
    <row r="3623" spans="1:24" x14ac:dyDescent="0.3">
      <c r="A3623">
        <v>3622</v>
      </c>
      <c r="B3623" t="s">
        <v>7503</v>
      </c>
      <c r="C3623" s="1">
        <v>42635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>
        <v>63.936</v>
      </c>
      <c r="S3623">
        <v>8</v>
      </c>
      <c r="T3623">
        <v>0.2</v>
      </c>
      <c r="U3623">
        <v>5.5944000000000003</v>
      </c>
      <c r="V3623">
        <f>IFERROR(SuperstoreData[[#This Row],[Profit]]/SuperstoreData[[#This Row],[Sales]],0)</f>
        <v>8.7500000000000008E-2</v>
      </c>
      <c r="W3623">
        <f>YEAR(C3623)</f>
        <v>2016</v>
      </c>
      <c r="X3623" t="str">
        <f>TEXT(C3623,"mmm")</f>
        <v>Sep</v>
      </c>
    </row>
    <row r="3624" spans="1:24" x14ac:dyDescent="0.3">
      <c r="A3624">
        <v>3623</v>
      </c>
      <c r="B3624" t="s">
        <v>7506</v>
      </c>
      <c r="C3624" s="1">
        <v>41896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>
        <v>142.4</v>
      </c>
      <c r="S3624">
        <v>5</v>
      </c>
      <c r="T3624">
        <v>0</v>
      </c>
      <c r="U3624">
        <v>52.688000000000002</v>
      </c>
      <c r="V3624">
        <f>IFERROR(SuperstoreData[[#This Row],[Profit]]/SuperstoreData[[#This Row],[Sales]],0)</f>
        <v>0.37</v>
      </c>
      <c r="W3624">
        <f>YEAR(C3624)</f>
        <v>2014</v>
      </c>
      <c r="X3624" t="str">
        <f>TEXT(C3624,"mmm")</f>
        <v>Sep</v>
      </c>
    </row>
    <row r="3625" spans="1:24" x14ac:dyDescent="0.3">
      <c r="A3625">
        <v>3624</v>
      </c>
      <c r="B3625" t="s">
        <v>7506</v>
      </c>
      <c r="C3625" s="1">
        <v>41896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>
        <v>7.16</v>
      </c>
      <c r="S3625">
        <v>2</v>
      </c>
      <c r="T3625">
        <v>0</v>
      </c>
      <c r="U3625">
        <v>3.4367999999999999</v>
      </c>
      <c r="V3625">
        <f>IFERROR(SuperstoreData[[#This Row],[Profit]]/SuperstoreData[[#This Row],[Sales]],0)</f>
        <v>0.48</v>
      </c>
      <c r="W3625">
        <f>YEAR(C3625)</f>
        <v>2014</v>
      </c>
      <c r="X3625" t="str">
        <f>TEXT(C3625,"mmm")</f>
        <v>Sep</v>
      </c>
    </row>
    <row r="3626" spans="1:24" x14ac:dyDescent="0.3">
      <c r="A3626">
        <v>3625</v>
      </c>
      <c r="B3626" t="s">
        <v>7507</v>
      </c>
      <c r="C3626" s="1">
        <v>42874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>
        <v>681.40800000000002</v>
      </c>
      <c r="S3626">
        <v>12</v>
      </c>
      <c r="T3626">
        <v>0.2</v>
      </c>
      <c r="U3626">
        <v>42.588000000000001</v>
      </c>
      <c r="V3626">
        <f>IFERROR(SuperstoreData[[#This Row],[Profit]]/SuperstoreData[[#This Row],[Sales]],0)</f>
        <v>6.25E-2</v>
      </c>
      <c r="W3626">
        <f>YEAR(C3626)</f>
        <v>2017</v>
      </c>
      <c r="X3626" t="str">
        <f>TEXT(C3626,"mmm")</f>
        <v>May</v>
      </c>
    </row>
    <row r="3627" spans="1:24" x14ac:dyDescent="0.3">
      <c r="A3627">
        <v>3626</v>
      </c>
      <c r="B3627" t="s">
        <v>7507</v>
      </c>
      <c r="C3627" s="1">
        <v>42874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>
        <v>3.52</v>
      </c>
      <c r="S3627">
        <v>2</v>
      </c>
      <c r="T3627">
        <v>0</v>
      </c>
      <c r="U3627">
        <v>1.0207999999999999</v>
      </c>
      <c r="V3627">
        <f>IFERROR(SuperstoreData[[#This Row],[Profit]]/SuperstoreData[[#This Row],[Sales]],0)</f>
        <v>0.28999999999999998</v>
      </c>
      <c r="W3627">
        <f>YEAR(C3627)</f>
        <v>2017</v>
      </c>
      <c r="X3627" t="str">
        <f>TEXT(C3627,"mmm")</f>
        <v>May</v>
      </c>
    </row>
    <row r="3628" spans="1:24" x14ac:dyDescent="0.3">
      <c r="A3628">
        <v>3627</v>
      </c>
      <c r="B3628" t="s">
        <v>7507</v>
      </c>
      <c r="C3628" s="1">
        <v>42874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>
        <v>5.58</v>
      </c>
      <c r="S3628">
        <v>1</v>
      </c>
      <c r="T3628">
        <v>0</v>
      </c>
      <c r="U3628">
        <v>1.395</v>
      </c>
      <c r="V3628">
        <f>IFERROR(SuperstoreData[[#This Row],[Profit]]/SuperstoreData[[#This Row],[Sales]],0)</f>
        <v>0.25</v>
      </c>
      <c r="W3628">
        <f>YEAR(C3628)</f>
        <v>2017</v>
      </c>
      <c r="X3628" t="str">
        <f>TEXT(C3628,"mmm")</f>
        <v>May</v>
      </c>
    </row>
    <row r="3629" spans="1:24" x14ac:dyDescent="0.3">
      <c r="A3629">
        <v>3628</v>
      </c>
      <c r="B3629" t="s">
        <v>7507</v>
      </c>
      <c r="C3629" s="1">
        <v>42874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>
        <v>36.32</v>
      </c>
      <c r="S3629">
        <v>1</v>
      </c>
      <c r="T3629">
        <v>0</v>
      </c>
      <c r="U3629">
        <v>10.896000000000001</v>
      </c>
      <c r="V3629">
        <f>IFERROR(SuperstoreData[[#This Row],[Profit]]/SuperstoreData[[#This Row],[Sales]],0)</f>
        <v>0.30000000000000004</v>
      </c>
      <c r="W3629">
        <f>YEAR(C3629)</f>
        <v>2017</v>
      </c>
      <c r="X3629" t="str">
        <f>TEXT(C3629,"mmm")</f>
        <v>May</v>
      </c>
    </row>
    <row r="3630" spans="1:24" x14ac:dyDescent="0.3">
      <c r="A3630">
        <v>3629</v>
      </c>
      <c r="B3630" t="s">
        <v>7508</v>
      </c>
      <c r="C3630" s="1">
        <v>41860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>
        <v>2060.7440000000001</v>
      </c>
      <c r="S3630">
        <v>7</v>
      </c>
      <c r="T3630">
        <v>0.2</v>
      </c>
      <c r="U3630">
        <v>643.98249999999996</v>
      </c>
      <c r="V3630">
        <f>IFERROR(SuperstoreData[[#This Row],[Profit]]/SuperstoreData[[#This Row],[Sales]],0)</f>
        <v>0.31249999999999994</v>
      </c>
      <c r="W3630">
        <f>YEAR(C3630)</f>
        <v>2014</v>
      </c>
      <c r="X3630" t="str">
        <f>TEXT(C3630,"mmm")</f>
        <v>Aug</v>
      </c>
    </row>
    <row r="3631" spans="1:24" x14ac:dyDescent="0.3">
      <c r="A3631">
        <v>3630</v>
      </c>
      <c r="B3631" t="s">
        <v>7509</v>
      </c>
      <c r="C3631" s="1">
        <v>43065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>
        <v>52.271999999999998</v>
      </c>
      <c r="S3631">
        <v>3</v>
      </c>
      <c r="T3631">
        <v>0.2</v>
      </c>
      <c r="U3631">
        <v>9.8010000000000002</v>
      </c>
      <c r="V3631">
        <f>IFERROR(SuperstoreData[[#This Row],[Profit]]/SuperstoreData[[#This Row],[Sales]],0)</f>
        <v>0.1875</v>
      </c>
      <c r="W3631">
        <f>YEAR(C3631)</f>
        <v>2017</v>
      </c>
      <c r="X3631" t="str">
        <f>TEXT(C3631,"mmm")</f>
        <v>Nov</v>
      </c>
    </row>
    <row r="3632" spans="1:24" x14ac:dyDescent="0.3">
      <c r="A3632">
        <v>3631</v>
      </c>
      <c r="B3632" t="s">
        <v>7509</v>
      </c>
      <c r="C3632" s="1">
        <v>43065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>
        <v>213.136</v>
      </c>
      <c r="S3632">
        <v>7</v>
      </c>
      <c r="T3632">
        <v>0.2</v>
      </c>
      <c r="U3632">
        <v>23.977799999999998</v>
      </c>
      <c r="V3632">
        <f>IFERROR(SuperstoreData[[#This Row],[Profit]]/SuperstoreData[[#This Row],[Sales]],0)</f>
        <v>0.11249999999999999</v>
      </c>
      <c r="W3632">
        <f>YEAR(C3632)</f>
        <v>2017</v>
      </c>
      <c r="X3632" t="str">
        <f>TEXT(C3632,"mmm")</f>
        <v>Nov</v>
      </c>
    </row>
    <row r="3633" spans="1:24" x14ac:dyDescent="0.3">
      <c r="A3633">
        <v>3632</v>
      </c>
      <c r="B3633" t="s">
        <v>7510</v>
      </c>
      <c r="C3633" s="1">
        <v>42858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>
        <v>69.52</v>
      </c>
      <c r="S3633">
        <v>2</v>
      </c>
      <c r="T3633">
        <v>0</v>
      </c>
      <c r="U3633">
        <v>19.465599999999998</v>
      </c>
      <c r="V3633">
        <f>IFERROR(SuperstoreData[[#This Row],[Profit]]/SuperstoreData[[#This Row],[Sales]],0)</f>
        <v>0.27999999999999997</v>
      </c>
      <c r="W3633">
        <f>YEAR(C3633)</f>
        <v>2017</v>
      </c>
      <c r="X3633" t="str">
        <f>TEXT(C3633,"mmm")</f>
        <v>May</v>
      </c>
    </row>
    <row r="3634" spans="1:24" x14ac:dyDescent="0.3">
      <c r="A3634">
        <v>3633</v>
      </c>
      <c r="B3634" t="s">
        <v>7510</v>
      </c>
      <c r="C3634" s="1">
        <v>42858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>
        <v>763.44</v>
      </c>
      <c r="S3634">
        <v>8</v>
      </c>
      <c r="T3634">
        <v>0</v>
      </c>
      <c r="U3634">
        <v>45.806399999999996</v>
      </c>
      <c r="V3634">
        <f>IFERROR(SuperstoreData[[#This Row],[Profit]]/SuperstoreData[[#This Row],[Sales]],0)</f>
        <v>5.9999999999999991E-2</v>
      </c>
      <c r="W3634">
        <f>YEAR(C3634)</f>
        <v>2017</v>
      </c>
      <c r="X3634" t="str">
        <f>TEXT(C3634,"mmm")</f>
        <v>May</v>
      </c>
    </row>
    <row r="3635" spans="1:24" x14ac:dyDescent="0.3">
      <c r="A3635">
        <v>3634</v>
      </c>
      <c r="B3635" t="s">
        <v>7513</v>
      </c>
      <c r="C3635" s="1">
        <v>42684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>
        <v>9.2159999999999993</v>
      </c>
      <c r="S3635">
        <v>4</v>
      </c>
      <c r="T3635">
        <v>0.2</v>
      </c>
      <c r="U3635">
        <v>3.3408000000000002</v>
      </c>
      <c r="V3635">
        <f>IFERROR(SuperstoreData[[#This Row],[Profit]]/SuperstoreData[[#This Row],[Sales]],0)</f>
        <v>0.36250000000000004</v>
      </c>
      <c r="W3635">
        <f>YEAR(C3635)</f>
        <v>2016</v>
      </c>
      <c r="X3635" t="str">
        <f>TEXT(C3635,"mmm")</f>
        <v>Nov</v>
      </c>
    </row>
    <row r="3636" spans="1:24" x14ac:dyDescent="0.3">
      <c r="A3636">
        <v>3635</v>
      </c>
      <c r="B3636" t="s">
        <v>7513</v>
      </c>
      <c r="C3636" s="1">
        <v>42684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>
        <v>41.957999999999998</v>
      </c>
      <c r="S3636">
        <v>7</v>
      </c>
      <c r="T3636">
        <v>0.4</v>
      </c>
      <c r="U3636">
        <v>-9.7902000000000005</v>
      </c>
      <c r="V3636">
        <f>IFERROR(SuperstoreData[[#This Row],[Profit]]/SuperstoreData[[#This Row],[Sales]],0)</f>
        <v>-0.23333333333333336</v>
      </c>
      <c r="W3636">
        <f>YEAR(C3636)</f>
        <v>2016</v>
      </c>
      <c r="X3636" t="str">
        <f>TEXT(C3636,"mmm")</f>
        <v>Nov</v>
      </c>
    </row>
    <row r="3637" spans="1:24" x14ac:dyDescent="0.3">
      <c r="A3637">
        <v>3636</v>
      </c>
      <c r="B3637" t="s">
        <v>7513</v>
      </c>
      <c r="C3637" s="1">
        <v>42684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>
        <v>89.567999999999998</v>
      </c>
      <c r="S3637">
        <v>2</v>
      </c>
      <c r="T3637">
        <v>0.2</v>
      </c>
      <c r="U3637">
        <v>32.468400000000003</v>
      </c>
      <c r="V3637">
        <f>IFERROR(SuperstoreData[[#This Row],[Profit]]/SuperstoreData[[#This Row],[Sales]],0)</f>
        <v>0.36250000000000004</v>
      </c>
      <c r="W3637">
        <f>YEAR(C3637)</f>
        <v>2016</v>
      </c>
      <c r="X3637" t="str">
        <f>TEXT(C3637,"mmm")</f>
        <v>Nov</v>
      </c>
    </row>
    <row r="3638" spans="1:24" x14ac:dyDescent="0.3">
      <c r="A3638">
        <v>3637</v>
      </c>
      <c r="B3638" t="s">
        <v>7513</v>
      </c>
      <c r="C3638" s="1">
        <v>42684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>
        <v>22.248000000000001</v>
      </c>
      <c r="S3638">
        <v>3</v>
      </c>
      <c r="T3638">
        <v>0.2</v>
      </c>
      <c r="U3638">
        <v>7.5087000000000002</v>
      </c>
      <c r="V3638">
        <f>IFERROR(SuperstoreData[[#This Row],[Profit]]/SuperstoreData[[#This Row],[Sales]],0)</f>
        <v>0.33749999999999997</v>
      </c>
      <c r="W3638">
        <f>YEAR(C3638)</f>
        <v>2016</v>
      </c>
      <c r="X3638" t="str">
        <f>TEXT(C3638,"mmm")</f>
        <v>Nov</v>
      </c>
    </row>
    <row r="3639" spans="1:24" x14ac:dyDescent="0.3">
      <c r="A3639">
        <v>3638</v>
      </c>
      <c r="B3639" t="s">
        <v>7513</v>
      </c>
      <c r="C3639" s="1">
        <v>42684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>
        <v>334.88</v>
      </c>
      <c r="S3639">
        <v>4</v>
      </c>
      <c r="T3639">
        <v>0.2</v>
      </c>
      <c r="U3639">
        <v>29.302</v>
      </c>
      <c r="V3639">
        <f>IFERROR(SuperstoreData[[#This Row],[Profit]]/SuperstoreData[[#This Row],[Sales]],0)</f>
        <v>8.7499999999999994E-2</v>
      </c>
      <c r="W3639">
        <f>YEAR(C3639)</f>
        <v>2016</v>
      </c>
      <c r="X3639" t="str">
        <f>TEXT(C3639,"mmm")</f>
        <v>Nov</v>
      </c>
    </row>
    <row r="3640" spans="1:24" x14ac:dyDescent="0.3">
      <c r="A3640">
        <v>3639</v>
      </c>
      <c r="B3640" t="s">
        <v>7513</v>
      </c>
      <c r="C3640" s="1">
        <v>42684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>
        <v>148.28800000000001</v>
      </c>
      <c r="S3640">
        <v>7</v>
      </c>
      <c r="T3640">
        <v>0.2</v>
      </c>
      <c r="U3640">
        <v>29.657599999999999</v>
      </c>
      <c r="V3640">
        <f>IFERROR(SuperstoreData[[#This Row],[Profit]]/SuperstoreData[[#This Row],[Sales]],0)</f>
        <v>0.19999999999999998</v>
      </c>
      <c r="W3640">
        <f>YEAR(C3640)</f>
        <v>2016</v>
      </c>
      <c r="X3640" t="str">
        <f>TEXT(C3640,"mmm")</f>
        <v>Nov</v>
      </c>
    </row>
    <row r="3641" spans="1:24" x14ac:dyDescent="0.3">
      <c r="A3641">
        <v>3640</v>
      </c>
      <c r="B3641" t="s">
        <v>7513</v>
      </c>
      <c r="C3641" s="1">
        <v>42684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>
        <v>4.6239999999999997</v>
      </c>
      <c r="S3641">
        <v>1</v>
      </c>
      <c r="T3641">
        <v>0.2</v>
      </c>
      <c r="U3641">
        <v>1.6761999999999999</v>
      </c>
      <c r="V3641">
        <f>IFERROR(SuperstoreData[[#This Row],[Profit]]/SuperstoreData[[#This Row],[Sales]],0)</f>
        <v>0.36249999999999999</v>
      </c>
      <c r="W3641">
        <f>YEAR(C3641)</f>
        <v>2016</v>
      </c>
      <c r="X3641" t="str">
        <f>TEXT(C3641,"mmm")</f>
        <v>Nov</v>
      </c>
    </row>
    <row r="3642" spans="1:24" x14ac:dyDescent="0.3">
      <c r="A3642">
        <v>3641</v>
      </c>
      <c r="B3642" t="s">
        <v>7513</v>
      </c>
      <c r="C3642" s="1">
        <v>42684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>
        <v>178.92</v>
      </c>
      <c r="S3642">
        <v>7</v>
      </c>
      <c r="T3642">
        <v>0.2</v>
      </c>
      <c r="U3642">
        <v>-29.0745</v>
      </c>
      <c r="V3642">
        <f>IFERROR(SuperstoreData[[#This Row],[Profit]]/SuperstoreData[[#This Row],[Sales]],0)</f>
        <v>-0.16250000000000001</v>
      </c>
      <c r="W3642">
        <f>YEAR(C3642)</f>
        <v>2016</v>
      </c>
      <c r="X3642" t="str">
        <f>TEXT(C3642,"mmm")</f>
        <v>Nov</v>
      </c>
    </row>
    <row r="3643" spans="1:24" x14ac:dyDescent="0.3">
      <c r="A3643">
        <v>3642</v>
      </c>
      <c r="B3643" t="s">
        <v>7513</v>
      </c>
      <c r="C3643" s="1">
        <v>42684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>
        <v>69.888000000000005</v>
      </c>
      <c r="S3643">
        <v>7</v>
      </c>
      <c r="T3643">
        <v>0.7</v>
      </c>
      <c r="U3643">
        <v>-46.591999999999999</v>
      </c>
      <c r="V3643">
        <f>IFERROR(SuperstoreData[[#This Row],[Profit]]/SuperstoreData[[#This Row],[Sales]],0)</f>
        <v>-0.66666666666666663</v>
      </c>
      <c r="W3643">
        <f>YEAR(C3643)</f>
        <v>2016</v>
      </c>
      <c r="X3643" t="str">
        <f>TEXT(C3643,"mmm")</f>
        <v>Nov</v>
      </c>
    </row>
    <row r="3644" spans="1:24" x14ac:dyDescent="0.3">
      <c r="A3644">
        <v>3643</v>
      </c>
      <c r="B3644" t="s">
        <v>7517</v>
      </c>
      <c r="C3644" s="1">
        <v>41993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>
        <v>487.98399999999998</v>
      </c>
      <c r="S3644">
        <v>2</v>
      </c>
      <c r="T3644">
        <v>0.2</v>
      </c>
      <c r="U3644">
        <v>152.495</v>
      </c>
      <c r="V3644">
        <f>IFERROR(SuperstoreData[[#This Row],[Profit]]/SuperstoreData[[#This Row],[Sales]],0)</f>
        <v>0.3125</v>
      </c>
      <c r="W3644">
        <f>YEAR(C3644)</f>
        <v>2014</v>
      </c>
      <c r="X3644" t="str">
        <f>TEXT(C3644,"mmm")</f>
        <v>Dec</v>
      </c>
    </row>
    <row r="3645" spans="1:24" x14ac:dyDescent="0.3">
      <c r="A3645">
        <v>3644</v>
      </c>
      <c r="B3645" t="s">
        <v>7517</v>
      </c>
      <c r="C3645" s="1">
        <v>41993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>
        <v>47.3</v>
      </c>
      <c r="S3645">
        <v>2</v>
      </c>
      <c r="T3645">
        <v>0</v>
      </c>
      <c r="U3645">
        <v>12.298</v>
      </c>
      <c r="V3645">
        <f>IFERROR(SuperstoreData[[#This Row],[Profit]]/SuperstoreData[[#This Row],[Sales]],0)</f>
        <v>0.26</v>
      </c>
      <c r="W3645">
        <f>YEAR(C3645)</f>
        <v>2014</v>
      </c>
      <c r="X3645" t="str">
        <f>TEXT(C3645,"mmm")</f>
        <v>Dec</v>
      </c>
    </row>
    <row r="3646" spans="1:24" x14ac:dyDescent="0.3">
      <c r="A3646">
        <v>3645</v>
      </c>
      <c r="B3646" t="s">
        <v>7517</v>
      </c>
      <c r="C3646" s="1">
        <v>41993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>
        <v>4.13</v>
      </c>
      <c r="S3646">
        <v>1</v>
      </c>
      <c r="T3646">
        <v>0</v>
      </c>
      <c r="U3646">
        <v>1.1564000000000001</v>
      </c>
      <c r="V3646">
        <f>IFERROR(SuperstoreData[[#This Row],[Profit]]/SuperstoreData[[#This Row],[Sales]],0)</f>
        <v>0.28000000000000003</v>
      </c>
      <c r="W3646">
        <f>YEAR(C3646)</f>
        <v>2014</v>
      </c>
      <c r="X3646" t="str">
        <f>TEXT(C3646,"mmm")</f>
        <v>Dec</v>
      </c>
    </row>
    <row r="3647" spans="1:24" x14ac:dyDescent="0.3">
      <c r="A3647">
        <v>3646</v>
      </c>
      <c r="B3647" t="s">
        <v>7517</v>
      </c>
      <c r="C3647" s="1">
        <v>41993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>
        <v>155.12</v>
      </c>
      <c r="S3647">
        <v>5</v>
      </c>
      <c r="T3647">
        <v>0.2</v>
      </c>
      <c r="U3647">
        <v>50.414000000000001</v>
      </c>
      <c r="V3647">
        <f>IFERROR(SuperstoreData[[#This Row],[Profit]]/SuperstoreData[[#This Row],[Sales]],0)</f>
        <v>0.32500000000000001</v>
      </c>
      <c r="W3647">
        <f>YEAR(C3647)</f>
        <v>2014</v>
      </c>
      <c r="X3647" t="str">
        <f>TEXT(C3647,"mmm")</f>
        <v>Dec</v>
      </c>
    </row>
    <row r="3648" spans="1:24" x14ac:dyDescent="0.3">
      <c r="A3648">
        <v>3647</v>
      </c>
      <c r="B3648" t="s">
        <v>7524</v>
      </c>
      <c r="C3648" s="1">
        <v>41845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>
        <v>6.48</v>
      </c>
      <c r="S3648">
        <v>1</v>
      </c>
      <c r="T3648">
        <v>0</v>
      </c>
      <c r="U3648">
        <v>3.1751999999999998</v>
      </c>
      <c r="V3648">
        <f>IFERROR(SuperstoreData[[#This Row],[Profit]]/SuperstoreData[[#This Row],[Sales]],0)</f>
        <v>0.48999999999999994</v>
      </c>
      <c r="W3648">
        <f>YEAR(C3648)</f>
        <v>2014</v>
      </c>
      <c r="X3648" t="str">
        <f>TEXT(C3648,"mmm")</f>
        <v>Jul</v>
      </c>
    </row>
    <row r="3649" spans="1:24" x14ac:dyDescent="0.3">
      <c r="A3649">
        <v>3648</v>
      </c>
      <c r="B3649" t="s">
        <v>7524</v>
      </c>
      <c r="C3649" s="1">
        <v>41845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>
        <v>15.52</v>
      </c>
      <c r="S3649">
        <v>4</v>
      </c>
      <c r="T3649">
        <v>0</v>
      </c>
      <c r="U3649">
        <v>4.5007999999999999</v>
      </c>
      <c r="V3649">
        <f>IFERROR(SuperstoreData[[#This Row],[Profit]]/SuperstoreData[[#This Row],[Sales]],0)</f>
        <v>0.28999999999999998</v>
      </c>
      <c r="W3649">
        <f>YEAR(C3649)</f>
        <v>2014</v>
      </c>
      <c r="X3649" t="str">
        <f>TEXT(C3649,"mmm")</f>
        <v>Jul</v>
      </c>
    </row>
    <row r="3650" spans="1:24" x14ac:dyDescent="0.3">
      <c r="A3650">
        <v>3649</v>
      </c>
      <c r="B3650" t="s">
        <v>7528</v>
      </c>
      <c r="C3650" s="1">
        <v>42330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>
        <v>2.9460000000000002</v>
      </c>
      <c r="S3650">
        <v>2</v>
      </c>
      <c r="T3650">
        <v>0.7</v>
      </c>
      <c r="U3650">
        <v>-2.0621999999999998</v>
      </c>
      <c r="V3650">
        <f>IFERROR(SuperstoreData[[#This Row],[Profit]]/SuperstoreData[[#This Row],[Sales]],0)</f>
        <v>-0.69999999999999984</v>
      </c>
      <c r="W3650">
        <f>YEAR(C3650)</f>
        <v>2015</v>
      </c>
      <c r="X3650" t="str">
        <f>TEXT(C3650,"mmm")</f>
        <v>Nov</v>
      </c>
    </row>
    <row r="3651" spans="1:24" x14ac:dyDescent="0.3">
      <c r="A3651">
        <v>3650</v>
      </c>
      <c r="B3651" t="s">
        <v>7528</v>
      </c>
      <c r="C3651" s="1">
        <v>42330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>
        <v>55.103999999999999</v>
      </c>
      <c r="S3651">
        <v>6</v>
      </c>
      <c r="T3651">
        <v>0.2</v>
      </c>
      <c r="U3651">
        <v>18.5976</v>
      </c>
      <c r="V3651">
        <f>IFERROR(SuperstoreData[[#This Row],[Profit]]/SuperstoreData[[#This Row],[Sales]],0)</f>
        <v>0.33750000000000002</v>
      </c>
      <c r="W3651">
        <f>YEAR(C3651)</f>
        <v>2015</v>
      </c>
      <c r="X3651" t="str">
        <f>TEXT(C3651,"mmm")</f>
        <v>Nov</v>
      </c>
    </row>
    <row r="3652" spans="1:24" x14ac:dyDescent="0.3">
      <c r="A3652">
        <v>3651</v>
      </c>
      <c r="B3652" t="s">
        <v>7529</v>
      </c>
      <c r="C3652" s="1">
        <v>43078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>
        <v>104.88</v>
      </c>
      <c r="S3652">
        <v>6</v>
      </c>
      <c r="T3652">
        <v>0</v>
      </c>
      <c r="U3652">
        <v>41.951999999999998</v>
      </c>
      <c r="V3652">
        <f>IFERROR(SuperstoreData[[#This Row],[Profit]]/SuperstoreData[[#This Row],[Sales]],0)</f>
        <v>0.4</v>
      </c>
      <c r="W3652">
        <f>YEAR(C3652)</f>
        <v>2017</v>
      </c>
      <c r="X3652" t="str">
        <f>TEXT(C3652,"mmm")</f>
        <v>Dec</v>
      </c>
    </row>
    <row r="3653" spans="1:24" x14ac:dyDescent="0.3">
      <c r="A3653">
        <v>3652</v>
      </c>
      <c r="B3653" t="s">
        <v>7529</v>
      </c>
      <c r="C3653" s="1">
        <v>43078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>
        <v>34.700000000000003</v>
      </c>
      <c r="S3653">
        <v>5</v>
      </c>
      <c r="T3653">
        <v>0</v>
      </c>
      <c r="U3653">
        <v>12.492000000000001</v>
      </c>
      <c r="V3653">
        <f>IFERROR(SuperstoreData[[#This Row],[Profit]]/SuperstoreData[[#This Row],[Sales]],0)</f>
        <v>0.36</v>
      </c>
      <c r="W3653">
        <f>YEAR(C3653)</f>
        <v>2017</v>
      </c>
      <c r="X3653" t="str">
        <f>TEXT(C3653,"mmm")</f>
        <v>Dec</v>
      </c>
    </row>
    <row r="3654" spans="1:24" x14ac:dyDescent="0.3">
      <c r="A3654">
        <v>3653</v>
      </c>
      <c r="B3654" t="s">
        <v>7529</v>
      </c>
      <c r="C3654" s="1">
        <v>43078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>
        <v>33.72</v>
      </c>
      <c r="S3654">
        <v>4</v>
      </c>
      <c r="T3654">
        <v>0</v>
      </c>
      <c r="U3654">
        <v>15.511200000000001</v>
      </c>
      <c r="V3654">
        <f>IFERROR(SuperstoreData[[#This Row],[Profit]]/SuperstoreData[[#This Row],[Sales]],0)</f>
        <v>0.46</v>
      </c>
      <c r="W3654">
        <f>YEAR(C3654)</f>
        <v>2017</v>
      </c>
      <c r="X3654" t="str">
        <f>TEXT(C3654,"mmm")</f>
        <v>Dec</v>
      </c>
    </row>
    <row r="3655" spans="1:24" x14ac:dyDescent="0.3">
      <c r="A3655">
        <v>3654</v>
      </c>
      <c r="B3655" t="s">
        <v>7529</v>
      </c>
      <c r="C3655" s="1">
        <v>43078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>
        <v>14.94</v>
      </c>
      <c r="S3655">
        <v>3</v>
      </c>
      <c r="T3655">
        <v>0</v>
      </c>
      <c r="U3655">
        <v>7.0217999999999998</v>
      </c>
      <c r="V3655">
        <f>IFERROR(SuperstoreData[[#This Row],[Profit]]/SuperstoreData[[#This Row],[Sales]],0)</f>
        <v>0.47000000000000003</v>
      </c>
      <c r="W3655">
        <f>YEAR(C3655)</f>
        <v>2017</v>
      </c>
      <c r="X3655" t="str">
        <f>TEXT(C3655,"mmm")</f>
        <v>Dec</v>
      </c>
    </row>
    <row r="3656" spans="1:24" x14ac:dyDescent="0.3">
      <c r="A3656">
        <v>3655</v>
      </c>
      <c r="B3656" t="s">
        <v>7532</v>
      </c>
      <c r="C3656" s="1">
        <v>42978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>
        <v>638.73</v>
      </c>
      <c r="S3656">
        <v>9</v>
      </c>
      <c r="T3656">
        <v>0</v>
      </c>
      <c r="U3656">
        <v>166.06979999999999</v>
      </c>
      <c r="V3656">
        <f>IFERROR(SuperstoreData[[#This Row],[Profit]]/SuperstoreData[[#This Row],[Sales]],0)</f>
        <v>0.25999999999999995</v>
      </c>
      <c r="W3656">
        <f>YEAR(C3656)</f>
        <v>2017</v>
      </c>
      <c r="X3656" t="str">
        <f>TEXT(C3656,"mmm")</f>
        <v>Aug</v>
      </c>
    </row>
    <row r="3657" spans="1:24" x14ac:dyDescent="0.3">
      <c r="A3657">
        <v>3656</v>
      </c>
      <c r="B3657" t="s">
        <v>7533</v>
      </c>
      <c r="C3657" s="1">
        <v>42849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>
        <v>113.568</v>
      </c>
      <c r="S3657">
        <v>2</v>
      </c>
      <c r="T3657">
        <v>0.2</v>
      </c>
      <c r="U3657">
        <v>-21.294</v>
      </c>
      <c r="V3657">
        <f>IFERROR(SuperstoreData[[#This Row],[Profit]]/SuperstoreData[[#This Row],[Sales]],0)</f>
        <v>-0.1875</v>
      </c>
      <c r="W3657">
        <f>YEAR(C3657)</f>
        <v>2017</v>
      </c>
      <c r="X3657" t="str">
        <f>TEXT(C3657,"mmm")</f>
        <v>Apr</v>
      </c>
    </row>
    <row r="3658" spans="1:24" x14ac:dyDescent="0.3">
      <c r="A3658">
        <v>3657</v>
      </c>
      <c r="B3658" t="s">
        <v>7534</v>
      </c>
      <c r="C3658" s="1">
        <v>42986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>
        <v>9.0960000000000001</v>
      </c>
      <c r="S3658">
        <v>1</v>
      </c>
      <c r="T3658">
        <v>0.2</v>
      </c>
      <c r="U3658">
        <v>1.7055</v>
      </c>
      <c r="V3658">
        <f>IFERROR(SuperstoreData[[#This Row],[Profit]]/SuperstoreData[[#This Row],[Sales]],0)</f>
        <v>0.1875</v>
      </c>
      <c r="W3658">
        <f>YEAR(C3658)</f>
        <v>2017</v>
      </c>
      <c r="X3658" t="str">
        <f>TEXT(C3658,"mmm")</f>
        <v>Sep</v>
      </c>
    </row>
    <row r="3659" spans="1:24" x14ac:dyDescent="0.3">
      <c r="A3659">
        <v>3658</v>
      </c>
      <c r="B3659" t="s">
        <v>7537</v>
      </c>
      <c r="C3659" s="1">
        <v>42075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>
        <v>8.6880000000000006</v>
      </c>
      <c r="S3659">
        <v>3</v>
      </c>
      <c r="T3659">
        <v>0.2</v>
      </c>
      <c r="U3659">
        <v>2.9321999999999999</v>
      </c>
      <c r="V3659">
        <f>IFERROR(SuperstoreData[[#This Row],[Profit]]/SuperstoreData[[#This Row],[Sales]],0)</f>
        <v>0.33749999999999997</v>
      </c>
      <c r="W3659">
        <f>YEAR(C3659)</f>
        <v>2015</v>
      </c>
      <c r="X3659" t="str">
        <f>TEXT(C3659,"mmm")</f>
        <v>Mar</v>
      </c>
    </row>
    <row r="3660" spans="1:24" x14ac:dyDescent="0.3">
      <c r="A3660">
        <v>3659</v>
      </c>
      <c r="B3660" t="s">
        <v>7537</v>
      </c>
      <c r="C3660" s="1">
        <v>42075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>
        <v>30.88</v>
      </c>
      <c r="S3660">
        <v>4</v>
      </c>
      <c r="T3660">
        <v>0.2</v>
      </c>
      <c r="U3660">
        <v>3.86</v>
      </c>
      <c r="V3660">
        <f>IFERROR(SuperstoreData[[#This Row],[Profit]]/SuperstoreData[[#This Row],[Sales]],0)</f>
        <v>0.125</v>
      </c>
      <c r="W3660">
        <f>YEAR(C3660)</f>
        <v>2015</v>
      </c>
      <c r="X3660" t="str">
        <f>TEXT(C3660,"mmm")</f>
        <v>Mar</v>
      </c>
    </row>
    <row r="3661" spans="1:24" x14ac:dyDescent="0.3">
      <c r="A3661">
        <v>3660</v>
      </c>
      <c r="B3661" t="s">
        <v>7537</v>
      </c>
      <c r="C3661" s="1">
        <v>42075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>
        <v>6.4080000000000004</v>
      </c>
      <c r="S3661">
        <v>3</v>
      </c>
      <c r="T3661">
        <v>0.2</v>
      </c>
      <c r="U3661">
        <v>1.4418</v>
      </c>
      <c r="V3661">
        <f>IFERROR(SuperstoreData[[#This Row],[Profit]]/SuperstoreData[[#This Row],[Sales]],0)</f>
        <v>0.22499999999999998</v>
      </c>
      <c r="W3661">
        <f>YEAR(C3661)</f>
        <v>2015</v>
      </c>
      <c r="X3661" t="str">
        <f>TEXT(C3661,"mmm")</f>
        <v>Mar</v>
      </c>
    </row>
    <row r="3662" spans="1:24" x14ac:dyDescent="0.3">
      <c r="A3662">
        <v>3661</v>
      </c>
      <c r="B3662" t="s">
        <v>7541</v>
      </c>
      <c r="C3662" s="1">
        <v>42569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>
        <v>33.799999999999997</v>
      </c>
      <c r="S3662">
        <v>5</v>
      </c>
      <c r="T3662">
        <v>0.2</v>
      </c>
      <c r="U3662">
        <v>4.2249999999999996</v>
      </c>
      <c r="V3662">
        <f>IFERROR(SuperstoreData[[#This Row],[Profit]]/SuperstoreData[[#This Row],[Sales]],0)</f>
        <v>0.125</v>
      </c>
      <c r="W3662">
        <f>YEAR(C3662)</f>
        <v>2016</v>
      </c>
      <c r="X3662" t="str">
        <f>TEXT(C3662,"mmm")</f>
        <v>Jul</v>
      </c>
    </row>
    <row r="3663" spans="1:24" x14ac:dyDescent="0.3">
      <c r="A3663">
        <v>3662</v>
      </c>
      <c r="B3663" t="s">
        <v>7544</v>
      </c>
      <c r="C3663" s="1">
        <v>42534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>
        <v>377.97</v>
      </c>
      <c r="S3663">
        <v>3</v>
      </c>
      <c r="T3663">
        <v>0</v>
      </c>
      <c r="U3663">
        <v>94.492500000000007</v>
      </c>
      <c r="V3663">
        <f>IFERROR(SuperstoreData[[#This Row],[Profit]]/SuperstoreData[[#This Row],[Sales]],0)</f>
        <v>0.25</v>
      </c>
      <c r="W3663">
        <f>YEAR(C3663)</f>
        <v>2016</v>
      </c>
      <c r="X3663" t="str">
        <f>TEXT(C3663,"mmm")</f>
        <v>Jun</v>
      </c>
    </row>
    <row r="3664" spans="1:24" x14ac:dyDescent="0.3">
      <c r="A3664">
        <v>3663</v>
      </c>
      <c r="B3664" t="s">
        <v>7545</v>
      </c>
      <c r="C3664" s="1">
        <v>42919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>
        <v>258.89999999999998</v>
      </c>
      <c r="S3664">
        <v>10</v>
      </c>
      <c r="T3664">
        <v>0</v>
      </c>
      <c r="U3664">
        <v>93.203999999999994</v>
      </c>
      <c r="V3664">
        <f>IFERROR(SuperstoreData[[#This Row],[Profit]]/SuperstoreData[[#This Row],[Sales]],0)</f>
        <v>0.36</v>
      </c>
      <c r="W3664">
        <f>YEAR(C3664)</f>
        <v>2017</v>
      </c>
      <c r="X3664" t="str">
        <f>TEXT(C3664,"mmm")</f>
        <v>Jul</v>
      </c>
    </row>
    <row r="3665" spans="1:24" x14ac:dyDescent="0.3">
      <c r="A3665">
        <v>3664</v>
      </c>
      <c r="B3665" t="s">
        <v>7545</v>
      </c>
      <c r="C3665" s="1">
        <v>42919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>
        <v>24.56</v>
      </c>
      <c r="S3665">
        <v>2</v>
      </c>
      <c r="T3665">
        <v>0</v>
      </c>
      <c r="U3665">
        <v>11.543200000000001</v>
      </c>
      <c r="V3665">
        <f>IFERROR(SuperstoreData[[#This Row],[Profit]]/SuperstoreData[[#This Row],[Sales]],0)</f>
        <v>0.47000000000000003</v>
      </c>
      <c r="W3665">
        <f>YEAR(C3665)</f>
        <v>2017</v>
      </c>
      <c r="X3665" t="str">
        <f>TEXT(C3665,"mmm")</f>
        <v>Jul</v>
      </c>
    </row>
    <row r="3666" spans="1:24" x14ac:dyDescent="0.3">
      <c r="A3666">
        <v>3665</v>
      </c>
      <c r="B3666" t="s">
        <v>7546</v>
      </c>
      <c r="C3666" s="1">
        <v>41981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>
        <v>27.888000000000002</v>
      </c>
      <c r="S3666">
        <v>7</v>
      </c>
      <c r="T3666">
        <v>0.2</v>
      </c>
      <c r="U3666">
        <v>9.0635999999999992</v>
      </c>
      <c r="V3666">
        <f>IFERROR(SuperstoreData[[#This Row],[Profit]]/SuperstoreData[[#This Row],[Sales]],0)</f>
        <v>0.32499999999999996</v>
      </c>
      <c r="W3666">
        <f>YEAR(C3666)</f>
        <v>2014</v>
      </c>
      <c r="X3666" t="str">
        <f>TEXT(C3666,"mmm")</f>
        <v>Dec</v>
      </c>
    </row>
    <row r="3667" spans="1:24" x14ac:dyDescent="0.3">
      <c r="A3667">
        <v>3666</v>
      </c>
      <c r="B3667" t="s">
        <v>7546</v>
      </c>
      <c r="C3667" s="1">
        <v>41981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>
        <v>6.4560000000000004</v>
      </c>
      <c r="S3667">
        <v>4</v>
      </c>
      <c r="T3667">
        <v>0.7</v>
      </c>
      <c r="U3667">
        <v>-4.5191999999999997</v>
      </c>
      <c r="V3667">
        <f>IFERROR(SuperstoreData[[#This Row],[Profit]]/SuperstoreData[[#This Row],[Sales]],0)</f>
        <v>-0.7</v>
      </c>
      <c r="W3667">
        <f>YEAR(C3667)</f>
        <v>2014</v>
      </c>
      <c r="X3667" t="str">
        <f>TEXT(C3667,"mmm")</f>
        <v>Dec</v>
      </c>
    </row>
    <row r="3668" spans="1:24" x14ac:dyDescent="0.3">
      <c r="A3668">
        <v>3667</v>
      </c>
      <c r="B3668" t="s">
        <v>7546</v>
      </c>
      <c r="C3668" s="1">
        <v>41981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>
        <v>52.68</v>
      </c>
      <c r="S3668">
        <v>3</v>
      </c>
      <c r="T3668">
        <v>0.2</v>
      </c>
      <c r="U3668">
        <v>19.754999999999999</v>
      </c>
      <c r="V3668">
        <f>IFERROR(SuperstoreData[[#This Row],[Profit]]/SuperstoreData[[#This Row],[Sales]],0)</f>
        <v>0.375</v>
      </c>
      <c r="W3668">
        <f>YEAR(C3668)</f>
        <v>2014</v>
      </c>
      <c r="X3668" t="str">
        <f>TEXT(C3668,"mmm")</f>
        <v>Dec</v>
      </c>
    </row>
    <row r="3669" spans="1:24" x14ac:dyDescent="0.3">
      <c r="A3669">
        <v>3668</v>
      </c>
      <c r="B3669" t="s">
        <v>7546</v>
      </c>
      <c r="C3669" s="1">
        <v>41981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>
        <v>13.88</v>
      </c>
      <c r="S3669">
        <v>5</v>
      </c>
      <c r="T3669">
        <v>0.2</v>
      </c>
      <c r="U3669">
        <v>-2.6025</v>
      </c>
      <c r="V3669">
        <f>IFERROR(SuperstoreData[[#This Row],[Profit]]/SuperstoreData[[#This Row],[Sales]],0)</f>
        <v>-0.1875</v>
      </c>
      <c r="W3669">
        <f>YEAR(C3669)</f>
        <v>2014</v>
      </c>
      <c r="X3669" t="str">
        <f>TEXT(C3669,"mmm")</f>
        <v>Dec</v>
      </c>
    </row>
    <row r="3670" spans="1:24" x14ac:dyDescent="0.3">
      <c r="A3670">
        <v>3669</v>
      </c>
      <c r="B3670" t="s">
        <v>7546</v>
      </c>
      <c r="C3670" s="1">
        <v>41981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>
        <v>103.92</v>
      </c>
      <c r="S3670">
        <v>10</v>
      </c>
      <c r="T3670">
        <v>0.2</v>
      </c>
      <c r="U3670">
        <v>-18.186</v>
      </c>
      <c r="V3670">
        <f>IFERROR(SuperstoreData[[#This Row],[Profit]]/SuperstoreData[[#This Row],[Sales]],0)</f>
        <v>-0.17499999999999999</v>
      </c>
      <c r="W3670">
        <f>YEAR(C3670)</f>
        <v>2014</v>
      </c>
      <c r="X3670" t="str">
        <f>TEXT(C3670,"mmm")</f>
        <v>Dec</v>
      </c>
    </row>
    <row r="3671" spans="1:24" x14ac:dyDescent="0.3">
      <c r="A3671">
        <v>3670</v>
      </c>
      <c r="B3671" t="s">
        <v>7546</v>
      </c>
      <c r="C3671" s="1">
        <v>41981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>
        <v>11.52</v>
      </c>
      <c r="S3671">
        <v>5</v>
      </c>
      <c r="T3671">
        <v>0.2</v>
      </c>
      <c r="U3671">
        <v>3.7440000000000002</v>
      </c>
      <c r="V3671">
        <f>IFERROR(SuperstoreData[[#This Row],[Profit]]/SuperstoreData[[#This Row],[Sales]],0)</f>
        <v>0.32500000000000001</v>
      </c>
      <c r="W3671">
        <f>YEAR(C3671)</f>
        <v>2014</v>
      </c>
      <c r="X3671" t="str">
        <f>TEXT(C3671,"mmm")</f>
        <v>Dec</v>
      </c>
    </row>
    <row r="3672" spans="1:24" x14ac:dyDescent="0.3">
      <c r="A3672">
        <v>3671</v>
      </c>
      <c r="B3672" t="s">
        <v>7546</v>
      </c>
      <c r="C3672" s="1">
        <v>41981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>
        <v>10.368</v>
      </c>
      <c r="S3672">
        <v>2</v>
      </c>
      <c r="T3672">
        <v>0.2</v>
      </c>
      <c r="U3672">
        <v>3.6288</v>
      </c>
      <c r="V3672">
        <f>IFERROR(SuperstoreData[[#This Row],[Profit]]/SuperstoreData[[#This Row],[Sales]],0)</f>
        <v>0.35</v>
      </c>
      <c r="W3672">
        <f>YEAR(C3672)</f>
        <v>2014</v>
      </c>
      <c r="X3672" t="str">
        <f>TEXT(C3672,"mmm")</f>
        <v>Dec</v>
      </c>
    </row>
    <row r="3673" spans="1:24" x14ac:dyDescent="0.3">
      <c r="A3673">
        <v>3672</v>
      </c>
      <c r="B3673" t="s">
        <v>7546</v>
      </c>
      <c r="C3673" s="1">
        <v>41981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>
        <v>39.072000000000003</v>
      </c>
      <c r="S3673">
        <v>3</v>
      </c>
      <c r="T3673">
        <v>0.2</v>
      </c>
      <c r="U3673">
        <v>2.9304000000000001</v>
      </c>
      <c r="V3673">
        <f>IFERROR(SuperstoreData[[#This Row],[Profit]]/SuperstoreData[[#This Row],[Sales]],0)</f>
        <v>7.4999999999999997E-2</v>
      </c>
      <c r="W3673">
        <f>YEAR(C3673)</f>
        <v>2014</v>
      </c>
      <c r="X3673" t="str">
        <f>TEXT(C3673,"mmm")</f>
        <v>Dec</v>
      </c>
    </row>
    <row r="3674" spans="1:24" x14ac:dyDescent="0.3">
      <c r="A3674">
        <v>3673</v>
      </c>
      <c r="B3674" t="s">
        <v>7553</v>
      </c>
      <c r="C3674" s="1">
        <v>42468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>
        <v>8.8719999999999999</v>
      </c>
      <c r="S3674">
        <v>1</v>
      </c>
      <c r="T3674">
        <v>0.2</v>
      </c>
      <c r="U3674">
        <v>3.2161</v>
      </c>
      <c r="V3674">
        <f>IFERROR(SuperstoreData[[#This Row],[Profit]]/SuperstoreData[[#This Row],[Sales]],0)</f>
        <v>0.36249999999999999</v>
      </c>
      <c r="W3674">
        <f>YEAR(C3674)</f>
        <v>2016</v>
      </c>
      <c r="X3674" t="str">
        <f>TEXT(C3674,"mmm")</f>
        <v>Apr</v>
      </c>
    </row>
    <row r="3675" spans="1:24" x14ac:dyDescent="0.3">
      <c r="A3675">
        <v>3674</v>
      </c>
      <c r="B3675" t="s">
        <v>7553</v>
      </c>
      <c r="C3675" s="1">
        <v>42468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>
        <v>121.104</v>
      </c>
      <c r="S3675">
        <v>6</v>
      </c>
      <c r="T3675">
        <v>0.7</v>
      </c>
      <c r="U3675">
        <v>-100.92</v>
      </c>
      <c r="V3675">
        <f>IFERROR(SuperstoreData[[#This Row],[Profit]]/SuperstoreData[[#This Row],[Sales]],0)</f>
        <v>-0.83333333333333337</v>
      </c>
      <c r="W3675">
        <f>YEAR(C3675)</f>
        <v>2016</v>
      </c>
      <c r="X3675" t="str">
        <f>TEXT(C3675,"mmm")</f>
        <v>Apr</v>
      </c>
    </row>
    <row r="3676" spans="1:24" x14ac:dyDescent="0.3">
      <c r="A3676">
        <v>3675</v>
      </c>
      <c r="B3676" t="s">
        <v>7554</v>
      </c>
      <c r="C3676" s="1">
        <v>43045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>
        <v>127.372</v>
      </c>
      <c r="S3676">
        <v>2</v>
      </c>
      <c r="T3676">
        <v>0.3</v>
      </c>
      <c r="U3676">
        <v>-30.933199999999999</v>
      </c>
      <c r="V3676">
        <f>IFERROR(SuperstoreData[[#This Row],[Profit]]/SuperstoreData[[#This Row],[Sales]],0)</f>
        <v>-0.24285714285714285</v>
      </c>
      <c r="W3676">
        <f>YEAR(C3676)</f>
        <v>2017</v>
      </c>
      <c r="X3676" t="str">
        <f>TEXT(C3676,"mmm")</f>
        <v>Nov</v>
      </c>
    </row>
    <row r="3677" spans="1:24" x14ac:dyDescent="0.3">
      <c r="A3677">
        <v>3676</v>
      </c>
      <c r="B3677" t="s">
        <v>7554</v>
      </c>
      <c r="C3677" s="1">
        <v>43045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>
        <v>47.951999999999998</v>
      </c>
      <c r="S3677">
        <v>3</v>
      </c>
      <c r="T3677">
        <v>0.2</v>
      </c>
      <c r="U3677">
        <v>16.183800000000002</v>
      </c>
      <c r="V3677">
        <f>IFERROR(SuperstoreData[[#This Row],[Profit]]/SuperstoreData[[#This Row],[Sales]],0)</f>
        <v>0.33750000000000002</v>
      </c>
      <c r="W3677">
        <f>YEAR(C3677)</f>
        <v>2017</v>
      </c>
      <c r="X3677" t="str">
        <f>TEXT(C3677,"mmm")</f>
        <v>Nov</v>
      </c>
    </row>
    <row r="3678" spans="1:24" x14ac:dyDescent="0.3">
      <c r="A3678">
        <v>3677</v>
      </c>
      <c r="B3678" t="s">
        <v>7555</v>
      </c>
      <c r="C3678" s="1">
        <v>42343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>
        <v>44.46</v>
      </c>
      <c r="S3678">
        <v>2</v>
      </c>
      <c r="T3678">
        <v>0</v>
      </c>
      <c r="U3678">
        <v>14.671799999999999</v>
      </c>
      <c r="V3678">
        <f>IFERROR(SuperstoreData[[#This Row],[Profit]]/SuperstoreData[[#This Row],[Sales]],0)</f>
        <v>0.32999999999999996</v>
      </c>
      <c r="W3678">
        <f>YEAR(C3678)</f>
        <v>2015</v>
      </c>
      <c r="X3678" t="str">
        <f>TEXT(C3678,"mmm")</f>
        <v>Dec</v>
      </c>
    </row>
    <row r="3679" spans="1:24" x14ac:dyDescent="0.3">
      <c r="A3679">
        <v>3678</v>
      </c>
      <c r="B3679" t="s">
        <v>7556</v>
      </c>
      <c r="C3679" s="1">
        <v>42194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>
        <v>15.8</v>
      </c>
      <c r="S3679">
        <v>4</v>
      </c>
      <c r="T3679">
        <v>0</v>
      </c>
      <c r="U3679">
        <v>5.056</v>
      </c>
      <c r="V3679">
        <f>IFERROR(SuperstoreData[[#This Row],[Profit]]/SuperstoreData[[#This Row],[Sales]],0)</f>
        <v>0.32</v>
      </c>
      <c r="W3679">
        <f>YEAR(C3679)</f>
        <v>2015</v>
      </c>
      <c r="X3679" t="str">
        <f>TEXT(C3679,"mmm")</f>
        <v>Jul</v>
      </c>
    </row>
    <row r="3680" spans="1:24" x14ac:dyDescent="0.3">
      <c r="A3680">
        <v>3679</v>
      </c>
      <c r="B3680" t="s">
        <v>7556</v>
      </c>
      <c r="C3680" s="1">
        <v>42194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>
        <v>464.97</v>
      </c>
      <c r="S3680">
        <v>3</v>
      </c>
      <c r="T3680">
        <v>0</v>
      </c>
      <c r="U3680">
        <v>209.23650000000001</v>
      </c>
      <c r="V3680">
        <f>IFERROR(SuperstoreData[[#This Row],[Profit]]/SuperstoreData[[#This Row],[Sales]],0)</f>
        <v>0.45</v>
      </c>
      <c r="W3680">
        <f>YEAR(C3680)</f>
        <v>2015</v>
      </c>
      <c r="X3680" t="str">
        <f>TEXT(C3680,"mmm")</f>
        <v>Jul</v>
      </c>
    </row>
    <row r="3681" spans="1:24" x14ac:dyDescent="0.3">
      <c r="A3681">
        <v>3680</v>
      </c>
      <c r="B3681" t="s">
        <v>7556</v>
      </c>
      <c r="C3681" s="1">
        <v>42194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>
        <v>181.96</v>
      </c>
      <c r="S3681">
        <v>2</v>
      </c>
      <c r="T3681">
        <v>0</v>
      </c>
      <c r="U3681">
        <v>20.015599999999999</v>
      </c>
      <c r="V3681">
        <f>IFERROR(SuperstoreData[[#This Row],[Profit]]/SuperstoreData[[#This Row],[Sales]],0)</f>
        <v>0.10999999999999999</v>
      </c>
      <c r="W3681">
        <f>YEAR(C3681)</f>
        <v>2015</v>
      </c>
      <c r="X3681" t="str">
        <f>TEXT(C3681,"mmm")</f>
        <v>Jul</v>
      </c>
    </row>
    <row r="3682" spans="1:24" x14ac:dyDescent="0.3">
      <c r="A3682">
        <v>3681</v>
      </c>
      <c r="B3682" t="s">
        <v>7556</v>
      </c>
      <c r="C3682" s="1">
        <v>42194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>
        <v>12.39</v>
      </c>
      <c r="S3682">
        <v>3</v>
      </c>
      <c r="T3682">
        <v>0</v>
      </c>
      <c r="U3682">
        <v>5.6993999999999998</v>
      </c>
      <c r="V3682">
        <f>IFERROR(SuperstoreData[[#This Row],[Profit]]/SuperstoreData[[#This Row],[Sales]],0)</f>
        <v>0.45999999999999996</v>
      </c>
      <c r="W3682">
        <f>YEAR(C3682)</f>
        <v>2015</v>
      </c>
      <c r="X3682" t="str">
        <f>TEXT(C3682,"mmm")</f>
        <v>Jul</v>
      </c>
    </row>
    <row r="3683" spans="1:24" x14ac:dyDescent="0.3">
      <c r="A3683">
        <v>3682</v>
      </c>
      <c r="B3683" t="s">
        <v>7556</v>
      </c>
      <c r="C3683" s="1">
        <v>42194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>
        <v>84.09</v>
      </c>
      <c r="S3683">
        <v>3</v>
      </c>
      <c r="T3683">
        <v>0</v>
      </c>
      <c r="U3683">
        <v>42.045000000000002</v>
      </c>
      <c r="V3683">
        <f>IFERROR(SuperstoreData[[#This Row],[Profit]]/SuperstoreData[[#This Row],[Sales]],0)</f>
        <v>0.5</v>
      </c>
      <c r="W3683">
        <f>YEAR(C3683)</f>
        <v>2015</v>
      </c>
      <c r="X3683" t="str">
        <f>TEXT(C3683,"mmm")</f>
        <v>Jul</v>
      </c>
    </row>
    <row r="3684" spans="1:24" x14ac:dyDescent="0.3">
      <c r="A3684">
        <v>3683</v>
      </c>
      <c r="B3684" t="s">
        <v>7556</v>
      </c>
      <c r="C3684" s="1">
        <v>42194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>
        <v>79.36</v>
      </c>
      <c r="S3684">
        <v>4</v>
      </c>
      <c r="T3684">
        <v>0</v>
      </c>
      <c r="U3684">
        <v>32.537599999999998</v>
      </c>
      <c r="V3684">
        <f>IFERROR(SuperstoreData[[#This Row],[Profit]]/SuperstoreData[[#This Row],[Sales]],0)</f>
        <v>0.41</v>
      </c>
      <c r="W3684">
        <f>YEAR(C3684)</f>
        <v>2015</v>
      </c>
      <c r="X3684" t="str">
        <f>TEXT(C3684,"mmm")</f>
        <v>Jul</v>
      </c>
    </row>
    <row r="3685" spans="1:24" x14ac:dyDescent="0.3">
      <c r="A3685">
        <v>3684</v>
      </c>
      <c r="B3685" t="s">
        <v>7556</v>
      </c>
      <c r="C3685" s="1">
        <v>42194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>
        <v>153.36000000000001</v>
      </c>
      <c r="S3685">
        <v>9</v>
      </c>
      <c r="T3685">
        <v>0</v>
      </c>
      <c r="U3685">
        <v>70.545599999999993</v>
      </c>
      <c r="V3685">
        <f>IFERROR(SuperstoreData[[#This Row],[Profit]]/SuperstoreData[[#This Row],[Sales]],0)</f>
        <v>0.45999999999999991</v>
      </c>
      <c r="W3685">
        <f>YEAR(C3685)</f>
        <v>2015</v>
      </c>
      <c r="X3685" t="str">
        <f>TEXT(C3685,"mmm")</f>
        <v>Jul</v>
      </c>
    </row>
    <row r="3686" spans="1:24" x14ac:dyDescent="0.3">
      <c r="A3686">
        <v>3685</v>
      </c>
      <c r="B3686" t="s">
        <v>7556</v>
      </c>
      <c r="C3686" s="1">
        <v>42194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  <c r="V3686">
        <f>IFERROR(SuperstoreData[[#This Row],[Profit]]/SuperstoreData[[#This Row],[Sales]],0)</f>
        <v>0.48999999999999994</v>
      </c>
      <c r="W3686">
        <f>YEAR(C3686)</f>
        <v>2015</v>
      </c>
      <c r="X3686" t="str">
        <f>TEXT(C3686,"mmm")</f>
        <v>Jul</v>
      </c>
    </row>
    <row r="3687" spans="1:24" x14ac:dyDescent="0.3">
      <c r="A3687">
        <v>3686</v>
      </c>
      <c r="B3687" t="s">
        <v>7556</v>
      </c>
      <c r="C3687" s="1">
        <v>42194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>
        <v>98.21</v>
      </c>
      <c r="S3687">
        <v>7</v>
      </c>
      <c r="T3687">
        <v>0</v>
      </c>
      <c r="U3687">
        <v>28.480899999999998</v>
      </c>
      <c r="V3687">
        <f>IFERROR(SuperstoreData[[#This Row],[Profit]]/SuperstoreData[[#This Row],[Sales]],0)</f>
        <v>0.28999999999999998</v>
      </c>
      <c r="W3687">
        <f>YEAR(C3687)</f>
        <v>2015</v>
      </c>
      <c r="X3687" t="str">
        <f>TEXT(C3687,"mmm")</f>
        <v>Jul</v>
      </c>
    </row>
    <row r="3688" spans="1:24" x14ac:dyDescent="0.3">
      <c r="A3688">
        <v>3687</v>
      </c>
      <c r="B3688" t="s">
        <v>7561</v>
      </c>
      <c r="C3688" s="1">
        <v>42717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>
        <v>9.84</v>
      </c>
      <c r="S3688">
        <v>3</v>
      </c>
      <c r="T3688">
        <v>0</v>
      </c>
      <c r="U3688">
        <v>3.2471999999999999</v>
      </c>
      <c r="V3688">
        <f>IFERROR(SuperstoreData[[#This Row],[Profit]]/SuperstoreData[[#This Row],[Sales]],0)</f>
        <v>0.33</v>
      </c>
      <c r="W3688">
        <f>YEAR(C3688)</f>
        <v>2016</v>
      </c>
      <c r="X3688" t="str">
        <f>TEXT(C3688,"mmm")</f>
        <v>Dec</v>
      </c>
    </row>
    <row r="3689" spans="1:24" x14ac:dyDescent="0.3">
      <c r="A3689">
        <v>3688</v>
      </c>
      <c r="B3689" t="s">
        <v>7562</v>
      </c>
      <c r="C3689" s="1">
        <v>42510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>
        <v>2.694</v>
      </c>
      <c r="S3689">
        <v>2</v>
      </c>
      <c r="T3689">
        <v>0.7</v>
      </c>
      <c r="U3689">
        <v>-2.2450000000000001</v>
      </c>
      <c r="V3689">
        <f>IFERROR(SuperstoreData[[#This Row],[Profit]]/SuperstoreData[[#This Row],[Sales]],0)</f>
        <v>-0.83333333333333337</v>
      </c>
      <c r="W3689">
        <f>YEAR(C3689)</f>
        <v>2016</v>
      </c>
      <c r="X3689" t="str">
        <f>TEXT(C3689,"mmm")</f>
        <v>May</v>
      </c>
    </row>
    <row r="3690" spans="1:24" x14ac:dyDescent="0.3">
      <c r="A3690">
        <v>3689</v>
      </c>
      <c r="B3690" t="s">
        <v>7564</v>
      </c>
      <c r="C3690" s="1">
        <v>42888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>
        <v>25.344000000000001</v>
      </c>
      <c r="S3690">
        <v>6</v>
      </c>
      <c r="T3690">
        <v>0.2</v>
      </c>
      <c r="U3690">
        <v>7.92</v>
      </c>
      <c r="V3690">
        <f>IFERROR(SuperstoreData[[#This Row],[Profit]]/SuperstoreData[[#This Row],[Sales]],0)</f>
        <v>0.3125</v>
      </c>
      <c r="W3690">
        <f>YEAR(C3690)</f>
        <v>2017</v>
      </c>
      <c r="X3690" t="str">
        <f>TEXT(C3690,"mmm")</f>
        <v>Jun</v>
      </c>
    </row>
    <row r="3691" spans="1:24" x14ac:dyDescent="0.3">
      <c r="A3691">
        <v>3690</v>
      </c>
      <c r="B3691" t="s">
        <v>7564</v>
      </c>
      <c r="C3691" s="1">
        <v>42888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>
        <v>43.92</v>
      </c>
      <c r="S3691">
        <v>5</v>
      </c>
      <c r="T3691">
        <v>0.2</v>
      </c>
      <c r="U3691">
        <v>15.920999999999999</v>
      </c>
      <c r="V3691">
        <f>IFERROR(SuperstoreData[[#This Row],[Profit]]/SuperstoreData[[#This Row],[Sales]],0)</f>
        <v>0.36249999999999999</v>
      </c>
      <c r="W3691">
        <f>YEAR(C3691)</f>
        <v>2017</v>
      </c>
      <c r="X3691" t="str">
        <f>TEXT(C3691,"mmm")</f>
        <v>Jun</v>
      </c>
    </row>
    <row r="3692" spans="1:24" x14ac:dyDescent="0.3">
      <c r="A3692">
        <v>3691</v>
      </c>
      <c r="B3692" t="s">
        <v>7565</v>
      </c>
      <c r="C3692" s="1">
        <v>42307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>
        <v>59.994</v>
      </c>
      <c r="S3692">
        <v>2</v>
      </c>
      <c r="T3692">
        <v>0.7</v>
      </c>
      <c r="U3692">
        <v>-45.995399999999997</v>
      </c>
      <c r="V3692">
        <f>IFERROR(SuperstoreData[[#This Row],[Profit]]/SuperstoreData[[#This Row],[Sales]],0)</f>
        <v>-0.76666666666666661</v>
      </c>
      <c r="W3692">
        <f>YEAR(C3692)</f>
        <v>2015</v>
      </c>
      <c r="X3692" t="str">
        <f>TEXT(C3692,"mmm")</f>
        <v>Oct</v>
      </c>
    </row>
    <row r="3693" spans="1:24" x14ac:dyDescent="0.3">
      <c r="A3693">
        <v>3692</v>
      </c>
      <c r="B3693" t="s">
        <v>7565</v>
      </c>
      <c r="C3693" s="1">
        <v>42307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>
        <v>439.99200000000002</v>
      </c>
      <c r="S3693">
        <v>1</v>
      </c>
      <c r="T3693">
        <v>0.2</v>
      </c>
      <c r="U3693">
        <v>164.99700000000001</v>
      </c>
      <c r="V3693">
        <f>IFERROR(SuperstoreData[[#This Row],[Profit]]/SuperstoreData[[#This Row],[Sales]],0)</f>
        <v>0.375</v>
      </c>
      <c r="W3693">
        <f>YEAR(C3693)</f>
        <v>2015</v>
      </c>
      <c r="X3693" t="str">
        <f>TEXT(C3693,"mmm")</f>
        <v>Oct</v>
      </c>
    </row>
    <row r="3694" spans="1:24" x14ac:dyDescent="0.3">
      <c r="A3694">
        <v>3693</v>
      </c>
      <c r="B3694" t="s">
        <v>7565</v>
      </c>
      <c r="C3694" s="1">
        <v>42307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>
        <v>87.96</v>
      </c>
      <c r="S3694">
        <v>5</v>
      </c>
      <c r="T3694">
        <v>0.2</v>
      </c>
      <c r="U3694">
        <v>30.786000000000001</v>
      </c>
      <c r="V3694">
        <f>IFERROR(SuperstoreData[[#This Row],[Profit]]/SuperstoreData[[#This Row],[Sales]],0)</f>
        <v>0.35000000000000003</v>
      </c>
      <c r="W3694">
        <f>YEAR(C3694)</f>
        <v>2015</v>
      </c>
      <c r="X3694" t="str">
        <f>TEXT(C3694,"mmm")</f>
        <v>Oct</v>
      </c>
    </row>
    <row r="3695" spans="1:24" x14ac:dyDescent="0.3">
      <c r="A3695">
        <v>3694</v>
      </c>
      <c r="B3695" t="s">
        <v>7565</v>
      </c>
      <c r="C3695" s="1">
        <v>42307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>
        <v>15.488</v>
      </c>
      <c r="S3695">
        <v>4</v>
      </c>
      <c r="T3695">
        <v>0.2</v>
      </c>
      <c r="U3695">
        <v>3.6783999999999999</v>
      </c>
      <c r="V3695">
        <f>IFERROR(SuperstoreData[[#This Row],[Profit]]/SuperstoreData[[#This Row],[Sales]],0)</f>
        <v>0.23749999999999999</v>
      </c>
      <c r="W3695">
        <f>YEAR(C3695)</f>
        <v>2015</v>
      </c>
      <c r="X3695" t="str">
        <f>TEXT(C3695,"mmm")</f>
        <v>Oct</v>
      </c>
    </row>
    <row r="3696" spans="1:24" x14ac:dyDescent="0.3">
      <c r="A3696">
        <v>3695</v>
      </c>
      <c r="B3696" t="s">
        <v>7570</v>
      </c>
      <c r="C3696" s="1">
        <v>42658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>
        <v>232.96</v>
      </c>
      <c r="S3696">
        <v>7</v>
      </c>
      <c r="T3696">
        <v>0</v>
      </c>
      <c r="U3696">
        <v>116.48</v>
      </c>
      <c r="V3696">
        <f>IFERROR(SuperstoreData[[#This Row],[Profit]]/SuperstoreData[[#This Row],[Sales]],0)</f>
        <v>0.5</v>
      </c>
      <c r="W3696">
        <f>YEAR(C3696)</f>
        <v>2016</v>
      </c>
      <c r="X3696" t="str">
        <f>TEXT(C3696,"mmm")</f>
        <v>Oct</v>
      </c>
    </row>
    <row r="3697" spans="1:24" x14ac:dyDescent="0.3">
      <c r="A3697">
        <v>3696</v>
      </c>
      <c r="B3697" t="s">
        <v>7570</v>
      </c>
      <c r="C3697" s="1">
        <v>42658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>
        <v>66.540000000000006</v>
      </c>
      <c r="S3697">
        <v>6</v>
      </c>
      <c r="T3697">
        <v>0</v>
      </c>
      <c r="U3697">
        <v>32.604599999999998</v>
      </c>
      <c r="V3697">
        <f>IFERROR(SuperstoreData[[#This Row],[Profit]]/SuperstoreData[[#This Row],[Sales]],0)</f>
        <v>0.48999999999999994</v>
      </c>
      <c r="W3697">
        <f>YEAR(C3697)</f>
        <v>2016</v>
      </c>
      <c r="X3697" t="str">
        <f>TEXT(C3697,"mmm")</f>
        <v>Oct</v>
      </c>
    </row>
    <row r="3698" spans="1:24" x14ac:dyDescent="0.3">
      <c r="A3698">
        <v>3697</v>
      </c>
      <c r="B3698" t="s">
        <v>7570</v>
      </c>
      <c r="C3698" s="1">
        <v>42658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>
        <v>43.26</v>
      </c>
      <c r="S3698">
        <v>3</v>
      </c>
      <c r="T3698">
        <v>0</v>
      </c>
      <c r="U3698">
        <v>14.2758</v>
      </c>
      <c r="V3698">
        <f>IFERROR(SuperstoreData[[#This Row],[Profit]]/SuperstoreData[[#This Row],[Sales]],0)</f>
        <v>0.33</v>
      </c>
      <c r="W3698">
        <f>YEAR(C3698)</f>
        <v>2016</v>
      </c>
      <c r="X3698" t="str">
        <f>TEXT(C3698,"mmm")</f>
        <v>Oct</v>
      </c>
    </row>
    <row r="3699" spans="1:24" x14ac:dyDescent="0.3">
      <c r="A3699">
        <v>3698</v>
      </c>
      <c r="B3699" t="s">
        <v>7571</v>
      </c>
      <c r="C3699" s="1">
        <v>42327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>
        <v>141.96</v>
      </c>
      <c r="S3699">
        <v>2</v>
      </c>
      <c r="T3699">
        <v>0</v>
      </c>
      <c r="U3699">
        <v>22.7136</v>
      </c>
      <c r="V3699">
        <f>IFERROR(SuperstoreData[[#This Row],[Profit]]/SuperstoreData[[#This Row],[Sales]],0)</f>
        <v>0.15999999999999998</v>
      </c>
      <c r="W3699">
        <f>YEAR(C3699)</f>
        <v>2015</v>
      </c>
      <c r="X3699" t="str">
        <f>TEXT(C3699,"mmm")</f>
        <v>Nov</v>
      </c>
    </row>
    <row r="3700" spans="1:24" x14ac:dyDescent="0.3">
      <c r="A3700">
        <v>3699</v>
      </c>
      <c r="B3700" t="s">
        <v>7572</v>
      </c>
      <c r="C3700" s="1">
        <v>41895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>
        <v>79.400000000000006</v>
      </c>
      <c r="S3700">
        <v>5</v>
      </c>
      <c r="T3700">
        <v>0.2</v>
      </c>
      <c r="U3700">
        <v>5.9550000000000001</v>
      </c>
      <c r="V3700">
        <f>IFERROR(SuperstoreData[[#This Row],[Profit]]/SuperstoreData[[#This Row],[Sales]],0)</f>
        <v>7.4999999999999997E-2</v>
      </c>
      <c r="W3700">
        <f>YEAR(C3700)</f>
        <v>2014</v>
      </c>
      <c r="X3700" t="str">
        <f>TEXT(C3700,"mmm")</f>
        <v>Sep</v>
      </c>
    </row>
    <row r="3701" spans="1:24" x14ac:dyDescent="0.3">
      <c r="A3701">
        <v>3700</v>
      </c>
      <c r="B3701" t="s">
        <v>7575</v>
      </c>
      <c r="C3701" s="1">
        <v>43052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>
        <v>163.96</v>
      </c>
      <c r="S3701">
        <v>4</v>
      </c>
      <c r="T3701">
        <v>0</v>
      </c>
      <c r="U3701">
        <v>70.502799999999993</v>
      </c>
      <c r="V3701">
        <f>IFERROR(SuperstoreData[[#This Row],[Profit]]/SuperstoreData[[#This Row],[Sales]],0)</f>
        <v>0.42999999999999994</v>
      </c>
      <c r="W3701">
        <f>YEAR(C3701)</f>
        <v>2017</v>
      </c>
      <c r="X3701" t="str">
        <f>TEXT(C3701,"mmm")</f>
        <v>Nov</v>
      </c>
    </row>
    <row r="3702" spans="1:24" x14ac:dyDescent="0.3">
      <c r="A3702">
        <v>3701</v>
      </c>
      <c r="B3702" t="s">
        <v>7576</v>
      </c>
      <c r="C3702" s="1">
        <v>43093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>
        <v>37.93</v>
      </c>
      <c r="S3702">
        <v>1</v>
      </c>
      <c r="T3702">
        <v>0</v>
      </c>
      <c r="U3702">
        <v>6.8273999999999999</v>
      </c>
      <c r="V3702">
        <f>IFERROR(SuperstoreData[[#This Row],[Profit]]/SuperstoreData[[#This Row],[Sales]],0)</f>
        <v>0.18</v>
      </c>
      <c r="W3702">
        <f>YEAR(C3702)</f>
        <v>2017</v>
      </c>
      <c r="X3702" t="str">
        <f>TEXT(C3702,"mmm")</f>
        <v>Dec</v>
      </c>
    </row>
    <row r="3703" spans="1:24" x14ac:dyDescent="0.3">
      <c r="A3703">
        <v>3702</v>
      </c>
      <c r="B3703" t="s">
        <v>7577</v>
      </c>
      <c r="C3703" s="1">
        <v>42378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>
        <v>15.167999999999999</v>
      </c>
      <c r="S3703">
        <v>2</v>
      </c>
      <c r="T3703">
        <v>0.2</v>
      </c>
      <c r="U3703">
        <v>3.7919999999999998</v>
      </c>
      <c r="V3703">
        <f>IFERROR(SuperstoreData[[#This Row],[Profit]]/SuperstoreData[[#This Row],[Sales]],0)</f>
        <v>0.25</v>
      </c>
      <c r="W3703">
        <f>YEAR(C3703)</f>
        <v>2016</v>
      </c>
      <c r="X3703" t="str">
        <f>TEXT(C3703,"mmm")</f>
        <v>Jan</v>
      </c>
    </row>
    <row r="3704" spans="1:24" x14ac:dyDescent="0.3">
      <c r="A3704">
        <v>3703</v>
      </c>
      <c r="B3704" t="s">
        <v>7580</v>
      </c>
      <c r="C3704" s="1">
        <v>42168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>
        <v>24.78</v>
      </c>
      <c r="S3704">
        <v>6</v>
      </c>
      <c r="T3704">
        <v>0</v>
      </c>
      <c r="U3704">
        <v>6.9383999999999997</v>
      </c>
      <c r="V3704">
        <f>IFERROR(SuperstoreData[[#This Row],[Profit]]/SuperstoreData[[#This Row],[Sales]],0)</f>
        <v>0.27999999999999997</v>
      </c>
      <c r="W3704">
        <f>YEAR(C3704)</f>
        <v>2015</v>
      </c>
      <c r="X3704" t="str">
        <f>TEXT(C3704,"mmm")</f>
        <v>Jun</v>
      </c>
    </row>
    <row r="3705" spans="1:24" x14ac:dyDescent="0.3">
      <c r="A3705">
        <v>3704</v>
      </c>
      <c r="B3705" t="s">
        <v>7580</v>
      </c>
      <c r="C3705" s="1">
        <v>42168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>
        <v>19.14</v>
      </c>
      <c r="S3705">
        <v>3</v>
      </c>
      <c r="T3705">
        <v>0</v>
      </c>
      <c r="U3705">
        <v>8.8043999999999993</v>
      </c>
      <c r="V3705">
        <f>IFERROR(SuperstoreData[[#This Row],[Profit]]/SuperstoreData[[#This Row],[Sales]],0)</f>
        <v>0.45999999999999996</v>
      </c>
      <c r="W3705">
        <f>YEAR(C3705)</f>
        <v>2015</v>
      </c>
      <c r="X3705" t="str">
        <f>TEXT(C3705,"mmm")</f>
        <v>Jun</v>
      </c>
    </row>
    <row r="3706" spans="1:24" x14ac:dyDescent="0.3">
      <c r="A3706">
        <v>3705</v>
      </c>
      <c r="B3706" t="s">
        <v>7580</v>
      </c>
      <c r="C3706" s="1">
        <v>42168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>
        <v>899.97</v>
      </c>
      <c r="S3706">
        <v>3</v>
      </c>
      <c r="T3706">
        <v>0</v>
      </c>
      <c r="U3706">
        <v>314.98950000000002</v>
      </c>
      <c r="V3706">
        <f>IFERROR(SuperstoreData[[#This Row],[Profit]]/SuperstoreData[[#This Row],[Sales]],0)</f>
        <v>0.35000000000000003</v>
      </c>
      <c r="W3706">
        <f>YEAR(C3706)</f>
        <v>2015</v>
      </c>
      <c r="X3706" t="str">
        <f>TEXT(C3706,"mmm")</f>
        <v>Jun</v>
      </c>
    </row>
    <row r="3707" spans="1:24" x14ac:dyDescent="0.3">
      <c r="A3707">
        <v>3706</v>
      </c>
      <c r="B3707" t="s">
        <v>7580</v>
      </c>
      <c r="C3707" s="1">
        <v>42168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>
        <v>32.4</v>
      </c>
      <c r="S3707">
        <v>5</v>
      </c>
      <c r="T3707">
        <v>0</v>
      </c>
      <c r="U3707">
        <v>15.552</v>
      </c>
      <c r="V3707">
        <f>IFERROR(SuperstoreData[[#This Row],[Profit]]/SuperstoreData[[#This Row],[Sales]],0)</f>
        <v>0.48</v>
      </c>
      <c r="W3707">
        <f>YEAR(C3707)</f>
        <v>2015</v>
      </c>
      <c r="X3707" t="str">
        <f>TEXT(C3707,"mmm")</f>
        <v>Jun</v>
      </c>
    </row>
    <row r="3708" spans="1:24" x14ac:dyDescent="0.3">
      <c r="A3708">
        <v>3707</v>
      </c>
      <c r="B3708" t="s">
        <v>7582</v>
      </c>
      <c r="C3708" s="1">
        <v>42812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>
        <v>23.832000000000001</v>
      </c>
      <c r="S3708">
        <v>3</v>
      </c>
      <c r="T3708">
        <v>0.2</v>
      </c>
      <c r="U3708">
        <v>6.5537999999999998</v>
      </c>
      <c r="V3708">
        <f>IFERROR(SuperstoreData[[#This Row],[Profit]]/SuperstoreData[[#This Row],[Sales]],0)</f>
        <v>0.27499999999999997</v>
      </c>
      <c r="W3708">
        <f>YEAR(C3708)</f>
        <v>2017</v>
      </c>
      <c r="X3708" t="str">
        <f>TEXT(C3708,"mmm")</f>
        <v>Mar</v>
      </c>
    </row>
    <row r="3709" spans="1:24" x14ac:dyDescent="0.3">
      <c r="A3709">
        <v>3708</v>
      </c>
      <c r="B3709" t="s">
        <v>7583</v>
      </c>
      <c r="C3709" s="1">
        <v>41966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>
        <v>6.3680000000000003</v>
      </c>
      <c r="S3709">
        <v>2</v>
      </c>
      <c r="T3709">
        <v>0.6</v>
      </c>
      <c r="U3709">
        <v>-2.5472000000000001</v>
      </c>
      <c r="V3709">
        <f>IFERROR(SuperstoreData[[#This Row],[Profit]]/SuperstoreData[[#This Row],[Sales]],0)</f>
        <v>-0.4</v>
      </c>
      <c r="W3709">
        <f>YEAR(C3709)</f>
        <v>2014</v>
      </c>
      <c r="X3709" t="str">
        <f>TEXT(C3709,"mmm")</f>
        <v>Nov</v>
      </c>
    </row>
    <row r="3710" spans="1:24" x14ac:dyDescent="0.3">
      <c r="A3710">
        <v>3709</v>
      </c>
      <c r="B3710" t="s">
        <v>7583</v>
      </c>
      <c r="C3710" s="1">
        <v>41966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>
        <v>34.176000000000002</v>
      </c>
      <c r="S3710">
        <v>3</v>
      </c>
      <c r="T3710">
        <v>0.8</v>
      </c>
      <c r="U3710">
        <v>-87.148799999999994</v>
      </c>
      <c r="V3710">
        <f>IFERROR(SuperstoreData[[#This Row],[Profit]]/SuperstoreData[[#This Row],[Sales]],0)</f>
        <v>-2.5499999999999998</v>
      </c>
      <c r="W3710">
        <f>YEAR(C3710)</f>
        <v>2014</v>
      </c>
      <c r="X3710" t="str">
        <f>TEXT(C3710,"mmm")</f>
        <v>Nov</v>
      </c>
    </row>
    <row r="3711" spans="1:24" x14ac:dyDescent="0.3">
      <c r="A3711">
        <v>3710</v>
      </c>
      <c r="B3711" t="s">
        <v>7583</v>
      </c>
      <c r="C3711" s="1">
        <v>41966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>
        <v>5.5439999999999996</v>
      </c>
      <c r="S3711">
        <v>7</v>
      </c>
      <c r="T3711">
        <v>0.2</v>
      </c>
      <c r="U3711">
        <v>1.6632</v>
      </c>
      <c r="V3711">
        <f>IFERROR(SuperstoreData[[#This Row],[Profit]]/SuperstoreData[[#This Row],[Sales]],0)</f>
        <v>0.30000000000000004</v>
      </c>
      <c r="W3711">
        <f>YEAR(C3711)</f>
        <v>2014</v>
      </c>
      <c r="X3711" t="str">
        <f>TEXT(C3711,"mmm")</f>
        <v>Nov</v>
      </c>
    </row>
    <row r="3712" spans="1:24" x14ac:dyDescent="0.3">
      <c r="A3712">
        <v>3711</v>
      </c>
      <c r="B3712" t="s">
        <v>7584</v>
      </c>
      <c r="C3712" s="1">
        <v>43023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>
        <v>510.24</v>
      </c>
      <c r="S3712">
        <v>3</v>
      </c>
      <c r="T3712">
        <v>0.2</v>
      </c>
      <c r="U3712">
        <v>6.3780000000000001</v>
      </c>
      <c r="V3712">
        <f>IFERROR(SuperstoreData[[#This Row],[Profit]]/SuperstoreData[[#This Row],[Sales]],0)</f>
        <v>1.2500000000000001E-2</v>
      </c>
      <c r="W3712">
        <f>YEAR(C3712)</f>
        <v>2017</v>
      </c>
      <c r="X3712" t="str">
        <f>TEXT(C3712,"mmm")</f>
        <v>Oct</v>
      </c>
    </row>
    <row r="3713" spans="1:24" x14ac:dyDescent="0.3">
      <c r="A3713">
        <v>3712</v>
      </c>
      <c r="B3713" t="s">
        <v>7584</v>
      </c>
      <c r="C3713" s="1">
        <v>43023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>
        <v>204.95</v>
      </c>
      <c r="S3713">
        <v>5</v>
      </c>
      <c r="T3713">
        <v>0</v>
      </c>
      <c r="U3713">
        <v>100.4255</v>
      </c>
      <c r="V3713">
        <f>IFERROR(SuperstoreData[[#This Row],[Profit]]/SuperstoreData[[#This Row],[Sales]],0)</f>
        <v>0.49000000000000005</v>
      </c>
      <c r="W3713">
        <f>YEAR(C3713)</f>
        <v>2017</v>
      </c>
      <c r="X3713" t="str">
        <f>TEXT(C3713,"mmm")</f>
        <v>Oct</v>
      </c>
    </row>
    <row r="3714" spans="1:24" x14ac:dyDescent="0.3">
      <c r="A3714">
        <v>3713</v>
      </c>
      <c r="B3714" t="s">
        <v>7585</v>
      </c>
      <c r="C3714" s="1">
        <v>42846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>
        <v>11.54</v>
      </c>
      <c r="S3714">
        <v>1</v>
      </c>
      <c r="T3714">
        <v>0</v>
      </c>
      <c r="U3714">
        <v>3.4620000000000002</v>
      </c>
      <c r="V3714">
        <f>IFERROR(SuperstoreData[[#This Row],[Profit]]/SuperstoreData[[#This Row],[Sales]],0)</f>
        <v>0.30000000000000004</v>
      </c>
      <c r="W3714">
        <f>YEAR(C3714)</f>
        <v>2017</v>
      </c>
      <c r="X3714" t="str">
        <f>TEXT(C3714,"mmm")</f>
        <v>Apr</v>
      </c>
    </row>
    <row r="3715" spans="1:24" x14ac:dyDescent="0.3">
      <c r="A3715">
        <v>3714</v>
      </c>
      <c r="B3715" t="s">
        <v>7585</v>
      </c>
      <c r="C3715" s="1">
        <v>42846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>
        <v>162.6</v>
      </c>
      <c r="S3715">
        <v>3</v>
      </c>
      <c r="T3715">
        <v>0</v>
      </c>
      <c r="U3715">
        <v>34.146000000000001</v>
      </c>
      <c r="V3715">
        <f>IFERROR(SuperstoreData[[#This Row],[Profit]]/SuperstoreData[[#This Row],[Sales]],0)</f>
        <v>0.21000000000000002</v>
      </c>
      <c r="W3715">
        <f>YEAR(C3715)</f>
        <v>2017</v>
      </c>
      <c r="X3715" t="str">
        <f>TEXT(C3715,"mmm")</f>
        <v>Apr</v>
      </c>
    </row>
    <row r="3716" spans="1:24" x14ac:dyDescent="0.3">
      <c r="A3716">
        <v>3715</v>
      </c>
      <c r="B3716" t="s">
        <v>7588</v>
      </c>
      <c r="C3716" s="1">
        <v>41981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>
        <v>45.68</v>
      </c>
      <c r="S3716">
        <v>2</v>
      </c>
      <c r="T3716">
        <v>0</v>
      </c>
      <c r="U3716">
        <v>21.012799999999999</v>
      </c>
      <c r="V3716">
        <f>IFERROR(SuperstoreData[[#This Row],[Profit]]/SuperstoreData[[#This Row],[Sales]],0)</f>
        <v>0.45999999999999996</v>
      </c>
      <c r="W3716">
        <f>YEAR(C3716)</f>
        <v>2014</v>
      </c>
      <c r="X3716" t="str">
        <f>TEXT(C3716,"mmm")</f>
        <v>Dec</v>
      </c>
    </row>
    <row r="3717" spans="1:24" x14ac:dyDescent="0.3">
      <c r="A3717">
        <v>3716</v>
      </c>
      <c r="B3717" t="s">
        <v>7588</v>
      </c>
      <c r="C3717" s="1">
        <v>41981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>
        <v>603.91999999999996</v>
      </c>
      <c r="S3717">
        <v>5</v>
      </c>
      <c r="T3717">
        <v>0.2</v>
      </c>
      <c r="U3717">
        <v>45.293999999999997</v>
      </c>
      <c r="V3717">
        <f>IFERROR(SuperstoreData[[#This Row],[Profit]]/SuperstoreData[[#This Row],[Sales]],0)</f>
        <v>7.4999999999999997E-2</v>
      </c>
      <c r="W3717">
        <f>YEAR(C3717)</f>
        <v>2014</v>
      </c>
      <c r="X3717" t="str">
        <f>TEXT(C3717,"mmm")</f>
        <v>Dec</v>
      </c>
    </row>
    <row r="3718" spans="1:24" x14ac:dyDescent="0.3">
      <c r="A3718">
        <v>3717</v>
      </c>
      <c r="B3718" t="s">
        <v>7589</v>
      </c>
      <c r="C3718" s="1">
        <v>42884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>
        <v>23.55</v>
      </c>
      <c r="S3718">
        <v>5</v>
      </c>
      <c r="T3718">
        <v>0</v>
      </c>
      <c r="U3718">
        <v>1.1775</v>
      </c>
      <c r="V3718">
        <f>IFERROR(SuperstoreData[[#This Row],[Profit]]/SuperstoreData[[#This Row],[Sales]],0)</f>
        <v>4.9999999999999996E-2</v>
      </c>
      <c r="W3718">
        <f>YEAR(C3718)</f>
        <v>2017</v>
      </c>
      <c r="X3718" t="str">
        <f>TEXT(C3718,"mmm")</f>
        <v>May</v>
      </c>
    </row>
    <row r="3719" spans="1:24" x14ac:dyDescent="0.3">
      <c r="A3719">
        <v>3718</v>
      </c>
      <c r="B3719" t="s">
        <v>7590</v>
      </c>
      <c r="C3719" s="1">
        <v>42632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>
        <v>5.04</v>
      </c>
      <c r="S3719">
        <v>2</v>
      </c>
      <c r="T3719">
        <v>0</v>
      </c>
      <c r="U3719">
        <v>0.1512</v>
      </c>
      <c r="V3719">
        <f>IFERROR(SuperstoreData[[#This Row],[Profit]]/SuperstoreData[[#This Row],[Sales]],0)</f>
        <v>0.03</v>
      </c>
      <c r="W3719">
        <f>YEAR(C3719)</f>
        <v>2016</v>
      </c>
      <c r="X3719" t="str">
        <f>TEXT(C3719,"mmm")</f>
        <v>Sep</v>
      </c>
    </row>
    <row r="3720" spans="1:24" x14ac:dyDescent="0.3">
      <c r="A3720">
        <v>3719</v>
      </c>
      <c r="B3720" t="s">
        <v>7590</v>
      </c>
      <c r="C3720" s="1">
        <v>42632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>
        <v>249.95</v>
      </c>
      <c r="S3720">
        <v>5</v>
      </c>
      <c r="T3720">
        <v>0</v>
      </c>
      <c r="U3720">
        <v>107.4785</v>
      </c>
      <c r="V3720">
        <f>IFERROR(SuperstoreData[[#This Row],[Profit]]/SuperstoreData[[#This Row],[Sales]],0)</f>
        <v>0.43</v>
      </c>
      <c r="W3720">
        <f>YEAR(C3720)</f>
        <v>2016</v>
      </c>
      <c r="X3720" t="str">
        <f>TEXT(C3720,"mmm")</f>
        <v>Sep</v>
      </c>
    </row>
    <row r="3721" spans="1:24" x14ac:dyDescent="0.3">
      <c r="A3721">
        <v>3720</v>
      </c>
      <c r="B3721" t="s">
        <v>7593</v>
      </c>
      <c r="C3721" s="1">
        <v>42630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>
        <v>33.4</v>
      </c>
      <c r="S3721">
        <v>5</v>
      </c>
      <c r="T3721">
        <v>0</v>
      </c>
      <c r="U3721">
        <v>12.358000000000001</v>
      </c>
      <c r="V3721">
        <f>IFERROR(SuperstoreData[[#This Row],[Profit]]/SuperstoreData[[#This Row],[Sales]],0)</f>
        <v>0.37000000000000005</v>
      </c>
      <c r="W3721">
        <f>YEAR(C3721)</f>
        <v>2016</v>
      </c>
      <c r="X3721" t="str">
        <f>TEXT(C3721,"mmm")</f>
        <v>Sep</v>
      </c>
    </row>
    <row r="3722" spans="1:24" x14ac:dyDescent="0.3">
      <c r="A3722">
        <v>3721</v>
      </c>
      <c r="B3722" t="s">
        <v>7594</v>
      </c>
      <c r="C3722" s="1">
        <v>42724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>
        <v>18.920000000000002</v>
      </c>
      <c r="S3722">
        <v>4</v>
      </c>
      <c r="T3722">
        <v>0</v>
      </c>
      <c r="U3722">
        <v>7.3788</v>
      </c>
      <c r="V3722">
        <f>IFERROR(SuperstoreData[[#This Row],[Profit]]/SuperstoreData[[#This Row],[Sales]],0)</f>
        <v>0.38999999999999996</v>
      </c>
      <c r="W3722">
        <f>YEAR(C3722)</f>
        <v>2016</v>
      </c>
      <c r="X3722" t="str">
        <f>TEXT(C3722,"mmm")</f>
        <v>Dec</v>
      </c>
    </row>
    <row r="3723" spans="1:24" x14ac:dyDescent="0.3">
      <c r="A3723">
        <v>3722</v>
      </c>
      <c r="B3723" t="s">
        <v>7594</v>
      </c>
      <c r="C3723" s="1">
        <v>42724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>
        <f>IFERROR(SuperstoreData[[#This Row],[Profit]]/SuperstoreData[[#This Row],[Sales]],0)</f>
        <v>0.45</v>
      </c>
      <c r="W3723">
        <f>YEAR(C3723)</f>
        <v>2016</v>
      </c>
      <c r="X3723" t="str">
        <f>TEXT(C3723,"mmm")</f>
        <v>Dec</v>
      </c>
    </row>
    <row r="3724" spans="1:24" x14ac:dyDescent="0.3">
      <c r="A3724">
        <v>3723</v>
      </c>
      <c r="B3724" t="s">
        <v>7595</v>
      </c>
      <c r="C3724" s="1">
        <v>43061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>
        <v>35.712000000000003</v>
      </c>
      <c r="S3724">
        <v>8</v>
      </c>
      <c r="T3724">
        <v>0.2</v>
      </c>
      <c r="U3724">
        <v>2.2320000000000002</v>
      </c>
      <c r="V3724">
        <f>IFERROR(SuperstoreData[[#This Row],[Profit]]/SuperstoreData[[#This Row],[Sales]],0)</f>
        <v>6.25E-2</v>
      </c>
      <c r="W3724">
        <f>YEAR(C3724)</f>
        <v>2017</v>
      </c>
      <c r="X3724" t="str">
        <f>TEXT(C3724,"mmm")</f>
        <v>Nov</v>
      </c>
    </row>
    <row r="3725" spans="1:24" x14ac:dyDescent="0.3">
      <c r="A3725">
        <v>3724</v>
      </c>
      <c r="B3725" t="s">
        <v>7596</v>
      </c>
      <c r="C3725" s="1">
        <v>42003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>
        <v>551.98500000000001</v>
      </c>
      <c r="S3725">
        <v>5</v>
      </c>
      <c r="T3725">
        <v>0.7</v>
      </c>
      <c r="U3725">
        <v>-459.98750000000001</v>
      </c>
      <c r="V3725">
        <f>IFERROR(SuperstoreData[[#This Row],[Profit]]/SuperstoreData[[#This Row],[Sales]],0)</f>
        <v>-0.83333333333333337</v>
      </c>
      <c r="W3725">
        <f>YEAR(C3725)</f>
        <v>2014</v>
      </c>
      <c r="X3725" t="str">
        <f>TEXT(C3725,"mmm")</f>
        <v>Dec</v>
      </c>
    </row>
    <row r="3726" spans="1:24" x14ac:dyDescent="0.3">
      <c r="A3726">
        <v>3725</v>
      </c>
      <c r="B3726" t="s">
        <v>7597</v>
      </c>
      <c r="C3726" s="1">
        <v>42828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>
        <v>7.056</v>
      </c>
      <c r="S3726">
        <v>3</v>
      </c>
      <c r="T3726">
        <v>0.2</v>
      </c>
      <c r="U3726">
        <v>2.2050000000000001</v>
      </c>
      <c r="V3726">
        <f>IFERROR(SuperstoreData[[#This Row],[Profit]]/SuperstoreData[[#This Row],[Sales]],0)</f>
        <v>0.3125</v>
      </c>
      <c r="W3726">
        <f>YEAR(C3726)</f>
        <v>2017</v>
      </c>
      <c r="X3726" t="str">
        <f>TEXT(C3726,"mmm")</f>
        <v>Apr</v>
      </c>
    </row>
    <row r="3727" spans="1:24" x14ac:dyDescent="0.3">
      <c r="A3727">
        <v>3726</v>
      </c>
      <c r="B3727" t="s">
        <v>7598</v>
      </c>
      <c r="C3727" s="1">
        <v>42730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>
        <v>18.72</v>
      </c>
      <c r="S3727">
        <v>2</v>
      </c>
      <c r="T3727">
        <v>0.2</v>
      </c>
      <c r="U3727">
        <v>3.51</v>
      </c>
      <c r="V3727">
        <f>IFERROR(SuperstoreData[[#This Row],[Profit]]/SuperstoreData[[#This Row],[Sales]],0)</f>
        <v>0.1875</v>
      </c>
      <c r="W3727">
        <f>YEAR(C3727)</f>
        <v>2016</v>
      </c>
      <c r="X3727" t="str">
        <f>TEXT(C3727,"mmm")</f>
        <v>Dec</v>
      </c>
    </row>
    <row r="3728" spans="1:24" x14ac:dyDescent="0.3">
      <c r="A3728">
        <v>3727</v>
      </c>
      <c r="B3728" t="s">
        <v>7599</v>
      </c>
      <c r="C3728" s="1">
        <v>42526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>
        <v>360.38</v>
      </c>
      <c r="S3728">
        <v>2</v>
      </c>
      <c r="T3728">
        <v>0</v>
      </c>
      <c r="U3728">
        <v>93.698800000000006</v>
      </c>
      <c r="V3728">
        <f>IFERROR(SuperstoreData[[#This Row],[Profit]]/SuperstoreData[[#This Row],[Sales]],0)</f>
        <v>0.26</v>
      </c>
      <c r="W3728">
        <f>YEAR(C3728)</f>
        <v>2016</v>
      </c>
      <c r="X3728" t="str">
        <f>TEXT(C3728,"mmm")</f>
        <v>Jun</v>
      </c>
    </row>
    <row r="3729" spans="1:24" x14ac:dyDescent="0.3">
      <c r="A3729">
        <v>3728</v>
      </c>
      <c r="B3729" t="s">
        <v>7599</v>
      </c>
      <c r="C3729" s="1">
        <v>42526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>
        <v>11.16</v>
      </c>
      <c r="S3729">
        <v>2</v>
      </c>
      <c r="T3729">
        <v>0</v>
      </c>
      <c r="U3729">
        <v>2.79</v>
      </c>
      <c r="V3729">
        <f>IFERROR(SuperstoreData[[#This Row],[Profit]]/SuperstoreData[[#This Row],[Sales]],0)</f>
        <v>0.25</v>
      </c>
      <c r="W3729">
        <f>YEAR(C3729)</f>
        <v>2016</v>
      </c>
      <c r="X3729" t="str">
        <f>TEXT(C3729,"mmm")</f>
        <v>Jun</v>
      </c>
    </row>
    <row r="3730" spans="1:24" x14ac:dyDescent="0.3">
      <c r="A3730">
        <v>3729</v>
      </c>
      <c r="B3730" t="s">
        <v>7599</v>
      </c>
      <c r="C3730" s="1">
        <v>42526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>
        <v>14.94</v>
      </c>
      <c r="S3730">
        <v>3</v>
      </c>
      <c r="T3730">
        <v>0</v>
      </c>
      <c r="U3730">
        <v>6.8723999999999998</v>
      </c>
      <c r="V3730">
        <f>IFERROR(SuperstoreData[[#This Row],[Profit]]/SuperstoreData[[#This Row],[Sales]],0)</f>
        <v>0.46</v>
      </c>
      <c r="W3730">
        <f>YEAR(C3730)</f>
        <v>2016</v>
      </c>
      <c r="X3730" t="str">
        <f>TEXT(C3730,"mmm")</f>
        <v>Jun</v>
      </c>
    </row>
    <row r="3731" spans="1:24" x14ac:dyDescent="0.3">
      <c r="A3731">
        <v>3730</v>
      </c>
      <c r="B3731" t="s">
        <v>7600</v>
      </c>
      <c r="C3731" s="1">
        <v>42265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>
        <v>41.96</v>
      </c>
      <c r="S3731">
        <v>2</v>
      </c>
      <c r="T3731">
        <v>0</v>
      </c>
      <c r="U3731">
        <v>7.9724000000000004</v>
      </c>
      <c r="V3731">
        <f>IFERROR(SuperstoreData[[#This Row],[Profit]]/SuperstoreData[[#This Row],[Sales]],0)</f>
        <v>0.19</v>
      </c>
      <c r="W3731">
        <f>YEAR(C3731)</f>
        <v>2015</v>
      </c>
      <c r="X3731" t="str">
        <f>TEXT(C3731,"mmm")</f>
        <v>Sep</v>
      </c>
    </row>
    <row r="3732" spans="1:24" x14ac:dyDescent="0.3">
      <c r="A3732">
        <v>3731</v>
      </c>
      <c r="B3732" t="s">
        <v>7600</v>
      </c>
      <c r="C3732" s="1">
        <v>42265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>
        <v>636.86</v>
      </c>
      <c r="S3732">
        <v>7</v>
      </c>
      <c r="T3732">
        <v>0</v>
      </c>
      <c r="U3732">
        <v>0</v>
      </c>
      <c r="V3732">
        <f>IFERROR(SuperstoreData[[#This Row],[Profit]]/SuperstoreData[[#This Row],[Sales]],0)</f>
        <v>0</v>
      </c>
      <c r="W3732">
        <f>YEAR(C3732)</f>
        <v>2015</v>
      </c>
      <c r="X3732" t="str">
        <f>TEXT(C3732,"mmm")</f>
        <v>Sep</v>
      </c>
    </row>
    <row r="3733" spans="1:24" x14ac:dyDescent="0.3">
      <c r="A3733">
        <v>3732</v>
      </c>
      <c r="B3733" t="s">
        <v>7600</v>
      </c>
      <c r="C3733" s="1">
        <v>42265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>
        <v>499.99</v>
      </c>
      <c r="S3733">
        <v>1</v>
      </c>
      <c r="T3733">
        <v>0</v>
      </c>
      <c r="U3733">
        <v>129.9974</v>
      </c>
      <c r="V3733">
        <f>IFERROR(SuperstoreData[[#This Row],[Profit]]/SuperstoreData[[#This Row],[Sales]],0)</f>
        <v>0.26</v>
      </c>
      <c r="W3733">
        <f>YEAR(C3733)</f>
        <v>2015</v>
      </c>
      <c r="X3733" t="str">
        <f>TEXT(C3733,"mmm")</f>
        <v>Sep</v>
      </c>
    </row>
    <row r="3734" spans="1:24" x14ac:dyDescent="0.3">
      <c r="A3734">
        <v>3733</v>
      </c>
      <c r="B3734" t="s">
        <v>7600</v>
      </c>
      <c r="C3734" s="1">
        <v>42265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>
        <v>1259.93</v>
      </c>
      <c r="S3734">
        <v>7</v>
      </c>
      <c r="T3734">
        <v>0</v>
      </c>
      <c r="U3734">
        <v>327.58179999999999</v>
      </c>
      <c r="V3734">
        <f>IFERROR(SuperstoreData[[#This Row],[Profit]]/SuperstoreData[[#This Row],[Sales]],0)</f>
        <v>0.25999999999999995</v>
      </c>
      <c r="W3734">
        <f>YEAR(C3734)</f>
        <v>2015</v>
      </c>
      <c r="X3734" t="str">
        <f>TEXT(C3734,"mmm")</f>
        <v>Sep</v>
      </c>
    </row>
    <row r="3735" spans="1:24" x14ac:dyDescent="0.3">
      <c r="A3735">
        <v>3734</v>
      </c>
      <c r="B3735" t="s">
        <v>7600</v>
      </c>
      <c r="C3735" s="1">
        <v>42265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>
        <v>65.08</v>
      </c>
      <c r="S3735">
        <v>4</v>
      </c>
      <c r="T3735">
        <v>0</v>
      </c>
      <c r="U3735">
        <v>31.889199999999999</v>
      </c>
      <c r="V3735">
        <f>IFERROR(SuperstoreData[[#This Row],[Profit]]/SuperstoreData[[#This Row],[Sales]],0)</f>
        <v>0.49</v>
      </c>
      <c r="W3735">
        <f>YEAR(C3735)</f>
        <v>2015</v>
      </c>
      <c r="X3735" t="str">
        <f>TEXT(C3735,"mmm")</f>
        <v>Sep</v>
      </c>
    </row>
    <row r="3736" spans="1:24" x14ac:dyDescent="0.3">
      <c r="A3736">
        <v>3735</v>
      </c>
      <c r="B3736" t="s">
        <v>7603</v>
      </c>
      <c r="C3736" s="1">
        <v>42800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>
        <v>26.38</v>
      </c>
      <c r="S3736">
        <v>1</v>
      </c>
      <c r="T3736">
        <v>0</v>
      </c>
      <c r="U3736">
        <v>12.1348</v>
      </c>
      <c r="V3736">
        <f>IFERROR(SuperstoreData[[#This Row],[Profit]]/SuperstoreData[[#This Row],[Sales]],0)</f>
        <v>0.46</v>
      </c>
      <c r="W3736">
        <f>YEAR(C3736)</f>
        <v>2017</v>
      </c>
      <c r="X3736" t="str">
        <f>TEXT(C3736,"mmm")</f>
        <v>Mar</v>
      </c>
    </row>
    <row r="3737" spans="1:24" x14ac:dyDescent="0.3">
      <c r="A3737">
        <v>3736</v>
      </c>
      <c r="B3737" t="s">
        <v>7603</v>
      </c>
      <c r="C3737" s="1">
        <v>42800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>
        <v>71.97</v>
      </c>
      <c r="S3737">
        <v>3</v>
      </c>
      <c r="T3737">
        <v>0</v>
      </c>
      <c r="U3737">
        <v>16.553100000000001</v>
      </c>
      <c r="V3737">
        <f>IFERROR(SuperstoreData[[#This Row],[Profit]]/SuperstoreData[[#This Row],[Sales]],0)</f>
        <v>0.23</v>
      </c>
      <c r="W3737">
        <f>YEAR(C3737)</f>
        <v>2017</v>
      </c>
      <c r="X3737" t="str">
        <f>TEXT(C3737,"mmm")</f>
        <v>Mar</v>
      </c>
    </row>
    <row r="3738" spans="1:24" x14ac:dyDescent="0.3">
      <c r="A3738">
        <v>3737</v>
      </c>
      <c r="B3738" t="s">
        <v>7606</v>
      </c>
      <c r="C3738" s="1">
        <v>42446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>
        <v>129.97999999999999</v>
      </c>
      <c r="S3738">
        <v>2</v>
      </c>
      <c r="T3738">
        <v>0</v>
      </c>
      <c r="U3738">
        <v>62.3904</v>
      </c>
      <c r="V3738">
        <f>IFERROR(SuperstoreData[[#This Row],[Profit]]/SuperstoreData[[#This Row],[Sales]],0)</f>
        <v>0.48000000000000004</v>
      </c>
      <c r="W3738">
        <f>YEAR(C3738)</f>
        <v>2016</v>
      </c>
      <c r="X3738" t="str">
        <f>TEXT(C3738,"mmm")</f>
        <v>Mar</v>
      </c>
    </row>
    <row r="3739" spans="1:24" x14ac:dyDescent="0.3">
      <c r="A3739">
        <v>3738</v>
      </c>
      <c r="B3739" t="s">
        <v>7606</v>
      </c>
      <c r="C3739" s="1">
        <v>42446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>
        <v>32.54</v>
      </c>
      <c r="S3739">
        <v>2</v>
      </c>
      <c r="T3739">
        <v>0</v>
      </c>
      <c r="U3739">
        <v>15.944599999999999</v>
      </c>
      <c r="V3739">
        <f>IFERROR(SuperstoreData[[#This Row],[Profit]]/SuperstoreData[[#This Row],[Sales]],0)</f>
        <v>0.49</v>
      </c>
      <c r="W3739">
        <f>YEAR(C3739)</f>
        <v>2016</v>
      </c>
      <c r="X3739" t="str">
        <f>TEXT(C3739,"mmm")</f>
        <v>Mar</v>
      </c>
    </row>
    <row r="3740" spans="1:24" x14ac:dyDescent="0.3">
      <c r="A3740">
        <v>3739</v>
      </c>
      <c r="B3740" t="s">
        <v>7609</v>
      </c>
      <c r="C3740" s="1">
        <v>42713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>
        <v>10.9</v>
      </c>
      <c r="S3740">
        <v>1</v>
      </c>
      <c r="T3740">
        <v>0</v>
      </c>
      <c r="U3740">
        <v>3.052</v>
      </c>
      <c r="V3740">
        <f>IFERROR(SuperstoreData[[#This Row],[Profit]]/SuperstoreData[[#This Row],[Sales]],0)</f>
        <v>0.27999999999999997</v>
      </c>
      <c r="W3740">
        <f>YEAR(C3740)</f>
        <v>2016</v>
      </c>
      <c r="X3740" t="str">
        <f>TEXT(C3740,"mmm")</f>
        <v>Dec</v>
      </c>
    </row>
    <row r="3741" spans="1:24" x14ac:dyDescent="0.3">
      <c r="A3741">
        <v>3740</v>
      </c>
      <c r="B3741" t="s">
        <v>7609</v>
      </c>
      <c r="C3741" s="1">
        <v>42713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>
        <v>59.98</v>
      </c>
      <c r="S3741">
        <v>2</v>
      </c>
      <c r="T3741">
        <v>0</v>
      </c>
      <c r="U3741">
        <v>25.191600000000001</v>
      </c>
      <c r="V3741">
        <f>IFERROR(SuperstoreData[[#This Row],[Profit]]/SuperstoreData[[#This Row],[Sales]],0)</f>
        <v>0.42000000000000004</v>
      </c>
      <c r="W3741">
        <f>YEAR(C3741)</f>
        <v>2016</v>
      </c>
      <c r="X3741" t="str">
        <f>TEXT(C3741,"mmm")</f>
        <v>Dec</v>
      </c>
    </row>
    <row r="3742" spans="1:24" x14ac:dyDescent="0.3">
      <c r="A3742">
        <v>3741</v>
      </c>
      <c r="B3742" t="s">
        <v>7609</v>
      </c>
      <c r="C3742" s="1">
        <v>42713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>
        <f>IFERROR(SuperstoreData[[#This Row],[Profit]]/SuperstoreData[[#This Row],[Sales]],0)</f>
        <v>0.37777777777777777</v>
      </c>
      <c r="W3742">
        <f>YEAR(C3742)</f>
        <v>2016</v>
      </c>
      <c r="X3742" t="str">
        <f>TEXT(C3742,"mmm")</f>
        <v>Dec</v>
      </c>
    </row>
    <row r="3743" spans="1:24" x14ac:dyDescent="0.3">
      <c r="A3743">
        <v>3742</v>
      </c>
      <c r="B3743" t="s">
        <v>7610</v>
      </c>
      <c r="C3743" s="1">
        <v>42384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>
        <v>16.52</v>
      </c>
      <c r="S3743">
        <v>4</v>
      </c>
      <c r="T3743">
        <v>0</v>
      </c>
      <c r="U3743">
        <v>7.5991999999999997</v>
      </c>
      <c r="V3743">
        <f>IFERROR(SuperstoreData[[#This Row],[Profit]]/SuperstoreData[[#This Row],[Sales]],0)</f>
        <v>0.46</v>
      </c>
      <c r="W3743">
        <f>YEAR(C3743)</f>
        <v>2016</v>
      </c>
      <c r="X3743" t="str">
        <f>TEXT(C3743,"mmm")</f>
        <v>Jan</v>
      </c>
    </row>
    <row r="3744" spans="1:24" x14ac:dyDescent="0.3">
      <c r="A3744">
        <v>3743</v>
      </c>
      <c r="B3744" t="s">
        <v>7610</v>
      </c>
      <c r="C3744" s="1">
        <v>42384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>
        <v>60.12</v>
      </c>
      <c r="S3744">
        <v>9</v>
      </c>
      <c r="T3744">
        <v>0</v>
      </c>
      <c r="U3744">
        <v>28.857600000000001</v>
      </c>
      <c r="V3744">
        <f>IFERROR(SuperstoreData[[#This Row],[Profit]]/SuperstoreData[[#This Row],[Sales]],0)</f>
        <v>0.48000000000000004</v>
      </c>
      <c r="W3744">
        <f>YEAR(C3744)</f>
        <v>2016</v>
      </c>
      <c r="X3744" t="str">
        <f>TEXT(C3744,"mmm")</f>
        <v>Jan</v>
      </c>
    </row>
    <row r="3745" spans="1:24" x14ac:dyDescent="0.3">
      <c r="A3745">
        <v>3744</v>
      </c>
      <c r="B3745" t="s">
        <v>7610</v>
      </c>
      <c r="C3745" s="1">
        <v>42384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>
        <v>49.536000000000001</v>
      </c>
      <c r="S3745">
        <v>3</v>
      </c>
      <c r="T3745">
        <v>0.2</v>
      </c>
      <c r="U3745">
        <v>17.337599999999998</v>
      </c>
      <c r="V3745">
        <f>IFERROR(SuperstoreData[[#This Row],[Profit]]/SuperstoreData[[#This Row],[Sales]],0)</f>
        <v>0.35</v>
      </c>
      <c r="W3745">
        <f>YEAR(C3745)</f>
        <v>2016</v>
      </c>
      <c r="X3745" t="str">
        <f>TEXT(C3745,"mmm")</f>
        <v>Jan</v>
      </c>
    </row>
    <row r="3746" spans="1:24" x14ac:dyDescent="0.3">
      <c r="A3746">
        <v>3745</v>
      </c>
      <c r="B3746" t="s">
        <v>7611</v>
      </c>
      <c r="C3746" s="1">
        <v>41936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>
        <v>11.85</v>
      </c>
      <c r="S3746">
        <v>3</v>
      </c>
      <c r="T3746">
        <v>0</v>
      </c>
      <c r="U3746">
        <v>3.7919999999999998</v>
      </c>
      <c r="V3746">
        <f>IFERROR(SuperstoreData[[#This Row],[Profit]]/SuperstoreData[[#This Row],[Sales]],0)</f>
        <v>0.32</v>
      </c>
      <c r="W3746">
        <f>YEAR(C3746)</f>
        <v>2014</v>
      </c>
      <c r="X3746" t="str">
        <f>TEXT(C3746,"mmm")</f>
        <v>Oct</v>
      </c>
    </row>
    <row r="3747" spans="1:24" x14ac:dyDescent="0.3">
      <c r="A3747">
        <v>3746</v>
      </c>
      <c r="B3747" t="s">
        <v>7613</v>
      </c>
      <c r="C3747" s="1">
        <v>42636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>
        <v>118.25</v>
      </c>
      <c r="S3747">
        <v>5</v>
      </c>
      <c r="T3747">
        <v>0</v>
      </c>
      <c r="U3747">
        <v>34.292499999999997</v>
      </c>
      <c r="V3747">
        <f>IFERROR(SuperstoreData[[#This Row],[Profit]]/SuperstoreData[[#This Row],[Sales]],0)</f>
        <v>0.28999999999999998</v>
      </c>
      <c r="W3747">
        <f>YEAR(C3747)</f>
        <v>2016</v>
      </c>
      <c r="X3747" t="str">
        <f>TEXT(C3747,"mmm")</f>
        <v>Sep</v>
      </c>
    </row>
    <row r="3748" spans="1:24" x14ac:dyDescent="0.3">
      <c r="A3748">
        <v>3747</v>
      </c>
      <c r="B3748" t="s">
        <v>7613</v>
      </c>
      <c r="C3748" s="1">
        <v>42636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>
        <v>368.97</v>
      </c>
      <c r="S3748">
        <v>3</v>
      </c>
      <c r="T3748">
        <v>0</v>
      </c>
      <c r="U3748">
        <v>81.173400000000001</v>
      </c>
      <c r="V3748">
        <f>IFERROR(SuperstoreData[[#This Row],[Profit]]/SuperstoreData[[#This Row],[Sales]],0)</f>
        <v>0.21999999999999997</v>
      </c>
      <c r="W3748">
        <f>YEAR(C3748)</f>
        <v>2016</v>
      </c>
      <c r="X3748" t="str">
        <f>TEXT(C3748,"mmm")</f>
        <v>Sep</v>
      </c>
    </row>
    <row r="3749" spans="1:24" x14ac:dyDescent="0.3">
      <c r="A3749">
        <v>3748</v>
      </c>
      <c r="B3749" t="s">
        <v>7614</v>
      </c>
      <c r="C3749" s="1">
        <v>42974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>
        <v>198.46</v>
      </c>
      <c r="S3749">
        <v>2</v>
      </c>
      <c r="T3749">
        <v>0</v>
      </c>
      <c r="U3749">
        <v>99.23</v>
      </c>
      <c r="V3749">
        <f>IFERROR(SuperstoreData[[#This Row],[Profit]]/SuperstoreData[[#This Row],[Sales]],0)</f>
        <v>0.5</v>
      </c>
      <c r="W3749">
        <f>YEAR(C3749)</f>
        <v>2017</v>
      </c>
      <c r="X3749" t="str">
        <f>TEXT(C3749,"mmm")</f>
        <v>Aug</v>
      </c>
    </row>
    <row r="3750" spans="1:24" x14ac:dyDescent="0.3">
      <c r="A3750">
        <v>3749</v>
      </c>
      <c r="B3750" t="s">
        <v>7614</v>
      </c>
      <c r="C3750" s="1">
        <v>42974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>
        <v>321.92</v>
      </c>
      <c r="S3750">
        <v>4</v>
      </c>
      <c r="T3750">
        <v>0</v>
      </c>
      <c r="U3750">
        <v>96.575999999999993</v>
      </c>
      <c r="V3750">
        <f>IFERROR(SuperstoreData[[#This Row],[Profit]]/SuperstoreData[[#This Row],[Sales]],0)</f>
        <v>0.3</v>
      </c>
      <c r="W3750">
        <f>YEAR(C3750)</f>
        <v>2017</v>
      </c>
      <c r="X3750" t="str">
        <f>TEXT(C3750,"mmm")</f>
        <v>Aug</v>
      </c>
    </row>
    <row r="3751" spans="1:24" x14ac:dyDescent="0.3">
      <c r="A3751">
        <v>3750</v>
      </c>
      <c r="B3751" t="s">
        <v>7614</v>
      </c>
      <c r="C3751" s="1">
        <v>42974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>
        <v>879.98400000000004</v>
      </c>
      <c r="S3751">
        <v>2</v>
      </c>
      <c r="T3751">
        <v>0.2</v>
      </c>
      <c r="U3751">
        <v>329.99400000000003</v>
      </c>
      <c r="V3751">
        <f>IFERROR(SuperstoreData[[#This Row],[Profit]]/SuperstoreData[[#This Row],[Sales]],0)</f>
        <v>0.375</v>
      </c>
      <c r="W3751">
        <f>YEAR(C3751)</f>
        <v>2017</v>
      </c>
      <c r="X3751" t="str">
        <f>TEXT(C3751,"mmm")</f>
        <v>Aug</v>
      </c>
    </row>
    <row r="3752" spans="1:24" x14ac:dyDescent="0.3">
      <c r="A3752">
        <v>3751</v>
      </c>
      <c r="B3752" t="s">
        <v>7614</v>
      </c>
      <c r="C3752" s="1">
        <v>42974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>
        <v>28.4</v>
      </c>
      <c r="S3752">
        <v>5</v>
      </c>
      <c r="T3752">
        <v>0</v>
      </c>
      <c r="U3752">
        <v>8.2360000000000007</v>
      </c>
      <c r="V3752">
        <f>IFERROR(SuperstoreData[[#This Row],[Profit]]/SuperstoreData[[#This Row],[Sales]],0)</f>
        <v>0.29000000000000004</v>
      </c>
      <c r="W3752">
        <f>YEAR(C3752)</f>
        <v>2017</v>
      </c>
      <c r="X3752" t="str">
        <f>TEXT(C3752,"mmm")</f>
        <v>Aug</v>
      </c>
    </row>
    <row r="3753" spans="1:24" x14ac:dyDescent="0.3">
      <c r="A3753">
        <v>3752</v>
      </c>
      <c r="B3753" t="s">
        <v>7614</v>
      </c>
      <c r="C3753" s="1">
        <v>42974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>
        <v>230.28</v>
      </c>
      <c r="S3753">
        <v>3</v>
      </c>
      <c r="T3753">
        <v>0.2</v>
      </c>
      <c r="U3753">
        <v>23.027999999999999</v>
      </c>
      <c r="V3753">
        <f>IFERROR(SuperstoreData[[#This Row],[Profit]]/SuperstoreData[[#This Row],[Sales]],0)</f>
        <v>9.9999999999999992E-2</v>
      </c>
      <c r="W3753">
        <f>YEAR(C3753)</f>
        <v>2017</v>
      </c>
      <c r="X3753" t="str">
        <f>TEXT(C3753,"mmm")</f>
        <v>Aug</v>
      </c>
    </row>
    <row r="3754" spans="1:24" x14ac:dyDescent="0.3">
      <c r="A3754">
        <v>3753</v>
      </c>
      <c r="B3754" t="s">
        <v>7614</v>
      </c>
      <c r="C3754" s="1">
        <v>42974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>
        <v>116.28</v>
      </c>
      <c r="S3754">
        <v>3</v>
      </c>
      <c r="T3754">
        <v>0</v>
      </c>
      <c r="U3754">
        <v>56.977200000000003</v>
      </c>
      <c r="V3754">
        <f>IFERROR(SuperstoreData[[#This Row],[Profit]]/SuperstoreData[[#This Row],[Sales]],0)</f>
        <v>0.49000000000000005</v>
      </c>
      <c r="W3754">
        <f>YEAR(C3754)</f>
        <v>2017</v>
      </c>
      <c r="X3754" t="str">
        <f>TEXT(C3754,"mmm")</f>
        <v>Aug</v>
      </c>
    </row>
    <row r="3755" spans="1:24" x14ac:dyDescent="0.3">
      <c r="A3755">
        <v>3754</v>
      </c>
      <c r="B3755" t="s">
        <v>7614</v>
      </c>
      <c r="C3755" s="1">
        <v>42974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>
        <v>841.56799999999998</v>
      </c>
      <c r="S3755">
        <v>2</v>
      </c>
      <c r="T3755">
        <v>0.2</v>
      </c>
      <c r="U3755">
        <v>294.54880000000003</v>
      </c>
      <c r="V3755">
        <f>IFERROR(SuperstoreData[[#This Row],[Profit]]/SuperstoreData[[#This Row],[Sales]],0)</f>
        <v>0.35000000000000003</v>
      </c>
      <c r="W3755">
        <f>YEAR(C3755)</f>
        <v>2017</v>
      </c>
      <c r="X3755" t="str">
        <f>TEXT(C3755,"mmm")</f>
        <v>Aug</v>
      </c>
    </row>
    <row r="3756" spans="1:24" x14ac:dyDescent="0.3">
      <c r="A3756">
        <v>3755</v>
      </c>
      <c r="B3756" t="s">
        <v>7614</v>
      </c>
      <c r="C3756" s="1">
        <v>42974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>
        <v>354.9</v>
      </c>
      <c r="S3756">
        <v>5</v>
      </c>
      <c r="T3756">
        <v>0</v>
      </c>
      <c r="U3756">
        <v>17.745000000000001</v>
      </c>
      <c r="V3756">
        <f>IFERROR(SuperstoreData[[#This Row],[Profit]]/SuperstoreData[[#This Row],[Sales]],0)</f>
        <v>0.05</v>
      </c>
      <c r="W3756">
        <f>YEAR(C3756)</f>
        <v>2017</v>
      </c>
      <c r="X3756" t="str">
        <f>TEXT(C3756,"mmm")</f>
        <v>Aug</v>
      </c>
    </row>
    <row r="3757" spans="1:24" x14ac:dyDescent="0.3">
      <c r="A3757">
        <v>3756</v>
      </c>
      <c r="B3757" t="s">
        <v>7615</v>
      </c>
      <c r="C3757" s="1">
        <v>42432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>
        <v>42.783999999999999</v>
      </c>
      <c r="S3757">
        <v>7</v>
      </c>
      <c r="T3757">
        <v>0.2</v>
      </c>
      <c r="U3757">
        <v>15.5092</v>
      </c>
      <c r="V3757">
        <f>IFERROR(SuperstoreData[[#This Row],[Profit]]/SuperstoreData[[#This Row],[Sales]],0)</f>
        <v>0.36249999999999999</v>
      </c>
      <c r="W3757">
        <f>YEAR(C3757)</f>
        <v>2016</v>
      </c>
      <c r="X3757" t="str">
        <f>TEXT(C3757,"mmm")</f>
        <v>Mar</v>
      </c>
    </row>
    <row r="3758" spans="1:24" x14ac:dyDescent="0.3">
      <c r="A3758">
        <v>3757</v>
      </c>
      <c r="B3758" t="s">
        <v>7615</v>
      </c>
      <c r="C3758" s="1">
        <v>42432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>
        <v>563.42999999999995</v>
      </c>
      <c r="S3758">
        <v>5</v>
      </c>
      <c r="T3758">
        <v>0.3</v>
      </c>
      <c r="U3758">
        <v>-56.343000000000004</v>
      </c>
      <c r="V3758">
        <f>IFERROR(SuperstoreData[[#This Row],[Profit]]/SuperstoreData[[#This Row],[Sales]],0)</f>
        <v>-0.10000000000000002</v>
      </c>
      <c r="W3758">
        <f>YEAR(C3758)</f>
        <v>2016</v>
      </c>
      <c r="X3758" t="str">
        <f>TEXT(C3758,"mmm")</f>
        <v>Mar</v>
      </c>
    </row>
    <row r="3759" spans="1:24" x14ac:dyDescent="0.3">
      <c r="A3759">
        <v>3758</v>
      </c>
      <c r="B3759" t="s">
        <v>7619</v>
      </c>
      <c r="C3759" s="1">
        <v>42429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>
        <v>111.104</v>
      </c>
      <c r="S3759">
        <v>7</v>
      </c>
      <c r="T3759">
        <v>0.2</v>
      </c>
      <c r="U3759">
        <v>8.3328000000000007</v>
      </c>
      <c r="V3759">
        <f>IFERROR(SuperstoreData[[#This Row],[Profit]]/SuperstoreData[[#This Row],[Sales]],0)</f>
        <v>7.5000000000000011E-2</v>
      </c>
      <c r="W3759">
        <f>YEAR(C3759)</f>
        <v>2016</v>
      </c>
      <c r="X3759" t="str">
        <f>TEXT(C3759,"mmm")</f>
        <v>Feb</v>
      </c>
    </row>
    <row r="3760" spans="1:24" x14ac:dyDescent="0.3">
      <c r="A3760">
        <v>3759</v>
      </c>
      <c r="B3760" t="s">
        <v>7620</v>
      </c>
      <c r="C3760" s="1">
        <v>42265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>
        <v>11.68</v>
      </c>
      <c r="S3760">
        <v>2</v>
      </c>
      <c r="T3760">
        <v>0</v>
      </c>
      <c r="U3760">
        <v>5.4896000000000003</v>
      </c>
      <c r="V3760">
        <f>IFERROR(SuperstoreData[[#This Row],[Profit]]/SuperstoreData[[#This Row],[Sales]],0)</f>
        <v>0.47000000000000003</v>
      </c>
      <c r="W3760">
        <f>YEAR(C3760)</f>
        <v>2015</v>
      </c>
      <c r="X3760" t="str">
        <f>TEXT(C3760,"mmm")</f>
        <v>Sep</v>
      </c>
    </row>
    <row r="3761" spans="1:24" x14ac:dyDescent="0.3">
      <c r="A3761">
        <v>3760</v>
      </c>
      <c r="B3761" t="s">
        <v>7620</v>
      </c>
      <c r="C3761" s="1">
        <v>42265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>
        <v>16.899999999999999</v>
      </c>
      <c r="S3761">
        <v>2</v>
      </c>
      <c r="T3761">
        <v>0</v>
      </c>
      <c r="U3761">
        <v>5.07</v>
      </c>
      <c r="V3761">
        <f>IFERROR(SuperstoreData[[#This Row],[Profit]]/SuperstoreData[[#This Row],[Sales]],0)</f>
        <v>0.30000000000000004</v>
      </c>
      <c r="W3761">
        <f>YEAR(C3761)</f>
        <v>2015</v>
      </c>
      <c r="X3761" t="str">
        <f>TEXT(C3761,"mmm")</f>
        <v>Sep</v>
      </c>
    </row>
    <row r="3762" spans="1:24" x14ac:dyDescent="0.3">
      <c r="A3762">
        <v>3761</v>
      </c>
      <c r="B3762" t="s">
        <v>7620</v>
      </c>
      <c r="C3762" s="1">
        <v>42265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>
        <v>24.4</v>
      </c>
      <c r="S3762">
        <v>2</v>
      </c>
      <c r="T3762">
        <v>0</v>
      </c>
      <c r="U3762">
        <v>10.247999999999999</v>
      </c>
      <c r="V3762">
        <f>IFERROR(SuperstoreData[[#This Row],[Profit]]/SuperstoreData[[#This Row],[Sales]],0)</f>
        <v>0.42</v>
      </c>
      <c r="W3762">
        <f>YEAR(C3762)</f>
        <v>2015</v>
      </c>
      <c r="X3762" t="str">
        <f>TEXT(C3762,"mmm")</f>
        <v>Sep</v>
      </c>
    </row>
    <row r="3763" spans="1:24" x14ac:dyDescent="0.3">
      <c r="A3763">
        <v>3762</v>
      </c>
      <c r="B3763" t="s">
        <v>7621</v>
      </c>
      <c r="C3763" s="1">
        <v>42867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>
        <v>87.6</v>
      </c>
      <c r="S3763">
        <v>5</v>
      </c>
      <c r="T3763">
        <v>0</v>
      </c>
      <c r="U3763">
        <v>42.048000000000002</v>
      </c>
      <c r="V3763">
        <f>IFERROR(SuperstoreData[[#This Row],[Profit]]/SuperstoreData[[#This Row],[Sales]],0)</f>
        <v>0.48000000000000004</v>
      </c>
      <c r="W3763">
        <f>YEAR(C3763)</f>
        <v>2017</v>
      </c>
      <c r="X3763" t="str">
        <f>TEXT(C3763,"mmm")</f>
        <v>May</v>
      </c>
    </row>
    <row r="3764" spans="1:24" x14ac:dyDescent="0.3">
      <c r="A3764">
        <v>3763</v>
      </c>
      <c r="B3764" t="s">
        <v>7622</v>
      </c>
      <c r="C3764" s="1">
        <v>42595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>
        <v>241.96</v>
      </c>
      <c r="S3764">
        <v>2</v>
      </c>
      <c r="T3764">
        <v>0</v>
      </c>
      <c r="U3764">
        <v>24.196000000000002</v>
      </c>
      <c r="V3764">
        <f>IFERROR(SuperstoreData[[#This Row],[Profit]]/SuperstoreData[[#This Row],[Sales]],0)</f>
        <v>0.1</v>
      </c>
      <c r="W3764">
        <f>YEAR(C3764)</f>
        <v>2016</v>
      </c>
      <c r="X3764" t="str">
        <f>TEXT(C3764,"mmm")</f>
        <v>Aug</v>
      </c>
    </row>
    <row r="3765" spans="1:24" x14ac:dyDescent="0.3">
      <c r="A3765">
        <v>3764</v>
      </c>
      <c r="B3765" t="s">
        <v>7622</v>
      </c>
      <c r="C3765" s="1">
        <v>42595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>
        <v>8.52</v>
      </c>
      <c r="S3765">
        <v>3</v>
      </c>
      <c r="T3765">
        <v>0</v>
      </c>
      <c r="U3765">
        <v>4.1748000000000003</v>
      </c>
      <c r="V3765">
        <f>IFERROR(SuperstoreData[[#This Row],[Profit]]/SuperstoreData[[#This Row],[Sales]],0)</f>
        <v>0.49000000000000005</v>
      </c>
      <c r="W3765">
        <f>YEAR(C3765)</f>
        <v>2016</v>
      </c>
      <c r="X3765" t="str">
        <f>TEXT(C3765,"mmm")</f>
        <v>Aug</v>
      </c>
    </row>
    <row r="3766" spans="1:24" x14ac:dyDescent="0.3">
      <c r="A3766">
        <v>3765</v>
      </c>
      <c r="B3766" t="s">
        <v>7624</v>
      </c>
      <c r="C3766" s="1">
        <v>42791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>
        <v>1.788</v>
      </c>
      <c r="S3766">
        <v>3</v>
      </c>
      <c r="T3766">
        <v>0.8</v>
      </c>
      <c r="U3766">
        <v>-3.0396000000000001</v>
      </c>
      <c r="V3766">
        <f>IFERROR(SuperstoreData[[#This Row],[Profit]]/SuperstoreData[[#This Row],[Sales]],0)</f>
        <v>-1.7</v>
      </c>
      <c r="W3766">
        <f>YEAR(C3766)</f>
        <v>2017</v>
      </c>
      <c r="X3766" t="str">
        <f>TEXT(C3766,"mmm")</f>
        <v>Feb</v>
      </c>
    </row>
    <row r="3767" spans="1:24" x14ac:dyDescent="0.3">
      <c r="A3767">
        <v>3766</v>
      </c>
      <c r="B3767" t="s">
        <v>7625</v>
      </c>
      <c r="C3767" s="1">
        <v>42450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>
        <v>99.372</v>
      </c>
      <c r="S3767">
        <v>2</v>
      </c>
      <c r="T3767">
        <v>0.3</v>
      </c>
      <c r="U3767">
        <v>-1.4196</v>
      </c>
      <c r="V3767">
        <f>IFERROR(SuperstoreData[[#This Row],[Profit]]/SuperstoreData[[#This Row],[Sales]],0)</f>
        <v>-1.4285714285714285E-2</v>
      </c>
      <c r="W3767">
        <f>YEAR(C3767)</f>
        <v>2016</v>
      </c>
      <c r="X3767" t="str">
        <f>TEXT(C3767,"mmm")</f>
        <v>Mar</v>
      </c>
    </row>
    <row r="3768" spans="1:24" x14ac:dyDescent="0.3">
      <c r="A3768">
        <v>3767</v>
      </c>
      <c r="B3768" t="s">
        <v>7625</v>
      </c>
      <c r="C3768" s="1">
        <v>42450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>
        <v>1.3440000000000001</v>
      </c>
      <c r="S3768">
        <v>1</v>
      </c>
      <c r="T3768">
        <v>0.2</v>
      </c>
      <c r="U3768">
        <v>0.504</v>
      </c>
      <c r="V3768">
        <f>IFERROR(SuperstoreData[[#This Row],[Profit]]/SuperstoreData[[#This Row],[Sales]],0)</f>
        <v>0.375</v>
      </c>
      <c r="W3768">
        <f>YEAR(C3768)</f>
        <v>2016</v>
      </c>
      <c r="X3768" t="str">
        <f>TEXT(C3768,"mmm")</f>
        <v>Mar</v>
      </c>
    </row>
    <row r="3769" spans="1:24" x14ac:dyDescent="0.3">
      <c r="A3769">
        <v>3768</v>
      </c>
      <c r="B3769" t="s">
        <v>7626</v>
      </c>
      <c r="C3769" s="1">
        <v>42346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>
        <v>119.96</v>
      </c>
      <c r="S3769">
        <v>5</v>
      </c>
      <c r="T3769">
        <v>0.2</v>
      </c>
      <c r="U3769">
        <v>11.996</v>
      </c>
      <c r="V3769">
        <f>IFERROR(SuperstoreData[[#This Row],[Profit]]/SuperstoreData[[#This Row],[Sales]],0)</f>
        <v>0.1</v>
      </c>
      <c r="W3769">
        <f>YEAR(C3769)</f>
        <v>2015</v>
      </c>
      <c r="X3769" t="str">
        <f>TEXT(C3769,"mmm")</f>
        <v>Dec</v>
      </c>
    </row>
    <row r="3770" spans="1:24" x14ac:dyDescent="0.3">
      <c r="A3770">
        <v>3769</v>
      </c>
      <c r="B3770" t="s">
        <v>7627</v>
      </c>
      <c r="C3770" s="1">
        <v>41989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>
        <v>1013.832</v>
      </c>
      <c r="S3770">
        <v>9</v>
      </c>
      <c r="T3770">
        <v>0.2</v>
      </c>
      <c r="U3770">
        <v>101.3832</v>
      </c>
      <c r="V3770">
        <f>IFERROR(SuperstoreData[[#This Row],[Profit]]/SuperstoreData[[#This Row],[Sales]],0)</f>
        <v>0.1</v>
      </c>
      <c r="W3770">
        <f>YEAR(C3770)</f>
        <v>2014</v>
      </c>
      <c r="X3770" t="str">
        <f>TEXT(C3770,"mmm")</f>
        <v>Dec</v>
      </c>
    </row>
    <row r="3771" spans="1:24" x14ac:dyDescent="0.3">
      <c r="A3771">
        <v>3770</v>
      </c>
      <c r="B3771" t="s">
        <v>7627</v>
      </c>
      <c r="C3771" s="1">
        <v>41989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>
        <v>1.984</v>
      </c>
      <c r="S3771">
        <v>2</v>
      </c>
      <c r="T3771">
        <v>0.2</v>
      </c>
      <c r="U3771">
        <v>0.66959999999999997</v>
      </c>
      <c r="V3771">
        <f>IFERROR(SuperstoreData[[#This Row],[Profit]]/SuperstoreData[[#This Row],[Sales]],0)</f>
        <v>0.33749999999999997</v>
      </c>
      <c r="W3771">
        <f>YEAR(C3771)</f>
        <v>2014</v>
      </c>
      <c r="X3771" t="str">
        <f>TEXT(C3771,"mmm")</f>
        <v>Dec</v>
      </c>
    </row>
    <row r="3772" spans="1:24" x14ac:dyDescent="0.3">
      <c r="A3772">
        <v>3771</v>
      </c>
      <c r="B3772" t="s">
        <v>7628</v>
      </c>
      <c r="C3772" s="1">
        <v>42721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>
        <v>2003.52</v>
      </c>
      <c r="S3772">
        <v>6</v>
      </c>
      <c r="T3772">
        <v>0.2</v>
      </c>
      <c r="U3772">
        <v>-325.572</v>
      </c>
      <c r="V3772">
        <f>IFERROR(SuperstoreData[[#This Row],[Profit]]/SuperstoreData[[#This Row],[Sales]],0)</f>
        <v>-0.16250000000000001</v>
      </c>
      <c r="W3772">
        <f>YEAR(C3772)</f>
        <v>2016</v>
      </c>
      <c r="X3772" t="str">
        <f>TEXT(C3772,"mmm")</f>
        <v>Dec</v>
      </c>
    </row>
    <row r="3773" spans="1:24" x14ac:dyDescent="0.3">
      <c r="A3773">
        <v>3772</v>
      </c>
      <c r="B3773" t="s">
        <v>7630</v>
      </c>
      <c r="C3773" s="1">
        <v>42502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>
        <v>82.367999999999995</v>
      </c>
      <c r="S3773">
        <v>2</v>
      </c>
      <c r="T3773">
        <v>0.2</v>
      </c>
      <c r="U3773">
        <v>-19.5624</v>
      </c>
      <c r="V3773">
        <f>IFERROR(SuperstoreData[[#This Row],[Profit]]/SuperstoreData[[#This Row],[Sales]],0)</f>
        <v>-0.23750000000000002</v>
      </c>
      <c r="W3773">
        <f>YEAR(C3773)</f>
        <v>2016</v>
      </c>
      <c r="X3773" t="str">
        <f>TEXT(C3773,"mmm")</f>
        <v>May</v>
      </c>
    </row>
    <row r="3774" spans="1:24" x14ac:dyDescent="0.3">
      <c r="A3774">
        <v>3773</v>
      </c>
      <c r="B3774" t="s">
        <v>7631</v>
      </c>
      <c r="C3774" s="1">
        <v>41857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>
        <v>62.91</v>
      </c>
      <c r="S3774">
        <v>3</v>
      </c>
      <c r="T3774">
        <v>0</v>
      </c>
      <c r="U3774">
        <v>22.647600000000001</v>
      </c>
      <c r="V3774">
        <f>IFERROR(SuperstoreData[[#This Row],[Profit]]/SuperstoreData[[#This Row],[Sales]],0)</f>
        <v>0.36000000000000004</v>
      </c>
      <c r="W3774">
        <f>YEAR(C3774)</f>
        <v>2014</v>
      </c>
      <c r="X3774" t="str">
        <f>TEXT(C3774,"mmm")</f>
        <v>Aug</v>
      </c>
    </row>
    <row r="3775" spans="1:24" x14ac:dyDescent="0.3">
      <c r="A3775">
        <v>3774</v>
      </c>
      <c r="B3775" t="s">
        <v>7632</v>
      </c>
      <c r="C3775" s="1">
        <v>41740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>
        <v>6.9119999999999999</v>
      </c>
      <c r="S3775">
        <v>3</v>
      </c>
      <c r="T3775">
        <v>0.2</v>
      </c>
      <c r="U3775">
        <v>2.3328000000000002</v>
      </c>
      <c r="V3775">
        <f>IFERROR(SuperstoreData[[#This Row],[Profit]]/SuperstoreData[[#This Row],[Sales]],0)</f>
        <v>0.33750000000000002</v>
      </c>
      <c r="W3775">
        <f>YEAR(C3775)</f>
        <v>2014</v>
      </c>
      <c r="X3775" t="str">
        <f>TEXT(C3775,"mmm")</f>
        <v>Apr</v>
      </c>
    </row>
    <row r="3776" spans="1:24" x14ac:dyDescent="0.3">
      <c r="A3776">
        <v>3775</v>
      </c>
      <c r="B3776" t="s">
        <v>7632</v>
      </c>
      <c r="C3776" s="1">
        <v>41740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>
        <v>383.976</v>
      </c>
      <c r="S3776">
        <v>3</v>
      </c>
      <c r="T3776">
        <v>0.2</v>
      </c>
      <c r="U3776">
        <v>81.594899999999996</v>
      </c>
      <c r="V3776">
        <f>IFERROR(SuperstoreData[[#This Row],[Profit]]/SuperstoreData[[#This Row],[Sales]],0)</f>
        <v>0.21249999999999999</v>
      </c>
      <c r="W3776">
        <f>YEAR(C3776)</f>
        <v>2014</v>
      </c>
      <c r="X3776" t="str">
        <f>TEXT(C3776,"mmm")</f>
        <v>Apr</v>
      </c>
    </row>
    <row r="3777" spans="1:24" x14ac:dyDescent="0.3">
      <c r="A3777">
        <v>3776</v>
      </c>
      <c r="B3777" t="s">
        <v>7632</v>
      </c>
      <c r="C3777" s="1">
        <v>41740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>
        <v>10.368</v>
      </c>
      <c r="S3777">
        <v>2</v>
      </c>
      <c r="T3777">
        <v>0.2</v>
      </c>
      <c r="U3777">
        <v>3.6288</v>
      </c>
      <c r="V3777">
        <f>IFERROR(SuperstoreData[[#This Row],[Profit]]/SuperstoreData[[#This Row],[Sales]],0)</f>
        <v>0.35</v>
      </c>
      <c r="W3777">
        <f>YEAR(C3777)</f>
        <v>2014</v>
      </c>
      <c r="X3777" t="str">
        <f>TEXT(C3777,"mmm")</f>
        <v>Apr</v>
      </c>
    </row>
    <row r="3778" spans="1:24" x14ac:dyDescent="0.3">
      <c r="A3778">
        <v>3777</v>
      </c>
      <c r="B3778" t="s">
        <v>7632</v>
      </c>
      <c r="C3778" s="1">
        <v>41740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>
        <v>335.94400000000002</v>
      </c>
      <c r="S3778">
        <v>7</v>
      </c>
      <c r="T3778">
        <v>0.2</v>
      </c>
      <c r="U3778">
        <v>41.993000000000002</v>
      </c>
      <c r="V3778">
        <f>IFERROR(SuperstoreData[[#This Row],[Profit]]/SuperstoreData[[#This Row],[Sales]],0)</f>
        <v>0.125</v>
      </c>
      <c r="W3778">
        <f>YEAR(C3778)</f>
        <v>2014</v>
      </c>
      <c r="X3778" t="str">
        <f>TEXT(C3778,"mmm")</f>
        <v>Apr</v>
      </c>
    </row>
    <row r="3779" spans="1:24" x14ac:dyDescent="0.3">
      <c r="A3779">
        <v>3778</v>
      </c>
      <c r="B3779" t="s">
        <v>7637</v>
      </c>
      <c r="C3779" s="1">
        <v>42127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>
        <v>665.88</v>
      </c>
      <c r="S3779">
        <v>6</v>
      </c>
      <c r="T3779">
        <v>0</v>
      </c>
      <c r="U3779">
        <v>106.5408</v>
      </c>
      <c r="V3779">
        <f>IFERROR(SuperstoreData[[#This Row],[Profit]]/SuperstoreData[[#This Row],[Sales]],0)</f>
        <v>0.16</v>
      </c>
      <c r="W3779">
        <f>YEAR(C3779)</f>
        <v>2015</v>
      </c>
      <c r="X3779" t="str">
        <f>TEXT(C3779,"mmm")</f>
        <v>May</v>
      </c>
    </row>
    <row r="3780" spans="1:24" x14ac:dyDescent="0.3">
      <c r="A3780">
        <v>3779</v>
      </c>
      <c r="B3780" t="s">
        <v>7639</v>
      </c>
      <c r="C3780" s="1">
        <v>43069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>
        <v>71.975999999999999</v>
      </c>
      <c r="S3780">
        <v>3</v>
      </c>
      <c r="T3780">
        <v>0.2</v>
      </c>
      <c r="U3780">
        <v>8.9969999999999999</v>
      </c>
      <c r="V3780">
        <f>IFERROR(SuperstoreData[[#This Row],[Profit]]/SuperstoreData[[#This Row],[Sales]],0)</f>
        <v>0.125</v>
      </c>
      <c r="W3780">
        <f>YEAR(C3780)</f>
        <v>2017</v>
      </c>
      <c r="X3780" t="str">
        <f>TEXT(C3780,"mmm")</f>
        <v>Nov</v>
      </c>
    </row>
    <row r="3781" spans="1:24" x14ac:dyDescent="0.3">
      <c r="A3781">
        <v>3780</v>
      </c>
      <c r="B3781" t="s">
        <v>7640</v>
      </c>
      <c r="C3781" s="1">
        <v>42782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>
        <v>37.94</v>
      </c>
      <c r="S3781">
        <v>2</v>
      </c>
      <c r="T3781">
        <v>0</v>
      </c>
      <c r="U3781">
        <v>18.211200000000002</v>
      </c>
      <c r="V3781">
        <f>IFERROR(SuperstoreData[[#This Row],[Profit]]/SuperstoreData[[#This Row],[Sales]],0)</f>
        <v>0.48000000000000009</v>
      </c>
      <c r="W3781">
        <f>YEAR(C3781)</f>
        <v>2017</v>
      </c>
      <c r="X3781" t="str">
        <f>TEXT(C3781,"mmm")</f>
        <v>Feb</v>
      </c>
    </row>
    <row r="3782" spans="1:24" x14ac:dyDescent="0.3">
      <c r="A3782">
        <v>3781</v>
      </c>
      <c r="B3782" t="s">
        <v>7641</v>
      </c>
      <c r="C3782" s="1">
        <v>41959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>
        <v>273.95999999999998</v>
      </c>
      <c r="S3782">
        <v>2</v>
      </c>
      <c r="T3782">
        <v>0</v>
      </c>
      <c r="U3782">
        <v>10.958399999999999</v>
      </c>
      <c r="V3782">
        <f>IFERROR(SuperstoreData[[#This Row],[Profit]]/SuperstoreData[[#This Row],[Sales]],0)</f>
        <v>0.04</v>
      </c>
      <c r="W3782">
        <f>YEAR(C3782)</f>
        <v>2014</v>
      </c>
      <c r="X3782" t="str">
        <f>TEXT(C3782,"mmm")</f>
        <v>Nov</v>
      </c>
    </row>
    <row r="3783" spans="1:24" x14ac:dyDescent="0.3">
      <c r="A3783">
        <v>3782</v>
      </c>
      <c r="B3783" t="s">
        <v>7643</v>
      </c>
      <c r="C3783" s="1">
        <v>42194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>
        <v>269.98200000000003</v>
      </c>
      <c r="S3783">
        <v>3</v>
      </c>
      <c r="T3783">
        <v>0.4</v>
      </c>
      <c r="U3783">
        <v>40.497300000000003</v>
      </c>
      <c r="V3783">
        <f>IFERROR(SuperstoreData[[#This Row],[Profit]]/SuperstoreData[[#This Row],[Sales]],0)</f>
        <v>0.15</v>
      </c>
      <c r="W3783">
        <f>YEAR(C3783)</f>
        <v>2015</v>
      </c>
      <c r="X3783" t="str">
        <f>TEXT(C3783,"mmm")</f>
        <v>Jul</v>
      </c>
    </row>
    <row r="3784" spans="1:24" x14ac:dyDescent="0.3">
      <c r="A3784">
        <v>3783</v>
      </c>
      <c r="B3784" t="s">
        <v>7644</v>
      </c>
      <c r="C3784" s="1">
        <v>43052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>
        <v>8.9039999999999999</v>
      </c>
      <c r="S3784">
        <v>3</v>
      </c>
      <c r="T3784">
        <v>0.2</v>
      </c>
      <c r="U3784">
        <v>3.339</v>
      </c>
      <c r="V3784">
        <f>IFERROR(SuperstoreData[[#This Row],[Profit]]/SuperstoreData[[#This Row],[Sales]],0)</f>
        <v>0.375</v>
      </c>
      <c r="W3784">
        <f>YEAR(C3784)</f>
        <v>2017</v>
      </c>
      <c r="X3784" t="str">
        <f>TEXT(C3784,"mmm")</f>
        <v>Nov</v>
      </c>
    </row>
    <row r="3785" spans="1:24" x14ac:dyDescent="0.3">
      <c r="A3785">
        <v>3784</v>
      </c>
      <c r="B3785" t="s">
        <v>7644</v>
      </c>
      <c r="C3785" s="1">
        <v>43052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>
        <v>720.06399999999996</v>
      </c>
      <c r="S3785">
        <v>4</v>
      </c>
      <c r="T3785">
        <v>0.2</v>
      </c>
      <c r="U3785">
        <v>-63.005600000000001</v>
      </c>
      <c r="V3785">
        <f>IFERROR(SuperstoreData[[#This Row],[Profit]]/SuperstoreData[[#This Row],[Sales]],0)</f>
        <v>-8.7500000000000008E-2</v>
      </c>
      <c r="W3785">
        <f>YEAR(C3785)</f>
        <v>2017</v>
      </c>
      <c r="X3785" t="str">
        <f>TEXT(C3785,"mmm")</f>
        <v>Nov</v>
      </c>
    </row>
    <row r="3786" spans="1:24" x14ac:dyDescent="0.3">
      <c r="A3786">
        <v>3785</v>
      </c>
      <c r="B3786" t="s">
        <v>7645</v>
      </c>
      <c r="C3786" s="1">
        <v>42947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>
        <v>41.423999999999999</v>
      </c>
      <c r="S3786">
        <v>2</v>
      </c>
      <c r="T3786">
        <v>0.2</v>
      </c>
      <c r="U3786">
        <v>8.2848000000000006</v>
      </c>
      <c r="V3786">
        <f>IFERROR(SuperstoreData[[#This Row],[Profit]]/SuperstoreData[[#This Row],[Sales]],0)</f>
        <v>0.2</v>
      </c>
      <c r="W3786">
        <f>YEAR(C3786)</f>
        <v>2017</v>
      </c>
      <c r="X3786" t="str">
        <f>TEXT(C3786,"mmm")</f>
        <v>Jul</v>
      </c>
    </row>
    <row r="3787" spans="1:24" x14ac:dyDescent="0.3">
      <c r="A3787">
        <v>3786</v>
      </c>
      <c r="B3787" t="s">
        <v>7646</v>
      </c>
      <c r="C3787" s="1">
        <v>43095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>
        <v>3.1320000000000001</v>
      </c>
      <c r="S3787">
        <v>2</v>
      </c>
      <c r="T3787">
        <v>0.7</v>
      </c>
      <c r="U3787">
        <v>-2.61</v>
      </c>
      <c r="V3787">
        <f>IFERROR(SuperstoreData[[#This Row],[Profit]]/SuperstoreData[[#This Row],[Sales]],0)</f>
        <v>-0.83333333333333326</v>
      </c>
      <c r="W3787">
        <f>YEAR(C3787)</f>
        <v>2017</v>
      </c>
      <c r="X3787" t="str">
        <f>TEXT(C3787,"mmm")</f>
        <v>Dec</v>
      </c>
    </row>
    <row r="3788" spans="1:24" x14ac:dyDescent="0.3">
      <c r="A3788">
        <v>3787</v>
      </c>
      <c r="B3788" t="s">
        <v>7649</v>
      </c>
      <c r="C3788" s="1">
        <v>42674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>
        <v>1085.42</v>
      </c>
      <c r="S3788">
        <v>7</v>
      </c>
      <c r="T3788">
        <v>0</v>
      </c>
      <c r="U3788">
        <v>282.20920000000001</v>
      </c>
      <c r="V3788">
        <f>IFERROR(SuperstoreData[[#This Row],[Profit]]/SuperstoreData[[#This Row],[Sales]],0)</f>
        <v>0.26</v>
      </c>
      <c r="W3788">
        <f>YEAR(C3788)</f>
        <v>2016</v>
      </c>
      <c r="X3788" t="str">
        <f>TEXT(C3788,"mmm")</f>
        <v>Oct</v>
      </c>
    </row>
    <row r="3789" spans="1:24" x14ac:dyDescent="0.3">
      <c r="A3789">
        <v>3788</v>
      </c>
      <c r="B3789" t="s">
        <v>7650</v>
      </c>
      <c r="C3789" s="1">
        <v>42617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>
        <v>3.9119999999999999</v>
      </c>
      <c r="S3789">
        <v>1</v>
      </c>
      <c r="T3789">
        <v>0.2</v>
      </c>
      <c r="U3789">
        <v>1.0268999999999999</v>
      </c>
      <c r="V3789">
        <f>IFERROR(SuperstoreData[[#This Row],[Profit]]/SuperstoreData[[#This Row],[Sales]],0)</f>
        <v>0.26250000000000001</v>
      </c>
      <c r="W3789">
        <f>YEAR(C3789)</f>
        <v>2016</v>
      </c>
      <c r="X3789" t="str">
        <f>TEXT(C3789,"mmm")</f>
        <v>Sep</v>
      </c>
    </row>
    <row r="3790" spans="1:24" x14ac:dyDescent="0.3">
      <c r="A3790">
        <v>3789</v>
      </c>
      <c r="B3790" t="s">
        <v>7650</v>
      </c>
      <c r="C3790" s="1">
        <v>42617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>
        <v>62.375999999999998</v>
      </c>
      <c r="S3790">
        <v>3</v>
      </c>
      <c r="T3790">
        <v>0.2</v>
      </c>
      <c r="U3790">
        <v>7.0172999999999996</v>
      </c>
      <c r="V3790">
        <f>IFERROR(SuperstoreData[[#This Row],[Profit]]/SuperstoreData[[#This Row],[Sales]],0)</f>
        <v>0.1125</v>
      </c>
      <c r="W3790">
        <f>YEAR(C3790)</f>
        <v>2016</v>
      </c>
      <c r="X3790" t="str">
        <f>TEXT(C3790,"mmm")</f>
        <v>Sep</v>
      </c>
    </row>
    <row r="3791" spans="1:24" x14ac:dyDescent="0.3">
      <c r="A3791">
        <v>3790</v>
      </c>
      <c r="B3791" t="s">
        <v>7651</v>
      </c>
      <c r="C3791" s="1">
        <v>42477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>
        <v>29.05</v>
      </c>
      <c r="S3791">
        <v>5</v>
      </c>
      <c r="T3791">
        <v>0</v>
      </c>
      <c r="U3791">
        <v>9.0054999999999996</v>
      </c>
      <c r="V3791">
        <f>IFERROR(SuperstoreData[[#This Row],[Profit]]/SuperstoreData[[#This Row],[Sales]],0)</f>
        <v>0.31</v>
      </c>
      <c r="W3791">
        <f>YEAR(C3791)</f>
        <v>2016</v>
      </c>
      <c r="X3791" t="str">
        <f>TEXT(C3791,"mmm")</f>
        <v>Apr</v>
      </c>
    </row>
    <row r="3792" spans="1:24" x14ac:dyDescent="0.3">
      <c r="A3792">
        <v>3791</v>
      </c>
      <c r="B3792" t="s">
        <v>7652</v>
      </c>
      <c r="C3792" s="1">
        <v>41825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>
        <v>180.96</v>
      </c>
      <c r="S3792">
        <v>6</v>
      </c>
      <c r="T3792">
        <v>0.2</v>
      </c>
      <c r="U3792">
        <v>67.86</v>
      </c>
      <c r="V3792">
        <f>IFERROR(SuperstoreData[[#This Row],[Profit]]/SuperstoreData[[#This Row],[Sales]],0)</f>
        <v>0.375</v>
      </c>
      <c r="W3792">
        <f>YEAR(C3792)</f>
        <v>2014</v>
      </c>
      <c r="X3792" t="str">
        <f>TEXT(C3792,"mmm")</f>
        <v>Jul</v>
      </c>
    </row>
    <row r="3793" spans="1:24" x14ac:dyDescent="0.3">
      <c r="A3793">
        <v>3792</v>
      </c>
      <c r="B3793" t="s">
        <v>7653</v>
      </c>
      <c r="C3793" s="1">
        <v>42062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>
        <v>4.4189999999999996</v>
      </c>
      <c r="S3793">
        <v>3</v>
      </c>
      <c r="T3793">
        <v>0.7</v>
      </c>
      <c r="U3793">
        <v>-3.3879000000000001</v>
      </c>
      <c r="V3793">
        <f>IFERROR(SuperstoreData[[#This Row],[Profit]]/SuperstoreData[[#This Row],[Sales]],0)</f>
        <v>-0.76666666666666672</v>
      </c>
      <c r="W3793">
        <f>YEAR(C3793)</f>
        <v>2015</v>
      </c>
      <c r="X3793" t="str">
        <f>TEXT(C3793,"mmm")</f>
        <v>Feb</v>
      </c>
    </row>
    <row r="3794" spans="1:24" x14ac:dyDescent="0.3">
      <c r="A3794">
        <v>3793</v>
      </c>
      <c r="B3794" t="s">
        <v>7653</v>
      </c>
      <c r="C3794" s="1">
        <v>42062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>
        <v>16.032</v>
      </c>
      <c r="S3794">
        <v>6</v>
      </c>
      <c r="T3794">
        <v>0.2</v>
      </c>
      <c r="U3794">
        <v>2.2044000000000001</v>
      </c>
      <c r="V3794">
        <f>IFERROR(SuperstoreData[[#This Row],[Profit]]/SuperstoreData[[#This Row],[Sales]],0)</f>
        <v>0.13750000000000001</v>
      </c>
      <c r="W3794">
        <f>YEAR(C3794)</f>
        <v>2015</v>
      </c>
      <c r="X3794" t="str">
        <f>TEXT(C3794,"mmm")</f>
        <v>Feb</v>
      </c>
    </row>
    <row r="3795" spans="1:24" x14ac:dyDescent="0.3">
      <c r="A3795">
        <v>3794</v>
      </c>
      <c r="B3795" t="s">
        <v>7656</v>
      </c>
      <c r="C3795" s="1">
        <v>42335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>
        <v>29.79</v>
      </c>
      <c r="S3795">
        <v>3</v>
      </c>
      <c r="T3795">
        <v>0</v>
      </c>
      <c r="U3795">
        <v>12.511799999999999</v>
      </c>
      <c r="V3795">
        <f>IFERROR(SuperstoreData[[#This Row],[Profit]]/SuperstoreData[[#This Row],[Sales]],0)</f>
        <v>0.42</v>
      </c>
      <c r="W3795">
        <f>YEAR(C3795)</f>
        <v>2015</v>
      </c>
      <c r="X3795" t="str">
        <f>TEXT(C3795,"mmm")</f>
        <v>Nov</v>
      </c>
    </row>
    <row r="3796" spans="1:24" x14ac:dyDescent="0.3">
      <c r="A3796">
        <v>3795</v>
      </c>
      <c r="B3796" t="s">
        <v>7657</v>
      </c>
      <c r="C3796" s="1">
        <v>41666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>
        <v>57.23</v>
      </c>
      <c r="S3796">
        <v>1</v>
      </c>
      <c r="T3796">
        <v>0</v>
      </c>
      <c r="U3796">
        <v>14.307499999999999</v>
      </c>
      <c r="V3796">
        <f>IFERROR(SuperstoreData[[#This Row],[Profit]]/SuperstoreData[[#This Row],[Sales]],0)</f>
        <v>0.25</v>
      </c>
      <c r="W3796">
        <f>YEAR(C3796)</f>
        <v>2014</v>
      </c>
      <c r="X3796" t="str">
        <f>TEXT(C3796,"mmm")</f>
        <v>Jan</v>
      </c>
    </row>
    <row r="3797" spans="1:24" x14ac:dyDescent="0.3">
      <c r="A3797">
        <v>3796</v>
      </c>
      <c r="B3797" t="s">
        <v>7657</v>
      </c>
      <c r="C3797" s="1">
        <v>41666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>
        <v>333</v>
      </c>
      <c r="S3797">
        <v>3</v>
      </c>
      <c r="T3797">
        <v>0.2</v>
      </c>
      <c r="U3797">
        <v>-16.649999999999999</v>
      </c>
      <c r="V3797">
        <f>IFERROR(SuperstoreData[[#This Row],[Profit]]/SuperstoreData[[#This Row],[Sales]],0)</f>
        <v>-4.9999999999999996E-2</v>
      </c>
      <c r="W3797">
        <f>YEAR(C3797)</f>
        <v>2014</v>
      </c>
      <c r="X3797" t="str">
        <f>TEXT(C3797,"mmm")</f>
        <v>Jan</v>
      </c>
    </row>
    <row r="3798" spans="1:24" x14ac:dyDescent="0.3">
      <c r="A3798">
        <v>3797</v>
      </c>
      <c r="B3798" t="s">
        <v>7657</v>
      </c>
      <c r="C3798" s="1">
        <v>41666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>
        <v>36.44</v>
      </c>
      <c r="S3798">
        <v>4</v>
      </c>
      <c r="T3798">
        <v>0</v>
      </c>
      <c r="U3798">
        <v>12.0252</v>
      </c>
      <c r="V3798">
        <f>IFERROR(SuperstoreData[[#This Row],[Profit]]/SuperstoreData[[#This Row],[Sales]],0)</f>
        <v>0.33</v>
      </c>
      <c r="W3798">
        <f>YEAR(C3798)</f>
        <v>2014</v>
      </c>
      <c r="X3798" t="str">
        <f>TEXT(C3798,"mmm")</f>
        <v>Jan</v>
      </c>
    </row>
    <row r="3799" spans="1:24" x14ac:dyDescent="0.3">
      <c r="A3799">
        <v>3798</v>
      </c>
      <c r="B3799" t="s">
        <v>7665</v>
      </c>
      <c r="C3799" s="1">
        <v>43001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>
        <v>251.64</v>
      </c>
      <c r="S3799">
        <v>3</v>
      </c>
      <c r="T3799">
        <v>0.2</v>
      </c>
      <c r="U3799">
        <v>88.073999999999998</v>
      </c>
      <c r="V3799">
        <f>IFERROR(SuperstoreData[[#This Row],[Profit]]/SuperstoreData[[#This Row],[Sales]],0)</f>
        <v>0.35000000000000003</v>
      </c>
      <c r="W3799">
        <f>YEAR(C3799)</f>
        <v>2017</v>
      </c>
      <c r="X3799" t="str">
        <f>TEXT(C3799,"mmm")</f>
        <v>Sep</v>
      </c>
    </row>
    <row r="3800" spans="1:24" x14ac:dyDescent="0.3">
      <c r="A3800">
        <v>3799</v>
      </c>
      <c r="B3800" t="s">
        <v>7666</v>
      </c>
      <c r="C3800" s="1">
        <v>43043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>
        <v>523.76400000000001</v>
      </c>
      <c r="S3800">
        <v>3</v>
      </c>
      <c r="T3800">
        <v>0.4</v>
      </c>
      <c r="U3800">
        <v>-192.04679999999999</v>
      </c>
      <c r="V3800">
        <f>IFERROR(SuperstoreData[[#This Row],[Profit]]/SuperstoreData[[#This Row],[Sales]],0)</f>
        <v>-0.36666666666666664</v>
      </c>
      <c r="W3800">
        <f>YEAR(C3800)</f>
        <v>2017</v>
      </c>
      <c r="X3800" t="str">
        <f>TEXT(C3800,"mmm")</f>
        <v>Nov</v>
      </c>
    </row>
    <row r="3801" spans="1:24" x14ac:dyDescent="0.3">
      <c r="A3801">
        <v>3800</v>
      </c>
      <c r="B3801" t="s">
        <v>7666</v>
      </c>
      <c r="C3801" s="1">
        <v>43043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>
        <v>1359.96</v>
      </c>
      <c r="S3801">
        <v>5</v>
      </c>
      <c r="T3801">
        <v>0.2</v>
      </c>
      <c r="U3801">
        <v>118.9965</v>
      </c>
      <c r="V3801">
        <f>IFERROR(SuperstoreData[[#This Row],[Profit]]/SuperstoreData[[#This Row],[Sales]],0)</f>
        <v>8.7499999999999994E-2</v>
      </c>
      <c r="W3801">
        <f>YEAR(C3801)</f>
        <v>2017</v>
      </c>
      <c r="X3801" t="str">
        <f>TEXT(C3801,"mmm")</f>
        <v>Nov</v>
      </c>
    </row>
    <row r="3802" spans="1:24" x14ac:dyDescent="0.3">
      <c r="A3802">
        <v>3801</v>
      </c>
      <c r="B3802" t="s">
        <v>7667</v>
      </c>
      <c r="C3802" s="1">
        <v>42657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>
        <v>102.592</v>
      </c>
      <c r="S3802">
        <v>1</v>
      </c>
      <c r="T3802">
        <v>0.2</v>
      </c>
      <c r="U3802">
        <v>10.2592</v>
      </c>
      <c r="V3802">
        <f>IFERROR(SuperstoreData[[#This Row],[Profit]]/SuperstoreData[[#This Row],[Sales]],0)</f>
        <v>0.1</v>
      </c>
      <c r="W3802">
        <f>YEAR(C3802)</f>
        <v>2016</v>
      </c>
      <c r="X3802" t="str">
        <f>TEXT(C3802,"mmm")</f>
        <v>Oct</v>
      </c>
    </row>
    <row r="3803" spans="1:24" x14ac:dyDescent="0.3">
      <c r="A3803">
        <v>3802</v>
      </c>
      <c r="B3803" t="s">
        <v>7667</v>
      </c>
      <c r="C3803" s="1">
        <v>42657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>
        <v>22.704000000000001</v>
      </c>
      <c r="S3803">
        <v>1</v>
      </c>
      <c r="T3803">
        <v>0.2</v>
      </c>
      <c r="U3803">
        <v>5.9598000000000004</v>
      </c>
      <c r="V3803">
        <f>IFERROR(SuperstoreData[[#This Row],[Profit]]/SuperstoreData[[#This Row],[Sales]],0)</f>
        <v>0.26250000000000001</v>
      </c>
      <c r="W3803">
        <f>YEAR(C3803)</f>
        <v>2016</v>
      </c>
      <c r="X3803" t="str">
        <f>TEXT(C3803,"mmm")</f>
        <v>Oct</v>
      </c>
    </row>
    <row r="3804" spans="1:24" x14ac:dyDescent="0.3">
      <c r="A3804">
        <v>3803</v>
      </c>
      <c r="B3804" t="s">
        <v>7667</v>
      </c>
      <c r="C3804" s="1">
        <v>42657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>
        <v>93.024000000000001</v>
      </c>
      <c r="S3804">
        <v>3</v>
      </c>
      <c r="T3804">
        <v>0.2</v>
      </c>
      <c r="U3804">
        <v>33.721200000000003</v>
      </c>
      <c r="V3804">
        <f>IFERROR(SuperstoreData[[#This Row],[Profit]]/SuperstoreData[[#This Row],[Sales]],0)</f>
        <v>0.36250000000000004</v>
      </c>
      <c r="W3804">
        <f>YEAR(C3804)</f>
        <v>2016</v>
      </c>
      <c r="X3804" t="str">
        <f>TEXT(C3804,"mmm")</f>
        <v>Oct</v>
      </c>
    </row>
    <row r="3805" spans="1:24" x14ac:dyDescent="0.3">
      <c r="A3805">
        <v>3804</v>
      </c>
      <c r="B3805" t="s">
        <v>7667</v>
      </c>
      <c r="C3805" s="1">
        <v>42657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>
        <v>12.768000000000001</v>
      </c>
      <c r="S3805">
        <v>2</v>
      </c>
      <c r="T3805">
        <v>0.2</v>
      </c>
      <c r="U3805">
        <v>1.4363999999999999</v>
      </c>
      <c r="V3805">
        <f>IFERROR(SuperstoreData[[#This Row],[Profit]]/SuperstoreData[[#This Row],[Sales]],0)</f>
        <v>0.11249999999999999</v>
      </c>
      <c r="W3805">
        <f>YEAR(C3805)</f>
        <v>2016</v>
      </c>
      <c r="X3805" t="str">
        <f>TEXT(C3805,"mmm")</f>
        <v>Oct</v>
      </c>
    </row>
    <row r="3806" spans="1:24" x14ac:dyDescent="0.3">
      <c r="A3806">
        <v>3805</v>
      </c>
      <c r="B3806" t="s">
        <v>7667</v>
      </c>
      <c r="C3806" s="1">
        <v>42657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>
        <v>35.008000000000003</v>
      </c>
      <c r="S3806">
        <v>4</v>
      </c>
      <c r="T3806">
        <v>0.2</v>
      </c>
      <c r="U3806">
        <v>13.128</v>
      </c>
      <c r="V3806">
        <f>IFERROR(SuperstoreData[[#This Row],[Profit]]/SuperstoreData[[#This Row],[Sales]],0)</f>
        <v>0.375</v>
      </c>
      <c r="W3806">
        <f>YEAR(C3806)</f>
        <v>2016</v>
      </c>
      <c r="X3806" t="str">
        <f>TEXT(C3806,"mmm")</f>
        <v>Oct</v>
      </c>
    </row>
    <row r="3807" spans="1:24" x14ac:dyDescent="0.3">
      <c r="A3807">
        <v>3806</v>
      </c>
      <c r="B3807" t="s">
        <v>7667</v>
      </c>
      <c r="C3807" s="1">
        <v>42657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>
        <v>39.152000000000001</v>
      </c>
      <c r="S3807">
        <v>1</v>
      </c>
      <c r="T3807">
        <v>0.2</v>
      </c>
      <c r="U3807">
        <v>14.682</v>
      </c>
      <c r="V3807">
        <f>IFERROR(SuperstoreData[[#This Row],[Profit]]/SuperstoreData[[#This Row],[Sales]],0)</f>
        <v>0.375</v>
      </c>
      <c r="W3807">
        <f>YEAR(C3807)</f>
        <v>2016</v>
      </c>
      <c r="X3807" t="str">
        <f>TEXT(C3807,"mmm")</f>
        <v>Oct</v>
      </c>
    </row>
    <row r="3808" spans="1:24" x14ac:dyDescent="0.3">
      <c r="A3808">
        <v>3807</v>
      </c>
      <c r="B3808" t="s">
        <v>7672</v>
      </c>
      <c r="C3808" s="1">
        <v>42320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>
        <v>11.76</v>
      </c>
      <c r="S3808">
        <v>5</v>
      </c>
      <c r="T3808">
        <v>0.2</v>
      </c>
      <c r="U3808">
        <v>1.323</v>
      </c>
      <c r="V3808">
        <f>IFERROR(SuperstoreData[[#This Row],[Profit]]/SuperstoreData[[#This Row],[Sales]],0)</f>
        <v>0.1125</v>
      </c>
      <c r="W3808">
        <f>YEAR(C3808)</f>
        <v>2015</v>
      </c>
      <c r="X3808" t="str">
        <f>TEXT(C3808,"mmm")</f>
        <v>Nov</v>
      </c>
    </row>
    <row r="3809" spans="1:24" x14ac:dyDescent="0.3">
      <c r="A3809">
        <v>3808</v>
      </c>
      <c r="B3809" t="s">
        <v>7672</v>
      </c>
      <c r="C3809" s="1">
        <v>42320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>
        <v>5.2380000000000004</v>
      </c>
      <c r="S3809">
        <v>2</v>
      </c>
      <c r="T3809">
        <v>0.7</v>
      </c>
      <c r="U3809">
        <v>-4.0157999999999996</v>
      </c>
      <c r="V3809">
        <f>IFERROR(SuperstoreData[[#This Row],[Profit]]/SuperstoreData[[#This Row],[Sales]],0)</f>
        <v>-0.7666666666666665</v>
      </c>
      <c r="W3809">
        <f>YEAR(C3809)</f>
        <v>2015</v>
      </c>
      <c r="X3809" t="str">
        <f>TEXT(C3809,"mmm")</f>
        <v>Nov</v>
      </c>
    </row>
    <row r="3810" spans="1:24" x14ac:dyDescent="0.3">
      <c r="A3810">
        <v>3809</v>
      </c>
      <c r="B3810" t="s">
        <v>7672</v>
      </c>
      <c r="C3810" s="1">
        <v>42320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>
        <v>4.6619999999999999</v>
      </c>
      <c r="S3810">
        <v>3</v>
      </c>
      <c r="T3810">
        <v>0.7</v>
      </c>
      <c r="U3810">
        <v>-3.7296</v>
      </c>
      <c r="V3810">
        <f>IFERROR(SuperstoreData[[#This Row],[Profit]]/SuperstoreData[[#This Row],[Sales]],0)</f>
        <v>-0.8</v>
      </c>
      <c r="W3810">
        <f>YEAR(C3810)</f>
        <v>2015</v>
      </c>
      <c r="X3810" t="str">
        <f>TEXT(C3810,"mmm")</f>
        <v>Nov</v>
      </c>
    </row>
    <row r="3811" spans="1:24" x14ac:dyDescent="0.3">
      <c r="A3811">
        <v>3810</v>
      </c>
      <c r="B3811" t="s">
        <v>7672</v>
      </c>
      <c r="C3811" s="1">
        <v>42320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>
        <v>523.91999999999996</v>
      </c>
      <c r="S3811">
        <v>5</v>
      </c>
      <c r="T3811">
        <v>0.2</v>
      </c>
      <c r="U3811">
        <v>-72.039000000000001</v>
      </c>
      <c r="V3811">
        <f>IFERROR(SuperstoreData[[#This Row],[Profit]]/SuperstoreData[[#This Row],[Sales]],0)</f>
        <v>-0.13750000000000001</v>
      </c>
      <c r="W3811">
        <f>YEAR(C3811)</f>
        <v>2015</v>
      </c>
      <c r="X3811" t="str">
        <f>TEXT(C3811,"mmm")</f>
        <v>Nov</v>
      </c>
    </row>
    <row r="3812" spans="1:24" x14ac:dyDescent="0.3">
      <c r="A3812">
        <v>3811</v>
      </c>
      <c r="B3812" t="s">
        <v>7672</v>
      </c>
      <c r="C3812" s="1">
        <v>42320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>
        <v>100.792</v>
      </c>
      <c r="S3812">
        <v>1</v>
      </c>
      <c r="T3812">
        <v>0.2</v>
      </c>
      <c r="U3812">
        <v>10.0792</v>
      </c>
      <c r="V3812">
        <f>IFERROR(SuperstoreData[[#This Row],[Profit]]/SuperstoreData[[#This Row],[Sales]],0)</f>
        <v>0.1</v>
      </c>
      <c r="W3812">
        <f>YEAR(C3812)</f>
        <v>2015</v>
      </c>
      <c r="X3812" t="str">
        <f>TEXT(C3812,"mmm")</f>
        <v>Nov</v>
      </c>
    </row>
    <row r="3813" spans="1:24" x14ac:dyDescent="0.3">
      <c r="A3813">
        <v>3812</v>
      </c>
      <c r="B3813" t="s">
        <v>7672</v>
      </c>
      <c r="C3813" s="1">
        <v>42320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>
        <v>146.136</v>
      </c>
      <c r="S3813">
        <v>3</v>
      </c>
      <c r="T3813">
        <v>0.2</v>
      </c>
      <c r="U3813">
        <v>16.440300000000001</v>
      </c>
      <c r="V3813">
        <f>IFERROR(SuperstoreData[[#This Row],[Profit]]/SuperstoreData[[#This Row],[Sales]],0)</f>
        <v>0.1125</v>
      </c>
      <c r="W3813">
        <f>YEAR(C3813)</f>
        <v>2015</v>
      </c>
      <c r="X3813" t="str">
        <f>TEXT(C3813,"mmm")</f>
        <v>Nov</v>
      </c>
    </row>
    <row r="3814" spans="1:24" x14ac:dyDescent="0.3">
      <c r="A3814">
        <v>3813</v>
      </c>
      <c r="B3814" t="s">
        <v>7675</v>
      </c>
      <c r="C3814" s="1">
        <v>42799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>
        <v>25.06</v>
      </c>
      <c r="S3814">
        <v>2</v>
      </c>
      <c r="T3814">
        <v>0</v>
      </c>
      <c r="U3814">
        <v>11.7782</v>
      </c>
      <c r="V3814">
        <f>IFERROR(SuperstoreData[[#This Row],[Profit]]/SuperstoreData[[#This Row],[Sales]],0)</f>
        <v>0.47000000000000003</v>
      </c>
      <c r="W3814">
        <f>YEAR(C3814)</f>
        <v>2017</v>
      </c>
      <c r="X3814" t="str">
        <f>TEXT(C3814,"mmm")</f>
        <v>Mar</v>
      </c>
    </row>
    <row r="3815" spans="1:24" x14ac:dyDescent="0.3">
      <c r="A3815">
        <v>3814</v>
      </c>
      <c r="B3815" t="s">
        <v>7678</v>
      </c>
      <c r="C3815" s="1">
        <v>42313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>
        <v>19.824000000000002</v>
      </c>
      <c r="S3815">
        <v>6</v>
      </c>
      <c r="T3815">
        <v>0.2</v>
      </c>
      <c r="U3815">
        <v>6.4428000000000001</v>
      </c>
      <c r="V3815">
        <f>IFERROR(SuperstoreData[[#This Row],[Profit]]/SuperstoreData[[#This Row],[Sales]],0)</f>
        <v>0.32499999999999996</v>
      </c>
      <c r="W3815">
        <f>YEAR(C3815)</f>
        <v>2015</v>
      </c>
      <c r="X3815" t="str">
        <f>TEXT(C3815,"mmm")</f>
        <v>Nov</v>
      </c>
    </row>
    <row r="3816" spans="1:24" x14ac:dyDescent="0.3">
      <c r="A3816">
        <v>3815</v>
      </c>
      <c r="B3816" t="s">
        <v>7679</v>
      </c>
      <c r="C3816" s="1">
        <v>42559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>
        <v>823.96</v>
      </c>
      <c r="S3816">
        <v>5</v>
      </c>
      <c r="T3816">
        <v>0.2</v>
      </c>
      <c r="U3816">
        <v>51.497500000000002</v>
      </c>
      <c r="V3816">
        <f>IFERROR(SuperstoreData[[#This Row],[Profit]]/SuperstoreData[[#This Row],[Sales]],0)</f>
        <v>6.25E-2</v>
      </c>
      <c r="W3816">
        <f>YEAR(C3816)</f>
        <v>2016</v>
      </c>
      <c r="X3816" t="str">
        <f>TEXT(C3816,"mmm")</f>
        <v>Jul</v>
      </c>
    </row>
    <row r="3817" spans="1:24" x14ac:dyDescent="0.3">
      <c r="A3817">
        <v>3816</v>
      </c>
      <c r="B3817" t="s">
        <v>7679</v>
      </c>
      <c r="C3817" s="1">
        <v>42559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>
        <v>15.984</v>
      </c>
      <c r="S3817">
        <v>2</v>
      </c>
      <c r="T3817">
        <v>0.2</v>
      </c>
      <c r="U3817">
        <v>4.9950000000000001</v>
      </c>
      <c r="V3817">
        <f>IFERROR(SuperstoreData[[#This Row],[Profit]]/SuperstoreData[[#This Row],[Sales]],0)</f>
        <v>0.3125</v>
      </c>
      <c r="W3817">
        <f>YEAR(C3817)</f>
        <v>2016</v>
      </c>
      <c r="X3817" t="str">
        <f>TEXT(C3817,"mmm")</f>
        <v>Jul</v>
      </c>
    </row>
    <row r="3818" spans="1:24" x14ac:dyDescent="0.3">
      <c r="A3818">
        <v>3817</v>
      </c>
      <c r="B3818" t="s">
        <v>7680</v>
      </c>
      <c r="C3818" s="1">
        <v>42262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>
        <v>801.96</v>
      </c>
      <c r="S3818">
        <v>2</v>
      </c>
      <c r="T3818">
        <v>0</v>
      </c>
      <c r="U3818">
        <v>200.49</v>
      </c>
      <c r="V3818">
        <f>IFERROR(SuperstoreData[[#This Row],[Profit]]/SuperstoreData[[#This Row],[Sales]],0)</f>
        <v>0.25</v>
      </c>
      <c r="W3818">
        <f>YEAR(C3818)</f>
        <v>2015</v>
      </c>
      <c r="X3818" t="str">
        <f>TEXT(C3818,"mmm")</f>
        <v>Sep</v>
      </c>
    </row>
    <row r="3819" spans="1:24" x14ac:dyDescent="0.3">
      <c r="A3819">
        <v>3818</v>
      </c>
      <c r="B3819" t="s">
        <v>7680</v>
      </c>
      <c r="C3819" s="1">
        <v>42262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>
        <v>59.97</v>
      </c>
      <c r="S3819">
        <v>3</v>
      </c>
      <c r="T3819">
        <v>0</v>
      </c>
      <c r="U3819">
        <v>0</v>
      </c>
      <c r="V3819">
        <f>IFERROR(SuperstoreData[[#This Row],[Profit]]/SuperstoreData[[#This Row],[Sales]],0)</f>
        <v>0</v>
      </c>
      <c r="W3819">
        <f>YEAR(C3819)</f>
        <v>2015</v>
      </c>
      <c r="X3819" t="str">
        <f>TEXT(C3819,"mmm")</f>
        <v>Sep</v>
      </c>
    </row>
    <row r="3820" spans="1:24" x14ac:dyDescent="0.3">
      <c r="A3820">
        <v>3819</v>
      </c>
      <c r="B3820" t="s">
        <v>7680</v>
      </c>
      <c r="C3820" s="1">
        <v>42262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>
        <v>1056.8599999999999</v>
      </c>
      <c r="S3820">
        <v>7</v>
      </c>
      <c r="T3820">
        <v>0</v>
      </c>
      <c r="U3820">
        <v>306.48939999999999</v>
      </c>
      <c r="V3820">
        <f>IFERROR(SuperstoreData[[#This Row],[Profit]]/SuperstoreData[[#This Row],[Sales]],0)</f>
        <v>0.29000000000000004</v>
      </c>
      <c r="W3820">
        <f>YEAR(C3820)</f>
        <v>2015</v>
      </c>
      <c r="X3820" t="str">
        <f>TEXT(C3820,"mmm")</f>
        <v>Sep</v>
      </c>
    </row>
    <row r="3821" spans="1:24" x14ac:dyDescent="0.3">
      <c r="A3821">
        <v>3820</v>
      </c>
      <c r="B3821" t="s">
        <v>7681</v>
      </c>
      <c r="C3821" s="1">
        <v>43017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>
        <v>12.816000000000001</v>
      </c>
      <c r="S3821">
        <v>3</v>
      </c>
      <c r="T3821">
        <v>0.2</v>
      </c>
      <c r="U3821">
        <v>4.3254000000000001</v>
      </c>
      <c r="V3821">
        <f>IFERROR(SuperstoreData[[#This Row],[Profit]]/SuperstoreData[[#This Row],[Sales]],0)</f>
        <v>0.33749999999999997</v>
      </c>
      <c r="W3821">
        <f>YEAR(C3821)</f>
        <v>2017</v>
      </c>
      <c r="X3821" t="str">
        <f>TEXT(C3821,"mmm")</f>
        <v>Oct</v>
      </c>
    </row>
    <row r="3822" spans="1:24" x14ac:dyDescent="0.3">
      <c r="A3822">
        <v>3821</v>
      </c>
      <c r="B3822" t="s">
        <v>7681</v>
      </c>
      <c r="C3822" s="1">
        <v>43017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>
        <v>314.35199999999998</v>
      </c>
      <c r="S3822">
        <v>3</v>
      </c>
      <c r="T3822">
        <v>0.2</v>
      </c>
      <c r="U3822">
        <v>-15.717599999999999</v>
      </c>
      <c r="V3822">
        <f>IFERROR(SuperstoreData[[#This Row],[Profit]]/SuperstoreData[[#This Row],[Sales]],0)</f>
        <v>-0.05</v>
      </c>
      <c r="W3822">
        <f>YEAR(C3822)</f>
        <v>2017</v>
      </c>
      <c r="X3822" t="str">
        <f>TEXT(C3822,"mmm")</f>
        <v>Oct</v>
      </c>
    </row>
    <row r="3823" spans="1:24" x14ac:dyDescent="0.3">
      <c r="A3823">
        <v>3822</v>
      </c>
      <c r="B3823" t="s">
        <v>7681</v>
      </c>
      <c r="C3823" s="1">
        <v>43017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>
        <v>18.98</v>
      </c>
      <c r="S3823">
        <v>2</v>
      </c>
      <c r="T3823">
        <v>0</v>
      </c>
      <c r="U3823">
        <v>8.9206000000000003</v>
      </c>
      <c r="V3823">
        <f>IFERROR(SuperstoreData[[#This Row],[Profit]]/SuperstoreData[[#This Row],[Sales]],0)</f>
        <v>0.47000000000000003</v>
      </c>
      <c r="W3823">
        <f>YEAR(C3823)</f>
        <v>2017</v>
      </c>
      <c r="X3823" t="str">
        <f>TEXT(C3823,"mmm")</f>
        <v>Oct</v>
      </c>
    </row>
    <row r="3824" spans="1:24" x14ac:dyDescent="0.3">
      <c r="A3824">
        <v>3823</v>
      </c>
      <c r="B3824" t="s">
        <v>7681</v>
      </c>
      <c r="C3824" s="1">
        <v>43017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>
        <v>18.239999999999998</v>
      </c>
      <c r="S3824">
        <v>6</v>
      </c>
      <c r="T3824">
        <v>0.2</v>
      </c>
      <c r="U3824">
        <v>6.1559999999999997</v>
      </c>
      <c r="V3824">
        <f>IFERROR(SuperstoreData[[#This Row],[Profit]]/SuperstoreData[[#This Row],[Sales]],0)</f>
        <v>0.33750000000000002</v>
      </c>
      <c r="W3824">
        <f>YEAR(C3824)</f>
        <v>2017</v>
      </c>
      <c r="X3824" t="str">
        <f>TEXT(C3824,"mmm")</f>
        <v>Oct</v>
      </c>
    </row>
    <row r="3825" spans="1:24" x14ac:dyDescent="0.3">
      <c r="A3825">
        <v>3824</v>
      </c>
      <c r="B3825" t="s">
        <v>7684</v>
      </c>
      <c r="C3825" s="1">
        <v>42261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>
        <v>991.2</v>
      </c>
      <c r="S3825">
        <v>6</v>
      </c>
      <c r="T3825">
        <v>0</v>
      </c>
      <c r="U3825">
        <v>257.71199999999999</v>
      </c>
      <c r="V3825">
        <f>IFERROR(SuperstoreData[[#This Row],[Profit]]/SuperstoreData[[#This Row],[Sales]],0)</f>
        <v>0.25999999999999995</v>
      </c>
      <c r="W3825">
        <f>YEAR(C3825)</f>
        <v>2015</v>
      </c>
      <c r="X3825" t="str">
        <f>TEXT(C3825,"mmm")</f>
        <v>Sep</v>
      </c>
    </row>
    <row r="3826" spans="1:24" x14ac:dyDescent="0.3">
      <c r="A3826">
        <v>3825</v>
      </c>
      <c r="B3826" t="s">
        <v>7684</v>
      </c>
      <c r="C3826" s="1">
        <v>42261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>
        <v>879.98400000000004</v>
      </c>
      <c r="S3826">
        <v>2</v>
      </c>
      <c r="T3826">
        <v>0.2</v>
      </c>
      <c r="U3826">
        <v>329.99400000000003</v>
      </c>
      <c r="V3826">
        <f>IFERROR(SuperstoreData[[#This Row],[Profit]]/SuperstoreData[[#This Row],[Sales]],0)</f>
        <v>0.375</v>
      </c>
      <c r="W3826">
        <f>YEAR(C3826)</f>
        <v>2015</v>
      </c>
      <c r="X3826" t="str">
        <f>TEXT(C3826,"mmm")</f>
        <v>Sep</v>
      </c>
    </row>
    <row r="3827" spans="1:24" x14ac:dyDescent="0.3">
      <c r="A3827">
        <v>3826</v>
      </c>
      <c r="B3827" t="s">
        <v>7684</v>
      </c>
      <c r="C3827" s="1">
        <v>42261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>
        <v>12.96</v>
      </c>
      <c r="S3827">
        <v>9</v>
      </c>
      <c r="T3827">
        <v>0.2</v>
      </c>
      <c r="U3827">
        <v>4.5359999999999996</v>
      </c>
      <c r="V3827">
        <f>IFERROR(SuperstoreData[[#This Row],[Profit]]/SuperstoreData[[#This Row],[Sales]],0)</f>
        <v>0.34999999999999992</v>
      </c>
      <c r="W3827">
        <f>YEAR(C3827)</f>
        <v>2015</v>
      </c>
      <c r="X3827" t="str">
        <f>TEXT(C3827,"mmm")</f>
        <v>Sep</v>
      </c>
    </row>
    <row r="3828" spans="1:24" x14ac:dyDescent="0.3">
      <c r="A3828">
        <v>3827</v>
      </c>
      <c r="B3828" t="s">
        <v>7685</v>
      </c>
      <c r="C3828" s="1">
        <v>41919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>
        <v>107.44</v>
      </c>
      <c r="S3828">
        <v>10</v>
      </c>
      <c r="T3828">
        <v>0.2</v>
      </c>
      <c r="U3828">
        <v>10.744</v>
      </c>
      <c r="V3828">
        <f>IFERROR(SuperstoreData[[#This Row],[Profit]]/SuperstoreData[[#This Row],[Sales]],0)</f>
        <v>0.1</v>
      </c>
      <c r="W3828">
        <f>YEAR(C3828)</f>
        <v>2014</v>
      </c>
      <c r="X3828" t="str">
        <f>TEXT(C3828,"mmm")</f>
        <v>Oct</v>
      </c>
    </row>
    <row r="3829" spans="1:24" x14ac:dyDescent="0.3">
      <c r="A3829">
        <v>3828</v>
      </c>
      <c r="B3829" t="s">
        <v>7686</v>
      </c>
      <c r="C3829" s="1">
        <v>42862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>
        <v>1458.65</v>
      </c>
      <c r="S3829">
        <v>5</v>
      </c>
      <c r="T3829">
        <v>0</v>
      </c>
      <c r="U3829">
        <v>423.00850000000003</v>
      </c>
      <c r="V3829">
        <f>IFERROR(SuperstoreData[[#This Row],[Profit]]/SuperstoreData[[#This Row],[Sales]],0)</f>
        <v>0.28999999999999998</v>
      </c>
      <c r="W3829">
        <f>YEAR(C3829)</f>
        <v>2017</v>
      </c>
      <c r="X3829" t="str">
        <f>TEXT(C3829,"mmm")</f>
        <v>May</v>
      </c>
    </row>
    <row r="3830" spans="1:24" x14ac:dyDescent="0.3">
      <c r="A3830">
        <v>3829</v>
      </c>
      <c r="B3830" t="s">
        <v>7686</v>
      </c>
      <c r="C3830" s="1">
        <v>42862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>
        <v>26.64</v>
      </c>
      <c r="S3830">
        <v>1</v>
      </c>
      <c r="T3830">
        <v>0</v>
      </c>
      <c r="U3830">
        <v>7.4592000000000001</v>
      </c>
      <c r="V3830">
        <f>IFERROR(SuperstoreData[[#This Row],[Profit]]/SuperstoreData[[#This Row],[Sales]],0)</f>
        <v>0.27999999999999997</v>
      </c>
      <c r="W3830">
        <f>YEAR(C3830)</f>
        <v>2017</v>
      </c>
      <c r="X3830" t="str">
        <f>TEXT(C3830,"mmm")</f>
        <v>May</v>
      </c>
    </row>
    <row r="3831" spans="1:24" x14ac:dyDescent="0.3">
      <c r="A3831">
        <v>3830</v>
      </c>
      <c r="B3831" t="s">
        <v>7686</v>
      </c>
      <c r="C3831" s="1">
        <v>42862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>
        <v>476.8</v>
      </c>
      <c r="S3831">
        <v>2</v>
      </c>
      <c r="T3831">
        <v>0</v>
      </c>
      <c r="U3831">
        <v>119.2</v>
      </c>
      <c r="V3831">
        <f>IFERROR(SuperstoreData[[#This Row],[Profit]]/SuperstoreData[[#This Row],[Sales]],0)</f>
        <v>0.25</v>
      </c>
      <c r="W3831">
        <f>YEAR(C3831)</f>
        <v>2017</v>
      </c>
      <c r="X3831" t="str">
        <f>TEXT(C3831,"mmm")</f>
        <v>May</v>
      </c>
    </row>
    <row r="3832" spans="1:24" x14ac:dyDescent="0.3">
      <c r="A3832">
        <v>3831</v>
      </c>
      <c r="B3832" t="s">
        <v>7686</v>
      </c>
      <c r="C3832" s="1">
        <v>42862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>
        <v>87.444000000000003</v>
      </c>
      <c r="S3832">
        <v>2</v>
      </c>
      <c r="T3832">
        <v>0.1</v>
      </c>
      <c r="U3832">
        <v>18.4604</v>
      </c>
      <c r="V3832">
        <f>IFERROR(SuperstoreData[[#This Row],[Profit]]/SuperstoreData[[#This Row],[Sales]],0)</f>
        <v>0.21111111111111111</v>
      </c>
      <c r="W3832">
        <f>YEAR(C3832)</f>
        <v>2017</v>
      </c>
      <c r="X3832" t="str">
        <f>TEXT(C3832,"mmm")</f>
        <v>May</v>
      </c>
    </row>
    <row r="3833" spans="1:24" x14ac:dyDescent="0.3">
      <c r="A3833">
        <v>3832</v>
      </c>
      <c r="B3833" t="s">
        <v>7687</v>
      </c>
      <c r="C3833" s="1">
        <v>42322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>
        <v>76.14</v>
      </c>
      <c r="S3833">
        <v>3</v>
      </c>
      <c r="T3833">
        <v>0</v>
      </c>
      <c r="U3833">
        <v>26.649000000000001</v>
      </c>
      <c r="V3833">
        <f>IFERROR(SuperstoreData[[#This Row],[Profit]]/SuperstoreData[[#This Row],[Sales]],0)</f>
        <v>0.35000000000000003</v>
      </c>
      <c r="W3833">
        <f>YEAR(C3833)</f>
        <v>2015</v>
      </c>
      <c r="X3833" t="str">
        <f>TEXT(C3833,"mmm")</f>
        <v>Nov</v>
      </c>
    </row>
    <row r="3834" spans="1:24" x14ac:dyDescent="0.3">
      <c r="A3834">
        <v>3833</v>
      </c>
      <c r="B3834" t="s">
        <v>7687</v>
      </c>
      <c r="C3834" s="1">
        <v>42322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>
        <v>19.96</v>
      </c>
      <c r="S3834">
        <v>2</v>
      </c>
      <c r="T3834">
        <v>0</v>
      </c>
      <c r="U3834">
        <v>9.3811999999999998</v>
      </c>
      <c r="V3834">
        <f>IFERROR(SuperstoreData[[#This Row],[Profit]]/SuperstoreData[[#This Row],[Sales]],0)</f>
        <v>0.47</v>
      </c>
      <c r="W3834">
        <f>YEAR(C3834)</f>
        <v>2015</v>
      </c>
      <c r="X3834" t="str">
        <f>TEXT(C3834,"mmm")</f>
        <v>Nov</v>
      </c>
    </row>
    <row r="3835" spans="1:24" x14ac:dyDescent="0.3">
      <c r="A3835">
        <v>3834</v>
      </c>
      <c r="B3835" t="s">
        <v>7691</v>
      </c>
      <c r="C3835" s="1">
        <v>41967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>
        <v>1049.97</v>
      </c>
      <c r="S3835">
        <v>5</v>
      </c>
      <c r="T3835">
        <v>0.4</v>
      </c>
      <c r="U3835">
        <v>-209.994</v>
      </c>
      <c r="V3835">
        <f>IFERROR(SuperstoreData[[#This Row],[Profit]]/SuperstoreData[[#This Row],[Sales]],0)</f>
        <v>-0.19999999999999998</v>
      </c>
      <c r="W3835">
        <f>YEAR(C3835)</f>
        <v>2014</v>
      </c>
      <c r="X3835" t="str">
        <f>TEXT(C3835,"mmm")</f>
        <v>Nov</v>
      </c>
    </row>
    <row r="3836" spans="1:24" x14ac:dyDescent="0.3">
      <c r="A3836">
        <v>3835</v>
      </c>
      <c r="B3836" t="s">
        <v>7691</v>
      </c>
      <c r="C3836" s="1">
        <v>41967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>
        <v>611.05799999999999</v>
      </c>
      <c r="S3836">
        <v>3</v>
      </c>
      <c r="T3836">
        <v>0.3</v>
      </c>
      <c r="U3836">
        <v>-34.9176</v>
      </c>
      <c r="V3836">
        <f>IFERROR(SuperstoreData[[#This Row],[Profit]]/SuperstoreData[[#This Row],[Sales]],0)</f>
        <v>-5.7142857142857141E-2</v>
      </c>
      <c r="W3836">
        <f>YEAR(C3836)</f>
        <v>2014</v>
      </c>
      <c r="X3836" t="str">
        <f>TEXT(C3836,"mmm")</f>
        <v>Nov</v>
      </c>
    </row>
    <row r="3837" spans="1:24" x14ac:dyDescent="0.3">
      <c r="A3837">
        <v>3836</v>
      </c>
      <c r="B3837" t="s">
        <v>7692</v>
      </c>
      <c r="C3837" s="1">
        <v>41737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>
        <v>2.3679999999999999</v>
      </c>
      <c r="S3837">
        <v>2</v>
      </c>
      <c r="T3837">
        <v>0.2</v>
      </c>
      <c r="U3837">
        <v>0.82879999999999998</v>
      </c>
      <c r="V3837">
        <f>IFERROR(SuperstoreData[[#This Row],[Profit]]/SuperstoreData[[#This Row],[Sales]],0)</f>
        <v>0.35000000000000003</v>
      </c>
      <c r="W3837">
        <f>YEAR(C3837)</f>
        <v>2014</v>
      </c>
      <c r="X3837" t="str">
        <f>TEXT(C3837,"mmm")</f>
        <v>Apr</v>
      </c>
    </row>
    <row r="3838" spans="1:24" x14ac:dyDescent="0.3">
      <c r="A3838">
        <v>3837</v>
      </c>
      <c r="B3838" t="s">
        <v>7692</v>
      </c>
      <c r="C3838" s="1">
        <v>41737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>
        <v>19.007999999999999</v>
      </c>
      <c r="S3838">
        <v>3</v>
      </c>
      <c r="T3838">
        <v>0.2</v>
      </c>
      <c r="U3838">
        <v>6.8903999999999996</v>
      </c>
      <c r="V3838">
        <f>IFERROR(SuperstoreData[[#This Row],[Profit]]/SuperstoreData[[#This Row],[Sales]],0)</f>
        <v>0.36249999999999999</v>
      </c>
      <c r="W3838">
        <f>YEAR(C3838)</f>
        <v>2014</v>
      </c>
      <c r="X3838" t="str">
        <f>TEXT(C3838,"mmm")</f>
        <v>Apr</v>
      </c>
    </row>
    <row r="3839" spans="1:24" x14ac:dyDescent="0.3">
      <c r="A3839">
        <v>3838</v>
      </c>
      <c r="B3839" t="s">
        <v>7696</v>
      </c>
      <c r="C3839" s="1">
        <v>41846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>
        <v>911.98400000000004</v>
      </c>
      <c r="S3839">
        <v>2</v>
      </c>
      <c r="T3839">
        <v>0.2</v>
      </c>
      <c r="U3839">
        <v>113.998</v>
      </c>
      <c r="V3839">
        <f>IFERROR(SuperstoreData[[#This Row],[Profit]]/SuperstoreData[[#This Row],[Sales]],0)</f>
        <v>0.125</v>
      </c>
      <c r="W3839">
        <f>YEAR(C3839)</f>
        <v>2014</v>
      </c>
      <c r="X3839" t="str">
        <f>TEXT(C3839,"mmm")</f>
        <v>Jul</v>
      </c>
    </row>
    <row r="3840" spans="1:24" x14ac:dyDescent="0.3">
      <c r="A3840">
        <v>3839</v>
      </c>
      <c r="B3840" t="s">
        <v>7696</v>
      </c>
      <c r="C3840" s="1">
        <v>41846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>
        <v>674.35199999999998</v>
      </c>
      <c r="S3840">
        <v>3</v>
      </c>
      <c r="T3840">
        <v>0.2</v>
      </c>
      <c r="U3840">
        <v>-109.5822</v>
      </c>
      <c r="V3840">
        <f>IFERROR(SuperstoreData[[#This Row],[Profit]]/SuperstoreData[[#This Row],[Sales]],0)</f>
        <v>-0.16250000000000001</v>
      </c>
      <c r="W3840">
        <f>YEAR(C3840)</f>
        <v>2014</v>
      </c>
      <c r="X3840" t="str">
        <f>TEXT(C3840,"mmm")</f>
        <v>Jul</v>
      </c>
    </row>
    <row r="3841" spans="1:24" x14ac:dyDescent="0.3">
      <c r="A3841">
        <v>3840</v>
      </c>
      <c r="B3841" t="s">
        <v>7696</v>
      </c>
      <c r="C3841" s="1">
        <v>41846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>
        <v>134.01</v>
      </c>
      <c r="S3841">
        <v>9</v>
      </c>
      <c r="T3841">
        <v>0</v>
      </c>
      <c r="U3841">
        <v>36.182699999999997</v>
      </c>
      <c r="V3841">
        <f>IFERROR(SuperstoreData[[#This Row],[Profit]]/SuperstoreData[[#This Row],[Sales]],0)</f>
        <v>0.27</v>
      </c>
      <c r="W3841">
        <f>YEAR(C3841)</f>
        <v>2014</v>
      </c>
      <c r="X3841" t="str">
        <f>TEXT(C3841,"mmm")</f>
        <v>Jul</v>
      </c>
    </row>
    <row r="3842" spans="1:24" x14ac:dyDescent="0.3">
      <c r="A3842">
        <v>3841</v>
      </c>
      <c r="B3842" t="s">
        <v>7696</v>
      </c>
      <c r="C3842" s="1">
        <v>41846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>
        <v>170.97</v>
      </c>
      <c r="S3842">
        <v>3</v>
      </c>
      <c r="T3842">
        <v>0</v>
      </c>
      <c r="U3842">
        <v>70.097700000000003</v>
      </c>
      <c r="V3842">
        <f>IFERROR(SuperstoreData[[#This Row],[Profit]]/SuperstoreData[[#This Row],[Sales]],0)</f>
        <v>0.41000000000000003</v>
      </c>
      <c r="W3842">
        <f>YEAR(C3842)</f>
        <v>2014</v>
      </c>
      <c r="X3842" t="str">
        <f>TEXT(C3842,"mmm")</f>
        <v>Jul</v>
      </c>
    </row>
    <row r="3843" spans="1:24" x14ac:dyDescent="0.3">
      <c r="A3843">
        <v>3842</v>
      </c>
      <c r="B3843" t="s">
        <v>7699</v>
      </c>
      <c r="C3843" s="1">
        <v>41798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>
        <v>170.352</v>
      </c>
      <c r="S3843">
        <v>3</v>
      </c>
      <c r="T3843">
        <v>0.2</v>
      </c>
      <c r="U3843">
        <v>10.647</v>
      </c>
      <c r="V3843">
        <f>IFERROR(SuperstoreData[[#This Row],[Profit]]/SuperstoreData[[#This Row],[Sales]],0)</f>
        <v>6.25E-2</v>
      </c>
      <c r="W3843">
        <f>YEAR(C3843)</f>
        <v>2014</v>
      </c>
      <c r="X3843" t="str">
        <f>TEXT(C3843,"mmm")</f>
        <v>Jun</v>
      </c>
    </row>
    <row r="3844" spans="1:24" x14ac:dyDescent="0.3">
      <c r="A3844">
        <v>3843</v>
      </c>
      <c r="B3844" t="s">
        <v>7702</v>
      </c>
      <c r="C3844" s="1">
        <v>41940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>
        <v>7.1840000000000002</v>
      </c>
      <c r="S3844">
        <v>2</v>
      </c>
      <c r="T3844">
        <v>0.2</v>
      </c>
      <c r="U3844">
        <v>2.2450000000000001</v>
      </c>
      <c r="V3844">
        <f>IFERROR(SuperstoreData[[#This Row],[Profit]]/SuperstoreData[[#This Row],[Sales]],0)</f>
        <v>0.3125</v>
      </c>
      <c r="W3844">
        <f>YEAR(C3844)</f>
        <v>2014</v>
      </c>
      <c r="X3844" t="str">
        <f>TEXT(C3844,"mmm")</f>
        <v>Oct</v>
      </c>
    </row>
    <row r="3845" spans="1:24" x14ac:dyDescent="0.3">
      <c r="A3845">
        <v>3844</v>
      </c>
      <c r="B3845" t="s">
        <v>7702</v>
      </c>
      <c r="C3845" s="1">
        <v>41940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>
        <v>6.28</v>
      </c>
      <c r="S3845">
        <v>2</v>
      </c>
      <c r="T3845">
        <v>0</v>
      </c>
      <c r="U3845">
        <v>6.2799999999999995E-2</v>
      </c>
      <c r="V3845">
        <f>IFERROR(SuperstoreData[[#This Row],[Profit]]/SuperstoreData[[#This Row],[Sales]],0)</f>
        <v>9.9999999999999985E-3</v>
      </c>
      <c r="W3845">
        <f>YEAR(C3845)</f>
        <v>2014</v>
      </c>
      <c r="X3845" t="str">
        <f>TEXT(C3845,"mmm")</f>
        <v>Oct</v>
      </c>
    </row>
    <row r="3846" spans="1:24" x14ac:dyDescent="0.3">
      <c r="A3846">
        <v>3845</v>
      </c>
      <c r="B3846" t="s">
        <v>7702</v>
      </c>
      <c r="C3846" s="1">
        <v>41940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>
        <v>480.74</v>
      </c>
      <c r="S3846">
        <v>2</v>
      </c>
      <c r="T3846">
        <v>0</v>
      </c>
      <c r="U3846">
        <v>14.4222</v>
      </c>
      <c r="V3846">
        <f>IFERROR(SuperstoreData[[#This Row],[Profit]]/SuperstoreData[[#This Row],[Sales]],0)</f>
        <v>0.03</v>
      </c>
      <c r="W3846">
        <f>YEAR(C3846)</f>
        <v>2014</v>
      </c>
      <c r="X3846" t="str">
        <f>TEXT(C3846,"mmm")</f>
        <v>Oct</v>
      </c>
    </row>
    <row r="3847" spans="1:24" x14ac:dyDescent="0.3">
      <c r="A3847">
        <v>3846</v>
      </c>
      <c r="B3847" t="s">
        <v>7702</v>
      </c>
      <c r="C3847" s="1">
        <v>41940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>
        <v>616.99800000000005</v>
      </c>
      <c r="S3847">
        <v>6</v>
      </c>
      <c r="T3847">
        <v>0.15</v>
      </c>
      <c r="U3847">
        <v>-36.293999999999997</v>
      </c>
      <c r="V3847">
        <f>IFERROR(SuperstoreData[[#This Row],[Profit]]/SuperstoreData[[#This Row],[Sales]],0)</f>
        <v>-5.8823529411764698E-2</v>
      </c>
      <c r="W3847">
        <f>YEAR(C3847)</f>
        <v>2014</v>
      </c>
      <c r="X3847" t="str">
        <f>TEXT(C3847,"mmm")</f>
        <v>Oct</v>
      </c>
    </row>
    <row r="3848" spans="1:24" x14ac:dyDescent="0.3">
      <c r="A3848">
        <v>3847</v>
      </c>
      <c r="B3848" t="s">
        <v>7702</v>
      </c>
      <c r="C3848" s="1">
        <v>41940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>
        <v>141.4</v>
      </c>
      <c r="S3848">
        <v>5</v>
      </c>
      <c r="T3848">
        <v>0</v>
      </c>
      <c r="U3848">
        <v>38.177999999999997</v>
      </c>
      <c r="V3848">
        <f>IFERROR(SuperstoreData[[#This Row],[Profit]]/SuperstoreData[[#This Row],[Sales]],0)</f>
        <v>0.26999999999999996</v>
      </c>
      <c r="W3848">
        <f>YEAR(C3848)</f>
        <v>2014</v>
      </c>
      <c r="X3848" t="str">
        <f>TEXT(C3848,"mmm")</f>
        <v>Oct</v>
      </c>
    </row>
    <row r="3849" spans="1:24" x14ac:dyDescent="0.3">
      <c r="A3849">
        <v>3848</v>
      </c>
      <c r="B3849" t="s">
        <v>7705</v>
      </c>
      <c r="C3849" s="1">
        <v>43064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>
        <v>501.81</v>
      </c>
      <c r="S3849">
        <v>3</v>
      </c>
      <c r="T3849">
        <v>0</v>
      </c>
      <c r="U3849">
        <v>0</v>
      </c>
      <c r="V3849">
        <f>IFERROR(SuperstoreData[[#This Row],[Profit]]/SuperstoreData[[#This Row],[Sales]],0)</f>
        <v>0</v>
      </c>
      <c r="W3849">
        <f>YEAR(C3849)</f>
        <v>2017</v>
      </c>
      <c r="X3849" t="str">
        <f>TEXT(C3849,"mmm")</f>
        <v>Nov</v>
      </c>
    </row>
    <row r="3850" spans="1:24" x14ac:dyDescent="0.3">
      <c r="A3850">
        <v>3849</v>
      </c>
      <c r="B3850" t="s">
        <v>7706</v>
      </c>
      <c r="C3850" s="1">
        <v>43000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>
        <v>691.96</v>
      </c>
      <c r="S3850">
        <v>4</v>
      </c>
      <c r="T3850">
        <v>0</v>
      </c>
      <c r="U3850">
        <v>318.30160000000001</v>
      </c>
      <c r="V3850">
        <f>IFERROR(SuperstoreData[[#This Row],[Profit]]/SuperstoreData[[#This Row],[Sales]],0)</f>
        <v>0.45999999999999996</v>
      </c>
      <c r="W3850">
        <f>YEAR(C3850)</f>
        <v>2017</v>
      </c>
      <c r="X3850" t="str">
        <f>TEXT(C3850,"mmm")</f>
        <v>Sep</v>
      </c>
    </row>
    <row r="3851" spans="1:24" x14ac:dyDescent="0.3">
      <c r="A3851">
        <v>3850</v>
      </c>
      <c r="B3851" t="s">
        <v>7706</v>
      </c>
      <c r="C3851" s="1">
        <v>43000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>
        <v>34.950000000000003</v>
      </c>
      <c r="S3851">
        <v>5</v>
      </c>
      <c r="T3851">
        <v>0</v>
      </c>
      <c r="U3851">
        <v>15.378</v>
      </c>
      <c r="V3851">
        <f>IFERROR(SuperstoreData[[#This Row],[Profit]]/SuperstoreData[[#This Row],[Sales]],0)</f>
        <v>0.43999999999999995</v>
      </c>
      <c r="W3851">
        <f>YEAR(C3851)</f>
        <v>2017</v>
      </c>
      <c r="X3851" t="str">
        <f>TEXT(C3851,"mmm")</f>
        <v>Sep</v>
      </c>
    </row>
    <row r="3852" spans="1:24" x14ac:dyDescent="0.3">
      <c r="A3852">
        <v>3851</v>
      </c>
      <c r="B3852" t="s">
        <v>7709</v>
      </c>
      <c r="C3852" s="1">
        <v>42342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>
        <v>85.96</v>
      </c>
      <c r="S3852">
        <v>7</v>
      </c>
      <c r="T3852">
        <v>0</v>
      </c>
      <c r="U3852">
        <v>40.401200000000003</v>
      </c>
      <c r="V3852">
        <f>IFERROR(SuperstoreData[[#This Row],[Profit]]/SuperstoreData[[#This Row],[Sales]],0)</f>
        <v>0.47000000000000008</v>
      </c>
      <c r="W3852">
        <f>YEAR(C3852)</f>
        <v>2015</v>
      </c>
      <c r="X3852" t="str">
        <f>TEXT(C3852,"mmm")</f>
        <v>Dec</v>
      </c>
    </row>
    <row r="3853" spans="1:24" x14ac:dyDescent="0.3">
      <c r="A3853">
        <v>3852</v>
      </c>
      <c r="B3853" t="s">
        <v>7710</v>
      </c>
      <c r="C3853" s="1">
        <v>42268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>
        <v>85.3</v>
      </c>
      <c r="S3853">
        <v>2</v>
      </c>
      <c r="T3853">
        <v>0</v>
      </c>
      <c r="U3853">
        <v>14.500999999999999</v>
      </c>
      <c r="V3853">
        <f>IFERROR(SuperstoreData[[#This Row],[Profit]]/SuperstoreData[[#This Row],[Sales]],0)</f>
        <v>0.17</v>
      </c>
      <c r="W3853">
        <f>YEAR(C3853)</f>
        <v>2015</v>
      </c>
      <c r="X3853" t="str">
        <f>TEXT(C3853,"mmm")</f>
        <v>Sep</v>
      </c>
    </row>
    <row r="3854" spans="1:24" x14ac:dyDescent="0.3">
      <c r="A3854">
        <v>3853</v>
      </c>
      <c r="B3854" t="s">
        <v>7713</v>
      </c>
      <c r="C3854" s="1">
        <v>43065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>
        <v>33.567999999999998</v>
      </c>
      <c r="S3854">
        <v>8</v>
      </c>
      <c r="T3854">
        <v>0.8</v>
      </c>
      <c r="U3854">
        <v>-53.708799999999997</v>
      </c>
      <c r="V3854">
        <f>IFERROR(SuperstoreData[[#This Row],[Profit]]/SuperstoreData[[#This Row],[Sales]],0)</f>
        <v>-1.6</v>
      </c>
      <c r="W3854">
        <f>YEAR(C3854)</f>
        <v>2017</v>
      </c>
      <c r="X3854" t="str">
        <f>TEXT(C3854,"mmm")</f>
        <v>Nov</v>
      </c>
    </row>
    <row r="3855" spans="1:24" x14ac:dyDescent="0.3">
      <c r="A3855">
        <v>3854</v>
      </c>
      <c r="B3855" t="s">
        <v>7714</v>
      </c>
      <c r="C3855" s="1">
        <v>42892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>
        <v>4.95</v>
      </c>
      <c r="S3855">
        <v>1</v>
      </c>
      <c r="T3855">
        <v>0</v>
      </c>
      <c r="U3855">
        <v>2.1779999999999999</v>
      </c>
      <c r="V3855">
        <f>IFERROR(SuperstoreData[[#This Row],[Profit]]/SuperstoreData[[#This Row],[Sales]],0)</f>
        <v>0.43999999999999995</v>
      </c>
      <c r="W3855">
        <f>YEAR(C3855)</f>
        <v>2017</v>
      </c>
      <c r="X3855" t="str">
        <f>TEXT(C3855,"mmm")</f>
        <v>Jun</v>
      </c>
    </row>
    <row r="3856" spans="1:24" x14ac:dyDescent="0.3">
      <c r="A3856">
        <v>3855</v>
      </c>
      <c r="B3856" t="s">
        <v>7714</v>
      </c>
      <c r="C3856" s="1">
        <v>42892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>
        <v>26.4</v>
      </c>
      <c r="S3856">
        <v>5</v>
      </c>
      <c r="T3856">
        <v>0</v>
      </c>
      <c r="U3856">
        <v>0</v>
      </c>
      <c r="V3856">
        <f>IFERROR(SuperstoreData[[#This Row],[Profit]]/SuperstoreData[[#This Row],[Sales]],0)</f>
        <v>0</v>
      </c>
      <c r="W3856">
        <f>YEAR(C3856)</f>
        <v>2017</v>
      </c>
      <c r="X3856" t="str">
        <f>TEXT(C3856,"mmm")</f>
        <v>Jun</v>
      </c>
    </row>
    <row r="3857" spans="1:24" x14ac:dyDescent="0.3">
      <c r="A3857">
        <v>3856</v>
      </c>
      <c r="B3857" t="s">
        <v>7717</v>
      </c>
      <c r="C3857" s="1">
        <v>43031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>
        <v>3.5640000000000001</v>
      </c>
      <c r="S3857">
        <v>3</v>
      </c>
      <c r="T3857">
        <v>0.8</v>
      </c>
      <c r="U3857">
        <v>-6.2370000000000001</v>
      </c>
      <c r="V3857">
        <f>IFERROR(SuperstoreData[[#This Row],[Profit]]/SuperstoreData[[#This Row],[Sales]],0)</f>
        <v>-1.75</v>
      </c>
      <c r="W3857">
        <f>YEAR(C3857)</f>
        <v>2017</v>
      </c>
      <c r="X3857" t="str">
        <f>TEXT(C3857,"mmm")</f>
        <v>Oct</v>
      </c>
    </row>
    <row r="3858" spans="1:24" x14ac:dyDescent="0.3">
      <c r="A3858">
        <v>3857</v>
      </c>
      <c r="B3858" t="s">
        <v>7717</v>
      </c>
      <c r="C3858" s="1">
        <v>43031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>
        <v>823.96</v>
      </c>
      <c r="S3858">
        <v>5</v>
      </c>
      <c r="T3858">
        <v>0.2</v>
      </c>
      <c r="U3858">
        <v>51.497500000000002</v>
      </c>
      <c r="V3858">
        <f>IFERROR(SuperstoreData[[#This Row],[Profit]]/SuperstoreData[[#This Row],[Sales]],0)</f>
        <v>6.25E-2</v>
      </c>
      <c r="W3858">
        <f>YEAR(C3858)</f>
        <v>2017</v>
      </c>
      <c r="X3858" t="str">
        <f>TEXT(C3858,"mmm")</f>
        <v>Oct</v>
      </c>
    </row>
    <row r="3859" spans="1:24" x14ac:dyDescent="0.3">
      <c r="A3859">
        <v>3858</v>
      </c>
      <c r="B3859" t="s">
        <v>7717</v>
      </c>
      <c r="C3859" s="1">
        <v>43031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>
        <v>10.272</v>
      </c>
      <c r="S3859">
        <v>3</v>
      </c>
      <c r="T3859">
        <v>0.2</v>
      </c>
      <c r="U3859">
        <v>0.89880000000000004</v>
      </c>
      <c r="V3859">
        <f>IFERROR(SuperstoreData[[#This Row],[Profit]]/SuperstoreData[[#This Row],[Sales]],0)</f>
        <v>8.7500000000000008E-2</v>
      </c>
      <c r="W3859">
        <f>YEAR(C3859)</f>
        <v>2017</v>
      </c>
      <c r="X3859" t="str">
        <f>TEXT(C3859,"mmm")</f>
        <v>Oct</v>
      </c>
    </row>
    <row r="3860" spans="1:24" x14ac:dyDescent="0.3">
      <c r="A3860">
        <v>3859</v>
      </c>
      <c r="B3860" t="s">
        <v>7719</v>
      </c>
      <c r="C3860" s="1">
        <v>41993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>
        <v>447.94400000000002</v>
      </c>
      <c r="S3860">
        <v>7</v>
      </c>
      <c r="T3860">
        <v>0.2</v>
      </c>
      <c r="U3860">
        <v>89.588800000000006</v>
      </c>
      <c r="V3860">
        <f>IFERROR(SuperstoreData[[#This Row],[Profit]]/SuperstoreData[[#This Row],[Sales]],0)</f>
        <v>0.2</v>
      </c>
      <c r="W3860">
        <f>YEAR(C3860)</f>
        <v>2014</v>
      </c>
      <c r="X3860" t="str">
        <f>TEXT(C3860,"mmm")</f>
        <v>Dec</v>
      </c>
    </row>
    <row r="3861" spans="1:24" x14ac:dyDescent="0.3">
      <c r="A3861">
        <v>3860</v>
      </c>
      <c r="B3861" t="s">
        <v>7723</v>
      </c>
      <c r="C3861" s="1">
        <v>42783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>
        <v>480.96</v>
      </c>
      <c r="S3861">
        <v>3</v>
      </c>
      <c r="T3861">
        <v>0.5</v>
      </c>
      <c r="U3861">
        <v>-269.33760000000001</v>
      </c>
      <c r="V3861">
        <f>IFERROR(SuperstoreData[[#This Row],[Profit]]/SuperstoreData[[#This Row],[Sales]],0)</f>
        <v>-0.56000000000000005</v>
      </c>
      <c r="W3861">
        <f>YEAR(C3861)</f>
        <v>2017</v>
      </c>
      <c r="X3861" t="str">
        <f>TEXT(C3861,"mmm")</f>
        <v>Feb</v>
      </c>
    </row>
    <row r="3862" spans="1:24" x14ac:dyDescent="0.3">
      <c r="A3862">
        <v>3861</v>
      </c>
      <c r="B3862" t="s">
        <v>7723</v>
      </c>
      <c r="C3862" s="1">
        <v>42783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>
        <v>124.792</v>
      </c>
      <c r="S3862">
        <v>1</v>
      </c>
      <c r="T3862">
        <v>0.2</v>
      </c>
      <c r="U3862">
        <v>10.9193</v>
      </c>
      <c r="V3862">
        <f>IFERROR(SuperstoreData[[#This Row],[Profit]]/SuperstoreData[[#This Row],[Sales]],0)</f>
        <v>8.7499999999999994E-2</v>
      </c>
      <c r="W3862">
        <f>YEAR(C3862)</f>
        <v>2017</v>
      </c>
      <c r="X3862" t="str">
        <f>TEXT(C3862,"mmm")</f>
        <v>Feb</v>
      </c>
    </row>
    <row r="3863" spans="1:24" x14ac:dyDescent="0.3">
      <c r="A3863">
        <v>3862</v>
      </c>
      <c r="B3863" t="s">
        <v>7728</v>
      </c>
      <c r="C3863" s="1">
        <v>41762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>
        <v>40.176000000000002</v>
      </c>
      <c r="S3863">
        <v>3</v>
      </c>
      <c r="T3863">
        <v>0.2</v>
      </c>
      <c r="U3863">
        <v>14.563800000000001</v>
      </c>
      <c r="V3863">
        <f>IFERROR(SuperstoreData[[#This Row],[Profit]]/SuperstoreData[[#This Row],[Sales]],0)</f>
        <v>0.36249999999999999</v>
      </c>
      <c r="W3863">
        <f>YEAR(C3863)</f>
        <v>2014</v>
      </c>
      <c r="X3863" t="str">
        <f>TEXT(C3863,"mmm")</f>
        <v>May</v>
      </c>
    </row>
    <row r="3864" spans="1:24" x14ac:dyDescent="0.3">
      <c r="A3864">
        <v>3863</v>
      </c>
      <c r="B3864" t="s">
        <v>7728</v>
      </c>
      <c r="C3864" s="1">
        <v>41762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>
        <v>10.896000000000001</v>
      </c>
      <c r="S3864">
        <v>3</v>
      </c>
      <c r="T3864">
        <v>0.2</v>
      </c>
      <c r="U3864">
        <v>3.9498000000000002</v>
      </c>
      <c r="V3864">
        <f>IFERROR(SuperstoreData[[#This Row],[Profit]]/SuperstoreData[[#This Row],[Sales]],0)</f>
        <v>0.36249999999999999</v>
      </c>
      <c r="W3864">
        <f>YEAR(C3864)</f>
        <v>2014</v>
      </c>
      <c r="X3864" t="str">
        <f>TEXT(C3864,"mmm")</f>
        <v>May</v>
      </c>
    </row>
    <row r="3865" spans="1:24" x14ac:dyDescent="0.3">
      <c r="A3865">
        <v>3864</v>
      </c>
      <c r="B3865" t="s">
        <v>7731</v>
      </c>
      <c r="C3865" s="1">
        <v>43025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>
        <v>10.64</v>
      </c>
      <c r="S3865">
        <v>4</v>
      </c>
      <c r="T3865">
        <v>0</v>
      </c>
      <c r="U3865">
        <v>2.7664</v>
      </c>
      <c r="V3865">
        <f>IFERROR(SuperstoreData[[#This Row],[Profit]]/SuperstoreData[[#This Row],[Sales]],0)</f>
        <v>0.26</v>
      </c>
      <c r="W3865">
        <f>YEAR(C3865)</f>
        <v>2017</v>
      </c>
      <c r="X3865" t="str">
        <f>TEXT(C3865,"mmm")</f>
        <v>Oct</v>
      </c>
    </row>
    <row r="3866" spans="1:24" x14ac:dyDescent="0.3">
      <c r="A3866">
        <v>3865</v>
      </c>
      <c r="B3866" t="s">
        <v>7734</v>
      </c>
      <c r="C3866" s="1">
        <v>42336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>
        <v>151.96</v>
      </c>
      <c r="S3866">
        <v>5</v>
      </c>
      <c r="T3866">
        <v>0.6</v>
      </c>
      <c r="U3866">
        <v>-182.352</v>
      </c>
      <c r="V3866">
        <f>IFERROR(SuperstoreData[[#This Row],[Profit]]/SuperstoreData[[#This Row],[Sales]],0)</f>
        <v>-1.2</v>
      </c>
      <c r="W3866">
        <f>YEAR(C3866)</f>
        <v>2015</v>
      </c>
      <c r="X3866" t="str">
        <f>TEXT(C3866,"mmm")</f>
        <v>Nov</v>
      </c>
    </row>
    <row r="3867" spans="1:24" x14ac:dyDescent="0.3">
      <c r="A3867">
        <v>3866</v>
      </c>
      <c r="B3867" t="s">
        <v>7738</v>
      </c>
      <c r="C3867" s="1">
        <v>41847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>
        <v>238</v>
      </c>
      <c r="S3867">
        <v>2</v>
      </c>
      <c r="T3867">
        <v>0</v>
      </c>
      <c r="U3867">
        <v>38.08</v>
      </c>
      <c r="V3867">
        <f>IFERROR(SuperstoreData[[#This Row],[Profit]]/SuperstoreData[[#This Row],[Sales]],0)</f>
        <v>0.16</v>
      </c>
      <c r="W3867">
        <f>YEAR(C3867)</f>
        <v>2014</v>
      </c>
      <c r="X3867" t="str">
        <f>TEXT(C3867,"mmm")</f>
        <v>Jul</v>
      </c>
    </row>
    <row r="3868" spans="1:24" x14ac:dyDescent="0.3">
      <c r="A3868">
        <v>3867</v>
      </c>
      <c r="B3868" t="s">
        <v>7740</v>
      </c>
      <c r="C3868" s="1">
        <v>42848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>
        <v>155.34</v>
      </c>
      <c r="S3868">
        <v>6</v>
      </c>
      <c r="T3868">
        <v>0</v>
      </c>
      <c r="U3868">
        <v>55.922400000000003</v>
      </c>
      <c r="V3868">
        <f>IFERROR(SuperstoreData[[#This Row],[Profit]]/SuperstoreData[[#This Row],[Sales]],0)</f>
        <v>0.36</v>
      </c>
      <c r="W3868">
        <f>YEAR(C3868)</f>
        <v>2017</v>
      </c>
      <c r="X3868" t="str">
        <f>TEXT(C3868,"mmm")</f>
        <v>Apr</v>
      </c>
    </row>
    <row r="3869" spans="1:24" x14ac:dyDescent="0.3">
      <c r="A3869">
        <v>3868</v>
      </c>
      <c r="B3869" t="s">
        <v>7741</v>
      </c>
      <c r="C3869" s="1">
        <v>42300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>
        <v>148.32</v>
      </c>
      <c r="S3869">
        <v>9</v>
      </c>
      <c r="T3869">
        <v>0</v>
      </c>
      <c r="U3869">
        <v>63.7776</v>
      </c>
      <c r="V3869">
        <f>IFERROR(SuperstoreData[[#This Row],[Profit]]/SuperstoreData[[#This Row],[Sales]],0)</f>
        <v>0.43</v>
      </c>
      <c r="W3869">
        <f>YEAR(C3869)</f>
        <v>2015</v>
      </c>
      <c r="X3869" t="str">
        <f>TEXT(C3869,"mmm")</f>
        <v>Oct</v>
      </c>
    </row>
    <row r="3870" spans="1:24" x14ac:dyDescent="0.3">
      <c r="A3870">
        <v>3869</v>
      </c>
      <c r="B3870" t="s">
        <v>7741</v>
      </c>
      <c r="C3870" s="1">
        <v>42300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>
        <v>240.78399999999999</v>
      </c>
      <c r="S3870">
        <v>1</v>
      </c>
      <c r="T3870">
        <v>0.2</v>
      </c>
      <c r="U3870">
        <v>27.088200000000001</v>
      </c>
      <c r="V3870">
        <f>IFERROR(SuperstoreData[[#This Row],[Profit]]/SuperstoreData[[#This Row],[Sales]],0)</f>
        <v>0.1125</v>
      </c>
      <c r="W3870">
        <f>YEAR(C3870)</f>
        <v>2015</v>
      </c>
      <c r="X3870" t="str">
        <f>TEXT(C3870,"mmm")</f>
        <v>Oct</v>
      </c>
    </row>
    <row r="3871" spans="1:24" x14ac:dyDescent="0.3">
      <c r="A3871">
        <v>3870</v>
      </c>
      <c r="B3871" t="s">
        <v>7741</v>
      </c>
      <c r="C3871" s="1">
        <v>42300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>
        <v>191.96799999999999</v>
      </c>
      <c r="S3871">
        <v>7</v>
      </c>
      <c r="T3871">
        <v>0.2</v>
      </c>
      <c r="U3871">
        <v>16.7972</v>
      </c>
      <c r="V3871">
        <f>IFERROR(SuperstoreData[[#This Row],[Profit]]/SuperstoreData[[#This Row],[Sales]],0)</f>
        <v>8.7500000000000008E-2</v>
      </c>
      <c r="W3871">
        <f>YEAR(C3871)</f>
        <v>2015</v>
      </c>
      <c r="X3871" t="str">
        <f>TEXT(C3871,"mmm")</f>
        <v>Oct</v>
      </c>
    </row>
    <row r="3872" spans="1:24" x14ac:dyDescent="0.3">
      <c r="A3872">
        <v>3871</v>
      </c>
      <c r="B3872" t="s">
        <v>7741</v>
      </c>
      <c r="C3872" s="1">
        <v>42300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>
        <v>11.56</v>
      </c>
      <c r="S3872">
        <v>2</v>
      </c>
      <c r="T3872">
        <v>0</v>
      </c>
      <c r="U3872">
        <v>5.6643999999999997</v>
      </c>
      <c r="V3872">
        <f>IFERROR(SuperstoreData[[#This Row],[Profit]]/SuperstoreData[[#This Row],[Sales]],0)</f>
        <v>0.48999999999999994</v>
      </c>
      <c r="W3872">
        <f>YEAR(C3872)</f>
        <v>2015</v>
      </c>
      <c r="X3872" t="str">
        <f>TEXT(C3872,"mmm")</f>
        <v>Oct</v>
      </c>
    </row>
    <row r="3873" spans="1:24" x14ac:dyDescent="0.3">
      <c r="A3873">
        <v>3872</v>
      </c>
      <c r="B3873" t="s">
        <v>7741</v>
      </c>
      <c r="C3873" s="1">
        <v>42300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>
        <v>11.8</v>
      </c>
      <c r="S3873">
        <v>4</v>
      </c>
      <c r="T3873">
        <v>0</v>
      </c>
      <c r="U3873">
        <v>5.6639999999999997</v>
      </c>
      <c r="V3873">
        <f>IFERROR(SuperstoreData[[#This Row],[Profit]]/SuperstoreData[[#This Row],[Sales]],0)</f>
        <v>0.47999999999999993</v>
      </c>
      <c r="W3873">
        <f>YEAR(C3873)</f>
        <v>2015</v>
      </c>
      <c r="X3873" t="str">
        <f>TEXT(C3873,"mmm")</f>
        <v>Oct</v>
      </c>
    </row>
    <row r="3874" spans="1:24" x14ac:dyDescent="0.3">
      <c r="A3874">
        <v>3873</v>
      </c>
      <c r="B3874" t="s">
        <v>7741</v>
      </c>
      <c r="C3874" s="1">
        <v>42300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>
        <v>842.35199999999998</v>
      </c>
      <c r="S3874">
        <v>3</v>
      </c>
      <c r="T3874">
        <v>0.2</v>
      </c>
      <c r="U3874">
        <v>42.117600000000003</v>
      </c>
      <c r="V3874">
        <f>IFERROR(SuperstoreData[[#This Row],[Profit]]/SuperstoreData[[#This Row],[Sales]],0)</f>
        <v>0.05</v>
      </c>
      <c r="W3874">
        <f>YEAR(C3874)</f>
        <v>2015</v>
      </c>
      <c r="X3874" t="str">
        <f>TEXT(C3874,"mmm")</f>
        <v>Oct</v>
      </c>
    </row>
    <row r="3875" spans="1:24" x14ac:dyDescent="0.3">
      <c r="A3875">
        <v>3874</v>
      </c>
      <c r="B3875" t="s">
        <v>7744</v>
      </c>
      <c r="C3875" s="1">
        <v>42618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>
        <v>23.472000000000001</v>
      </c>
      <c r="S3875">
        <v>3</v>
      </c>
      <c r="T3875">
        <v>0.2</v>
      </c>
      <c r="U3875">
        <v>7.6284000000000001</v>
      </c>
      <c r="V3875">
        <f>IFERROR(SuperstoreData[[#This Row],[Profit]]/SuperstoreData[[#This Row],[Sales]],0)</f>
        <v>0.32500000000000001</v>
      </c>
      <c r="W3875">
        <f>YEAR(C3875)</f>
        <v>2016</v>
      </c>
      <c r="X3875" t="str">
        <f>TEXT(C3875,"mmm")</f>
        <v>Sep</v>
      </c>
    </row>
    <row r="3876" spans="1:24" x14ac:dyDescent="0.3">
      <c r="A3876">
        <v>3875</v>
      </c>
      <c r="B3876" t="s">
        <v>7744</v>
      </c>
      <c r="C3876" s="1">
        <v>42618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>
        <v>86.058000000000007</v>
      </c>
      <c r="S3876">
        <v>7</v>
      </c>
      <c r="T3876">
        <v>0.7</v>
      </c>
      <c r="U3876">
        <v>-63.109200000000001</v>
      </c>
      <c r="V3876">
        <f>IFERROR(SuperstoreData[[#This Row],[Profit]]/SuperstoreData[[#This Row],[Sales]],0)</f>
        <v>-0.73333333333333328</v>
      </c>
      <c r="W3876">
        <f>YEAR(C3876)</f>
        <v>2016</v>
      </c>
      <c r="X3876" t="str">
        <f>TEXT(C3876,"mmm")</f>
        <v>Sep</v>
      </c>
    </row>
    <row r="3877" spans="1:24" x14ac:dyDescent="0.3">
      <c r="A3877">
        <v>3876</v>
      </c>
      <c r="B3877" t="s">
        <v>7744</v>
      </c>
      <c r="C3877" s="1">
        <v>42618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>
        <v>108.78400000000001</v>
      </c>
      <c r="S3877">
        <v>2</v>
      </c>
      <c r="T3877">
        <v>0.2</v>
      </c>
      <c r="U3877">
        <v>6.7990000000000004</v>
      </c>
      <c r="V3877">
        <f>IFERROR(SuperstoreData[[#This Row],[Profit]]/SuperstoreData[[#This Row],[Sales]],0)</f>
        <v>6.25E-2</v>
      </c>
      <c r="W3877">
        <f>YEAR(C3877)</f>
        <v>2016</v>
      </c>
      <c r="X3877" t="str">
        <f>TEXT(C3877,"mmm")</f>
        <v>Sep</v>
      </c>
    </row>
    <row r="3878" spans="1:24" x14ac:dyDescent="0.3">
      <c r="A3878">
        <v>3877</v>
      </c>
      <c r="B3878" t="s">
        <v>7744</v>
      </c>
      <c r="C3878" s="1">
        <v>42618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>
        <v>10.272</v>
      </c>
      <c r="S3878">
        <v>3</v>
      </c>
      <c r="T3878">
        <v>0.2</v>
      </c>
      <c r="U3878">
        <v>3.21</v>
      </c>
      <c r="V3878">
        <f>IFERROR(SuperstoreData[[#This Row],[Profit]]/SuperstoreData[[#This Row],[Sales]],0)</f>
        <v>0.3125</v>
      </c>
      <c r="W3878">
        <f>YEAR(C3878)</f>
        <v>2016</v>
      </c>
      <c r="X3878" t="str">
        <f>TEXT(C3878,"mmm")</f>
        <v>Sep</v>
      </c>
    </row>
    <row r="3879" spans="1:24" x14ac:dyDescent="0.3">
      <c r="A3879">
        <v>3878</v>
      </c>
      <c r="B3879" t="s">
        <v>7745</v>
      </c>
      <c r="C3879" s="1">
        <v>42671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>
        <v>38.19</v>
      </c>
      <c r="S3879">
        <v>5</v>
      </c>
      <c r="T3879">
        <v>0.7</v>
      </c>
      <c r="U3879">
        <v>-26.733000000000001</v>
      </c>
      <c r="V3879">
        <f>IFERROR(SuperstoreData[[#This Row],[Profit]]/SuperstoreData[[#This Row],[Sales]],0)</f>
        <v>-0.70000000000000007</v>
      </c>
      <c r="W3879">
        <f>YEAR(C3879)</f>
        <v>2016</v>
      </c>
      <c r="X3879" t="str">
        <f>TEXT(C3879,"mmm")</f>
        <v>Oct</v>
      </c>
    </row>
    <row r="3880" spans="1:24" x14ac:dyDescent="0.3">
      <c r="A3880">
        <v>3879</v>
      </c>
      <c r="B3880" t="s">
        <v>7746</v>
      </c>
      <c r="C3880" s="1">
        <v>41734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>
        <v>49.631999999999998</v>
      </c>
      <c r="S3880">
        <v>4</v>
      </c>
      <c r="T3880">
        <v>0.2</v>
      </c>
      <c r="U3880">
        <v>3.7223999999999999</v>
      </c>
      <c r="V3880">
        <f>IFERROR(SuperstoreData[[#This Row],[Profit]]/SuperstoreData[[#This Row],[Sales]],0)</f>
        <v>7.4999999999999997E-2</v>
      </c>
      <c r="W3880">
        <f>YEAR(C3880)</f>
        <v>2014</v>
      </c>
      <c r="X3880" t="str">
        <f>TEXT(C3880,"mmm")</f>
        <v>Apr</v>
      </c>
    </row>
    <row r="3881" spans="1:24" x14ac:dyDescent="0.3">
      <c r="A3881">
        <v>3880</v>
      </c>
      <c r="B3881" t="s">
        <v>7746</v>
      </c>
      <c r="C3881" s="1">
        <v>41734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>
        <v>52.095999999999997</v>
      </c>
      <c r="S3881">
        <v>4</v>
      </c>
      <c r="T3881">
        <v>0.2</v>
      </c>
      <c r="U3881">
        <v>3.9072</v>
      </c>
      <c r="V3881">
        <f>IFERROR(SuperstoreData[[#This Row],[Profit]]/SuperstoreData[[#This Row],[Sales]],0)</f>
        <v>7.5000000000000011E-2</v>
      </c>
      <c r="W3881">
        <f>YEAR(C3881)</f>
        <v>2014</v>
      </c>
      <c r="X3881" t="str">
        <f>TEXT(C3881,"mmm")</f>
        <v>Apr</v>
      </c>
    </row>
    <row r="3882" spans="1:24" x14ac:dyDescent="0.3">
      <c r="A3882">
        <v>3881</v>
      </c>
      <c r="B3882" t="s">
        <v>7747</v>
      </c>
      <c r="C3882" s="1">
        <v>42170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>
        <v>9.5679999999999996</v>
      </c>
      <c r="S3882">
        <v>2</v>
      </c>
      <c r="T3882">
        <v>0.2</v>
      </c>
      <c r="U3882">
        <v>2.99</v>
      </c>
      <c r="V3882">
        <f>IFERROR(SuperstoreData[[#This Row],[Profit]]/SuperstoreData[[#This Row],[Sales]],0)</f>
        <v>0.31250000000000006</v>
      </c>
      <c r="W3882">
        <f>YEAR(C3882)</f>
        <v>2015</v>
      </c>
      <c r="X3882" t="str">
        <f>TEXT(C3882,"mmm")</f>
        <v>Jun</v>
      </c>
    </row>
    <row r="3883" spans="1:24" x14ac:dyDescent="0.3">
      <c r="A3883">
        <v>3882</v>
      </c>
      <c r="B3883" t="s">
        <v>7747</v>
      </c>
      <c r="C3883" s="1">
        <v>42170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>
        <v>82.367999999999995</v>
      </c>
      <c r="S3883">
        <v>2</v>
      </c>
      <c r="T3883">
        <v>0.2</v>
      </c>
      <c r="U3883">
        <v>-19.5624</v>
      </c>
      <c r="V3883">
        <f>IFERROR(SuperstoreData[[#This Row],[Profit]]/SuperstoreData[[#This Row],[Sales]],0)</f>
        <v>-0.23750000000000002</v>
      </c>
      <c r="W3883">
        <f>YEAR(C3883)</f>
        <v>2015</v>
      </c>
      <c r="X3883" t="str">
        <f>TEXT(C3883,"mmm")</f>
        <v>Jun</v>
      </c>
    </row>
    <row r="3884" spans="1:24" x14ac:dyDescent="0.3">
      <c r="A3884">
        <v>3883</v>
      </c>
      <c r="B3884" t="s">
        <v>7747</v>
      </c>
      <c r="C3884" s="1">
        <v>42170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>
        <v>364.70400000000001</v>
      </c>
      <c r="S3884">
        <v>6</v>
      </c>
      <c r="T3884">
        <v>0.2</v>
      </c>
      <c r="U3884">
        <v>-36.470399999999998</v>
      </c>
      <c r="V3884">
        <f>IFERROR(SuperstoreData[[#This Row],[Profit]]/SuperstoreData[[#This Row],[Sales]],0)</f>
        <v>-9.9999999999999992E-2</v>
      </c>
      <c r="W3884">
        <f>YEAR(C3884)</f>
        <v>2015</v>
      </c>
      <c r="X3884" t="str">
        <f>TEXT(C3884,"mmm")</f>
        <v>Jun</v>
      </c>
    </row>
    <row r="3885" spans="1:24" x14ac:dyDescent="0.3">
      <c r="A3885">
        <v>3884</v>
      </c>
      <c r="B3885" t="s">
        <v>7747</v>
      </c>
      <c r="C3885" s="1">
        <v>42170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>
        <v>40.256</v>
      </c>
      <c r="S3885">
        <v>4</v>
      </c>
      <c r="T3885">
        <v>0.2</v>
      </c>
      <c r="U3885">
        <v>11.070399999999999</v>
      </c>
      <c r="V3885">
        <f>IFERROR(SuperstoreData[[#This Row],[Profit]]/SuperstoreData[[#This Row],[Sales]],0)</f>
        <v>0.27499999999999997</v>
      </c>
      <c r="W3885">
        <f>YEAR(C3885)</f>
        <v>2015</v>
      </c>
      <c r="X3885" t="str">
        <f>TEXT(C3885,"mmm")</f>
        <v>Jun</v>
      </c>
    </row>
    <row r="3886" spans="1:24" x14ac:dyDescent="0.3">
      <c r="A3886">
        <v>3885</v>
      </c>
      <c r="B3886" t="s">
        <v>7753</v>
      </c>
      <c r="C3886" s="1">
        <v>41825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>
        <f>IFERROR(SuperstoreData[[#This Row],[Profit]]/SuperstoreData[[#This Row],[Sales]],0)</f>
        <v>8.7499999999999994E-2</v>
      </c>
      <c r="W3886">
        <f>YEAR(C3886)</f>
        <v>2014</v>
      </c>
      <c r="X3886" t="str">
        <f>TEXT(C3886,"mmm")</f>
        <v>Jul</v>
      </c>
    </row>
    <row r="3887" spans="1:24" x14ac:dyDescent="0.3">
      <c r="A3887">
        <v>3886</v>
      </c>
      <c r="B3887" t="s">
        <v>7754</v>
      </c>
      <c r="C3887" s="1">
        <v>42764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>
        <v>12.128</v>
      </c>
      <c r="S3887">
        <v>4</v>
      </c>
      <c r="T3887">
        <v>0.8</v>
      </c>
      <c r="U3887">
        <v>-20.617599999999999</v>
      </c>
      <c r="V3887">
        <f>IFERROR(SuperstoreData[[#This Row],[Profit]]/SuperstoreData[[#This Row],[Sales]],0)</f>
        <v>-1.7</v>
      </c>
      <c r="W3887">
        <f>YEAR(C3887)</f>
        <v>2017</v>
      </c>
      <c r="X3887" t="str">
        <f>TEXT(C3887,"mmm")</f>
        <v>Jan</v>
      </c>
    </row>
    <row r="3888" spans="1:24" x14ac:dyDescent="0.3">
      <c r="A3888">
        <v>3887</v>
      </c>
      <c r="B3888" t="s">
        <v>7756</v>
      </c>
      <c r="C3888" s="1">
        <v>42432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>
        <v>134.85</v>
      </c>
      <c r="S3888">
        <v>3</v>
      </c>
      <c r="T3888">
        <v>0</v>
      </c>
      <c r="U3888">
        <v>37.758000000000003</v>
      </c>
      <c r="V3888">
        <f>IFERROR(SuperstoreData[[#This Row],[Profit]]/SuperstoreData[[#This Row],[Sales]],0)</f>
        <v>0.28000000000000003</v>
      </c>
      <c r="W3888">
        <f>YEAR(C3888)</f>
        <v>2016</v>
      </c>
      <c r="X3888" t="str">
        <f>TEXT(C3888,"mmm")</f>
        <v>Mar</v>
      </c>
    </row>
    <row r="3889" spans="1:24" x14ac:dyDescent="0.3">
      <c r="A3889">
        <v>3888</v>
      </c>
      <c r="B3889" t="s">
        <v>7757</v>
      </c>
      <c r="C3889" s="1">
        <v>41792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>
        <v>8.56</v>
      </c>
      <c r="S3889">
        <v>2</v>
      </c>
      <c r="T3889">
        <v>0</v>
      </c>
      <c r="U3889">
        <v>2.6536</v>
      </c>
      <c r="V3889">
        <f>IFERROR(SuperstoreData[[#This Row],[Profit]]/SuperstoreData[[#This Row],[Sales]],0)</f>
        <v>0.31</v>
      </c>
      <c r="W3889">
        <f>YEAR(C3889)</f>
        <v>2014</v>
      </c>
      <c r="X3889" t="str">
        <f>TEXT(C3889,"mmm")</f>
        <v>Jun</v>
      </c>
    </row>
    <row r="3890" spans="1:24" x14ac:dyDescent="0.3">
      <c r="A3890">
        <v>3889</v>
      </c>
      <c r="B3890" t="s">
        <v>7757</v>
      </c>
      <c r="C3890" s="1">
        <v>41792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>
        <v>239.97</v>
      </c>
      <c r="S3890">
        <v>3</v>
      </c>
      <c r="T3890">
        <v>0</v>
      </c>
      <c r="U3890">
        <v>67.191599999999994</v>
      </c>
      <c r="V3890">
        <f>IFERROR(SuperstoreData[[#This Row],[Profit]]/SuperstoreData[[#This Row],[Sales]],0)</f>
        <v>0.27999999999999997</v>
      </c>
      <c r="W3890">
        <f>YEAR(C3890)</f>
        <v>2014</v>
      </c>
      <c r="X3890" t="str">
        <f>TEXT(C3890,"mmm")</f>
        <v>Jun</v>
      </c>
    </row>
    <row r="3891" spans="1:24" x14ac:dyDescent="0.3">
      <c r="A3891">
        <v>3890</v>
      </c>
      <c r="B3891" t="s">
        <v>7757</v>
      </c>
      <c r="C3891" s="1">
        <v>41792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>
        <v>356.94</v>
      </c>
      <c r="S3891">
        <v>2</v>
      </c>
      <c r="T3891">
        <v>0</v>
      </c>
      <c r="U3891">
        <v>107.08199999999999</v>
      </c>
      <c r="V3891">
        <f>IFERROR(SuperstoreData[[#This Row],[Profit]]/SuperstoreData[[#This Row],[Sales]],0)</f>
        <v>0.3</v>
      </c>
      <c r="W3891">
        <f>YEAR(C3891)</f>
        <v>2014</v>
      </c>
      <c r="X3891" t="str">
        <f>TEXT(C3891,"mmm")</f>
        <v>Jun</v>
      </c>
    </row>
    <row r="3892" spans="1:24" x14ac:dyDescent="0.3">
      <c r="A3892">
        <v>3891</v>
      </c>
      <c r="B3892" t="s">
        <v>7758</v>
      </c>
      <c r="C3892" s="1">
        <v>42698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>
        <v>659.9</v>
      </c>
      <c r="S3892">
        <v>2</v>
      </c>
      <c r="T3892">
        <v>0</v>
      </c>
      <c r="U3892">
        <v>217.767</v>
      </c>
      <c r="V3892">
        <f>IFERROR(SuperstoreData[[#This Row],[Profit]]/SuperstoreData[[#This Row],[Sales]],0)</f>
        <v>0.33</v>
      </c>
      <c r="W3892">
        <f>YEAR(C3892)</f>
        <v>2016</v>
      </c>
      <c r="X3892" t="str">
        <f>TEXT(C3892,"mmm")</f>
        <v>Nov</v>
      </c>
    </row>
    <row r="3893" spans="1:24" x14ac:dyDescent="0.3">
      <c r="A3893">
        <v>3892</v>
      </c>
      <c r="B3893" t="s">
        <v>7758</v>
      </c>
      <c r="C3893" s="1">
        <v>42698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>
        <v>1684.752</v>
      </c>
      <c r="S3893">
        <v>6</v>
      </c>
      <c r="T3893">
        <v>0.2</v>
      </c>
      <c r="U3893">
        <v>210.59399999999999</v>
      </c>
      <c r="V3893">
        <f>IFERROR(SuperstoreData[[#This Row],[Profit]]/SuperstoreData[[#This Row],[Sales]],0)</f>
        <v>0.125</v>
      </c>
      <c r="W3893">
        <f>YEAR(C3893)</f>
        <v>2016</v>
      </c>
      <c r="X3893" t="str">
        <f>TEXT(C3893,"mmm")</f>
        <v>Nov</v>
      </c>
    </row>
    <row r="3894" spans="1:24" x14ac:dyDescent="0.3">
      <c r="A3894">
        <v>3893</v>
      </c>
      <c r="B3894" t="s">
        <v>7758</v>
      </c>
      <c r="C3894" s="1">
        <v>42698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>
        <v>559.91999999999996</v>
      </c>
      <c r="S3894">
        <v>8</v>
      </c>
      <c r="T3894">
        <v>0</v>
      </c>
      <c r="U3894">
        <v>190.37280000000001</v>
      </c>
      <c r="V3894">
        <f>IFERROR(SuperstoreData[[#This Row],[Profit]]/SuperstoreData[[#This Row],[Sales]],0)</f>
        <v>0.34</v>
      </c>
      <c r="W3894">
        <f>YEAR(C3894)</f>
        <v>2016</v>
      </c>
      <c r="X3894" t="str">
        <f>TEXT(C3894,"mmm")</f>
        <v>Nov</v>
      </c>
    </row>
    <row r="3895" spans="1:24" x14ac:dyDescent="0.3">
      <c r="A3895">
        <v>3894</v>
      </c>
      <c r="B3895" t="s">
        <v>7759</v>
      </c>
      <c r="C3895" s="1">
        <v>42684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>
        <v>279.94400000000002</v>
      </c>
      <c r="S3895">
        <v>7</v>
      </c>
      <c r="T3895">
        <v>0.2</v>
      </c>
      <c r="U3895">
        <v>48.990200000000002</v>
      </c>
      <c r="V3895">
        <f>IFERROR(SuperstoreData[[#This Row],[Profit]]/SuperstoreData[[#This Row],[Sales]],0)</f>
        <v>0.17499999999999999</v>
      </c>
      <c r="W3895">
        <f>YEAR(C3895)</f>
        <v>2016</v>
      </c>
      <c r="X3895" t="str">
        <f>TEXT(C3895,"mmm")</f>
        <v>Nov</v>
      </c>
    </row>
    <row r="3896" spans="1:24" x14ac:dyDescent="0.3">
      <c r="A3896">
        <v>3895</v>
      </c>
      <c r="B3896" t="s">
        <v>7760</v>
      </c>
      <c r="C3896" s="1">
        <v>41965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>
        <v>9.98</v>
      </c>
      <c r="S3896">
        <v>5</v>
      </c>
      <c r="T3896">
        <v>0.8</v>
      </c>
      <c r="U3896">
        <v>-16.466999999999999</v>
      </c>
      <c r="V3896">
        <f>IFERROR(SuperstoreData[[#This Row],[Profit]]/SuperstoreData[[#This Row],[Sales]],0)</f>
        <v>-1.65</v>
      </c>
      <c r="W3896">
        <f>YEAR(C3896)</f>
        <v>2014</v>
      </c>
      <c r="X3896" t="str">
        <f>TEXT(C3896,"mmm")</f>
        <v>Nov</v>
      </c>
    </row>
    <row r="3897" spans="1:24" x14ac:dyDescent="0.3">
      <c r="A3897">
        <v>3896</v>
      </c>
      <c r="B3897" t="s">
        <v>7761</v>
      </c>
      <c r="C3897" s="1">
        <v>42856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>
        <v>48.9</v>
      </c>
      <c r="S3897">
        <v>5</v>
      </c>
      <c r="T3897">
        <v>0</v>
      </c>
      <c r="U3897">
        <v>18.093</v>
      </c>
      <c r="V3897">
        <f>IFERROR(SuperstoreData[[#This Row],[Profit]]/SuperstoreData[[#This Row],[Sales]],0)</f>
        <v>0.37</v>
      </c>
      <c r="W3897">
        <f>YEAR(C3897)</f>
        <v>2017</v>
      </c>
      <c r="X3897" t="str">
        <f>TEXT(C3897,"mmm")</f>
        <v>May</v>
      </c>
    </row>
    <row r="3898" spans="1:24" x14ac:dyDescent="0.3">
      <c r="A3898">
        <v>3897</v>
      </c>
      <c r="B3898" t="s">
        <v>7765</v>
      </c>
      <c r="C3898" s="1">
        <v>43076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>
        <v>3.552</v>
      </c>
      <c r="S3898">
        <v>3</v>
      </c>
      <c r="T3898">
        <v>0.2</v>
      </c>
      <c r="U3898">
        <v>1.2432000000000001</v>
      </c>
      <c r="V3898">
        <f>IFERROR(SuperstoreData[[#This Row],[Profit]]/SuperstoreData[[#This Row],[Sales]],0)</f>
        <v>0.35000000000000003</v>
      </c>
      <c r="W3898">
        <f>YEAR(C3898)</f>
        <v>2017</v>
      </c>
      <c r="X3898" t="str">
        <f>TEXT(C3898,"mmm")</f>
        <v>Dec</v>
      </c>
    </row>
    <row r="3899" spans="1:24" x14ac:dyDescent="0.3">
      <c r="A3899">
        <v>3898</v>
      </c>
      <c r="B3899" t="s">
        <v>7765</v>
      </c>
      <c r="C3899" s="1">
        <v>43076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>
        <v>15.552</v>
      </c>
      <c r="S3899">
        <v>3</v>
      </c>
      <c r="T3899">
        <v>0.2</v>
      </c>
      <c r="U3899">
        <v>5.4432</v>
      </c>
      <c r="V3899">
        <f>IFERROR(SuperstoreData[[#This Row],[Profit]]/SuperstoreData[[#This Row],[Sales]],0)</f>
        <v>0.35000000000000003</v>
      </c>
      <c r="W3899">
        <f>YEAR(C3899)</f>
        <v>2017</v>
      </c>
      <c r="X3899" t="str">
        <f>TEXT(C3899,"mmm")</f>
        <v>Dec</v>
      </c>
    </row>
    <row r="3900" spans="1:24" x14ac:dyDescent="0.3">
      <c r="A3900">
        <v>3899</v>
      </c>
      <c r="B3900" t="s">
        <v>7766</v>
      </c>
      <c r="C3900" s="1">
        <v>43069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>
        <v>2.3679999999999999</v>
      </c>
      <c r="S3900">
        <v>2</v>
      </c>
      <c r="T3900">
        <v>0.2</v>
      </c>
      <c r="U3900">
        <v>0.82879999999999998</v>
      </c>
      <c r="V3900">
        <f>IFERROR(SuperstoreData[[#This Row],[Profit]]/SuperstoreData[[#This Row],[Sales]],0)</f>
        <v>0.35000000000000003</v>
      </c>
      <c r="W3900">
        <f>YEAR(C3900)</f>
        <v>2017</v>
      </c>
      <c r="X3900" t="str">
        <f>TEXT(C3900,"mmm")</f>
        <v>Nov</v>
      </c>
    </row>
    <row r="3901" spans="1:24" x14ac:dyDescent="0.3">
      <c r="A3901">
        <v>3900</v>
      </c>
      <c r="B3901" t="s">
        <v>7768</v>
      </c>
      <c r="C3901" s="1">
        <v>43076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>
        <v>127.98399999999999</v>
      </c>
      <c r="S3901">
        <v>2</v>
      </c>
      <c r="T3901">
        <v>0.2</v>
      </c>
      <c r="U3901">
        <v>25.596800000000002</v>
      </c>
      <c r="V3901">
        <f>IFERROR(SuperstoreData[[#This Row],[Profit]]/SuperstoreData[[#This Row],[Sales]],0)</f>
        <v>0.2</v>
      </c>
      <c r="W3901">
        <f>YEAR(C3901)</f>
        <v>2017</v>
      </c>
      <c r="X3901" t="str">
        <f>TEXT(C3901,"mmm")</f>
        <v>Dec</v>
      </c>
    </row>
    <row r="3902" spans="1:24" x14ac:dyDescent="0.3">
      <c r="A3902">
        <v>3901</v>
      </c>
      <c r="B3902" t="s">
        <v>7769</v>
      </c>
      <c r="C3902" s="1">
        <v>42007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>
        <v>10.368</v>
      </c>
      <c r="S3902">
        <v>2</v>
      </c>
      <c r="T3902">
        <v>0.2</v>
      </c>
      <c r="U3902">
        <v>3.6288</v>
      </c>
      <c r="V3902">
        <f>IFERROR(SuperstoreData[[#This Row],[Profit]]/SuperstoreData[[#This Row],[Sales]],0)</f>
        <v>0.35</v>
      </c>
      <c r="W3902">
        <f>YEAR(C3902)</f>
        <v>2015</v>
      </c>
      <c r="X3902" t="str">
        <f>TEXT(C3902,"mmm")</f>
        <v>Jan</v>
      </c>
    </row>
    <row r="3903" spans="1:24" x14ac:dyDescent="0.3">
      <c r="A3903">
        <v>3902</v>
      </c>
      <c r="B3903" t="s">
        <v>7771</v>
      </c>
      <c r="C3903" s="1">
        <v>42322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>
        <v>47.984000000000002</v>
      </c>
      <c r="S3903">
        <v>2</v>
      </c>
      <c r="T3903">
        <v>0.2</v>
      </c>
      <c r="U3903">
        <v>-1.1996</v>
      </c>
      <c r="V3903">
        <f>IFERROR(SuperstoreData[[#This Row],[Profit]]/SuperstoreData[[#This Row],[Sales]],0)</f>
        <v>-2.4999999999999998E-2</v>
      </c>
      <c r="W3903">
        <f>YEAR(C3903)</f>
        <v>2015</v>
      </c>
      <c r="X3903" t="str">
        <f>TEXT(C3903,"mmm")</f>
        <v>Nov</v>
      </c>
    </row>
    <row r="3904" spans="1:24" x14ac:dyDescent="0.3">
      <c r="A3904">
        <v>3903</v>
      </c>
      <c r="B3904" t="s">
        <v>7774</v>
      </c>
      <c r="C3904" s="1">
        <v>42279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>
        <v>270.33999999999997</v>
      </c>
      <c r="S3904">
        <v>14</v>
      </c>
      <c r="T3904">
        <v>0</v>
      </c>
      <c r="U3904">
        <v>75.6952</v>
      </c>
      <c r="V3904">
        <f>IFERROR(SuperstoreData[[#This Row],[Profit]]/SuperstoreData[[#This Row],[Sales]],0)</f>
        <v>0.28000000000000003</v>
      </c>
      <c r="W3904">
        <f>YEAR(C3904)</f>
        <v>2015</v>
      </c>
      <c r="X3904" t="str">
        <f>TEXT(C3904,"mmm")</f>
        <v>Oct</v>
      </c>
    </row>
    <row r="3905" spans="1:24" x14ac:dyDescent="0.3">
      <c r="A3905">
        <v>3904</v>
      </c>
      <c r="B3905" t="s">
        <v>7775</v>
      </c>
      <c r="C3905" s="1">
        <v>42099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>
        <v>98.111999999999995</v>
      </c>
      <c r="S3905">
        <v>7</v>
      </c>
      <c r="T3905">
        <v>0.2</v>
      </c>
      <c r="U3905">
        <v>18.396000000000001</v>
      </c>
      <c r="V3905">
        <f>IFERROR(SuperstoreData[[#This Row],[Profit]]/SuperstoreData[[#This Row],[Sales]],0)</f>
        <v>0.18750000000000003</v>
      </c>
      <c r="W3905">
        <f>YEAR(C3905)</f>
        <v>2015</v>
      </c>
      <c r="X3905" t="str">
        <f>TEXT(C3905,"mmm")</f>
        <v>Apr</v>
      </c>
    </row>
    <row r="3906" spans="1:24" x14ac:dyDescent="0.3">
      <c r="A3906">
        <v>3905</v>
      </c>
      <c r="B3906" t="s">
        <v>7775</v>
      </c>
      <c r="C3906" s="1">
        <v>42099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>
        <v>563.80799999999999</v>
      </c>
      <c r="S3906">
        <v>4</v>
      </c>
      <c r="T3906">
        <v>0.2</v>
      </c>
      <c r="U3906">
        <v>21.142800000000001</v>
      </c>
      <c r="V3906">
        <f>IFERROR(SuperstoreData[[#This Row],[Profit]]/SuperstoreData[[#This Row],[Sales]],0)</f>
        <v>3.7500000000000006E-2</v>
      </c>
      <c r="W3906">
        <f>YEAR(C3906)</f>
        <v>2015</v>
      </c>
      <c r="X3906" t="str">
        <f>TEXT(C3906,"mmm")</f>
        <v>Apr</v>
      </c>
    </row>
    <row r="3907" spans="1:24" x14ac:dyDescent="0.3">
      <c r="A3907">
        <v>3906</v>
      </c>
      <c r="B3907" t="s">
        <v>7775</v>
      </c>
      <c r="C3907" s="1">
        <v>42099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>
        <v>10.428000000000001</v>
      </c>
      <c r="S3907">
        <v>4</v>
      </c>
      <c r="T3907">
        <v>0.7</v>
      </c>
      <c r="U3907">
        <v>-6.952</v>
      </c>
      <c r="V3907">
        <f>IFERROR(SuperstoreData[[#This Row],[Profit]]/SuperstoreData[[#This Row],[Sales]],0)</f>
        <v>-0.66666666666666663</v>
      </c>
      <c r="W3907">
        <f>YEAR(C3907)</f>
        <v>2015</v>
      </c>
      <c r="X3907" t="str">
        <f>TEXT(C3907,"mmm")</f>
        <v>Apr</v>
      </c>
    </row>
    <row r="3908" spans="1:24" x14ac:dyDescent="0.3">
      <c r="A3908">
        <v>3907</v>
      </c>
      <c r="B3908" t="s">
        <v>7775</v>
      </c>
      <c r="C3908" s="1">
        <v>42099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>
        <v>547.13599999999997</v>
      </c>
      <c r="S3908">
        <v>4</v>
      </c>
      <c r="T3908">
        <v>0.2</v>
      </c>
      <c r="U3908">
        <v>-68.391999999999996</v>
      </c>
      <c r="V3908">
        <f>IFERROR(SuperstoreData[[#This Row],[Profit]]/SuperstoreData[[#This Row],[Sales]],0)</f>
        <v>-0.125</v>
      </c>
      <c r="W3908">
        <f>YEAR(C3908)</f>
        <v>2015</v>
      </c>
      <c r="X3908" t="str">
        <f>TEXT(C3908,"mmm")</f>
        <v>Apr</v>
      </c>
    </row>
    <row r="3909" spans="1:24" x14ac:dyDescent="0.3">
      <c r="A3909">
        <v>3908</v>
      </c>
      <c r="B3909" t="s">
        <v>7775</v>
      </c>
      <c r="C3909" s="1">
        <v>42099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>
        <v>14.85</v>
      </c>
      <c r="S3909">
        <v>5</v>
      </c>
      <c r="T3909">
        <v>0.4</v>
      </c>
      <c r="U3909">
        <v>-3.2174999999999998</v>
      </c>
      <c r="V3909">
        <f>IFERROR(SuperstoreData[[#This Row],[Profit]]/SuperstoreData[[#This Row],[Sales]],0)</f>
        <v>-0.21666666666666665</v>
      </c>
      <c r="W3909">
        <f>YEAR(C3909)</f>
        <v>2015</v>
      </c>
      <c r="X3909" t="str">
        <f>TEXT(C3909,"mmm")</f>
        <v>Apr</v>
      </c>
    </row>
    <row r="3910" spans="1:24" x14ac:dyDescent="0.3">
      <c r="A3910">
        <v>3909</v>
      </c>
      <c r="B3910" t="s">
        <v>7775</v>
      </c>
      <c r="C3910" s="1">
        <v>42099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>
        <v>41.988</v>
      </c>
      <c r="S3910">
        <v>2</v>
      </c>
      <c r="T3910">
        <v>0.4</v>
      </c>
      <c r="U3910">
        <v>-9.7972000000000001</v>
      </c>
      <c r="V3910">
        <f>IFERROR(SuperstoreData[[#This Row],[Profit]]/SuperstoreData[[#This Row],[Sales]],0)</f>
        <v>-0.23333333333333334</v>
      </c>
      <c r="W3910">
        <f>YEAR(C3910)</f>
        <v>2015</v>
      </c>
      <c r="X3910" t="str">
        <f>TEXT(C3910,"mmm")</f>
        <v>Apr</v>
      </c>
    </row>
    <row r="3911" spans="1:24" x14ac:dyDescent="0.3">
      <c r="A3911">
        <v>3910</v>
      </c>
      <c r="B3911" t="s">
        <v>7775</v>
      </c>
      <c r="C3911" s="1">
        <v>42099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>
        <v>7.5839999999999996</v>
      </c>
      <c r="S3911">
        <v>1</v>
      </c>
      <c r="T3911">
        <v>0.2</v>
      </c>
      <c r="U3911">
        <v>2.37</v>
      </c>
      <c r="V3911">
        <f>IFERROR(SuperstoreData[[#This Row],[Profit]]/SuperstoreData[[#This Row],[Sales]],0)</f>
        <v>0.31250000000000006</v>
      </c>
      <c r="W3911">
        <f>YEAR(C3911)</f>
        <v>2015</v>
      </c>
      <c r="X3911" t="str">
        <f>TEXT(C3911,"mmm")</f>
        <v>Apr</v>
      </c>
    </row>
    <row r="3912" spans="1:24" x14ac:dyDescent="0.3">
      <c r="A3912">
        <v>3911</v>
      </c>
      <c r="B3912" t="s">
        <v>7775</v>
      </c>
      <c r="C3912" s="1">
        <v>42099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>
        <v>352.45</v>
      </c>
      <c r="S3912">
        <v>5</v>
      </c>
      <c r="T3912">
        <v>0.5</v>
      </c>
      <c r="U3912">
        <v>-211.47</v>
      </c>
      <c r="V3912">
        <f>IFERROR(SuperstoreData[[#This Row],[Profit]]/SuperstoreData[[#This Row],[Sales]],0)</f>
        <v>-0.6</v>
      </c>
      <c r="W3912">
        <f>YEAR(C3912)</f>
        <v>2015</v>
      </c>
      <c r="X3912" t="str">
        <f>TEXT(C3912,"mmm")</f>
        <v>Apr</v>
      </c>
    </row>
    <row r="3913" spans="1:24" x14ac:dyDescent="0.3">
      <c r="A3913">
        <v>3912</v>
      </c>
      <c r="B3913" t="s">
        <v>7780</v>
      </c>
      <c r="C3913" s="1">
        <v>42891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>
        <v>470.37599999999998</v>
      </c>
      <c r="S3913">
        <v>3</v>
      </c>
      <c r="T3913">
        <v>0.2</v>
      </c>
      <c r="U3913">
        <v>52.917299999999997</v>
      </c>
      <c r="V3913">
        <f>IFERROR(SuperstoreData[[#This Row],[Profit]]/SuperstoreData[[#This Row],[Sales]],0)</f>
        <v>0.1125</v>
      </c>
      <c r="W3913">
        <f>YEAR(C3913)</f>
        <v>2017</v>
      </c>
      <c r="X3913" t="str">
        <f>TEXT(C3913,"mmm")</f>
        <v>Jun</v>
      </c>
    </row>
    <row r="3914" spans="1:24" x14ac:dyDescent="0.3">
      <c r="A3914">
        <v>3913</v>
      </c>
      <c r="B3914" t="s">
        <v>7783</v>
      </c>
      <c r="C3914" s="1">
        <v>42996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>
        <v>19.440000000000001</v>
      </c>
      <c r="S3914">
        <v>3</v>
      </c>
      <c r="T3914">
        <v>0</v>
      </c>
      <c r="U3914">
        <v>9.3312000000000008</v>
      </c>
      <c r="V3914">
        <f>IFERROR(SuperstoreData[[#This Row],[Profit]]/SuperstoreData[[#This Row],[Sales]],0)</f>
        <v>0.48000000000000004</v>
      </c>
      <c r="W3914">
        <f>YEAR(C3914)</f>
        <v>2017</v>
      </c>
      <c r="X3914" t="str">
        <f>TEXT(C3914,"mmm")</f>
        <v>Sep</v>
      </c>
    </row>
    <row r="3915" spans="1:24" x14ac:dyDescent="0.3">
      <c r="A3915">
        <v>3914</v>
      </c>
      <c r="B3915" t="s">
        <v>7783</v>
      </c>
      <c r="C3915" s="1">
        <v>42996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>
        <v>9.82</v>
      </c>
      <c r="S3915">
        <v>2</v>
      </c>
      <c r="T3915">
        <v>0</v>
      </c>
      <c r="U3915">
        <v>3.2406000000000001</v>
      </c>
      <c r="V3915">
        <f>IFERROR(SuperstoreData[[#This Row],[Profit]]/SuperstoreData[[#This Row],[Sales]],0)</f>
        <v>0.33</v>
      </c>
      <c r="W3915">
        <f>YEAR(C3915)</f>
        <v>2017</v>
      </c>
      <c r="X3915" t="str">
        <f>TEXT(C3915,"mmm")</f>
        <v>Sep</v>
      </c>
    </row>
    <row r="3916" spans="1:24" x14ac:dyDescent="0.3">
      <c r="A3916">
        <v>3915</v>
      </c>
      <c r="B3916" t="s">
        <v>7784</v>
      </c>
      <c r="C3916" s="1">
        <v>42934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>
        <v>801.6</v>
      </c>
      <c r="S3916">
        <v>5</v>
      </c>
      <c r="T3916">
        <v>0.5</v>
      </c>
      <c r="U3916">
        <v>-448.89600000000002</v>
      </c>
      <c r="V3916">
        <f>IFERROR(SuperstoreData[[#This Row],[Profit]]/SuperstoreData[[#This Row],[Sales]],0)</f>
        <v>-0.56000000000000005</v>
      </c>
      <c r="W3916">
        <f>YEAR(C3916)</f>
        <v>2017</v>
      </c>
      <c r="X3916" t="str">
        <f>TEXT(C3916,"mmm")</f>
        <v>Jul</v>
      </c>
    </row>
    <row r="3917" spans="1:24" x14ac:dyDescent="0.3">
      <c r="A3917">
        <v>3916</v>
      </c>
      <c r="B3917" t="s">
        <v>7784</v>
      </c>
      <c r="C3917" s="1">
        <v>42934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  <c r="V3917">
        <f>IFERROR(SuperstoreData[[#This Row],[Profit]]/SuperstoreData[[#This Row],[Sales]],0)</f>
        <v>6.25E-2</v>
      </c>
      <c r="W3917">
        <f>YEAR(C3917)</f>
        <v>2017</v>
      </c>
      <c r="X3917" t="str">
        <f>TEXT(C3917,"mmm")</f>
        <v>Jul</v>
      </c>
    </row>
    <row r="3918" spans="1:24" x14ac:dyDescent="0.3">
      <c r="A3918">
        <v>3917</v>
      </c>
      <c r="B3918" t="s">
        <v>7784</v>
      </c>
      <c r="C3918" s="1">
        <v>42934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>
        <v>16.096</v>
      </c>
      <c r="S3918">
        <v>2</v>
      </c>
      <c r="T3918">
        <v>0.2</v>
      </c>
      <c r="U3918">
        <v>5.2312000000000003</v>
      </c>
      <c r="V3918">
        <f>IFERROR(SuperstoreData[[#This Row],[Profit]]/SuperstoreData[[#This Row],[Sales]],0)</f>
        <v>0.32500000000000001</v>
      </c>
      <c r="W3918">
        <f>YEAR(C3918)</f>
        <v>2017</v>
      </c>
      <c r="X3918" t="str">
        <f>TEXT(C3918,"mmm")</f>
        <v>Jul</v>
      </c>
    </row>
    <row r="3919" spans="1:24" x14ac:dyDescent="0.3">
      <c r="A3919">
        <v>3918</v>
      </c>
      <c r="B3919" t="s">
        <v>7784</v>
      </c>
      <c r="C3919" s="1">
        <v>42934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>
        <v>7.6559999999999997</v>
      </c>
      <c r="S3919">
        <v>4</v>
      </c>
      <c r="T3919">
        <v>0.7</v>
      </c>
      <c r="U3919">
        <v>-6.1247999999999996</v>
      </c>
      <c r="V3919">
        <f>IFERROR(SuperstoreData[[#This Row],[Profit]]/SuperstoreData[[#This Row],[Sales]],0)</f>
        <v>-0.79999999999999993</v>
      </c>
      <c r="W3919">
        <f>YEAR(C3919)</f>
        <v>2017</v>
      </c>
      <c r="X3919" t="str">
        <f>TEXT(C3919,"mmm")</f>
        <v>Jul</v>
      </c>
    </row>
    <row r="3920" spans="1:24" x14ac:dyDescent="0.3">
      <c r="A3920">
        <v>3919</v>
      </c>
      <c r="B3920" t="s">
        <v>7784</v>
      </c>
      <c r="C3920" s="1">
        <v>42934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>
        <v>311.976</v>
      </c>
      <c r="S3920">
        <v>3</v>
      </c>
      <c r="T3920">
        <v>0.2</v>
      </c>
      <c r="U3920">
        <v>-42.896700000000003</v>
      </c>
      <c r="V3920">
        <f>IFERROR(SuperstoreData[[#This Row],[Profit]]/SuperstoreData[[#This Row],[Sales]],0)</f>
        <v>-0.13750000000000001</v>
      </c>
      <c r="W3920">
        <f>YEAR(C3920)</f>
        <v>2017</v>
      </c>
      <c r="X3920" t="str">
        <f>TEXT(C3920,"mmm")</f>
        <v>Jul</v>
      </c>
    </row>
    <row r="3921" spans="1:24" x14ac:dyDescent="0.3">
      <c r="A3921">
        <v>3920</v>
      </c>
      <c r="B3921" t="s">
        <v>7787</v>
      </c>
      <c r="C3921" s="1">
        <v>42339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>
        <v>61.68</v>
      </c>
      <c r="S3921">
        <v>4</v>
      </c>
      <c r="T3921">
        <v>0</v>
      </c>
      <c r="U3921">
        <v>16.653600000000001</v>
      </c>
      <c r="V3921">
        <f>IFERROR(SuperstoreData[[#This Row],[Profit]]/SuperstoreData[[#This Row],[Sales]],0)</f>
        <v>0.27</v>
      </c>
      <c r="W3921">
        <f>YEAR(C3921)</f>
        <v>2015</v>
      </c>
      <c r="X3921" t="str">
        <f>TEXT(C3921,"mmm")</f>
        <v>Dec</v>
      </c>
    </row>
    <row r="3922" spans="1:24" x14ac:dyDescent="0.3">
      <c r="A3922">
        <v>3921</v>
      </c>
      <c r="B3922" t="s">
        <v>7787</v>
      </c>
      <c r="C3922" s="1">
        <v>42339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>
        <v>63.96</v>
      </c>
      <c r="S3922">
        <v>4</v>
      </c>
      <c r="T3922">
        <v>0</v>
      </c>
      <c r="U3922">
        <v>30.700800000000001</v>
      </c>
      <c r="V3922">
        <f>IFERROR(SuperstoreData[[#This Row],[Profit]]/SuperstoreData[[#This Row],[Sales]],0)</f>
        <v>0.48</v>
      </c>
      <c r="W3922">
        <f>YEAR(C3922)</f>
        <v>2015</v>
      </c>
      <c r="X3922" t="str">
        <f>TEXT(C3922,"mmm")</f>
        <v>Dec</v>
      </c>
    </row>
    <row r="3923" spans="1:24" x14ac:dyDescent="0.3">
      <c r="A3923">
        <v>3922</v>
      </c>
      <c r="B3923" t="s">
        <v>7788</v>
      </c>
      <c r="C3923" s="1">
        <v>42549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>
        <v>359.976</v>
      </c>
      <c r="S3923">
        <v>3</v>
      </c>
      <c r="T3923">
        <v>0.2</v>
      </c>
      <c r="U3923">
        <v>35.997599999999998</v>
      </c>
      <c r="V3923">
        <f>IFERROR(SuperstoreData[[#This Row],[Profit]]/SuperstoreData[[#This Row],[Sales]],0)</f>
        <v>9.9999999999999992E-2</v>
      </c>
      <c r="W3923">
        <f>YEAR(C3923)</f>
        <v>2016</v>
      </c>
      <c r="X3923" t="str">
        <f>TEXT(C3923,"mmm")</f>
        <v>Jun</v>
      </c>
    </row>
    <row r="3924" spans="1:24" x14ac:dyDescent="0.3">
      <c r="A3924">
        <v>3923</v>
      </c>
      <c r="B3924" t="s">
        <v>7789</v>
      </c>
      <c r="C3924" s="1">
        <v>42975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>
        <v>25.344000000000001</v>
      </c>
      <c r="S3924">
        <v>6</v>
      </c>
      <c r="T3924">
        <v>0.2</v>
      </c>
      <c r="U3924">
        <v>7.92</v>
      </c>
      <c r="V3924">
        <f>IFERROR(SuperstoreData[[#This Row],[Profit]]/SuperstoreData[[#This Row],[Sales]],0)</f>
        <v>0.3125</v>
      </c>
      <c r="W3924">
        <f>YEAR(C3924)</f>
        <v>2017</v>
      </c>
      <c r="X3924" t="str">
        <f>TEXT(C3924,"mmm")</f>
        <v>Aug</v>
      </c>
    </row>
    <row r="3925" spans="1:24" x14ac:dyDescent="0.3">
      <c r="A3925">
        <v>3924</v>
      </c>
      <c r="B3925" t="s">
        <v>7789</v>
      </c>
      <c r="C3925" s="1">
        <v>42975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>
        <v>26.72</v>
      </c>
      <c r="S3925">
        <v>5</v>
      </c>
      <c r="T3925">
        <v>0.2</v>
      </c>
      <c r="U3925">
        <v>9.3520000000000003</v>
      </c>
      <c r="V3925">
        <f>IFERROR(SuperstoreData[[#This Row],[Profit]]/SuperstoreData[[#This Row],[Sales]],0)</f>
        <v>0.35000000000000003</v>
      </c>
      <c r="W3925">
        <f>YEAR(C3925)</f>
        <v>2017</v>
      </c>
      <c r="X3925" t="str">
        <f>TEXT(C3925,"mmm")</f>
        <v>Aug</v>
      </c>
    </row>
    <row r="3926" spans="1:24" x14ac:dyDescent="0.3">
      <c r="A3926">
        <v>3925</v>
      </c>
      <c r="B3926" t="s">
        <v>7792</v>
      </c>
      <c r="C3926" s="1">
        <v>41899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>
        <v>30.28</v>
      </c>
      <c r="S3926">
        <v>2</v>
      </c>
      <c r="T3926">
        <v>0</v>
      </c>
      <c r="U3926">
        <v>1.2112000000000001</v>
      </c>
      <c r="V3926">
        <f>IFERROR(SuperstoreData[[#This Row],[Profit]]/SuperstoreData[[#This Row],[Sales]],0)</f>
        <v>0.04</v>
      </c>
      <c r="W3926">
        <f>YEAR(C3926)</f>
        <v>2014</v>
      </c>
      <c r="X3926" t="str">
        <f>TEXT(C3926,"mmm")</f>
        <v>Sep</v>
      </c>
    </row>
    <row r="3927" spans="1:24" x14ac:dyDescent="0.3">
      <c r="A3927">
        <v>3926</v>
      </c>
      <c r="B3927" t="s">
        <v>7792</v>
      </c>
      <c r="C3927" s="1">
        <v>41899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>
        <v>57.93</v>
      </c>
      <c r="S3927">
        <v>3</v>
      </c>
      <c r="T3927">
        <v>0</v>
      </c>
      <c r="U3927">
        <v>16.220400000000001</v>
      </c>
      <c r="V3927">
        <f>IFERROR(SuperstoreData[[#This Row],[Profit]]/SuperstoreData[[#This Row],[Sales]],0)</f>
        <v>0.28000000000000003</v>
      </c>
      <c r="W3927">
        <f>YEAR(C3927)</f>
        <v>2014</v>
      </c>
      <c r="X3927" t="str">
        <f>TEXT(C3927,"mmm")</f>
        <v>Sep</v>
      </c>
    </row>
    <row r="3928" spans="1:24" x14ac:dyDescent="0.3">
      <c r="A3928">
        <v>3927</v>
      </c>
      <c r="B3928" t="s">
        <v>7792</v>
      </c>
      <c r="C3928" s="1">
        <v>41899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>
        <v>35.340000000000003</v>
      </c>
      <c r="S3928">
        <v>2</v>
      </c>
      <c r="T3928">
        <v>0</v>
      </c>
      <c r="U3928">
        <v>13.4292</v>
      </c>
      <c r="V3928">
        <f>IFERROR(SuperstoreData[[#This Row],[Profit]]/SuperstoreData[[#This Row],[Sales]],0)</f>
        <v>0.37999999999999995</v>
      </c>
      <c r="W3928">
        <f>YEAR(C3928)</f>
        <v>2014</v>
      </c>
      <c r="X3928" t="str">
        <f>TEXT(C3928,"mmm")</f>
        <v>Sep</v>
      </c>
    </row>
    <row r="3929" spans="1:24" x14ac:dyDescent="0.3">
      <c r="A3929">
        <v>3928</v>
      </c>
      <c r="B3929" t="s">
        <v>7792</v>
      </c>
      <c r="C3929" s="1">
        <v>41899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>
        <v>137.24</v>
      </c>
      <c r="S3929">
        <v>5</v>
      </c>
      <c r="T3929">
        <v>0.2</v>
      </c>
      <c r="U3929">
        <v>46.3185</v>
      </c>
      <c r="V3929">
        <f>IFERROR(SuperstoreData[[#This Row],[Profit]]/SuperstoreData[[#This Row],[Sales]],0)</f>
        <v>0.33749999999999997</v>
      </c>
      <c r="W3929">
        <f>YEAR(C3929)</f>
        <v>2014</v>
      </c>
      <c r="X3929" t="str">
        <f>TEXT(C3929,"mmm")</f>
        <v>Sep</v>
      </c>
    </row>
    <row r="3930" spans="1:24" x14ac:dyDescent="0.3">
      <c r="A3930">
        <v>3929</v>
      </c>
      <c r="B3930" t="s">
        <v>7793</v>
      </c>
      <c r="C3930" s="1">
        <v>42443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>
        <v>241.33199999999999</v>
      </c>
      <c r="S3930">
        <v>5</v>
      </c>
      <c r="T3930">
        <v>0.32</v>
      </c>
      <c r="U3930">
        <v>-14.196</v>
      </c>
      <c r="V3930">
        <f>IFERROR(SuperstoreData[[#This Row],[Profit]]/SuperstoreData[[#This Row],[Sales]],0)</f>
        <v>-5.8823529411764705E-2</v>
      </c>
      <c r="W3930">
        <f>YEAR(C3930)</f>
        <v>2016</v>
      </c>
      <c r="X3930" t="str">
        <f>TEXT(C3930,"mmm")</f>
        <v>Mar</v>
      </c>
    </row>
    <row r="3931" spans="1:24" x14ac:dyDescent="0.3">
      <c r="A3931">
        <v>3930</v>
      </c>
      <c r="B3931" t="s">
        <v>7793</v>
      </c>
      <c r="C3931" s="1">
        <v>42443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>
        <v>5.1840000000000002</v>
      </c>
      <c r="S3931">
        <v>1</v>
      </c>
      <c r="T3931">
        <v>0.2</v>
      </c>
      <c r="U3931">
        <v>1.8792</v>
      </c>
      <c r="V3931">
        <f>IFERROR(SuperstoreData[[#This Row],[Profit]]/SuperstoreData[[#This Row],[Sales]],0)</f>
        <v>0.36249999999999999</v>
      </c>
      <c r="W3931">
        <f>YEAR(C3931)</f>
        <v>2016</v>
      </c>
      <c r="X3931" t="str">
        <f>TEXT(C3931,"mmm")</f>
        <v>Mar</v>
      </c>
    </row>
    <row r="3932" spans="1:24" x14ac:dyDescent="0.3">
      <c r="A3932">
        <v>3931</v>
      </c>
      <c r="B3932" t="s">
        <v>7793</v>
      </c>
      <c r="C3932" s="1">
        <v>42443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>
        <v>145.54400000000001</v>
      </c>
      <c r="S3932">
        <v>7</v>
      </c>
      <c r="T3932">
        <v>0.2</v>
      </c>
      <c r="U3932">
        <v>16.373699999999999</v>
      </c>
      <c r="V3932">
        <f>IFERROR(SuperstoreData[[#This Row],[Profit]]/SuperstoreData[[#This Row],[Sales]],0)</f>
        <v>0.11249999999999999</v>
      </c>
      <c r="W3932">
        <f>YEAR(C3932)</f>
        <v>2016</v>
      </c>
      <c r="X3932" t="str">
        <f>TEXT(C3932,"mmm")</f>
        <v>Mar</v>
      </c>
    </row>
    <row r="3933" spans="1:24" x14ac:dyDescent="0.3">
      <c r="A3933">
        <v>3932</v>
      </c>
      <c r="B3933" t="s">
        <v>7794</v>
      </c>
      <c r="C3933" s="1">
        <v>42608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>
        <v>5.4720000000000004</v>
      </c>
      <c r="S3933">
        <v>3</v>
      </c>
      <c r="T3933">
        <v>0.2</v>
      </c>
      <c r="U3933">
        <v>1.6415999999999999</v>
      </c>
      <c r="V3933">
        <f>IFERROR(SuperstoreData[[#This Row],[Profit]]/SuperstoreData[[#This Row],[Sales]],0)</f>
        <v>0.3</v>
      </c>
      <c r="W3933">
        <f>YEAR(C3933)</f>
        <v>2016</v>
      </c>
      <c r="X3933" t="str">
        <f>TEXT(C3933,"mmm")</f>
        <v>Aug</v>
      </c>
    </row>
    <row r="3934" spans="1:24" x14ac:dyDescent="0.3">
      <c r="A3934">
        <v>3933</v>
      </c>
      <c r="B3934" t="s">
        <v>7794</v>
      </c>
      <c r="C3934" s="1">
        <v>42608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>
        <v>47.984000000000002</v>
      </c>
      <c r="S3934">
        <v>2</v>
      </c>
      <c r="T3934">
        <v>0.2</v>
      </c>
      <c r="U3934">
        <v>13.195600000000001</v>
      </c>
      <c r="V3934">
        <f>IFERROR(SuperstoreData[[#This Row],[Profit]]/SuperstoreData[[#This Row],[Sales]],0)</f>
        <v>0.27500000000000002</v>
      </c>
      <c r="W3934">
        <f>YEAR(C3934)</f>
        <v>2016</v>
      </c>
      <c r="X3934" t="str">
        <f>TEXT(C3934,"mmm")</f>
        <v>Aug</v>
      </c>
    </row>
    <row r="3935" spans="1:24" x14ac:dyDescent="0.3">
      <c r="A3935">
        <v>3934</v>
      </c>
      <c r="B3935" t="s">
        <v>7797</v>
      </c>
      <c r="C3935" s="1">
        <v>42980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>
        <v>9.4</v>
      </c>
      <c r="S3935">
        <v>5</v>
      </c>
      <c r="T3935">
        <v>0</v>
      </c>
      <c r="U3935">
        <v>2.726</v>
      </c>
      <c r="V3935">
        <f>IFERROR(SuperstoreData[[#This Row],[Profit]]/SuperstoreData[[#This Row],[Sales]],0)</f>
        <v>0.28999999999999998</v>
      </c>
      <c r="W3935">
        <f>YEAR(C3935)</f>
        <v>2017</v>
      </c>
      <c r="X3935" t="str">
        <f>TEXT(C3935,"mmm")</f>
        <v>Sep</v>
      </c>
    </row>
    <row r="3936" spans="1:24" x14ac:dyDescent="0.3">
      <c r="A3936">
        <v>3935</v>
      </c>
      <c r="B3936" t="s">
        <v>7797</v>
      </c>
      <c r="C3936" s="1">
        <v>42980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>
        <v>74</v>
      </c>
      <c r="S3936">
        <v>5</v>
      </c>
      <c r="T3936">
        <v>0</v>
      </c>
      <c r="U3936">
        <v>37</v>
      </c>
      <c r="V3936">
        <f>IFERROR(SuperstoreData[[#This Row],[Profit]]/SuperstoreData[[#This Row],[Sales]],0)</f>
        <v>0.5</v>
      </c>
      <c r="W3936">
        <f>YEAR(C3936)</f>
        <v>2017</v>
      </c>
      <c r="X3936" t="str">
        <f>TEXT(C3936,"mmm")</f>
        <v>Sep</v>
      </c>
    </row>
    <row r="3937" spans="1:24" x14ac:dyDescent="0.3">
      <c r="A3937">
        <v>3936</v>
      </c>
      <c r="B3937" t="s">
        <v>7797</v>
      </c>
      <c r="C3937" s="1">
        <v>42980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>
        <v>201.584</v>
      </c>
      <c r="S3937">
        <v>2</v>
      </c>
      <c r="T3937">
        <v>0.2</v>
      </c>
      <c r="U3937">
        <v>12.599</v>
      </c>
      <c r="V3937">
        <f>IFERROR(SuperstoreData[[#This Row],[Profit]]/SuperstoreData[[#This Row],[Sales]],0)</f>
        <v>6.25E-2</v>
      </c>
      <c r="W3937">
        <f>YEAR(C3937)</f>
        <v>2017</v>
      </c>
      <c r="X3937" t="str">
        <f>TEXT(C3937,"mmm")</f>
        <v>Sep</v>
      </c>
    </row>
    <row r="3938" spans="1:24" x14ac:dyDescent="0.3">
      <c r="A3938">
        <v>3937</v>
      </c>
      <c r="B3938" t="s">
        <v>7798</v>
      </c>
      <c r="C3938" s="1">
        <v>42171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>
        <v>28.751999999999999</v>
      </c>
      <c r="S3938">
        <v>3</v>
      </c>
      <c r="T3938">
        <v>0.2</v>
      </c>
      <c r="U3938">
        <v>9.3444000000000003</v>
      </c>
      <c r="V3938">
        <f>IFERROR(SuperstoreData[[#This Row],[Profit]]/SuperstoreData[[#This Row],[Sales]],0)</f>
        <v>0.32500000000000001</v>
      </c>
      <c r="W3938">
        <f>YEAR(C3938)</f>
        <v>2015</v>
      </c>
      <c r="X3938" t="str">
        <f>TEXT(C3938,"mmm")</f>
        <v>Jun</v>
      </c>
    </row>
    <row r="3939" spans="1:24" x14ac:dyDescent="0.3">
      <c r="A3939">
        <v>3938</v>
      </c>
      <c r="B3939" t="s">
        <v>7798</v>
      </c>
      <c r="C3939" s="1">
        <v>42171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>
        <v>27.216000000000001</v>
      </c>
      <c r="S3939">
        <v>3</v>
      </c>
      <c r="T3939">
        <v>0.2</v>
      </c>
      <c r="U3939">
        <v>9.8658000000000001</v>
      </c>
      <c r="V3939">
        <f>IFERROR(SuperstoreData[[#This Row],[Profit]]/SuperstoreData[[#This Row],[Sales]],0)</f>
        <v>0.36249999999999999</v>
      </c>
      <c r="W3939">
        <f>YEAR(C3939)</f>
        <v>2015</v>
      </c>
      <c r="X3939" t="str">
        <f>TEXT(C3939,"mmm")</f>
        <v>Jun</v>
      </c>
    </row>
    <row r="3940" spans="1:24" x14ac:dyDescent="0.3">
      <c r="A3940">
        <v>3939</v>
      </c>
      <c r="B3940" t="s">
        <v>7798</v>
      </c>
      <c r="C3940" s="1">
        <v>42171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>
        <v>197.37200000000001</v>
      </c>
      <c r="S3940">
        <v>2</v>
      </c>
      <c r="T3940">
        <v>0.3</v>
      </c>
      <c r="U3940">
        <v>-25.3764</v>
      </c>
      <c r="V3940">
        <f>IFERROR(SuperstoreData[[#This Row],[Profit]]/SuperstoreData[[#This Row],[Sales]],0)</f>
        <v>-0.12857142857142856</v>
      </c>
      <c r="W3940">
        <f>YEAR(C3940)</f>
        <v>2015</v>
      </c>
      <c r="X3940" t="str">
        <f>TEXT(C3940,"mmm")</f>
        <v>Jun</v>
      </c>
    </row>
    <row r="3941" spans="1:24" x14ac:dyDescent="0.3">
      <c r="A3941">
        <v>3940</v>
      </c>
      <c r="B3941" t="s">
        <v>7800</v>
      </c>
      <c r="C3941" s="1">
        <v>42714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>
        <v>1424.9</v>
      </c>
      <c r="S3941">
        <v>5</v>
      </c>
      <c r="T3941">
        <v>0</v>
      </c>
      <c r="U3941">
        <v>356.22500000000002</v>
      </c>
      <c r="V3941">
        <f>IFERROR(SuperstoreData[[#This Row],[Profit]]/SuperstoreData[[#This Row],[Sales]],0)</f>
        <v>0.25</v>
      </c>
      <c r="W3941">
        <f>YEAR(C3941)</f>
        <v>2016</v>
      </c>
      <c r="X3941" t="str">
        <f>TEXT(C3941,"mmm")</f>
        <v>Dec</v>
      </c>
    </row>
    <row r="3942" spans="1:24" x14ac:dyDescent="0.3">
      <c r="A3942">
        <v>3941</v>
      </c>
      <c r="B3942" t="s">
        <v>7802</v>
      </c>
      <c r="C3942" s="1">
        <v>42873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>
        <v>14.56</v>
      </c>
      <c r="S3942">
        <v>2</v>
      </c>
      <c r="T3942">
        <v>0</v>
      </c>
      <c r="U3942">
        <v>6.2607999999999997</v>
      </c>
      <c r="V3942">
        <f>IFERROR(SuperstoreData[[#This Row],[Profit]]/SuperstoreData[[#This Row],[Sales]],0)</f>
        <v>0.42999999999999994</v>
      </c>
      <c r="W3942">
        <f>YEAR(C3942)</f>
        <v>2017</v>
      </c>
      <c r="X3942" t="str">
        <f>TEXT(C3942,"mmm")</f>
        <v>May</v>
      </c>
    </row>
    <row r="3943" spans="1:24" x14ac:dyDescent="0.3">
      <c r="A3943">
        <v>3942</v>
      </c>
      <c r="B3943" t="s">
        <v>7802</v>
      </c>
      <c r="C3943" s="1">
        <v>42873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>
        <v>3.048</v>
      </c>
      <c r="S3943">
        <v>1</v>
      </c>
      <c r="T3943">
        <v>0.2</v>
      </c>
      <c r="U3943">
        <v>1.0286999999999999</v>
      </c>
      <c r="V3943">
        <f>IFERROR(SuperstoreData[[#This Row],[Profit]]/SuperstoreData[[#This Row],[Sales]],0)</f>
        <v>0.33749999999999997</v>
      </c>
      <c r="W3943">
        <f>YEAR(C3943)</f>
        <v>2017</v>
      </c>
      <c r="X3943" t="str">
        <f>TEXT(C3943,"mmm")</f>
        <v>May</v>
      </c>
    </row>
    <row r="3944" spans="1:24" x14ac:dyDescent="0.3">
      <c r="A3944">
        <v>3943</v>
      </c>
      <c r="B3944" t="s">
        <v>7803</v>
      </c>
      <c r="C3944" s="1">
        <v>42882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>
        <v>25.92</v>
      </c>
      <c r="S3944">
        <v>5</v>
      </c>
      <c r="T3944">
        <v>0.2</v>
      </c>
      <c r="U3944">
        <v>9.0719999999999992</v>
      </c>
      <c r="V3944">
        <f>IFERROR(SuperstoreData[[#This Row],[Profit]]/SuperstoreData[[#This Row],[Sales]],0)</f>
        <v>0.34999999999999992</v>
      </c>
      <c r="W3944">
        <f>YEAR(C3944)</f>
        <v>2017</v>
      </c>
      <c r="X3944" t="str">
        <f>TEXT(C3944,"mmm")</f>
        <v>May</v>
      </c>
    </row>
    <row r="3945" spans="1:24" x14ac:dyDescent="0.3">
      <c r="A3945">
        <v>3944</v>
      </c>
      <c r="B3945" t="s">
        <v>7804</v>
      </c>
      <c r="C3945" s="1">
        <v>42544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>
        <v>835.17</v>
      </c>
      <c r="S3945">
        <v>7</v>
      </c>
      <c r="T3945">
        <v>0</v>
      </c>
      <c r="U3945">
        <v>16.703399999999998</v>
      </c>
      <c r="V3945">
        <f>IFERROR(SuperstoreData[[#This Row],[Profit]]/SuperstoreData[[#This Row],[Sales]],0)</f>
        <v>0.02</v>
      </c>
      <c r="W3945">
        <f>YEAR(C3945)</f>
        <v>2016</v>
      </c>
      <c r="X3945" t="str">
        <f>TEXT(C3945,"mmm")</f>
        <v>Jun</v>
      </c>
    </row>
    <row r="3946" spans="1:24" x14ac:dyDescent="0.3">
      <c r="A3946">
        <v>3945</v>
      </c>
      <c r="B3946" t="s">
        <v>7808</v>
      </c>
      <c r="C3946" s="1">
        <v>42506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>
        <v>17.34</v>
      </c>
      <c r="S3946">
        <v>3</v>
      </c>
      <c r="T3946">
        <v>0</v>
      </c>
      <c r="U3946">
        <v>8.4966000000000008</v>
      </c>
      <c r="V3946">
        <f>IFERROR(SuperstoreData[[#This Row],[Profit]]/SuperstoreData[[#This Row],[Sales]],0)</f>
        <v>0.49000000000000005</v>
      </c>
      <c r="W3946">
        <f>YEAR(C3946)</f>
        <v>2016</v>
      </c>
      <c r="X3946" t="str">
        <f>TEXT(C3946,"mmm")</f>
        <v>May</v>
      </c>
    </row>
    <row r="3947" spans="1:24" x14ac:dyDescent="0.3">
      <c r="A3947">
        <v>3946</v>
      </c>
      <c r="B3947" t="s">
        <v>7809</v>
      </c>
      <c r="C3947" s="1">
        <v>43057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>
        <v>44.384</v>
      </c>
      <c r="S3947">
        <v>1</v>
      </c>
      <c r="T3947">
        <v>0.2</v>
      </c>
      <c r="U3947">
        <v>15.5344</v>
      </c>
      <c r="V3947">
        <f>IFERROR(SuperstoreData[[#This Row],[Profit]]/SuperstoreData[[#This Row],[Sales]],0)</f>
        <v>0.35</v>
      </c>
      <c r="W3947">
        <f>YEAR(C3947)</f>
        <v>2017</v>
      </c>
      <c r="X3947" t="str">
        <f>TEXT(C3947,"mmm")</f>
        <v>Nov</v>
      </c>
    </row>
    <row r="3948" spans="1:24" x14ac:dyDescent="0.3">
      <c r="A3948">
        <v>3947</v>
      </c>
      <c r="B3948" t="s">
        <v>7809</v>
      </c>
      <c r="C3948" s="1">
        <v>43057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>
        <v>2.944</v>
      </c>
      <c r="S3948">
        <v>1</v>
      </c>
      <c r="T3948">
        <v>0.2</v>
      </c>
      <c r="U3948">
        <v>-0.66239999999999999</v>
      </c>
      <c r="V3948">
        <f>IFERROR(SuperstoreData[[#This Row],[Profit]]/SuperstoreData[[#This Row],[Sales]],0)</f>
        <v>-0.22500000000000001</v>
      </c>
      <c r="W3948">
        <f>YEAR(C3948)</f>
        <v>2017</v>
      </c>
      <c r="X3948" t="str">
        <f>TEXT(C3948,"mmm")</f>
        <v>Nov</v>
      </c>
    </row>
    <row r="3949" spans="1:24" x14ac:dyDescent="0.3">
      <c r="A3949">
        <v>3948</v>
      </c>
      <c r="B3949" t="s">
        <v>7810</v>
      </c>
      <c r="C3949" s="1">
        <v>42692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>
        <v>6.3680000000000003</v>
      </c>
      <c r="S3949">
        <v>2</v>
      </c>
      <c r="T3949">
        <v>0.2</v>
      </c>
      <c r="U3949">
        <v>1.0347999999999999</v>
      </c>
      <c r="V3949">
        <f>IFERROR(SuperstoreData[[#This Row],[Profit]]/SuperstoreData[[#This Row],[Sales]],0)</f>
        <v>0.16249999999999998</v>
      </c>
      <c r="W3949">
        <f>YEAR(C3949)</f>
        <v>2016</v>
      </c>
      <c r="X3949" t="str">
        <f>TEXT(C3949,"mmm")</f>
        <v>Nov</v>
      </c>
    </row>
    <row r="3950" spans="1:24" x14ac:dyDescent="0.3">
      <c r="A3950">
        <v>3949</v>
      </c>
      <c r="B3950" t="s">
        <v>7810</v>
      </c>
      <c r="C3950" s="1">
        <v>42692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>
        <v>48.847999999999999</v>
      </c>
      <c r="S3950">
        <v>2</v>
      </c>
      <c r="T3950">
        <v>0.2</v>
      </c>
      <c r="U3950">
        <v>15.8756</v>
      </c>
      <c r="V3950">
        <f>IFERROR(SuperstoreData[[#This Row],[Profit]]/SuperstoreData[[#This Row],[Sales]],0)</f>
        <v>0.32500000000000001</v>
      </c>
      <c r="W3950">
        <f>YEAR(C3950)</f>
        <v>2016</v>
      </c>
      <c r="X3950" t="str">
        <f>TEXT(C3950,"mmm")</f>
        <v>Nov</v>
      </c>
    </row>
    <row r="3951" spans="1:24" x14ac:dyDescent="0.3">
      <c r="A3951">
        <v>3950</v>
      </c>
      <c r="B3951" t="s">
        <v>7810</v>
      </c>
      <c r="C3951" s="1">
        <v>42692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>
        <v>19.648</v>
      </c>
      <c r="S3951">
        <v>2</v>
      </c>
      <c r="T3951">
        <v>0.2</v>
      </c>
      <c r="U3951">
        <v>6.6311999999999998</v>
      </c>
      <c r="V3951">
        <f>IFERROR(SuperstoreData[[#This Row],[Profit]]/SuperstoreData[[#This Row],[Sales]],0)</f>
        <v>0.33749999999999997</v>
      </c>
      <c r="W3951">
        <f>YEAR(C3951)</f>
        <v>2016</v>
      </c>
      <c r="X3951" t="str">
        <f>TEXT(C3951,"mmm")</f>
        <v>Nov</v>
      </c>
    </row>
    <row r="3952" spans="1:24" x14ac:dyDescent="0.3">
      <c r="A3952">
        <v>3951</v>
      </c>
      <c r="B3952" t="s">
        <v>7810</v>
      </c>
      <c r="C3952" s="1">
        <v>42692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>
        <v>255.108</v>
      </c>
      <c r="S3952">
        <v>6</v>
      </c>
      <c r="T3952">
        <v>0.3</v>
      </c>
      <c r="U3952">
        <v>-18.222000000000001</v>
      </c>
      <c r="V3952">
        <f>IFERROR(SuperstoreData[[#This Row],[Profit]]/SuperstoreData[[#This Row],[Sales]],0)</f>
        <v>-7.1428571428571438E-2</v>
      </c>
      <c r="W3952">
        <f>YEAR(C3952)</f>
        <v>2016</v>
      </c>
      <c r="X3952" t="str">
        <f>TEXT(C3952,"mmm")</f>
        <v>Nov</v>
      </c>
    </row>
    <row r="3953" spans="1:24" x14ac:dyDescent="0.3">
      <c r="A3953">
        <v>3952</v>
      </c>
      <c r="B3953" t="s">
        <v>7811</v>
      </c>
      <c r="C3953" s="1">
        <v>41971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>
        <v>17.248000000000001</v>
      </c>
      <c r="S3953">
        <v>2</v>
      </c>
      <c r="T3953">
        <v>0.2</v>
      </c>
      <c r="U3953">
        <v>6.0368000000000004</v>
      </c>
      <c r="V3953">
        <f>IFERROR(SuperstoreData[[#This Row],[Profit]]/SuperstoreData[[#This Row],[Sales]],0)</f>
        <v>0.35</v>
      </c>
      <c r="W3953">
        <f>YEAR(C3953)</f>
        <v>2014</v>
      </c>
      <c r="X3953" t="str">
        <f>TEXT(C3953,"mmm")</f>
        <v>Nov</v>
      </c>
    </row>
    <row r="3954" spans="1:24" x14ac:dyDescent="0.3">
      <c r="A3954">
        <v>3953</v>
      </c>
      <c r="B3954" t="s">
        <v>7812</v>
      </c>
      <c r="C3954" s="1">
        <v>42430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>
        <v>159.98400000000001</v>
      </c>
      <c r="S3954">
        <v>2</v>
      </c>
      <c r="T3954">
        <v>0.2</v>
      </c>
      <c r="U3954">
        <v>13.9986</v>
      </c>
      <c r="V3954">
        <f>IFERROR(SuperstoreData[[#This Row],[Profit]]/SuperstoreData[[#This Row],[Sales]],0)</f>
        <v>8.7499999999999994E-2</v>
      </c>
      <c r="W3954">
        <f>YEAR(C3954)</f>
        <v>2016</v>
      </c>
      <c r="X3954" t="str">
        <f>TEXT(C3954,"mmm")</f>
        <v>Mar</v>
      </c>
    </row>
    <row r="3955" spans="1:24" x14ac:dyDescent="0.3">
      <c r="A3955">
        <v>3954</v>
      </c>
      <c r="B3955" t="s">
        <v>7815</v>
      </c>
      <c r="C3955" s="1">
        <v>42750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>
        <v>12.7</v>
      </c>
      <c r="S3955">
        <v>2</v>
      </c>
      <c r="T3955">
        <v>0</v>
      </c>
      <c r="U3955">
        <v>5.8419999999999996</v>
      </c>
      <c r="V3955">
        <f>IFERROR(SuperstoreData[[#This Row],[Profit]]/SuperstoreData[[#This Row],[Sales]],0)</f>
        <v>0.46</v>
      </c>
      <c r="W3955">
        <f>YEAR(C3955)</f>
        <v>2017</v>
      </c>
      <c r="X3955" t="str">
        <f>TEXT(C3955,"mmm")</f>
        <v>Jan</v>
      </c>
    </row>
    <row r="3956" spans="1:24" x14ac:dyDescent="0.3">
      <c r="A3956">
        <v>3955</v>
      </c>
      <c r="B3956" t="s">
        <v>7816</v>
      </c>
      <c r="C3956" s="1">
        <v>41733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>
        <v>5.47</v>
      </c>
      <c r="S3956">
        <v>1</v>
      </c>
      <c r="T3956">
        <v>0</v>
      </c>
      <c r="U3956">
        <v>2.3521000000000001</v>
      </c>
      <c r="V3956">
        <f>IFERROR(SuperstoreData[[#This Row],[Profit]]/SuperstoreData[[#This Row],[Sales]],0)</f>
        <v>0.43000000000000005</v>
      </c>
      <c r="W3956">
        <f>YEAR(C3956)</f>
        <v>2014</v>
      </c>
      <c r="X3956" t="str">
        <f>TEXT(C3956,"mmm")</f>
        <v>Apr</v>
      </c>
    </row>
    <row r="3957" spans="1:24" x14ac:dyDescent="0.3">
      <c r="A3957">
        <v>3956</v>
      </c>
      <c r="B3957" t="s">
        <v>7816</v>
      </c>
      <c r="C3957" s="1">
        <v>41733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>
        <v>79.36</v>
      </c>
      <c r="S3957">
        <v>4</v>
      </c>
      <c r="T3957">
        <v>0</v>
      </c>
      <c r="U3957">
        <v>23.808</v>
      </c>
      <c r="V3957">
        <f>IFERROR(SuperstoreData[[#This Row],[Profit]]/SuperstoreData[[#This Row],[Sales]],0)</f>
        <v>0.3</v>
      </c>
      <c r="W3957">
        <f>YEAR(C3957)</f>
        <v>2014</v>
      </c>
      <c r="X3957" t="str">
        <f>TEXT(C3957,"mmm")</f>
        <v>Apr</v>
      </c>
    </row>
    <row r="3958" spans="1:24" x14ac:dyDescent="0.3">
      <c r="A3958">
        <v>3957</v>
      </c>
      <c r="B3958" t="s">
        <v>7817</v>
      </c>
      <c r="C3958" s="1">
        <v>42547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>
        <v>22.14</v>
      </c>
      <c r="S3958">
        <v>3</v>
      </c>
      <c r="T3958">
        <v>0</v>
      </c>
      <c r="U3958">
        <v>6.4206000000000003</v>
      </c>
      <c r="V3958">
        <f>IFERROR(SuperstoreData[[#This Row],[Profit]]/SuperstoreData[[#This Row],[Sales]],0)</f>
        <v>0.28999999999999998</v>
      </c>
      <c r="W3958">
        <f>YEAR(C3958)</f>
        <v>2016</v>
      </c>
      <c r="X3958" t="str">
        <f>TEXT(C3958,"mmm")</f>
        <v>Jun</v>
      </c>
    </row>
    <row r="3959" spans="1:24" x14ac:dyDescent="0.3">
      <c r="A3959">
        <v>3958</v>
      </c>
      <c r="B3959" t="s">
        <v>7818</v>
      </c>
      <c r="C3959" s="1">
        <v>42519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>
        <v>11.276999999999999</v>
      </c>
      <c r="S3959">
        <v>3</v>
      </c>
      <c r="T3959">
        <v>0.7</v>
      </c>
      <c r="U3959">
        <v>-8.6456999999999997</v>
      </c>
      <c r="V3959">
        <f>IFERROR(SuperstoreData[[#This Row],[Profit]]/SuperstoreData[[#This Row],[Sales]],0)</f>
        <v>-0.76666666666666672</v>
      </c>
      <c r="W3959">
        <f>YEAR(C3959)</f>
        <v>2016</v>
      </c>
      <c r="X3959" t="str">
        <f>TEXT(C3959,"mmm")</f>
        <v>May</v>
      </c>
    </row>
    <row r="3960" spans="1:24" x14ac:dyDescent="0.3">
      <c r="A3960">
        <v>3959</v>
      </c>
      <c r="B3960" t="s">
        <v>7818</v>
      </c>
      <c r="C3960" s="1">
        <v>42519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>
        <v>4.4480000000000004</v>
      </c>
      <c r="S3960">
        <v>2</v>
      </c>
      <c r="T3960">
        <v>0.2</v>
      </c>
      <c r="U3960">
        <v>0.33360000000000001</v>
      </c>
      <c r="V3960">
        <f>IFERROR(SuperstoreData[[#This Row],[Profit]]/SuperstoreData[[#This Row],[Sales]],0)</f>
        <v>7.4999999999999997E-2</v>
      </c>
      <c r="W3960">
        <f>YEAR(C3960)</f>
        <v>2016</v>
      </c>
      <c r="X3960" t="str">
        <f>TEXT(C3960,"mmm")</f>
        <v>May</v>
      </c>
    </row>
    <row r="3961" spans="1:24" x14ac:dyDescent="0.3">
      <c r="A3961">
        <v>3960</v>
      </c>
      <c r="B3961" t="s">
        <v>7818</v>
      </c>
      <c r="C3961" s="1">
        <v>42519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>
        <v>44.76</v>
      </c>
      <c r="S3961">
        <v>3</v>
      </c>
      <c r="T3961">
        <v>0.2</v>
      </c>
      <c r="U3961">
        <v>14.547000000000001</v>
      </c>
      <c r="V3961">
        <f>IFERROR(SuperstoreData[[#This Row],[Profit]]/SuperstoreData[[#This Row],[Sales]],0)</f>
        <v>0.32500000000000001</v>
      </c>
      <c r="W3961">
        <f>YEAR(C3961)</f>
        <v>2016</v>
      </c>
      <c r="X3961" t="str">
        <f>TEXT(C3961,"mmm")</f>
        <v>May</v>
      </c>
    </row>
    <row r="3962" spans="1:24" x14ac:dyDescent="0.3">
      <c r="A3962">
        <v>3961</v>
      </c>
      <c r="B3962" t="s">
        <v>7821</v>
      </c>
      <c r="C3962" s="1">
        <v>42296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>
        <v>38.28</v>
      </c>
      <c r="S3962">
        <v>6</v>
      </c>
      <c r="T3962">
        <v>0</v>
      </c>
      <c r="U3962">
        <v>17.608799999999999</v>
      </c>
      <c r="V3962">
        <f>IFERROR(SuperstoreData[[#This Row],[Profit]]/SuperstoreData[[#This Row],[Sales]],0)</f>
        <v>0.45999999999999996</v>
      </c>
      <c r="W3962">
        <f>YEAR(C3962)</f>
        <v>2015</v>
      </c>
      <c r="X3962" t="str">
        <f>TEXT(C3962,"mmm")</f>
        <v>Oct</v>
      </c>
    </row>
    <row r="3963" spans="1:24" x14ac:dyDescent="0.3">
      <c r="A3963">
        <v>3962</v>
      </c>
      <c r="B3963" t="s">
        <v>7821</v>
      </c>
      <c r="C3963" s="1">
        <v>42296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>
        <v>149.94999999999999</v>
      </c>
      <c r="S3963">
        <v>5</v>
      </c>
      <c r="T3963">
        <v>0</v>
      </c>
      <c r="U3963">
        <v>44.984999999999999</v>
      </c>
      <c r="V3963">
        <f>IFERROR(SuperstoreData[[#This Row],[Profit]]/SuperstoreData[[#This Row],[Sales]],0)</f>
        <v>0.30000000000000004</v>
      </c>
      <c r="W3963">
        <f>YEAR(C3963)</f>
        <v>2015</v>
      </c>
      <c r="X3963" t="str">
        <f>TEXT(C3963,"mmm")</f>
        <v>Oct</v>
      </c>
    </row>
    <row r="3964" spans="1:24" x14ac:dyDescent="0.3">
      <c r="A3964">
        <v>3963</v>
      </c>
      <c r="B3964" t="s">
        <v>7823</v>
      </c>
      <c r="C3964" s="1">
        <v>42785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>
        <v>12.84</v>
      </c>
      <c r="S3964">
        <v>3</v>
      </c>
      <c r="T3964">
        <v>0</v>
      </c>
      <c r="U3964">
        <v>3.4668000000000001</v>
      </c>
      <c r="V3964">
        <f>IFERROR(SuperstoreData[[#This Row],[Profit]]/SuperstoreData[[#This Row],[Sales]],0)</f>
        <v>0.27</v>
      </c>
      <c r="W3964">
        <f>YEAR(C3964)</f>
        <v>2017</v>
      </c>
      <c r="X3964" t="str">
        <f>TEXT(C3964,"mmm")</f>
        <v>Feb</v>
      </c>
    </row>
    <row r="3965" spans="1:24" x14ac:dyDescent="0.3">
      <c r="A3965">
        <v>3964</v>
      </c>
      <c r="B3965" t="s">
        <v>7823</v>
      </c>
      <c r="C3965" s="1">
        <v>42785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>
        <v>44.67</v>
      </c>
      <c r="S3965">
        <v>3</v>
      </c>
      <c r="T3965">
        <v>0</v>
      </c>
      <c r="U3965">
        <v>12.0609</v>
      </c>
      <c r="V3965">
        <f>IFERROR(SuperstoreData[[#This Row],[Profit]]/SuperstoreData[[#This Row],[Sales]],0)</f>
        <v>0.27</v>
      </c>
      <c r="W3965">
        <f>YEAR(C3965)</f>
        <v>2017</v>
      </c>
      <c r="X3965" t="str">
        <f>TEXT(C3965,"mmm")</f>
        <v>Feb</v>
      </c>
    </row>
    <row r="3966" spans="1:24" x14ac:dyDescent="0.3">
      <c r="A3966">
        <v>3965</v>
      </c>
      <c r="B3966" t="s">
        <v>7824</v>
      </c>
      <c r="C3966" s="1">
        <v>42635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>
        <v>7.8719999999999999</v>
      </c>
      <c r="S3966">
        <v>3</v>
      </c>
      <c r="T3966">
        <v>0.2</v>
      </c>
      <c r="U3966">
        <v>0.88560000000000005</v>
      </c>
      <c r="V3966">
        <f>IFERROR(SuperstoreData[[#This Row],[Profit]]/SuperstoreData[[#This Row],[Sales]],0)</f>
        <v>0.1125</v>
      </c>
      <c r="W3966">
        <f>YEAR(C3966)</f>
        <v>2016</v>
      </c>
      <c r="X3966" t="str">
        <f>TEXT(C3966,"mmm")</f>
        <v>Sep</v>
      </c>
    </row>
    <row r="3967" spans="1:24" x14ac:dyDescent="0.3">
      <c r="A3967">
        <v>3966</v>
      </c>
      <c r="B3967" t="s">
        <v>7827</v>
      </c>
      <c r="C3967" s="1">
        <v>41955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>
        <v>7.8719999999999999</v>
      </c>
      <c r="S3967">
        <v>3</v>
      </c>
      <c r="T3967">
        <v>0.2</v>
      </c>
      <c r="U3967">
        <v>0.88560000000000005</v>
      </c>
      <c r="V3967">
        <f>IFERROR(SuperstoreData[[#This Row],[Profit]]/SuperstoreData[[#This Row],[Sales]],0)</f>
        <v>0.1125</v>
      </c>
      <c r="W3967">
        <f>YEAR(C3967)</f>
        <v>2014</v>
      </c>
      <c r="X3967" t="str">
        <f>TEXT(C3967,"mmm")</f>
        <v>Nov</v>
      </c>
    </row>
    <row r="3968" spans="1:24" x14ac:dyDescent="0.3">
      <c r="A3968">
        <v>3967</v>
      </c>
      <c r="B3968" t="s">
        <v>7828</v>
      </c>
      <c r="C3968" s="1">
        <v>42461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>
        <v>88.04</v>
      </c>
      <c r="S3968">
        <v>4</v>
      </c>
      <c r="T3968">
        <v>0</v>
      </c>
      <c r="U3968">
        <v>22.8904</v>
      </c>
      <c r="V3968">
        <f>IFERROR(SuperstoreData[[#This Row],[Profit]]/SuperstoreData[[#This Row],[Sales]],0)</f>
        <v>0.25999999999999995</v>
      </c>
      <c r="W3968">
        <f>YEAR(C3968)</f>
        <v>2016</v>
      </c>
      <c r="X3968" t="str">
        <f>TEXT(C3968,"mmm")</f>
        <v>Apr</v>
      </c>
    </row>
    <row r="3969" spans="1:24" x14ac:dyDescent="0.3">
      <c r="A3969">
        <v>3968</v>
      </c>
      <c r="B3969" t="s">
        <v>7829</v>
      </c>
      <c r="C3969" s="1">
        <v>42510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>
        <v>40.634999999999998</v>
      </c>
      <c r="S3969">
        <v>7</v>
      </c>
      <c r="T3969">
        <v>0.7</v>
      </c>
      <c r="U3969">
        <v>-32.508000000000003</v>
      </c>
      <c r="V3969">
        <f>IFERROR(SuperstoreData[[#This Row],[Profit]]/SuperstoreData[[#This Row],[Sales]],0)</f>
        <v>-0.80000000000000016</v>
      </c>
      <c r="W3969">
        <f>YEAR(C3969)</f>
        <v>2016</v>
      </c>
      <c r="X3969" t="str">
        <f>TEXT(C3969,"mmm")</f>
        <v>May</v>
      </c>
    </row>
    <row r="3970" spans="1:24" x14ac:dyDescent="0.3">
      <c r="A3970">
        <v>3969</v>
      </c>
      <c r="B3970" t="s">
        <v>7830</v>
      </c>
      <c r="C3970" s="1">
        <v>42156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>
        <v>5.7279999999999998</v>
      </c>
      <c r="S3970">
        <v>8</v>
      </c>
      <c r="T3970">
        <v>0.8</v>
      </c>
      <c r="U3970">
        <v>-9.1647999999999996</v>
      </c>
      <c r="V3970">
        <f>IFERROR(SuperstoreData[[#This Row],[Profit]]/SuperstoreData[[#This Row],[Sales]],0)</f>
        <v>-1.6</v>
      </c>
      <c r="W3970">
        <f>YEAR(C3970)</f>
        <v>2015</v>
      </c>
      <c r="X3970" t="str">
        <f>TEXT(C3970,"mmm")</f>
        <v>Jun</v>
      </c>
    </row>
    <row r="3971" spans="1:24" x14ac:dyDescent="0.3">
      <c r="A3971">
        <v>3970</v>
      </c>
      <c r="B3971" t="s">
        <v>7830</v>
      </c>
      <c r="C3971" s="1">
        <v>42156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>
        <v>42.24</v>
      </c>
      <c r="S3971">
        <v>10</v>
      </c>
      <c r="T3971">
        <v>0.2</v>
      </c>
      <c r="U3971">
        <v>13.2</v>
      </c>
      <c r="V3971">
        <f>IFERROR(SuperstoreData[[#This Row],[Profit]]/SuperstoreData[[#This Row],[Sales]],0)</f>
        <v>0.31249999999999994</v>
      </c>
      <c r="W3971">
        <f>YEAR(C3971)</f>
        <v>2015</v>
      </c>
      <c r="X3971" t="str">
        <f>TEXT(C3971,"mmm")</f>
        <v>Jun</v>
      </c>
    </row>
    <row r="3972" spans="1:24" x14ac:dyDescent="0.3">
      <c r="A3972">
        <v>3971</v>
      </c>
      <c r="B3972" t="s">
        <v>7833</v>
      </c>
      <c r="C3972" s="1">
        <v>41965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>
        <v>53.82</v>
      </c>
      <c r="S3972">
        <v>9</v>
      </c>
      <c r="T3972">
        <v>0</v>
      </c>
      <c r="U3972">
        <v>24.219000000000001</v>
      </c>
      <c r="V3972">
        <f>IFERROR(SuperstoreData[[#This Row],[Profit]]/SuperstoreData[[#This Row],[Sales]],0)</f>
        <v>0.45</v>
      </c>
      <c r="W3972">
        <f>YEAR(C3972)</f>
        <v>2014</v>
      </c>
      <c r="X3972" t="str">
        <f>TEXT(C3972,"mmm")</f>
        <v>Nov</v>
      </c>
    </row>
    <row r="3973" spans="1:24" x14ac:dyDescent="0.3">
      <c r="A3973">
        <v>3972</v>
      </c>
      <c r="B3973" t="s">
        <v>7836</v>
      </c>
      <c r="C3973" s="1">
        <v>42057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>
        <v>79.36</v>
      </c>
      <c r="S3973">
        <v>4</v>
      </c>
      <c r="T3973">
        <v>0</v>
      </c>
      <c r="U3973">
        <v>20.633600000000001</v>
      </c>
      <c r="V3973">
        <f>IFERROR(SuperstoreData[[#This Row],[Profit]]/SuperstoreData[[#This Row],[Sales]],0)</f>
        <v>0.26</v>
      </c>
      <c r="W3973">
        <f>YEAR(C3973)</f>
        <v>2015</v>
      </c>
      <c r="X3973" t="str">
        <f>TEXT(C3973,"mmm")</f>
        <v>Feb</v>
      </c>
    </row>
    <row r="3974" spans="1:24" x14ac:dyDescent="0.3">
      <c r="A3974">
        <v>3973</v>
      </c>
      <c r="B3974" t="s">
        <v>7839</v>
      </c>
      <c r="C3974" s="1">
        <v>42458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>
        <v>13.48</v>
      </c>
      <c r="S3974">
        <v>2</v>
      </c>
      <c r="T3974">
        <v>0</v>
      </c>
      <c r="U3974">
        <v>6.74</v>
      </c>
      <c r="V3974">
        <f>IFERROR(SuperstoreData[[#This Row],[Profit]]/SuperstoreData[[#This Row],[Sales]],0)</f>
        <v>0.5</v>
      </c>
      <c r="W3974">
        <f>YEAR(C3974)</f>
        <v>2016</v>
      </c>
      <c r="X3974" t="str">
        <f>TEXT(C3974,"mmm")</f>
        <v>Mar</v>
      </c>
    </row>
    <row r="3975" spans="1:24" x14ac:dyDescent="0.3">
      <c r="A3975">
        <v>3974</v>
      </c>
      <c r="B3975" t="s">
        <v>7839</v>
      </c>
      <c r="C3975" s="1">
        <v>42458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>
        <v>29.8</v>
      </c>
      <c r="S3975">
        <v>5</v>
      </c>
      <c r="T3975">
        <v>0.2</v>
      </c>
      <c r="U3975">
        <v>9.3125</v>
      </c>
      <c r="V3975">
        <f>IFERROR(SuperstoreData[[#This Row],[Profit]]/SuperstoreData[[#This Row],[Sales]],0)</f>
        <v>0.3125</v>
      </c>
      <c r="W3975">
        <f>YEAR(C3975)</f>
        <v>2016</v>
      </c>
      <c r="X3975" t="str">
        <f>TEXT(C3975,"mmm")</f>
        <v>Mar</v>
      </c>
    </row>
    <row r="3976" spans="1:24" x14ac:dyDescent="0.3">
      <c r="A3976">
        <v>3975</v>
      </c>
      <c r="B3976" t="s">
        <v>7839</v>
      </c>
      <c r="C3976" s="1">
        <v>42458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>
        <v>414</v>
      </c>
      <c r="S3976">
        <v>8</v>
      </c>
      <c r="T3976">
        <v>0</v>
      </c>
      <c r="U3976">
        <v>124.2</v>
      </c>
      <c r="V3976">
        <f>IFERROR(SuperstoreData[[#This Row],[Profit]]/SuperstoreData[[#This Row],[Sales]],0)</f>
        <v>0.3</v>
      </c>
      <c r="W3976">
        <f>YEAR(C3976)</f>
        <v>2016</v>
      </c>
      <c r="X3976" t="str">
        <f>TEXT(C3976,"mmm")</f>
        <v>Mar</v>
      </c>
    </row>
    <row r="3977" spans="1:24" x14ac:dyDescent="0.3">
      <c r="A3977">
        <v>3976</v>
      </c>
      <c r="B3977" t="s">
        <v>7839</v>
      </c>
      <c r="C3977" s="1">
        <v>42458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>
        <v>41.328000000000003</v>
      </c>
      <c r="S3977">
        <v>7</v>
      </c>
      <c r="T3977">
        <v>0.2</v>
      </c>
      <c r="U3977">
        <v>14.981400000000001</v>
      </c>
      <c r="V3977">
        <f>IFERROR(SuperstoreData[[#This Row],[Profit]]/SuperstoreData[[#This Row],[Sales]],0)</f>
        <v>0.36249999999999999</v>
      </c>
      <c r="W3977">
        <f>YEAR(C3977)</f>
        <v>2016</v>
      </c>
      <c r="X3977" t="str">
        <f>TEXT(C3977,"mmm")</f>
        <v>Mar</v>
      </c>
    </row>
    <row r="3978" spans="1:24" x14ac:dyDescent="0.3">
      <c r="A3978">
        <v>3977</v>
      </c>
      <c r="B3978" t="s">
        <v>7840</v>
      </c>
      <c r="C3978" s="1">
        <v>42665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>
        <v>39.92</v>
      </c>
      <c r="S3978">
        <v>4</v>
      </c>
      <c r="T3978">
        <v>0</v>
      </c>
      <c r="U3978">
        <v>11.1776</v>
      </c>
      <c r="V3978">
        <f>IFERROR(SuperstoreData[[#This Row],[Profit]]/SuperstoreData[[#This Row],[Sales]],0)</f>
        <v>0.27999999999999997</v>
      </c>
      <c r="W3978">
        <f>YEAR(C3978)</f>
        <v>2016</v>
      </c>
      <c r="X3978" t="str">
        <f>TEXT(C3978,"mmm")</f>
        <v>Oct</v>
      </c>
    </row>
    <row r="3979" spans="1:24" x14ac:dyDescent="0.3">
      <c r="A3979">
        <v>3978</v>
      </c>
      <c r="B3979" t="s">
        <v>7843</v>
      </c>
      <c r="C3979" s="1">
        <v>43010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>
        <v>8.94</v>
      </c>
      <c r="S3979">
        <v>3</v>
      </c>
      <c r="T3979">
        <v>0</v>
      </c>
      <c r="U3979">
        <v>4.1124000000000001</v>
      </c>
      <c r="V3979">
        <f>IFERROR(SuperstoreData[[#This Row],[Profit]]/SuperstoreData[[#This Row],[Sales]],0)</f>
        <v>0.46</v>
      </c>
      <c r="W3979">
        <f>YEAR(C3979)</f>
        <v>2017</v>
      </c>
      <c r="X3979" t="str">
        <f>TEXT(C3979,"mmm")</f>
        <v>Oct</v>
      </c>
    </row>
    <row r="3980" spans="1:24" x14ac:dyDescent="0.3">
      <c r="A3980">
        <v>3979</v>
      </c>
      <c r="B3980" t="s">
        <v>7843</v>
      </c>
      <c r="C3980" s="1">
        <v>43010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>
        <v>84.784000000000006</v>
      </c>
      <c r="S3980">
        <v>2</v>
      </c>
      <c r="T3980">
        <v>0.2</v>
      </c>
      <c r="U3980">
        <v>-20.136199999999999</v>
      </c>
      <c r="V3980">
        <f>IFERROR(SuperstoreData[[#This Row],[Profit]]/SuperstoreData[[#This Row],[Sales]],0)</f>
        <v>-0.23749999999999996</v>
      </c>
      <c r="W3980">
        <f>YEAR(C3980)</f>
        <v>2017</v>
      </c>
      <c r="X3980" t="str">
        <f>TEXT(C3980,"mmm")</f>
        <v>Oct</v>
      </c>
    </row>
    <row r="3981" spans="1:24" x14ac:dyDescent="0.3">
      <c r="A3981">
        <v>3980</v>
      </c>
      <c r="B3981" t="s">
        <v>7844</v>
      </c>
      <c r="C3981" s="1">
        <v>41996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>
        <v>53.316000000000003</v>
      </c>
      <c r="S3981">
        <v>2</v>
      </c>
      <c r="T3981">
        <v>0.4</v>
      </c>
      <c r="U3981">
        <v>-19.549199999999999</v>
      </c>
      <c r="V3981">
        <f>IFERROR(SuperstoreData[[#This Row],[Profit]]/SuperstoreData[[#This Row],[Sales]],0)</f>
        <v>-0.36666666666666664</v>
      </c>
      <c r="W3981">
        <f>YEAR(C3981)</f>
        <v>2014</v>
      </c>
      <c r="X3981" t="str">
        <f>TEXT(C3981,"mmm")</f>
        <v>Dec</v>
      </c>
    </row>
    <row r="3982" spans="1:24" x14ac:dyDescent="0.3">
      <c r="A3982">
        <v>3981</v>
      </c>
      <c r="B3982" t="s">
        <v>7844</v>
      </c>
      <c r="C3982" s="1">
        <v>41996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>
        <v>56.52</v>
      </c>
      <c r="S3982">
        <v>3</v>
      </c>
      <c r="T3982">
        <v>0</v>
      </c>
      <c r="U3982">
        <v>15.8256</v>
      </c>
      <c r="V3982">
        <f>IFERROR(SuperstoreData[[#This Row],[Profit]]/SuperstoreData[[#This Row],[Sales]],0)</f>
        <v>0.27999999999999997</v>
      </c>
      <c r="W3982">
        <f>YEAR(C3982)</f>
        <v>2014</v>
      </c>
      <c r="X3982" t="str">
        <f>TEXT(C3982,"mmm")</f>
        <v>Dec</v>
      </c>
    </row>
    <row r="3983" spans="1:24" x14ac:dyDescent="0.3">
      <c r="A3983">
        <v>3982</v>
      </c>
      <c r="B3983" t="s">
        <v>7845</v>
      </c>
      <c r="C3983" s="1">
        <v>43084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>
        <v>22.77</v>
      </c>
      <c r="S3983">
        <v>3</v>
      </c>
      <c r="T3983">
        <v>0</v>
      </c>
      <c r="U3983">
        <v>9.7911000000000001</v>
      </c>
      <c r="V3983">
        <f>IFERROR(SuperstoreData[[#This Row],[Profit]]/SuperstoreData[[#This Row],[Sales]],0)</f>
        <v>0.43</v>
      </c>
      <c r="W3983">
        <f>YEAR(C3983)</f>
        <v>2017</v>
      </c>
      <c r="X3983" t="str">
        <f>TEXT(C3983,"mmm")</f>
        <v>Dec</v>
      </c>
    </row>
    <row r="3984" spans="1:24" x14ac:dyDescent="0.3">
      <c r="A3984">
        <v>3983</v>
      </c>
      <c r="B3984" t="s">
        <v>7846</v>
      </c>
      <c r="C3984" s="1">
        <v>42558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>
        <v>287.96800000000002</v>
      </c>
      <c r="S3984">
        <v>4</v>
      </c>
      <c r="T3984">
        <v>0.2</v>
      </c>
      <c r="U3984">
        <v>-3.5996000000000001</v>
      </c>
      <c r="V3984">
        <f>IFERROR(SuperstoreData[[#This Row],[Profit]]/SuperstoreData[[#This Row],[Sales]],0)</f>
        <v>-1.2499999999999999E-2</v>
      </c>
      <c r="W3984">
        <f>YEAR(C3984)</f>
        <v>2016</v>
      </c>
      <c r="X3984" t="str">
        <f>TEXT(C3984,"mmm")</f>
        <v>Jul</v>
      </c>
    </row>
    <row r="3985" spans="1:24" x14ac:dyDescent="0.3">
      <c r="A3985">
        <v>3984</v>
      </c>
      <c r="B3985" t="s">
        <v>7846</v>
      </c>
      <c r="C3985" s="1">
        <v>42558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>
        <v>2799.96</v>
      </c>
      <c r="S3985">
        <v>5</v>
      </c>
      <c r="T3985">
        <v>0.2</v>
      </c>
      <c r="U3985">
        <v>944.98649999999998</v>
      </c>
      <c r="V3985">
        <f>IFERROR(SuperstoreData[[#This Row],[Profit]]/SuperstoreData[[#This Row],[Sales]],0)</f>
        <v>0.33749999999999997</v>
      </c>
      <c r="W3985">
        <f>YEAR(C3985)</f>
        <v>2016</v>
      </c>
      <c r="X3985" t="str">
        <f>TEXT(C3985,"mmm")</f>
        <v>Jul</v>
      </c>
    </row>
    <row r="3986" spans="1:24" x14ac:dyDescent="0.3">
      <c r="A3986">
        <v>3985</v>
      </c>
      <c r="B3986" t="s">
        <v>7846</v>
      </c>
      <c r="C3986" s="1">
        <v>42558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>
        <v>48.94</v>
      </c>
      <c r="S3986">
        <v>1</v>
      </c>
      <c r="T3986">
        <v>0</v>
      </c>
      <c r="U3986">
        <v>24.47</v>
      </c>
      <c r="V3986">
        <f>IFERROR(SuperstoreData[[#This Row],[Profit]]/SuperstoreData[[#This Row],[Sales]],0)</f>
        <v>0.5</v>
      </c>
      <c r="W3986">
        <f>YEAR(C3986)</f>
        <v>2016</v>
      </c>
      <c r="X3986" t="str">
        <f>TEXT(C3986,"mmm")</f>
        <v>Jul</v>
      </c>
    </row>
    <row r="3987" spans="1:24" x14ac:dyDescent="0.3">
      <c r="A3987">
        <v>3986</v>
      </c>
      <c r="B3987" t="s">
        <v>7847</v>
      </c>
      <c r="C3987" s="1">
        <v>42477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>
        <v>257.49900000000002</v>
      </c>
      <c r="S3987">
        <v>3</v>
      </c>
      <c r="T3987">
        <v>0.15</v>
      </c>
      <c r="U3987">
        <v>24.235199999999999</v>
      </c>
      <c r="V3987">
        <f>IFERROR(SuperstoreData[[#This Row],[Profit]]/SuperstoreData[[#This Row],[Sales]],0)</f>
        <v>9.4117647058823514E-2</v>
      </c>
      <c r="W3987">
        <f>YEAR(C3987)</f>
        <v>2016</v>
      </c>
      <c r="X3987" t="str">
        <f>TEXT(C3987,"mmm")</f>
        <v>Apr</v>
      </c>
    </row>
    <row r="3988" spans="1:24" x14ac:dyDescent="0.3">
      <c r="A3988">
        <v>3987</v>
      </c>
      <c r="B3988" t="s">
        <v>7848</v>
      </c>
      <c r="C3988" s="1">
        <v>42833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>
        <v>2591.56</v>
      </c>
      <c r="S3988">
        <v>4</v>
      </c>
      <c r="T3988">
        <v>0</v>
      </c>
      <c r="U3988">
        <v>621.97439999999995</v>
      </c>
      <c r="V3988">
        <f>IFERROR(SuperstoreData[[#This Row],[Profit]]/SuperstoreData[[#This Row],[Sales]],0)</f>
        <v>0.24</v>
      </c>
      <c r="W3988">
        <f>YEAR(C3988)</f>
        <v>2017</v>
      </c>
      <c r="X3988" t="str">
        <f>TEXT(C3988,"mmm")</f>
        <v>Apr</v>
      </c>
    </row>
    <row r="3989" spans="1:24" x14ac:dyDescent="0.3">
      <c r="A3989">
        <v>3988</v>
      </c>
      <c r="B3989" t="s">
        <v>7848</v>
      </c>
      <c r="C3989" s="1">
        <v>42833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>
        <v>41.95</v>
      </c>
      <c r="S3989">
        <v>5</v>
      </c>
      <c r="T3989">
        <v>0</v>
      </c>
      <c r="U3989">
        <v>10.487500000000001</v>
      </c>
      <c r="V3989">
        <f>IFERROR(SuperstoreData[[#This Row],[Profit]]/SuperstoreData[[#This Row],[Sales]],0)</f>
        <v>0.25</v>
      </c>
      <c r="W3989">
        <f>YEAR(C3989)</f>
        <v>2017</v>
      </c>
      <c r="X3989" t="str">
        <f>TEXT(C3989,"mmm")</f>
        <v>Apr</v>
      </c>
    </row>
    <row r="3990" spans="1:24" x14ac:dyDescent="0.3">
      <c r="A3990">
        <v>3989</v>
      </c>
      <c r="B3990" t="s">
        <v>7851</v>
      </c>
      <c r="C3990" s="1">
        <v>42477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>
        <v>79.12</v>
      </c>
      <c r="S3990">
        <v>5</v>
      </c>
      <c r="T3990">
        <v>0.2</v>
      </c>
      <c r="U3990">
        <v>13.846</v>
      </c>
      <c r="V3990">
        <f>IFERROR(SuperstoreData[[#This Row],[Profit]]/SuperstoreData[[#This Row],[Sales]],0)</f>
        <v>0.17499999999999999</v>
      </c>
      <c r="W3990">
        <f>YEAR(C3990)</f>
        <v>2016</v>
      </c>
      <c r="X3990" t="str">
        <f>TEXT(C3990,"mmm")</f>
        <v>Apr</v>
      </c>
    </row>
    <row r="3991" spans="1:24" x14ac:dyDescent="0.3">
      <c r="A3991">
        <v>3990</v>
      </c>
      <c r="B3991" t="s">
        <v>7856</v>
      </c>
      <c r="C3991" s="1">
        <v>41968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>
        <v>52.96</v>
      </c>
      <c r="S3991">
        <v>2</v>
      </c>
      <c r="T3991">
        <v>0</v>
      </c>
      <c r="U3991">
        <v>20.1248</v>
      </c>
      <c r="V3991">
        <f>IFERROR(SuperstoreData[[#This Row],[Profit]]/SuperstoreData[[#This Row],[Sales]],0)</f>
        <v>0.38</v>
      </c>
      <c r="W3991">
        <f>YEAR(C3991)</f>
        <v>2014</v>
      </c>
      <c r="X3991" t="str">
        <f>TEXT(C3991,"mmm")</f>
        <v>Nov</v>
      </c>
    </row>
    <row r="3992" spans="1:24" x14ac:dyDescent="0.3">
      <c r="A3992">
        <v>3991</v>
      </c>
      <c r="B3992" t="s">
        <v>7858</v>
      </c>
      <c r="C3992" s="1">
        <v>41946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>
        <v>286.34399999999999</v>
      </c>
      <c r="S3992">
        <v>3</v>
      </c>
      <c r="T3992">
        <v>0.2</v>
      </c>
      <c r="U3992">
        <v>-64.427400000000006</v>
      </c>
      <c r="V3992">
        <f>IFERROR(SuperstoreData[[#This Row],[Profit]]/SuperstoreData[[#This Row],[Sales]],0)</f>
        <v>-0.22500000000000003</v>
      </c>
      <c r="W3992">
        <f>YEAR(C3992)</f>
        <v>2014</v>
      </c>
      <c r="X3992" t="str">
        <f>TEXT(C3992,"mmm")</f>
        <v>Nov</v>
      </c>
    </row>
    <row r="3993" spans="1:24" x14ac:dyDescent="0.3">
      <c r="A3993">
        <v>3992</v>
      </c>
      <c r="B3993" t="s">
        <v>7859</v>
      </c>
      <c r="C3993" s="1">
        <v>42125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>
        <v>63.552</v>
      </c>
      <c r="S3993">
        <v>3</v>
      </c>
      <c r="T3993">
        <v>0.2</v>
      </c>
      <c r="U3993">
        <v>14.299200000000001</v>
      </c>
      <c r="V3993">
        <f>IFERROR(SuperstoreData[[#This Row],[Profit]]/SuperstoreData[[#This Row],[Sales]],0)</f>
        <v>0.22500000000000001</v>
      </c>
      <c r="W3993">
        <f>YEAR(C3993)</f>
        <v>2015</v>
      </c>
      <c r="X3993" t="str">
        <f>TEXT(C3993,"mmm")</f>
        <v>May</v>
      </c>
    </row>
    <row r="3994" spans="1:24" x14ac:dyDescent="0.3">
      <c r="A3994">
        <v>3993</v>
      </c>
      <c r="B3994" t="s">
        <v>7859</v>
      </c>
      <c r="C3994" s="1">
        <v>42125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>
        <v>41.375999999999998</v>
      </c>
      <c r="S3994">
        <v>3</v>
      </c>
      <c r="T3994">
        <v>0.2</v>
      </c>
      <c r="U3994">
        <v>4.6547999999999998</v>
      </c>
      <c r="V3994">
        <f>IFERROR(SuperstoreData[[#This Row],[Profit]]/SuperstoreData[[#This Row],[Sales]],0)</f>
        <v>0.1125</v>
      </c>
      <c r="W3994">
        <f>YEAR(C3994)</f>
        <v>2015</v>
      </c>
      <c r="X3994" t="str">
        <f>TEXT(C3994,"mmm")</f>
        <v>May</v>
      </c>
    </row>
    <row r="3995" spans="1:24" x14ac:dyDescent="0.3">
      <c r="A3995">
        <v>3994</v>
      </c>
      <c r="B3995" t="s">
        <v>7859</v>
      </c>
      <c r="C3995" s="1">
        <v>42125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>
        <v>172.70400000000001</v>
      </c>
      <c r="S3995">
        <v>6</v>
      </c>
      <c r="T3995">
        <v>0.2</v>
      </c>
      <c r="U3995">
        <v>10.794</v>
      </c>
      <c r="V3995">
        <f>IFERROR(SuperstoreData[[#This Row],[Profit]]/SuperstoreData[[#This Row],[Sales]],0)</f>
        <v>6.25E-2</v>
      </c>
      <c r="W3995">
        <f>YEAR(C3995)</f>
        <v>2015</v>
      </c>
      <c r="X3995" t="str">
        <f>TEXT(C3995,"mmm")</f>
        <v>May</v>
      </c>
    </row>
    <row r="3996" spans="1:24" x14ac:dyDescent="0.3">
      <c r="A3996">
        <v>3995</v>
      </c>
      <c r="B3996" t="s">
        <v>7860</v>
      </c>
      <c r="C3996" s="1">
        <v>42071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>
        <v>512.94000000000005</v>
      </c>
      <c r="S3996">
        <v>3</v>
      </c>
      <c r="T3996">
        <v>0</v>
      </c>
      <c r="U3996">
        <v>97.458600000000004</v>
      </c>
      <c r="V3996">
        <f>IFERROR(SuperstoreData[[#This Row],[Profit]]/SuperstoreData[[#This Row],[Sales]],0)</f>
        <v>0.18999999999999997</v>
      </c>
      <c r="W3996">
        <f>YEAR(C3996)</f>
        <v>2015</v>
      </c>
      <c r="X3996" t="str">
        <f>TEXT(C3996,"mmm")</f>
        <v>Mar</v>
      </c>
    </row>
    <row r="3997" spans="1:24" x14ac:dyDescent="0.3">
      <c r="A3997">
        <v>3996</v>
      </c>
      <c r="B3997" t="s">
        <v>7860</v>
      </c>
      <c r="C3997" s="1">
        <v>42071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>
        <v>860.93</v>
      </c>
      <c r="S3997">
        <v>7</v>
      </c>
      <c r="T3997">
        <v>0</v>
      </c>
      <c r="U3997">
        <v>189.40459999999999</v>
      </c>
      <c r="V3997">
        <f>IFERROR(SuperstoreData[[#This Row],[Profit]]/SuperstoreData[[#This Row],[Sales]],0)</f>
        <v>0.22</v>
      </c>
      <c r="W3997">
        <f>YEAR(C3997)</f>
        <v>2015</v>
      </c>
      <c r="X3997" t="str">
        <f>TEXT(C3997,"mmm")</f>
        <v>Mar</v>
      </c>
    </row>
    <row r="3998" spans="1:24" x14ac:dyDescent="0.3">
      <c r="A3998">
        <v>3997</v>
      </c>
      <c r="B3998" t="s">
        <v>7860</v>
      </c>
      <c r="C3998" s="1">
        <v>42071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>
        <v>769.95</v>
      </c>
      <c r="S3998">
        <v>5</v>
      </c>
      <c r="T3998">
        <v>0</v>
      </c>
      <c r="U3998">
        <v>223.28550000000001</v>
      </c>
      <c r="V3998">
        <f>IFERROR(SuperstoreData[[#This Row],[Profit]]/SuperstoreData[[#This Row],[Sales]],0)</f>
        <v>0.28999999999999998</v>
      </c>
      <c r="W3998">
        <f>YEAR(C3998)</f>
        <v>2015</v>
      </c>
      <c r="X3998" t="str">
        <f>TEXT(C3998,"mmm")</f>
        <v>Mar</v>
      </c>
    </row>
    <row r="3999" spans="1:24" x14ac:dyDescent="0.3">
      <c r="A3999">
        <v>3998</v>
      </c>
      <c r="B3999" t="s">
        <v>7860</v>
      </c>
      <c r="C3999" s="1">
        <v>42071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>
        <v>14.98</v>
      </c>
      <c r="S3999">
        <v>1</v>
      </c>
      <c r="T3999">
        <v>0</v>
      </c>
      <c r="U3999">
        <v>4.4939999999999998</v>
      </c>
      <c r="V3999">
        <f>IFERROR(SuperstoreData[[#This Row],[Profit]]/SuperstoreData[[#This Row],[Sales]],0)</f>
        <v>0.3</v>
      </c>
      <c r="W3999">
        <f>YEAR(C3999)</f>
        <v>2015</v>
      </c>
      <c r="X3999" t="str">
        <f>TEXT(C3999,"mmm")</f>
        <v>Mar</v>
      </c>
    </row>
    <row r="4000" spans="1:24" x14ac:dyDescent="0.3">
      <c r="A4000">
        <v>3999</v>
      </c>
      <c r="B4000" t="s">
        <v>7860</v>
      </c>
      <c r="C4000" s="1">
        <v>42071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>
        <v>373.08</v>
      </c>
      <c r="S4000">
        <v>6</v>
      </c>
      <c r="T4000">
        <v>0</v>
      </c>
      <c r="U4000">
        <v>82.077600000000004</v>
      </c>
      <c r="V4000">
        <f>IFERROR(SuperstoreData[[#This Row],[Profit]]/SuperstoreData[[#This Row],[Sales]],0)</f>
        <v>0.22000000000000003</v>
      </c>
      <c r="W4000">
        <f>YEAR(C4000)</f>
        <v>2015</v>
      </c>
      <c r="X4000" t="str">
        <f>TEXT(C4000,"mmm")</f>
        <v>Mar</v>
      </c>
    </row>
    <row r="4001" spans="1:24" x14ac:dyDescent="0.3">
      <c r="A4001">
        <v>4000</v>
      </c>
      <c r="B4001" t="s">
        <v>7865</v>
      </c>
      <c r="C4001" s="1">
        <v>42202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>
        <v>231.92</v>
      </c>
      <c r="S4001">
        <v>5</v>
      </c>
      <c r="T4001">
        <v>0.2</v>
      </c>
      <c r="U4001">
        <v>5.798</v>
      </c>
      <c r="V4001">
        <f>IFERROR(SuperstoreData[[#This Row],[Profit]]/SuperstoreData[[#This Row],[Sales]],0)</f>
        <v>2.5000000000000001E-2</v>
      </c>
      <c r="W4001">
        <f>YEAR(C4001)</f>
        <v>2015</v>
      </c>
      <c r="X4001" t="str">
        <f>TEXT(C4001,"mmm")</f>
        <v>Jul</v>
      </c>
    </row>
    <row r="4002" spans="1:24" x14ac:dyDescent="0.3">
      <c r="A4002">
        <v>4001</v>
      </c>
      <c r="B4002" t="s">
        <v>7866</v>
      </c>
      <c r="C4002" s="1">
        <v>41923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>
        <v>63.47</v>
      </c>
      <c r="S4002">
        <v>11</v>
      </c>
      <c r="T4002">
        <v>0</v>
      </c>
      <c r="U4002">
        <v>19.041</v>
      </c>
      <c r="V4002">
        <f>IFERROR(SuperstoreData[[#This Row],[Profit]]/SuperstoreData[[#This Row],[Sales]],0)</f>
        <v>0.3</v>
      </c>
      <c r="W4002">
        <f>YEAR(C4002)</f>
        <v>2014</v>
      </c>
      <c r="X4002" t="str">
        <f>TEXT(C4002,"mmm")</f>
        <v>Oct</v>
      </c>
    </row>
    <row r="4003" spans="1:24" x14ac:dyDescent="0.3">
      <c r="A4003">
        <v>4002</v>
      </c>
      <c r="B4003" t="s">
        <v>7866</v>
      </c>
      <c r="C4003" s="1">
        <v>41923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>
        <v>345</v>
      </c>
      <c r="S4003">
        <v>5</v>
      </c>
      <c r="T4003">
        <v>0</v>
      </c>
      <c r="U4003">
        <v>58.65</v>
      </c>
      <c r="V4003">
        <f>IFERROR(SuperstoreData[[#This Row],[Profit]]/SuperstoreData[[#This Row],[Sales]],0)</f>
        <v>0.16999999999999998</v>
      </c>
      <c r="W4003">
        <f>YEAR(C4003)</f>
        <v>2014</v>
      </c>
      <c r="X4003" t="str">
        <f>TEXT(C4003,"mmm")</f>
        <v>Oct</v>
      </c>
    </row>
    <row r="4004" spans="1:24" x14ac:dyDescent="0.3">
      <c r="A4004">
        <v>4003</v>
      </c>
      <c r="B4004" t="s">
        <v>7869</v>
      </c>
      <c r="C4004" s="1">
        <v>42432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>
        <v>637.89599999999996</v>
      </c>
      <c r="S4004">
        <v>3</v>
      </c>
      <c r="T4004">
        <v>0.3</v>
      </c>
      <c r="U4004">
        <v>-127.5792</v>
      </c>
      <c r="V4004">
        <f>IFERROR(SuperstoreData[[#This Row],[Profit]]/SuperstoreData[[#This Row],[Sales]],0)</f>
        <v>-0.2</v>
      </c>
      <c r="W4004">
        <f>YEAR(C4004)</f>
        <v>2016</v>
      </c>
      <c r="X4004" t="str">
        <f>TEXT(C4004,"mmm")</f>
        <v>Mar</v>
      </c>
    </row>
    <row r="4005" spans="1:24" x14ac:dyDescent="0.3">
      <c r="A4005">
        <v>4004</v>
      </c>
      <c r="B4005" t="s">
        <v>7869</v>
      </c>
      <c r="C4005" s="1">
        <v>42432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>
        <v>287.91000000000003</v>
      </c>
      <c r="S4005">
        <v>3</v>
      </c>
      <c r="T4005">
        <v>0.4</v>
      </c>
      <c r="U4005">
        <v>33.589500000000001</v>
      </c>
      <c r="V4005">
        <f>IFERROR(SuperstoreData[[#This Row],[Profit]]/SuperstoreData[[#This Row],[Sales]],0)</f>
        <v>0.11666666666666665</v>
      </c>
      <c r="W4005">
        <f>YEAR(C4005)</f>
        <v>2016</v>
      </c>
      <c r="X4005" t="str">
        <f>TEXT(C4005,"mmm")</f>
        <v>Mar</v>
      </c>
    </row>
    <row r="4006" spans="1:24" x14ac:dyDescent="0.3">
      <c r="A4006">
        <v>4005</v>
      </c>
      <c r="B4006" t="s">
        <v>7869</v>
      </c>
      <c r="C4006" s="1">
        <v>42432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>
        <v>36.6</v>
      </c>
      <c r="S4006">
        <v>3</v>
      </c>
      <c r="T4006">
        <v>0.2</v>
      </c>
      <c r="U4006">
        <v>11.895</v>
      </c>
      <c r="V4006">
        <f>IFERROR(SuperstoreData[[#This Row],[Profit]]/SuperstoreData[[#This Row],[Sales]],0)</f>
        <v>0.32499999999999996</v>
      </c>
      <c r="W4006">
        <f>YEAR(C4006)</f>
        <v>2016</v>
      </c>
      <c r="X4006" t="str">
        <f>TEXT(C4006,"mmm")</f>
        <v>Mar</v>
      </c>
    </row>
    <row r="4007" spans="1:24" x14ac:dyDescent="0.3">
      <c r="A4007">
        <v>4006</v>
      </c>
      <c r="B4007" t="s">
        <v>7872</v>
      </c>
      <c r="C4007" s="1">
        <v>42348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>
        <v>1.78</v>
      </c>
      <c r="S4007">
        <v>1</v>
      </c>
      <c r="T4007">
        <v>0</v>
      </c>
      <c r="U4007">
        <v>0.49840000000000001</v>
      </c>
      <c r="V4007">
        <f>IFERROR(SuperstoreData[[#This Row],[Profit]]/SuperstoreData[[#This Row],[Sales]],0)</f>
        <v>0.28000000000000003</v>
      </c>
      <c r="W4007">
        <f>YEAR(C4007)</f>
        <v>2015</v>
      </c>
      <c r="X4007" t="str">
        <f>TEXT(C4007,"mmm")</f>
        <v>Dec</v>
      </c>
    </row>
    <row r="4008" spans="1:24" x14ac:dyDescent="0.3">
      <c r="A4008">
        <v>4007</v>
      </c>
      <c r="B4008" t="s">
        <v>7872</v>
      </c>
      <c r="C4008" s="1">
        <v>42348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>
        <v>25.92</v>
      </c>
      <c r="S4008">
        <v>4</v>
      </c>
      <c r="T4008">
        <v>0</v>
      </c>
      <c r="U4008">
        <v>12.441599999999999</v>
      </c>
      <c r="V4008">
        <f>IFERROR(SuperstoreData[[#This Row],[Profit]]/SuperstoreData[[#This Row],[Sales]],0)</f>
        <v>0.47999999999999993</v>
      </c>
      <c r="W4008">
        <f>YEAR(C4008)</f>
        <v>2015</v>
      </c>
      <c r="X4008" t="str">
        <f>TEXT(C4008,"mmm")</f>
        <v>Dec</v>
      </c>
    </row>
    <row r="4009" spans="1:24" x14ac:dyDescent="0.3">
      <c r="A4009">
        <v>4008</v>
      </c>
      <c r="B4009" t="s">
        <v>7872</v>
      </c>
      <c r="C4009" s="1">
        <v>42348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>
        <v>101.94</v>
      </c>
      <c r="S4009">
        <v>6</v>
      </c>
      <c r="T4009">
        <v>0</v>
      </c>
      <c r="U4009">
        <v>21.407399999999999</v>
      </c>
      <c r="V4009">
        <f>IFERROR(SuperstoreData[[#This Row],[Profit]]/SuperstoreData[[#This Row],[Sales]],0)</f>
        <v>0.21</v>
      </c>
      <c r="W4009">
        <f>YEAR(C4009)</f>
        <v>2015</v>
      </c>
      <c r="X4009" t="str">
        <f>TEXT(C4009,"mmm")</f>
        <v>Dec</v>
      </c>
    </row>
    <row r="4010" spans="1:24" x14ac:dyDescent="0.3">
      <c r="A4010">
        <v>4009</v>
      </c>
      <c r="B4010" t="s">
        <v>7877</v>
      </c>
      <c r="C4010" s="1">
        <v>42356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>
        <v>6.8479999999999999</v>
      </c>
      <c r="S4010">
        <v>2</v>
      </c>
      <c r="T4010">
        <v>0.2</v>
      </c>
      <c r="U4010">
        <v>0.59919999999999995</v>
      </c>
      <c r="V4010">
        <f>IFERROR(SuperstoreData[[#This Row],[Profit]]/SuperstoreData[[#This Row],[Sales]],0)</f>
        <v>8.7499999999999994E-2</v>
      </c>
      <c r="W4010">
        <f>YEAR(C4010)</f>
        <v>2015</v>
      </c>
      <c r="X4010" t="str">
        <f>TEXT(C4010,"mmm")</f>
        <v>Dec</v>
      </c>
    </row>
    <row r="4011" spans="1:24" x14ac:dyDescent="0.3">
      <c r="A4011">
        <v>4010</v>
      </c>
      <c r="B4011" t="s">
        <v>7878</v>
      </c>
      <c r="C4011" s="1">
        <v>42736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>
        <v>474.43</v>
      </c>
      <c r="S4011">
        <v>11</v>
      </c>
      <c r="T4011">
        <v>0</v>
      </c>
      <c r="U4011">
        <v>199.26060000000001</v>
      </c>
      <c r="V4011">
        <f>IFERROR(SuperstoreData[[#This Row],[Profit]]/SuperstoreData[[#This Row],[Sales]],0)</f>
        <v>0.42000000000000004</v>
      </c>
      <c r="W4011">
        <f>YEAR(C4011)</f>
        <v>2017</v>
      </c>
      <c r="X4011" t="str">
        <f>TEXT(C4011,"mmm")</f>
        <v>Jan</v>
      </c>
    </row>
    <row r="4012" spans="1:24" x14ac:dyDescent="0.3">
      <c r="A4012">
        <v>4011</v>
      </c>
      <c r="B4012" t="s">
        <v>7881</v>
      </c>
      <c r="C4012" s="1">
        <v>43060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>
        <v>8.4480000000000004</v>
      </c>
      <c r="S4012">
        <v>2</v>
      </c>
      <c r="T4012">
        <v>0.2</v>
      </c>
      <c r="U4012">
        <v>2.64</v>
      </c>
      <c r="V4012">
        <f>IFERROR(SuperstoreData[[#This Row],[Profit]]/SuperstoreData[[#This Row],[Sales]],0)</f>
        <v>0.3125</v>
      </c>
      <c r="W4012">
        <f>YEAR(C4012)</f>
        <v>2017</v>
      </c>
      <c r="X4012" t="str">
        <f>TEXT(C4012,"mmm")</f>
        <v>Nov</v>
      </c>
    </row>
    <row r="4013" spans="1:24" x14ac:dyDescent="0.3">
      <c r="A4013">
        <v>4012</v>
      </c>
      <c r="B4013" t="s">
        <v>7881</v>
      </c>
      <c r="C4013" s="1">
        <v>43060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>
        <v>39.295999999999999</v>
      </c>
      <c r="S4013">
        <v>4</v>
      </c>
      <c r="T4013">
        <v>0.2</v>
      </c>
      <c r="U4013">
        <v>3.9296000000000002</v>
      </c>
      <c r="V4013">
        <f>IFERROR(SuperstoreData[[#This Row],[Profit]]/SuperstoreData[[#This Row],[Sales]],0)</f>
        <v>0.1</v>
      </c>
      <c r="W4013">
        <f>YEAR(C4013)</f>
        <v>2017</v>
      </c>
      <c r="X4013" t="str">
        <f>TEXT(C4013,"mmm")</f>
        <v>Nov</v>
      </c>
    </row>
    <row r="4014" spans="1:24" x14ac:dyDescent="0.3">
      <c r="A4014">
        <v>4013</v>
      </c>
      <c r="B4014" t="s">
        <v>7882</v>
      </c>
      <c r="C4014" s="1">
        <v>42360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>
        <v>17.12</v>
      </c>
      <c r="S4014">
        <v>4</v>
      </c>
      <c r="T4014">
        <v>0</v>
      </c>
      <c r="U4014">
        <v>4.9648000000000003</v>
      </c>
      <c r="V4014">
        <f>IFERROR(SuperstoreData[[#This Row],[Profit]]/SuperstoreData[[#This Row],[Sales]],0)</f>
        <v>0.28999999999999998</v>
      </c>
      <c r="W4014">
        <f>YEAR(C4014)</f>
        <v>2015</v>
      </c>
      <c r="X4014" t="str">
        <f>TEXT(C4014,"mmm")</f>
        <v>Dec</v>
      </c>
    </row>
    <row r="4015" spans="1:24" x14ac:dyDescent="0.3">
      <c r="A4015">
        <v>4014</v>
      </c>
      <c r="B4015" t="s">
        <v>7884</v>
      </c>
      <c r="C4015" s="1">
        <v>42239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>
        <v>542.94000000000005</v>
      </c>
      <c r="S4015">
        <v>3</v>
      </c>
      <c r="T4015">
        <v>0</v>
      </c>
      <c r="U4015">
        <v>152.0232</v>
      </c>
      <c r="V4015">
        <f>IFERROR(SuperstoreData[[#This Row],[Profit]]/SuperstoreData[[#This Row],[Sales]],0)</f>
        <v>0.27999999999999997</v>
      </c>
      <c r="W4015">
        <f>YEAR(C4015)</f>
        <v>2015</v>
      </c>
      <c r="X4015" t="str">
        <f>TEXT(C4015,"mmm")</f>
        <v>Aug</v>
      </c>
    </row>
    <row r="4016" spans="1:24" x14ac:dyDescent="0.3">
      <c r="A4016">
        <v>4015</v>
      </c>
      <c r="B4016" t="s">
        <v>7884</v>
      </c>
      <c r="C4016" s="1">
        <v>42239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>
        <v>8.64</v>
      </c>
      <c r="S4016">
        <v>3</v>
      </c>
      <c r="T4016">
        <v>0</v>
      </c>
      <c r="U4016">
        <v>4.2336</v>
      </c>
      <c r="V4016">
        <f>IFERROR(SuperstoreData[[#This Row],[Profit]]/SuperstoreData[[#This Row],[Sales]],0)</f>
        <v>0.49</v>
      </c>
      <c r="W4016">
        <f>YEAR(C4016)</f>
        <v>2015</v>
      </c>
      <c r="X4016" t="str">
        <f>TEXT(C4016,"mmm")</f>
        <v>Aug</v>
      </c>
    </row>
    <row r="4017" spans="1:24" x14ac:dyDescent="0.3">
      <c r="A4017">
        <v>4016</v>
      </c>
      <c r="B4017" t="s">
        <v>7884</v>
      </c>
      <c r="C4017" s="1">
        <v>42239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>
        <v>193.8</v>
      </c>
      <c r="S4017">
        <v>5</v>
      </c>
      <c r="T4017">
        <v>0</v>
      </c>
      <c r="U4017">
        <v>94.962000000000003</v>
      </c>
      <c r="V4017">
        <f>IFERROR(SuperstoreData[[#This Row],[Profit]]/SuperstoreData[[#This Row],[Sales]],0)</f>
        <v>0.49</v>
      </c>
      <c r="W4017">
        <f>YEAR(C4017)</f>
        <v>2015</v>
      </c>
      <c r="X4017" t="str">
        <f>TEXT(C4017,"mmm")</f>
        <v>Aug</v>
      </c>
    </row>
    <row r="4018" spans="1:24" x14ac:dyDescent="0.3">
      <c r="A4018">
        <v>4017</v>
      </c>
      <c r="B4018" t="s">
        <v>7884</v>
      </c>
      <c r="C4018" s="1">
        <v>42239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>
        <v>21.4</v>
      </c>
      <c r="S4018">
        <v>5</v>
      </c>
      <c r="T4018">
        <v>0</v>
      </c>
      <c r="U4018">
        <v>9.6300000000000008</v>
      </c>
      <c r="V4018">
        <f>IFERROR(SuperstoreData[[#This Row],[Profit]]/SuperstoreData[[#This Row],[Sales]],0)</f>
        <v>0.45000000000000007</v>
      </c>
      <c r="W4018">
        <f>YEAR(C4018)</f>
        <v>2015</v>
      </c>
      <c r="X4018" t="str">
        <f>TEXT(C4018,"mmm")</f>
        <v>Aug</v>
      </c>
    </row>
    <row r="4019" spans="1:24" x14ac:dyDescent="0.3">
      <c r="A4019">
        <v>4018</v>
      </c>
      <c r="B4019" t="s">
        <v>7884</v>
      </c>
      <c r="C4019" s="1">
        <v>42239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>
        <v>97.88</v>
      </c>
      <c r="S4019">
        <v>2</v>
      </c>
      <c r="T4019">
        <v>0</v>
      </c>
      <c r="U4019">
        <v>48.94</v>
      </c>
      <c r="V4019">
        <f>IFERROR(SuperstoreData[[#This Row],[Profit]]/SuperstoreData[[#This Row],[Sales]],0)</f>
        <v>0.5</v>
      </c>
      <c r="W4019">
        <f>YEAR(C4019)</f>
        <v>2015</v>
      </c>
      <c r="X4019" t="str">
        <f>TEXT(C4019,"mmm")</f>
        <v>Aug</v>
      </c>
    </row>
    <row r="4020" spans="1:24" x14ac:dyDescent="0.3">
      <c r="A4020">
        <v>4019</v>
      </c>
      <c r="B4020" t="s">
        <v>7884</v>
      </c>
      <c r="C4020" s="1">
        <v>42239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>
        <v>251.91</v>
      </c>
      <c r="S4020">
        <v>9</v>
      </c>
      <c r="T4020">
        <v>0</v>
      </c>
      <c r="U4020">
        <v>47.862900000000003</v>
      </c>
      <c r="V4020">
        <f>IFERROR(SuperstoreData[[#This Row],[Profit]]/SuperstoreData[[#This Row],[Sales]],0)</f>
        <v>0.19</v>
      </c>
      <c r="W4020">
        <f>YEAR(C4020)</f>
        <v>2015</v>
      </c>
      <c r="X4020" t="str">
        <f>TEXT(C4020,"mmm")</f>
        <v>Aug</v>
      </c>
    </row>
    <row r="4021" spans="1:24" x14ac:dyDescent="0.3">
      <c r="A4021">
        <v>4020</v>
      </c>
      <c r="B4021" t="s">
        <v>7884</v>
      </c>
      <c r="C4021" s="1">
        <v>42239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  <c r="V4021">
        <f>IFERROR(SuperstoreData[[#This Row],[Profit]]/SuperstoreData[[#This Row],[Sales]],0)</f>
        <v>0.26</v>
      </c>
      <c r="W4021">
        <f>YEAR(C4021)</f>
        <v>2015</v>
      </c>
      <c r="X4021" t="str">
        <f>TEXT(C4021,"mmm")</f>
        <v>Aug</v>
      </c>
    </row>
    <row r="4022" spans="1:24" x14ac:dyDescent="0.3">
      <c r="A4022">
        <v>4021</v>
      </c>
      <c r="B4022" t="s">
        <v>7887</v>
      </c>
      <c r="C4022" s="1">
        <v>41812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>
        <v>170.05799999999999</v>
      </c>
      <c r="S4022">
        <v>3</v>
      </c>
      <c r="T4022">
        <v>0.3</v>
      </c>
      <c r="U4022">
        <v>-4.8587999999999996</v>
      </c>
      <c r="V4022">
        <f>IFERROR(SuperstoreData[[#This Row],[Profit]]/SuperstoreData[[#This Row],[Sales]],0)</f>
        <v>-2.8571428571428571E-2</v>
      </c>
      <c r="W4022">
        <f>YEAR(C4022)</f>
        <v>2014</v>
      </c>
      <c r="X4022" t="str">
        <f>TEXT(C4022,"mmm")</f>
        <v>Jun</v>
      </c>
    </row>
    <row r="4023" spans="1:24" x14ac:dyDescent="0.3">
      <c r="A4023">
        <v>4022</v>
      </c>
      <c r="B4023" t="s">
        <v>7887</v>
      </c>
      <c r="C4023" s="1">
        <v>41812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>
        <v>82.781999999999996</v>
      </c>
      <c r="S4023">
        <v>3</v>
      </c>
      <c r="T4023">
        <v>0.4</v>
      </c>
      <c r="U4023">
        <v>-15.1767</v>
      </c>
      <c r="V4023">
        <f>IFERROR(SuperstoreData[[#This Row],[Profit]]/SuperstoreData[[#This Row],[Sales]],0)</f>
        <v>-0.18333333333333335</v>
      </c>
      <c r="W4023">
        <f>YEAR(C4023)</f>
        <v>2014</v>
      </c>
      <c r="X4023" t="str">
        <f>TEXT(C4023,"mmm")</f>
        <v>Jun</v>
      </c>
    </row>
    <row r="4024" spans="1:24" x14ac:dyDescent="0.3">
      <c r="A4024">
        <v>4023</v>
      </c>
      <c r="B4024" t="s">
        <v>7887</v>
      </c>
      <c r="C4024" s="1">
        <v>41812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>IFERROR(SuperstoreData[[#This Row],[Profit]]/SuperstoreData[[#This Row],[Sales]],0)</f>
        <v>0</v>
      </c>
      <c r="W4024">
        <f>YEAR(C4024)</f>
        <v>2014</v>
      </c>
      <c r="X4024" t="str">
        <f>TEXT(C4024,"mmm")</f>
        <v>Jun</v>
      </c>
    </row>
    <row r="4025" spans="1:24" x14ac:dyDescent="0.3">
      <c r="A4025">
        <v>4024</v>
      </c>
      <c r="B4025" t="s">
        <v>7890</v>
      </c>
      <c r="C4025" s="1">
        <v>43035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>
        <v>556.66499999999996</v>
      </c>
      <c r="S4025">
        <v>5</v>
      </c>
      <c r="T4025">
        <v>0.15</v>
      </c>
      <c r="U4025">
        <v>6.5490000000000004</v>
      </c>
      <c r="V4025">
        <f>IFERROR(SuperstoreData[[#This Row],[Profit]]/SuperstoreData[[#This Row],[Sales]],0)</f>
        <v>1.1764705882352943E-2</v>
      </c>
      <c r="W4025">
        <f>YEAR(C4025)</f>
        <v>2017</v>
      </c>
      <c r="X4025" t="str">
        <f>TEXT(C4025,"mmm")</f>
        <v>Oct</v>
      </c>
    </row>
    <row r="4026" spans="1:24" x14ac:dyDescent="0.3">
      <c r="A4026">
        <v>4025</v>
      </c>
      <c r="B4026" t="s">
        <v>7890</v>
      </c>
      <c r="C4026" s="1">
        <v>43035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>
        <v>95.84</v>
      </c>
      <c r="S4026">
        <v>4</v>
      </c>
      <c r="T4026">
        <v>0.2</v>
      </c>
      <c r="U4026">
        <v>34.741999999999997</v>
      </c>
      <c r="V4026">
        <f>IFERROR(SuperstoreData[[#This Row],[Profit]]/SuperstoreData[[#This Row],[Sales]],0)</f>
        <v>0.36249999999999993</v>
      </c>
      <c r="W4026">
        <f>YEAR(C4026)</f>
        <v>2017</v>
      </c>
      <c r="X4026" t="str">
        <f>TEXT(C4026,"mmm")</f>
        <v>Oct</v>
      </c>
    </row>
    <row r="4027" spans="1:24" x14ac:dyDescent="0.3">
      <c r="A4027">
        <v>4026</v>
      </c>
      <c r="B4027" t="s">
        <v>7893</v>
      </c>
      <c r="C4027" s="1">
        <v>42958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>
        <v>29.664000000000001</v>
      </c>
      <c r="S4027">
        <v>4</v>
      </c>
      <c r="T4027">
        <v>0.2</v>
      </c>
      <c r="U4027">
        <v>10.0116</v>
      </c>
      <c r="V4027">
        <f>IFERROR(SuperstoreData[[#This Row],[Profit]]/SuperstoreData[[#This Row],[Sales]],0)</f>
        <v>0.33749999999999997</v>
      </c>
      <c r="W4027">
        <f>YEAR(C4027)</f>
        <v>2017</v>
      </c>
      <c r="X4027" t="str">
        <f>TEXT(C4027,"mmm")</f>
        <v>Aug</v>
      </c>
    </row>
    <row r="4028" spans="1:24" x14ac:dyDescent="0.3">
      <c r="A4028">
        <v>4027</v>
      </c>
      <c r="B4028" t="s">
        <v>7893</v>
      </c>
      <c r="C4028" s="1">
        <v>42958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>
        <v>9.1839999999999993</v>
      </c>
      <c r="S4028">
        <v>7</v>
      </c>
      <c r="T4028">
        <v>0.2</v>
      </c>
      <c r="U4028">
        <v>2.87</v>
      </c>
      <c r="V4028">
        <f>IFERROR(SuperstoreData[[#This Row],[Profit]]/SuperstoreData[[#This Row],[Sales]],0)</f>
        <v>0.31250000000000006</v>
      </c>
      <c r="W4028">
        <f>YEAR(C4028)</f>
        <v>2017</v>
      </c>
      <c r="X4028" t="str">
        <f>TEXT(C4028,"mmm")</f>
        <v>Aug</v>
      </c>
    </row>
    <row r="4029" spans="1:24" x14ac:dyDescent="0.3">
      <c r="A4029">
        <v>4028</v>
      </c>
      <c r="B4029" t="s">
        <v>7893</v>
      </c>
      <c r="C4029" s="1">
        <v>42958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>
        <v>153.584</v>
      </c>
      <c r="S4029">
        <v>2</v>
      </c>
      <c r="T4029">
        <v>0.2</v>
      </c>
      <c r="U4029">
        <v>13.438599999999999</v>
      </c>
      <c r="V4029">
        <f>IFERROR(SuperstoreData[[#This Row],[Profit]]/SuperstoreData[[#This Row],[Sales]],0)</f>
        <v>8.7499999999999994E-2</v>
      </c>
      <c r="W4029">
        <f>YEAR(C4029)</f>
        <v>2017</v>
      </c>
      <c r="X4029" t="str">
        <f>TEXT(C4029,"mmm")</f>
        <v>Aug</v>
      </c>
    </row>
    <row r="4030" spans="1:24" x14ac:dyDescent="0.3">
      <c r="A4030">
        <v>4029</v>
      </c>
      <c r="B4030" t="s">
        <v>7893</v>
      </c>
      <c r="C4030" s="1">
        <v>42958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>
        <v>12.864000000000001</v>
      </c>
      <c r="S4030">
        <v>8</v>
      </c>
      <c r="T4030">
        <v>0.8</v>
      </c>
      <c r="U4030">
        <v>-22.512</v>
      </c>
      <c r="V4030">
        <f>IFERROR(SuperstoreData[[#This Row],[Profit]]/SuperstoreData[[#This Row],[Sales]],0)</f>
        <v>-1.75</v>
      </c>
      <c r="W4030">
        <f>YEAR(C4030)</f>
        <v>2017</v>
      </c>
      <c r="X4030" t="str">
        <f>TEXT(C4030,"mmm")</f>
        <v>Aug</v>
      </c>
    </row>
    <row r="4031" spans="1:24" x14ac:dyDescent="0.3">
      <c r="A4031">
        <v>4030</v>
      </c>
      <c r="B4031" t="s">
        <v>7895</v>
      </c>
      <c r="C4031" s="1">
        <v>43093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>
        <v>479.97</v>
      </c>
      <c r="S4031">
        <v>3</v>
      </c>
      <c r="T4031">
        <v>0</v>
      </c>
      <c r="U4031">
        <v>239.98500000000001</v>
      </c>
      <c r="V4031">
        <f>IFERROR(SuperstoreData[[#This Row],[Profit]]/SuperstoreData[[#This Row],[Sales]],0)</f>
        <v>0.5</v>
      </c>
      <c r="W4031">
        <f>YEAR(C4031)</f>
        <v>2017</v>
      </c>
      <c r="X4031" t="str">
        <f>TEXT(C4031,"mmm")</f>
        <v>Dec</v>
      </c>
    </row>
    <row r="4032" spans="1:24" x14ac:dyDescent="0.3">
      <c r="A4032">
        <v>4031</v>
      </c>
      <c r="B4032" t="s">
        <v>7895</v>
      </c>
      <c r="C4032" s="1">
        <v>43093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>
        <v>232.88</v>
      </c>
      <c r="S4032">
        <v>4</v>
      </c>
      <c r="T4032">
        <v>0</v>
      </c>
      <c r="U4032">
        <v>60.5488</v>
      </c>
      <c r="V4032">
        <f>IFERROR(SuperstoreData[[#This Row],[Profit]]/SuperstoreData[[#This Row],[Sales]],0)</f>
        <v>0.26</v>
      </c>
      <c r="W4032">
        <f>YEAR(C4032)</f>
        <v>2017</v>
      </c>
      <c r="X4032" t="str">
        <f>TEXT(C4032,"mmm")</f>
        <v>Dec</v>
      </c>
    </row>
    <row r="4033" spans="1:24" x14ac:dyDescent="0.3">
      <c r="A4033">
        <v>4032</v>
      </c>
      <c r="B4033" t="s">
        <v>7896</v>
      </c>
      <c r="C4033" s="1">
        <v>42639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>
        <v>236.88</v>
      </c>
      <c r="S4033">
        <v>6</v>
      </c>
      <c r="T4033">
        <v>0</v>
      </c>
      <c r="U4033">
        <v>66.326400000000007</v>
      </c>
      <c r="V4033">
        <f>IFERROR(SuperstoreData[[#This Row],[Profit]]/SuperstoreData[[#This Row],[Sales]],0)</f>
        <v>0.28000000000000003</v>
      </c>
      <c r="W4033">
        <f>YEAR(C4033)</f>
        <v>2016</v>
      </c>
      <c r="X4033" t="str">
        <f>TEXT(C4033,"mmm")</f>
        <v>Sep</v>
      </c>
    </row>
    <row r="4034" spans="1:24" x14ac:dyDescent="0.3">
      <c r="A4034">
        <v>4033</v>
      </c>
      <c r="B4034" t="s">
        <v>7896</v>
      </c>
      <c r="C4034" s="1">
        <v>42639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>
        <v>29.9</v>
      </c>
      <c r="S4034">
        <v>5</v>
      </c>
      <c r="T4034">
        <v>0</v>
      </c>
      <c r="U4034">
        <v>14.651</v>
      </c>
      <c r="V4034">
        <f>IFERROR(SuperstoreData[[#This Row],[Profit]]/SuperstoreData[[#This Row],[Sales]],0)</f>
        <v>0.49</v>
      </c>
      <c r="W4034">
        <f>YEAR(C4034)</f>
        <v>2016</v>
      </c>
      <c r="X4034" t="str">
        <f>TEXT(C4034,"mmm")</f>
        <v>Sep</v>
      </c>
    </row>
    <row r="4035" spans="1:24" x14ac:dyDescent="0.3">
      <c r="A4035">
        <v>4034</v>
      </c>
      <c r="B4035" t="s">
        <v>7896</v>
      </c>
      <c r="C4035" s="1">
        <v>42639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>
        <v>100</v>
      </c>
      <c r="S4035">
        <v>4</v>
      </c>
      <c r="T4035">
        <v>0</v>
      </c>
      <c r="U4035">
        <v>21</v>
      </c>
      <c r="V4035">
        <f>IFERROR(SuperstoreData[[#This Row],[Profit]]/SuperstoreData[[#This Row],[Sales]],0)</f>
        <v>0.21</v>
      </c>
      <c r="W4035">
        <f>YEAR(C4035)</f>
        <v>2016</v>
      </c>
      <c r="X4035" t="str">
        <f>TEXT(C4035,"mmm")</f>
        <v>Sep</v>
      </c>
    </row>
    <row r="4036" spans="1:24" x14ac:dyDescent="0.3">
      <c r="A4036">
        <v>4035</v>
      </c>
      <c r="B4036" t="s">
        <v>7898</v>
      </c>
      <c r="C4036" s="1">
        <v>42716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>
        <v>18.693000000000001</v>
      </c>
      <c r="S4036">
        <v>3</v>
      </c>
      <c r="T4036">
        <v>0.7</v>
      </c>
      <c r="U4036">
        <v>-14.331300000000001</v>
      </c>
      <c r="V4036">
        <f>IFERROR(SuperstoreData[[#This Row],[Profit]]/SuperstoreData[[#This Row],[Sales]],0)</f>
        <v>-0.76666666666666661</v>
      </c>
      <c r="W4036">
        <f>YEAR(C4036)</f>
        <v>2016</v>
      </c>
      <c r="X4036" t="str">
        <f>TEXT(C4036,"mmm")</f>
        <v>Dec</v>
      </c>
    </row>
    <row r="4037" spans="1:24" x14ac:dyDescent="0.3">
      <c r="A4037">
        <v>4036</v>
      </c>
      <c r="B4037" t="s">
        <v>7898</v>
      </c>
      <c r="C4037" s="1">
        <v>42716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>
        <v>383.952</v>
      </c>
      <c r="S4037">
        <v>6</v>
      </c>
      <c r="T4037">
        <v>0.2</v>
      </c>
      <c r="U4037">
        <v>76.790400000000005</v>
      </c>
      <c r="V4037">
        <f>IFERROR(SuperstoreData[[#This Row],[Profit]]/SuperstoreData[[#This Row],[Sales]],0)</f>
        <v>0.2</v>
      </c>
      <c r="W4037">
        <f>YEAR(C4037)</f>
        <v>2016</v>
      </c>
      <c r="X4037" t="str">
        <f>TEXT(C4037,"mmm")</f>
        <v>Dec</v>
      </c>
    </row>
    <row r="4038" spans="1:24" x14ac:dyDescent="0.3">
      <c r="A4038">
        <v>4037</v>
      </c>
      <c r="B4038" t="s">
        <v>7899</v>
      </c>
      <c r="C4038" s="1">
        <v>42366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>
        <v>24.815999999999999</v>
      </c>
      <c r="S4038">
        <v>2</v>
      </c>
      <c r="T4038">
        <v>0.2</v>
      </c>
      <c r="U4038">
        <v>1.5509999999999999</v>
      </c>
      <c r="V4038">
        <f>IFERROR(SuperstoreData[[#This Row],[Profit]]/SuperstoreData[[#This Row],[Sales]],0)</f>
        <v>6.25E-2</v>
      </c>
      <c r="W4038">
        <f>YEAR(C4038)</f>
        <v>2015</v>
      </c>
      <c r="X4038" t="str">
        <f>TEXT(C4038,"mmm")</f>
        <v>Dec</v>
      </c>
    </row>
    <row r="4039" spans="1:24" x14ac:dyDescent="0.3">
      <c r="A4039">
        <v>4038</v>
      </c>
      <c r="B4039" t="s">
        <v>7900</v>
      </c>
      <c r="C4039" s="1">
        <v>42002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>
        <v>24.9</v>
      </c>
      <c r="S4039">
        <v>5</v>
      </c>
      <c r="T4039">
        <v>0</v>
      </c>
      <c r="U4039">
        <v>8.2170000000000005</v>
      </c>
      <c r="V4039">
        <f>IFERROR(SuperstoreData[[#This Row],[Profit]]/SuperstoreData[[#This Row],[Sales]],0)</f>
        <v>0.33</v>
      </c>
      <c r="W4039">
        <f>YEAR(C4039)</f>
        <v>2014</v>
      </c>
      <c r="X4039" t="str">
        <f>TEXT(C4039,"mmm")</f>
        <v>Dec</v>
      </c>
    </row>
    <row r="4040" spans="1:24" x14ac:dyDescent="0.3">
      <c r="A4040">
        <v>4039</v>
      </c>
      <c r="B4040" t="s">
        <v>7900</v>
      </c>
      <c r="C4040" s="1">
        <v>42002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>
        <v>21.12</v>
      </c>
      <c r="S4040">
        <v>4</v>
      </c>
      <c r="T4040">
        <v>0</v>
      </c>
      <c r="U4040">
        <v>9.5039999999999996</v>
      </c>
      <c r="V4040">
        <f>IFERROR(SuperstoreData[[#This Row],[Profit]]/SuperstoreData[[#This Row],[Sales]],0)</f>
        <v>0.44999999999999996</v>
      </c>
      <c r="W4040">
        <f>YEAR(C4040)</f>
        <v>2014</v>
      </c>
      <c r="X4040" t="str">
        <f>TEXT(C4040,"mmm")</f>
        <v>Dec</v>
      </c>
    </row>
    <row r="4041" spans="1:24" x14ac:dyDescent="0.3">
      <c r="A4041">
        <v>4040</v>
      </c>
      <c r="B4041" t="s">
        <v>7900</v>
      </c>
      <c r="C4041" s="1">
        <v>42002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>
        <v>767.952</v>
      </c>
      <c r="S4041">
        <v>6</v>
      </c>
      <c r="T4041">
        <v>0.2</v>
      </c>
      <c r="U4041">
        <v>287.98200000000003</v>
      </c>
      <c r="V4041">
        <f>IFERROR(SuperstoreData[[#This Row],[Profit]]/SuperstoreData[[#This Row],[Sales]],0)</f>
        <v>0.37500000000000006</v>
      </c>
      <c r="W4041">
        <f>YEAR(C4041)</f>
        <v>2014</v>
      </c>
      <c r="X4041" t="str">
        <f>TEXT(C4041,"mmm")</f>
        <v>Dec</v>
      </c>
    </row>
    <row r="4042" spans="1:24" x14ac:dyDescent="0.3">
      <c r="A4042">
        <v>4041</v>
      </c>
      <c r="B4042" t="s">
        <v>7900</v>
      </c>
      <c r="C4042" s="1">
        <v>42002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>
        <v>14.352</v>
      </c>
      <c r="S4042">
        <v>3</v>
      </c>
      <c r="T4042">
        <v>0.2</v>
      </c>
      <c r="U4042">
        <v>4.6643999999999997</v>
      </c>
      <c r="V4042">
        <f>IFERROR(SuperstoreData[[#This Row],[Profit]]/SuperstoreData[[#This Row],[Sales]],0)</f>
        <v>0.32499999999999996</v>
      </c>
      <c r="W4042">
        <f>YEAR(C4042)</f>
        <v>2014</v>
      </c>
      <c r="X4042" t="str">
        <f>TEXT(C4042,"mmm")</f>
        <v>Dec</v>
      </c>
    </row>
    <row r="4043" spans="1:24" x14ac:dyDescent="0.3">
      <c r="A4043">
        <v>4042</v>
      </c>
      <c r="B4043" t="s">
        <v>7900</v>
      </c>
      <c r="C4043" s="1">
        <v>42002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>
        <v>191.976</v>
      </c>
      <c r="S4043">
        <v>3</v>
      </c>
      <c r="T4043">
        <v>0.2</v>
      </c>
      <c r="U4043">
        <v>19.197600000000001</v>
      </c>
      <c r="V4043">
        <f>IFERROR(SuperstoreData[[#This Row],[Profit]]/SuperstoreData[[#This Row],[Sales]],0)</f>
        <v>0.1</v>
      </c>
      <c r="W4043">
        <f>YEAR(C4043)</f>
        <v>2014</v>
      </c>
      <c r="X4043" t="str">
        <f>TEXT(C4043,"mmm")</f>
        <v>Dec</v>
      </c>
    </row>
    <row r="4044" spans="1:24" x14ac:dyDescent="0.3">
      <c r="A4044">
        <v>4043</v>
      </c>
      <c r="B4044" t="s">
        <v>7900</v>
      </c>
      <c r="C4044" s="1">
        <v>42002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>
        <v>274.77</v>
      </c>
      <c r="S4044">
        <v>9</v>
      </c>
      <c r="T4044">
        <v>0</v>
      </c>
      <c r="U4044">
        <v>126.3942</v>
      </c>
      <c r="V4044">
        <f>IFERROR(SuperstoreData[[#This Row],[Profit]]/SuperstoreData[[#This Row],[Sales]],0)</f>
        <v>0.46</v>
      </c>
      <c r="W4044">
        <f>YEAR(C4044)</f>
        <v>2014</v>
      </c>
      <c r="X4044" t="str">
        <f>TEXT(C4044,"mmm")</f>
        <v>Dec</v>
      </c>
    </row>
    <row r="4045" spans="1:24" x14ac:dyDescent="0.3">
      <c r="A4045">
        <v>4044</v>
      </c>
      <c r="B4045" t="s">
        <v>7900</v>
      </c>
      <c r="C4045" s="1">
        <v>42002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>
        <v>70.56</v>
      </c>
      <c r="S4045">
        <v>6</v>
      </c>
      <c r="T4045">
        <v>0</v>
      </c>
      <c r="U4045">
        <v>23.990400000000001</v>
      </c>
      <c r="V4045">
        <f>IFERROR(SuperstoreData[[#This Row],[Profit]]/SuperstoreData[[#This Row],[Sales]],0)</f>
        <v>0.34</v>
      </c>
      <c r="W4045">
        <f>YEAR(C4045)</f>
        <v>2014</v>
      </c>
      <c r="X4045" t="str">
        <f>TEXT(C4045,"mmm")</f>
        <v>Dec</v>
      </c>
    </row>
    <row r="4046" spans="1:24" x14ac:dyDescent="0.3">
      <c r="A4046">
        <v>4045</v>
      </c>
      <c r="B4046" t="s">
        <v>7901</v>
      </c>
      <c r="C4046" s="1">
        <v>42180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>
        <v>204.85</v>
      </c>
      <c r="S4046">
        <v>5</v>
      </c>
      <c r="T4046">
        <v>0</v>
      </c>
      <c r="U4046">
        <v>57.357999999999997</v>
      </c>
      <c r="V4046">
        <f>IFERROR(SuperstoreData[[#This Row],[Profit]]/SuperstoreData[[#This Row],[Sales]],0)</f>
        <v>0.27999999999999997</v>
      </c>
      <c r="W4046">
        <f>YEAR(C4046)</f>
        <v>2015</v>
      </c>
      <c r="X4046" t="str">
        <f>TEXT(C4046,"mmm")</f>
        <v>Jun</v>
      </c>
    </row>
    <row r="4047" spans="1:24" x14ac:dyDescent="0.3">
      <c r="A4047">
        <v>4046</v>
      </c>
      <c r="B4047" t="s">
        <v>7902</v>
      </c>
      <c r="C4047" s="1">
        <v>42096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>
        <v>9.1560000000000006</v>
      </c>
      <c r="S4047">
        <v>3</v>
      </c>
      <c r="T4047">
        <v>0.8</v>
      </c>
      <c r="U4047">
        <v>-13.734</v>
      </c>
      <c r="V4047">
        <f>IFERROR(SuperstoreData[[#This Row],[Profit]]/SuperstoreData[[#This Row],[Sales]],0)</f>
        <v>-1.5</v>
      </c>
      <c r="W4047">
        <f>YEAR(C4047)</f>
        <v>2015</v>
      </c>
      <c r="X4047" t="str">
        <f>TEXT(C4047,"mmm")</f>
        <v>Apr</v>
      </c>
    </row>
    <row r="4048" spans="1:24" x14ac:dyDescent="0.3">
      <c r="A4048">
        <v>4047</v>
      </c>
      <c r="B4048" t="s">
        <v>7903</v>
      </c>
      <c r="C4048" s="1">
        <v>43029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>
        <v>23.992000000000001</v>
      </c>
      <c r="S4048">
        <v>2</v>
      </c>
      <c r="T4048">
        <v>0.8</v>
      </c>
      <c r="U4048">
        <v>-62.379199999999997</v>
      </c>
      <c r="V4048">
        <f>IFERROR(SuperstoreData[[#This Row],[Profit]]/SuperstoreData[[#This Row],[Sales]],0)</f>
        <v>-2.5999999999999996</v>
      </c>
      <c r="W4048">
        <f>YEAR(C4048)</f>
        <v>2017</v>
      </c>
      <c r="X4048" t="str">
        <f>TEXT(C4048,"mmm")</f>
        <v>Oct</v>
      </c>
    </row>
    <row r="4049" spans="1:24" x14ac:dyDescent="0.3">
      <c r="A4049">
        <v>4048</v>
      </c>
      <c r="B4049" t="s">
        <v>7904</v>
      </c>
      <c r="C4049" s="1">
        <v>42201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>
        <v>80.88</v>
      </c>
      <c r="S4049">
        <v>3</v>
      </c>
      <c r="T4049">
        <v>0</v>
      </c>
      <c r="U4049">
        <v>39.6312</v>
      </c>
      <c r="V4049">
        <f>IFERROR(SuperstoreData[[#This Row],[Profit]]/SuperstoreData[[#This Row],[Sales]],0)</f>
        <v>0.49000000000000005</v>
      </c>
      <c r="W4049">
        <f>YEAR(C4049)</f>
        <v>2015</v>
      </c>
      <c r="X4049" t="str">
        <f>TEXT(C4049,"mmm")</f>
        <v>Jul</v>
      </c>
    </row>
    <row r="4050" spans="1:24" x14ac:dyDescent="0.3">
      <c r="A4050">
        <v>4049</v>
      </c>
      <c r="B4050" t="s">
        <v>7904</v>
      </c>
      <c r="C4050" s="1">
        <v>42201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>
        <v>599.9</v>
      </c>
      <c r="S4050">
        <v>10</v>
      </c>
      <c r="T4050">
        <v>0</v>
      </c>
      <c r="U4050">
        <v>191.96799999999999</v>
      </c>
      <c r="V4050">
        <f>IFERROR(SuperstoreData[[#This Row],[Profit]]/SuperstoreData[[#This Row],[Sales]],0)</f>
        <v>0.32</v>
      </c>
      <c r="W4050">
        <f>YEAR(C4050)</f>
        <v>2015</v>
      </c>
      <c r="X4050" t="str">
        <f>TEXT(C4050,"mmm")</f>
        <v>Jul</v>
      </c>
    </row>
    <row r="4051" spans="1:24" x14ac:dyDescent="0.3">
      <c r="A4051">
        <v>4050</v>
      </c>
      <c r="B4051" t="s">
        <v>7905</v>
      </c>
      <c r="C4051" s="1">
        <v>42910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>
        <v>276.69</v>
      </c>
      <c r="S4051">
        <v>3</v>
      </c>
      <c r="T4051">
        <v>0</v>
      </c>
      <c r="U4051">
        <v>49.804200000000002</v>
      </c>
      <c r="V4051">
        <f>IFERROR(SuperstoreData[[#This Row],[Profit]]/SuperstoreData[[#This Row],[Sales]],0)</f>
        <v>0.18</v>
      </c>
      <c r="W4051">
        <f>YEAR(C4051)</f>
        <v>2017</v>
      </c>
      <c r="X4051" t="str">
        <f>TEXT(C4051,"mmm")</f>
        <v>Jun</v>
      </c>
    </row>
    <row r="4052" spans="1:24" x14ac:dyDescent="0.3">
      <c r="A4052">
        <v>4051</v>
      </c>
      <c r="B4052" t="s">
        <v>7905</v>
      </c>
      <c r="C4052" s="1">
        <v>42910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>
        <v>172.76400000000001</v>
      </c>
      <c r="S4052">
        <v>2</v>
      </c>
      <c r="T4052">
        <v>0.1</v>
      </c>
      <c r="U4052">
        <v>32.633200000000002</v>
      </c>
      <c r="V4052">
        <f>IFERROR(SuperstoreData[[#This Row],[Profit]]/SuperstoreData[[#This Row],[Sales]],0)</f>
        <v>0.18888888888888888</v>
      </c>
      <c r="W4052">
        <f>YEAR(C4052)</f>
        <v>2017</v>
      </c>
      <c r="X4052" t="str">
        <f>TEXT(C4052,"mmm")</f>
        <v>Jun</v>
      </c>
    </row>
    <row r="4053" spans="1:24" x14ac:dyDescent="0.3">
      <c r="A4053">
        <v>4052</v>
      </c>
      <c r="B4053" t="s">
        <v>7906</v>
      </c>
      <c r="C4053" s="1">
        <v>41911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>
        <v>4.2240000000000002</v>
      </c>
      <c r="S4053">
        <v>3</v>
      </c>
      <c r="T4053">
        <v>0.2</v>
      </c>
      <c r="U4053">
        <v>1.4783999999999999</v>
      </c>
      <c r="V4053">
        <f>IFERROR(SuperstoreData[[#This Row],[Profit]]/SuperstoreData[[#This Row],[Sales]],0)</f>
        <v>0.35</v>
      </c>
      <c r="W4053">
        <f>YEAR(C4053)</f>
        <v>2014</v>
      </c>
      <c r="X4053" t="str">
        <f>TEXT(C4053,"mmm")</f>
        <v>Sep</v>
      </c>
    </row>
    <row r="4054" spans="1:24" x14ac:dyDescent="0.3">
      <c r="A4054">
        <v>4053</v>
      </c>
      <c r="B4054" t="s">
        <v>7906</v>
      </c>
      <c r="C4054" s="1">
        <v>41911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>
        <v>409.27199999999999</v>
      </c>
      <c r="S4054">
        <v>2</v>
      </c>
      <c r="T4054">
        <v>0.4</v>
      </c>
      <c r="U4054">
        <v>-81.854399999999998</v>
      </c>
      <c r="V4054">
        <f>IFERROR(SuperstoreData[[#This Row],[Profit]]/SuperstoreData[[#This Row],[Sales]],0)</f>
        <v>-0.2</v>
      </c>
      <c r="W4054">
        <f>YEAR(C4054)</f>
        <v>2014</v>
      </c>
      <c r="X4054" t="str">
        <f>TEXT(C4054,"mmm")</f>
        <v>Sep</v>
      </c>
    </row>
    <row r="4055" spans="1:24" x14ac:dyDescent="0.3">
      <c r="A4055">
        <v>4054</v>
      </c>
      <c r="B4055" t="s">
        <v>7906</v>
      </c>
      <c r="C4055" s="1">
        <v>41911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>
        <v>55.44</v>
      </c>
      <c r="S4055">
        <v>11</v>
      </c>
      <c r="T4055">
        <v>0.2</v>
      </c>
      <c r="U4055">
        <v>18.018000000000001</v>
      </c>
      <c r="V4055">
        <f>IFERROR(SuperstoreData[[#This Row],[Profit]]/SuperstoreData[[#This Row],[Sales]],0)</f>
        <v>0.32500000000000001</v>
      </c>
      <c r="W4055">
        <f>YEAR(C4055)</f>
        <v>2014</v>
      </c>
      <c r="X4055" t="str">
        <f>TEXT(C4055,"mmm")</f>
        <v>Sep</v>
      </c>
    </row>
    <row r="4056" spans="1:24" x14ac:dyDescent="0.3">
      <c r="A4056">
        <v>4055</v>
      </c>
      <c r="B4056" t="s">
        <v>7906</v>
      </c>
      <c r="C4056" s="1">
        <v>41911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>
        <v>20.928000000000001</v>
      </c>
      <c r="S4056">
        <v>4</v>
      </c>
      <c r="T4056">
        <v>0.2</v>
      </c>
      <c r="U4056">
        <v>6.8015999999999996</v>
      </c>
      <c r="V4056">
        <f>IFERROR(SuperstoreData[[#This Row],[Profit]]/SuperstoreData[[#This Row],[Sales]],0)</f>
        <v>0.32499999999999996</v>
      </c>
      <c r="W4056">
        <f>YEAR(C4056)</f>
        <v>2014</v>
      </c>
      <c r="X4056" t="str">
        <f>TEXT(C4056,"mmm")</f>
        <v>Sep</v>
      </c>
    </row>
    <row r="4057" spans="1:24" x14ac:dyDescent="0.3">
      <c r="A4057">
        <v>4056</v>
      </c>
      <c r="B4057" t="s">
        <v>7906</v>
      </c>
      <c r="C4057" s="1">
        <v>41911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>
        <v>1801.6320000000001</v>
      </c>
      <c r="S4057">
        <v>6</v>
      </c>
      <c r="T4057">
        <v>0.2</v>
      </c>
      <c r="U4057">
        <v>-337.80599999999998</v>
      </c>
      <c r="V4057">
        <f>IFERROR(SuperstoreData[[#This Row],[Profit]]/SuperstoreData[[#This Row],[Sales]],0)</f>
        <v>-0.18749999999999997</v>
      </c>
      <c r="W4057">
        <f>YEAR(C4057)</f>
        <v>2014</v>
      </c>
      <c r="X4057" t="str">
        <f>TEXT(C4057,"mmm")</f>
        <v>Sep</v>
      </c>
    </row>
    <row r="4058" spans="1:24" x14ac:dyDescent="0.3">
      <c r="A4058">
        <v>4057</v>
      </c>
      <c r="B4058" t="s">
        <v>7906</v>
      </c>
      <c r="C4058" s="1">
        <v>41911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>
        <v>67.176000000000002</v>
      </c>
      <c r="S4058">
        <v>1</v>
      </c>
      <c r="T4058">
        <v>0.4</v>
      </c>
      <c r="U4058">
        <v>-20.152799999999999</v>
      </c>
      <c r="V4058">
        <f>IFERROR(SuperstoreData[[#This Row],[Profit]]/SuperstoreData[[#This Row],[Sales]],0)</f>
        <v>-0.3</v>
      </c>
      <c r="W4058">
        <f>YEAR(C4058)</f>
        <v>2014</v>
      </c>
      <c r="X4058" t="str">
        <f>TEXT(C4058,"mmm")</f>
        <v>Sep</v>
      </c>
    </row>
    <row r="4059" spans="1:24" x14ac:dyDescent="0.3">
      <c r="A4059">
        <v>4058</v>
      </c>
      <c r="B4059" t="s">
        <v>7909</v>
      </c>
      <c r="C4059" s="1">
        <v>41967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>
        <v>646.20000000000005</v>
      </c>
      <c r="S4059">
        <v>5</v>
      </c>
      <c r="T4059">
        <v>0.2</v>
      </c>
      <c r="U4059">
        <v>-8.0775000000000006</v>
      </c>
      <c r="V4059">
        <f>IFERROR(SuperstoreData[[#This Row],[Profit]]/SuperstoreData[[#This Row],[Sales]],0)</f>
        <v>-1.2500000000000001E-2</v>
      </c>
      <c r="W4059">
        <f>YEAR(C4059)</f>
        <v>2014</v>
      </c>
      <c r="X4059" t="str">
        <f>TEXT(C4059,"mmm")</f>
        <v>Nov</v>
      </c>
    </row>
    <row r="4060" spans="1:24" x14ac:dyDescent="0.3">
      <c r="A4060">
        <v>4059</v>
      </c>
      <c r="B4060" t="s">
        <v>7910</v>
      </c>
      <c r="C4060" s="1">
        <v>42328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>
        <v>72.744</v>
      </c>
      <c r="S4060">
        <v>7</v>
      </c>
      <c r="T4060">
        <v>0.2</v>
      </c>
      <c r="U4060">
        <v>-15.4581</v>
      </c>
      <c r="V4060">
        <f>IFERROR(SuperstoreData[[#This Row],[Profit]]/SuperstoreData[[#This Row],[Sales]],0)</f>
        <v>-0.21249999999999999</v>
      </c>
      <c r="W4060">
        <f>YEAR(C4060)</f>
        <v>2015</v>
      </c>
      <c r="X4060" t="str">
        <f>TEXT(C4060,"mmm")</f>
        <v>Nov</v>
      </c>
    </row>
    <row r="4061" spans="1:24" x14ac:dyDescent="0.3">
      <c r="A4061">
        <v>4060</v>
      </c>
      <c r="B4061" t="s">
        <v>7910</v>
      </c>
      <c r="C4061" s="1">
        <v>42328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>
        <v>572.16</v>
      </c>
      <c r="S4061">
        <v>3</v>
      </c>
      <c r="T4061">
        <v>0.2</v>
      </c>
      <c r="U4061">
        <v>35.76</v>
      </c>
      <c r="V4061">
        <f>IFERROR(SuperstoreData[[#This Row],[Profit]]/SuperstoreData[[#This Row],[Sales]],0)</f>
        <v>6.25E-2</v>
      </c>
      <c r="W4061">
        <f>YEAR(C4061)</f>
        <v>2015</v>
      </c>
      <c r="X4061" t="str">
        <f>TEXT(C4061,"mmm")</f>
        <v>Nov</v>
      </c>
    </row>
    <row r="4062" spans="1:24" x14ac:dyDescent="0.3">
      <c r="A4062">
        <v>4061</v>
      </c>
      <c r="B4062" t="s">
        <v>7911</v>
      </c>
      <c r="C4062" s="1">
        <v>42675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>
        <v>68.111999999999995</v>
      </c>
      <c r="S4062">
        <v>3</v>
      </c>
      <c r="T4062">
        <v>0.2</v>
      </c>
      <c r="U4062">
        <v>17.8794</v>
      </c>
      <c r="V4062">
        <f>IFERROR(SuperstoreData[[#This Row],[Profit]]/SuperstoreData[[#This Row],[Sales]],0)</f>
        <v>0.26250000000000001</v>
      </c>
      <c r="W4062">
        <f>YEAR(C4062)</f>
        <v>2016</v>
      </c>
      <c r="X4062" t="str">
        <f>TEXT(C4062,"mmm")</f>
        <v>Nov</v>
      </c>
    </row>
    <row r="4063" spans="1:24" x14ac:dyDescent="0.3">
      <c r="A4063">
        <v>4062</v>
      </c>
      <c r="B4063" t="s">
        <v>7912</v>
      </c>
      <c r="C4063" s="1">
        <v>42264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>
        <v>25.032</v>
      </c>
      <c r="S4063">
        <v>3</v>
      </c>
      <c r="T4063">
        <v>0.2</v>
      </c>
      <c r="U4063">
        <v>7.8224999999999998</v>
      </c>
      <c r="V4063">
        <f>IFERROR(SuperstoreData[[#This Row],[Profit]]/SuperstoreData[[#This Row],[Sales]],0)</f>
        <v>0.3125</v>
      </c>
      <c r="W4063">
        <f>YEAR(C4063)</f>
        <v>2015</v>
      </c>
      <c r="X4063" t="str">
        <f>TEXT(C4063,"mmm")</f>
        <v>Sep</v>
      </c>
    </row>
    <row r="4064" spans="1:24" x14ac:dyDescent="0.3">
      <c r="A4064">
        <v>4063</v>
      </c>
      <c r="B4064" t="s">
        <v>7914</v>
      </c>
      <c r="C4064" s="1">
        <v>42439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>
        <v>39.991999999999997</v>
      </c>
      <c r="S4064">
        <v>1</v>
      </c>
      <c r="T4064">
        <v>0.2</v>
      </c>
      <c r="U4064">
        <v>7.4984999999999999</v>
      </c>
      <c r="V4064">
        <f>IFERROR(SuperstoreData[[#This Row],[Profit]]/SuperstoreData[[#This Row],[Sales]],0)</f>
        <v>0.1875</v>
      </c>
      <c r="W4064">
        <f>YEAR(C4064)</f>
        <v>2016</v>
      </c>
      <c r="X4064" t="str">
        <f>TEXT(C4064,"mmm")</f>
        <v>Mar</v>
      </c>
    </row>
    <row r="4065" spans="1:24" x14ac:dyDescent="0.3">
      <c r="A4065">
        <v>4064</v>
      </c>
      <c r="B4065" t="s">
        <v>7915</v>
      </c>
      <c r="C4065" s="1">
        <v>41813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>
        <v>20.015999999999998</v>
      </c>
      <c r="S4065">
        <v>9</v>
      </c>
      <c r="T4065">
        <v>0.2</v>
      </c>
      <c r="U4065">
        <v>1.7514000000000001</v>
      </c>
      <c r="V4065">
        <f>IFERROR(SuperstoreData[[#This Row],[Profit]]/SuperstoreData[[#This Row],[Sales]],0)</f>
        <v>8.7500000000000008E-2</v>
      </c>
      <c r="W4065">
        <f>YEAR(C4065)</f>
        <v>2014</v>
      </c>
      <c r="X4065" t="str">
        <f>TEXT(C4065,"mmm")</f>
        <v>Jun</v>
      </c>
    </row>
    <row r="4066" spans="1:24" x14ac:dyDescent="0.3">
      <c r="A4066">
        <v>4065</v>
      </c>
      <c r="B4066" t="s">
        <v>7915</v>
      </c>
      <c r="C4066" s="1">
        <v>41813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>
        <v>3.1040000000000001</v>
      </c>
      <c r="S4066">
        <v>1</v>
      </c>
      <c r="T4066">
        <v>0.2</v>
      </c>
      <c r="U4066">
        <v>0.34920000000000001</v>
      </c>
      <c r="V4066">
        <f>IFERROR(SuperstoreData[[#This Row],[Profit]]/SuperstoreData[[#This Row],[Sales]],0)</f>
        <v>0.1125</v>
      </c>
      <c r="W4066">
        <f>YEAR(C4066)</f>
        <v>2014</v>
      </c>
      <c r="X4066" t="str">
        <f>TEXT(C4066,"mmm")</f>
        <v>Jun</v>
      </c>
    </row>
    <row r="4067" spans="1:24" x14ac:dyDescent="0.3">
      <c r="A4067">
        <v>4066</v>
      </c>
      <c r="B4067" t="s">
        <v>7918</v>
      </c>
      <c r="C4067" s="1">
        <v>41944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>
        <v>7.52</v>
      </c>
      <c r="S4067">
        <v>5</v>
      </c>
      <c r="T4067">
        <v>0.2</v>
      </c>
      <c r="U4067">
        <v>1.41</v>
      </c>
      <c r="V4067">
        <f>IFERROR(SuperstoreData[[#This Row],[Profit]]/SuperstoreData[[#This Row],[Sales]],0)</f>
        <v>0.1875</v>
      </c>
      <c r="W4067">
        <f>YEAR(C4067)</f>
        <v>2014</v>
      </c>
      <c r="X4067" t="str">
        <f>TEXT(C4067,"mmm")</f>
        <v>Nov</v>
      </c>
    </row>
    <row r="4068" spans="1:24" x14ac:dyDescent="0.3">
      <c r="A4068">
        <v>4067</v>
      </c>
      <c r="B4068" t="s">
        <v>7918</v>
      </c>
      <c r="C4068" s="1">
        <v>41944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>
        <v>10.272</v>
      </c>
      <c r="S4068">
        <v>3</v>
      </c>
      <c r="T4068">
        <v>0.2</v>
      </c>
      <c r="U4068">
        <v>0.89880000000000004</v>
      </c>
      <c r="V4068">
        <f>IFERROR(SuperstoreData[[#This Row],[Profit]]/SuperstoreData[[#This Row],[Sales]],0)</f>
        <v>8.7500000000000008E-2</v>
      </c>
      <c r="W4068">
        <f>YEAR(C4068)</f>
        <v>2014</v>
      </c>
      <c r="X4068" t="str">
        <f>TEXT(C4068,"mmm")</f>
        <v>Nov</v>
      </c>
    </row>
    <row r="4069" spans="1:24" x14ac:dyDescent="0.3">
      <c r="A4069">
        <v>4068</v>
      </c>
      <c r="B4069" t="s">
        <v>7918</v>
      </c>
      <c r="C4069" s="1">
        <v>41944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>
        <v>47.808</v>
      </c>
      <c r="S4069">
        <v>12</v>
      </c>
      <c r="T4069">
        <v>0.2</v>
      </c>
      <c r="U4069">
        <v>15.537599999999999</v>
      </c>
      <c r="V4069">
        <f>IFERROR(SuperstoreData[[#This Row],[Profit]]/SuperstoreData[[#This Row],[Sales]],0)</f>
        <v>0.32500000000000001</v>
      </c>
      <c r="W4069">
        <f>YEAR(C4069)</f>
        <v>2014</v>
      </c>
      <c r="X4069" t="str">
        <f>TEXT(C4069,"mmm")</f>
        <v>Nov</v>
      </c>
    </row>
    <row r="4070" spans="1:24" x14ac:dyDescent="0.3">
      <c r="A4070">
        <v>4069</v>
      </c>
      <c r="B4070" t="s">
        <v>7918</v>
      </c>
      <c r="C4070" s="1">
        <v>41944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>
        <v>978.84</v>
      </c>
      <c r="S4070">
        <v>9</v>
      </c>
      <c r="T4070">
        <v>0.2</v>
      </c>
      <c r="U4070">
        <v>110.1195</v>
      </c>
      <c r="V4070">
        <f>IFERROR(SuperstoreData[[#This Row],[Profit]]/SuperstoreData[[#This Row],[Sales]],0)</f>
        <v>0.1125</v>
      </c>
      <c r="W4070">
        <f>YEAR(C4070)</f>
        <v>2014</v>
      </c>
      <c r="X4070" t="str">
        <f>TEXT(C4070,"mmm")</f>
        <v>Nov</v>
      </c>
    </row>
    <row r="4071" spans="1:24" x14ac:dyDescent="0.3">
      <c r="A4071">
        <v>4070</v>
      </c>
      <c r="B4071" t="s">
        <v>7921</v>
      </c>
      <c r="C4071" s="1">
        <v>42610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>
        <v>13.14</v>
      </c>
      <c r="S4071">
        <v>9</v>
      </c>
      <c r="T4071">
        <v>0.8</v>
      </c>
      <c r="U4071">
        <v>-21.681000000000001</v>
      </c>
      <c r="V4071">
        <f>IFERROR(SuperstoreData[[#This Row],[Profit]]/SuperstoreData[[#This Row],[Sales]],0)</f>
        <v>-1.65</v>
      </c>
      <c r="W4071">
        <f>YEAR(C4071)</f>
        <v>2016</v>
      </c>
      <c r="X4071" t="str">
        <f>TEXT(C4071,"mmm")</f>
        <v>Aug</v>
      </c>
    </row>
    <row r="4072" spans="1:24" x14ac:dyDescent="0.3">
      <c r="A4072">
        <v>4071</v>
      </c>
      <c r="B4072" t="s">
        <v>7921</v>
      </c>
      <c r="C4072" s="1">
        <v>42610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>
        <v>10.023999999999999</v>
      </c>
      <c r="S4072">
        <v>4</v>
      </c>
      <c r="T4072">
        <v>0.8</v>
      </c>
      <c r="U4072">
        <v>-16.5396</v>
      </c>
      <c r="V4072">
        <f>IFERROR(SuperstoreData[[#This Row],[Profit]]/SuperstoreData[[#This Row],[Sales]],0)</f>
        <v>-1.6500000000000001</v>
      </c>
      <c r="W4072">
        <f>YEAR(C4072)</f>
        <v>2016</v>
      </c>
      <c r="X4072" t="str">
        <f>TEXT(C4072,"mmm")</f>
        <v>Aug</v>
      </c>
    </row>
    <row r="4073" spans="1:24" x14ac:dyDescent="0.3">
      <c r="A4073">
        <v>4072</v>
      </c>
      <c r="B4073" t="s">
        <v>7921</v>
      </c>
      <c r="C4073" s="1">
        <v>42610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>
        <v>156.37280000000001</v>
      </c>
      <c r="S4073">
        <v>2</v>
      </c>
      <c r="T4073">
        <v>0.32</v>
      </c>
      <c r="U4073">
        <v>-52.890799999999999</v>
      </c>
      <c r="V4073">
        <f>IFERROR(SuperstoreData[[#This Row],[Profit]]/SuperstoreData[[#This Row],[Sales]],0)</f>
        <v>-0.33823529411764702</v>
      </c>
      <c r="W4073">
        <f>YEAR(C4073)</f>
        <v>2016</v>
      </c>
      <c r="X4073" t="str">
        <f>TEXT(C4073,"mmm")</f>
        <v>Aug</v>
      </c>
    </row>
    <row r="4074" spans="1:24" x14ac:dyDescent="0.3">
      <c r="A4074">
        <v>4073</v>
      </c>
      <c r="B4074" t="s">
        <v>7923</v>
      </c>
      <c r="C4074" s="1">
        <v>42344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>
        <v>999.98</v>
      </c>
      <c r="S4074">
        <v>2</v>
      </c>
      <c r="T4074">
        <v>0</v>
      </c>
      <c r="U4074">
        <v>449.99099999999999</v>
      </c>
      <c r="V4074">
        <f>IFERROR(SuperstoreData[[#This Row],[Profit]]/SuperstoreData[[#This Row],[Sales]],0)</f>
        <v>0.44999999999999996</v>
      </c>
      <c r="W4074">
        <f>YEAR(C4074)</f>
        <v>2015</v>
      </c>
      <c r="X4074" t="str">
        <f>TEXT(C4074,"mmm")</f>
        <v>Dec</v>
      </c>
    </row>
    <row r="4075" spans="1:24" x14ac:dyDescent="0.3">
      <c r="A4075">
        <v>4074</v>
      </c>
      <c r="B4075" t="s">
        <v>7924</v>
      </c>
      <c r="C4075" s="1">
        <v>42271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>
        <v>821.94</v>
      </c>
      <c r="S4075">
        <v>6</v>
      </c>
      <c r="T4075">
        <v>0</v>
      </c>
      <c r="U4075">
        <v>213.70439999999999</v>
      </c>
      <c r="V4075">
        <f>IFERROR(SuperstoreData[[#This Row],[Profit]]/SuperstoreData[[#This Row],[Sales]],0)</f>
        <v>0.25999999999999995</v>
      </c>
      <c r="W4075">
        <f>YEAR(C4075)</f>
        <v>2015</v>
      </c>
      <c r="X4075" t="str">
        <f>TEXT(C4075,"mmm")</f>
        <v>Sep</v>
      </c>
    </row>
    <row r="4076" spans="1:24" x14ac:dyDescent="0.3">
      <c r="A4076">
        <v>4075</v>
      </c>
      <c r="B4076" t="s">
        <v>7926</v>
      </c>
      <c r="C4076" s="1">
        <v>43054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>
        <v>220.06399999999999</v>
      </c>
      <c r="S4076">
        <v>4</v>
      </c>
      <c r="T4076">
        <v>0.2</v>
      </c>
      <c r="U4076">
        <v>55.015999999999998</v>
      </c>
      <c r="V4076">
        <f>IFERROR(SuperstoreData[[#This Row],[Profit]]/SuperstoreData[[#This Row],[Sales]],0)</f>
        <v>0.25</v>
      </c>
      <c r="W4076">
        <f>YEAR(C4076)</f>
        <v>2017</v>
      </c>
      <c r="X4076" t="str">
        <f>TEXT(C4076,"mmm")</f>
        <v>Nov</v>
      </c>
    </row>
    <row r="4077" spans="1:24" x14ac:dyDescent="0.3">
      <c r="A4077">
        <v>4076</v>
      </c>
      <c r="B4077" t="s">
        <v>7926</v>
      </c>
      <c r="C4077" s="1">
        <v>43054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>
        <v>339.13600000000002</v>
      </c>
      <c r="S4077">
        <v>4</v>
      </c>
      <c r="T4077">
        <v>0.2</v>
      </c>
      <c r="U4077">
        <v>0</v>
      </c>
      <c r="V4077">
        <f>IFERROR(SuperstoreData[[#This Row],[Profit]]/SuperstoreData[[#This Row],[Sales]],0)</f>
        <v>0</v>
      </c>
      <c r="W4077">
        <f>YEAR(C4077)</f>
        <v>2017</v>
      </c>
      <c r="X4077" t="str">
        <f>TEXT(C4077,"mmm")</f>
        <v>Nov</v>
      </c>
    </row>
    <row r="4078" spans="1:24" x14ac:dyDescent="0.3">
      <c r="A4078">
        <v>4077</v>
      </c>
      <c r="B4078" t="s">
        <v>7928</v>
      </c>
      <c r="C4078" s="1">
        <v>42357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>
        <v>7.04</v>
      </c>
      <c r="S4078">
        <v>2</v>
      </c>
      <c r="T4078">
        <v>0</v>
      </c>
      <c r="U4078">
        <v>3.3088000000000002</v>
      </c>
      <c r="V4078">
        <f>IFERROR(SuperstoreData[[#This Row],[Profit]]/SuperstoreData[[#This Row],[Sales]],0)</f>
        <v>0.47000000000000003</v>
      </c>
      <c r="W4078">
        <f>YEAR(C4078)</f>
        <v>2015</v>
      </c>
      <c r="X4078" t="str">
        <f>TEXT(C4078,"mmm")</f>
        <v>Dec</v>
      </c>
    </row>
    <row r="4079" spans="1:24" x14ac:dyDescent="0.3">
      <c r="A4079">
        <v>4078</v>
      </c>
      <c r="B4079" t="s">
        <v>7928</v>
      </c>
      <c r="C4079" s="1">
        <v>42357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>
        <v>5.04</v>
      </c>
      <c r="S4079">
        <v>4</v>
      </c>
      <c r="T4079">
        <v>0</v>
      </c>
      <c r="U4079">
        <v>0.2016</v>
      </c>
      <c r="V4079">
        <f>IFERROR(SuperstoreData[[#This Row],[Profit]]/SuperstoreData[[#This Row],[Sales]],0)</f>
        <v>0.04</v>
      </c>
      <c r="W4079">
        <f>YEAR(C4079)</f>
        <v>2015</v>
      </c>
      <c r="X4079" t="str">
        <f>TEXT(C4079,"mmm")</f>
        <v>Dec</v>
      </c>
    </row>
    <row r="4080" spans="1:24" x14ac:dyDescent="0.3">
      <c r="A4080">
        <v>4079</v>
      </c>
      <c r="B4080" t="s">
        <v>7928</v>
      </c>
      <c r="C4080" s="1">
        <v>42357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>
        <v>116.28</v>
      </c>
      <c r="S4080">
        <v>3</v>
      </c>
      <c r="T4080">
        <v>0</v>
      </c>
      <c r="U4080">
        <v>56.977200000000003</v>
      </c>
      <c r="V4080">
        <f>IFERROR(SuperstoreData[[#This Row],[Profit]]/SuperstoreData[[#This Row],[Sales]],0)</f>
        <v>0.49000000000000005</v>
      </c>
      <c r="W4080">
        <f>YEAR(C4080)</f>
        <v>2015</v>
      </c>
      <c r="X4080" t="str">
        <f>TEXT(C4080,"mmm")</f>
        <v>Dec</v>
      </c>
    </row>
    <row r="4081" spans="1:24" x14ac:dyDescent="0.3">
      <c r="A4081">
        <v>4080</v>
      </c>
      <c r="B4081" t="s">
        <v>7929</v>
      </c>
      <c r="C4081" s="1">
        <v>42359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>
        <v>47.975999999999999</v>
      </c>
      <c r="S4081">
        <v>3</v>
      </c>
      <c r="T4081">
        <v>0.2</v>
      </c>
      <c r="U4081">
        <v>4.7976000000000001</v>
      </c>
      <c r="V4081">
        <f>IFERROR(SuperstoreData[[#This Row],[Profit]]/SuperstoreData[[#This Row],[Sales]],0)</f>
        <v>0.1</v>
      </c>
      <c r="W4081">
        <f>YEAR(C4081)</f>
        <v>2015</v>
      </c>
      <c r="X4081" t="str">
        <f>TEXT(C4081,"mmm")</f>
        <v>Dec</v>
      </c>
    </row>
    <row r="4082" spans="1:24" x14ac:dyDescent="0.3">
      <c r="A4082">
        <v>4081</v>
      </c>
      <c r="B4082" t="s">
        <v>7930</v>
      </c>
      <c r="C4082" s="1">
        <v>42638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>
        <v>60.048000000000002</v>
      </c>
      <c r="S4082">
        <v>9</v>
      </c>
      <c r="T4082">
        <v>0.2</v>
      </c>
      <c r="U4082">
        <v>22.518000000000001</v>
      </c>
      <c r="V4082">
        <f>IFERROR(SuperstoreData[[#This Row],[Profit]]/SuperstoreData[[#This Row],[Sales]],0)</f>
        <v>0.375</v>
      </c>
      <c r="W4082">
        <f>YEAR(C4082)</f>
        <v>2016</v>
      </c>
      <c r="X4082" t="str">
        <f>TEXT(C4082,"mmm")</f>
        <v>Sep</v>
      </c>
    </row>
    <row r="4083" spans="1:24" x14ac:dyDescent="0.3">
      <c r="A4083">
        <v>4082</v>
      </c>
      <c r="B4083" t="s">
        <v>7930</v>
      </c>
      <c r="C4083" s="1">
        <v>42638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>
        <v>5.0220000000000002</v>
      </c>
      <c r="S4083">
        <v>1</v>
      </c>
      <c r="T4083">
        <v>0.7</v>
      </c>
      <c r="U4083">
        <v>-3.5154000000000001</v>
      </c>
      <c r="V4083">
        <f>IFERROR(SuperstoreData[[#This Row],[Profit]]/SuperstoreData[[#This Row],[Sales]],0)</f>
        <v>-0.7</v>
      </c>
      <c r="W4083">
        <f>YEAR(C4083)</f>
        <v>2016</v>
      </c>
      <c r="X4083" t="str">
        <f>TEXT(C4083,"mmm")</f>
        <v>Sep</v>
      </c>
    </row>
    <row r="4084" spans="1:24" x14ac:dyDescent="0.3">
      <c r="A4084">
        <v>4083</v>
      </c>
      <c r="B4084" t="s">
        <v>7931</v>
      </c>
      <c r="C4084" s="1">
        <v>42910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>
        <v>182.994</v>
      </c>
      <c r="S4084">
        <v>3</v>
      </c>
      <c r="T4084">
        <v>0.8</v>
      </c>
      <c r="U4084">
        <v>-320.23950000000002</v>
      </c>
      <c r="V4084">
        <f>IFERROR(SuperstoreData[[#This Row],[Profit]]/SuperstoreData[[#This Row],[Sales]],0)</f>
        <v>-1.7500000000000002</v>
      </c>
      <c r="W4084">
        <f>YEAR(C4084)</f>
        <v>2017</v>
      </c>
      <c r="X4084" t="str">
        <f>TEXT(C4084,"mmm")</f>
        <v>Jun</v>
      </c>
    </row>
    <row r="4085" spans="1:24" x14ac:dyDescent="0.3">
      <c r="A4085">
        <v>4084</v>
      </c>
      <c r="B4085" t="s">
        <v>7931</v>
      </c>
      <c r="C4085" s="1">
        <v>42910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>
        <v>10.272</v>
      </c>
      <c r="S4085">
        <v>3</v>
      </c>
      <c r="T4085">
        <v>0.2</v>
      </c>
      <c r="U4085">
        <v>3.21</v>
      </c>
      <c r="V4085">
        <f>IFERROR(SuperstoreData[[#This Row],[Profit]]/SuperstoreData[[#This Row],[Sales]],0)</f>
        <v>0.3125</v>
      </c>
      <c r="W4085">
        <f>YEAR(C4085)</f>
        <v>2017</v>
      </c>
      <c r="X4085" t="str">
        <f>TEXT(C4085,"mmm")</f>
        <v>Jun</v>
      </c>
    </row>
    <row r="4086" spans="1:24" x14ac:dyDescent="0.3">
      <c r="A4086">
        <v>4085</v>
      </c>
      <c r="B4086" t="s">
        <v>7932</v>
      </c>
      <c r="C4086" s="1">
        <v>42985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>
        <v>7.8570000000000002</v>
      </c>
      <c r="S4086">
        <v>3</v>
      </c>
      <c r="T4086">
        <v>0.7</v>
      </c>
      <c r="U4086">
        <v>-6.0236999999999998</v>
      </c>
      <c r="V4086">
        <f>IFERROR(SuperstoreData[[#This Row],[Profit]]/SuperstoreData[[#This Row],[Sales]],0)</f>
        <v>-0.76666666666666661</v>
      </c>
      <c r="W4086">
        <f>YEAR(C4086)</f>
        <v>2017</v>
      </c>
      <c r="X4086" t="str">
        <f>TEXT(C4086,"mmm")</f>
        <v>Sep</v>
      </c>
    </row>
    <row r="4087" spans="1:24" x14ac:dyDescent="0.3">
      <c r="A4087">
        <v>4086</v>
      </c>
      <c r="B4087" t="s">
        <v>7933</v>
      </c>
      <c r="C4087" s="1">
        <v>42586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>
        <f>IFERROR(SuperstoreData[[#This Row],[Profit]]/SuperstoreData[[#This Row],[Sales]],0)</f>
        <v>9.9999999999999992E-2</v>
      </c>
      <c r="W4087">
        <f>YEAR(C4087)</f>
        <v>2016</v>
      </c>
      <c r="X4087" t="str">
        <f>TEXT(C4087,"mmm")</f>
        <v>Aug</v>
      </c>
    </row>
    <row r="4088" spans="1:24" x14ac:dyDescent="0.3">
      <c r="A4088">
        <v>4087</v>
      </c>
      <c r="B4088" t="s">
        <v>7933</v>
      </c>
      <c r="C4088" s="1">
        <v>42586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>
        <v>20.952000000000002</v>
      </c>
      <c r="S4088">
        <v>3</v>
      </c>
      <c r="T4088">
        <v>0.2</v>
      </c>
      <c r="U4088">
        <v>7.0712999999999999</v>
      </c>
      <c r="V4088">
        <f>IFERROR(SuperstoreData[[#This Row],[Profit]]/SuperstoreData[[#This Row],[Sales]],0)</f>
        <v>0.33749999999999997</v>
      </c>
      <c r="W4088">
        <f>YEAR(C4088)</f>
        <v>2016</v>
      </c>
      <c r="X4088" t="str">
        <f>TEXT(C4088,"mmm")</f>
        <v>Aug</v>
      </c>
    </row>
    <row r="4089" spans="1:24" x14ac:dyDescent="0.3">
      <c r="A4089">
        <v>4088</v>
      </c>
      <c r="B4089" t="s">
        <v>7933</v>
      </c>
      <c r="C4089" s="1">
        <v>42586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>
        <v>11.784000000000001</v>
      </c>
      <c r="S4089">
        <v>3</v>
      </c>
      <c r="T4089">
        <v>0.2</v>
      </c>
      <c r="U4089">
        <v>3.9771000000000001</v>
      </c>
      <c r="V4089">
        <f>IFERROR(SuperstoreData[[#This Row],[Profit]]/SuperstoreData[[#This Row],[Sales]],0)</f>
        <v>0.33749999999999997</v>
      </c>
      <c r="W4089">
        <f>YEAR(C4089)</f>
        <v>2016</v>
      </c>
      <c r="X4089" t="str">
        <f>TEXT(C4089,"mmm")</f>
        <v>Aug</v>
      </c>
    </row>
    <row r="4090" spans="1:24" x14ac:dyDescent="0.3">
      <c r="A4090">
        <v>4089</v>
      </c>
      <c r="B4090" t="s">
        <v>7934</v>
      </c>
      <c r="C4090" s="1">
        <v>41870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>
        <v>638.82000000000005</v>
      </c>
      <c r="S4090">
        <v>9</v>
      </c>
      <c r="T4090">
        <v>0</v>
      </c>
      <c r="U4090">
        <v>172.48140000000001</v>
      </c>
      <c r="V4090">
        <f>IFERROR(SuperstoreData[[#This Row],[Profit]]/SuperstoreData[[#This Row],[Sales]],0)</f>
        <v>0.27</v>
      </c>
      <c r="W4090">
        <f>YEAR(C4090)</f>
        <v>2014</v>
      </c>
      <c r="X4090" t="str">
        <f>TEXT(C4090,"mmm")</f>
        <v>Aug</v>
      </c>
    </row>
    <row r="4091" spans="1:24" x14ac:dyDescent="0.3">
      <c r="A4091">
        <v>4090</v>
      </c>
      <c r="B4091" t="s">
        <v>7937</v>
      </c>
      <c r="C4091" s="1">
        <v>42461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>
        <v>20.7</v>
      </c>
      <c r="S4091">
        <v>2</v>
      </c>
      <c r="T4091">
        <v>0</v>
      </c>
      <c r="U4091">
        <v>9.9359999999999999</v>
      </c>
      <c r="V4091">
        <f>IFERROR(SuperstoreData[[#This Row],[Profit]]/SuperstoreData[[#This Row],[Sales]],0)</f>
        <v>0.48000000000000004</v>
      </c>
      <c r="W4091">
        <f>YEAR(C4091)</f>
        <v>2016</v>
      </c>
      <c r="X4091" t="str">
        <f>TEXT(C4091,"mmm")</f>
        <v>Apr</v>
      </c>
    </row>
    <row r="4092" spans="1:24" x14ac:dyDescent="0.3">
      <c r="A4092">
        <v>4091</v>
      </c>
      <c r="B4092" t="s">
        <v>7937</v>
      </c>
      <c r="C4092" s="1">
        <v>42461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>
        <v>10.95</v>
      </c>
      <c r="S4092">
        <v>3</v>
      </c>
      <c r="T4092">
        <v>0</v>
      </c>
      <c r="U4092">
        <v>3.2850000000000001</v>
      </c>
      <c r="V4092">
        <f>IFERROR(SuperstoreData[[#This Row],[Profit]]/SuperstoreData[[#This Row],[Sales]],0)</f>
        <v>0.30000000000000004</v>
      </c>
      <c r="W4092">
        <f>YEAR(C4092)</f>
        <v>2016</v>
      </c>
      <c r="X4092" t="str">
        <f>TEXT(C4092,"mmm")</f>
        <v>Apr</v>
      </c>
    </row>
    <row r="4093" spans="1:24" x14ac:dyDescent="0.3">
      <c r="A4093">
        <v>4092</v>
      </c>
      <c r="B4093" t="s">
        <v>7937</v>
      </c>
      <c r="C4093" s="1">
        <v>42461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>
        <v>14.352</v>
      </c>
      <c r="S4093">
        <v>3</v>
      </c>
      <c r="T4093">
        <v>0.2</v>
      </c>
      <c r="U4093">
        <v>4.6643999999999997</v>
      </c>
      <c r="V4093">
        <f>IFERROR(SuperstoreData[[#This Row],[Profit]]/SuperstoreData[[#This Row],[Sales]],0)</f>
        <v>0.32499999999999996</v>
      </c>
      <c r="W4093">
        <f>YEAR(C4093)</f>
        <v>2016</v>
      </c>
      <c r="X4093" t="str">
        <f>TEXT(C4093,"mmm")</f>
        <v>Apr</v>
      </c>
    </row>
    <row r="4094" spans="1:24" x14ac:dyDescent="0.3">
      <c r="A4094">
        <v>4093</v>
      </c>
      <c r="B4094" t="s">
        <v>7938</v>
      </c>
      <c r="C4094" s="1">
        <v>42871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>
        <v>221.024</v>
      </c>
      <c r="S4094">
        <v>2</v>
      </c>
      <c r="T4094">
        <v>0.2</v>
      </c>
      <c r="U4094">
        <v>-55.256</v>
      </c>
      <c r="V4094">
        <f>IFERROR(SuperstoreData[[#This Row],[Profit]]/SuperstoreData[[#This Row],[Sales]],0)</f>
        <v>-0.25</v>
      </c>
      <c r="W4094">
        <f>YEAR(C4094)</f>
        <v>2017</v>
      </c>
      <c r="X4094" t="str">
        <f>TEXT(C4094,"mmm")</f>
        <v>May</v>
      </c>
    </row>
    <row r="4095" spans="1:24" x14ac:dyDescent="0.3">
      <c r="A4095">
        <v>4094</v>
      </c>
      <c r="B4095" t="s">
        <v>7940</v>
      </c>
      <c r="C4095" s="1">
        <v>42240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>
        <v>3080</v>
      </c>
      <c r="S4095">
        <v>7</v>
      </c>
      <c r="T4095">
        <v>0</v>
      </c>
      <c r="U4095">
        <v>1416.8</v>
      </c>
      <c r="V4095">
        <f>IFERROR(SuperstoreData[[#This Row],[Profit]]/SuperstoreData[[#This Row],[Sales]],0)</f>
        <v>0.45999999999999996</v>
      </c>
      <c r="W4095">
        <f>YEAR(C4095)</f>
        <v>2015</v>
      </c>
      <c r="X4095" t="str">
        <f>TEXT(C4095,"mmm")</f>
        <v>Aug</v>
      </c>
    </row>
    <row r="4096" spans="1:24" x14ac:dyDescent="0.3">
      <c r="A4096">
        <v>4095</v>
      </c>
      <c r="B4096" t="s">
        <v>7940</v>
      </c>
      <c r="C4096" s="1">
        <v>42240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>
        <v>79.959999999999994</v>
      </c>
      <c r="S4096">
        <v>4</v>
      </c>
      <c r="T4096">
        <v>0</v>
      </c>
      <c r="U4096">
        <v>18.390799999999999</v>
      </c>
      <c r="V4096">
        <f>IFERROR(SuperstoreData[[#This Row],[Profit]]/SuperstoreData[[#This Row],[Sales]],0)</f>
        <v>0.23</v>
      </c>
      <c r="W4096">
        <f>YEAR(C4096)</f>
        <v>2015</v>
      </c>
      <c r="X4096" t="str">
        <f>TEXT(C4096,"mmm")</f>
        <v>Aug</v>
      </c>
    </row>
    <row r="4097" spans="1:24" x14ac:dyDescent="0.3">
      <c r="A4097">
        <v>4096</v>
      </c>
      <c r="B4097" t="s">
        <v>7940</v>
      </c>
      <c r="C4097" s="1">
        <v>42240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>
        <v>587.97</v>
      </c>
      <c r="S4097">
        <v>3</v>
      </c>
      <c r="T4097">
        <v>0</v>
      </c>
      <c r="U4097">
        <v>170.51130000000001</v>
      </c>
      <c r="V4097">
        <f>IFERROR(SuperstoreData[[#This Row],[Profit]]/SuperstoreData[[#This Row],[Sales]],0)</f>
        <v>0.28999999999999998</v>
      </c>
      <c r="W4097">
        <f>YEAR(C4097)</f>
        <v>2015</v>
      </c>
      <c r="X4097" t="str">
        <f>TEXT(C4097,"mmm")</f>
        <v>Aug</v>
      </c>
    </row>
    <row r="4098" spans="1:24" x14ac:dyDescent="0.3">
      <c r="A4098">
        <v>4097</v>
      </c>
      <c r="B4098" t="s">
        <v>7941</v>
      </c>
      <c r="C4098" s="1">
        <v>41905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>
        <v>32.4</v>
      </c>
      <c r="S4098">
        <v>5</v>
      </c>
      <c r="T4098">
        <v>0</v>
      </c>
      <c r="U4098">
        <v>15.552</v>
      </c>
      <c r="V4098">
        <f>IFERROR(SuperstoreData[[#This Row],[Profit]]/SuperstoreData[[#This Row],[Sales]],0)</f>
        <v>0.48</v>
      </c>
      <c r="W4098">
        <f>YEAR(C4098)</f>
        <v>2014</v>
      </c>
      <c r="X4098" t="str">
        <f>TEXT(C4098,"mmm")</f>
        <v>Sep</v>
      </c>
    </row>
    <row r="4099" spans="1:24" x14ac:dyDescent="0.3">
      <c r="A4099">
        <v>4098</v>
      </c>
      <c r="B4099" t="s">
        <v>7941</v>
      </c>
      <c r="C4099" s="1">
        <v>41905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>
        <v>404.9</v>
      </c>
      <c r="S4099">
        <v>5</v>
      </c>
      <c r="T4099">
        <v>0</v>
      </c>
      <c r="U4099">
        <v>16.196000000000002</v>
      </c>
      <c r="V4099">
        <f>IFERROR(SuperstoreData[[#This Row],[Profit]]/SuperstoreData[[#This Row],[Sales]],0)</f>
        <v>4.0000000000000008E-2</v>
      </c>
      <c r="W4099">
        <f>YEAR(C4099)</f>
        <v>2014</v>
      </c>
      <c r="X4099" t="str">
        <f>TEXT(C4099,"mmm")</f>
        <v>Sep</v>
      </c>
    </row>
    <row r="4100" spans="1:24" x14ac:dyDescent="0.3">
      <c r="A4100">
        <v>4099</v>
      </c>
      <c r="B4100" t="s">
        <v>7941</v>
      </c>
      <c r="C4100" s="1">
        <v>41905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>
        <v>9449.9500000000007</v>
      </c>
      <c r="S4100">
        <v>5</v>
      </c>
      <c r="T4100">
        <v>0</v>
      </c>
      <c r="U4100">
        <v>4630.4754999999996</v>
      </c>
      <c r="V4100">
        <f>IFERROR(SuperstoreData[[#This Row],[Profit]]/SuperstoreData[[#This Row],[Sales]],0)</f>
        <v>0.48999999999999994</v>
      </c>
      <c r="W4100">
        <f>YEAR(C4100)</f>
        <v>2014</v>
      </c>
      <c r="X4100" t="str">
        <f>TEXT(C4100,"mmm")</f>
        <v>Sep</v>
      </c>
    </row>
    <row r="4101" spans="1:24" x14ac:dyDescent="0.3">
      <c r="A4101">
        <v>4100</v>
      </c>
      <c r="B4101" t="s">
        <v>7941</v>
      </c>
      <c r="C4101" s="1">
        <v>41905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>
        <v>12.94</v>
      </c>
      <c r="S4101">
        <v>2</v>
      </c>
      <c r="T4101">
        <v>0</v>
      </c>
      <c r="U4101">
        <v>6.47</v>
      </c>
      <c r="V4101">
        <f>IFERROR(SuperstoreData[[#This Row],[Profit]]/SuperstoreData[[#This Row],[Sales]],0)</f>
        <v>0.5</v>
      </c>
      <c r="W4101">
        <f>YEAR(C4101)</f>
        <v>2014</v>
      </c>
      <c r="X4101" t="str">
        <f>TEXT(C4101,"mmm")</f>
        <v>Sep</v>
      </c>
    </row>
    <row r="4102" spans="1:24" x14ac:dyDescent="0.3">
      <c r="A4102">
        <v>4101</v>
      </c>
      <c r="B4102" t="s">
        <v>7944</v>
      </c>
      <c r="C4102" s="1">
        <v>42905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>
        <v>2.2639999999999998</v>
      </c>
      <c r="S4102">
        <v>1</v>
      </c>
      <c r="T4102">
        <v>0.8</v>
      </c>
      <c r="U4102">
        <v>-5.2072000000000003</v>
      </c>
      <c r="V4102">
        <f>IFERROR(SuperstoreData[[#This Row],[Profit]]/SuperstoreData[[#This Row],[Sales]],0)</f>
        <v>-2.3000000000000003</v>
      </c>
      <c r="W4102">
        <f>YEAR(C4102)</f>
        <v>2017</v>
      </c>
      <c r="X4102" t="str">
        <f>TEXT(C4102,"mmm")</f>
        <v>Jun</v>
      </c>
    </row>
    <row r="4103" spans="1:24" x14ac:dyDescent="0.3">
      <c r="A4103">
        <v>4102</v>
      </c>
      <c r="B4103" t="s">
        <v>7944</v>
      </c>
      <c r="C4103" s="1">
        <v>42905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>
        <v>0.44400000000000001</v>
      </c>
      <c r="S4103">
        <v>1</v>
      </c>
      <c r="T4103">
        <v>0.8</v>
      </c>
      <c r="U4103">
        <v>-1.1100000000000001</v>
      </c>
      <c r="V4103">
        <f>IFERROR(SuperstoreData[[#This Row],[Profit]]/SuperstoreData[[#This Row],[Sales]],0)</f>
        <v>-2.5</v>
      </c>
      <c r="W4103">
        <f>YEAR(C4103)</f>
        <v>2017</v>
      </c>
      <c r="X4103" t="str">
        <f>TEXT(C4103,"mmm")</f>
        <v>Jun</v>
      </c>
    </row>
    <row r="4104" spans="1:24" x14ac:dyDescent="0.3">
      <c r="A4104">
        <v>4103</v>
      </c>
      <c r="B4104" t="s">
        <v>7944</v>
      </c>
      <c r="C4104" s="1">
        <v>42905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>
        <v>146.17599999999999</v>
      </c>
      <c r="S4104">
        <v>8</v>
      </c>
      <c r="T4104">
        <v>0.2</v>
      </c>
      <c r="U4104">
        <v>47.507199999999997</v>
      </c>
      <c r="V4104">
        <f>IFERROR(SuperstoreData[[#This Row],[Profit]]/SuperstoreData[[#This Row],[Sales]],0)</f>
        <v>0.32500000000000001</v>
      </c>
      <c r="W4104">
        <f>YEAR(C4104)</f>
        <v>2017</v>
      </c>
      <c r="X4104" t="str">
        <f>TEXT(C4104,"mmm")</f>
        <v>Jun</v>
      </c>
    </row>
    <row r="4105" spans="1:24" x14ac:dyDescent="0.3">
      <c r="A4105">
        <v>4104</v>
      </c>
      <c r="B4105" t="s">
        <v>7947</v>
      </c>
      <c r="C4105" s="1">
        <v>43090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>
        <v>15.92</v>
      </c>
      <c r="S4105">
        <v>2</v>
      </c>
      <c r="T4105">
        <v>0</v>
      </c>
      <c r="U4105">
        <v>7.0048000000000004</v>
      </c>
      <c r="V4105">
        <f>IFERROR(SuperstoreData[[#This Row],[Profit]]/SuperstoreData[[#This Row],[Sales]],0)</f>
        <v>0.44</v>
      </c>
      <c r="W4105">
        <f>YEAR(C4105)</f>
        <v>2017</v>
      </c>
      <c r="X4105" t="str">
        <f>TEXT(C4105,"mmm")</f>
        <v>Dec</v>
      </c>
    </row>
    <row r="4106" spans="1:24" x14ac:dyDescent="0.3">
      <c r="A4106">
        <v>4105</v>
      </c>
      <c r="B4106" t="s">
        <v>7948</v>
      </c>
      <c r="C4106" s="1">
        <v>42954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>
        <v>159.96</v>
      </c>
      <c r="S4106">
        <v>5</v>
      </c>
      <c r="T4106">
        <v>0.2</v>
      </c>
      <c r="U4106">
        <v>17.9955</v>
      </c>
      <c r="V4106">
        <f>IFERROR(SuperstoreData[[#This Row],[Profit]]/SuperstoreData[[#This Row],[Sales]],0)</f>
        <v>0.11249999999999999</v>
      </c>
      <c r="W4106">
        <f>YEAR(C4106)</f>
        <v>2017</v>
      </c>
      <c r="X4106" t="str">
        <f>TEXT(C4106,"mmm")</f>
        <v>Aug</v>
      </c>
    </row>
    <row r="4107" spans="1:24" x14ac:dyDescent="0.3">
      <c r="A4107">
        <v>4106</v>
      </c>
      <c r="B4107" t="s">
        <v>7948</v>
      </c>
      <c r="C4107" s="1">
        <v>42954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>
        <v>13.76</v>
      </c>
      <c r="S4107">
        <v>2</v>
      </c>
      <c r="T4107">
        <v>0.2</v>
      </c>
      <c r="U4107">
        <v>4.6440000000000001</v>
      </c>
      <c r="V4107">
        <f>IFERROR(SuperstoreData[[#This Row],[Profit]]/SuperstoreData[[#This Row],[Sales]],0)</f>
        <v>0.33750000000000002</v>
      </c>
      <c r="W4107">
        <f>YEAR(C4107)</f>
        <v>2017</v>
      </c>
      <c r="X4107" t="str">
        <f>TEXT(C4107,"mmm")</f>
        <v>Aug</v>
      </c>
    </row>
    <row r="4108" spans="1:24" x14ac:dyDescent="0.3">
      <c r="A4108">
        <v>4107</v>
      </c>
      <c r="B4108" t="s">
        <v>7949</v>
      </c>
      <c r="C4108" s="1">
        <v>42604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>
        <v>4.3120000000000003</v>
      </c>
      <c r="S4108">
        <v>2</v>
      </c>
      <c r="T4108">
        <v>0.8</v>
      </c>
      <c r="U4108">
        <v>-6.8992000000000004</v>
      </c>
      <c r="V4108">
        <f>IFERROR(SuperstoreData[[#This Row],[Profit]]/SuperstoreData[[#This Row],[Sales]],0)</f>
        <v>-1.6</v>
      </c>
      <c r="W4108">
        <f>YEAR(C4108)</f>
        <v>2016</v>
      </c>
      <c r="X4108" t="str">
        <f>TEXT(C4108,"mmm")</f>
        <v>Aug</v>
      </c>
    </row>
    <row r="4109" spans="1:24" x14ac:dyDescent="0.3">
      <c r="A4109">
        <v>4108</v>
      </c>
      <c r="B4109" t="s">
        <v>7952</v>
      </c>
      <c r="C4109" s="1">
        <v>42254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>
        <v>13.96</v>
      </c>
      <c r="S4109">
        <v>2</v>
      </c>
      <c r="T4109">
        <v>0</v>
      </c>
      <c r="U4109">
        <v>0.2792</v>
      </c>
      <c r="V4109">
        <f>IFERROR(SuperstoreData[[#This Row],[Profit]]/SuperstoreData[[#This Row],[Sales]],0)</f>
        <v>0.02</v>
      </c>
      <c r="W4109">
        <f>YEAR(C4109)</f>
        <v>2015</v>
      </c>
      <c r="X4109" t="str">
        <f>TEXT(C4109,"mmm")</f>
        <v>Sep</v>
      </c>
    </row>
    <row r="4110" spans="1:24" x14ac:dyDescent="0.3">
      <c r="A4110">
        <v>4109</v>
      </c>
      <c r="B4110" t="s">
        <v>7952</v>
      </c>
      <c r="C4110" s="1">
        <v>42254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>
        <v>27.414000000000001</v>
      </c>
      <c r="S4110">
        <v>3</v>
      </c>
      <c r="T4110">
        <v>0.4</v>
      </c>
      <c r="U4110">
        <v>-14.1639</v>
      </c>
      <c r="V4110">
        <f>IFERROR(SuperstoreData[[#This Row],[Profit]]/SuperstoreData[[#This Row],[Sales]],0)</f>
        <v>-0.51666666666666661</v>
      </c>
      <c r="W4110">
        <f>YEAR(C4110)</f>
        <v>2015</v>
      </c>
      <c r="X4110" t="str">
        <f>TEXT(C4110,"mmm")</f>
        <v>Sep</v>
      </c>
    </row>
    <row r="4111" spans="1:24" x14ac:dyDescent="0.3">
      <c r="A4111">
        <v>4110</v>
      </c>
      <c r="B4111" t="s">
        <v>7953</v>
      </c>
      <c r="C4111" s="1">
        <v>42363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>
        <v>73.98</v>
      </c>
      <c r="S4111">
        <v>2</v>
      </c>
      <c r="T4111">
        <v>0</v>
      </c>
      <c r="U4111">
        <v>19.974599999999999</v>
      </c>
      <c r="V4111">
        <f>IFERROR(SuperstoreData[[#This Row],[Profit]]/SuperstoreData[[#This Row],[Sales]],0)</f>
        <v>0.26999999999999996</v>
      </c>
      <c r="W4111">
        <f>YEAR(C4111)</f>
        <v>2015</v>
      </c>
      <c r="X4111" t="str">
        <f>TEXT(C4111,"mmm")</f>
        <v>Dec</v>
      </c>
    </row>
    <row r="4112" spans="1:24" x14ac:dyDescent="0.3">
      <c r="A4112">
        <v>4111</v>
      </c>
      <c r="B4112" t="s">
        <v>7953</v>
      </c>
      <c r="C4112" s="1">
        <v>42363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>
        <v>160.97999999999999</v>
      </c>
      <c r="S4112">
        <v>1</v>
      </c>
      <c r="T4112">
        <v>0</v>
      </c>
      <c r="U4112">
        <v>20.927399999999999</v>
      </c>
      <c r="V4112">
        <f>IFERROR(SuperstoreData[[#This Row],[Profit]]/SuperstoreData[[#This Row],[Sales]],0)</f>
        <v>0.13</v>
      </c>
      <c r="W4112">
        <f>YEAR(C4112)</f>
        <v>2015</v>
      </c>
      <c r="X4112" t="str">
        <f>TEXT(C4112,"mmm")</f>
        <v>Dec</v>
      </c>
    </row>
    <row r="4113" spans="1:24" x14ac:dyDescent="0.3">
      <c r="A4113">
        <v>4112</v>
      </c>
      <c r="B4113" t="s">
        <v>7953</v>
      </c>
      <c r="C4113" s="1">
        <v>42363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>
        <v>17.34</v>
      </c>
      <c r="S4113">
        <v>3</v>
      </c>
      <c r="T4113">
        <v>0</v>
      </c>
      <c r="U4113">
        <v>8.4966000000000008</v>
      </c>
      <c r="V4113">
        <f>IFERROR(SuperstoreData[[#This Row],[Profit]]/SuperstoreData[[#This Row],[Sales]],0)</f>
        <v>0.49000000000000005</v>
      </c>
      <c r="W4113">
        <f>YEAR(C4113)</f>
        <v>2015</v>
      </c>
      <c r="X4113" t="str">
        <f>TEXT(C4113,"mmm")</f>
        <v>Dec</v>
      </c>
    </row>
    <row r="4114" spans="1:24" x14ac:dyDescent="0.3">
      <c r="A4114">
        <v>4113</v>
      </c>
      <c r="B4114" t="s">
        <v>7953</v>
      </c>
      <c r="C4114" s="1">
        <v>42363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>
        <v>3.28</v>
      </c>
      <c r="S4114">
        <v>1</v>
      </c>
      <c r="T4114">
        <v>0</v>
      </c>
      <c r="U4114">
        <v>0.95120000000000005</v>
      </c>
      <c r="V4114">
        <f>IFERROR(SuperstoreData[[#This Row],[Profit]]/SuperstoreData[[#This Row],[Sales]],0)</f>
        <v>0.29000000000000004</v>
      </c>
      <c r="W4114">
        <f>YEAR(C4114)</f>
        <v>2015</v>
      </c>
      <c r="X4114" t="str">
        <f>TEXT(C4114,"mmm")</f>
        <v>Dec</v>
      </c>
    </row>
    <row r="4115" spans="1:24" x14ac:dyDescent="0.3">
      <c r="A4115">
        <v>4114</v>
      </c>
      <c r="B4115" t="s">
        <v>7956</v>
      </c>
      <c r="C4115" s="1">
        <v>42126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>
        <v>8.8559999999999999</v>
      </c>
      <c r="S4115">
        <v>3</v>
      </c>
      <c r="T4115">
        <v>0.2</v>
      </c>
      <c r="U4115">
        <v>2.9889000000000001</v>
      </c>
      <c r="V4115">
        <f>IFERROR(SuperstoreData[[#This Row],[Profit]]/SuperstoreData[[#This Row],[Sales]],0)</f>
        <v>0.33750000000000002</v>
      </c>
      <c r="W4115">
        <f>YEAR(C4115)</f>
        <v>2015</v>
      </c>
      <c r="X4115" t="str">
        <f>TEXT(C4115,"mmm")</f>
        <v>May</v>
      </c>
    </row>
    <row r="4116" spans="1:24" x14ac:dyDescent="0.3">
      <c r="A4116">
        <v>4115</v>
      </c>
      <c r="B4116" t="s">
        <v>7956</v>
      </c>
      <c r="C4116" s="1">
        <v>42126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>
        <v>158.376</v>
      </c>
      <c r="S4116">
        <v>3</v>
      </c>
      <c r="T4116">
        <v>0.2</v>
      </c>
      <c r="U4116">
        <v>13.857900000000001</v>
      </c>
      <c r="V4116">
        <f>IFERROR(SuperstoreData[[#This Row],[Profit]]/SuperstoreData[[#This Row],[Sales]],0)</f>
        <v>8.7500000000000008E-2</v>
      </c>
      <c r="W4116">
        <f>YEAR(C4116)</f>
        <v>2015</v>
      </c>
      <c r="X4116" t="str">
        <f>TEXT(C4116,"mmm")</f>
        <v>May</v>
      </c>
    </row>
    <row r="4117" spans="1:24" x14ac:dyDescent="0.3">
      <c r="A4117">
        <v>4116</v>
      </c>
      <c r="B4117" t="s">
        <v>7957</v>
      </c>
      <c r="C4117" s="1">
        <v>42698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>
        <v>1219.96</v>
      </c>
      <c r="S4117">
        <v>5</v>
      </c>
      <c r="T4117">
        <v>0.2</v>
      </c>
      <c r="U4117">
        <v>381.23750000000001</v>
      </c>
      <c r="V4117">
        <f>IFERROR(SuperstoreData[[#This Row],[Profit]]/SuperstoreData[[#This Row],[Sales]],0)</f>
        <v>0.3125</v>
      </c>
      <c r="W4117">
        <f>YEAR(C4117)</f>
        <v>2016</v>
      </c>
      <c r="X4117" t="str">
        <f>TEXT(C4117,"mmm")</f>
        <v>Nov</v>
      </c>
    </row>
    <row r="4118" spans="1:24" x14ac:dyDescent="0.3">
      <c r="A4118">
        <v>4117</v>
      </c>
      <c r="B4118" t="s">
        <v>7958</v>
      </c>
      <c r="C4118" s="1">
        <v>42332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>
        <v>3.1680000000000001</v>
      </c>
      <c r="S4118">
        <v>2</v>
      </c>
      <c r="T4118">
        <v>0.2</v>
      </c>
      <c r="U4118">
        <v>0.99</v>
      </c>
      <c r="V4118">
        <f>IFERROR(SuperstoreData[[#This Row],[Profit]]/SuperstoreData[[#This Row],[Sales]],0)</f>
        <v>0.3125</v>
      </c>
      <c r="W4118">
        <f>YEAR(C4118)</f>
        <v>2015</v>
      </c>
      <c r="X4118" t="str">
        <f>TEXT(C4118,"mmm")</f>
        <v>Nov</v>
      </c>
    </row>
    <row r="4119" spans="1:24" x14ac:dyDescent="0.3">
      <c r="A4119">
        <v>4118</v>
      </c>
      <c r="B4119" t="s">
        <v>7958</v>
      </c>
      <c r="C4119" s="1">
        <v>42332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>
        <v>19.440000000000001</v>
      </c>
      <c r="S4119">
        <v>3</v>
      </c>
      <c r="T4119">
        <v>0</v>
      </c>
      <c r="U4119">
        <v>9.3312000000000008</v>
      </c>
      <c r="V4119">
        <f>IFERROR(SuperstoreData[[#This Row],[Profit]]/SuperstoreData[[#This Row],[Sales]],0)</f>
        <v>0.48000000000000004</v>
      </c>
      <c r="W4119">
        <f>YEAR(C4119)</f>
        <v>2015</v>
      </c>
      <c r="X4119" t="str">
        <f>TEXT(C4119,"mmm")</f>
        <v>Nov</v>
      </c>
    </row>
    <row r="4120" spans="1:24" x14ac:dyDescent="0.3">
      <c r="A4120">
        <v>4119</v>
      </c>
      <c r="B4120" t="s">
        <v>7958</v>
      </c>
      <c r="C4120" s="1">
        <v>42332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>
        <v>454.86</v>
      </c>
      <c r="S4120">
        <v>7</v>
      </c>
      <c r="T4120">
        <v>0</v>
      </c>
      <c r="U4120">
        <v>54.583199999999998</v>
      </c>
      <c r="V4120">
        <f>IFERROR(SuperstoreData[[#This Row],[Profit]]/SuperstoreData[[#This Row],[Sales]],0)</f>
        <v>0.12</v>
      </c>
      <c r="W4120">
        <f>YEAR(C4120)</f>
        <v>2015</v>
      </c>
      <c r="X4120" t="str">
        <f>TEXT(C4120,"mmm")</f>
        <v>Nov</v>
      </c>
    </row>
    <row r="4121" spans="1:24" x14ac:dyDescent="0.3">
      <c r="A4121">
        <v>4120</v>
      </c>
      <c r="B4121" t="s">
        <v>7958</v>
      </c>
      <c r="C4121" s="1">
        <v>42332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>
        <v>91.391999999999996</v>
      </c>
      <c r="S4121">
        <v>8</v>
      </c>
      <c r="T4121">
        <v>0.2</v>
      </c>
      <c r="U4121">
        <v>29.702400000000001</v>
      </c>
      <c r="V4121">
        <f>IFERROR(SuperstoreData[[#This Row],[Profit]]/SuperstoreData[[#This Row],[Sales]],0)</f>
        <v>0.32500000000000001</v>
      </c>
      <c r="W4121">
        <f>YEAR(C4121)</f>
        <v>2015</v>
      </c>
      <c r="X4121" t="str">
        <f>TEXT(C4121,"mmm")</f>
        <v>Nov</v>
      </c>
    </row>
    <row r="4122" spans="1:24" x14ac:dyDescent="0.3">
      <c r="A4122">
        <v>4121</v>
      </c>
      <c r="B4122" t="s">
        <v>7959</v>
      </c>
      <c r="C4122" s="1">
        <v>42982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>
        <v>19.04</v>
      </c>
      <c r="S4122">
        <v>4</v>
      </c>
      <c r="T4122">
        <v>0.2</v>
      </c>
      <c r="U4122">
        <v>-1.4279999999999999</v>
      </c>
      <c r="V4122">
        <f>IFERROR(SuperstoreData[[#This Row],[Profit]]/SuperstoreData[[#This Row],[Sales]],0)</f>
        <v>-7.4999999999999997E-2</v>
      </c>
      <c r="W4122">
        <f>YEAR(C4122)</f>
        <v>2017</v>
      </c>
      <c r="X4122" t="str">
        <f>TEXT(C4122,"mmm")</f>
        <v>Sep</v>
      </c>
    </row>
    <row r="4123" spans="1:24" x14ac:dyDescent="0.3">
      <c r="A4123">
        <v>4122</v>
      </c>
      <c r="B4123" t="s">
        <v>7962</v>
      </c>
      <c r="C4123" s="1">
        <v>42866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>
        <v>37.44</v>
      </c>
      <c r="S4123">
        <v>6</v>
      </c>
      <c r="T4123">
        <v>0</v>
      </c>
      <c r="U4123">
        <v>16.847999999999999</v>
      </c>
      <c r="V4123">
        <f>IFERROR(SuperstoreData[[#This Row],[Profit]]/SuperstoreData[[#This Row],[Sales]],0)</f>
        <v>0.45</v>
      </c>
      <c r="W4123">
        <f>YEAR(C4123)</f>
        <v>2017</v>
      </c>
      <c r="X4123" t="str">
        <f>TEXT(C4123,"mmm")</f>
        <v>May</v>
      </c>
    </row>
    <row r="4124" spans="1:24" x14ac:dyDescent="0.3">
      <c r="A4124">
        <v>4123</v>
      </c>
      <c r="B4124" t="s">
        <v>7962</v>
      </c>
      <c r="C4124" s="1">
        <v>42866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>
        <v>37.590000000000003</v>
      </c>
      <c r="S4124">
        <v>3</v>
      </c>
      <c r="T4124">
        <v>0</v>
      </c>
      <c r="U4124">
        <v>17.667300000000001</v>
      </c>
      <c r="V4124">
        <f>IFERROR(SuperstoreData[[#This Row],[Profit]]/SuperstoreData[[#This Row],[Sales]],0)</f>
        <v>0.47</v>
      </c>
      <c r="W4124">
        <f>YEAR(C4124)</f>
        <v>2017</v>
      </c>
      <c r="X4124" t="str">
        <f>TEXT(C4124,"mmm")</f>
        <v>May</v>
      </c>
    </row>
    <row r="4125" spans="1:24" x14ac:dyDescent="0.3">
      <c r="A4125">
        <v>4124</v>
      </c>
      <c r="B4125" t="s">
        <v>7962</v>
      </c>
      <c r="C4125" s="1">
        <v>42866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>
        <v>26.032</v>
      </c>
      <c r="S4125">
        <v>2</v>
      </c>
      <c r="T4125">
        <v>0.2</v>
      </c>
      <c r="U4125">
        <v>9.4366000000000003</v>
      </c>
      <c r="V4125">
        <f>IFERROR(SuperstoreData[[#This Row],[Profit]]/SuperstoreData[[#This Row],[Sales]],0)</f>
        <v>0.36249999999999999</v>
      </c>
      <c r="W4125">
        <f>YEAR(C4125)</f>
        <v>2017</v>
      </c>
      <c r="X4125" t="str">
        <f>TEXT(C4125,"mmm")</f>
        <v>May</v>
      </c>
    </row>
    <row r="4126" spans="1:24" x14ac:dyDescent="0.3">
      <c r="A4126">
        <v>4125</v>
      </c>
      <c r="B4126" t="s">
        <v>7963</v>
      </c>
      <c r="C4126" s="1">
        <v>41770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>
        <v>35.909999999999997</v>
      </c>
      <c r="S4126">
        <v>3</v>
      </c>
      <c r="T4126">
        <v>0</v>
      </c>
      <c r="U4126">
        <v>9.6957000000000004</v>
      </c>
      <c r="V4126">
        <f>IFERROR(SuperstoreData[[#This Row],[Profit]]/SuperstoreData[[#This Row],[Sales]],0)</f>
        <v>0.27</v>
      </c>
      <c r="W4126">
        <f>YEAR(C4126)</f>
        <v>2014</v>
      </c>
      <c r="X4126" t="str">
        <f>TEXT(C4126,"mmm")</f>
        <v>May</v>
      </c>
    </row>
    <row r="4127" spans="1:24" x14ac:dyDescent="0.3">
      <c r="A4127">
        <v>4126</v>
      </c>
      <c r="B4127" t="s">
        <v>7964</v>
      </c>
      <c r="C4127" s="1">
        <v>42943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>
        <v>91.031999999999996</v>
      </c>
      <c r="S4127">
        <v>3</v>
      </c>
      <c r="T4127">
        <v>0.2</v>
      </c>
      <c r="U4127">
        <v>-2.2757999999999998</v>
      </c>
      <c r="V4127">
        <f>IFERROR(SuperstoreData[[#This Row],[Profit]]/SuperstoreData[[#This Row],[Sales]],0)</f>
        <v>-2.4999999999999998E-2</v>
      </c>
      <c r="W4127">
        <f>YEAR(C4127)</f>
        <v>2017</v>
      </c>
      <c r="X4127" t="str">
        <f>TEXT(C4127,"mmm")</f>
        <v>Jul</v>
      </c>
    </row>
    <row r="4128" spans="1:24" x14ac:dyDescent="0.3">
      <c r="A4128">
        <v>4127</v>
      </c>
      <c r="B4128" t="s">
        <v>7966</v>
      </c>
      <c r="C4128" s="1">
        <v>42861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>
        <v>54.66</v>
      </c>
      <c r="S4128">
        <v>6</v>
      </c>
      <c r="T4128">
        <v>0</v>
      </c>
      <c r="U4128">
        <v>18.037800000000001</v>
      </c>
      <c r="V4128">
        <f>IFERROR(SuperstoreData[[#This Row],[Profit]]/SuperstoreData[[#This Row],[Sales]],0)</f>
        <v>0.33</v>
      </c>
      <c r="W4128">
        <f>YEAR(C4128)</f>
        <v>2017</v>
      </c>
      <c r="X4128" t="str">
        <f>TEXT(C4128,"mmm")</f>
        <v>May</v>
      </c>
    </row>
    <row r="4129" spans="1:24" x14ac:dyDescent="0.3">
      <c r="A4129">
        <v>4128</v>
      </c>
      <c r="B4129" t="s">
        <v>7967</v>
      </c>
      <c r="C4129" s="1">
        <v>41901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>
        <v>67.343999999999994</v>
      </c>
      <c r="S4129">
        <v>6</v>
      </c>
      <c r="T4129">
        <v>0.2</v>
      </c>
      <c r="U4129">
        <v>7.5762</v>
      </c>
      <c r="V4129">
        <f>IFERROR(SuperstoreData[[#This Row],[Profit]]/SuperstoreData[[#This Row],[Sales]],0)</f>
        <v>0.11250000000000002</v>
      </c>
      <c r="W4129">
        <f>YEAR(C4129)</f>
        <v>2014</v>
      </c>
      <c r="X4129" t="str">
        <f>TEXT(C4129,"mmm")</f>
        <v>Sep</v>
      </c>
    </row>
    <row r="4130" spans="1:24" x14ac:dyDescent="0.3">
      <c r="A4130">
        <v>4129</v>
      </c>
      <c r="B4130" t="s">
        <v>7967</v>
      </c>
      <c r="C4130" s="1">
        <v>41901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>
        <v>2624.9850000000001</v>
      </c>
      <c r="S4130">
        <v>3</v>
      </c>
      <c r="T4130">
        <v>0.5</v>
      </c>
      <c r="U4130">
        <v>-944.99459999999999</v>
      </c>
      <c r="V4130">
        <f>IFERROR(SuperstoreData[[#This Row],[Profit]]/SuperstoreData[[#This Row],[Sales]],0)</f>
        <v>-0.36</v>
      </c>
      <c r="W4130">
        <f>YEAR(C4130)</f>
        <v>2014</v>
      </c>
      <c r="X4130" t="str">
        <f>TEXT(C4130,"mmm")</f>
        <v>Sep</v>
      </c>
    </row>
    <row r="4131" spans="1:24" x14ac:dyDescent="0.3">
      <c r="A4131">
        <v>4130</v>
      </c>
      <c r="B4131" t="s">
        <v>7970</v>
      </c>
      <c r="C4131" s="1">
        <v>42092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>
        <v>73.28</v>
      </c>
      <c r="S4131">
        <v>4</v>
      </c>
      <c r="T4131">
        <v>0</v>
      </c>
      <c r="U4131">
        <v>21.251200000000001</v>
      </c>
      <c r="V4131">
        <f>IFERROR(SuperstoreData[[#This Row],[Profit]]/SuperstoreData[[#This Row],[Sales]],0)</f>
        <v>0.28999999999999998</v>
      </c>
      <c r="W4131">
        <f>YEAR(C4131)</f>
        <v>2015</v>
      </c>
      <c r="X4131" t="str">
        <f>TEXT(C4131,"mmm")</f>
        <v>Mar</v>
      </c>
    </row>
    <row r="4132" spans="1:24" x14ac:dyDescent="0.3">
      <c r="A4132">
        <v>4131</v>
      </c>
      <c r="B4132" t="s">
        <v>7971</v>
      </c>
      <c r="C4132" s="1">
        <v>41961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>
        <v>14.48</v>
      </c>
      <c r="S4132">
        <v>5</v>
      </c>
      <c r="T4132">
        <v>0.8</v>
      </c>
      <c r="U4132">
        <v>-23.891999999999999</v>
      </c>
      <c r="V4132">
        <f>IFERROR(SuperstoreData[[#This Row],[Profit]]/SuperstoreData[[#This Row],[Sales]],0)</f>
        <v>-1.65</v>
      </c>
      <c r="W4132">
        <f>YEAR(C4132)</f>
        <v>2014</v>
      </c>
      <c r="X4132" t="str">
        <f>TEXT(C4132,"mmm")</f>
        <v>Nov</v>
      </c>
    </row>
    <row r="4133" spans="1:24" x14ac:dyDescent="0.3">
      <c r="A4133">
        <v>4132</v>
      </c>
      <c r="B4133" t="s">
        <v>7972</v>
      </c>
      <c r="C4133" s="1">
        <v>42187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>
        <v>11.952</v>
      </c>
      <c r="S4133">
        <v>3</v>
      </c>
      <c r="T4133">
        <v>0.2</v>
      </c>
      <c r="U4133">
        <v>4.0338000000000003</v>
      </c>
      <c r="V4133">
        <f>IFERROR(SuperstoreData[[#This Row],[Profit]]/SuperstoreData[[#This Row],[Sales]],0)</f>
        <v>0.33750000000000002</v>
      </c>
      <c r="W4133">
        <f>YEAR(C4133)</f>
        <v>2015</v>
      </c>
      <c r="X4133" t="str">
        <f>TEXT(C4133,"mmm")</f>
        <v>Jul</v>
      </c>
    </row>
    <row r="4134" spans="1:24" x14ac:dyDescent="0.3">
      <c r="A4134">
        <v>4133</v>
      </c>
      <c r="B4134" t="s">
        <v>7972</v>
      </c>
      <c r="C4134" s="1">
        <v>42187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>
        <v>15.552</v>
      </c>
      <c r="S4134">
        <v>3</v>
      </c>
      <c r="T4134">
        <v>0.2</v>
      </c>
      <c r="U4134">
        <v>5.6375999999999999</v>
      </c>
      <c r="V4134">
        <f>IFERROR(SuperstoreData[[#This Row],[Profit]]/SuperstoreData[[#This Row],[Sales]],0)</f>
        <v>0.36249999999999999</v>
      </c>
      <c r="W4134">
        <f>YEAR(C4134)</f>
        <v>2015</v>
      </c>
      <c r="X4134" t="str">
        <f>TEXT(C4134,"mmm")</f>
        <v>Jul</v>
      </c>
    </row>
    <row r="4135" spans="1:24" x14ac:dyDescent="0.3">
      <c r="A4135">
        <v>4134</v>
      </c>
      <c r="B4135" t="s">
        <v>7974</v>
      </c>
      <c r="C4135" s="1">
        <v>41890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>
        <v>45</v>
      </c>
      <c r="S4135">
        <v>9</v>
      </c>
      <c r="T4135">
        <v>0</v>
      </c>
      <c r="U4135">
        <v>21.6</v>
      </c>
      <c r="V4135">
        <f>IFERROR(SuperstoreData[[#This Row],[Profit]]/SuperstoreData[[#This Row],[Sales]],0)</f>
        <v>0.48000000000000004</v>
      </c>
      <c r="W4135">
        <f>YEAR(C4135)</f>
        <v>2014</v>
      </c>
      <c r="X4135" t="str">
        <f>TEXT(C4135,"mmm")</f>
        <v>Sep</v>
      </c>
    </row>
    <row r="4136" spans="1:24" x14ac:dyDescent="0.3">
      <c r="A4136">
        <v>4135</v>
      </c>
      <c r="B4136" t="s">
        <v>7974</v>
      </c>
      <c r="C4136" s="1">
        <v>41890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>
        <v>209.97</v>
      </c>
      <c r="S4136">
        <v>3</v>
      </c>
      <c r="T4136">
        <v>0</v>
      </c>
      <c r="U4136">
        <v>90.287099999999995</v>
      </c>
      <c r="V4136">
        <f>IFERROR(SuperstoreData[[#This Row],[Profit]]/SuperstoreData[[#This Row],[Sales]],0)</f>
        <v>0.43</v>
      </c>
      <c r="W4136">
        <f>YEAR(C4136)</f>
        <v>2014</v>
      </c>
      <c r="X4136" t="str">
        <f>TEXT(C4136,"mmm")</f>
        <v>Sep</v>
      </c>
    </row>
    <row r="4137" spans="1:24" x14ac:dyDescent="0.3">
      <c r="A4137">
        <v>4136</v>
      </c>
      <c r="B4137" t="s">
        <v>7975</v>
      </c>
      <c r="C4137" s="1">
        <v>43010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>
        <v>112.12</v>
      </c>
      <c r="S4137">
        <v>5</v>
      </c>
      <c r="T4137">
        <v>0.2</v>
      </c>
      <c r="U4137">
        <v>42.045000000000002</v>
      </c>
      <c r="V4137">
        <f>IFERROR(SuperstoreData[[#This Row],[Profit]]/SuperstoreData[[#This Row],[Sales]],0)</f>
        <v>0.375</v>
      </c>
      <c r="W4137">
        <f>YEAR(C4137)</f>
        <v>2017</v>
      </c>
      <c r="X4137" t="str">
        <f>TEXT(C4137,"mmm")</f>
        <v>Oct</v>
      </c>
    </row>
    <row r="4138" spans="1:24" x14ac:dyDescent="0.3">
      <c r="A4138">
        <v>4137</v>
      </c>
      <c r="B4138" t="s">
        <v>7975</v>
      </c>
      <c r="C4138" s="1">
        <v>43010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>
        <v>1575.14</v>
      </c>
      <c r="S4138">
        <v>7</v>
      </c>
      <c r="T4138">
        <v>0</v>
      </c>
      <c r="U4138">
        <v>204.76820000000001</v>
      </c>
      <c r="V4138">
        <f>IFERROR(SuperstoreData[[#This Row],[Profit]]/SuperstoreData[[#This Row],[Sales]],0)</f>
        <v>0.13</v>
      </c>
      <c r="W4138">
        <f>YEAR(C4138)</f>
        <v>2017</v>
      </c>
      <c r="X4138" t="str">
        <f>TEXT(C4138,"mmm")</f>
        <v>Oct</v>
      </c>
    </row>
    <row r="4139" spans="1:24" x14ac:dyDescent="0.3">
      <c r="A4139">
        <v>4138</v>
      </c>
      <c r="B4139" t="s">
        <v>7976</v>
      </c>
      <c r="C4139" s="1">
        <v>43058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>
        <v>25.06</v>
      </c>
      <c r="S4139">
        <v>7</v>
      </c>
      <c r="T4139">
        <v>0</v>
      </c>
      <c r="U4139">
        <v>12.53</v>
      </c>
      <c r="V4139">
        <f>IFERROR(SuperstoreData[[#This Row],[Profit]]/SuperstoreData[[#This Row],[Sales]],0)</f>
        <v>0.5</v>
      </c>
      <c r="W4139">
        <f>YEAR(C4139)</f>
        <v>2017</v>
      </c>
      <c r="X4139" t="str">
        <f>TEXT(C4139,"mmm")</f>
        <v>Nov</v>
      </c>
    </row>
    <row r="4140" spans="1:24" x14ac:dyDescent="0.3">
      <c r="A4140">
        <v>4139</v>
      </c>
      <c r="B4140" t="s">
        <v>7977</v>
      </c>
      <c r="C4140" s="1">
        <v>42734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>
        <v>6.9240000000000004</v>
      </c>
      <c r="S4140">
        <v>6</v>
      </c>
      <c r="T4140">
        <v>0.8</v>
      </c>
      <c r="U4140">
        <v>-10.385999999999999</v>
      </c>
      <c r="V4140">
        <f>IFERROR(SuperstoreData[[#This Row],[Profit]]/SuperstoreData[[#This Row],[Sales]],0)</f>
        <v>-1.4999999999999998</v>
      </c>
      <c r="W4140">
        <f>YEAR(C4140)</f>
        <v>2016</v>
      </c>
      <c r="X4140" t="str">
        <f>TEXT(C4140,"mmm")</f>
        <v>Dec</v>
      </c>
    </row>
    <row r="4141" spans="1:24" x14ac:dyDescent="0.3">
      <c r="A4141">
        <v>4140</v>
      </c>
      <c r="B4141" t="s">
        <v>7979</v>
      </c>
      <c r="C4141" s="1">
        <v>43070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>
        <v>37.392000000000003</v>
      </c>
      <c r="S4141">
        <v>3</v>
      </c>
      <c r="T4141">
        <v>0.2</v>
      </c>
      <c r="U4141">
        <v>2.3370000000000002</v>
      </c>
      <c r="V4141">
        <f>IFERROR(SuperstoreData[[#This Row],[Profit]]/SuperstoreData[[#This Row],[Sales]],0)</f>
        <v>6.25E-2</v>
      </c>
      <c r="W4141">
        <f>YEAR(C4141)</f>
        <v>2017</v>
      </c>
      <c r="X4141" t="str">
        <f>TEXT(C4141,"mmm")</f>
        <v>Dec</v>
      </c>
    </row>
    <row r="4142" spans="1:24" x14ac:dyDescent="0.3">
      <c r="A4142">
        <v>4141</v>
      </c>
      <c r="B4142" t="s">
        <v>7979</v>
      </c>
      <c r="C4142" s="1">
        <v>43070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>
        <v>79.12</v>
      </c>
      <c r="S4142">
        <v>5</v>
      </c>
      <c r="T4142">
        <v>0.2</v>
      </c>
      <c r="U4142">
        <v>13.846</v>
      </c>
      <c r="V4142">
        <f>IFERROR(SuperstoreData[[#This Row],[Profit]]/SuperstoreData[[#This Row],[Sales]],0)</f>
        <v>0.17499999999999999</v>
      </c>
      <c r="W4142">
        <f>YEAR(C4142)</f>
        <v>2017</v>
      </c>
      <c r="X4142" t="str">
        <f>TEXT(C4142,"mmm")</f>
        <v>Dec</v>
      </c>
    </row>
    <row r="4143" spans="1:24" x14ac:dyDescent="0.3">
      <c r="A4143">
        <v>4142</v>
      </c>
      <c r="B4143" t="s">
        <v>7980</v>
      </c>
      <c r="C4143" s="1">
        <v>42534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>
        <v>18.899999999999999</v>
      </c>
      <c r="S4143">
        <v>3</v>
      </c>
      <c r="T4143">
        <v>0</v>
      </c>
      <c r="U4143">
        <v>8.6940000000000008</v>
      </c>
      <c r="V4143">
        <f>IFERROR(SuperstoreData[[#This Row],[Profit]]/SuperstoreData[[#This Row],[Sales]],0)</f>
        <v>0.46000000000000008</v>
      </c>
      <c r="W4143">
        <f>YEAR(C4143)</f>
        <v>2016</v>
      </c>
      <c r="X4143" t="str">
        <f>TEXT(C4143,"mmm")</f>
        <v>Jun</v>
      </c>
    </row>
    <row r="4144" spans="1:24" x14ac:dyDescent="0.3">
      <c r="A4144">
        <v>4143</v>
      </c>
      <c r="B4144" t="s">
        <v>7982</v>
      </c>
      <c r="C4144" s="1">
        <v>41778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>
        <v>57.42</v>
      </c>
      <c r="S4144">
        <v>9</v>
      </c>
      <c r="T4144">
        <v>0</v>
      </c>
      <c r="U4144">
        <v>26.4132</v>
      </c>
      <c r="V4144">
        <f>IFERROR(SuperstoreData[[#This Row],[Profit]]/SuperstoreData[[#This Row],[Sales]],0)</f>
        <v>0.45999999999999996</v>
      </c>
      <c r="W4144">
        <f>YEAR(C4144)</f>
        <v>2014</v>
      </c>
      <c r="X4144" t="str">
        <f>TEXT(C4144,"mmm")</f>
        <v>May</v>
      </c>
    </row>
    <row r="4145" spans="1:24" x14ac:dyDescent="0.3">
      <c r="A4145">
        <v>4144</v>
      </c>
      <c r="B4145" t="s">
        <v>7984</v>
      </c>
      <c r="C4145" s="1">
        <v>42765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>
        <v>12.74</v>
      </c>
      <c r="S4145">
        <v>7</v>
      </c>
      <c r="T4145">
        <v>0</v>
      </c>
      <c r="U4145">
        <v>5.7329999999999997</v>
      </c>
      <c r="V4145">
        <f>IFERROR(SuperstoreData[[#This Row],[Profit]]/SuperstoreData[[#This Row],[Sales]],0)</f>
        <v>0.44999999999999996</v>
      </c>
      <c r="W4145">
        <f>YEAR(C4145)</f>
        <v>2017</v>
      </c>
      <c r="X4145" t="str">
        <f>TEXT(C4145,"mmm")</f>
        <v>Jan</v>
      </c>
    </row>
    <row r="4146" spans="1:24" x14ac:dyDescent="0.3">
      <c r="A4146">
        <v>4145</v>
      </c>
      <c r="B4146" t="s">
        <v>7984</v>
      </c>
      <c r="C4146" s="1">
        <v>42765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>
        <v>8.82</v>
      </c>
      <c r="S4146">
        <v>3</v>
      </c>
      <c r="T4146">
        <v>0</v>
      </c>
      <c r="U4146">
        <v>2.3814000000000002</v>
      </c>
      <c r="V4146">
        <f>IFERROR(SuperstoreData[[#This Row],[Profit]]/SuperstoreData[[#This Row],[Sales]],0)</f>
        <v>0.27</v>
      </c>
      <c r="W4146">
        <f>YEAR(C4146)</f>
        <v>2017</v>
      </c>
      <c r="X4146" t="str">
        <f>TEXT(C4146,"mmm")</f>
        <v>Jan</v>
      </c>
    </row>
    <row r="4147" spans="1:24" x14ac:dyDescent="0.3">
      <c r="A4147">
        <v>4146</v>
      </c>
      <c r="B4147" t="s">
        <v>7984</v>
      </c>
      <c r="C4147" s="1">
        <v>42765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>
        <v>120.78400000000001</v>
      </c>
      <c r="S4147">
        <v>1</v>
      </c>
      <c r="T4147">
        <v>0.2</v>
      </c>
      <c r="U4147">
        <v>-13.588200000000001</v>
      </c>
      <c r="V4147">
        <f>IFERROR(SuperstoreData[[#This Row],[Profit]]/SuperstoreData[[#This Row],[Sales]],0)</f>
        <v>-0.1125</v>
      </c>
      <c r="W4147">
        <f>YEAR(C4147)</f>
        <v>2017</v>
      </c>
      <c r="X4147" t="str">
        <f>TEXT(C4147,"mmm")</f>
        <v>Jan</v>
      </c>
    </row>
    <row r="4148" spans="1:24" x14ac:dyDescent="0.3">
      <c r="A4148">
        <v>4147</v>
      </c>
      <c r="B4148" t="s">
        <v>7987</v>
      </c>
      <c r="C4148" s="1">
        <v>42336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>
        <v>322.58999999999997</v>
      </c>
      <c r="S4148">
        <v>3</v>
      </c>
      <c r="T4148">
        <v>0</v>
      </c>
      <c r="U4148">
        <v>64.518000000000001</v>
      </c>
      <c r="V4148">
        <f>IFERROR(SuperstoreData[[#This Row],[Profit]]/SuperstoreData[[#This Row],[Sales]],0)</f>
        <v>0.2</v>
      </c>
      <c r="W4148">
        <f>YEAR(C4148)</f>
        <v>2015</v>
      </c>
      <c r="X4148" t="str">
        <f>TEXT(C4148,"mmm")</f>
        <v>Nov</v>
      </c>
    </row>
    <row r="4149" spans="1:24" x14ac:dyDescent="0.3">
      <c r="A4149">
        <v>4148</v>
      </c>
      <c r="B4149" t="s">
        <v>7988</v>
      </c>
      <c r="C4149" s="1">
        <v>43031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>
        <v>9.7620000000000005</v>
      </c>
      <c r="S4149">
        <v>3</v>
      </c>
      <c r="T4149">
        <v>0.8</v>
      </c>
      <c r="U4149">
        <v>-15.1311</v>
      </c>
      <c r="V4149">
        <f>IFERROR(SuperstoreData[[#This Row],[Profit]]/SuperstoreData[[#This Row],[Sales]],0)</f>
        <v>-1.5499999999999998</v>
      </c>
      <c r="W4149">
        <f>YEAR(C4149)</f>
        <v>2017</v>
      </c>
      <c r="X4149" t="str">
        <f>TEXT(C4149,"mmm")</f>
        <v>Oct</v>
      </c>
    </row>
    <row r="4150" spans="1:24" x14ac:dyDescent="0.3">
      <c r="A4150">
        <v>4149</v>
      </c>
      <c r="B4150" t="s">
        <v>7988</v>
      </c>
      <c r="C4150" s="1">
        <v>43031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>
        <v>13.72</v>
      </c>
      <c r="S4150">
        <v>1</v>
      </c>
      <c r="T4150">
        <v>0.2</v>
      </c>
      <c r="U4150">
        <v>1.2004999999999999</v>
      </c>
      <c r="V4150">
        <f>IFERROR(SuperstoreData[[#This Row],[Profit]]/SuperstoreData[[#This Row],[Sales]],0)</f>
        <v>8.7499999999999994E-2</v>
      </c>
      <c r="W4150">
        <f>YEAR(C4150)</f>
        <v>2017</v>
      </c>
      <c r="X4150" t="str">
        <f>TEXT(C4150,"mmm")</f>
        <v>Oct</v>
      </c>
    </row>
    <row r="4151" spans="1:24" x14ac:dyDescent="0.3">
      <c r="A4151">
        <v>4150</v>
      </c>
      <c r="B4151" t="s">
        <v>7988</v>
      </c>
      <c r="C4151" s="1">
        <v>43031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>
        <v>55.2</v>
      </c>
      <c r="S4151">
        <v>1</v>
      </c>
      <c r="T4151">
        <v>0.2</v>
      </c>
      <c r="U4151">
        <v>-2.0699999999999998</v>
      </c>
      <c r="V4151">
        <f>IFERROR(SuperstoreData[[#This Row],[Profit]]/SuperstoreData[[#This Row],[Sales]],0)</f>
        <v>-3.7499999999999999E-2</v>
      </c>
      <c r="W4151">
        <f>YEAR(C4151)</f>
        <v>2017</v>
      </c>
      <c r="X4151" t="str">
        <f>TEXT(C4151,"mmm")</f>
        <v>Oct</v>
      </c>
    </row>
    <row r="4152" spans="1:24" x14ac:dyDescent="0.3">
      <c r="A4152">
        <v>4151</v>
      </c>
      <c r="B4152" t="s">
        <v>7988</v>
      </c>
      <c r="C4152" s="1">
        <v>43031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>
        <v>259.13600000000002</v>
      </c>
      <c r="S4152">
        <v>4</v>
      </c>
      <c r="T4152">
        <v>0.2</v>
      </c>
      <c r="U4152">
        <v>-58.305599999999998</v>
      </c>
      <c r="V4152">
        <f>IFERROR(SuperstoreData[[#This Row],[Profit]]/SuperstoreData[[#This Row],[Sales]],0)</f>
        <v>-0.22499999999999998</v>
      </c>
      <c r="W4152">
        <f>YEAR(C4152)</f>
        <v>2017</v>
      </c>
      <c r="X4152" t="str">
        <f>TEXT(C4152,"mmm")</f>
        <v>Oct</v>
      </c>
    </row>
    <row r="4153" spans="1:24" x14ac:dyDescent="0.3">
      <c r="A4153">
        <v>4152</v>
      </c>
      <c r="B4153" t="s">
        <v>7989</v>
      </c>
      <c r="C4153" s="1">
        <v>42985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>
        <v>29.24</v>
      </c>
      <c r="S4153">
        <v>5</v>
      </c>
      <c r="T4153">
        <v>0.2</v>
      </c>
      <c r="U4153">
        <v>9.8684999999999992</v>
      </c>
      <c r="V4153">
        <f>IFERROR(SuperstoreData[[#This Row],[Profit]]/SuperstoreData[[#This Row],[Sales]],0)</f>
        <v>0.33749999999999997</v>
      </c>
      <c r="W4153">
        <f>YEAR(C4153)</f>
        <v>2017</v>
      </c>
      <c r="X4153" t="str">
        <f>TEXT(C4153,"mmm")</f>
        <v>Sep</v>
      </c>
    </row>
    <row r="4154" spans="1:24" x14ac:dyDescent="0.3">
      <c r="A4154">
        <v>4153</v>
      </c>
      <c r="B4154" t="s">
        <v>7989</v>
      </c>
      <c r="C4154" s="1">
        <v>42985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>
        <v>15.552</v>
      </c>
      <c r="S4154">
        <v>3</v>
      </c>
      <c r="T4154">
        <v>0.2</v>
      </c>
      <c r="U4154">
        <v>5.4432</v>
      </c>
      <c r="V4154">
        <f>IFERROR(SuperstoreData[[#This Row],[Profit]]/SuperstoreData[[#This Row],[Sales]],0)</f>
        <v>0.35000000000000003</v>
      </c>
      <c r="W4154">
        <f>YEAR(C4154)</f>
        <v>2017</v>
      </c>
      <c r="X4154" t="str">
        <f>TEXT(C4154,"mmm")</f>
        <v>Sep</v>
      </c>
    </row>
    <row r="4155" spans="1:24" x14ac:dyDescent="0.3">
      <c r="A4155">
        <v>4154</v>
      </c>
      <c r="B4155" t="s">
        <v>7989</v>
      </c>
      <c r="C4155" s="1">
        <v>42985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>
        <v>4.8959999999999999</v>
      </c>
      <c r="S4155">
        <v>3</v>
      </c>
      <c r="T4155">
        <v>0.2</v>
      </c>
      <c r="U4155">
        <v>1.6524000000000001</v>
      </c>
      <c r="V4155">
        <f>IFERROR(SuperstoreData[[#This Row],[Profit]]/SuperstoreData[[#This Row],[Sales]],0)</f>
        <v>0.33750000000000002</v>
      </c>
      <c r="W4155">
        <f>YEAR(C4155)</f>
        <v>2017</v>
      </c>
      <c r="X4155" t="str">
        <f>TEXT(C4155,"mmm")</f>
        <v>Sep</v>
      </c>
    </row>
    <row r="4156" spans="1:24" x14ac:dyDescent="0.3">
      <c r="A4156">
        <v>4155</v>
      </c>
      <c r="B4156" t="s">
        <v>7990</v>
      </c>
      <c r="C4156" s="1">
        <v>42733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>
        <v>38.088000000000001</v>
      </c>
      <c r="S4156">
        <v>4</v>
      </c>
      <c r="T4156">
        <v>0.7</v>
      </c>
      <c r="U4156">
        <v>-27.9312</v>
      </c>
      <c r="V4156">
        <f>IFERROR(SuperstoreData[[#This Row],[Profit]]/SuperstoreData[[#This Row],[Sales]],0)</f>
        <v>-0.73333333333333328</v>
      </c>
      <c r="W4156">
        <f>YEAR(C4156)</f>
        <v>2016</v>
      </c>
      <c r="X4156" t="str">
        <f>TEXT(C4156,"mmm")</f>
        <v>Dec</v>
      </c>
    </row>
    <row r="4157" spans="1:24" x14ac:dyDescent="0.3">
      <c r="A4157">
        <v>4156</v>
      </c>
      <c r="B4157" t="s">
        <v>7990</v>
      </c>
      <c r="C4157" s="1">
        <v>42733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>
        <v>2.8079999999999998</v>
      </c>
      <c r="S4157">
        <v>3</v>
      </c>
      <c r="T4157">
        <v>0.7</v>
      </c>
      <c r="U4157">
        <v>-1.9656</v>
      </c>
      <c r="V4157">
        <f>IFERROR(SuperstoreData[[#This Row],[Profit]]/SuperstoreData[[#This Row],[Sales]],0)</f>
        <v>-0.70000000000000007</v>
      </c>
      <c r="W4157">
        <f>YEAR(C4157)</f>
        <v>2016</v>
      </c>
      <c r="X4157" t="str">
        <f>TEXT(C4157,"mmm")</f>
        <v>Dec</v>
      </c>
    </row>
    <row r="4158" spans="1:24" x14ac:dyDescent="0.3">
      <c r="A4158">
        <v>4157</v>
      </c>
      <c r="B4158" t="s">
        <v>7991</v>
      </c>
      <c r="C4158" s="1">
        <v>42343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>
        <v>47.984000000000002</v>
      </c>
      <c r="S4158">
        <v>2</v>
      </c>
      <c r="T4158">
        <v>0.2</v>
      </c>
      <c r="U4158">
        <v>0.5998</v>
      </c>
      <c r="V4158">
        <f>IFERROR(SuperstoreData[[#This Row],[Profit]]/SuperstoreData[[#This Row],[Sales]],0)</f>
        <v>1.2499999999999999E-2</v>
      </c>
      <c r="W4158">
        <f>YEAR(C4158)</f>
        <v>2015</v>
      </c>
      <c r="X4158" t="str">
        <f>TEXT(C4158,"mmm")</f>
        <v>Dec</v>
      </c>
    </row>
    <row r="4159" spans="1:24" x14ac:dyDescent="0.3">
      <c r="A4159">
        <v>4158</v>
      </c>
      <c r="B4159" t="s">
        <v>7991</v>
      </c>
      <c r="C4159" s="1">
        <v>42343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>
        <v>26.064</v>
      </c>
      <c r="S4159">
        <v>6</v>
      </c>
      <c r="T4159">
        <v>0.7</v>
      </c>
      <c r="U4159">
        <v>-19.982399999999998</v>
      </c>
      <c r="V4159">
        <f>IFERROR(SuperstoreData[[#This Row],[Profit]]/SuperstoreData[[#This Row],[Sales]],0)</f>
        <v>-0.76666666666666661</v>
      </c>
      <c r="W4159">
        <f>YEAR(C4159)</f>
        <v>2015</v>
      </c>
      <c r="X4159" t="str">
        <f>TEXT(C4159,"mmm")</f>
        <v>Dec</v>
      </c>
    </row>
    <row r="4160" spans="1:24" x14ac:dyDescent="0.3">
      <c r="A4160">
        <v>4159</v>
      </c>
      <c r="B4160" t="s">
        <v>7992</v>
      </c>
      <c r="C4160" s="1">
        <v>41944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>
        <v>15.696</v>
      </c>
      <c r="S4160">
        <v>3</v>
      </c>
      <c r="T4160">
        <v>0.2</v>
      </c>
      <c r="U4160">
        <v>5.1012000000000004</v>
      </c>
      <c r="V4160">
        <f>IFERROR(SuperstoreData[[#This Row],[Profit]]/SuperstoreData[[#This Row],[Sales]],0)</f>
        <v>0.32500000000000001</v>
      </c>
      <c r="W4160">
        <f>YEAR(C4160)</f>
        <v>2014</v>
      </c>
      <c r="X4160" t="str">
        <f>TEXT(C4160,"mmm")</f>
        <v>Nov</v>
      </c>
    </row>
    <row r="4161" spans="1:24" x14ac:dyDescent="0.3">
      <c r="A4161">
        <v>4160</v>
      </c>
      <c r="B4161" t="s">
        <v>7993</v>
      </c>
      <c r="C4161" s="1">
        <v>42476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  <c r="V4161">
        <f>IFERROR(SuperstoreData[[#This Row],[Profit]]/SuperstoreData[[#This Row],[Sales]],0)</f>
        <v>0.28999999999999998</v>
      </c>
      <c r="W4161">
        <f>YEAR(C4161)</f>
        <v>2016</v>
      </c>
      <c r="X4161" t="str">
        <f>TEXT(C4161,"mmm")</f>
        <v>Apr</v>
      </c>
    </row>
    <row r="4162" spans="1:24" x14ac:dyDescent="0.3">
      <c r="A4162">
        <v>4161</v>
      </c>
      <c r="B4162" t="s">
        <v>7994</v>
      </c>
      <c r="C4162" s="1">
        <v>42869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>
        <v>539.97</v>
      </c>
      <c r="S4162">
        <v>3</v>
      </c>
      <c r="T4162">
        <v>0</v>
      </c>
      <c r="U4162">
        <v>134.99250000000001</v>
      </c>
      <c r="V4162">
        <f>IFERROR(SuperstoreData[[#This Row],[Profit]]/SuperstoreData[[#This Row],[Sales]],0)</f>
        <v>0.25</v>
      </c>
      <c r="W4162">
        <f>YEAR(C4162)</f>
        <v>2017</v>
      </c>
      <c r="X4162" t="str">
        <f>TEXT(C4162,"mmm")</f>
        <v>May</v>
      </c>
    </row>
    <row r="4163" spans="1:24" x14ac:dyDescent="0.3">
      <c r="A4163">
        <v>4162</v>
      </c>
      <c r="B4163" t="s">
        <v>7994</v>
      </c>
      <c r="C4163" s="1">
        <v>42869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>
        <v>22.58</v>
      </c>
      <c r="S4163">
        <v>2</v>
      </c>
      <c r="T4163">
        <v>0</v>
      </c>
      <c r="U4163">
        <v>5.8708</v>
      </c>
      <c r="V4163">
        <f>IFERROR(SuperstoreData[[#This Row],[Profit]]/SuperstoreData[[#This Row],[Sales]],0)</f>
        <v>0.26</v>
      </c>
      <c r="W4163">
        <f>YEAR(C4163)</f>
        <v>2017</v>
      </c>
      <c r="X4163" t="str">
        <f>TEXT(C4163,"mmm")</f>
        <v>May</v>
      </c>
    </row>
    <row r="4164" spans="1:24" x14ac:dyDescent="0.3">
      <c r="A4164">
        <v>4163</v>
      </c>
      <c r="B4164" t="s">
        <v>7997</v>
      </c>
      <c r="C4164" s="1">
        <v>42077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>
        <v>16.52</v>
      </c>
      <c r="S4164">
        <v>4</v>
      </c>
      <c r="T4164">
        <v>0</v>
      </c>
      <c r="U4164">
        <v>7.5991999999999997</v>
      </c>
      <c r="V4164">
        <f>IFERROR(SuperstoreData[[#This Row],[Profit]]/SuperstoreData[[#This Row],[Sales]],0)</f>
        <v>0.46</v>
      </c>
      <c r="W4164">
        <f>YEAR(C4164)</f>
        <v>2015</v>
      </c>
      <c r="X4164" t="str">
        <f>TEXT(C4164,"mmm")</f>
        <v>Mar</v>
      </c>
    </row>
    <row r="4165" spans="1:24" x14ac:dyDescent="0.3">
      <c r="A4165">
        <v>4164</v>
      </c>
      <c r="B4165" t="s">
        <v>7997</v>
      </c>
      <c r="C4165" s="1">
        <v>42077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>
        <v>671.94</v>
      </c>
      <c r="S4165">
        <v>3</v>
      </c>
      <c r="T4165">
        <v>0</v>
      </c>
      <c r="U4165">
        <v>315.81180000000001</v>
      </c>
      <c r="V4165">
        <f>IFERROR(SuperstoreData[[#This Row],[Profit]]/SuperstoreData[[#This Row],[Sales]],0)</f>
        <v>0.47</v>
      </c>
      <c r="W4165">
        <f>YEAR(C4165)</f>
        <v>2015</v>
      </c>
      <c r="X4165" t="str">
        <f>TEXT(C4165,"mmm")</f>
        <v>Mar</v>
      </c>
    </row>
    <row r="4166" spans="1:24" x14ac:dyDescent="0.3">
      <c r="A4166">
        <v>4165</v>
      </c>
      <c r="B4166" t="s">
        <v>7998</v>
      </c>
      <c r="C4166" s="1">
        <v>42749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  <c r="V4166">
        <f>IFERROR(SuperstoreData[[#This Row],[Profit]]/SuperstoreData[[#This Row],[Sales]],0)</f>
        <v>-8.7500000000000008E-2</v>
      </c>
      <c r="W4166">
        <f>YEAR(C4166)</f>
        <v>2017</v>
      </c>
      <c r="X4166" t="str">
        <f>TEXT(C4166,"mmm")</f>
        <v>Jan</v>
      </c>
    </row>
    <row r="4167" spans="1:24" x14ac:dyDescent="0.3">
      <c r="A4167">
        <v>4166</v>
      </c>
      <c r="B4167" t="s">
        <v>7998</v>
      </c>
      <c r="C4167" s="1">
        <v>42749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>
        <v>168.624</v>
      </c>
      <c r="S4167">
        <v>9</v>
      </c>
      <c r="T4167">
        <v>0.2</v>
      </c>
      <c r="U4167">
        <v>14.7546</v>
      </c>
      <c r="V4167">
        <f>IFERROR(SuperstoreData[[#This Row],[Profit]]/SuperstoreData[[#This Row],[Sales]],0)</f>
        <v>8.7500000000000008E-2</v>
      </c>
      <c r="W4167">
        <f>YEAR(C4167)</f>
        <v>2017</v>
      </c>
      <c r="X4167" t="str">
        <f>TEXT(C4167,"mmm")</f>
        <v>Jan</v>
      </c>
    </row>
    <row r="4168" spans="1:24" x14ac:dyDescent="0.3">
      <c r="A4168">
        <v>4167</v>
      </c>
      <c r="B4168" t="s">
        <v>8002</v>
      </c>
      <c r="C4168" s="1">
        <v>42071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>
        <v>19.440000000000001</v>
      </c>
      <c r="S4168">
        <v>3</v>
      </c>
      <c r="T4168">
        <v>0</v>
      </c>
      <c r="U4168">
        <v>9.3312000000000008</v>
      </c>
      <c r="V4168">
        <f>IFERROR(SuperstoreData[[#This Row],[Profit]]/SuperstoreData[[#This Row],[Sales]],0)</f>
        <v>0.48000000000000004</v>
      </c>
      <c r="W4168">
        <f>YEAR(C4168)</f>
        <v>2015</v>
      </c>
      <c r="X4168" t="str">
        <f>TEXT(C4168,"mmm")</f>
        <v>Mar</v>
      </c>
    </row>
    <row r="4169" spans="1:24" x14ac:dyDescent="0.3">
      <c r="A4169">
        <v>4168</v>
      </c>
      <c r="B4169" t="s">
        <v>8003</v>
      </c>
      <c r="C4169" s="1">
        <v>41923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>
        <v>31.92</v>
      </c>
      <c r="S4169">
        <v>4</v>
      </c>
      <c r="T4169">
        <v>0</v>
      </c>
      <c r="U4169">
        <v>8.2992000000000008</v>
      </c>
      <c r="V4169">
        <f>IFERROR(SuperstoreData[[#This Row],[Profit]]/SuperstoreData[[#This Row],[Sales]],0)</f>
        <v>0.26</v>
      </c>
      <c r="W4169">
        <f>YEAR(C4169)</f>
        <v>2014</v>
      </c>
      <c r="X4169" t="str">
        <f>TEXT(C4169,"mmm")</f>
        <v>Oct</v>
      </c>
    </row>
    <row r="4170" spans="1:24" x14ac:dyDescent="0.3">
      <c r="A4170">
        <v>4169</v>
      </c>
      <c r="B4170" t="s">
        <v>8003</v>
      </c>
      <c r="C4170" s="1">
        <v>41923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>
        <v>433.56799999999998</v>
      </c>
      <c r="S4170">
        <v>2</v>
      </c>
      <c r="T4170">
        <v>0.2</v>
      </c>
      <c r="U4170">
        <v>-65.035200000000003</v>
      </c>
      <c r="V4170">
        <f>IFERROR(SuperstoreData[[#This Row],[Profit]]/SuperstoreData[[#This Row],[Sales]],0)</f>
        <v>-0.15000000000000002</v>
      </c>
      <c r="W4170">
        <f>YEAR(C4170)</f>
        <v>2014</v>
      </c>
      <c r="X4170" t="str">
        <f>TEXT(C4170,"mmm")</f>
        <v>Oct</v>
      </c>
    </row>
    <row r="4171" spans="1:24" x14ac:dyDescent="0.3">
      <c r="A4171">
        <v>4170</v>
      </c>
      <c r="B4171" t="s">
        <v>8006</v>
      </c>
      <c r="C4171" s="1">
        <v>42107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>
        <v>31.103999999999999</v>
      </c>
      <c r="S4171">
        <v>6</v>
      </c>
      <c r="T4171">
        <v>0.2</v>
      </c>
      <c r="U4171">
        <v>10.8864</v>
      </c>
      <c r="V4171">
        <f>IFERROR(SuperstoreData[[#This Row],[Profit]]/SuperstoreData[[#This Row],[Sales]],0)</f>
        <v>0.35000000000000003</v>
      </c>
      <c r="W4171">
        <f>YEAR(C4171)</f>
        <v>2015</v>
      </c>
      <c r="X4171" t="str">
        <f>TEXT(C4171,"mmm")</f>
        <v>Apr</v>
      </c>
    </row>
    <row r="4172" spans="1:24" x14ac:dyDescent="0.3">
      <c r="A4172">
        <v>4171</v>
      </c>
      <c r="B4172" t="s">
        <v>8006</v>
      </c>
      <c r="C4172" s="1">
        <v>42107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>
        <v>54.816000000000003</v>
      </c>
      <c r="S4172">
        <v>3</v>
      </c>
      <c r="T4172">
        <v>0.2</v>
      </c>
      <c r="U4172">
        <v>17.815200000000001</v>
      </c>
      <c r="V4172">
        <f>IFERROR(SuperstoreData[[#This Row],[Profit]]/SuperstoreData[[#This Row],[Sales]],0)</f>
        <v>0.32500000000000001</v>
      </c>
      <c r="W4172">
        <f>YEAR(C4172)</f>
        <v>2015</v>
      </c>
      <c r="X4172" t="str">
        <f>TEXT(C4172,"mmm")</f>
        <v>Apr</v>
      </c>
    </row>
    <row r="4173" spans="1:24" x14ac:dyDescent="0.3">
      <c r="A4173">
        <v>4172</v>
      </c>
      <c r="B4173" t="s">
        <v>8007</v>
      </c>
      <c r="C4173" s="1">
        <v>43055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>
        <v>48.86</v>
      </c>
      <c r="S4173">
        <v>7</v>
      </c>
      <c r="T4173">
        <v>0</v>
      </c>
      <c r="U4173">
        <v>0.97719999999999996</v>
      </c>
      <c r="V4173">
        <f>IFERROR(SuperstoreData[[#This Row],[Profit]]/SuperstoreData[[#This Row],[Sales]],0)</f>
        <v>0.02</v>
      </c>
      <c r="W4173">
        <f>YEAR(C4173)</f>
        <v>2017</v>
      </c>
      <c r="X4173" t="str">
        <f>TEXT(C4173,"mmm")</f>
        <v>Nov</v>
      </c>
    </row>
    <row r="4174" spans="1:24" x14ac:dyDescent="0.3">
      <c r="A4174">
        <v>4173</v>
      </c>
      <c r="B4174" t="s">
        <v>8008</v>
      </c>
      <c r="C4174" s="1">
        <v>42552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>
        <v>14.2</v>
      </c>
      <c r="S4174">
        <v>2</v>
      </c>
      <c r="T4174">
        <v>0</v>
      </c>
      <c r="U4174">
        <v>6.532</v>
      </c>
      <c r="V4174">
        <f>IFERROR(SuperstoreData[[#This Row],[Profit]]/SuperstoreData[[#This Row],[Sales]],0)</f>
        <v>0.46</v>
      </c>
      <c r="W4174">
        <f>YEAR(C4174)</f>
        <v>2016</v>
      </c>
      <c r="X4174" t="str">
        <f>TEXT(C4174,"mmm")</f>
        <v>Jul</v>
      </c>
    </row>
    <row r="4175" spans="1:24" x14ac:dyDescent="0.3">
      <c r="A4175">
        <v>4174</v>
      </c>
      <c r="B4175" t="s">
        <v>8008</v>
      </c>
      <c r="C4175" s="1">
        <v>42552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>
        <v>12.96</v>
      </c>
      <c r="S4175">
        <v>2</v>
      </c>
      <c r="T4175">
        <v>0</v>
      </c>
      <c r="U4175">
        <v>6.2207999999999997</v>
      </c>
      <c r="V4175">
        <f>IFERROR(SuperstoreData[[#This Row],[Profit]]/SuperstoreData[[#This Row],[Sales]],0)</f>
        <v>0.47999999999999993</v>
      </c>
      <c r="W4175">
        <f>YEAR(C4175)</f>
        <v>2016</v>
      </c>
      <c r="X4175" t="str">
        <f>TEXT(C4175,"mmm")</f>
        <v>Jul</v>
      </c>
    </row>
    <row r="4176" spans="1:24" x14ac:dyDescent="0.3">
      <c r="A4176">
        <v>4175</v>
      </c>
      <c r="B4176" t="s">
        <v>8008</v>
      </c>
      <c r="C4176" s="1">
        <v>42552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>
        <v>58.34</v>
      </c>
      <c r="S4176">
        <v>2</v>
      </c>
      <c r="T4176">
        <v>0</v>
      </c>
      <c r="U4176">
        <v>28.0032</v>
      </c>
      <c r="V4176">
        <f>IFERROR(SuperstoreData[[#This Row],[Profit]]/SuperstoreData[[#This Row],[Sales]],0)</f>
        <v>0.48</v>
      </c>
      <c r="W4176">
        <f>YEAR(C4176)</f>
        <v>2016</v>
      </c>
      <c r="X4176" t="str">
        <f>TEXT(C4176,"mmm")</f>
        <v>Jul</v>
      </c>
    </row>
    <row r="4177" spans="1:24" x14ac:dyDescent="0.3">
      <c r="A4177">
        <v>4176</v>
      </c>
      <c r="B4177" t="s">
        <v>8009</v>
      </c>
      <c r="C4177" s="1">
        <v>42337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>
        <v>56.3</v>
      </c>
      <c r="S4177">
        <v>2</v>
      </c>
      <c r="T4177">
        <v>0</v>
      </c>
      <c r="U4177">
        <v>15.763999999999999</v>
      </c>
      <c r="V4177">
        <f>IFERROR(SuperstoreData[[#This Row],[Profit]]/SuperstoreData[[#This Row],[Sales]],0)</f>
        <v>0.28000000000000003</v>
      </c>
      <c r="W4177">
        <f>YEAR(C4177)</f>
        <v>2015</v>
      </c>
      <c r="X4177" t="str">
        <f>TEXT(C4177,"mmm")</f>
        <v>Nov</v>
      </c>
    </row>
    <row r="4178" spans="1:24" x14ac:dyDescent="0.3">
      <c r="A4178">
        <v>4177</v>
      </c>
      <c r="B4178" t="s">
        <v>8012</v>
      </c>
      <c r="C4178" s="1">
        <v>41736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>
        <v>629.95000000000005</v>
      </c>
      <c r="S4178">
        <v>5</v>
      </c>
      <c r="T4178">
        <v>0</v>
      </c>
      <c r="U4178">
        <v>163.78700000000001</v>
      </c>
      <c r="V4178">
        <f>IFERROR(SuperstoreData[[#This Row],[Profit]]/SuperstoreData[[#This Row],[Sales]],0)</f>
        <v>0.26</v>
      </c>
      <c r="W4178">
        <f>YEAR(C4178)</f>
        <v>2014</v>
      </c>
      <c r="X4178" t="str">
        <f>TEXT(C4178,"mmm")</f>
        <v>Apr</v>
      </c>
    </row>
    <row r="4179" spans="1:24" x14ac:dyDescent="0.3">
      <c r="A4179">
        <v>4178</v>
      </c>
      <c r="B4179" t="s">
        <v>8012</v>
      </c>
      <c r="C4179" s="1">
        <v>41736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>
        <v>122.97</v>
      </c>
      <c r="S4179">
        <v>3</v>
      </c>
      <c r="T4179">
        <v>0</v>
      </c>
      <c r="U4179">
        <v>60.255299999999998</v>
      </c>
      <c r="V4179">
        <f>IFERROR(SuperstoreData[[#This Row],[Profit]]/SuperstoreData[[#This Row],[Sales]],0)</f>
        <v>0.49</v>
      </c>
      <c r="W4179">
        <f>YEAR(C4179)</f>
        <v>2014</v>
      </c>
      <c r="X4179" t="str">
        <f>TEXT(C4179,"mmm")</f>
        <v>Apr</v>
      </c>
    </row>
    <row r="4180" spans="1:24" x14ac:dyDescent="0.3">
      <c r="A4180">
        <v>4179</v>
      </c>
      <c r="B4180" t="s">
        <v>8013</v>
      </c>
      <c r="C4180" s="1">
        <v>42537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>
        <v>46.35</v>
      </c>
      <c r="S4180">
        <v>5</v>
      </c>
      <c r="T4180">
        <v>0</v>
      </c>
      <c r="U4180">
        <v>21.784500000000001</v>
      </c>
      <c r="V4180">
        <f>IFERROR(SuperstoreData[[#This Row],[Profit]]/SuperstoreData[[#This Row],[Sales]],0)</f>
        <v>0.47000000000000003</v>
      </c>
      <c r="W4180">
        <f>YEAR(C4180)</f>
        <v>2016</v>
      </c>
      <c r="X4180" t="str">
        <f>TEXT(C4180,"mmm")</f>
        <v>Jun</v>
      </c>
    </row>
    <row r="4181" spans="1:24" x14ac:dyDescent="0.3">
      <c r="A4181">
        <v>4180</v>
      </c>
      <c r="B4181" t="s">
        <v>8014</v>
      </c>
      <c r="C4181" s="1">
        <v>42800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>
        <v>14.976000000000001</v>
      </c>
      <c r="S4181">
        <v>9</v>
      </c>
      <c r="T4181">
        <v>0.2</v>
      </c>
      <c r="U4181">
        <v>5.4287999999999998</v>
      </c>
      <c r="V4181">
        <f>IFERROR(SuperstoreData[[#This Row],[Profit]]/SuperstoreData[[#This Row],[Sales]],0)</f>
        <v>0.36249999999999999</v>
      </c>
      <c r="W4181">
        <f>YEAR(C4181)</f>
        <v>2017</v>
      </c>
      <c r="X4181" t="str">
        <f>TEXT(C4181,"mmm")</f>
        <v>Mar</v>
      </c>
    </row>
    <row r="4182" spans="1:24" x14ac:dyDescent="0.3">
      <c r="A4182">
        <v>4181</v>
      </c>
      <c r="B4182" t="s">
        <v>8015</v>
      </c>
      <c r="C4182" s="1">
        <v>43015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>
        <f>IFERROR(SuperstoreData[[#This Row],[Profit]]/SuperstoreData[[#This Row],[Sales]],0)</f>
        <v>-1.5</v>
      </c>
      <c r="W4182">
        <f>YEAR(C4182)</f>
        <v>2017</v>
      </c>
      <c r="X4182" t="str">
        <f>TEXT(C4182,"mmm")</f>
        <v>Oct</v>
      </c>
    </row>
    <row r="4183" spans="1:24" x14ac:dyDescent="0.3">
      <c r="A4183">
        <v>4182</v>
      </c>
      <c r="B4183" t="s">
        <v>8016</v>
      </c>
      <c r="C4183" s="1">
        <v>43014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>
        <v>319.95999999999998</v>
      </c>
      <c r="S4183">
        <v>4</v>
      </c>
      <c r="T4183">
        <v>0</v>
      </c>
      <c r="U4183">
        <v>115.18559999999999</v>
      </c>
      <c r="V4183">
        <f>IFERROR(SuperstoreData[[#This Row],[Profit]]/SuperstoreData[[#This Row],[Sales]],0)</f>
        <v>0.36</v>
      </c>
      <c r="W4183">
        <f>YEAR(C4183)</f>
        <v>2017</v>
      </c>
      <c r="X4183" t="str">
        <f>TEXT(C4183,"mmm")</f>
        <v>Oct</v>
      </c>
    </row>
    <row r="4184" spans="1:24" x14ac:dyDescent="0.3">
      <c r="A4184">
        <v>4183</v>
      </c>
      <c r="B4184" t="s">
        <v>8016</v>
      </c>
      <c r="C4184" s="1">
        <v>43014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>
        <v>17.04</v>
      </c>
      <c r="S4184">
        <v>3</v>
      </c>
      <c r="T4184">
        <v>0</v>
      </c>
      <c r="U4184">
        <v>7.6680000000000001</v>
      </c>
      <c r="V4184">
        <f>IFERROR(SuperstoreData[[#This Row],[Profit]]/SuperstoreData[[#This Row],[Sales]],0)</f>
        <v>0.45</v>
      </c>
      <c r="W4184">
        <f>YEAR(C4184)</f>
        <v>2017</v>
      </c>
      <c r="X4184" t="str">
        <f>TEXT(C4184,"mmm")</f>
        <v>Oct</v>
      </c>
    </row>
    <row r="4185" spans="1:24" x14ac:dyDescent="0.3">
      <c r="A4185">
        <v>4184</v>
      </c>
      <c r="B4185" t="s">
        <v>8016</v>
      </c>
      <c r="C4185" s="1">
        <v>43014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>
        <v>344.91</v>
      </c>
      <c r="S4185">
        <v>3</v>
      </c>
      <c r="T4185">
        <v>0</v>
      </c>
      <c r="U4185">
        <v>10.347300000000001</v>
      </c>
      <c r="V4185">
        <f>IFERROR(SuperstoreData[[#This Row],[Profit]]/SuperstoreData[[#This Row],[Sales]],0)</f>
        <v>0.03</v>
      </c>
      <c r="W4185">
        <f>YEAR(C4185)</f>
        <v>2017</v>
      </c>
      <c r="X4185" t="str">
        <f>TEXT(C4185,"mmm")</f>
        <v>Oct</v>
      </c>
    </row>
    <row r="4186" spans="1:24" x14ac:dyDescent="0.3">
      <c r="A4186">
        <v>4185</v>
      </c>
      <c r="B4186" t="s">
        <v>8019</v>
      </c>
      <c r="C4186" s="1">
        <v>42709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>
        <v>81.94</v>
      </c>
      <c r="S4186">
        <v>1</v>
      </c>
      <c r="T4186">
        <v>0</v>
      </c>
      <c r="U4186">
        <v>20.484999999999999</v>
      </c>
      <c r="V4186">
        <f>IFERROR(SuperstoreData[[#This Row],[Profit]]/SuperstoreData[[#This Row],[Sales]],0)</f>
        <v>0.25</v>
      </c>
      <c r="W4186">
        <f>YEAR(C4186)</f>
        <v>2016</v>
      </c>
      <c r="X4186" t="str">
        <f>TEXT(C4186,"mmm")</f>
        <v>Dec</v>
      </c>
    </row>
    <row r="4187" spans="1:24" x14ac:dyDescent="0.3">
      <c r="A4187">
        <v>4186</v>
      </c>
      <c r="B4187" t="s">
        <v>8022</v>
      </c>
      <c r="C4187" s="1">
        <v>42664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>
        <v>98.16</v>
      </c>
      <c r="S4187">
        <v>6</v>
      </c>
      <c r="T4187">
        <v>0</v>
      </c>
      <c r="U4187">
        <v>9.8160000000000007</v>
      </c>
      <c r="V4187">
        <f>IFERROR(SuperstoreData[[#This Row],[Profit]]/SuperstoreData[[#This Row],[Sales]],0)</f>
        <v>0.1</v>
      </c>
      <c r="W4187">
        <f>YEAR(C4187)</f>
        <v>2016</v>
      </c>
      <c r="X4187" t="str">
        <f>TEXT(C4187,"mmm")</f>
        <v>Oct</v>
      </c>
    </row>
    <row r="4188" spans="1:24" x14ac:dyDescent="0.3">
      <c r="A4188">
        <v>4187</v>
      </c>
      <c r="B4188" t="s">
        <v>8023</v>
      </c>
      <c r="C4188" s="1">
        <v>42873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>
        <v>6.8739999999999997</v>
      </c>
      <c r="S4188">
        <v>7</v>
      </c>
      <c r="T4188">
        <v>0.8</v>
      </c>
      <c r="U4188">
        <v>-10.6547</v>
      </c>
      <c r="V4188">
        <f>IFERROR(SuperstoreData[[#This Row],[Profit]]/SuperstoreData[[#This Row],[Sales]],0)</f>
        <v>-1.55</v>
      </c>
      <c r="W4188">
        <f>YEAR(C4188)</f>
        <v>2017</v>
      </c>
      <c r="X4188" t="str">
        <f>TEXT(C4188,"mmm")</f>
        <v>May</v>
      </c>
    </row>
    <row r="4189" spans="1:24" x14ac:dyDescent="0.3">
      <c r="A4189">
        <v>4188</v>
      </c>
      <c r="B4189" t="s">
        <v>8023</v>
      </c>
      <c r="C4189" s="1">
        <v>42873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>
        <v>1.996</v>
      </c>
      <c r="S4189">
        <v>1</v>
      </c>
      <c r="T4189">
        <v>0.8</v>
      </c>
      <c r="U4189">
        <v>-3.2934000000000001</v>
      </c>
      <c r="V4189">
        <f>IFERROR(SuperstoreData[[#This Row],[Profit]]/SuperstoreData[[#This Row],[Sales]],0)</f>
        <v>-1.6500000000000001</v>
      </c>
      <c r="W4189">
        <f>YEAR(C4189)</f>
        <v>2017</v>
      </c>
      <c r="X4189" t="str">
        <f>TEXT(C4189,"mmm")</f>
        <v>May</v>
      </c>
    </row>
    <row r="4190" spans="1:24" x14ac:dyDescent="0.3">
      <c r="A4190">
        <v>4189</v>
      </c>
      <c r="B4190" t="s">
        <v>8023</v>
      </c>
      <c r="C4190" s="1">
        <v>42873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>
        <v>8.9280000000000008</v>
      </c>
      <c r="S4190">
        <v>2</v>
      </c>
      <c r="T4190">
        <v>0.2</v>
      </c>
      <c r="U4190">
        <v>0.66959999999999997</v>
      </c>
      <c r="V4190">
        <f>IFERROR(SuperstoreData[[#This Row],[Profit]]/SuperstoreData[[#This Row],[Sales]],0)</f>
        <v>7.4999999999999983E-2</v>
      </c>
      <c r="W4190">
        <f>YEAR(C4190)</f>
        <v>2017</v>
      </c>
      <c r="X4190" t="str">
        <f>TEXT(C4190,"mmm")</f>
        <v>May</v>
      </c>
    </row>
    <row r="4191" spans="1:24" x14ac:dyDescent="0.3">
      <c r="A4191">
        <v>4190</v>
      </c>
      <c r="B4191" t="s">
        <v>8027</v>
      </c>
      <c r="C4191" s="1">
        <v>42639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>
        <v>9.99</v>
      </c>
      <c r="S4191">
        <v>1</v>
      </c>
      <c r="T4191">
        <v>0</v>
      </c>
      <c r="U4191">
        <v>4.4954999999999998</v>
      </c>
      <c r="V4191">
        <f>IFERROR(SuperstoreData[[#This Row],[Profit]]/SuperstoreData[[#This Row],[Sales]],0)</f>
        <v>0.44999999999999996</v>
      </c>
      <c r="W4191">
        <f>YEAR(C4191)</f>
        <v>2016</v>
      </c>
      <c r="X4191" t="str">
        <f>TEXT(C4191,"mmm")</f>
        <v>Sep</v>
      </c>
    </row>
    <row r="4192" spans="1:24" x14ac:dyDescent="0.3">
      <c r="A4192">
        <v>4191</v>
      </c>
      <c r="B4192" t="s">
        <v>8031</v>
      </c>
      <c r="C4192" s="1">
        <v>43056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>
        <v>10499.97</v>
      </c>
      <c r="S4192">
        <v>3</v>
      </c>
      <c r="T4192">
        <v>0</v>
      </c>
      <c r="U4192">
        <v>5039.9856</v>
      </c>
      <c r="V4192">
        <f>IFERROR(SuperstoreData[[#This Row],[Profit]]/SuperstoreData[[#This Row],[Sales]],0)</f>
        <v>0.48000000000000004</v>
      </c>
      <c r="W4192">
        <f>YEAR(C4192)</f>
        <v>2017</v>
      </c>
      <c r="X4192" t="str">
        <f>TEXT(C4192,"mmm")</f>
        <v>Nov</v>
      </c>
    </row>
    <row r="4193" spans="1:24" x14ac:dyDescent="0.3">
      <c r="A4193">
        <v>4192</v>
      </c>
      <c r="B4193" t="s">
        <v>8032</v>
      </c>
      <c r="C4193" s="1">
        <v>42193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>
        <v>21.12</v>
      </c>
      <c r="S4193">
        <v>5</v>
      </c>
      <c r="T4193">
        <v>0.2</v>
      </c>
      <c r="U4193">
        <v>6.6</v>
      </c>
      <c r="V4193">
        <f>IFERROR(SuperstoreData[[#This Row],[Profit]]/SuperstoreData[[#This Row],[Sales]],0)</f>
        <v>0.31249999999999994</v>
      </c>
      <c r="W4193">
        <f>YEAR(C4193)</f>
        <v>2015</v>
      </c>
      <c r="X4193" t="str">
        <f>TEXT(C4193,"mmm")</f>
        <v>Jul</v>
      </c>
    </row>
    <row r="4194" spans="1:24" x14ac:dyDescent="0.3">
      <c r="A4194">
        <v>4193</v>
      </c>
      <c r="B4194" t="s">
        <v>8035</v>
      </c>
      <c r="C4194" s="1">
        <v>42324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>
        <f>IFERROR(SuperstoreData[[#This Row],[Profit]]/SuperstoreData[[#This Row],[Sales]],0)</f>
        <v>0.23000000000000004</v>
      </c>
      <c r="W4194">
        <f>YEAR(C4194)</f>
        <v>2015</v>
      </c>
      <c r="X4194" t="str">
        <f>TEXT(C4194,"mmm")</f>
        <v>Nov</v>
      </c>
    </row>
    <row r="4195" spans="1:24" x14ac:dyDescent="0.3">
      <c r="A4195">
        <v>4194</v>
      </c>
      <c r="B4195" t="s">
        <v>8035</v>
      </c>
      <c r="C4195" s="1">
        <v>42324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>
        <v>304.77600000000001</v>
      </c>
      <c r="S4195">
        <v>3</v>
      </c>
      <c r="T4195">
        <v>0.2</v>
      </c>
      <c r="U4195">
        <v>22.8582</v>
      </c>
      <c r="V4195">
        <f>IFERROR(SuperstoreData[[#This Row],[Profit]]/SuperstoreData[[#This Row],[Sales]],0)</f>
        <v>7.4999999999999997E-2</v>
      </c>
      <c r="W4195">
        <f>YEAR(C4195)</f>
        <v>2015</v>
      </c>
      <c r="X4195" t="str">
        <f>TEXT(C4195,"mmm")</f>
        <v>Nov</v>
      </c>
    </row>
    <row r="4196" spans="1:24" x14ac:dyDescent="0.3">
      <c r="A4196">
        <v>4195</v>
      </c>
      <c r="B4196" t="s">
        <v>8037</v>
      </c>
      <c r="C4196" s="1">
        <v>42173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>
        <v>51.98</v>
      </c>
      <c r="S4196">
        <v>2</v>
      </c>
      <c r="T4196">
        <v>0</v>
      </c>
      <c r="U4196">
        <v>15.074199999999999</v>
      </c>
      <c r="V4196">
        <f>IFERROR(SuperstoreData[[#This Row],[Profit]]/SuperstoreData[[#This Row],[Sales]],0)</f>
        <v>0.28999999999999998</v>
      </c>
      <c r="W4196">
        <f>YEAR(C4196)</f>
        <v>2015</v>
      </c>
      <c r="X4196" t="str">
        <f>TEXT(C4196,"mmm")</f>
        <v>Jun</v>
      </c>
    </row>
    <row r="4197" spans="1:24" x14ac:dyDescent="0.3">
      <c r="A4197">
        <v>4196</v>
      </c>
      <c r="B4197" t="s">
        <v>8038</v>
      </c>
      <c r="C4197" s="1">
        <v>42468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>
        <v>24.7</v>
      </c>
      <c r="S4197">
        <v>5</v>
      </c>
      <c r="T4197">
        <v>0</v>
      </c>
      <c r="U4197">
        <v>10.374000000000001</v>
      </c>
      <c r="V4197">
        <f>IFERROR(SuperstoreData[[#This Row],[Profit]]/SuperstoreData[[#This Row],[Sales]],0)</f>
        <v>0.42000000000000004</v>
      </c>
      <c r="W4197">
        <f>YEAR(C4197)</f>
        <v>2016</v>
      </c>
      <c r="X4197" t="str">
        <f>TEXT(C4197,"mmm")</f>
        <v>Apr</v>
      </c>
    </row>
    <row r="4198" spans="1:24" x14ac:dyDescent="0.3">
      <c r="A4198">
        <v>4197</v>
      </c>
      <c r="B4198" t="s">
        <v>8039</v>
      </c>
      <c r="C4198" s="1">
        <v>42112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>
        <v>21.93</v>
      </c>
      <c r="S4198">
        <v>3</v>
      </c>
      <c r="T4198">
        <v>0</v>
      </c>
      <c r="U4198">
        <v>10.3071</v>
      </c>
      <c r="V4198">
        <f>IFERROR(SuperstoreData[[#This Row],[Profit]]/SuperstoreData[[#This Row],[Sales]],0)</f>
        <v>0.47000000000000003</v>
      </c>
      <c r="W4198">
        <f>YEAR(C4198)</f>
        <v>2015</v>
      </c>
      <c r="X4198" t="str">
        <f>TEXT(C4198,"mmm")</f>
        <v>Apr</v>
      </c>
    </row>
    <row r="4199" spans="1:24" x14ac:dyDescent="0.3">
      <c r="A4199">
        <v>4198</v>
      </c>
      <c r="B4199" t="s">
        <v>8041</v>
      </c>
      <c r="C4199" s="1">
        <v>42707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>
        <v>394.81599999999997</v>
      </c>
      <c r="S4199">
        <v>4</v>
      </c>
      <c r="T4199">
        <v>0.2</v>
      </c>
      <c r="U4199">
        <v>93.768799999999999</v>
      </c>
      <c r="V4199">
        <f>IFERROR(SuperstoreData[[#This Row],[Profit]]/SuperstoreData[[#This Row],[Sales]],0)</f>
        <v>0.23750000000000002</v>
      </c>
      <c r="W4199">
        <f>YEAR(C4199)</f>
        <v>2016</v>
      </c>
      <c r="X4199" t="str">
        <f>TEXT(C4199,"mmm")</f>
        <v>Dec</v>
      </c>
    </row>
    <row r="4200" spans="1:24" x14ac:dyDescent="0.3">
      <c r="A4200">
        <v>4199</v>
      </c>
      <c r="B4200" t="s">
        <v>8041</v>
      </c>
      <c r="C4200" s="1">
        <v>42707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>
        <v>18.192</v>
      </c>
      <c r="S4200">
        <v>4</v>
      </c>
      <c r="T4200">
        <v>0.7</v>
      </c>
      <c r="U4200">
        <v>-14.553599999999999</v>
      </c>
      <c r="V4200">
        <f>IFERROR(SuperstoreData[[#This Row],[Profit]]/SuperstoreData[[#This Row],[Sales]],0)</f>
        <v>-0.79999999999999993</v>
      </c>
      <c r="W4200">
        <f>YEAR(C4200)</f>
        <v>2016</v>
      </c>
      <c r="X4200" t="str">
        <f>TEXT(C4200,"mmm")</f>
        <v>Dec</v>
      </c>
    </row>
    <row r="4201" spans="1:24" x14ac:dyDescent="0.3">
      <c r="A4201">
        <v>4200</v>
      </c>
      <c r="B4201" t="s">
        <v>8042</v>
      </c>
      <c r="C4201" s="1">
        <v>42348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>
        <v>7.31</v>
      </c>
      <c r="S4201">
        <v>1</v>
      </c>
      <c r="T4201">
        <v>0</v>
      </c>
      <c r="U4201">
        <v>3.4357000000000002</v>
      </c>
      <c r="V4201">
        <f>IFERROR(SuperstoreData[[#This Row],[Profit]]/SuperstoreData[[#This Row],[Sales]],0)</f>
        <v>0.47000000000000003</v>
      </c>
      <c r="W4201">
        <f>YEAR(C4201)</f>
        <v>2015</v>
      </c>
      <c r="X4201" t="str">
        <f>TEXT(C4201,"mmm")</f>
        <v>Dec</v>
      </c>
    </row>
    <row r="4202" spans="1:24" x14ac:dyDescent="0.3">
      <c r="A4202">
        <v>4201</v>
      </c>
      <c r="B4202" t="s">
        <v>8042</v>
      </c>
      <c r="C4202" s="1">
        <v>42348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>
        <v>799.98400000000004</v>
      </c>
      <c r="S4202">
        <v>2</v>
      </c>
      <c r="T4202">
        <v>0.2</v>
      </c>
      <c r="U4202">
        <v>249.995</v>
      </c>
      <c r="V4202">
        <f>IFERROR(SuperstoreData[[#This Row],[Profit]]/SuperstoreData[[#This Row],[Sales]],0)</f>
        <v>0.3125</v>
      </c>
      <c r="W4202">
        <f>YEAR(C4202)</f>
        <v>2015</v>
      </c>
      <c r="X4202" t="str">
        <f>TEXT(C4202,"mmm")</f>
        <v>Dec</v>
      </c>
    </row>
    <row r="4203" spans="1:24" x14ac:dyDescent="0.3">
      <c r="A4203">
        <v>4202</v>
      </c>
      <c r="B4203" t="s">
        <v>8042</v>
      </c>
      <c r="C4203" s="1">
        <v>42348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>
        <v>41.28</v>
      </c>
      <c r="S4203">
        <v>6</v>
      </c>
      <c r="T4203">
        <v>0</v>
      </c>
      <c r="U4203">
        <v>18.988800000000001</v>
      </c>
      <c r="V4203">
        <f>IFERROR(SuperstoreData[[#This Row],[Profit]]/SuperstoreData[[#This Row],[Sales]],0)</f>
        <v>0.46</v>
      </c>
      <c r="W4203">
        <f>YEAR(C4203)</f>
        <v>2015</v>
      </c>
      <c r="X4203" t="str">
        <f>TEXT(C4203,"mmm")</f>
        <v>Dec</v>
      </c>
    </row>
    <row r="4204" spans="1:24" x14ac:dyDescent="0.3">
      <c r="A4204">
        <v>4203</v>
      </c>
      <c r="B4204" t="s">
        <v>8042</v>
      </c>
      <c r="C4204" s="1">
        <v>42348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>
        <v>184.66</v>
      </c>
      <c r="S4204">
        <v>7</v>
      </c>
      <c r="T4204">
        <v>0</v>
      </c>
      <c r="U4204">
        <v>84.943600000000004</v>
      </c>
      <c r="V4204">
        <f>IFERROR(SuperstoreData[[#This Row],[Profit]]/SuperstoreData[[#This Row],[Sales]],0)</f>
        <v>0.46</v>
      </c>
      <c r="W4204">
        <f>YEAR(C4204)</f>
        <v>2015</v>
      </c>
      <c r="X4204" t="str">
        <f>TEXT(C4204,"mmm")</f>
        <v>Dec</v>
      </c>
    </row>
    <row r="4205" spans="1:24" x14ac:dyDescent="0.3">
      <c r="A4205">
        <v>4204</v>
      </c>
      <c r="B4205" t="s">
        <v>8043</v>
      </c>
      <c r="C4205" s="1">
        <v>41943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>
        <v>49.25</v>
      </c>
      <c r="S4205">
        <v>5</v>
      </c>
      <c r="T4205">
        <v>0</v>
      </c>
      <c r="U4205">
        <v>18.715</v>
      </c>
      <c r="V4205">
        <f>IFERROR(SuperstoreData[[#This Row],[Profit]]/SuperstoreData[[#This Row],[Sales]],0)</f>
        <v>0.38</v>
      </c>
      <c r="W4205">
        <f>YEAR(C4205)</f>
        <v>2014</v>
      </c>
      <c r="X4205" t="str">
        <f>TEXT(C4205,"mmm")</f>
        <v>Oct</v>
      </c>
    </row>
    <row r="4206" spans="1:24" x14ac:dyDescent="0.3">
      <c r="A4206">
        <v>4205</v>
      </c>
      <c r="B4206" t="s">
        <v>8043</v>
      </c>
      <c r="C4206" s="1">
        <v>41943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>
        <v>10.16</v>
      </c>
      <c r="S4206">
        <v>2</v>
      </c>
      <c r="T4206">
        <v>0</v>
      </c>
      <c r="U4206">
        <v>4.7751999999999999</v>
      </c>
      <c r="V4206">
        <f>IFERROR(SuperstoreData[[#This Row],[Profit]]/SuperstoreData[[#This Row],[Sales]],0)</f>
        <v>0.47</v>
      </c>
      <c r="W4206">
        <f>YEAR(C4206)</f>
        <v>2014</v>
      </c>
      <c r="X4206" t="str">
        <f>TEXT(C4206,"mmm")</f>
        <v>Oct</v>
      </c>
    </row>
    <row r="4207" spans="1:24" x14ac:dyDescent="0.3">
      <c r="A4207">
        <v>4206</v>
      </c>
      <c r="B4207" t="s">
        <v>8043</v>
      </c>
      <c r="C4207" s="1">
        <v>41943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>
        <v>14.76</v>
      </c>
      <c r="S4207">
        <v>2</v>
      </c>
      <c r="T4207">
        <v>0</v>
      </c>
      <c r="U4207">
        <v>4.2804000000000002</v>
      </c>
      <c r="V4207">
        <f>IFERROR(SuperstoreData[[#This Row],[Profit]]/SuperstoreData[[#This Row],[Sales]],0)</f>
        <v>0.29000000000000004</v>
      </c>
      <c r="W4207">
        <f>YEAR(C4207)</f>
        <v>2014</v>
      </c>
      <c r="X4207" t="str">
        <f>TEXT(C4207,"mmm")</f>
        <v>Oct</v>
      </c>
    </row>
    <row r="4208" spans="1:24" x14ac:dyDescent="0.3">
      <c r="A4208">
        <v>4207</v>
      </c>
      <c r="B4208" t="s">
        <v>8043</v>
      </c>
      <c r="C4208" s="1">
        <v>41943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>
        <v>34.08</v>
      </c>
      <c r="S4208">
        <v>2</v>
      </c>
      <c r="T4208">
        <v>0</v>
      </c>
      <c r="U4208">
        <v>15.6768</v>
      </c>
      <c r="V4208">
        <f>IFERROR(SuperstoreData[[#This Row],[Profit]]/SuperstoreData[[#This Row],[Sales]],0)</f>
        <v>0.46</v>
      </c>
      <c r="W4208">
        <f>YEAR(C4208)</f>
        <v>2014</v>
      </c>
      <c r="X4208" t="str">
        <f>TEXT(C4208,"mmm")</f>
        <v>Oct</v>
      </c>
    </row>
    <row r="4209" spans="1:24" x14ac:dyDescent="0.3">
      <c r="A4209">
        <v>4208</v>
      </c>
      <c r="B4209" t="s">
        <v>8043</v>
      </c>
      <c r="C4209" s="1">
        <v>41943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>
        <v>17.670000000000002</v>
      </c>
      <c r="S4209">
        <v>3</v>
      </c>
      <c r="T4209">
        <v>0</v>
      </c>
      <c r="U4209">
        <v>7.7747999999999999</v>
      </c>
      <c r="V4209">
        <f>IFERROR(SuperstoreData[[#This Row],[Profit]]/SuperstoreData[[#This Row],[Sales]],0)</f>
        <v>0.43999999999999995</v>
      </c>
      <c r="W4209">
        <f>YEAR(C4209)</f>
        <v>2014</v>
      </c>
      <c r="X4209" t="str">
        <f>TEXT(C4209,"mmm")</f>
        <v>Oct</v>
      </c>
    </row>
    <row r="4210" spans="1:24" x14ac:dyDescent="0.3">
      <c r="A4210">
        <v>4209</v>
      </c>
      <c r="B4210" t="s">
        <v>8043</v>
      </c>
      <c r="C4210" s="1">
        <v>41943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>
        <v>1604.9</v>
      </c>
      <c r="S4210">
        <v>5</v>
      </c>
      <c r="T4210">
        <v>0</v>
      </c>
      <c r="U4210">
        <v>481.47</v>
      </c>
      <c r="V4210">
        <f>IFERROR(SuperstoreData[[#This Row],[Profit]]/SuperstoreData[[#This Row],[Sales]],0)</f>
        <v>0.3</v>
      </c>
      <c r="W4210">
        <f>YEAR(C4210)</f>
        <v>2014</v>
      </c>
      <c r="X4210" t="str">
        <f>TEXT(C4210,"mmm")</f>
        <v>Oct</v>
      </c>
    </row>
    <row r="4211" spans="1:24" x14ac:dyDescent="0.3">
      <c r="A4211">
        <v>4210</v>
      </c>
      <c r="B4211" t="s">
        <v>8043</v>
      </c>
      <c r="C4211" s="1">
        <v>41943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>
        <v>385.68599999999998</v>
      </c>
      <c r="S4211">
        <v>1</v>
      </c>
      <c r="T4211">
        <v>0.3</v>
      </c>
      <c r="U4211">
        <v>-60.607799999999997</v>
      </c>
      <c r="V4211">
        <f>IFERROR(SuperstoreData[[#This Row],[Profit]]/SuperstoreData[[#This Row],[Sales]],0)</f>
        <v>-0.15714285714285714</v>
      </c>
      <c r="W4211">
        <f>YEAR(C4211)</f>
        <v>2014</v>
      </c>
      <c r="X4211" t="str">
        <f>TEXT(C4211,"mmm")</f>
        <v>Oct</v>
      </c>
    </row>
    <row r="4212" spans="1:24" x14ac:dyDescent="0.3">
      <c r="A4212">
        <v>4211</v>
      </c>
      <c r="B4212" t="s">
        <v>8045</v>
      </c>
      <c r="C4212" s="1">
        <v>43078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>
        <v>15.984</v>
      </c>
      <c r="S4212">
        <v>2</v>
      </c>
      <c r="T4212">
        <v>0.2</v>
      </c>
      <c r="U4212">
        <v>4.9950000000000001</v>
      </c>
      <c r="V4212">
        <f>IFERROR(SuperstoreData[[#This Row],[Profit]]/SuperstoreData[[#This Row],[Sales]],0)</f>
        <v>0.3125</v>
      </c>
      <c r="W4212">
        <f>YEAR(C4212)</f>
        <v>2017</v>
      </c>
      <c r="X4212" t="str">
        <f>TEXT(C4212,"mmm")</f>
        <v>Dec</v>
      </c>
    </row>
    <row r="4213" spans="1:24" x14ac:dyDescent="0.3">
      <c r="A4213">
        <v>4212</v>
      </c>
      <c r="B4213" t="s">
        <v>8048</v>
      </c>
      <c r="C4213" s="1">
        <v>41764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>
        <v>9.42</v>
      </c>
      <c r="S4213">
        <v>3</v>
      </c>
      <c r="T4213">
        <v>0</v>
      </c>
      <c r="U4213">
        <v>4.2389999999999999</v>
      </c>
      <c r="V4213">
        <f>IFERROR(SuperstoreData[[#This Row],[Profit]]/SuperstoreData[[#This Row],[Sales]],0)</f>
        <v>0.45</v>
      </c>
      <c r="W4213">
        <f>YEAR(C4213)</f>
        <v>2014</v>
      </c>
      <c r="X4213" t="str">
        <f>TEXT(C4213,"mmm")</f>
        <v>May</v>
      </c>
    </row>
    <row r="4214" spans="1:24" x14ac:dyDescent="0.3">
      <c r="A4214">
        <v>4213</v>
      </c>
      <c r="B4214" t="s">
        <v>8048</v>
      </c>
      <c r="C4214" s="1">
        <v>41764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>
        <v>6.56</v>
      </c>
      <c r="S4214">
        <v>2</v>
      </c>
      <c r="T4214">
        <v>0</v>
      </c>
      <c r="U4214">
        <v>1.9024000000000001</v>
      </c>
      <c r="V4214">
        <f>IFERROR(SuperstoreData[[#This Row],[Profit]]/SuperstoreData[[#This Row],[Sales]],0)</f>
        <v>0.29000000000000004</v>
      </c>
      <c r="W4214">
        <f>YEAR(C4214)</f>
        <v>2014</v>
      </c>
      <c r="X4214" t="str">
        <f>TEXT(C4214,"mmm")</f>
        <v>May</v>
      </c>
    </row>
    <row r="4215" spans="1:24" x14ac:dyDescent="0.3">
      <c r="A4215">
        <v>4214</v>
      </c>
      <c r="B4215" t="s">
        <v>8048</v>
      </c>
      <c r="C4215" s="1">
        <v>41764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>
        <v>24.56</v>
      </c>
      <c r="S4215">
        <v>2</v>
      </c>
      <c r="T4215">
        <v>0</v>
      </c>
      <c r="U4215">
        <v>11.543200000000001</v>
      </c>
      <c r="V4215">
        <f>IFERROR(SuperstoreData[[#This Row],[Profit]]/SuperstoreData[[#This Row],[Sales]],0)</f>
        <v>0.47000000000000003</v>
      </c>
      <c r="W4215">
        <f>YEAR(C4215)</f>
        <v>2014</v>
      </c>
      <c r="X4215" t="str">
        <f>TEXT(C4215,"mmm")</f>
        <v>May</v>
      </c>
    </row>
    <row r="4216" spans="1:24" x14ac:dyDescent="0.3">
      <c r="A4216">
        <v>4215</v>
      </c>
      <c r="B4216" t="s">
        <v>8051</v>
      </c>
      <c r="C4216" s="1">
        <v>42433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>
        <v>128.4</v>
      </c>
      <c r="S4216">
        <v>3</v>
      </c>
      <c r="T4216">
        <v>0</v>
      </c>
      <c r="U4216">
        <v>64.2</v>
      </c>
      <c r="V4216">
        <f>IFERROR(SuperstoreData[[#This Row],[Profit]]/SuperstoreData[[#This Row],[Sales]],0)</f>
        <v>0.5</v>
      </c>
      <c r="W4216">
        <f>YEAR(C4216)</f>
        <v>2016</v>
      </c>
      <c r="X4216" t="str">
        <f>TEXT(C4216,"mmm")</f>
        <v>Mar</v>
      </c>
    </row>
    <row r="4217" spans="1:24" x14ac:dyDescent="0.3">
      <c r="A4217">
        <v>4216</v>
      </c>
      <c r="B4217" t="s">
        <v>8054</v>
      </c>
      <c r="C4217" s="1">
        <v>41973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>
        <v>62.28</v>
      </c>
      <c r="S4217">
        <v>4</v>
      </c>
      <c r="T4217">
        <v>0</v>
      </c>
      <c r="U4217">
        <v>29.271599999999999</v>
      </c>
      <c r="V4217">
        <f>IFERROR(SuperstoreData[[#This Row],[Profit]]/SuperstoreData[[#This Row],[Sales]],0)</f>
        <v>0.47</v>
      </c>
      <c r="W4217">
        <f>YEAR(C4217)</f>
        <v>2014</v>
      </c>
      <c r="X4217" t="str">
        <f>TEXT(C4217,"mmm")</f>
        <v>Nov</v>
      </c>
    </row>
    <row r="4218" spans="1:24" x14ac:dyDescent="0.3">
      <c r="A4218">
        <v>4217</v>
      </c>
      <c r="B4218" t="s">
        <v>8057</v>
      </c>
      <c r="C4218" s="1">
        <v>42053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>
        <v>9.24</v>
      </c>
      <c r="S4218">
        <v>3</v>
      </c>
      <c r="T4218">
        <v>0</v>
      </c>
      <c r="U4218">
        <v>4.4352</v>
      </c>
      <c r="V4218">
        <f>IFERROR(SuperstoreData[[#This Row],[Profit]]/SuperstoreData[[#This Row],[Sales]],0)</f>
        <v>0.48</v>
      </c>
      <c r="W4218">
        <f>YEAR(C4218)</f>
        <v>2015</v>
      </c>
      <c r="X4218" t="str">
        <f>TEXT(C4218,"mmm")</f>
        <v>Feb</v>
      </c>
    </row>
    <row r="4219" spans="1:24" x14ac:dyDescent="0.3">
      <c r="A4219">
        <v>4218</v>
      </c>
      <c r="B4219" t="s">
        <v>8058</v>
      </c>
      <c r="C4219" s="1">
        <v>42826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>
        <v>482.66399999999999</v>
      </c>
      <c r="S4219">
        <v>8</v>
      </c>
      <c r="T4219">
        <v>0.15</v>
      </c>
      <c r="U4219">
        <v>85.176000000000002</v>
      </c>
      <c r="V4219">
        <f>IFERROR(SuperstoreData[[#This Row],[Profit]]/SuperstoreData[[#This Row],[Sales]],0)</f>
        <v>0.17647058823529413</v>
      </c>
      <c r="W4219">
        <f>YEAR(C4219)</f>
        <v>2017</v>
      </c>
      <c r="X4219" t="str">
        <f>TEXT(C4219,"mmm")</f>
        <v>Apr</v>
      </c>
    </row>
    <row r="4220" spans="1:24" x14ac:dyDescent="0.3">
      <c r="A4220">
        <v>4219</v>
      </c>
      <c r="B4220" t="s">
        <v>8058</v>
      </c>
      <c r="C4220" s="1">
        <v>42826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>
        <v>4799.9840000000004</v>
      </c>
      <c r="S4220">
        <v>2</v>
      </c>
      <c r="T4220">
        <v>0.2</v>
      </c>
      <c r="U4220">
        <v>359.99880000000002</v>
      </c>
      <c r="V4220">
        <f>IFERROR(SuperstoreData[[#This Row],[Profit]]/SuperstoreData[[#This Row],[Sales]],0)</f>
        <v>7.4999999999999997E-2</v>
      </c>
      <c r="W4220">
        <f>YEAR(C4220)</f>
        <v>2017</v>
      </c>
      <c r="X4220" t="str">
        <f>TEXT(C4220,"mmm")</f>
        <v>Apr</v>
      </c>
    </row>
    <row r="4221" spans="1:24" x14ac:dyDescent="0.3">
      <c r="A4221">
        <v>4220</v>
      </c>
      <c r="B4221" t="s">
        <v>8061</v>
      </c>
      <c r="C4221" s="1">
        <v>42897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>
        <v>37.94</v>
      </c>
      <c r="S4221">
        <v>2</v>
      </c>
      <c r="T4221">
        <v>0</v>
      </c>
      <c r="U4221">
        <v>18.211200000000002</v>
      </c>
      <c r="V4221">
        <f>IFERROR(SuperstoreData[[#This Row],[Profit]]/SuperstoreData[[#This Row],[Sales]],0)</f>
        <v>0.48000000000000009</v>
      </c>
      <c r="W4221">
        <f>YEAR(C4221)</f>
        <v>2017</v>
      </c>
      <c r="X4221" t="str">
        <f>TEXT(C4221,"mmm")</f>
        <v>Jun</v>
      </c>
    </row>
    <row r="4222" spans="1:24" x14ac:dyDescent="0.3">
      <c r="A4222">
        <v>4221</v>
      </c>
      <c r="B4222" t="s">
        <v>8061</v>
      </c>
      <c r="C4222" s="1">
        <v>42897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>
        <v>18.288</v>
      </c>
      <c r="S4222">
        <v>6</v>
      </c>
      <c r="T4222">
        <v>0.2</v>
      </c>
      <c r="U4222">
        <v>6.6294000000000004</v>
      </c>
      <c r="V4222">
        <f>IFERROR(SuperstoreData[[#This Row],[Profit]]/SuperstoreData[[#This Row],[Sales]],0)</f>
        <v>0.36250000000000004</v>
      </c>
      <c r="W4222">
        <f>YEAR(C4222)</f>
        <v>2017</v>
      </c>
      <c r="X4222" t="str">
        <f>TEXT(C4222,"mmm")</f>
        <v>Jun</v>
      </c>
    </row>
    <row r="4223" spans="1:24" x14ac:dyDescent="0.3">
      <c r="A4223">
        <v>4222</v>
      </c>
      <c r="B4223" t="s">
        <v>8061</v>
      </c>
      <c r="C4223" s="1">
        <v>42897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>
        <v>385.8</v>
      </c>
      <c r="S4223">
        <v>5</v>
      </c>
      <c r="T4223">
        <v>0.2</v>
      </c>
      <c r="U4223">
        <v>130.20750000000001</v>
      </c>
      <c r="V4223">
        <f>IFERROR(SuperstoreData[[#This Row],[Profit]]/SuperstoreData[[#This Row],[Sales]],0)</f>
        <v>0.33750000000000002</v>
      </c>
      <c r="W4223">
        <f>YEAR(C4223)</f>
        <v>2017</v>
      </c>
      <c r="X4223" t="str">
        <f>TEXT(C4223,"mmm")</f>
        <v>Jun</v>
      </c>
    </row>
    <row r="4224" spans="1:24" x14ac:dyDescent="0.3">
      <c r="A4224">
        <v>4223</v>
      </c>
      <c r="B4224" t="s">
        <v>8061</v>
      </c>
      <c r="C4224" s="1">
        <v>42897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>
        <v>102.96</v>
      </c>
      <c r="S4224">
        <v>2</v>
      </c>
      <c r="T4224">
        <v>0</v>
      </c>
      <c r="U4224">
        <v>1.0296000000000001</v>
      </c>
      <c r="V4224">
        <f>IFERROR(SuperstoreData[[#This Row],[Profit]]/SuperstoreData[[#This Row],[Sales]],0)</f>
        <v>1.0000000000000002E-2</v>
      </c>
      <c r="W4224">
        <f>YEAR(C4224)</f>
        <v>2017</v>
      </c>
      <c r="X4224" t="str">
        <f>TEXT(C4224,"mmm")</f>
        <v>Jun</v>
      </c>
    </row>
    <row r="4225" spans="1:24" x14ac:dyDescent="0.3">
      <c r="A4225">
        <v>4224</v>
      </c>
      <c r="B4225" t="s">
        <v>8061</v>
      </c>
      <c r="C4225" s="1">
        <v>42897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>
        <v>174.42</v>
      </c>
      <c r="S4225">
        <v>3</v>
      </c>
      <c r="T4225">
        <v>0</v>
      </c>
      <c r="U4225">
        <v>41.860799999999998</v>
      </c>
      <c r="V4225">
        <f>IFERROR(SuperstoreData[[#This Row],[Profit]]/SuperstoreData[[#This Row],[Sales]],0)</f>
        <v>0.24</v>
      </c>
      <c r="W4225">
        <f>YEAR(C4225)</f>
        <v>2017</v>
      </c>
      <c r="X4225" t="str">
        <f>TEXT(C4225,"mmm")</f>
        <v>Jun</v>
      </c>
    </row>
    <row r="4226" spans="1:24" x14ac:dyDescent="0.3">
      <c r="A4226">
        <v>4225</v>
      </c>
      <c r="B4226" t="s">
        <v>8064</v>
      </c>
      <c r="C4226" s="1">
        <v>42643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>
        <v>1.964</v>
      </c>
      <c r="S4226">
        <v>2</v>
      </c>
      <c r="T4226">
        <v>0.8</v>
      </c>
      <c r="U4226">
        <v>-3.2406000000000001</v>
      </c>
      <c r="V4226">
        <f>IFERROR(SuperstoreData[[#This Row],[Profit]]/SuperstoreData[[#This Row],[Sales]],0)</f>
        <v>-1.6500000000000001</v>
      </c>
      <c r="W4226">
        <f>YEAR(C4226)</f>
        <v>2016</v>
      </c>
      <c r="X4226" t="str">
        <f>TEXT(C4226,"mmm")</f>
        <v>Sep</v>
      </c>
    </row>
    <row r="4227" spans="1:24" x14ac:dyDescent="0.3">
      <c r="A4227">
        <v>4226</v>
      </c>
      <c r="B4227" t="s">
        <v>8065</v>
      </c>
      <c r="C4227" s="1">
        <v>41986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>
        <v>94.427999999999997</v>
      </c>
      <c r="S4227">
        <v>3</v>
      </c>
      <c r="T4227">
        <v>0.6</v>
      </c>
      <c r="U4227">
        <v>-42.492600000000003</v>
      </c>
      <c r="V4227">
        <f>IFERROR(SuperstoreData[[#This Row],[Profit]]/SuperstoreData[[#This Row],[Sales]],0)</f>
        <v>-0.45000000000000007</v>
      </c>
      <c r="W4227">
        <f>YEAR(C4227)</f>
        <v>2014</v>
      </c>
      <c r="X4227" t="str">
        <f>TEXT(C4227,"mmm")</f>
        <v>Dec</v>
      </c>
    </row>
    <row r="4228" spans="1:24" x14ac:dyDescent="0.3">
      <c r="A4228">
        <v>4227</v>
      </c>
      <c r="B4228" t="s">
        <v>8068</v>
      </c>
      <c r="C4228" s="1">
        <v>43050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>
        <v>45.92</v>
      </c>
      <c r="S4228">
        <v>4</v>
      </c>
      <c r="T4228">
        <v>0</v>
      </c>
      <c r="U4228">
        <v>21.5824</v>
      </c>
      <c r="V4228">
        <f>IFERROR(SuperstoreData[[#This Row],[Profit]]/SuperstoreData[[#This Row],[Sales]],0)</f>
        <v>0.47</v>
      </c>
      <c r="W4228">
        <f>YEAR(C4228)</f>
        <v>2017</v>
      </c>
      <c r="X4228" t="str">
        <f>TEXT(C4228,"mmm")</f>
        <v>Nov</v>
      </c>
    </row>
    <row r="4229" spans="1:24" x14ac:dyDescent="0.3">
      <c r="A4229">
        <v>4228</v>
      </c>
      <c r="B4229" t="s">
        <v>8069</v>
      </c>
      <c r="C4229" s="1">
        <v>42009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>
        <v>61.584000000000003</v>
      </c>
      <c r="S4229">
        <v>1</v>
      </c>
      <c r="T4229">
        <v>0.2</v>
      </c>
      <c r="U4229">
        <v>-6.9282000000000004</v>
      </c>
      <c r="V4229">
        <f>IFERROR(SuperstoreData[[#This Row],[Profit]]/SuperstoreData[[#This Row],[Sales]],0)</f>
        <v>-0.1125</v>
      </c>
      <c r="W4229">
        <f>YEAR(C4229)</f>
        <v>2015</v>
      </c>
      <c r="X4229" t="str">
        <f>TEXT(C4229,"mmm")</f>
        <v>Jan</v>
      </c>
    </row>
    <row r="4230" spans="1:24" x14ac:dyDescent="0.3">
      <c r="A4230">
        <v>4229</v>
      </c>
      <c r="B4230" t="s">
        <v>8070</v>
      </c>
      <c r="C4230" s="1">
        <v>42453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>
        <v>22.48</v>
      </c>
      <c r="S4230">
        <v>1</v>
      </c>
      <c r="T4230">
        <v>0</v>
      </c>
      <c r="U4230">
        <v>10.3408</v>
      </c>
      <c r="V4230">
        <f>IFERROR(SuperstoreData[[#This Row],[Profit]]/SuperstoreData[[#This Row],[Sales]],0)</f>
        <v>0.45999999999999996</v>
      </c>
      <c r="W4230">
        <f>YEAR(C4230)</f>
        <v>2016</v>
      </c>
      <c r="X4230" t="str">
        <f>TEXT(C4230,"mmm")</f>
        <v>Mar</v>
      </c>
    </row>
    <row r="4231" spans="1:24" x14ac:dyDescent="0.3">
      <c r="A4231">
        <v>4230</v>
      </c>
      <c r="B4231" t="s">
        <v>8071</v>
      </c>
      <c r="C4231" s="1">
        <v>42921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>
        <v>332.02800000000002</v>
      </c>
      <c r="S4231">
        <v>9</v>
      </c>
      <c r="T4231">
        <v>0.6</v>
      </c>
      <c r="U4231">
        <v>-348.62939999999998</v>
      </c>
      <c r="V4231">
        <f>IFERROR(SuperstoreData[[#This Row],[Profit]]/SuperstoreData[[#This Row],[Sales]],0)</f>
        <v>-1.0499999999999998</v>
      </c>
      <c r="W4231">
        <f>YEAR(C4231)</f>
        <v>2017</v>
      </c>
      <c r="X4231" t="str">
        <f>TEXT(C4231,"mmm")</f>
        <v>Jul</v>
      </c>
    </row>
    <row r="4232" spans="1:24" x14ac:dyDescent="0.3">
      <c r="A4232">
        <v>4231</v>
      </c>
      <c r="B4232" t="s">
        <v>8071</v>
      </c>
      <c r="C4232" s="1">
        <v>42921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>
        <v>11.394</v>
      </c>
      <c r="S4232">
        <v>9</v>
      </c>
      <c r="T4232">
        <v>0.8</v>
      </c>
      <c r="U4232">
        <v>-17.660699999999999</v>
      </c>
      <c r="V4232">
        <f>IFERROR(SuperstoreData[[#This Row],[Profit]]/SuperstoreData[[#This Row],[Sales]],0)</f>
        <v>-1.5499999999999998</v>
      </c>
      <c r="W4232">
        <f>YEAR(C4232)</f>
        <v>2017</v>
      </c>
      <c r="X4232" t="str">
        <f>TEXT(C4232,"mmm")</f>
        <v>Jul</v>
      </c>
    </row>
    <row r="4233" spans="1:24" x14ac:dyDescent="0.3">
      <c r="A4233">
        <v>4232</v>
      </c>
      <c r="B4233" t="s">
        <v>8071</v>
      </c>
      <c r="C4233" s="1">
        <v>42921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>
        <v>15.552</v>
      </c>
      <c r="S4233">
        <v>3</v>
      </c>
      <c r="T4233">
        <v>0.2</v>
      </c>
      <c r="U4233">
        <v>5.6375999999999999</v>
      </c>
      <c r="V4233">
        <f>IFERROR(SuperstoreData[[#This Row],[Profit]]/SuperstoreData[[#This Row],[Sales]],0)</f>
        <v>0.36249999999999999</v>
      </c>
      <c r="W4233">
        <f>YEAR(C4233)</f>
        <v>2017</v>
      </c>
      <c r="X4233" t="str">
        <f>TEXT(C4233,"mmm")</f>
        <v>Jul</v>
      </c>
    </row>
    <row r="4234" spans="1:24" x14ac:dyDescent="0.3">
      <c r="A4234">
        <v>4233</v>
      </c>
      <c r="B4234" t="s">
        <v>8071</v>
      </c>
      <c r="C4234" s="1">
        <v>42921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>
        <v>31.103999999999999</v>
      </c>
      <c r="S4234">
        <v>6</v>
      </c>
      <c r="T4234">
        <v>0.2</v>
      </c>
      <c r="U4234">
        <v>11.2752</v>
      </c>
      <c r="V4234">
        <f>IFERROR(SuperstoreData[[#This Row],[Profit]]/SuperstoreData[[#This Row],[Sales]],0)</f>
        <v>0.36249999999999999</v>
      </c>
      <c r="W4234">
        <f>YEAR(C4234)</f>
        <v>2017</v>
      </c>
      <c r="X4234" t="str">
        <f>TEXT(C4234,"mmm")</f>
        <v>Jul</v>
      </c>
    </row>
    <row r="4235" spans="1:24" x14ac:dyDescent="0.3">
      <c r="A4235">
        <v>4234</v>
      </c>
      <c r="B4235" t="s">
        <v>8071</v>
      </c>
      <c r="C4235" s="1">
        <v>42921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>
        <v>6.3159999999999998</v>
      </c>
      <c r="S4235">
        <v>1</v>
      </c>
      <c r="T4235">
        <v>0.8</v>
      </c>
      <c r="U4235">
        <v>-10.4214</v>
      </c>
      <c r="V4235">
        <f>IFERROR(SuperstoreData[[#This Row],[Profit]]/SuperstoreData[[#This Row],[Sales]],0)</f>
        <v>-1.6500000000000001</v>
      </c>
      <c r="W4235">
        <f>YEAR(C4235)</f>
        <v>2017</v>
      </c>
      <c r="X4235" t="str">
        <f>TEXT(C4235,"mmm")</f>
        <v>Jul</v>
      </c>
    </row>
    <row r="4236" spans="1:24" x14ac:dyDescent="0.3">
      <c r="A4236">
        <v>4235</v>
      </c>
      <c r="B4236" t="s">
        <v>8074</v>
      </c>
      <c r="C4236" s="1">
        <v>41903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>
        <v>11.352</v>
      </c>
      <c r="S4236">
        <v>3</v>
      </c>
      <c r="T4236">
        <v>0.2</v>
      </c>
      <c r="U4236">
        <v>4.1151</v>
      </c>
      <c r="V4236">
        <f>IFERROR(SuperstoreData[[#This Row],[Profit]]/SuperstoreData[[#This Row],[Sales]],0)</f>
        <v>0.36249999999999999</v>
      </c>
      <c r="W4236">
        <f>YEAR(C4236)</f>
        <v>2014</v>
      </c>
      <c r="X4236" t="str">
        <f>TEXT(C4236,"mmm")</f>
        <v>Sep</v>
      </c>
    </row>
    <row r="4237" spans="1:24" x14ac:dyDescent="0.3">
      <c r="A4237">
        <v>4236</v>
      </c>
      <c r="B4237" t="s">
        <v>8074</v>
      </c>
      <c r="C4237" s="1">
        <v>41903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>
        <v>20.808</v>
      </c>
      <c r="S4237">
        <v>9</v>
      </c>
      <c r="T4237">
        <v>0.2</v>
      </c>
      <c r="U4237">
        <v>7.0227000000000004</v>
      </c>
      <c r="V4237">
        <f>IFERROR(SuperstoreData[[#This Row],[Profit]]/SuperstoreData[[#This Row],[Sales]],0)</f>
        <v>0.33750000000000002</v>
      </c>
      <c r="W4237">
        <f>YEAR(C4237)</f>
        <v>2014</v>
      </c>
      <c r="X4237" t="str">
        <f>TEXT(C4237,"mmm")</f>
        <v>Sep</v>
      </c>
    </row>
    <row r="4238" spans="1:24" x14ac:dyDescent="0.3">
      <c r="A4238">
        <v>4237</v>
      </c>
      <c r="B4238" t="s">
        <v>8075</v>
      </c>
      <c r="C4238" s="1">
        <v>42574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>
        <v>11.416</v>
      </c>
      <c r="S4238">
        <v>4</v>
      </c>
      <c r="T4238">
        <v>0.8</v>
      </c>
      <c r="U4238">
        <v>-18.836400000000001</v>
      </c>
      <c r="V4238">
        <f>IFERROR(SuperstoreData[[#This Row],[Profit]]/SuperstoreData[[#This Row],[Sales]],0)</f>
        <v>-1.6500000000000001</v>
      </c>
      <c r="W4238">
        <f>YEAR(C4238)</f>
        <v>2016</v>
      </c>
      <c r="X4238" t="str">
        <f>TEXT(C4238,"mmm")</f>
        <v>Jul</v>
      </c>
    </row>
    <row r="4239" spans="1:24" x14ac:dyDescent="0.3">
      <c r="A4239">
        <v>4238</v>
      </c>
      <c r="B4239" t="s">
        <v>8078</v>
      </c>
      <c r="C4239" s="1">
        <v>42976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>
        <v>9.4079999999999995</v>
      </c>
      <c r="S4239">
        <v>7</v>
      </c>
      <c r="T4239">
        <v>0.2</v>
      </c>
      <c r="U4239">
        <v>0.7056</v>
      </c>
      <c r="V4239">
        <f>IFERROR(SuperstoreData[[#This Row],[Profit]]/SuperstoreData[[#This Row],[Sales]],0)</f>
        <v>7.5000000000000011E-2</v>
      </c>
      <c r="W4239">
        <f>YEAR(C4239)</f>
        <v>2017</v>
      </c>
      <c r="X4239" t="str">
        <f>TEXT(C4239,"mmm")</f>
        <v>Aug</v>
      </c>
    </row>
    <row r="4240" spans="1:24" x14ac:dyDescent="0.3">
      <c r="A4240">
        <v>4239</v>
      </c>
      <c r="B4240" t="s">
        <v>8081</v>
      </c>
      <c r="C4240" s="1">
        <v>42820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>
        <v>19.829999999999998</v>
      </c>
      <c r="S4240">
        <v>1</v>
      </c>
      <c r="T4240">
        <v>0</v>
      </c>
      <c r="U4240">
        <v>5.9489999999999998</v>
      </c>
      <c r="V4240">
        <f>IFERROR(SuperstoreData[[#This Row],[Profit]]/SuperstoreData[[#This Row],[Sales]],0)</f>
        <v>0.30000000000000004</v>
      </c>
      <c r="W4240">
        <f>YEAR(C4240)</f>
        <v>2017</v>
      </c>
      <c r="X4240" t="str">
        <f>TEXT(C4240,"mmm")</f>
        <v>Mar</v>
      </c>
    </row>
    <row r="4241" spans="1:24" x14ac:dyDescent="0.3">
      <c r="A4241">
        <v>4240</v>
      </c>
      <c r="B4241" t="s">
        <v>8084</v>
      </c>
      <c r="C4241" s="1">
        <v>43098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>
        <v>209.7</v>
      </c>
      <c r="S4241">
        <v>2</v>
      </c>
      <c r="T4241">
        <v>0</v>
      </c>
      <c r="U4241">
        <v>100.65600000000001</v>
      </c>
      <c r="V4241">
        <f>IFERROR(SuperstoreData[[#This Row],[Profit]]/SuperstoreData[[#This Row],[Sales]],0)</f>
        <v>0.48000000000000004</v>
      </c>
      <c r="W4241">
        <f>YEAR(C4241)</f>
        <v>2017</v>
      </c>
      <c r="X4241" t="str">
        <f>TEXT(C4241,"mmm")</f>
        <v>Dec</v>
      </c>
    </row>
    <row r="4242" spans="1:24" x14ac:dyDescent="0.3">
      <c r="A4242">
        <v>4241</v>
      </c>
      <c r="B4242" t="s">
        <v>8085</v>
      </c>
      <c r="C4242" s="1">
        <v>41902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>
        <v>43.92</v>
      </c>
      <c r="S4242">
        <v>4</v>
      </c>
      <c r="T4242">
        <v>0</v>
      </c>
      <c r="U4242">
        <v>11.8584</v>
      </c>
      <c r="V4242">
        <f>IFERROR(SuperstoreData[[#This Row],[Profit]]/SuperstoreData[[#This Row],[Sales]],0)</f>
        <v>0.26999999999999996</v>
      </c>
      <c r="W4242">
        <f>YEAR(C4242)</f>
        <v>2014</v>
      </c>
      <c r="X4242" t="str">
        <f>TEXT(C4242,"mmm")</f>
        <v>Sep</v>
      </c>
    </row>
    <row r="4243" spans="1:24" x14ac:dyDescent="0.3">
      <c r="A4243">
        <v>4242</v>
      </c>
      <c r="B4243" t="s">
        <v>8085</v>
      </c>
      <c r="C4243" s="1">
        <v>41902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>
        <v>20.231999999999999</v>
      </c>
      <c r="S4243">
        <v>3</v>
      </c>
      <c r="T4243">
        <v>0.2</v>
      </c>
      <c r="U4243">
        <v>6.5754000000000001</v>
      </c>
      <c r="V4243">
        <f>IFERROR(SuperstoreData[[#This Row],[Profit]]/SuperstoreData[[#This Row],[Sales]],0)</f>
        <v>0.32500000000000001</v>
      </c>
      <c r="W4243">
        <f>YEAR(C4243)</f>
        <v>2014</v>
      </c>
      <c r="X4243" t="str">
        <f>TEXT(C4243,"mmm")</f>
        <v>Sep</v>
      </c>
    </row>
    <row r="4244" spans="1:24" x14ac:dyDescent="0.3">
      <c r="A4244">
        <v>4243</v>
      </c>
      <c r="B4244" t="s">
        <v>8087</v>
      </c>
      <c r="C4244" s="1">
        <v>42464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>
        <v>149.97</v>
      </c>
      <c r="S4244">
        <v>3</v>
      </c>
      <c r="T4244">
        <v>0</v>
      </c>
      <c r="U4244">
        <v>5.9988000000000001</v>
      </c>
      <c r="V4244">
        <f>IFERROR(SuperstoreData[[#This Row],[Profit]]/SuperstoreData[[#This Row],[Sales]],0)</f>
        <v>0.04</v>
      </c>
      <c r="W4244">
        <f>YEAR(C4244)</f>
        <v>2016</v>
      </c>
      <c r="X4244" t="str">
        <f>TEXT(C4244,"mmm")</f>
        <v>Apr</v>
      </c>
    </row>
    <row r="4245" spans="1:24" x14ac:dyDescent="0.3">
      <c r="A4245">
        <v>4244</v>
      </c>
      <c r="B4245" t="s">
        <v>8087</v>
      </c>
      <c r="C4245" s="1">
        <v>42464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>
        <v>27.81</v>
      </c>
      <c r="S4245">
        <v>3</v>
      </c>
      <c r="T4245">
        <v>0</v>
      </c>
      <c r="U4245">
        <v>13.0707</v>
      </c>
      <c r="V4245">
        <f>IFERROR(SuperstoreData[[#This Row],[Profit]]/SuperstoreData[[#This Row],[Sales]],0)</f>
        <v>0.47000000000000003</v>
      </c>
      <c r="W4245">
        <f>YEAR(C4245)</f>
        <v>2016</v>
      </c>
      <c r="X4245" t="str">
        <f>TEXT(C4245,"mmm")</f>
        <v>Apr</v>
      </c>
    </row>
    <row r="4246" spans="1:24" x14ac:dyDescent="0.3">
      <c r="A4246">
        <v>4245</v>
      </c>
      <c r="B4246" t="s">
        <v>8088</v>
      </c>
      <c r="C4246" s="1">
        <v>41724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>
        <v>66.3</v>
      </c>
      <c r="S4246">
        <v>3</v>
      </c>
      <c r="T4246">
        <v>0</v>
      </c>
      <c r="U4246">
        <v>8.6189999999999998</v>
      </c>
      <c r="V4246">
        <f>IFERROR(SuperstoreData[[#This Row],[Profit]]/SuperstoreData[[#This Row],[Sales]],0)</f>
        <v>0.13</v>
      </c>
      <c r="W4246">
        <f>YEAR(C4246)</f>
        <v>2014</v>
      </c>
      <c r="X4246" t="str">
        <f>TEXT(C4246,"mmm")</f>
        <v>Mar</v>
      </c>
    </row>
    <row r="4247" spans="1:24" x14ac:dyDescent="0.3">
      <c r="A4247">
        <v>4246</v>
      </c>
      <c r="B4247" t="s">
        <v>8089</v>
      </c>
      <c r="C4247" s="1">
        <v>43067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>
        <v>1.64</v>
      </c>
      <c r="S4247">
        <v>1</v>
      </c>
      <c r="T4247">
        <v>0</v>
      </c>
      <c r="U4247">
        <v>0.73799999999999999</v>
      </c>
      <c r="V4247">
        <f>IFERROR(SuperstoreData[[#This Row],[Profit]]/SuperstoreData[[#This Row],[Sales]],0)</f>
        <v>0.45</v>
      </c>
      <c r="W4247">
        <f>YEAR(C4247)</f>
        <v>2017</v>
      </c>
      <c r="X4247" t="str">
        <f>TEXT(C4247,"mmm")</f>
        <v>Nov</v>
      </c>
    </row>
    <row r="4248" spans="1:24" x14ac:dyDescent="0.3">
      <c r="A4248">
        <v>4247</v>
      </c>
      <c r="B4248" t="s">
        <v>8089</v>
      </c>
      <c r="C4248" s="1">
        <v>43067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>
        <v>1049.2</v>
      </c>
      <c r="S4248">
        <v>5</v>
      </c>
      <c r="T4248">
        <v>0</v>
      </c>
      <c r="U4248">
        <v>272.79199999999997</v>
      </c>
      <c r="V4248">
        <f>IFERROR(SuperstoreData[[#This Row],[Profit]]/SuperstoreData[[#This Row],[Sales]],0)</f>
        <v>0.25999999999999995</v>
      </c>
      <c r="W4248">
        <f>YEAR(C4248)</f>
        <v>2017</v>
      </c>
      <c r="X4248" t="str">
        <f>TEXT(C4248,"mmm")</f>
        <v>Nov</v>
      </c>
    </row>
    <row r="4249" spans="1:24" x14ac:dyDescent="0.3">
      <c r="A4249">
        <v>4248</v>
      </c>
      <c r="B4249" t="s">
        <v>8089</v>
      </c>
      <c r="C4249" s="1">
        <v>43067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>
        <v>20.9</v>
      </c>
      <c r="S4249">
        <v>5</v>
      </c>
      <c r="T4249">
        <v>0</v>
      </c>
      <c r="U4249">
        <v>7.524</v>
      </c>
      <c r="V4249">
        <f>IFERROR(SuperstoreData[[#This Row],[Profit]]/SuperstoreData[[#This Row],[Sales]],0)</f>
        <v>0.36000000000000004</v>
      </c>
      <c r="W4249">
        <f>YEAR(C4249)</f>
        <v>2017</v>
      </c>
      <c r="X4249" t="str">
        <f>TEXT(C4249,"mmm")</f>
        <v>Nov</v>
      </c>
    </row>
    <row r="4250" spans="1:24" x14ac:dyDescent="0.3">
      <c r="A4250">
        <v>4249</v>
      </c>
      <c r="B4250" t="s">
        <v>8090</v>
      </c>
      <c r="C4250" s="1">
        <v>42705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>
        <v>88.08</v>
      </c>
      <c r="S4250">
        <v>6</v>
      </c>
      <c r="T4250">
        <v>0</v>
      </c>
      <c r="U4250">
        <v>40.516800000000003</v>
      </c>
      <c r="V4250">
        <f>IFERROR(SuperstoreData[[#This Row],[Profit]]/SuperstoreData[[#This Row],[Sales]],0)</f>
        <v>0.46000000000000008</v>
      </c>
      <c r="W4250">
        <f>YEAR(C4250)</f>
        <v>2016</v>
      </c>
      <c r="X4250" t="str">
        <f>TEXT(C4250,"mmm")</f>
        <v>Dec</v>
      </c>
    </row>
    <row r="4251" spans="1:24" x14ac:dyDescent="0.3">
      <c r="A4251">
        <v>4250</v>
      </c>
      <c r="B4251" t="s">
        <v>8090</v>
      </c>
      <c r="C4251" s="1">
        <v>42705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>
        <v>751.92</v>
      </c>
      <c r="S4251">
        <v>4</v>
      </c>
      <c r="T4251">
        <v>0</v>
      </c>
      <c r="U4251">
        <v>150.38399999999999</v>
      </c>
      <c r="V4251">
        <f>IFERROR(SuperstoreData[[#This Row],[Profit]]/SuperstoreData[[#This Row],[Sales]],0)</f>
        <v>0.19999999999999998</v>
      </c>
      <c r="W4251">
        <f>YEAR(C4251)</f>
        <v>2016</v>
      </c>
      <c r="X4251" t="str">
        <f>TEXT(C4251,"mmm")</f>
        <v>Dec</v>
      </c>
    </row>
    <row r="4252" spans="1:24" x14ac:dyDescent="0.3">
      <c r="A4252">
        <v>4251</v>
      </c>
      <c r="B4252" t="s">
        <v>8091</v>
      </c>
      <c r="C4252" s="1">
        <v>41901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>
        <v>887.10299999999995</v>
      </c>
      <c r="S4252">
        <v>7</v>
      </c>
      <c r="T4252">
        <v>0.1</v>
      </c>
      <c r="U4252">
        <v>177.42060000000001</v>
      </c>
      <c r="V4252">
        <f>IFERROR(SuperstoreData[[#This Row],[Profit]]/SuperstoreData[[#This Row],[Sales]],0)</f>
        <v>0.2</v>
      </c>
      <c r="W4252">
        <f>YEAR(C4252)</f>
        <v>2014</v>
      </c>
      <c r="X4252" t="str">
        <f>TEXT(C4252,"mmm")</f>
        <v>Sep</v>
      </c>
    </row>
    <row r="4253" spans="1:24" x14ac:dyDescent="0.3">
      <c r="A4253">
        <v>4252</v>
      </c>
      <c r="B4253" t="s">
        <v>8094</v>
      </c>
      <c r="C4253" s="1">
        <v>42300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>
        <v>55.944000000000003</v>
      </c>
      <c r="S4253">
        <v>7</v>
      </c>
      <c r="T4253">
        <v>0.2</v>
      </c>
      <c r="U4253">
        <v>-13.2867</v>
      </c>
      <c r="V4253">
        <f>IFERROR(SuperstoreData[[#This Row],[Profit]]/SuperstoreData[[#This Row],[Sales]],0)</f>
        <v>-0.23749999999999999</v>
      </c>
      <c r="W4253">
        <f>YEAR(C4253)</f>
        <v>2015</v>
      </c>
      <c r="X4253" t="str">
        <f>TEXT(C4253,"mmm")</f>
        <v>Oct</v>
      </c>
    </row>
    <row r="4254" spans="1:24" x14ac:dyDescent="0.3">
      <c r="A4254">
        <v>4253</v>
      </c>
      <c r="B4254" t="s">
        <v>8094</v>
      </c>
      <c r="C4254" s="1">
        <v>42300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>
        <v>10.688000000000001</v>
      </c>
      <c r="S4254">
        <v>2</v>
      </c>
      <c r="T4254">
        <v>0.2</v>
      </c>
      <c r="U4254">
        <v>2.2711999999999999</v>
      </c>
      <c r="V4254">
        <f>IFERROR(SuperstoreData[[#This Row],[Profit]]/SuperstoreData[[#This Row],[Sales]],0)</f>
        <v>0.21249999999999997</v>
      </c>
      <c r="W4254">
        <f>YEAR(C4254)</f>
        <v>2015</v>
      </c>
      <c r="X4254" t="str">
        <f>TEXT(C4254,"mmm")</f>
        <v>Oct</v>
      </c>
    </row>
    <row r="4255" spans="1:24" x14ac:dyDescent="0.3">
      <c r="A4255">
        <v>4254</v>
      </c>
      <c r="B4255" t="s">
        <v>8094</v>
      </c>
      <c r="C4255" s="1">
        <v>42300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>
        <v>11.824</v>
      </c>
      <c r="S4255">
        <v>2</v>
      </c>
      <c r="T4255">
        <v>0.2</v>
      </c>
      <c r="U4255">
        <v>1.0346</v>
      </c>
      <c r="V4255">
        <f>IFERROR(SuperstoreData[[#This Row],[Profit]]/SuperstoreData[[#This Row],[Sales]],0)</f>
        <v>8.7499999999999994E-2</v>
      </c>
      <c r="W4255">
        <f>YEAR(C4255)</f>
        <v>2015</v>
      </c>
      <c r="X4255" t="str">
        <f>TEXT(C4255,"mmm")</f>
        <v>Oct</v>
      </c>
    </row>
    <row r="4256" spans="1:24" x14ac:dyDescent="0.3">
      <c r="A4256">
        <v>4255</v>
      </c>
      <c r="B4256" t="s">
        <v>8095</v>
      </c>
      <c r="C4256" s="1">
        <v>43021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>
        <v>63.311999999999998</v>
      </c>
      <c r="S4256">
        <v>3</v>
      </c>
      <c r="T4256">
        <v>0.2</v>
      </c>
      <c r="U4256">
        <v>20.5764</v>
      </c>
      <c r="V4256">
        <f>IFERROR(SuperstoreData[[#This Row],[Profit]]/SuperstoreData[[#This Row],[Sales]],0)</f>
        <v>0.32500000000000001</v>
      </c>
      <c r="W4256">
        <f>YEAR(C4256)</f>
        <v>2017</v>
      </c>
      <c r="X4256" t="str">
        <f>TEXT(C4256,"mmm")</f>
        <v>Oct</v>
      </c>
    </row>
    <row r="4257" spans="1:24" x14ac:dyDescent="0.3">
      <c r="A4257">
        <v>4256</v>
      </c>
      <c r="B4257" t="s">
        <v>8095</v>
      </c>
      <c r="C4257" s="1">
        <v>43021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>
        <v>96.784000000000006</v>
      </c>
      <c r="S4257">
        <v>4</v>
      </c>
      <c r="T4257">
        <v>0.8</v>
      </c>
      <c r="U4257">
        <v>-145.17599999999999</v>
      </c>
      <c r="V4257">
        <f>IFERROR(SuperstoreData[[#This Row],[Profit]]/SuperstoreData[[#This Row],[Sales]],0)</f>
        <v>-1.4999999999999998</v>
      </c>
      <c r="W4257">
        <f>YEAR(C4257)</f>
        <v>2017</v>
      </c>
      <c r="X4257" t="str">
        <f>TEXT(C4257,"mmm")</f>
        <v>Oct</v>
      </c>
    </row>
    <row r="4258" spans="1:24" x14ac:dyDescent="0.3">
      <c r="A4258">
        <v>4257</v>
      </c>
      <c r="B4258" t="s">
        <v>8095</v>
      </c>
      <c r="C4258" s="1">
        <v>43021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>
        <v>10.476000000000001</v>
      </c>
      <c r="S4258">
        <v>3</v>
      </c>
      <c r="T4258">
        <v>0.6</v>
      </c>
      <c r="U4258">
        <v>-6.8094000000000001</v>
      </c>
      <c r="V4258">
        <f>IFERROR(SuperstoreData[[#This Row],[Profit]]/SuperstoreData[[#This Row],[Sales]],0)</f>
        <v>-0.64999999999999991</v>
      </c>
      <c r="W4258">
        <f>YEAR(C4258)</f>
        <v>2017</v>
      </c>
      <c r="X4258" t="str">
        <f>TEXT(C4258,"mmm")</f>
        <v>Oct</v>
      </c>
    </row>
    <row r="4259" spans="1:24" x14ac:dyDescent="0.3">
      <c r="A4259">
        <v>4258</v>
      </c>
      <c r="B4259" t="s">
        <v>8096</v>
      </c>
      <c r="C4259" s="1">
        <v>42251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>
        <v>9.7620000000000005</v>
      </c>
      <c r="S4259">
        <v>2</v>
      </c>
      <c r="T4259">
        <v>0.7</v>
      </c>
      <c r="U4259">
        <v>-6.8334000000000001</v>
      </c>
      <c r="V4259">
        <f>IFERROR(SuperstoreData[[#This Row],[Profit]]/SuperstoreData[[#This Row],[Sales]],0)</f>
        <v>-0.7</v>
      </c>
      <c r="W4259">
        <f>YEAR(C4259)</f>
        <v>2015</v>
      </c>
      <c r="X4259" t="str">
        <f>TEXT(C4259,"mmm")</f>
        <v>Sep</v>
      </c>
    </row>
    <row r="4260" spans="1:24" x14ac:dyDescent="0.3">
      <c r="A4260">
        <v>4259</v>
      </c>
      <c r="B4260" t="s">
        <v>8097</v>
      </c>
      <c r="C4260" s="1">
        <v>42443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>
        <v>196.78399999999999</v>
      </c>
      <c r="S4260">
        <v>2</v>
      </c>
      <c r="T4260">
        <v>0.2</v>
      </c>
      <c r="U4260">
        <v>-22.138200000000001</v>
      </c>
      <c r="V4260">
        <f>IFERROR(SuperstoreData[[#This Row],[Profit]]/SuperstoreData[[#This Row],[Sales]],0)</f>
        <v>-0.11250000000000002</v>
      </c>
      <c r="W4260">
        <f>YEAR(C4260)</f>
        <v>2016</v>
      </c>
      <c r="X4260" t="str">
        <f>TEXT(C4260,"mmm")</f>
        <v>Mar</v>
      </c>
    </row>
    <row r="4261" spans="1:24" x14ac:dyDescent="0.3">
      <c r="A4261">
        <v>4260</v>
      </c>
      <c r="B4261" t="s">
        <v>8098</v>
      </c>
      <c r="C4261" s="1">
        <v>43036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>
        <v>47.98</v>
      </c>
      <c r="S4261">
        <v>2</v>
      </c>
      <c r="T4261">
        <v>0</v>
      </c>
      <c r="U4261">
        <v>23.99</v>
      </c>
      <c r="V4261">
        <f>IFERROR(SuperstoreData[[#This Row],[Profit]]/SuperstoreData[[#This Row],[Sales]],0)</f>
        <v>0.5</v>
      </c>
      <c r="W4261">
        <f>YEAR(C4261)</f>
        <v>2017</v>
      </c>
      <c r="X4261" t="str">
        <f>TEXT(C4261,"mmm")</f>
        <v>Oct</v>
      </c>
    </row>
    <row r="4262" spans="1:24" x14ac:dyDescent="0.3">
      <c r="A4262">
        <v>4261</v>
      </c>
      <c r="B4262" t="s">
        <v>8099</v>
      </c>
      <c r="C4262" s="1">
        <v>43023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>
        <v>13.05</v>
      </c>
      <c r="S4262">
        <v>5</v>
      </c>
      <c r="T4262">
        <v>0</v>
      </c>
      <c r="U4262">
        <v>6.0030000000000001</v>
      </c>
      <c r="V4262">
        <f>IFERROR(SuperstoreData[[#This Row],[Profit]]/SuperstoreData[[#This Row],[Sales]],0)</f>
        <v>0.45999999999999996</v>
      </c>
      <c r="W4262">
        <f>YEAR(C4262)</f>
        <v>2017</v>
      </c>
      <c r="X4262" t="str">
        <f>TEXT(C4262,"mmm")</f>
        <v>Oct</v>
      </c>
    </row>
    <row r="4263" spans="1:24" x14ac:dyDescent="0.3">
      <c r="A4263">
        <v>4262</v>
      </c>
      <c r="B4263" t="s">
        <v>8100</v>
      </c>
      <c r="C4263" s="1">
        <v>42954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>
        <v>63.96</v>
      </c>
      <c r="S4263">
        <v>4</v>
      </c>
      <c r="T4263">
        <v>0</v>
      </c>
      <c r="U4263">
        <v>19.8276</v>
      </c>
      <c r="V4263">
        <f>IFERROR(SuperstoreData[[#This Row],[Profit]]/SuperstoreData[[#This Row],[Sales]],0)</f>
        <v>0.31</v>
      </c>
      <c r="W4263">
        <f>YEAR(C4263)</f>
        <v>2017</v>
      </c>
      <c r="X4263" t="str">
        <f>TEXT(C4263,"mmm")</f>
        <v>Aug</v>
      </c>
    </row>
    <row r="4264" spans="1:24" x14ac:dyDescent="0.3">
      <c r="A4264">
        <v>4263</v>
      </c>
      <c r="B4264" t="s">
        <v>8101</v>
      </c>
      <c r="C4264" s="1">
        <v>42999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>
        <v>80.48</v>
      </c>
      <c r="S4264">
        <v>1</v>
      </c>
      <c r="T4264">
        <v>0</v>
      </c>
      <c r="U4264">
        <v>24.143999999999998</v>
      </c>
      <c r="V4264">
        <f>IFERROR(SuperstoreData[[#This Row],[Profit]]/SuperstoreData[[#This Row],[Sales]],0)</f>
        <v>0.3</v>
      </c>
      <c r="W4264">
        <f>YEAR(C4264)</f>
        <v>2017</v>
      </c>
      <c r="X4264" t="str">
        <f>TEXT(C4264,"mmm")</f>
        <v>Sep</v>
      </c>
    </row>
    <row r="4265" spans="1:24" x14ac:dyDescent="0.3">
      <c r="A4265">
        <v>4264</v>
      </c>
      <c r="B4265" t="s">
        <v>8102</v>
      </c>
      <c r="C4265" s="1">
        <v>43042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>
        <v>11.673</v>
      </c>
      <c r="S4265">
        <v>3</v>
      </c>
      <c r="T4265">
        <v>0.7</v>
      </c>
      <c r="U4265">
        <v>-7.782</v>
      </c>
      <c r="V4265">
        <f>IFERROR(SuperstoreData[[#This Row],[Profit]]/SuperstoreData[[#This Row],[Sales]],0)</f>
        <v>-0.66666666666666663</v>
      </c>
      <c r="W4265">
        <f>YEAR(C4265)</f>
        <v>2017</v>
      </c>
      <c r="X4265" t="str">
        <f>TEXT(C4265,"mmm")</f>
        <v>Nov</v>
      </c>
    </row>
    <row r="4266" spans="1:24" x14ac:dyDescent="0.3">
      <c r="A4266">
        <v>4265</v>
      </c>
      <c r="B4266" t="s">
        <v>8105</v>
      </c>
      <c r="C4266" s="1">
        <v>42679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>
        <v>863.12800000000004</v>
      </c>
      <c r="S4266">
        <v>8</v>
      </c>
      <c r="T4266">
        <v>0.3</v>
      </c>
      <c r="U4266">
        <v>-160.29519999999999</v>
      </c>
      <c r="V4266">
        <f>IFERROR(SuperstoreData[[#This Row],[Profit]]/SuperstoreData[[#This Row],[Sales]],0)</f>
        <v>-0.18571428571428569</v>
      </c>
      <c r="W4266">
        <f>YEAR(C4266)</f>
        <v>2016</v>
      </c>
      <c r="X4266" t="str">
        <f>TEXT(C4266,"mmm")</f>
        <v>Nov</v>
      </c>
    </row>
    <row r="4267" spans="1:24" x14ac:dyDescent="0.3">
      <c r="A4267">
        <v>4266</v>
      </c>
      <c r="B4267" t="s">
        <v>8105</v>
      </c>
      <c r="C4267" s="1">
        <v>42679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>
        <v>3.5640000000000001</v>
      </c>
      <c r="S4267">
        <v>3</v>
      </c>
      <c r="T4267">
        <v>0.8</v>
      </c>
      <c r="U4267">
        <v>-6.2370000000000001</v>
      </c>
      <c r="V4267">
        <f>IFERROR(SuperstoreData[[#This Row],[Profit]]/SuperstoreData[[#This Row],[Sales]],0)</f>
        <v>-1.75</v>
      </c>
      <c r="W4267">
        <f>YEAR(C4267)</f>
        <v>2016</v>
      </c>
      <c r="X4267" t="str">
        <f>TEXT(C4267,"mmm")</f>
        <v>Nov</v>
      </c>
    </row>
    <row r="4268" spans="1:24" x14ac:dyDescent="0.3">
      <c r="A4268">
        <v>4267</v>
      </c>
      <c r="B4268" t="s">
        <v>8105</v>
      </c>
      <c r="C4268" s="1">
        <v>42679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>
        <v>956.66480000000001</v>
      </c>
      <c r="S4268">
        <v>7</v>
      </c>
      <c r="T4268">
        <v>0.32</v>
      </c>
      <c r="U4268">
        <v>-225.0976</v>
      </c>
      <c r="V4268">
        <f>IFERROR(SuperstoreData[[#This Row],[Profit]]/SuperstoreData[[#This Row],[Sales]],0)</f>
        <v>-0.23529411764705882</v>
      </c>
      <c r="W4268">
        <f>YEAR(C4268)</f>
        <v>2016</v>
      </c>
      <c r="X4268" t="str">
        <f>TEXT(C4268,"mmm")</f>
        <v>Nov</v>
      </c>
    </row>
    <row r="4269" spans="1:24" x14ac:dyDescent="0.3">
      <c r="A4269">
        <v>4268</v>
      </c>
      <c r="B4269" t="s">
        <v>8105</v>
      </c>
      <c r="C4269" s="1">
        <v>42679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>
        <v>12.587999999999999</v>
      </c>
      <c r="S4269">
        <v>3</v>
      </c>
      <c r="T4269">
        <v>0.8</v>
      </c>
      <c r="U4269">
        <v>-20.140799999999999</v>
      </c>
      <c r="V4269">
        <f>IFERROR(SuperstoreData[[#This Row],[Profit]]/SuperstoreData[[#This Row],[Sales]],0)</f>
        <v>-1.6</v>
      </c>
      <c r="W4269">
        <f>YEAR(C4269)</f>
        <v>2016</v>
      </c>
      <c r="X4269" t="str">
        <f>TEXT(C4269,"mmm")</f>
        <v>Nov</v>
      </c>
    </row>
    <row r="4270" spans="1:24" x14ac:dyDescent="0.3">
      <c r="A4270">
        <v>4269</v>
      </c>
      <c r="B4270" t="s">
        <v>8105</v>
      </c>
      <c r="C4270" s="1">
        <v>42679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>
        <v>171.96</v>
      </c>
      <c r="S4270">
        <v>5</v>
      </c>
      <c r="T4270">
        <v>0.2</v>
      </c>
      <c r="U4270">
        <v>45.139499999999998</v>
      </c>
      <c r="V4270">
        <f>IFERROR(SuperstoreData[[#This Row],[Profit]]/SuperstoreData[[#This Row],[Sales]],0)</f>
        <v>0.26249999999999996</v>
      </c>
      <c r="W4270">
        <f>YEAR(C4270)</f>
        <v>2016</v>
      </c>
      <c r="X4270" t="str">
        <f>TEXT(C4270,"mmm")</f>
        <v>Nov</v>
      </c>
    </row>
    <row r="4271" spans="1:24" x14ac:dyDescent="0.3">
      <c r="A4271">
        <v>4270</v>
      </c>
      <c r="B4271" t="s">
        <v>8106</v>
      </c>
      <c r="C4271" s="1">
        <v>42911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>
        <v>871.4</v>
      </c>
      <c r="S4271">
        <v>4</v>
      </c>
      <c r="T4271">
        <v>0</v>
      </c>
      <c r="U4271">
        <v>148.13800000000001</v>
      </c>
      <c r="V4271">
        <f>IFERROR(SuperstoreData[[#This Row],[Profit]]/SuperstoreData[[#This Row],[Sales]],0)</f>
        <v>0.17</v>
      </c>
      <c r="W4271">
        <f>YEAR(C4271)</f>
        <v>2017</v>
      </c>
      <c r="X4271" t="str">
        <f>TEXT(C4271,"mmm")</f>
        <v>Jun</v>
      </c>
    </row>
    <row r="4272" spans="1:24" x14ac:dyDescent="0.3">
      <c r="A4272">
        <v>4271</v>
      </c>
      <c r="B4272" t="s">
        <v>8107</v>
      </c>
      <c r="C4272" s="1">
        <v>42334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>
        <v>692.47199999999998</v>
      </c>
      <c r="S4272">
        <v>11</v>
      </c>
      <c r="T4272">
        <v>0.2</v>
      </c>
      <c r="U4272">
        <v>190.4298</v>
      </c>
      <c r="V4272">
        <f>IFERROR(SuperstoreData[[#This Row],[Profit]]/SuperstoreData[[#This Row],[Sales]],0)</f>
        <v>0.27500000000000002</v>
      </c>
      <c r="W4272">
        <f>YEAR(C4272)</f>
        <v>2015</v>
      </c>
      <c r="X4272" t="str">
        <f>TEXT(C4272,"mmm")</f>
        <v>Nov</v>
      </c>
    </row>
    <row r="4273" spans="1:24" x14ac:dyDescent="0.3">
      <c r="A4273">
        <v>4272</v>
      </c>
      <c r="B4273" t="s">
        <v>8110</v>
      </c>
      <c r="C4273" s="1">
        <v>42698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>
        <v>207.76</v>
      </c>
      <c r="S4273">
        <v>4</v>
      </c>
      <c r="T4273">
        <v>0</v>
      </c>
      <c r="U4273">
        <v>85.181600000000003</v>
      </c>
      <c r="V4273">
        <f>IFERROR(SuperstoreData[[#This Row],[Profit]]/SuperstoreData[[#This Row],[Sales]],0)</f>
        <v>0.41000000000000003</v>
      </c>
      <c r="W4273">
        <f>YEAR(C4273)</f>
        <v>2016</v>
      </c>
      <c r="X4273" t="str">
        <f>TEXT(C4273,"mmm")</f>
        <v>Nov</v>
      </c>
    </row>
    <row r="4274" spans="1:24" x14ac:dyDescent="0.3">
      <c r="A4274">
        <v>4273</v>
      </c>
      <c r="B4274" t="s">
        <v>8111</v>
      </c>
      <c r="C4274" s="1">
        <v>42937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>
        <v>71.927999999999997</v>
      </c>
      <c r="S4274">
        <v>9</v>
      </c>
      <c r="T4274">
        <v>0.2</v>
      </c>
      <c r="U4274">
        <v>6.2937000000000003</v>
      </c>
      <c r="V4274">
        <f>IFERROR(SuperstoreData[[#This Row],[Profit]]/SuperstoreData[[#This Row],[Sales]],0)</f>
        <v>8.7500000000000008E-2</v>
      </c>
      <c r="W4274">
        <f>YEAR(C4274)</f>
        <v>2017</v>
      </c>
      <c r="X4274" t="str">
        <f>TEXT(C4274,"mmm")</f>
        <v>Jul</v>
      </c>
    </row>
    <row r="4275" spans="1:24" x14ac:dyDescent="0.3">
      <c r="A4275">
        <v>4274</v>
      </c>
      <c r="B4275" t="s">
        <v>8111</v>
      </c>
      <c r="C4275" s="1">
        <v>42937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>
        <v>25.99</v>
      </c>
      <c r="S4275">
        <v>1</v>
      </c>
      <c r="T4275">
        <v>0</v>
      </c>
      <c r="U4275">
        <v>7.5370999999999997</v>
      </c>
      <c r="V4275">
        <f>IFERROR(SuperstoreData[[#This Row],[Profit]]/SuperstoreData[[#This Row],[Sales]],0)</f>
        <v>0.28999999999999998</v>
      </c>
      <c r="W4275">
        <f>YEAR(C4275)</f>
        <v>2017</v>
      </c>
      <c r="X4275" t="str">
        <f>TEXT(C4275,"mmm")</f>
        <v>Jul</v>
      </c>
    </row>
    <row r="4276" spans="1:24" x14ac:dyDescent="0.3">
      <c r="A4276">
        <v>4275</v>
      </c>
      <c r="B4276" t="s">
        <v>8112</v>
      </c>
      <c r="C4276" s="1">
        <v>42300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>
        <v>3.5920000000000001</v>
      </c>
      <c r="S4276">
        <v>1</v>
      </c>
      <c r="T4276">
        <v>0.2</v>
      </c>
      <c r="U4276">
        <v>1.1225000000000001</v>
      </c>
      <c r="V4276">
        <f>IFERROR(SuperstoreData[[#This Row],[Profit]]/SuperstoreData[[#This Row],[Sales]],0)</f>
        <v>0.3125</v>
      </c>
      <c r="W4276">
        <f>YEAR(C4276)</f>
        <v>2015</v>
      </c>
      <c r="X4276" t="str">
        <f>TEXT(C4276,"mmm")</f>
        <v>Oct</v>
      </c>
    </row>
    <row r="4277" spans="1:24" x14ac:dyDescent="0.3">
      <c r="A4277">
        <v>4276</v>
      </c>
      <c r="B4277" t="s">
        <v>8113</v>
      </c>
      <c r="C4277" s="1">
        <v>42194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>
        <v>48.631999999999998</v>
      </c>
      <c r="S4277">
        <v>2</v>
      </c>
      <c r="T4277">
        <v>0.8</v>
      </c>
      <c r="U4277">
        <v>-121.58</v>
      </c>
      <c r="V4277">
        <f>IFERROR(SuperstoreData[[#This Row],[Profit]]/SuperstoreData[[#This Row],[Sales]],0)</f>
        <v>-2.5</v>
      </c>
      <c r="W4277">
        <f>YEAR(C4277)</f>
        <v>2015</v>
      </c>
      <c r="X4277" t="str">
        <f>TEXT(C4277,"mmm")</f>
        <v>Jul</v>
      </c>
    </row>
    <row r="4278" spans="1:24" x14ac:dyDescent="0.3">
      <c r="A4278">
        <v>4277</v>
      </c>
      <c r="B4278" t="s">
        <v>8114</v>
      </c>
      <c r="C4278" s="1">
        <v>42965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>
        <v>323.10000000000002</v>
      </c>
      <c r="S4278">
        <v>2</v>
      </c>
      <c r="T4278">
        <v>0</v>
      </c>
      <c r="U4278">
        <v>61.389000000000003</v>
      </c>
      <c r="V4278">
        <f>IFERROR(SuperstoreData[[#This Row],[Profit]]/SuperstoreData[[#This Row],[Sales]],0)</f>
        <v>0.19</v>
      </c>
      <c r="W4278">
        <f>YEAR(C4278)</f>
        <v>2017</v>
      </c>
      <c r="X4278" t="str">
        <f>TEXT(C4278,"mmm")</f>
        <v>Aug</v>
      </c>
    </row>
    <row r="4279" spans="1:24" x14ac:dyDescent="0.3">
      <c r="A4279">
        <v>4278</v>
      </c>
      <c r="B4279" t="s">
        <v>8115</v>
      </c>
      <c r="C4279" s="1">
        <v>42476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>
        <v>9099.93</v>
      </c>
      <c r="S4279">
        <v>7</v>
      </c>
      <c r="T4279">
        <v>0</v>
      </c>
      <c r="U4279">
        <v>2365.9818</v>
      </c>
      <c r="V4279">
        <f>IFERROR(SuperstoreData[[#This Row],[Profit]]/SuperstoreData[[#This Row],[Sales]],0)</f>
        <v>0.26</v>
      </c>
      <c r="W4279">
        <f>YEAR(C4279)</f>
        <v>2016</v>
      </c>
      <c r="X4279" t="str">
        <f>TEXT(C4279,"mmm")</f>
        <v>Apr</v>
      </c>
    </row>
    <row r="4280" spans="1:24" x14ac:dyDescent="0.3">
      <c r="A4280">
        <v>4279</v>
      </c>
      <c r="B4280" t="s">
        <v>8115</v>
      </c>
      <c r="C4280" s="1">
        <v>42476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>
        <v>9.9600000000000009</v>
      </c>
      <c r="S4280">
        <v>2</v>
      </c>
      <c r="T4280">
        <v>0</v>
      </c>
      <c r="U4280">
        <v>3.2867999999999999</v>
      </c>
      <c r="V4280">
        <f>IFERROR(SuperstoreData[[#This Row],[Profit]]/SuperstoreData[[#This Row],[Sales]],0)</f>
        <v>0.32999999999999996</v>
      </c>
      <c r="W4280">
        <f>YEAR(C4280)</f>
        <v>2016</v>
      </c>
      <c r="X4280" t="str">
        <f>TEXT(C4280,"mmm")</f>
        <v>Apr</v>
      </c>
    </row>
    <row r="4281" spans="1:24" x14ac:dyDescent="0.3">
      <c r="A4281">
        <v>4280</v>
      </c>
      <c r="B4281" t="s">
        <v>8115</v>
      </c>
      <c r="C4281" s="1">
        <v>42476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>
        <v>25.3</v>
      </c>
      <c r="S4281">
        <v>5</v>
      </c>
      <c r="T4281">
        <v>0</v>
      </c>
      <c r="U4281">
        <v>11.891</v>
      </c>
      <c r="V4281">
        <f>IFERROR(SuperstoreData[[#This Row],[Profit]]/SuperstoreData[[#This Row],[Sales]],0)</f>
        <v>0.47</v>
      </c>
      <c r="W4281">
        <f>YEAR(C4281)</f>
        <v>2016</v>
      </c>
      <c r="X4281" t="str">
        <f>TEXT(C4281,"mmm")</f>
        <v>Apr</v>
      </c>
    </row>
    <row r="4282" spans="1:24" x14ac:dyDescent="0.3">
      <c r="A4282">
        <v>4281</v>
      </c>
      <c r="B4282" t="s">
        <v>8119</v>
      </c>
      <c r="C4282" s="1">
        <v>41957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>
        <v>11.36</v>
      </c>
      <c r="S4282">
        <v>2</v>
      </c>
      <c r="T4282">
        <v>0</v>
      </c>
      <c r="U4282">
        <v>5.2256</v>
      </c>
      <c r="V4282">
        <f>IFERROR(SuperstoreData[[#This Row],[Profit]]/SuperstoreData[[#This Row],[Sales]],0)</f>
        <v>0.46</v>
      </c>
      <c r="W4282">
        <f>YEAR(C4282)</f>
        <v>2014</v>
      </c>
      <c r="X4282" t="str">
        <f>TEXT(C4282,"mmm")</f>
        <v>Nov</v>
      </c>
    </row>
    <row r="4283" spans="1:24" x14ac:dyDescent="0.3">
      <c r="A4283">
        <v>4282</v>
      </c>
      <c r="B4283" t="s">
        <v>8119</v>
      </c>
      <c r="C4283" s="1">
        <v>41957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>
        <v>69.263999999999996</v>
      </c>
      <c r="S4283">
        <v>2</v>
      </c>
      <c r="T4283">
        <v>0.1</v>
      </c>
      <c r="U4283">
        <v>14.622400000000001</v>
      </c>
      <c r="V4283">
        <f>IFERROR(SuperstoreData[[#This Row],[Profit]]/SuperstoreData[[#This Row],[Sales]],0)</f>
        <v>0.21111111111111114</v>
      </c>
      <c r="W4283">
        <f>YEAR(C4283)</f>
        <v>2014</v>
      </c>
      <c r="X4283" t="str">
        <f>TEXT(C4283,"mmm")</f>
        <v>Nov</v>
      </c>
    </row>
    <row r="4284" spans="1:24" x14ac:dyDescent="0.3">
      <c r="A4284">
        <v>4283</v>
      </c>
      <c r="B4284" t="s">
        <v>8120</v>
      </c>
      <c r="C4284" s="1">
        <v>41993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>
        <v>3.69</v>
      </c>
      <c r="S4284">
        <v>1</v>
      </c>
      <c r="T4284">
        <v>0</v>
      </c>
      <c r="U4284">
        <v>1.7343</v>
      </c>
      <c r="V4284">
        <f>IFERROR(SuperstoreData[[#This Row],[Profit]]/SuperstoreData[[#This Row],[Sales]],0)</f>
        <v>0.47</v>
      </c>
      <c r="W4284">
        <f>YEAR(C4284)</f>
        <v>2014</v>
      </c>
      <c r="X4284" t="str">
        <f>TEXT(C4284,"mmm")</f>
        <v>Dec</v>
      </c>
    </row>
    <row r="4285" spans="1:24" x14ac:dyDescent="0.3">
      <c r="A4285">
        <v>4284</v>
      </c>
      <c r="B4285" t="s">
        <v>8120</v>
      </c>
      <c r="C4285" s="1">
        <v>41993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>
        <v>1103.97</v>
      </c>
      <c r="S4285">
        <v>3</v>
      </c>
      <c r="T4285">
        <v>0</v>
      </c>
      <c r="U4285">
        <v>496.78649999999999</v>
      </c>
      <c r="V4285">
        <f>IFERROR(SuperstoreData[[#This Row],[Profit]]/SuperstoreData[[#This Row],[Sales]],0)</f>
        <v>0.44999999999999996</v>
      </c>
      <c r="W4285">
        <f>YEAR(C4285)</f>
        <v>2014</v>
      </c>
      <c r="X4285" t="str">
        <f>TEXT(C4285,"mmm")</f>
        <v>Dec</v>
      </c>
    </row>
    <row r="4286" spans="1:24" x14ac:dyDescent="0.3">
      <c r="A4286">
        <v>4285</v>
      </c>
      <c r="B4286" t="s">
        <v>8123</v>
      </c>
      <c r="C4286" s="1">
        <v>42329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>
        <v>246.1328</v>
      </c>
      <c r="S4286">
        <v>2</v>
      </c>
      <c r="T4286">
        <v>0.32</v>
      </c>
      <c r="U4286">
        <v>-76.011600000000001</v>
      </c>
      <c r="V4286">
        <f>IFERROR(SuperstoreData[[#This Row],[Profit]]/SuperstoreData[[#This Row],[Sales]],0)</f>
        <v>-0.30882352941176472</v>
      </c>
      <c r="W4286">
        <f>YEAR(C4286)</f>
        <v>2015</v>
      </c>
      <c r="X4286" t="str">
        <f>TEXT(C4286,"mmm")</f>
        <v>Nov</v>
      </c>
    </row>
    <row r="4287" spans="1:24" x14ac:dyDescent="0.3">
      <c r="A4287">
        <v>4286</v>
      </c>
      <c r="B4287" t="s">
        <v>8123</v>
      </c>
      <c r="C4287" s="1">
        <v>42329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>
        <f>IFERROR(SuperstoreData[[#This Row],[Profit]]/SuperstoreData[[#This Row],[Sales]],0)</f>
        <v>0.33750000000000002</v>
      </c>
      <c r="W4287">
        <f>YEAR(C4287)</f>
        <v>2015</v>
      </c>
      <c r="X4287" t="str">
        <f>TEXT(C4287,"mmm")</f>
        <v>Nov</v>
      </c>
    </row>
    <row r="4288" spans="1:24" x14ac:dyDescent="0.3">
      <c r="A4288">
        <v>4287</v>
      </c>
      <c r="B4288" t="s">
        <v>8123</v>
      </c>
      <c r="C4288" s="1">
        <v>42329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>
        <v>439.99200000000002</v>
      </c>
      <c r="S4288">
        <v>1</v>
      </c>
      <c r="T4288">
        <v>0.2</v>
      </c>
      <c r="U4288">
        <v>164.99700000000001</v>
      </c>
      <c r="V4288">
        <f>IFERROR(SuperstoreData[[#This Row],[Profit]]/SuperstoreData[[#This Row],[Sales]],0)</f>
        <v>0.375</v>
      </c>
      <c r="W4288">
        <f>YEAR(C4288)</f>
        <v>2015</v>
      </c>
      <c r="X4288" t="str">
        <f>TEXT(C4288,"mmm")</f>
        <v>Nov</v>
      </c>
    </row>
    <row r="4289" spans="1:24" x14ac:dyDescent="0.3">
      <c r="A4289">
        <v>4288</v>
      </c>
      <c r="B4289" t="s">
        <v>8125</v>
      </c>
      <c r="C4289" s="1">
        <v>43097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>
        <v>64.784000000000006</v>
      </c>
      <c r="S4289">
        <v>1</v>
      </c>
      <c r="T4289">
        <v>0.2</v>
      </c>
      <c r="U4289">
        <v>-12.956799999999999</v>
      </c>
      <c r="V4289">
        <f>IFERROR(SuperstoreData[[#This Row],[Profit]]/SuperstoreData[[#This Row],[Sales]],0)</f>
        <v>-0.19999999999999998</v>
      </c>
      <c r="W4289">
        <f>YEAR(C4289)</f>
        <v>2017</v>
      </c>
      <c r="X4289" t="str">
        <f>TEXT(C4289,"mmm")</f>
        <v>Dec</v>
      </c>
    </row>
    <row r="4290" spans="1:24" x14ac:dyDescent="0.3">
      <c r="A4290">
        <v>4289</v>
      </c>
      <c r="B4290" t="s">
        <v>8126</v>
      </c>
      <c r="C4290" s="1">
        <v>42141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>
        <v>33.28</v>
      </c>
      <c r="S4290">
        <v>5</v>
      </c>
      <c r="T4290">
        <v>0.8</v>
      </c>
      <c r="U4290">
        <v>-49.92</v>
      </c>
      <c r="V4290">
        <f>IFERROR(SuperstoreData[[#This Row],[Profit]]/SuperstoreData[[#This Row],[Sales]],0)</f>
        <v>-1.5</v>
      </c>
      <c r="W4290">
        <f>YEAR(C4290)</f>
        <v>2015</v>
      </c>
      <c r="X4290" t="str">
        <f>TEXT(C4290,"mmm")</f>
        <v>May</v>
      </c>
    </row>
    <row r="4291" spans="1:24" x14ac:dyDescent="0.3">
      <c r="A4291">
        <v>4290</v>
      </c>
      <c r="B4291" t="s">
        <v>8126</v>
      </c>
      <c r="C4291" s="1">
        <v>42141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>
        <v>14.087999999999999</v>
      </c>
      <c r="S4291">
        <v>3</v>
      </c>
      <c r="T4291">
        <v>0.2</v>
      </c>
      <c r="U4291">
        <v>4.9307999999999996</v>
      </c>
      <c r="V4291">
        <f>IFERROR(SuperstoreData[[#This Row],[Profit]]/SuperstoreData[[#This Row],[Sales]],0)</f>
        <v>0.35</v>
      </c>
      <c r="W4291">
        <f>YEAR(C4291)</f>
        <v>2015</v>
      </c>
      <c r="X4291" t="str">
        <f>TEXT(C4291,"mmm")</f>
        <v>May</v>
      </c>
    </row>
    <row r="4292" spans="1:24" x14ac:dyDescent="0.3">
      <c r="A4292">
        <v>4291</v>
      </c>
      <c r="B4292" t="s">
        <v>8128</v>
      </c>
      <c r="C4292" s="1">
        <v>43078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>
        <v>11.16</v>
      </c>
      <c r="S4292">
        <v>2</v>
      </c>
      <c r="T4292">
        <v>0</v>
      </c>
      <c r="U4292">
        <v>2.79</v>
      </c>
      <c r="V4292">
        <f>IFERROR(SuperstoreData[[#This Row],[Profit]]/SuperstoreData[[#This Row],[Sales]],0)</f>
        <v>0.25</v>
      </c>
      <c r="W4292">
        <f>YEAR(C4292)</f>
        <v>2017</v>
      </c>
      <c r="X4292" t="str">
        <f>TEXT(C4292,"mmm")</f>
        <v>Dec</v>
      </c>
    </row>
    <row r="4293" spans="1:24" x14ac:dyDescent="0.3">
      <c r="A4293">
        <v>4292</v>
      </c>
      <c r="B4293" t="s">
        <v>8128</v>
      </c>
      <c r="C4293" s="1">
        <v>43078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>
        <v>896.32799999999997</v>
      </c>
      <c r="S4293">
        <v>9</v>
      </c>
      <c r="T4293">
        <v>0.2</v>
      </c>
      <c r="U4293">
        <v>22.408200000000001</v>
      </c>
      <c r="V4293">
        <f>IFERROR(SuperstoreData[[#This Row],[Profit]]/SuperstoreData[[#This Row],[Sales]],0)</f>
        <v>2.5000000000000001E-2</v>
      </c>
      <c r="W4293">
        <f>YEAR(C4293)</f>
        <v>2017</v>
      </c>
      <c r="X4293" t="str">
        <f>TEXT(C4293,"mmm")</f>
        <v>Dec</v>
      </c>
    </row>
    <row r="4294" spans="1:24" x14ac:dyDescent="0.3">
      <c r="A4294">
        <v>4293</v>
      </c>
      <c r="B4294" t="s">
        <v>8128</v>
      </c>
      <c r="C4294" s="1">
        <v>43078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>
        <v>189</v>
      </c>
      <c r="S4294">
        <v>1</v>
      </c>
      <c r="T4294">
        <v>0</v>
      </c>
      <c r="U4294">
        <v>68.040000000000006</v>
      </c>
      <c r="V4294">
        <f>IFERROR(SuperstoreData[[#This Row],[Profit]]/SuperstoreData[[#This Row],[Sales]],0)</f>
        <v>0.36000000000000004</v>
      </c>
      <c r="W4294">
        <f>YEAR(C4294)</f>
        <v>2017</v>
      </c>
      <c r="X4294" t="str">
        <f>TEXT(C4294,"mmm")</f>
        <v>Dec</v>
      </c>
    </row>
    <row r="4295" spans="1:24" x14ac:dyDescent="0.3">
      <c r="A4295">
        <v>4294</v>
      </c>
      <c r="B4295" t="s">
        <v>8129</v>
      </c>
      <c r="C4295" s="1">
        <v>42804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>
        <v>53.981999999999999</v>
      </c>
      <c r="S4295">
        <v>3</v>
      </c>
      <c r="T4295">
        <v>0.4</v>
      </c>
      <c r="U4295">
        <v>-10.7964</v>
      </c>
      <c r="V4295">
        <f>IFERROR(SuperstoreData[[#This Row],[Profit]]/SuperstoreData[[#This Row],[Sales]],0)</f>
        <v>-0.2</v>
      </c>
      <c r="W4295">
        <f>YEAR(C4295)</f>
        <v>2017</v>
      </c>
      <c r="X4295" t="str">
        <f>TEXT(C4295,"mmm")</f>
        <v>Mar</v>
      </c>
    </row>
    <row r="4296" spans="1:24" x14ac:dyDescent="0.3">
      <c r="A4296">
        <v>4295</v>
      </c>
      <c r="B4296" t="s">
        <v>8130</v>
      </c>
      <c r="C4296" s="1">
        <v>43030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>
        <v>177.22499999999999</v>
      </c>
      <c r="S4296">
        <v>5</v>
      </c>
      <c r="T4296">
        <v>0.5</v>
      </c>
      <c r="U4296">
        <v>-120.51300000000001</v>
      </c>
      <c r="V4296">
        <f>IFERROR(SuperstoreData[[#This Row],[Profit]]/SuperstoreData[[#This Row],[Sales]],0)</f>
        <v>-0.68</v>
      </c>
      <c r="W4296">
        <f>YEAR(C4296)</f>
        <v>2017</v>
      </c>
      <c r="X4296" t="str">
        <f>TEXT(C4296,"mmm")</f>
        <v>Oct</v>
      </c>
    </row>
    <row r="4297" spans="1:24" x14ac:dyDescent="0.3">
      <c r="A4297">
        <v>4296</v>
      </c>
      <c r="B4297" t="s">
        <v>8131</v>
      </c>
      <c r="C4297" s="1">
        <v>42919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>
        <v>129.38999999999999</v>
      </c>
      <c r="S4297">
        <v>3</v>
      </c>
      <c r="T4297">
        <v>0</v>
      </c>
      <c r="U4297">
        <v>54.343800000000002</v>
      </c>
      <c r="V4297">
        <f>IFERROR(SuperstoreData[[#This Row],[Profit]]/SuperstoreData[[#This Row],[Sales]],0)</f>
        <v>0.42000000000000004</v>
      </c>
      <c r="W4297">
        <f>YEAR(C4297)</f>
        <v>2017</v>
      </c>
      <c r="X4297" t="str">
        <f>TEXT(C4297,"mmm")</f>
        <v>Jul</v>
      </c>
    </row>
    <row r="4298" spans="1:24" x14ac:dyDescent="0.3">
      <c r="A4298">
        <v>4297</v>
      </c>
      <c r="B4298" t="s">
        <v>8133</v>
      </c>
      <c r="C4298" s="1">
        <v>42982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>
        <v>54.32</v>
      </c>
      <c r="S4298">
        <v>4</v>
      </c>
      <c r="T4298">
        <v>0</v>
      </c>
      <c r="U4298">
        <v>0.54320000000000002</v>
      </c>
      <c r="V4298">
        <f>IFERROR(SuperstoreData[[#This Row],[Profit]]/SuperstoreData[[#This Row],[Sales]],0)</f>
        <v>0.01</v>
      </c>
      <c r="W4298">
        <f>YEAR(C4298)</f>
        <v>2017</v>
      </c>
      <c r="X4298" t="str">
        <f>TEXT(C4298,"mmm")</f>
        <v>Sep</v>
      </c>
    </row>
    <row r="4299" spans="1:24" x14ac:dyDescent="0.3">
      <c r="A4299">
        <v>4298</v>
      </c>
      <c r="B4299" t="s">
        <v>8134</v>
      </c>
      <c r="C4299" s="1">
        <v>42970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>
        <v>4367.8959999999997</v>
      </c>
      <c r="S4299">
        <v>13</v>
      </c>
      <c r="T4299">
        <v>0.2</v>
      </c>
      <c r="U4299">
        <v>327.59219999999999</v>
      </c>
      <c r="V4299">
        <f>IFERROR(SuperstoreData[[#This Row],[Profit]]/SuperstoreData[[#This Row],[Sales]],0)</f>
        <v>7.4999999999999997E-2</v>
      </c>
      <c r="W4299">
        <f>YEAR(C4299)</f>
        <v>2017</v>
      </c>
      <c r="X4299" t="str">
        <f>TEXT(C4299,"mmm")</f>
        <v>Aug</v>
      </c>
    </row>
    <row r="4300" spans="1:24" x14ac:dyDescent="0.3">
      <c r="A4300">
        <v>4299</v>
      </c>
      <c r="B4300" t="s">
        <v>8134</v>
      </c>
      <c r="C4300" s="1">
        <v>42970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>
        <v>49.567999999999998</v>
      </c>
      <c r="S4300">
        <v>2</v>
      </c>
      <c r="T4300">
        <v>0.2</v>
      </c>
      <c r="U4300">
        <v>15.49</v>
      </c>
      <c r="V4300">
        <f>IFERROR(SuperstoreData[[#This Row],[Profit]]/SuperstoreData[[#This Row],[Sales]],0)</f>
        <v>0.3125</v>
      </c>
      <c r="W4300">
        <f>YEAR(C4300)</f>
        <v>2017</v>
      </c>
      <c r="X4300" t="str">
        <f>TEXT(C4300,"mmm")</f>
        <v>Aug</v>
      </c>
    </row>
    <row r="4301" spans="1:24" x14ac:dyDescent="0.3">
      <c r="A4301">
        <v>4300</v>
      </c>
      <c r="B4301" t="s">
        <v>8134</v>
      </c>
      <c r="C4301" s="1">
        <v>42970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>
        <v>161.376</v>
      </c>
      <c r="S4301">
        <v>6</v>
      </c>
      <c r="T4301">
        <v>0.2</v>
      </c>
      <c r="U4301">
        <v>12.103199999999999</v>
      </c>
      <c r="V4301">
        <f>IFERROR(SuperstoreData[[#This Row],[Profit]]/SuperstoreData[[#This Row],[Sales]],0)</f>
        <v>7.4999999999999997E-2</v>
      </c>
      <c r="W4301">
        <f>YEAR(C4301)</f>
        <v>2017</v>
      </c>
      <c r="X4301" t="str">
        <f>TEXT(C4301,"mmm")</f>
        <v>Aug</v>
      </c>
    </row>
    <row r="4302" spans="1:24" x14ac:dyDescent="0.3">
      <c r="A4302">
        <v>4301</v>
      </c>
      <c r="B4302" t="s">
        <v>8134</v>
      </c>
      <c r="C4302" s="1">
        <v>42970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>
        <v>2.7839999999999998</v>
      </c>
      <c r="S4302">
        <v>2</v>
      </c>
      <c r="T4302">
        <v>0.2</v>
      </c>
      <c r="U4302">
        <v>0.41760000000000003</v>
      </c>
      <c r="V4302">
        <f>IFERROR(SuperstoreData[[#This Row],[Profit]]/SuperstoreData[[#This Row],[Sales]],0)</f>
        <v>0.15000000000000002</v>
      </c>
      <c r="W4302">
        <f>YEAR(C4302)</f>
        <v>2017</v>
      </c>
      <c r="X4302" t="str">
        <f>TEXT(C4302,"mmm")</f>
        <v>Aug</v>
      </c>
    </row>
    <row r="4303" spans="1:24" x14ac:dyDescent="0.3">
      <c r="A4303">
        <v>4302</v>
      </c>
      <c r="B4303" t="s">
        <v>8134</v>
      </c>
      <c r="C4303" s="1">
        <v>42970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>
        <v>8.7200000000000006</v>
      </c>
      <c r="S4303">
        <v>5</v>
      </c>
      <c r="T4303">
        <v>0.2</v>
      </c>
      <c r="U4303">
        <v>2.9430000000000001</v>
      </c>
      <c r="V4303">
        <f>IFERROR(SuperstoreData[[#This Row],[Profit]]/SuperstoreData[[#This Row],[Sales]],0)</f>
        <v>0.33749999999999997</v>
      </c>
      <c r="W4303">
        <f>YEAR(C4303)</f>
        <v>2017</v>
      </c>
      <c r="X4303" t="str">
        <f>TEXT(C4303,"mmm")</f>
        <v>Aug</v>
      </c>
    </row>
    <row r="4304" spans="1:24" x14ac:dyDescent="0.3">
      <c r="A4304">
        <v>4303</v>
      </c>
      <c r="B4304" t="s">
        <v>8135</v>
      </c>
      <c r="C4304" s="1">
        <v>41873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>
        <v>3.9119999999999999</v>
      </c>
      <c r="S4304">
        <v>1</v>
      </c>
      <c r="T4304">
        <v>0.2</v>
      </c>
      <c r="U4304">
        <v>1.0268999999999999</v>
      </c>
      <c r="V4304">
        <f>IFERROR(SuperstoreData[[#This Row],[Profit]]/SuperstoreData[[#This Row],[Sales]],0)</f>
        <v>0.26250000000000001</v>
      </c>
      <c r="W4304">
        <f>YEAR(C4304)</f>
        <v>2014</v>
      </c>
      <c r="X4304" t="str">
        <f>TEXT(C4304,"mmm")</f>
        <v>Aug</v>
      </c>
    </row>
    <row r="4305" spans="1:24" x14ac:dyDescent="0.3">
      <c r="A4305">
        <v>4304</v>
      </c>
      <c r="B4305" t="s">
        <v>8136</v>
      </c>
      <c r="C4305" s="1">
        <v>42647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>
        <v>59.752000000000002</v>
      </c>
      <c r="S4305">
        <v>7</v>
      </c>
      <c r="T4305">
        <v>0.2</v>
      </c>
      <c r="U4305">
        <v>19.4194</v>
      </c>
      <c r="V4305">
        <f>IFERROR(SuperstoreData[[#This Row],[Profit]]/SuperstoreData[[#This Row],[Sales]],0)</f>
        <v>0.32499999999999996</v>
      </c>
      <c r="W4305">
        <f>YEAR(C4305)</f>
        <v>2016</v>
      </c>
      <c r="X4305" t="str">
        <f>TEXT(C4305,"mmm")</f>
        <v>Oct</v>
      </c>
    </row>
    <row r="4306" spans="1:24" x14ac:dyDescent="0.3">
      <c r="A4306">
        <v>4305</v>
      </c>
      <c r="B4306" t="s">
        <v>8138</v>
      </c>
      <c r="C4306" s="1">
        <v>41938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>
        <v>63.92</v>
      </c>
      <c r="S4306">
        <v>4</v>
      </c>
      <c r="T4306">
        <v>0</v>
      </c>
      <c r="U4306">
        <v>3.1960000000000002</v>
      </c>
      <c r="V4306">
        <f>IFERROR(SuperstoreData[[#This Row],[Profit]]/SuperstoreData[[#This Row],[Sales]],0)</f>
        <v>0.05</v>
      </c>
      <c r="W4306">
        <f>YEAR(C4306)</f>
        <v>2014</v>
      </c>
      <c r="X4306" t="str">
        <f>TEXT(C4306,"mmm")</f>
        <v>Oct</v>
      </c>
    </row>
    <row r="4307" spans="1:24" x14ac:dyDescent="0.3">
      <c r="A4307">
        <v>4306</v>
      </c>
      <c r="B4307" t="s">
        <v>8138</v>
      </c>
      <c r="C4307" s="1">
        <v>41938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>
        <v>383.96</v>
      </c>
      <c r="S4307">
        <v>5</v>
      </c>
      <c r="T4307">
        <v>0.2</v>
      </c>
      <c r="U4307">
        <v>38.396000000000001</v>
      </c>
      <c r="V4307">
        <f>IFERROR(SuperstoreData[[#This Row],[Profit]]/SuperstoreData[[#This Row],[Sales]],0)</f>
        <v>0.1</v>
      </c>
      <c r="W4307">
        <f>YEAR(C4307)</f>
        <v>2014</v>
      </c>
      <c r="X4307" t="str">
        <f>TEXT(C4307,"mmm")</f>
        <v>Oct</v>
      </c>
    </row>
    <row r="4308" spans="1:24" x14ac:dyDescent="0.3">
      <c r="A4308">
        <v>4307</v>
      </c>
      <c r="B4308" t="s">
        <v>8141</v>
      </c>
      <c r="C4308" s="1">
        <v>42549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>
        <v>7.7519999999999998</v>
      </c>
      <c r="S4308">
        <v>3</v>
      </c>
      <c r="T4308">
        <v>0.2</v>
      </c>
      <c r="U4308">
        <v>2.8100999999999998</v>
      </c>
      <c r="V4308">
        <f>IFERROR(SuperstoreData[[#This Row],[Profit]]/SuperstoreData[[#This Row],[Sales]],0)</f>
        <v>0.36249999999999999</v>
      </c>
      <c r="W4308">
        <f>YEAR(C4308)</f>
        <v>2016</v>
      </c>
      <c r="X4308" t="str">
        <f>TEXT(C4308,"mmm")</f>
        <v>Jun</v>
      </c>
    </row>
    <row r="4309" spans="1:24" x14ac:dyDescent="0.3">
      <c r="A4309">
        <v>4308</v>
      </c>
      <c r="B4309" t="s">
        <v>8141</v>
      </c>
      <c r="C4309" s="1">
        <v>42549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>
        <v>33.567999999999998</v>
      </c>
      <c r="S4309">
        <v>2</v>
      </c>
      <c r="T4309">
        <v>0.2</v>
      </c>
      <c r="U4309">
        <v>11.748799999999999</v>
      </c>
      <c r="V4309">
        <f>IFERROR(SuperstoreData[[#This Row],[Profit]]/SuperstoreData[[#This Row],[Sales]],0)</f>
        <v>0.35</v>
      </c>
      <c r="W4309">
        <f>YEAR(C4309)</f>
        <v>2016</v>
      </c>
      <c r="X4309" t="str">
        <f>TEXT(C4309,"mmm")</f>
        <v>Jun</v>
      </c>
    </row>
    <row r="4310" spans="1:24" x14ac:dyDescent="0.3">
      <c r="A4310">
        <v>4309</v>
      </c>
      <c r="B4310" t="s">
        <v>8142</v>
      </c>
      <c r="C4310" s="1">
        <v>41947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>
        <v>666.34400000000005</v>
      </c>
      <c r="S4310">
        <v>7</v>
      </c>
      <c r="T4310">
        <v>0.2</v>
      </c>
      <c r="U4310">
        <v>66.634399999999999</v>
      </c>
      <c r="V4310">
        <f>IFERROR(SuperstoreData[[#This Row],[Profit]]/SuperstoreData[[#This Row],[Sales]],0)</f>
        <v>9.9999999999999992E-2</v>
      </c>
      <c r="W4310">
        <f>YEAR(C4310)</f>
        <v>2014</v>
      </c>
      <c r="X4310" t="str">
        <f>TEXT(C4310,"mmm")</f>
        <v>Nov</v>
      </c>
    </row>
    <row r="4311" spans="1:24" x14ac:dyDescent="0.3">
      <c r="A4311">
        <v>4310</v>
      </c>
      <c r="B4311" t="s">
        <v>8142</v>
      </c>
      <c r="C4311" s="1">
        <v>41947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>
        <v>573.72799999999995</v>
      </c>
      <c r="S4311">
        <v>4</v>
      </c>
      <c r="T4311">
        <v>0.2</v>
      </c>
      <c r="U4311">
        <v>-64.544399999999996</v>
      </c>
      <c r="V4311">
        <f>IFERROR(SuperstoreData[[#This Row],[Profit]]/SuperstoreData[[#This Row],[Sales]],0)</f>
        <v>-0.1125</v>
      </c>
      <c r="W4311">
        <f>YEAR(C4311)</f>
        <v>2014</v>
      </c>
      <c r="X4311" t="str">
        <f>TEXT(C4311,"mmm")</f>
        <v>Nov</v>
      </c>
    </row>
    <row r="4312" spans="1:24" x14ac:dyDescent="0.3">
      <c r="A4312">
        <v>4311</v>
      </c>
      <c r="B4312" t="s">
        <v>8142</v>
      </c>
      <c r="C4312" s="1">
        <v>41947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>
        <v>21.936</v>
      </c>
      <c r="S4312">
        <v>3</v>
      </c>
      <c r="T4312">
        <v>0.2</v>
      </c>
      <c r="U4312">
        <v>8.2260000000000009</v>
      </c>
      <c r="V4312">
        <f>IFERROR(SuperstoreData[[#This Row],[Profit]]/SuperstoreData[[#This Row],[Sales]],0)</f>
        <v>0.37500000000000006</v>
      </c>
      <c r="W4312">
        <f>YEAR(C4312)</f>
        <v>2014</v>
      </c>
      <c r="X4312" t="str">
        <f>TEXT(C4312,"mmm")</f>
        <v>Nov</v>
      </c>
    </row>
    <row r="4313" spans="1:24" x14ac:dyDescent="0.3">
      <c r="A4313">
        <v>4312</v>
      </c>
      <c r="B4313" t="s">
        <v>8142</v>
      </c>
      <c r="C4313" s="1">
        <v>41947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>
        <v>19.440000000000001</v>
      </c>
      <c r="S4313">
        <v>3</v>
      </c>
      <c r="T4313">
        <v>0</v>
      </c>
      <c r="U4313">
        <v>9.3312000000000008</v>
      </c>
      <c r="V4313">
        <f>IFERROR(SuperstoreData[[#This Row],[Profit]]/SuperstoreData[[#This Row],[Sales]],0)</f>
        <v>0.48000000000000004</v>
      </c>
      <c r="W4313">
        <f>YEAR(C4313)</f>
        <v>2014</v>
      </c>
      <c r="X4313" t="str">
        <f>TEXT(C4313,"mmm")</f>
        <v>Nov</v>
      </c>
    </row>
    <row r="4314" spans="1:24" x14ac:dyDescent="0.3">
      <c r="A4314">
        <v>4313</v>
      </c>
      <c r="B4314" t="s">
        <v>8142</v>
      </c>
      <c r="C4314" s="1">
        <v>41947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>
        <v>447.96800000000002</v>
      </c>
      <c r="S4314">
        <v>4</v>
      </c>
      <c r="T4314">
        <v>0.2</v>
      </c>
      <c r="U4314">
        <v>139.99</v>
      </c>
      <c r="V4314">
        <f>IFERROR(SuperstoreData[[#This Row],[Profit]]/SuperstoreData[[#This Row],[Sales]],0)</f>
        <v>0.3125</v>
      </c>
      <c r="W4314">
        <f>YEAR(C4314)</f>
        <v>2014</v>
      </c>
      <c r="X4314" t="str">
        <f>TEXT(C4314,"mmm")</f>
        <v>Nov</v>
      </c>
    </row>
    <row r="4315" spans="1:24" x14ac:dyDescent="0.3">
      <c r="A4315">
        <v>4314</v>
      </c>
      <c r="B4315" t="s">
        <v>8145</v>
      </c>
      <c r="C4315" s="1">
        <v>41890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>
        <v>16.78</v>
      </c>
      <c r="S4315">
        <v>2</v>
      </c>
      <c r="T4315">
        <v>0</v>
      </c>
      <c r="U4315">
        <v>4.1950000000000003</v>
      </c>
      <c r="V4315">
        <f>IFERROR(SuperstoreData[[#This Row],[Profit]]/SuperstoreData[[#This Row],[Sales]],0)</f>
        <v>0.25</v>
      </c>
      <c r="W4315">
        <f>YEAR(C4315)</f>
        <v>2014</v>
      </c>
      <c r="X4315" t="str">
        <f>TEXT(C4315,"mmm")</f>
        <v>Sep</v>
      </c>
    </row>
    <row r="4316" spans="1:24" x14ac:dyDescent="0.3">
      <c r="A4316">
        <v>4315</v>
      </c>
      <c r="B4316" t="s">
        <v>8146</v>
      </c>
      <c r="C4316" s="1">
        <v>42180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>
        <v>20.96</v>
      </c>
      <c r="S4316">
        <v>2</v>
      </c>
      <c r="T4316">
        <v>0</v>
      </c>
      <c r="U4316">
        <v>5.24</v>
      </c>
      <c r="V4316">
        <f>IFERROR(SuperstoreData[[#This Row],[Profit]]/SuperstoreData[[#This Row],[Sales]],0)</f>
        <v>0.25</v>
      </c>
      <c r="W4316">
        <f>YEAR(C4316)</f>
        <v>2015</v>
      </c>
      <c r="X4316" t="str">
        <f>TEXT(C4316,"mmm")</f>
        <v>Jun</v>
      </c>
    </row>
    <row r="4317" spans="1:24" x14ac:dyDescent="0.3">
      <c r="A4317">
        <v>4316</v>
      </c>
      <c r="B4317" t="s">
        <v>8146</v>
      </c>
      <c r="C4317" s="1">
        <v>42180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>
        <v>88.751999999999995</v>
      </c>
      <c r="S4317">
        <v>3</v>
      </c>
      <c r="T4317">
        <v>0.2</v>
      </c>
      <c r="U4317">
        <v>27.734999999999999</v>
      </c>
      <c r="V4317">
        <f>IFERROR(SuperstoreData[[#This Row],[Profit]]/SuperstoreData[[#This Row],[Sales]],0)</f>
        <v>0.3125</v>
      </c>
      <c r="W4317">
        <f>YEAR(C4317)</f>
        <v>2015</v>
      </c>
      <c r="X4317" t="str">
        <f>TEXT(C4317,"mmm")</f>
        <v>Jun</v>
      </c>
    </row>
    <row r="4318" spans="1:24" x14ac:dyDescent="0.3">
      <c r="A4318">
        <v>4317</v>
      </c>
      <c r="B4318" t="s">
        <v>8146</v>
      </c>
      <c r="C4318" s="1">
        <v>42180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>
        <v>304.23</v>
      </c>
      <c r="S4318">
        <v>3</v>
      </c>
      <c r="T4318">
        <v>0</v>
      </c>
      <c r="U4318">
        <v>9.1268999999999991</v>
      </c>
      <c r="V4318">
        <f>IFERROR(SuperstoreData[[#This Row],[Profit]]/SuperstoreData[[#This Row],[Sales]],0)</f>
        <v>2.9999999999999995E-2</v>
      </c>
      <c r="W4318">
        <f>YEAR(C4318)</f>
        <v>2015</v>
      </c>
      <c r="X4318" t="str">
        <f>TEXT(C4318,"mmm")</f>
        <v>Jun</v>
      </c>
    </row>
    <row r="4319" spans="1:24" x14ac:dyDescent="0.3">
      <c r="A4319">
        <v>4318</v>
      </c>
      <c r="B4319" t="s">
        <v>8147</v>
      </c>
      <c r="C4319" s="1">
        <v>42211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>
        <v>167.86</v>
      </c>
      <c r="S4319">
        <v>2</v>
      </c>
      <c r="T4319">
        <v>0</v>
      </c>
      <c r="U4319">
        <v>78.894199999999998</v>
      </c>
      <c r="V4319">
        <f>IFERROR(SuperstoreData[[#This Row],[Profit]]/SuperstoreData[[#This Row],[Sales]],0)</f>
        <v>0.47</v>
      </c>
      <c r="W4319">
        <f>YEAR(C4319)</f>
        <v>2015</v>
      </c>
      <c r="X4319" t="str">
        <f>TEXT(C4319,"mmm")</f>
        <v>Jul</v>
      </c>
    </row>
    <row r="4320" spans="1:24" x14ac:dyDescent="0.3">
      <c r="A4320">
        <v>4319</v>
      </c>
      <c r="B4320" t="s">
        <v>8148</v>
      </c>
      <c r="C4320" s="1">
        <v>43076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>
        <v>82.38</v>
      </c>
      <c r="S4320">
        <v>6</v>
      </c>
      <c r="T4320">
        <v>0</v>
      </c>
      <c r="U4320">
        <v>25.537800000000001</v>
      </c>
      <c r="V4320">
        <f>IFERROR(SuperstoreData[[#This Row],[Profit]]/SuperstoreData[[#This Row],[Sales]],0)</f>
        <v>0.31000000000000005</v>
      </c>
      <c r="W4320">
        <f>YEAR(C4320)</f>
        <v>2017</v>
      </c>
      <c r="X4320" t="str">
        <f>TEXT(C4320,"mmm")</f>
        <v>Dec</v>
      </c>
    </row>
    <row r="4321" spans="1:24" x14ac:dyDescent="0.3">
      <c r="A4321">
        <v>4320</v>
      </c>
      <c r="B4321" t="s">
        <v>8151</v>
      </c>
      <c r="C4321" s="1">
        <v>42002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>
        <v>23.975999999999999</v>
      </c>
      <c r="S4321">
        <v>3</v>
      </c>
      <c r="T4321">
        <v>0.2</v>
      </c>
      <c r="U4321">
        <v>-5.6943000000000001</v>
      </c>
      <c r="V4321">
        <f>IFERROR(SuperstoreData[[#This Row],[Profit]]/SuperstoreData[[#This Row],[Sales]],0)</f>
        <v>-0.23750000000000002</v>
      </c>
      <c r="W4321">
        <f>YEAR(C4321)</f>
        <v>2014</v>
      </c>
      <c r="X4321" t="str">
        <f>TEXT(C4321,"mmm")</f>
        <v>Dec</v>
      </c>
    </row>
    <row r="4322" spans="1:24" x14ac:dyDescent="0.3">
      <c r="A4322">
        <v>4321</v>
      </c>
      <c r="B4322" t="s">
        <v>8151</v>
      </c>
      <c r="C4322" s="1">
        <v>42002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>
        <v>33.29</v>
      </c>
      <c r="S4322">
        <v>1</v>
      </c>
      <c r="T4322">
        <v>0</v>
      </c>
      <c r="U4322">
        <v>7.9896000000000003</v>
      </c>
      <c r="V4322">
        <f>IFERROR(SuperstoreData[[#This Row],[Profit]]/SuperstoreData[[#This Row],[Sales]],0)</f>
        <v>0.24000000000000002</v>
      </c>
      <c r="W4322">
        <f>YEAR(C4322)</f>
        <v>2014</v>
      </c>
      <c r="X4322" t="str">
        <f>TEXT(C4322,"mmm")</f>
        <v>Dec</v>
      </c>
    </row>
    <row r="4323" spans="1:24" x14ac:dyDescent="0.3">
      <c r="A4323">
        <v>4322</v>
      </c>
      <c r="B4323" t="s">
        <v>8152</v>
      </c>
      <c r="C4323" s="1">
        <v>42049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>
        <v>14.952</v>
      </c>
      <c r="S4323">
        <v>2</v>
      </c>
      <c r="T4323">
        <v>0.7</v>
      </c>
      <c r="U4323">
        <v>-11.961600000000001</v>
      </c>
      <c r="V4323">
        <f>IFERROR(SuperstoreData[[#This Row],[Profit]]/SuperstoreData[[#This Row],[Sales]],0)</f>
        <v>-0.8</v>
      </c>
      <c r="W4323">
        <f>YEAR(C4323)</f>
        <v>2015</v>
      </c>
      <c r="X4323" t="str">
        <f>TEXT(C4323,"mmm")</f>
        <v>Feb</v>
      </c>
    </row>
    <row r="4324" spans="1:24" x14ac:dyDescent="0.3">
      <c r="A4324">
        <v>4323</v>
      </c>
      <c r="B4324" t="s">
        <v>8152</v>
      </c>
      <c r="C4324" s="1">
        <v>42049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>
        <v>323.98200000000003</v>
      </c>
      <c r="S4324">
        <v>3</v>
      </c>
      <c r="T4324">
        <v>0.4</v>
      </c>
      <c r="U4324">
        <v>-80.995500000000007</v>
      </c>
      <c r="V4324">
        <f>IFERROR(SuperstoreData[[#This Row],[Profit]]/SuperstoreData[[#This Row],[Sales]],0)</f>
        <v>-0.25</v>
      </c>
      <c r="W4324">
        <f>YEAR(C4324)</f>
        <v>2015</v>
      </c>
      <c r="X4324" t="str">
        <f>TEXT(C4324,"mmm")</f>
        <v>Feb</v>
      </c>
    </row>
    <row r="4325" spans="1:24" x14ac:dyDescent="0.3">
      <c r="A4325">
        <v>4324</v>
      </c>
      <c r="B4325" t="s">
        <v>8152</v>
      </c>
      <c r="C4325" s="1">
        <v>42049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>
        <v>2.286</v>
      </c>
      <c r="S4325">
        <v>2</v>
      </c>
      <c r="T4325">
        <v>0.7</v>
      </c>
      <c r="U4325">
        <v>-1.6763999999999999</v>
      </c>
      <c r="V4325">
        <f>IFERROR(SuperstoreData[[#This Row],[Profit]]/SuperstoreData[[#This Row],[Sales]],0)</f>
        <v>-0.73333333333333328</v>
      </c>
      <c r="W4325">
        <f>YEAR(C4325)</f>
        <v>2015</v>
      </c>
      <c r="X4325" t="str">
        <f>TEXT(C4325,"mmm")</f>
        <v>Feb</v>
      </c>
    </row>
    <row r="4326" spans="1:24" x14ac:dyDescent="0.3">
      <c r="A4326">
        <v>4325</v>
      </c>
      <c r="B4326" t="s">
        <v>8152</v>
      </c>
      <c r="C4326" s="1">
        <v>42049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>
        <v>14.352</v>
      </c>
      <c r="S4326">
        <v>3</v>
      </c>
      <c r="T4326">
        <v>0.2</v>
      </c>
      <c r="U4326">
        <v>0.89700000000000002</v>
      </c>
      <c r="V4326">
        <f>IFERROR(SuperstoreData[[#This Row],[Profit]]/SuperstoreData[[#This Row],[Sales]],0)</f>
        <v>6.25E-2</v>
      </c>
      <c r="W4326">
        <f>YEAR(C4326)</f>
        <v>2015</v>
      </c>
      <c r="X4326" t="str">
        <f>TEXT(C4326,"mmm")</f>
        <v>Feb</v>
      </c>
    </row>
    <row r="4327" spans="1:24" x14ac:dyDescent="0.3">
      <c r="A4327">
        <v>4326</v>
      </c>
      <c r="B4327" t="s">
        <v>8152</v>
      </c>
      <c r="C4327" s="1">
        <v>42049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>
        <v>71.975999999999999</v>
      </c>
      <c r="S4327">
        <v>3</v>
      </c>
      <c r="T4327">
        <v>0.2</v>
      </c>
      <c r="U4327">
        <v>0.89970000000000006</v>
      </c>
      <c r="V4327">
        <f>IFERROR(SuperstoreData[[#This Row],[Profit]]/SuperstoreData[[#This Row],[Sales]],0)</f>
        <v>1.2500000000000001E-2</v>
      </c>
      <c r="W4327">
        <f>YEAR(C4327)</f>
        <v>2015</v>
      </c>
      <c r="X4327" t="str">
        <f>TEXT(C4327,"mmm")</f>
        <v>Feb</v>
      </c>
    </row>
    <row r="4328" spans="1:24" x14ac:dyDescent="0.3">
      <c r="A4328">
        <v>4327</v>
      </c>
      <c r="B4328" t="s">
        <v>8154</v>
      </c>
      <c r="C4328" s="1">
        <v>42394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>
        <v>9.2100000000000009</v>
      </c>
      <c r="S4328">
        <v>3</v>
      </c>
      <c r="T4328">
        <v>0</v>
      </c>
      <c r="U4328">
        <v>2.3025000000000002</v>
      </c>
      <c r="V4328">
        <f>IFERROR(SuperstoreData[[#This Row],[Profit]]/SuperstoreData[[#This Row],[Sales]],0)</f>
        <v>0.25</v>
      </c>
      <c r="W4328">
        <f>YEAR(C4328)</f>
        <v>2016</v>
      </c>
      <c r="X4328" t="str">
        <f>TEXT(C4328,"mmm")</f>
        <v>Jan</v>
      </c>
    </row>
    <row r="4329" spans="1:24" x14ac:dyDescent="0.3">
      <c r="A4329">
        <v>4328</v>
      </c>
      <c r="B4329" t="s">
        <v>8154</v>
      </c>
      <c r="C4329" s="1">
        <v>42394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>
        <v>18</v>
      </c>
      <c r="S4329">
        <v>5</v>
      </c>
      <c r="T4329">
        <v>0</v>
      </c>
      <c r="U4329">
        <v>8.2799999999999994</v>
      </c>
      <c r="V4329">
        <f>IFERROR(SuperstoreData[[#This Row],[Profit]]/SuperstoreData[[#This Row],[Sales]],0)</f>
        <v>0.45999999999999996</v>
      </c>
      <c r="W4329">
        <f>YEAR(C4329)</f>
        <v>2016</v>
      </c>
      <c r="X4329" t="str">
        <f>TEXT(C4329,"mmm")</f>
        <v>Jan</v>
      </c>
    </row>
    <row r="4330" spans="1:24" x14ac:dyDescent="0.3">
      <c r="A4330">
        <v>4329</v>
      </c>
      <c r="B4330" t="s">
        <v>8156</v>
      </c>
      <c r="C4330" s="1">
        <v>42826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>
        <v>42.93</v>
      </c>
      <c r="S4330">
        <v>9</v>
      </c>
      <c r="T4330">
        <v>0</v>
      </c>
      <c r="U4330">
        <v>19.3185</v>
      </c>
      <c r="V4330">
        <f>IFERROR(SuperstoreData[[#This Row],[Profit]]/SuperstoreData[[#This Row],[Sales]],0)</f>
        <v>0.45</v>
      </c>
      <c r="W4330">
        <f>YEAR(C4330)</f>
        <v>2017</v>
      </c>
      <c r="X4330" t="str">
        <f>TEXT(C4330,"mmm")</f>
        <v>Apr</v>
      </c>
    </row>
    <row r="4331" spans="1:24" x14ac:dyDescent="0.3">
      <c r="A4331">
        <v>4330</v>
      </c>
      <c r="B4331" t="s">
        <v>8157</v>
      </c>
      <c r="C4331" s="1">
        <v>43011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>
        <v>15.552</v>
      </c>
      <c r="S4331">
        <v>3</v>
      </c>
      <c r="T4331">
        <v>0.2</v>
      </c>
      <c r="U4331">
        <v>5.4432</v>
      </c>
      <c r="V4331">
        <f>IFERROR(SuperstoreData[[#This Row],[Profit]]/SuperstoreData[[#This Row],[Sales]],0)</f>
        <v>0.35000000000000003</v>
      </c>
      <c r="W4331">
        <f>YEAR(C4331)</f>
        <v>2017</v>
      </c>
      <c r="X4331" t="str">
        <f>TEXT(C4331,"mmm")</f>
        <v>Oct</v>
      </c>
    </row>
    <row r="4332" spans="1:24" x14ac:dyDescent="0.3">
      <c r="A4332">
        <v>4331</v>
      </c>
      <c r="B4332" t="s">
        <v>8157</v>
      </c>
      <c r="C4332" s="1">
        <v>43011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>
        <v>17.920000000000002</v>
      </c>
      <c r="S4332">
        <v>5</v>
      </c>
      <c r="T4332">
        <v>0.2</v>
      </c>
      <c r="U4332">
        <v>1.1200000000000001</v>
      </c>
      <c r="V4332">
        <f>IFERROR(SuperstoreData[[#This Row],[Profit]]/SuperstoreData[[#This Row],[Sales]],0)</f>
        <v>6.25E-2</v>
      </c>
      <c r="W4332">
        <f>YEAR(C4332)</f>
        <v>2017</v>
      </c>
      <c r="X4332" t="str">
        <f>TEXT(C4332,"mmm")</f>
        <v>Oct</v>
      </c>
    </row>
    <row r="4333" spans="1:24" x14ac:dyDescent="0.3">
      <c r="A4333">
        <v>4332</v>
      </c>
      <c r="B4333" t="s">
        <v>8160</v>
      </c>
      <c r="C4333" s="1">
        <v>42979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>
        <v>19.989999999999998</v>
      </c>
      <c r="S4333">
        <v>1</v>
      </c>
      <c r="T4333">
        <v>0</v>
      </c>
      <c r="U4333">
        <v>6.7965999999999998</v>
      </c>
      <c r="V4333">
        <f>IFERROR(SuperstoreData[[#This Row],[Profit]]/SuperstoreData[[#This Row],[Sales]],0)</f>
        <v>0.34</v>
      </c>
      <c r="W4333">
        <f>YEAR(C4333)</f>
        <v>2017</v>
      </c>
      <c r="X4333" t="str">
        <f>TEXT(C4333,"mmm")</f>
        <v>Sep</v>
      </c>
    </row>
    <row r="4334" spans="1:24" x14ac:dyDescent="0.3">
      <c r="A4334">
        <v>4333</v>
      </c>
      <c r="B4334" t="s">
        <v>8160</v>
      </c>
      <c r="C4334" s="1">
        <v>42979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>
        <v>22.92</v>
      </c>
      <c r="S4334">
        <v>5</v>
      </c>
      <c r="T4334">
        <v>0.2</v>
      </c>
      <c r="U4334">
        <v>8.0220000000000002</v>
      </c>
      <c r="V4334">
        <f>IFERROR(SuperstoreData[[#This Row],[Profit]]/SuperstoreData[[#This Row],[Sales]],0)</f>
        <v>0.35</v>
      </c>
      <c r="W4334">
        <f>YEAR(C4334)</f>
        <v>2017</v>
      </c>
      <c r="X4334" t="str">
        <f>TEXT(C4334,"mmm")</f>
        <v>Sep</v>
      </c>
    </row>
    <row r="4335" spans="1:24" x14ac:dyDescent="0.3">
      <c r="A4335">
        <v>4334</v>
      </c>
      <c r="B4335" t="s">
        <v>8161</v>
      </c>
      <c r="C4335" s="1">
        <v>42359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>
        <v>50.88</v>
      </c>
      <c r="S4335">
        <v>6</v>
      </c>
      <c r="T4335">
        <v>0.2</v>
      </c>
      <c r="U4335">
        <v>14.628</v>
      </c>
      <c r="V4335">
        <f>IFERROR(SuperstoreData[[#This Row],[Profit]]/SuperstoreData[[#This Row],[Sales]],0)</f>
        <v>0.28749999999999998</v>
      </c>
      <c r="W4335">
        <f>YEAR(C4335)</f>
        <v>2015</v>
      </c>
      <c r="X4335" t="str">
        <f>TEXT(C4335,"mmm")</f>
        <v>Dec</v>
      </c>
    </row>
    <row r="4336" spans="1:24" x14ac:dyDescent="0.3">
      <c r="A4336">
        <v>4335</v>
      </c>
      <c r="B4336" t="s">
        <v>8161</v>
      </c>
      <c r="C4336" s="1">
        <v>42359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>
        <v>27.312000000000001</v>
      </c>
      <c r="S4336">
        <v>2</v>
      </c>
      <c r="T4336">
        <v>0.2</v>
      </c>
      <c r="U4336">
        <v>9.2178000000000004</v>
      </c>
      <c r="V4336">
        <f>IFERROR(SuperstoreData[[#This Row],[Profit]]/SuperstoreData[[#This Row],[Sales]],0)</f>
        <v>0.33750000000000002</v>
      </c>
      <c r="W4336">
        <f>YEAR(C4336)</f>
        <v>2015</v>
      </c>
      <c r="X4336" t="str">
        <f>TEXT(C4336,"mmm")</f>
        <v>Dec</v>
      </c>
    </row>
    <row r="4337" spans="1:24" x14ac:dyDescent="0.3">
      <c r="A4337">
        <v>4336</v>
      </c>
      <c r="B4337" t="s">
        <v>8167</v>
      </c>
      <c r="C4337" s="1">
        <v>42358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>
        <v>7.92</v>
      </c>
      <c r="S4337">
        <v>1</v>
      </c>
      <c r="T4337">
        <v>0.2</v>
      </c>
      <c r="U4337">
        <v>2.7719999999999998</v>
      </c>
      <c r="V4337">
        <f>IFERROR(SuperstoreData[[#This Row],[Profit]]/SuperstoreData[[#This Row],[Sales]],0)</f>
        <v>0.35</v>
      </c>
      <c r="W4337">
        <f>YEAR(C4337)</f>
        <v>2015</v>
      </c>
      <c r="X4337" t="str">
        <f>TEXT(C4337,"mmm")</f>
        <v>Dec</v>
      </c>
    </row>
    <row r="4338" spans="1:24" x14ac:dyDescent="0.3">
      <c r="A4338">
        <v>4337</v>
      </c>
      <c r="B4338" t="s">
        <v>8167</v>
      </c>
      <c r="C4338" s="1">
        <v>42358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>
        <v>14.368</v>
      </c>
      <c r="S4338">
        <v>2</v>
      </c>
      <c r="T4338">
        <v>0.2</v>
      </c>
      <c r="U4338">
        <v>3.9512</v>
      </c>
      <c r="V4338">
        <f>IFERROR(SuperstoreData[[#This Row],[Profit]]/SuperstoreData[[#This Row],[Sales]],0)</f>
        <v>0.27500000000000002</v>
      </c>
      <c r="W4338">
        <f>YEAR(C4338)</f>
        <v>2015</v>
      </c>
      <c r="X4338" t="str">
        <f>TEXT(C4338,"mmm")</f>
        <v>Dec</v>
      </c>
    </row>
    <row r="4339" spans="1:24" x14ac:dyDescent="0.3">
      <c r="A4339">
        <v>4338</v>
      </c>
      <c r="B4339" t="s">
        <v>8171</v>
      </c>
      <c r="C4339" s="1">
        <v>42335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>
        <v>107.97</v>
      </c>
      <c r="S4339">
        <v>3</v>
      </c>
      <c r="T4339">
        <v>0</v>
      </c>
      <c r="U4339">
        <v>22.6737</v>
      </c>
      <c r="V4339">
        <f>IFERROR(SuperstoreData[[#This Row],[Profit]]/SuperstoreData[[#This Row],[Sales]],0)</f>
        <v>0.21</v>
      </c>
      <c r="W4339">
        <f>YEAR(C4339)</f>
        <v>2015</v>
      </c>
      <c r="X4339" t="str">
        <f>TEXT(C4339,"mmm")</f>
        <v>Nov</v>
      </c>
    </row>
    <row r="4340" spans="1:24" x14ac:dyDescent="0.3">
      <c r="A4340">
        <v>4339</v>
      </c>
      <c r="B4340" t="s">
        <v>8171</v>
      </c>
      <c r="C4340" s="1">
        <v>42335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>
        <v>113.82</v>
      </c>
      <c r="S4340">
        <v>3</v>
      </c>
      <c r="T4340">
        <v>0</v>
      </c>
      <c r="U4340">
        <v>53.495399999999997</v>
      </c>
      <c r="V4340">
        <f>IFERROR(SuperstoreData[[#This Row],[Profit]]/SuperstoreData[[#This Row],[Sales]],0)</f>
        <v>0.47</v>
      </c>
      <c r="W4340">
        <f>YEAR(C4340)</f>
        <v>2015</v>
      </c>
      <c r="X4340" t="str">
        <f>TEXT(C4340,"mmm")</f>
        <v>Nov</v>
      </c>
    </row>
    <row r="4341" spans="1:24" x14ac:dyDescent="0.3">
      <c r="A4341">
        <v>4340</v>
      </c>
      <c r="B4341" t="s">
        <v>8172</v>
      </c>
      <c r="C4341" s="1">
        <v>42974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>
        <v>5.1840000000000002</v>
      </c>
      <c r="S4341">
        <v>1</v>
      </c>
      <c r="T4341">
        <v>0.2</v>
      </c>
      <c r="U4341">
        <v>1.8144</v>
      </c>
      <c r="V4341">
        <f>IFERROR(SuperstoreData[[#This Row],[Profit]]/SuperstoreData[[#This Row],[Sales]],0)</f>
        <v>0.35</v>
      </c>
      <c r="W4341">
        <f>YEAR(C4341)</f>
        <v>2017</v>
      </c>
      <c r="X4341" t="str">
        <f>TEXT(C4341,"mmm")</f>
        <v>Aug</v>
      </c>
    </row>
    <row r="4342" spans="1:24" x14ac:dyDescent="0.3">
      <c r="A4342">
        <v>4341</v>
      </c>
      <c r="B4342" t="s">
        <v>8173</v>
      </c>
      <c r="C4342" s="1">
        <v>41720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>
        <v>16.28</v>
      </c>
      <c r="S4342">
        <v>2</v>
      </c>
      <c r="T4342">
        <v>0</v>
      </c>
      <c r="U4342">
        <v>6.5119999999999996</v>
      </c>
      <c r="V4342">
        <f>IFERROR(SuperstoreData[[#This Row],[Profit]]/SuperstoreData[[#This Row],[Sales]],0)</f>
        <v>0.39999999999999997</v>
      </c>
      <c r="W4342">
        <f>YEAR(C4342)</f>
        <v>2014</v>
      </c>
      <c r="X4342" t="str">
        <f>TEXT(C4342,"mmm")</f>
        <v>Mar</v>
      </c>
    </row>
    <row r="4343" spans="1:24" x14ac:dyDescent="0.3">
      <c r="A4343">
        <v>4342</v>
      </c>
      <c r="B4343" t="s">
        <v>8175</v>
      </c>
      <c r="C4343" s="1">
        <v>43086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>
        <v>544.38</v>
      </c>
      <c r="S4343">
        <v>3</v>
      </c>
      <c r="T4343">
        <v>0</v>
      </c>
      <c r="U4343">
        <v>157.87020000000001</v>
      </c>
      <c r="V4343">
        <f>IFERROR(SuperstoreData[[#This Row],[Profit]]/SuperstoreData[[#This Row],[Sales]],0)</f>
        <v>0.29000000000000004</v>
      </c>
      <c r="W4343">
        <f>YEAR(C4343)</f>
        <v>2017</v>
      </c>
      <c r="X4343" t="str">
        <f>TEXT(C4343,"mmm")</f>
        <v>Dec</v>
      </c>
    </row>
    <row r="4344" spans="1:24" x14ac:dyDescent="0.3">
      <c r="A4344">
        <v>4343</v>
      </c>
      <c r="B4344" t="s">
        <v>8176</v>
      </c>
      <c r="C4344" s="1">
        <v>42813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>
        <v>19.824000000000002</v>
      </c>
      <c r="S4344">
        <v>6</v>
      </c>
      <c r="T4344">
        <v>0.2</v>
      </c>
      <c r="U4344">
        <v>6.6905999999999999</v>
      </c>
      <c r="V4344">
        <f>IFERROR(SuperstoreData[[#This Row],[Profit]]/SuperstoreData[[#This Row],[Sales]],0)</f>
        <v>0.33749999999999997</v>
      </c>
      <c r="W4344">
        <f>YEAR(C4344)</f>
        <v>2017</v>
      </c>
      <c r="X4344" t="str">
        <f>TEXT(C4344,"mmm")</f>
        <v>Mar</v>
      </c>
    </row>
    <row r="4345" spans="1:24" x14ac:dyDescent="0.3">
      <c r="A4345">
        <v>4344</v>
      </c>
      <c r="B4345" t="s">
        <v>8176</v>
      </c>
      <c r="C4345" s="1">
        <v>42813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>
        <v>657.50400000000002</v>
      </c>
      <c r="S4345">
        <v>6</v>
      </c>
      <c r="T4345">
        <v>0.2</v>
      </c>
      <c r="U4345">
        <v>-131.5008</v>
      </c>
      <c r="V4345">
        <f>IFERROR(SuperstoreData[[#This Row],[Profit]]/SuperstoreData[[#This Row],[Sales]],0)</f>
        <v>-0.19999999999999998</v>
      </c>
      <c r="W4345">
        <f>YEAR(C4345)</f>
        <v>2017</v>
      </c>
      <c r="X4345" t="str">
        <f>TEXT(C4345,"mmm")</f>
        <v>Mar</v>
      </c>
    </row>
    <row r="4346" spans="1:24" x14ac:dyDescent="0.3">
      <c r="A4346">
        <v>4345</v>
      </c>
      <c r="B4346" t="s">
        <v>8176</v>
      </c>
      <c r="C4346" s="1">
        <v>42813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>
        <v>99.54</v>
      </c>
      <c r="S4346">
        <v>2</v>
      </c>
      <c r="T4346">
        <v>0</v>
      </c>
      <c r="U4346">
        <v>10.949400000000001</v>
      </c>
      <c r="V4346">
        <f>IFERROR(SuperstoreData[[#This Row],[Profit]]/SuperstoreData[[#This Row],[Sales]],0)</f>
        <v>0.11</v>
      </c>
      <c r="W4346">
        <f>YEAR(C4346)</f>
        <v>2017</v>
      </c>
      <c r="X4346" t="str">
        <f>TEXT(C4346,"mmm")</f>
        <v>Mar</v>
      </c>
    </row>
    <row r="4347" spans="1:24" x14ac:dyDescent="0.3">
      <c r="A4347">
        <v>4346</v>
      </c>
      <c r="B4347" t="s">
        <v>8176</v>
      </c>
      <c r="C4347" s="1">
        <v>42813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>
        <v>199.96</v>
      </c>
      <c r="S4347">
        <v>4</v>
      </c>
      <c r="T4347">
        <v>0</v>
      </c>
      <c r="U4347">
        <v>85.982799999999997</v>
      </c>
      <c r="V4347">
        <f>IFERROR(SuperstoreData[[#This Row],[Profit]]/SuperstoreData[[#This Row],[Sales]],0)</f>
        <v>0.43</v>
      </c>
      <c r="W4347">
        <f>YEAR(C4347)</f>
        <v>2017</v>
      </c>
      <c r="X4347" t="str">
        <f>TEXT(C4347,"mmm")</f>
        <v>Mar</v>
      </c>
    </row>
    <row r="4348" spans="1:24" x14ac:dyDescent="0.3">
      <c r="A4348">
        <v>4347</v>
      </c>
      <c r="B4348" t="s">
        <v>8177</v>
      </c>
      <c r="C4348" s="1">
        <v>42631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>
        <v>631.78200000000004</v>
      </c>
      <c r="S4348">
        <v>2</v>
      </c>
      <c r="T4348">
        <v>0.1</v>
      </c>
      <c r="U4348">
        <v>140.39599999999999</v>
      </c>
      <c r="V4348">
        <f>IFERROR(SuperstoreData[[#This Row],[Profit]]/SuperstoreData[[#This Row],[Sales]],0)</f>
        <v>0.22222222222222218</v>
      </c>
      <c r="W4348">
        <f>YEAR(C4348)</f>
        <v>2016</v>
      </c>
      <c r="X4348" t="str">
        <f>TEXT(C4348,"mmm")</f>
        <v>Sep</v>
      </c>
    </row>
    <row r="4349" spans="1:24" x14ac:dyDescent="0.3">
      <c r="A4349">
        <v>4348</v>
      </c>
      <c r="B4349" t="s">
        <v>8177</v>
      </c>
      <c r="C4349" s="1">
        <v>42631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>
        <v>60.72</v>
      </c>
      <c r="S4349">
        <v>3</v>
      </c>
      <c r="T4349">
        <v>0</v>
      </c>
      <c r="U4349">
        <v>26.1096</v>
      </c>
      <c r="V4349">
        <f>IFERROR(SuperstoreData[[#This Row],[Profit]]/SuperstoreData[[#This Row],[Sales]],0)</f>
        <v>0.43</v>
      </c>
      <c r="W4349">
        <f>YEAR(C4349)</f>
        <v>2016</v>
      </c>
      <c r="X4349" t="str">
        <f>TEXT(C4349,"mmm")</f>
        <v>Sep</v>
      </c>
    </row>
    <row r="4350" spans="1:24" x14ac:dyDescent="0.3">
      <c r="A4350">
        <v>4349</v>
      </c>
      <c r="B4350" t="s">
        <v>8180</v>
      </c>
      <c r="C4350" s="1">
        <v>43063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>
        <v>20.724</v>
      </c>
      <c r="S4350">
        <v>2</v>
      </c>
      <c r="T4350">
        <v>0.7</v>
      </c>
      <c r="U4350">
        <v>-15.1976</v>
      </c>
      <c r="V4350">
        <f>IFERROR(SuperstoreData[[#This Row],[Profit]]/SuperstoreData[[#This Row],[Sales]],0)</f>
        <v>-0.73333333333333328</v>
      </c>
      <c r="W4350">
        <f>YEAR(C4350)</f>
        <v>2017</v>
      </c>
      <c r="X4350" t="str">
        <f>TEXT(C4350,"mmm")</f>
        <v>Nov</v>
      </c>
    </row>
    <row r="4351" spans="1:24" x14ac:dyDescent="0.3">
      <c r="A4351">
        <v>4350</v>
      </c>
      <c r="B4351" t="s">
        <v>8180</v>
      </c>
      <c r="C4351" s="1">
        <v>43063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>
        <v>415.87200000000001</v>
      </c>
      <c r="S4351">
        <v>8</v>
      </c>
      <c r="T4351">
        <v>0.2</v>
      </c>
      <c r="U4351">
        <v>-41.587200000000003</v>
      </c>
      <c r="V4351">
        <f>IFERROR(SuperstoreData[[#This Row],[Profit]]/SuperstoreData[[#This Row],[Sales]],0)</f>
        <v>-0.1</v>
      </c>
      <c r="W4351">
        <f>YEAR(C4351)</f>
        <v>2017</v>
      </c>
      <c r="X4351" t="str">
        <f>TEXT(C4351,"mmm")</f>
        <v>Nov</v>
      </c>
    </row>
    <row r="4352" spans="1:24" x14ac:dyDescent="0.3">
      <c r="A4352">
        <v>4351</v>
      </c>
      <c r="B4352" t="s">
        <v>8181</v>
      </c>
      <c r="C4352" s="1">
        <v>42836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>
        <v>16.768000000000001</v>
      </c>
      <c r="S4352">
        <v>2</v>
      </c>
      <c r="T4352">
        <v>0.2</v>
      </c>
      <c r="U4352">
        <v>1.4672000000000001</v>
      </c>
      <c r="V4352">
        <f>IFERROR(SuperstoreData[[#This Row],[Profit]]/SuperstoreData[[#This Row],[Sales]],0)</f>
        <v>8.7499999999999994E-2</v>
      </c>
      <c r="W4352">
        <f>YEAR(C4352)</f>
        <v>2017</v>
      </c>
      <c r="X4352" t="str">
        <f>TEXT(C4352,"mmm")</f>
        <v>Apr</v>
      </c>
    </row>
    <row r="4353" spans="1:24" x14ac:dyDescent="0.3">
      <c r="A4353">
        <v>4352</v>
      </c>
      <c r="B4353" t="s">
        <v>8181</v>
      </c>
      <c r="C4353" s="1">
        <v>42836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>
        <v>27.12</v>
      </c>
      <c r="S4353">
        <v>2</v>
      </c>
      <c r="T4353">
        <v>0.2</v>
      </c>
      <c r="U4353">
        <v>-4.7460000000000004</v>
      </c>
      <c r="V4353">
        <f>IFERROR(SuperstoreData[[#This Row],[Profit]]/SuperstoreData[[#This Row],[Sales]],0)</f>
        <v>-0.17500000000000002</v>
      </c>
      <c r="W4353">
        <f>YEAR(C4353)</f>
        <v>2017</v>
      </c>
      <c r="X4353" t="str">
        <f>TEXT(C4353,"mmm")</f>
        <v>Apr</v>
      </c>
    </row>
    <row r="4354" spans="1:24" x14ac:dyDescent="0.3">
      <c r="A4354">
        <v>4353</v>
      </c>
      <c r="B4354" t="s">
        <v>8182</v>
      </c>
      <c r="C4354" s="1">
        <v>43079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>
        <v>95.84</v>
      </c>
      <c r="S4354">
        <v>4</v>
      </c>
      <c r="T4354">
        <v>0.2</v>
      </c>
      <c r="U4354">
        <v>34.741999999999997</v>
      </c>
      <c r="V4354">
        <f>IFERROR(SuperstoreData[[#This Row],[Profit]]/SuperstoreData[[#This Row],[Sales]],0)</f>
        <v>0.36249999999999993</v>
      </c>
      <c r="W4354">
        <f>YEAR(C4354)</f>
        <v>2017</v>
      </c>
      <c r="X4354" t="str">
        <f>TEXT(C4354,"mmm")</f>
        <v>Dec</v>
      </c>
    </row>
    <row r="4355" spans="1:24" x14ac:dyDescent="0.3">
      <c r="A4355">
        <v>4354</v>
      </c>
      <c r="B4355" t="s">
        <v>8182</v>
      </c>
      <c r="C4355" s="1">
        <v>43079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>
        <v>12.96</v>
      </c>
      <c r="S4355">
        <v>2</v>
      </c>
      <c r="T4355">
        <v>0</v>
      </c>
      <c r="U4355">
        <v>6.2207999999999997</v>
      </c>
      <c r="V4355">
        <f>IFERROR(SuperstoreData[[#This Row],[Profit]]/SuperstoreData[[#This Row],[Sales]],0)</f>
        <v>0.47999999999999993</v>
      </c>
      <c r="W4355">
        <f>YEAR(C4355)</f>
        <v>2017</v>
      </c>
      <c r="X4355" t="str">
        <f>TEXT(C4355,"mmm")</f>
        <v>Dec</v>
      </c>
    </row>
    <row r="4356" spans="1:24" x14ac:dyDescent="0.3">
      <c r="A4356">
        <v>4355</v>
      </c>
      <c r="B4356" t="s">
        <v>8185</v>
      </c>
      <c r="C4356" s="1">
        <v>43063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>
        <v>19.007999999999999</v>
      </c>
      <c r="S4356">
        <v>8</v>
      </c>
      <c r="T4356">
        <v>0.7</v>
      </c>
      <c r="U4356">
        <v>-12.672000000000001</v>
      </c>
      <c r="V4356">
        <f>IFERROR(SuperstoreData[[#This Row],[Profit]]/SuperstoreData[[#This Row],[Sales]],0)</f>
        <v>-0.66666666666666674</v>
      </c>
      <c r="W4356">
        <f>YEAR(C4356)</f>
        <v>2017</v>
      </c>
      <c r="X4356" t="str">
        <f>TEXT(C4356,"mmm")</f>
        <v>Nov</v>
      </c>
    </row>
    <row r="4357" spans="1:24" x14ac:dyDescent="0.3">
      <c r="A4357">
        <v>4356</v>
      </c>
      <c r="B4357" t="s">
        <v>8186</v>
      </c>
      <c r="C4357" s="1">
        <v>42342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>
        <v>1598.058</v>
      </c>
      <c r="S4357">
        <v>7</v>
      </c>
      <c r="T4357">
        <v>0.7</v>
      </c>
      <c r="U4357">
        <v>-1065.3720000000001</v>
      </c>
      <c r="V4357">
        <f>IFERROR(SuperstoreData[[#This Row],[Profit]]/SuperstoreData[[#This Row],[Sales]],0)</f>
        <v>-0.66666666666666674</v>
      </c>
      <c r="W4357">
        <f>YEAR(C4357)</f>
        <v>2015</v>
      </c>
      <c r="X4357" t="str">
        <f>TEXT(C4357,"mmm")</f>
        <v>Dec</v>
      </c>
    </row>
    <row r="4358" spans="1:24" x14ac:dyDescent="0.3">
      <c r="A4358">
        <v>4357</v>
      </c>
      <c r="B4358" t="s">
        <v>8186</v>
      </c>
      <c r="C4358" s="1">
        <v>42342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>
        <v>36.96</v>
      </c>
      <c r="S4358">
        <v>4</v>
      </c>
      <c r="T4358">
        <v>0.2</v>
      </c>
      <c r="U4358">
        <v>12.012</v>
      </c>
      <c r="V4358">
        <f>IFERROR(SuperstoreData[[#This Row],[Profit]]/SuperstoreData[[#This Row],[Sales]],0)</f>
        <v>0.32500000000000001</v>
      </c>
      <c r="W4358">
        <f>YEAR(C4358)</f>
        <v>2015</v>
      </c>
      <c r="X4358" t="str">
        <f>TEXT(C4358,"mmm")</f>
        <v>Dec</v>
      </c>
    </row>
    <row r="4359" spans="1:24" x14ac:dyDescent="0.3">
      <c r="A4359">
        <v>4358</v>
      </c>
      <c r="B4359" t="s">
        <v>8187</v>
      </c>
      <c r="C4359" s="1">
        <v>43080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>
        <v>10.368</v>
      </c>
      <c r="S4359">
        <v>2</v>
      </c>
      <c r="T4359">
        <v>0.2</v>
      </c>
      <c r="U4359">
        <v>3.6288</v>
      </c>
      <c r="V4359">
        <f>IFERROR(SuperstoreData[[#This Row],[Profit]]/SuperstoreData[[#This Row],[Sales]],0)</f>
        <v>0.35</v>
      </c>
      <c r="W4359">
        <f>YEAR(C4359)</f>
        <v>2017</v>
      </c>
      <c r="X4359" t="str">
        <f>TEXT(C4359,"mmm")</f>
        <v>Dec</v>
      </c>
    </row>
    <row r="4360" spans="1:24" x14ac:dyDescent="0.3">
      <c r="A4360">
        <v>4359</v>
      </c>
      <c r="B4360" t="s">
        <v>8187</v>
      </c>
      <c r="C4360" s="1">
        <v>43080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>
        <v>77.72</v>
      </c>
      <c r="S4360">
        <v>1</v>
      </c>
      <c r="T4360">
        <v>0.6</v>
      </c>
      <c r="U4360">
        <v>-66.061999999999998</v>
      </c>
      <c r="V4360">
        <f>IFERROR(SuperstoreData[[#This Row],[Profit]]/SuperstoreData[[#This Row],[Sales]],0)</f>
        <v>-0.85</v>
      </c>
      <c r="W4360">
        <f>YEAR(C4360)</f>
        <v>2017</v>
      </c>
      <c r="X4360" t="str">
        <f>TEXT(C4360,"mmm")</f>
        <v>Dec</v>
      </c>
    </row>
    <row r="4361" spans="1:24" x14ac:dyDescent="0.3">
      <c r="A4361">
        <v>4360</v>
      </c>
      <c r="B4361" t="s">
        <v>8187</v>
      </c>
      <c r="C4361" s="1">
        <v>43080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>
        <v>520.46400000000006</v>
      </c>
      <c r="S4361">
        <v>2</v>
      </c>
      <c r="T4361">
        <v>0.3</v>
      </c>
      <c r="U4361">
        <v>-14.8704</v>
      </c>
      <c r="V4361">
        <f>IFERROR(SuperstoreData[[#This Row],[Profit]]/SuperstoreData[[#This Row],[Sales]],0)</f>
        <v>-2.8571428571428567E-2</v>
      </c>
      <c r="W4361">
        <f>YEAR(C4361)</f>
        <v>2017</v>
      </c>
      <c r="X4361" t="str">
        <f>TEXT(C4361,"mmm")</f>
        <v>Dec</v>
      </c>
    </row>
    <row r="4362" spans="1:24" x14ac:dyDescent="0.3">
      <c r="A4362">
        <v>4361</v>
      </c>
      <c r="B4362" t="s">
        <v>8188</v>
      </c>
      <c r="C4362" s="1">
        <v>42511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>
        <v>111.96</v>
      </c>
      <c r="S4362">
        <v>2</v>
      </c>
      <c r="T4362">
        <v>0</v>
      </c>
      <c r="U4362">
        <v>54.860399999999998</v>
      </c>
      <c r="V4362">
        <f>IFERROR(SuperstoreData[[#This Row],[Profit]]/SuperstoreData[[#This Row],[Sales]],0)</f>
        <v>0.49</v>
      </c>
      <c r="W4362">
        <f>YEAR(C4362)</f>
        <v>2016</v>
      </c>
      <c r="X4362" t="str">
        <f>TEXT(C4362,"mmm")</f>
        <v>May</v>
      </c>
    </row>
    <row r="4363" spans="1:24" x14ac:dyDescent="0.3">
      <c r="A4363">
        <v>4362</v>
      </c>
      <c r="B4363" t="s">
        <v>8190</v>
      </c>
      <c r="C4363" s="1">
        <v>42783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>
        <v>29.16</v>
      </c>
      <c r="S4363">
        <v>3</v>
      </c>
      <c r="T4363">
        <v>0</v>
      </c>
      <c r="U4363">
        <v>8.4564000000000004</v>
      </c>
      <c r="V4363">
        <f>IFERROR(SuperstoreData[[#This Row],[Profit]]/SuperstoreData[[#This Row],[Sales]],0)</f>
        <v>0.29000000000000004</v>
      </c>
      <c r="W4363">
        <f>YEAR(C4363)</f>
        <v>2017</v>
      </c>
      <c r="X4363" t="str">
        <f>TEXT(C4363,"mmm")</f>
        <v>Feb</v>
      </c>
    </row>
    <row r="4364" spans="1:24" x14ac:dyDescent="0.3">
      <c r="A4364">
        <v>4363</v>
      </c>
      <c r="B4364" t="s">
        <v>8191</v>
      </c>
      <c r="C4364" s="1">
        <v>42875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>
        <v>131.94</v>
      </c>
      <c r="S4364">
        <v>3</v>
      </c>
      <c r="T4364">
        <v>0</v>
      </c>
      <c r="U4364">
        <v>35.623800000000003</v>
      </c>
      <c r="V4364">
        <f>IFERROR(SuperstoreData[[#This Row],[Profit]]/SuperstoreData[[#This Row],[Sales]],0)</f>
        <v>0.27</v>
      </c>
      <c r="W4364">
        <f>YEAR(C4364)</f>
        <v>2017</v>
      </c>
      <c r="X4364" t="str">
        <f>TEXT(C4364,"mmm")</f>
        <v>May</v>
      </c>
    </row>
    <row r="4365" spans="1:24" x14ac:dyDescent="0.3">
      <c r="A4365">
        <v>4364</v>
      </c>
      <c r="B4365" t="s">
        <v>8191</v>
      </c>
      <c r="C4365" s="1">
        <v>42875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>
        <v>25.92</v>
      </c>
      <c r="S4365">
        <v>4</v>
      </c>
      <c r="T4365">
        <v>0</v>
      </c>
      <c r="U4365">
        <v>8.2943999999999996</v>
      </c>
      <c r="V4365">
        <f>IFERROR(SuperstoreData[[#This Row],[Profit]]/SuperstoreData[[#This Row],[Sales]],0)</f>
        <v>0.31999999999999995</v>
      </c>
      <c r="W4365">
        <f>YEAR(C4365)</f>
        <v>2017</v>
      </c>
      <c r="X4365" t="str">
        <f>TEXT(C4365,"mmm")</f>
        <v>May</v>
      </c>
    </row>
    <row r="4366" spans="1:24" x14ac:dyDescent="0.3">
      <c r="A4366">
        <v>4365</v>
      </c>
      <c r="B4366" t="s">
        <v>8191</v>
      </c>
      <c r="C4366" s="1">
        <v>42875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>
        <v>704.76</v>
      </c>
      <c r="S4366">
        <v>4</v>
      </c>
      <c r="T4366">
        <v>0</v>
      </c>
      <c r="U4366">
        <v>162.09479999999999</v>
      </c>
      <c r="V4366">
        <f>IFERROR(SuperstoreData[[#This Row],[Profit]]/SuperstoreData[[#This Row],[Sales]],0)</f>
        <v>0.22999999999999998</v>
      </c>
      <c r="W4366">
        <f>YEAR(C4366)</f>
        <v>2017</v>
      </c>
      <c r="X4366" t="str">
        <f>TEXT(C4366,"mmm")</f>
        <v>May</v>
      </c>
    </row>
    <row r="4367" spans="1:24" x14ac:dyDescent="0.3">
      <c r="A4367">
        <v>4366</v>
      </c>
      <c r="B4367" t="s">
        <v>8191</v>
      </c>
      <c r="C4367" s="1">
        <v>42875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>
        <v>7.41</v>
      </c>
      <c r="S4367">
        <v>3</v>
      </c>
      <c r="T4367">
        <v>0</v>
      </c>
      <c r="U4367">
        <v>3.4826999999999999</v>
      </c>
      <c r="V4367">
        <f>IFERROR(SuperstoreData[[#This Row],[Profit]]/SuperstoreData[[#This Row],[Sales]],0)</f>
        <v>0.47</v>
      </c>
      <c r="W4367">
        <f>YEAR(C4367)</f>
        <v>2017</v>
      </c>
      <c r="X4367" t="str">
        <f>TEXT(C4367,"mmm")</f>
        <v>May</v>
      </c>
    </row>
    <row r="4368" spans="1:24" x14ac:dyDescent="0.3">
      <c r="A4368">
        <v>4367</v>
      </c>
      <c r="B4368" t="s">
        <v>8191</v>
      </c>
      <c r="C4368" s="1">
        <v>42875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>
        <v>21.5</v>
      </c>
      <c r="S4368">
        <v>10</v>
      </c>
      <c r="T4368">
        <v>0</v>
      </c>
      <c r="U4368">
        <v>7.0949999999999998</v>
      </c>
      <c r="V4368">
        <f>IFERROR(SuperstoreData[[#This Row],[Profit]]/SuperstoreData[[#This Row],[Sales]],0)</f>
        <v>0.33</v>
      </c>
      <c r="W4368">
        <f>YEAR(C4368)</f>
        <v>2017</v>
      </c>
      <c r="X4368" t="str">
        <f>TEXT(C4368,"mmm")</f>
        <v>May</v>
      </c>
    </row>
    <row r="4369" spans="1:24" x14ac:dyDescent="0.3">
      <c r="A4369">
        <v>4368</v>
      </c>
      <c r="B4369" t="s">
        <v>8194</v>
      </c>
      <c r="C4369" s="1">
        <v>42989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>
        <v>10.528</v>
      </c>
      <c r="S4369">
        <v>4</v>
      </c>
      <c r="T4369">
        <v>0.2</v>
      </c>
      <c r="U4369">
        <v>3.29</v>
      </c>
      <c r="V4369">
        <f>IFERROR(SuperstoreData[[#This Row],[Profit]]/SuperstoreData[[#This Row],[Sales]],0)</f>
        <v>0.3125</v>
      </c>
      <c r="W4369">
        <f>YEAR(C4369)</f>
        <v>2017</v>
      </c>
      <c r="X4369" t="str">
        <f>TEXT(C4369,"mmm")</f>
        <v>Sep</v>
      </c>
    </row>
    <row r="4370" spans="1:24" x14ac:dyDescent="0.3">
      <c r="A4370">
        <v>4369</v>
      </c>
      <c r="B4370" t="s">
        <v>8194</v>
      </c>
      <c r="C4370" s="1">
        <v>42989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>
        <v>20.544</v>
      </c>
      <c r="S4370">
        <v>6</v>
      </c>
      <c r="T4370">
        <v>0.2</v>
      </c>
      <c r="U4370">
        <v>6.42</v>
      </c>
      <c r="V4370">
        <f>IFERROR(SuperstoreData[[#This Row],[Profit]]/SuperstoreData[[#This Row],[Sales]],0)</f>
        <v>0.3125</v>
      </c>
      <c r="W4370">
        <f>YEAR(C4370)</f>
        <v>2017</v>
      </c>
      <c r="X4370" t="str">
        <f>TEXT(C4370,"mmm")</f>
        <v>Sep</v>
      </c>
    </row>
    <row r="4371" spans="1:24" x14ac:dyDescent="0.3">
      <c r="A4371">
        <v>4370</v>
      </c>
      <c r="B4371" t="s">
        <v>8195</v>
      </c>
      <c r="C4371" s="1">
        <v>42679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>
        <v>104.9</v>
      </c>
      <c r="S4371">
        <v>5</v>
      </c>
      <c r="T4371">
        <v>0</v>
      </c>
      <c r="U4371">
        <v>50.351999999999997</v>
      </c>
      <c r="V4371">
        <f>IFERROR(SuperstoreData[[#This Row],[Profit]]/SuperstoreData[[#This Row],[Sales]],0)</f>
        <v>0.47999999999999993</v>
      </c>
      <c r="W4371">
        <f>YEAR(C4371)</f>
        <v>2016</v>
      </c>
      <c r="X4371" t="str">
        <f>TEXT(C4371,"mmm")</f>
        <v>Nov</v>
      </c>
    </row>
    <row r="4372" spans="1:24" x14ac:dyDescent="0.3">
      <c r="A4372">
        <v>4371</v>
      </c>
      <c r="B4372" t="s">
        <v>8195</v>
      </c>
      <c r="C4372" s="1">
        <v>42679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>
        <v>39.68</v>
      </c>
      <c r="S4372">
        <v>2</v>
      </c>
      <c r="T4372">
        <v>0</v>
      </c>
      <c r="U4372">
        <v>16.268799999999999</v>
      </c>
      <c r="V4372">
        <f>IFERROR(SuperstoreData[[#This Row],[Profit]]/SuperstoreData[[#This Row],[Sales]],0)</f>
        <v>0.41</v>
      </c>
      <c r="W4372">
        <f>YEAR(C4372)</f>
        <v>2016</v>
      </c>
      <c r="X4372" t="str">
        <f>TEXT(C4372,"mmm")</f>
        <v>Nov</v>
      </c>
    </row>
    <row r="4373" spans="1:24" x14ac:dyDescent="0.3">
      <c r="A4373">
        <v>4372</v>
      </c>
      <c r="B4373" t="s">
        <v>8195</v>
      </c>
      <c r="C4373" s="1">
        <v>42679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>
        <v>51.75</v>
      </c>
      <c r="S4373">
        <v>5</v>
      </c>
      <c r="T4373">
        <v>0</v>
      </c>
      <c r="U4373">
        <v>24.84</v>
      </c>
      <c r="V4373">
        <f>IFERROR(SuperstoreData[[#This Row],[Profit]]/SuperstoreData[[#This Row],[Sales]],0)</f>
        <v>0.48</v>
      </c>
      <c r="W4373">
        <f>YEAR(C4373)</f>
        <v>2016</v>
      </c>
      <c r="X4373" t="str">
        <f>TEXT(C4373,"mmm")</f>
        <v>Nov</v>
      </c>
    </row>
    <row r="4374" spans="1:24" x14ac:dyDescent="0.3">
      <c r="A4374">
        <v>4373</v>
      </c>
      <c r="B4374" t="s">
        <v>8198</v>
      </c>
      <c r="C4374" s="1">
        <v>42939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>
        <v>11.68</v>
      </c>
      <c r="S4374">
        <v>2</v>
      </c>
      <c r="T4374">
        <v>0</v>
      </c>
      <c r="U4374">
        <v>5.4896000000000003</v>
      </c>
      <c r="V4374">
        <f>IFERROR(SuperstoreData[[#This Row],[Profit]]/SuperstoreData[[#This Row],[Sales]],0)</f>
        <v>0.47000000000000003</v>
      </c>
      <c r="W4374">
        <f>YEAR(C4374)</f>
        <v>2017</v>
      </c>
      <c r="X4374" t="str">
        <f>TEXT(C4374,"mmm")</f>
        <v>Jul</v>
      </c>
    </row>
    <row r="4375" spans="1:24" x14ac:dyDescent="0.3">
      <c r="A4375">
        <v>4374</v>
      </c>
      <c r="B4375" t="s">
        <v>8198</v>
      </c>
      <c r="C4375" s="1">
        <v>42939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>
        <v>159.75</v>
      </c>
      <c r="S4375">
        <v>5</v>
      </c>
      <c r="T4375">
        <v>0</v>
      </c>
      <c r="U4375">
        <v>11.182499999999999</v>
      </c>
      <c r="V4375">
        <f>IFERROR(SuperstoreData[[#This Row],[Profit]]/SuperstoreData[[#This Row],[Sales]],0)</f>
        <v>6.9999999999999993E-2</v>
      </c>
      <c r="W4375">
        <f>YEAR(C4375)</f>
        <v>2017</v>
      </c>
      <c r="X4375" t="str">
        <f>TEXT(C4375,"mmm")</f>
        <v>Jul</v>
      </c>
    </row>
    <row r="4376" spans="1:24" x14ac:dyDescent="0.3">
      <c r="A4376">
        <v>4375</v>
      </c>
      <c r="B4376" t="s">
        <v>8200</v>
      </c>
      <c r="C4376" s="1">
        <v>42692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>
        <v>103.968</v>
      </c>
      <c r="S4376">
        <v>6</v>
      </c>
      <c r="T4376">
        <v>0.2</v>
      </c>
      <c r="U4376">
        <v>16.8948</v>
      </c>
      <c r="V4376">
        <f>IFERROR(SuperstoreData[[#This Row],[Profit]]/SuperstoreData[[#This Row],[Sales]],0)</f>
        <v>0.16250000000000001</v>
      </c>
      <c r="W4376">
        <f>YEAR(C4376)</f>
        <v>2016</v>
      </c>
      <c r="X4376" t="str">
        <f>TEXT(C4376,"mmm")</f>
        <v>Nov</v>
      </c>
    </row>
    <row r="4377" spans="1:24" x14ac:dyDescent="0.3">
      <c r="A4377">
        <v>4376</v>
      </c>
      <c r="B4377" t="s">
        <v>8203</v>
      </c>
      <c r="C4377" s="1">
        <v>41754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>
        <v>303.25</v>
      </c>
      <c r="S4377">
        <v>5</v>
      </c>
      <c r="T4377">
        <v>0</v>
      </c>
      <c r="U4377">
        <v>63.682499999999997</v>
      </c>
      <c r="V4377">
        <f>IFERROR(SuperstoreData[[#This Row],[Profit]]/SuperstoreData[[#This Row],[Sales]],0)</f>
        <v>0.21</v>
      </c>
      <c r="W4377">
        <f>YEAR(C4377)</f>
        <v>2014</v>
      </c>
      <c r="X4377" t="str">
        <f>TEXT(C4377,"mmm")</f>
        <v>Apr</v>
      </c>
    </row>
    <row r="4378" spans="1:24" x14ac:dyDescent="0.3">
      <c r="A4378">
        <v>4377</v>
      </c>
      <c r="B4378" t="s">
        <v>8203</v>
      </c>
      <c r="C4378" s="1">
        <v>41754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>
        <v>270.72000000000003</v>
      </c>
      <c r="S4378">
        <v>3</v>
      </c>
      <c r="T4378">
        <v>0</v>
      </c>
      <c r="U4378">
        <v>78.508799999999994</v>
      </c>
      <c r="V4378">
        <f>IFERROR(SuperstoreData[[#This Row],[Profit]]/SuperstoreData[[#This Row],[Sales]],0)</f>
        <v>0.28999999999999992</v>
      </c>
      <c r="W4378">
        <f>YEAR(C4378)</f>
        <v>2014</v>
      </c>
      <c r="X4378" t="str">
        <f>TEXT(C4378,"mmm")</f>
        <v>Apr</v>
      </c>
    </row>
    <row r="4379" spans="1:24" x14ac:dyDescent="0.3">
      <c r="A4379">
        <v>4378</v>
      </c>
      <c r="B4379" t="s">
        <v>8203</v>
      </c>
      <c r="C4379" s="1">
        <v>41754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>
        <v>1487.04</v>
      </c>
      <c r="S4379">
        <v>5</v>
      </c>
      <c r="T4379">
        <v>0.2</v>
      </c>
      <c r="U4379">
        <v>148.70400000000001</v>
      </c>
      <c r="V4379">
        <f>IFERROR(SuperstoreData[[#This Row],[Profit]]/SuperstoreData[[#This Row],[Sales]],0)</f>
        <v>0.1</v>
      </c>
      <c r="W4379">
        <f>YEAR(C4379)</f>
        <v>2014</v>
      </c>
      <c r="X4379" t="str">
        <f>TEXT(C4379,"mmm")</f>
        <v>Apr</v>
      </c>
    </row>
    <row r="4380" spans="1:24" x14ac:dyDescent="0.3">
      <c r="A4380">
        <v>4379</v>
      </c>
      <c r="B4380" t="s">
        <v>8206</v>
      </c>
      <c r="C4380" s="1">
        <v>42338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>
        <v>17.48</v>
      </c>
      <c r="S4380">
        <v>2</v>
      </c>
      <c r="T4380">
        <v>0</v>
      </c>
      <c r="U4380">
        <v>8.2156000000000002</v>
      </c>
      <c r="V4380">
        <f>IFERROR(SuperstoreData[[#This Row],[Profit]]/SuperstoreData[[#This Row],[Sales]],0)</f>
        <v>0.47000000000000003</v>
      </c>
      <c r="W4380">
        <f>YEAR(C4380)</f>
        <v>2015</v>
      </c>
      <c r="X4380" t="str">
        <f>TEXT(C4380,"mmm")</f>
        <v>Nov</v>
      </c>
    </row>
    <row r="4381" spans="1:24" x14ac:dyDescent="0.3">
      <c r="A4381">
        <v>4380</v>
      </c>
      <c r="B4381" t="s">
        <v>8206</v>
      </c>
      <c r="C4381" s="1">
        <v>42338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>
        <v>71.88</v>
      </c>
      <c r="S4381">
        <v>2</v>
      </c>
      <c r="T4381">
        <v>0</v>
      </c>
      <c r="U4381">
        <v>32.345999999999997</v>
      </c>
      <c r="V4381">
        <f>IFERROR(SuperstoreData[[#This Row],[Profit]]/SuperstoreData[[#This Row],[Sales]],0)</f>
        <v>0.44999999999999996</v>
      </c>
      <c r="W4381">
        <f>YEAR(C4381)</f>
        <v>2015</v>
      </c>
      <c r="X4381" t="str">
        <f>TEXT(C4381,"mmm")</f>
        <v>Nov</v>
      </c>
    </row>
    <row r="4382" spans="1:24" x14ac:dyDescent="0.3">
      <c r="A4382">
        <v>4381</v>
      </c>
      <c r="B4382" t="s">
        <v>8207</v>
      </c>
      <c r="C4382" s="1">
        <v>42302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>
        <v>60.45</v>
      </c>
      <c r="S4382">
        <v>3</v>
      </c>
      <c r="T4382">
        <v>0</v>
      </c>
      <c r="U4382">
        <v>16.3215</v>
      </c>
      <c r="V4382">
        <f>IFERROR(SuperstoreData[[#This Row],[Profit]]/SuperstoreData[[#This Row],[Sales]],0)</f>
        <v>0.27</v>
      </c>
      <c r="W4382">
        <f>YEAR(C4382)</f>
        <v>2015</v>
      </c>
      <c r="X4382" t="str">
        <f>TEXT(C4382,"mmm")</f>
        <v>Oct</v>
      </c>
    </row>
    <row r="4383" spans="1:24" x14ac:dyDescent="0.3">
      <c r="A4383">
        <v>4382</v>
      </c>
      <c r="B4383" t="s">
        <v>8207</v>
      </c>
      <c r="C4383" s="1">
        <v>42302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>
        <v>253.17599999999999</v>
      </c>
      <c r="S4383">
        <v>3</v>
      </c>
      <c r="T4383">
        <v>0.2</v>
      </c>
      <c r="U4383">
        <v>-31.646999999999998</v>
      </c>
      <c r="V4383">
        <f>IFERROR(SuperstoreData[[#This Row],[Profit]]/SuperstoreData[[#This Row],[Sales]],0)</f>
        <v>-0.125</v>
      </c>
      <c r="W4383">
        <f>YEAR(C4383)</f>
        <v>2015</v>
      </c>
      <c r="X4383" t="str">
        <f>TEXT(C4383,"mmm")</f>
        <v>Oct</v>
      </c>
    </row>
    <row r="4384" spans="1:24" x14ac:dyDescent="0.3">
      <c r="A4384">
        <v>4383</v>
      </c>
      <c r="B4384" t="s">
        <v>8209</v>
      </c>
      <c r="C4384" s="1">
        <v>42205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>
        <v>2.88</v>
      </c>
      <c r="S4384">
        <v>5</v>
      </c>
      <c r="T4384">
        <v>0.8</v>
      </c>
      <c r="U4384">
        <v>-4.4640000000000004</v>
      </c>
      <c r="V4384">
        <f>IFERROR(SuperstoreData[[#This Row],[Profit]]/SuperstoreData[[#This Row],[Sales]],0)</f>
        <v>-1.5500000000000003</v>
      </c>
      <c r="W4384">
        <f>YEAR(C4384)</f>
        <v>2015</v>
      </c>
      <c r="X4384" t="str">
        <f>TEXT(C4384,"mmm")</f>
        <v>Jul</v>
      </c>
    </row>
    <row r="4385" spans="1:24" x14ac:dyDescent="0.3">
      <c r="A4385">
        <v>4384</v>
      </c>
      <c r="B4385" t="s">
        <v>8209</v>
      </c>
      <c r="C4385" s="1">
        <v>42205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>
        <v>384.94400000000002</v>
      </c>
      <c r="S4385">
        <v>4</v>
      </c>
      <c r="T4385">
        <v>0.3</v>
      </c>
      <c r="U4385">
        <v>-126.4816</v>
      </c>
      <c r="V4385">
        <f>IFERROR(SuperstoreData[[#This Row],[Profit]]/SuperstoreData[[#This Row],[Sales]],0)</f>
        <v>-0.32857142857142857</v>
      </c>
      <c r="W4385">
        <f>YEAR(C4385)</f>
        <v>2015</v>
      </c>
      <c r="X4385" t="str">
        <f>TEXT(C4385,"mmm")</f>
        <v>Jul</v>
      </c>
    </row>
    <row r="4386" spans="1:24" x14ac:dyDescent="0.3">
      <c r="A4386">
        <v>4385</v>
      </c>
      <c r="B4386" t="s">
        <v>8209</v>
      </c>
      <c r="C4386" s="1">
        <v>42205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>
        <v>153.584</v>
      </c>
      <c r="S4386">
        <v>2</v>
      </c>
      <c r="T4386">
        <v>0.2</v>
      </c>
      <c r="U4386">
        <v>13.438599999999999</v>
      </c>
      <c r="V4386">
        <f>IFERROR(SuperstoreData[[#This Row],[Profit]]/SuperstoreData[[#This Row],[Sales]],0)</f>
        <v>8.7499999999999994E-2</v>
      </c>
      <c r="W4386">
        <f>YEAR(C4386)</f>
        <v>2015</v>
      </c>
      <c r="X4386" t="str">
        <f>TEXT(C4386,"mmm")</f>
        <v>Jul</v>
      </c>
    </row>
    <row r="4387" spans="1:24" x14ac:dyDescent="0.3">
      <c r="A4387">
        <v>4386</v>
      </c>
      <c r="B4387" t="s">
        <v>8209</v>
      </c>
      <c r="C4387" s="1">
        <v>42205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  <c r="V4387">
        <f>IFERROR(SuperstoreData[[#This Row],[Profit]]/SuperstoreData[[#This Row],[Sales]],0)</f>
        <v>-5.7142857142857141E-2</v>
      </c>
      <c r="W4387">
        <f>YEAR(C4387)</f>
        <v>2015</v>
      </c>
      <c r="X4387" t="str">
        <f>TEXT(C4387,"mmm")</f>
        <v>Jul</v>
      </c>
    </row>
    <row r="4388" spans="1:24" x14ac:dyDescent="0.3">
      <c r="A4388">
        <v>4387</v>
      </c>
      <c r="B4388" t="s">
        <v>8212</v>
      </c>
      <c r="C4388" s="1">
        <v>42670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>
        <v>43.92</v>
      </c>
      <c r="S4388">
        <v>4</v>
      </c>
      <c r="T4388">
        <v>0</v>
      </c>
      <c r="U4388">
        <v>11.8584</v>
      </c>
      <c r="V4388">
        <f>IFERROR(SuperstoreData[[#This Row],[Profit]]/SuperstoreData[[#This Row],[Sales]],0)</f>
        <v>0.26999999999999996</v>
      </c>
      <c r="W4388">
        <f>YEAR(C4388)</f>
        <v>2016</v>
      </c>
      <c r="X4388" t="str">
        <f>TEXT(C4388,"mmm")</f>
        <v>Oct</v>
      </c>
    </row>
    <row r="4389" spans="1:24" x14ac:dyDescent="0.3">
      <c r="A4389">
        <v>4388</v>
      </c>
      <c r="B4389" t="s">
        <v>8212</v>
      </c>
      <c r="C4389" s="1">
        <v>42670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>
        <v>25.032</v>
      </c>
      <c r="S4389">
        <v>3</v>
      </c>
      <c r="T4389">
        <v>0.2</v>
      </c>
      <c r="U4389">
        <v>7.8224999999999998</v>
      </c>
      <c r="V4389">
        <f>IFERROR(SuperstoreData[[#This Row],[Profit]]/SuperstoreData[[#This Row],[Sales]],0)</f>
        <v>0.3125</v>
      </c>
      <c r="W4389">
        <f>YEAR(C4389)</f>
        <v>2016</v>
      </c>
      <c r="X4389" t="str">
        <f>TEXT(C4389,"mmm")</f>
        <v>Oct</v>
      </c>
    </row>
    <row r="4390" spans="1:24" x14ac:dyDescent="0.3">
      <c r="A4390">
        <v>4389</v>
      </c>
      <c r="B4390" t="s">
        <v>8213</v>
      </c>
      <c r="C4390" s="1">
        <v>43059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>
        <v>46.76</v>
      </c>
      <c r="S4390">
        <v>7</v>
      </c>
      <c r="T4390">
        <v>0</v>
      </c>
      <c r="U4390">
        <v>22.444800000000001</v>
      </c>
      <c r="V4390">
        <f>IFERROR(SuperstoreData[[#This Row],[Profit]]/SuperstoreData[[#This Row],[Sales]],0)</f>
        <v>0.48000000000000004</v>
      </c>
      <c r="W4390">
        <f>YEAR(C4390)</f>
        <v>2017</v>
      </c>
      <c r="X4390" t="str">
        <f>TEXT(C4390,"mmm")</f>
        <v>Nov</v>
      </c>
    </row>
    <row r="4391" spans="1:24" x14ac:dyDescent="0.3">
      <c r="A4391">
        <v>4390</v>
      </c>
      <c r="B4391" t="s">
        <v>8213</v>
      </c>
      <c r="C4391" s="1">
        <v>43059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>
        <v>183.96799999999999</v>
      </c>
      <c r="S4391">
        <v>2</v>
      </c>
      <c r="T4391">
        <v>0.2</v>
      </c>
      <c r="U4391">
        <v>-25.2956</v>
      </c>
      <c r="V4391">
        <f>IFERROR(SuperstoreData[[#This Row],[Profit]]/SuperstoreData[[#This Row],[Sales]],0)</f>
        <v>-0.13750000000000001</v>
      </c>
      <c r="W4391">
        <f>YEAR(C4391)</f>
        <v>2017</v>
      </c>
      <c r="X4391" t="str">
        <f>TEXT(C4391,"mmm")</f>
        <v>Nov</v>
      </c>
    </row>
    <row r="4392" spans="1:24" x14ac:dyDescent="0.3">
      <c r="A4392">
        <v>4391</v>
      </c>
      <c r="B4392" t="s">
        <v>8213</v>
      </c>
      <c r="C4392" s="1">
        <v>43059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>
        <v>1259.97</v>
      </c>
      <c r="S4392">
        <v>3</v>
      </c>
      <c r="T4392">
        <v>0</v>
      </c>
      <c r="U4392">
        <v>327.59219999999999</v>
      </c>
      <c r="V4392">
        <f>IFERROR(SuperstoreData[[#This Row],[Profit]]/SuperstoreData[[#This Row],[Sales]],0)</f>
        <v>0.26</v>
      </c>
      <c r="W4392">
        <f>YEAR(C4392)</f>
        <v>2017</v>
      </c>
      <c r="X4392" t="str">
        <f>TEXT(C4392,"mmm")</f>
        <v>Nov</v>
      </c>
    </row>
    <row r="4393" spans="1:24" x14ac:dyDescent="0.3">
      <c r="A4393">
        <v>4392</v>
      </c>
      <c r="B4393" t="s">
        <v>8213</v>
      </c>
      <c r="C4393" s="1">
        <v>43059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>
        <v>68.97</v>
      </c>
      <c r="S4393">
        <v>3</v>
      </c>
      <c r="T4393">
        <v>0</v>
      </c>
      <c r="U4393">
        <v>19.311599999999999</v>
      </c>
      <c r="V4393">
        <f>IFERROR(SuperstoreData[[#This Row],[Profit]]/SuperstoreData[[#This Row],[Sales]],0)</f>
        <v>0.27999999999999997</v>
      </c>
      <c r="W4393">
        <f>YEAR(C4393)</f>
        <v>2017</v>
      </c>
      <c r="X4393" t="str">
        <f>TEXT(C4393,"mmm")</f>
        <v>Nov</v>
      </c>
    </row>
    <row r="4394" spans="1:24" x14ac:dyDescent="0.3">
      <c r="A4394">
        <v>4393</v>
      </c>
      <c r="B4394" t="s">
        <v>8214</v>
      </c>
      <c r="C4394" s="1">
        <v>42621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>
        <v>70.367999999999995</v>
      </c>
      <c r="S4394">
        <v>2</v>
      </c>
      <c r="T4394">
        <v>0.2</v>
      </c>
      <c r="U4394">
        <v>6.1571999999999996</v>
      </c>
      <c r="V4394">
        <f>IFERROR(SuperstoreData[[#This Row],[Profit]]/SuperstoreData[[#This Row],[Sales]],0)</f>
        <v>8.7499999999999994E-2</v>
      </c>
      <c r="W4394">
        <f>YEAR(C4394)</f>
        <v>2016</v>
      </c>
      <c r="X4394" t="str">
        <f>TEXT(C4394,"mmm")</f>
        <v>Sep</v>
      </c>
    </row>
    <row r="4395" spans="1:24" x14ac:dyDescent="0.3">
      <c r="A4395">
        <v>4394</v>
      </c>
      <c r="B4395" t="s">
        <v>8214</v>
      </c>
      <c r="C4395" s="1">
        <v>42621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>
        <v>59.96</v>
      </c>
      <c r="S4395">
        <v>5</v>
      </c>
      <c r="T4395">
        <v>0.2</v>
      </c>
      <c r="U4395">
        <v>21.735499999999998</v>
      </c>
      <c r="V4395">
        <f>IFERROR(SuperstoreData[[#This Row],[Profit]]/SuperstoreData[[#This Row],[Sales]],0)</f>
        <v>0.36249999999999999</v>
      </c>
      <c r="W4395">
        <f>YEAR(C4395)</f>
        <v>2016</v>
      </c>
      <c r="X4395" t="str">
        <f>TEXT(C4395,"mmm")</f>
        <v>Sep</v>
      </c>
    </row>
    <row r="4396" spans="1:24" x14ac:dyDescent="0.3">
      <c r="A4396">
        <v>4395</v>
      </c>
      <c r="B4396" t="s">
        <v>8215</v>
      </c>
      <c r="C4396" s="1">
        <v>41840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>
        <v>25.984000000000002</v>
      </c>
      <c r="S4396">
        <v>1</v>
      </c>
      <c r="T4396">
        <v>0.2</v>
      </c>
      <c r="U4396">
        <v>-5.1967999999999996</v>
      </c>
      <c r="V4396">
        <f>IFERROR(SuperstoreData[[#This Row],[Profit]]/SuperstoreData[[#This Row],[Sales]],0)</f>
        <v>-0.19999999999999998</v>
      </c>
      <c r="W4396">
        <f>YEAR(C4396)</f>
        <v>2014</v>
      </c>
      <c r="X4396" t="str">
        <f>TEXT(C4396,"mmm")</f>
        <v>Jul</v>
      </c>
    </row>
    <row r="4397" spans="1:24" x14ac:dyDescent="0.3">
      <c r="A4397">
        <v>4396</v>
      </c>
      <c r="B4397" t="s">
        <v>8215</v>
      </c>
      <c r="C4397" s="1">
        <v>41840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>
        <v>27.36</v>
      </c>
      <c r="S4397">
        <v>3</v>
      </c>
      <c r="T4397">
        <v>0.7</v>
      </c>
      <c r="U4397">
        <v>-21.888000000000002</v>
      </c>
      <c r="V4397">
        <f>IFERROR(SuperstoreData[[#This Row],[Profit]]/SuperstoreData[[#This Row],[Sales]],0)</f>
        <v>-0.8</v>
      </c>
      <c r="W4397">
        <f>YEAR(C4397)</f>
        <v>2014</v>
      </c>
      <c r="X4397" t="str">
        <f>TEXT(C4397,"mmm")</f>
        <v>Jul</v>
      </c>
    </row>
    <row r="4398" spans="1:24" x14ac:dyDescent="0.3">
      <c r="A4398">
        <v>4397</v>
      </c>
      <c r="B4398" t="s">
        <v>8216</v>
      </c>
      <c r="C4398" s="1">
        <v>42689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>
        <v>361.37599999999998</v>
      </c>
      <c r="S4398">
        <v>2</v>
      </c>
      <c r="T4398">
        <v>0.2</v>
      </c>
      <c r="U4398">
        <v>27.103200000000001</v>
      </c>
      <c r="V4398">
        <f>IFERROR(SuperstoreData[[#This Row],[Profit]]/SuperstoreData[[#This Row],[Sales]],0)</f>
        <v>7.5000000000000011E-2</v>
      </c>
      <c r="W4398">
        <f>YEAR(C4398)</f>
        <v>2016</v>
      </c>
      <c r="X4398" t="str">
        <f>TEXT(C4398,"mmm")</f>
        <v>Nov</v>
      </c>
    </row>
    <row r="4399" spans="1:24" x14ac:dyDescent="0.3">
      <c r="A4399">
        <v>4398</v>
      </c>
      <c r="B4399" t="s">
        <v>8217</v>
      </c>
      <c r="C4399" s="1">
        <v>41827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>
        <v>172.18600000000001</v>
      </c>
      <c r="S4399">
        <v>2</v>
      </c>
      <c r="T4399">
        <v>0.3</v>
      </c>
      <c r="U4399">
        <v>-46.736199999999997</v>
      </c>
      <c r="V4399">
        <f>IFERROR(SuperstoreData[[#This Row],[Profit]]/SuperstoreData[[#This Row],[Sales]],0)</f>
        <v>-0.27142857142857141</v>
      </c>
      <c r="W4399">
        <f>YEAR(C4399)</f>
        <v>2014</v>
      </c>
      <c r="X4399" t="str">
        <f>TEXT(C4399,"mmm")</f>
        <v>Jul</v>
      </c>
    </row>
    <row r="4400" spans="1:24" x14ac:dyDescent="0.3">
      <c r="A4400">
        <v>4399</v>
      </c>
      <c r="B4400" t="s">
        <v>8217</v>
      </c>
      <c r="C4400" s="1">
        <v>41827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>
        <v>69.007999999999996</v>
      </c>
      <c r="S4400">
        <v>2</v>
      </c>
      <c r="T4400">
        <v>0.2</v>
      </c>
      <c r="U4400">
        <v>12.0764</v>
      </c>
      <c r="V4400">
        <f>IFERROR(SuperstoreData[[#This Row],[Profit]]/SuperstoreData[[#This Row],[Sales]],0)</f>
        <v>0.17500000000000002</v>
      </c>
      <c r="W4400">
        <f>YEAR(C4400)</f>
        <v>2014</v>
      </c>
      <c r="X4400" t="str">
        <f>TEXT(C4400,"mmm")</f>
        <v>Jul</v>
      </c>
    </row>
    <row r="4401" spans="1:24" x14ac:dyDescent="0.3">
      <c r="A4401">
        <v>4400</v>
      </c>
      <c r="B4401" t="s">
        <v>8218</v>
      </c>
      <c r="C4401" s="1">
        <v>42446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>
        <v>199.9</v>
      </c>
      <c r="S4401">
        <v>5</v>
      </c>
      <c r="T4401">
        <v>0</v>
      </c>
      <c r="U4401">
        <v>89.954999999999998</v>
      </c>
      <c r="V4401">
        <f>IFERROR(SuperstoreData[[#This Row],[Profit]]/SuperstoreData[[#This Row],[Sales]],0)</f>
        <v>0.44999999999999996</v>
      </c>
      <c r="W4401">
        <f>YEAR(C4401)</f>
        <v>2016</v>
      </c>
      <c r="X4401" t="str">
        <f>TEXT(C4401,"mmm")</f>
        <v>Mar</v>
      </c>
    </row>
    <row r="4402" spans="1:24" x14ac:dyDescent="0.3">
      <c r="A4402">
        <v>4401</v>
      </c>
      <c r="B4402" t="s">
        <v>8218</v>
      </c>
      <c r="C4402" s="1">
        <v>42446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>
        <v>901.95</v>
      </c>
      <c r="S4402">
        <v>3</v>
      </c>
      <c r="T4402">
        <v>0</v>
      </c>
      <c r="U4402">
        <v>297.64350000000002</v>
      </c>
      <c r="V4402">
        <f>IFERROR(SuperstoreData[[#This Row],[Profit]]/SuperstoreData[[#This Row],[Sales]],0)</f>
        <v>0.33</v>
      </c>
      <c r="W4402">
        <f>YEAR(C4402)</f>
        <v>2016</v>
      </c>
      <c r="X4402" t="str">
        <f>TEXT(C4402,"mmm")</f>
        <v>Mar</v>
      </c>
    </row>
    <row r="4403" spans="1:24" x14ac:dyDescent="0.3">
      <c r="A4403">
        <v>4402</v>
      </c>
      <c r="B4403" t="s">
        <v>8218</v>
      </c>
      <c r="C4403" s="1">
        <v>42446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>
        <v>971.5</v>
      </c>
      <c r="S4403">
        <v>5</v>
      </c>
      <c r="T4403">
        <v>0</v>
      </c>
      <c r="U4403">
        <v>252.59</v>
      </c>
      <c r="V4403">
        <f>IFERROR(SuperstoreData[[#This Row],[Profit]]/SuperstoreData[[#This Row],[Sales]],0)</f>
        <v>0.26</v>
      </c>
      <c r="W4403">
        <f>YEAR(C4403)</f>
        <v>2016</v>
      </c>
      <c r="X4403" t="str">
        <f>TEXT(C4403,"mmm")</f>
        <v>Mar</v>
      </c>
    </row>
    <row r="4404" spans="1:24" x14ac:dyDescent="0.3">
      <c r="A4404">
        <v>4403</v>
      </c>
      <c r="B4404" t="s">
        <v>8219</v>
      </c>
      <c r="C4404" s="1">
        <v>42730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>
        <v>11.327999999999999</v>
      </c>
      <c r="S4404">
        <v>2</v>
      </c>
      <c r="T4404">
        <v>0.2</v>
      </c>
      <c r="U4404">
        <v>2.5488</v>
      </c>
      <c r="V4404">
        <f>IFERROR(SuperstoreData[[#This Row],[Profit]]/SuperstoreData[[#This Row],[Sales]],0)</f>
        <v>0.22500000000000001</v>
      </c>
      <c r="W4404">
        <f>YEAR(C4404)</f>
        <v>2016</v>
      </c>
      <c r="X4404" t="str">
        <f>TEXT(C4404,"mmm")</f>
        <v>Dec</v>
      </c>
    </row>
    <row r="4405" spans="1:24" x14ac:dyDescent="0.3">
      <c r="A4405">
        <v>4404</v>
      </c>
      <c r="B4405" t="s">
        <v>8222</v>
      </c>
      <c r="C4405" s="1">
        <v>41884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>
        <v>21.24</v>
      </c>
      <c r="S4405">
        <v>3</v>
      </c>
      <c r="T4405">
        <v>0</v>
      </c>
      <c r="U4405">
        <v>8.0711999999999993</v>
      </c>
      <c r="V4405">
        <f>IFERROR(SuperstoreData[[#This Row],[Profit]]/SuperstoreData[[#This Row],[Sales]],0)</f>
        <v>0.38</v>
      </c>
      <c r="W4405">
        <f>YEAR(C4405)</f>
        <v>2014</v>
      </c>
      <c r="X4405" t="str">
        <f>TEXT(C4405,"mmm")</f>
        <v>Sep</v>
      </c>
    </row>
    <row r="4406" spans="1:24" x14ac:dyDescent="0.3">
      <c r="A4406">
        <v>4405</v>
      </c>
      <c r="B4406" t="s">
        <v>8223</v>
      </c>
      <c r="C4406" s="1">
        <v>42190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>
        <v>34.799999999999997</v>
      </c>
      <c r="S4406">
        <v>3</v>
      </c>
      <c r="T4406">
        <v>0.2</v>
      </c>
      <c r="U4406">
        <v>2.1749999999999998</v>
      </c>
      <c r="V4406">
        <f>IFERROR(SuperstoreData[[#This Row],[Profit]]/SuperstoreData[[#This Row],[Sales]],0)</f>
        <v>6.25E-2</v>
      </c>
      <c r="W4406">
        <f>YEAR(C4406)</f>
        <v>2015</v>
      </c>
      <c r="X4406" t="str">
        <f>TEXT(C4406,"mmm")</f>
        <v>Jul</v>
      </c>
    </row>
    <row r="4407" spans="1:24" x14ac:dyDescent="0.3">
      <c r="A4407">
        <v>4406</v>
      </c>
      <c r="B4407" t="s">
        <v>8223</v>
      </c>
      <c r="C4407" s="1">
        <v>42190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>
        <v>38.975999999999999</v>
      </c>
      <c r="S4407">
        <v>3</v>
      </c>
      <c r="T4407">
        <v>0.2</v>
      </c>
      <c r="U4407">
        <v>-2.4359999999999999</v>
      </c>
      <c r="V4407">
        <f>IFERROR(SuperstoreData[[#This Row],[Profit]]/SuperstoreData[[#This Row],[Sales]],0)</f>
        <v>-6.25E-2</v>
      </c>
      <c r="W4407">
        <f>YEAR(C4407)</f>
        <v>2015</v>
      </c>
      <c r="X4407" t="str">
        <f>TEXT(C4407,"mmm")</f>
        <v>Jul</v>
      </c>
    </row>
    <row r="4408" spans="1:24" x14ac:dyDescent="0.3">
      <c r="A4408">
        <v>4407</v>
      </c>
      <c r="B4408" t="s">
        <v>8224</v>
      </c>
      <c r="C4408" s="1">
        <v>42694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>
        <v>9.08</v>
      </c>
      <c r="S4408">
        <v>2</v>
      </c>
      <c r="T4408">
        <v>0</v>
      </c>
      <c r="U4408">
        <v>4.0860000000000003</v>
      </c>
      <c r="V4408">
        <f>IFERROR(SuperstoreData[[#This Row],[Profit]]/SuperstoreData[[#This Row],[Sales]],0)</f>
        <v>0.45</v>
      </c>
      <c r="W4408">
        <f>YEAR(C4408)</f>
        <v>2016</v>
      </c>
      <c r="X4408" t="str">
        <f>TEXT(C4408,"mmm")</f>
        <v>Nov</v>
      </c>
    </row>
    <row r="4409" spans="1:24" x14ac:dyDescent="0.3">
      <c r="A4409">
        <v>4408</v>
      </c>
      <c r="B4409" t="s">
        <v>8224</v>
      </c>
      <c r="C4409" s="1">
        <v>42694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>
        <v>314.55</v>
      </c>
      <c r="S4409">
        <v>3</v>
      </c>
      <c r="T4409">
        <v>0</v>
      </c>
      <c r="U4409">
        <v>150.98400000000001</v>
      </c>
      <c r="V4409">
        <f>IFERROR(SuperstoreData[[#This Row],[Profit]]/SuperstoreData[[#This Row],[Sales]],0)</f>
        <v>0.48000000000000004</v>
      </c>
      <c r="W4409">
        <f>YEAR(C4409)</f>
        <v>2016</v>
      </c>
      <c r="X4409" t="str">
        <f>TEXT(C4409,"mmm")</f>
        <v>Nov</v>
      </c>
    </row>
    <row r="4410" spans="1:24" x14ac:dyDescent="0.3">
      <c r="A4410">
        <v>4409</v>
      </c>
      <c r="B4410" t="s">
        <v>8224</v>
      </c>
      <c r="C4410" s="1">
        <v>42694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>
        <v>4.91</v>
      </c>
      <c r="S4410">
        <v>1</v>
      </c>
      <c r="T4410">
        <v>0</v>
      </c>
      <c r="U4410">
        <v>2.3077000000000001</v>
      </c>
      <c r="V4410">
        <f>IFERROR(SuperstoreData[[#This Row],[Profit]]/SuperstoreData[[#This Row],[Sales]],0)</f>
        <v>0.47000000000000003</v>
      </c>
      <c r="W4410">
        <f>YEAR(C4410)</f>
        <v>2016</v>
      </c>
      <c r="X4410" t="str">
        <f>TEXT(C4410,"mmm")</f>
        <v>Nov</v>
      </c>
    </row>
    <row r="4411" spans="1:24" x14ac:dyDescent="0.3">
      <c r="A4411">
        <v>4410</v>
      </c>
      <c r="B4411" t="s">
        <v>8225</v>
      </c>
      <c r="C4411" s="1">
        <v>41765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>
        <v>5.78</v>
      </c>
      <c r="S4411">
        <v>2</v>
      </c>
      <c r="T4411">
        <v>0</v>
      </c>
      <c r="U4411">
        <v>2.7166000000000001</v>
      </c>
      <c r="V4411">
        <f>IFERROR(SuperstoreData[[#This Row],[Profit]]/SuperstoreData[[#This Row],[Sales]],0)</f>
        <v>0.47000000000000003</v>
      </c>
      <c r="W4411">
        <f>YEAR(C4411)</f>
        <v>2014</v>
      </c>
      <c r="X4411" t="str">
        <f>TEXT(C4411,"mmm")</f>
        <v>May</v>
      </c>
    </row>
    <row r="4412" spans="1:24" x14ac:dyDescent="0.3">
      <c r="A4412">
        <v>4411</v>
      </c>
      <c r="B4412" t="s">
        <v>8225</v>
      </c>
      <c r="C4412" s="1">
        <v>41765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>
        <v>107.94</v>
      </c>
      <c r="S4412">
        <v>6</v>
      </c>
      <c r="T4412">
        <v>0</v>
      </c>
      <c r="U4412">
        <v>30.223199999999999</v>
      </c>
      <c r="V4412">
        <f>IFERROR(SuperstoreData[[#This Row],[Profit]]/SuperstoreData[[#This Row],[Sales]],0)</f>
        <v>0.27999999999999997</v>
      </c>
      <c r="W4412">
        <f>YEAR(C4412)</f>
        <v>2014</v>
      </c>
      <c r="X4412" t="str">
        <f>TEXT(C4412,"mmm")</f>
        <v>May</v>
      </c>
    </row>
    <row r="4413" spans="1:24" x14ac:dyDescent="0.3">
      <c r="A4413">
        <v>4412</v>
      </c>
      <c r="B4413" t="s">
        <v>8226</v>
      </c>
      <c r="C4413" s="1">
        <v>41811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>
        <v>19.649999999999999</v>
      </c>
      <c r="S4413">
        <v>3</v>
      </c>
      <c r="T4413">
        <v>0</v>
      </c>
      <c r="U4413">
        <v>9.0389999999999997</v>
      </c>
      <c r="V4413">
        <f>IFERROR(SuperstoreData[[#This Row],[Profit]]/SuperstoreData[[#This Row],[Sales]],0)</f>
        <v>0.46</v>
      </c>
      <c r="W4413">
        <f>YEAR(C4413)</f>
        <v>2014</v>
      </c>
      <c r="X4413" t="str">
        <f>TEXT(C4413,"mmm")</f>
        <v>Jun</v>
      </c>
    </row>
    <row r="4414" spans="1:24" x14ac:dyDescent="0.3">
      <c r="A4414">
        <v>4413</v>
      </c>
      <c r="B4414" t="s">
        <v>8226</v>
      </c>
      <c r="C4414" s="1">
        <v>41811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>
        <v>617.97</v>
      </c>
      <c r="S4414">
        <v>3</v>
      </c>
      <c r="T4414">
        <v>0</v>
      </c>
      <c r="U4414">
        <v>160.6722</v>
      </c>
      <c r="V4414">
        <f>IFERROR(SuperstoreData[[#This Row],[Profit]]/SuperstoreData[[#This Row],[Sales]],0)</f>
        <v>0.26</v>
      </c>
      <c r="W4414">
        <f>YEAR(C4414)</f>
        <v>2014</v>
      </c>
      <c r="X4414" t="str">
        <f>TEXT(C4414,"mmm")</f>
        <v>Jun</v>
      </c>
    </row>
    <row r="4415" spans="1:24" x14ac:dyDescent="0.3">
      <c r="A4415">
        <v>4414</v>
      </c>
      <c r="B4415" t="s">
        <v>8226</v>
      </c>
      <c r="C4415" s="1">
        <v>41811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>
        <v>59.7</v>
      </c>
      <c r="S4415">
        <v>3</v>
      </c>
      <c r="T4415">
        <v>0</v>
      </c>
      <c r="U4415">
        <v>26.864999999999998</v>
      </c>
      <c r="V4415">
        <f>IFERROR(SuperstoreData[[#This Row],[Profit]]/SuperstoreData[[#This Row],[Sales]],0)</f>
        <v>0.44999999999999996</v>
      </c>
      <c r="W4415">
        <f>YEAR(C4415)</f>
        <v>2014</v>
      </c>
      <c r="X4415" t="str">
        <f>TEXT(C4415,"mmm")</f>
        <v>Jun</v>
      </c>
    </row>
    <row r="4416" spans="1:24" x14ac:dyDescent="0.3">
      <c r="A4416">
        <v>4415</v>
      </c>
      <c r="B4416" t="s">
        <v>8227</v>
      </c>
      <c r="C4416" s="1">
        <v>42966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>
        <v>387.99</v>
      </c>
      <c r="S4416">
        <v>1</v>
      </c>
      <c r="T4416">
        <v>0</v>
      </c>
      <c r="U4416">
        <v>182.3553</v>
      </c>
      <c r="V4416">
        <f>IFERROR(SuperstoreData[[#This Row],[Profit]]/SuperstoreData[[#This Row],[Sales]],0)</f>
        <v>0.47</v>
      </c>
      <c r="W4416">
        <f>YEAR(C4416)</f>
        <v>2017</v>
      </c>
      <c r="X4416" t="str">
        <f>TEXT(C4416,"mmm")</f>
        <v>Aug</v>
      </c>
    </row>
    <row r="4417" spans="1:24" x14ac:dyDescent="0.3">
      <c r="A4417">
        <v>4416</v>
      </c>
      <c r="B4417" t="s">
        <v>8228</v>
      </c>
      <c r="C4417" s="1">
        <v>41972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>
        <v>575.91999999999996</v>
      </c>
      <c r="S4417">
        <v>2</v>
      </c>
      <c r="T4417">
        <v>0.2</v>
      </c>
      <c r="U4417">
        <v>71.989999999999995</v>
      </c>
      <c r="V4417">
        <f>IFERROR(SuperstoreData[[#This Row],[Profit]]/SuperstoreData[[#This Row],[Sales]],0)</f>
        <v>0.125</v>
      </c>
      <c r="W4417">
        <f>YEAR(C4417)</f>
        <v>2014</v>
      </c>
      <c r="X4417" t="str">
        <f>TEXT(C4417,"mmm")</f>
        <v>Nov</v>
      </c>
    </row>
    <row r="4418" spans="1:24" x14ac:dyDescent="0.3">
      <c r="A4418">
        <v>4417</v>
      </c>
      <c r="B4418" t="s">
        <v>8228</v>
      </c>
      <c r="C4418" s="1">
        <v>41972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>
        <v>30.4</v>
      </c>
      <c r="S4418">
        <v>5</v>
      </c>
      <c r="T4418">
        <v>0</v>
      </c>
      <c r="U4418">
        <v>15.2</v>
      </c>
      <c r="V4418">
        <f>IFERROR(SuperstoreData[[#This Row],[Profit]]/SuperstoreData[[#This Row],[Sales]],0)</f>
        <v>0.5</v>
      </c>
      <c r="W4418">
        <f>YEAR(C4418)</f>
        <v>2014</v>
      </c>
      <c r="X4418" t="str">
        <f>TEXT(C4418,"mmm")</f>
        <v>Nov</v>
      </c>
    </row>
    <row r="4419" spans="1:24" x14ac:dyDescent="0.3">
      <c r="A4419">
        <v>4418</v>
      </c>
      <c r="B4419" t="s">
        <v>8229</v>
      </c>
      <c r="C4419" s="1">
        <v>42834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>
        <v>478.24</v>
      </c>
      <c r="S4419">
        <v>8</v>
      </c>
      <c r="T4419">
        <v>0</v>
      </c>
      <c r="U4419">
        <v>219.99039999999999</v>
      </c>
      <c r="V4419">
        <f>IFERROR(SuperstoreData[[#This Row],[Profit]]/SuperstoreData[[#This Row],[Sales]],0)</f>
        <v>0.45999999999999996</v>
      </c>
      <c r="W4419">
        <f>YEAR(C4419)</f>
        <v>2017</v>
      </c>
      <c r="X4419" t="str">
        <f>TEXT(C4419,"mmm")</f>
        <v>Apr</v>
      </c>
    </row>
    <row r="4420" spans="1:24" x14ac:dyDescent="0.3">
      <c r="A4420">
        <v>4419</v>
      </c>
      <c r="B4420" t="s">
        <v>8230</v>
      </c>
      <c r="C4420" s="1">
        <v>41993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>
        <v>190.84800000000001</v>
      </c>
      <c r="S4420">
        <v>3</v>
      </c>
      <c r="T4420">
        <v>0.2</v>
      </c>
      <c r="U4420">
        <v>-21.470400000000001</v>
      </c>
      <c r="V4420">
        <f>IFERROR(SuperstoreData[[#This Row],[Profit]]/SuperstoreData[[#This Row],[Sales]],0)</f>
        <v>-0.1125</v>
      </c>
      <c r="W4420">
        <f>YEAR(C4420)</f>
        <v>2014</v>
      </c>
      <c r="X4420" t="str">
        <f>TEXT(C4420,"mmm")</f>
        <v>Dec</v>
      </c>
    </row>
    <row r="4421" spans="1:24" x14ac:dyDescent="0.3">
      <c r="A4421">
        <v>4420</v>
      </c>
      <c r="B4421" t="s">
        <v>8231</v>
      </c>
      <c r="C4421" s="1">
        <v>41990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>
        <v>5.484</v>
      </c>
      <c r="S4421">
        <v>4</v>
      </c>
      <c r="T4421">
        <v>0.7</v>
      </c>
      <c r="U4421">
        <v>-4.0216000000000003</v>
      </c>
      <c r="V4421">
        <f>IFERROR(SuperstoreData[[#This Row],[Profit]]/SuperstoreData[[#This Row],[Sales]],0)</f>
        <v>-0.73333333333333339</v>
      </c>
      <c r="W4421">
        <f>YEAR(C4421)</f>
        <v>2014</v>
      </c>
      <c r="X4421" t="str">
        <f>TEXT(C4421,"mmm")</f>
        <v>Dec</v>
      </c>
    </row>
    <row r="4422" spans="1:24" x14ac:dyDescent="0.3">
      <c r="A4422">
        <v>4421</v>
      </c>
      <c r="B4422" t="s">
        <v>8232</v>
      </c>
      <c r="C4422" s="1">
        <v>42325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>
        <v>40.92</v>
      </c>
      <c r="S4422">
        <v>5</v>
      </c>
      <c r="T4422">
        <v>0.2</v>
      </c>
      <c r="U4422">
        <v>3.069</v>
      </c>
      <c r="V4422">
        <f>IFERROR(SuperstoreData[[#This Row],[Profit]]/SuperstoreData[[#This Row],[Sales]],0)</f>
        <v>7.4999999999999997E-2</v>
      </c>
      <c r="W4422">
        <f>YEAR(C4422)</f>
        <v>2015</v>
      </c>
      <c r="X4422" t="str">
        <f>TEXT(C4422,"mmm")</f>
        <v>Nov</v>
      </c>
    </row>
    <row r="4423" spans="1:24" x14ac:dyDescent="0.3">
      <c r="A4423">
        <v>4422</v>
      </c>
      <c r="B4423" t="s">
        <v>8233</v>
      </c>
      <c r="C4423" s="1">
        <v>41702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>
        <v>15.552</v>
      </c>
      <c r="S4423">
        <v>3</v>
      </c>
      <c r="T4423">
        <v>0.2</v>
      </c>
      <c r="U4423">
        <v>2.3328000000000002</v>
      </c>
      <c r="V4423">
        <f>IFERROR(SuperstoreData[[#This Row],[Profit]]/SuperstoreData[[#This Row],[Sales]],0)</f>
        <v>0.15000000000000002</v>
      </c>
      <c r="W4423">
        <f>YEAR(C4423)</f>
        <v>2014</v>
      </c>
      <c r="X4423" t="str">
        <f>TEXT(C4423,"mmm")</f>
        <v>Mar</v>
      </c>
    </row>
    <row r="4424" spans="1:24" x14ac:dyDescent="0.3">
      <c r="A4424">
        <v>4423</v>
      </c>
      <c r="B4424" t="s">
        <v>8235</v>
      </c>
      <c r="C4424" s="1">
        <v>42873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  <c r="V4424">
        <f>IFERROR(SuperstoreData[[#This Row],[Profit]]/SuperstoreData[[#This Row],[Sales]],0)</f>
        <v>0.26</v>
      </c>
      <c r="W4424">
        <f>YEAR(C4424)</f>
        <v>2017</v>
      </c>
      <c r="X4424" t="str">
        <f>TEXT(C4424,"mmm")</f>
        <v>May</v>
      </c>
    </row>
    <row r="4425" spans="1:24" x14ac:dyDescent="0.3">
      <c r="A4425">
        <v>4424</v>
      </c>
      <c r="B4425" t="s">
        <v>8235</v>
      </c>
      <c r="C4425" s="1">
        <v>42873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>
        <v>302.94</v>
      </c>
      <c r="S4425">
        <v>3</v>
      </c>
      <c r="T4425">
        <v>0</v>
      </c>
      <c r="U4425">
        <v>75.734999999999999</v>
      </c>
      <c r="V4425">
        <f>IFERROR(SuperstoreData[[#This Row],[Profit]]/SuperstoreData[[#This Row],[Sales]],0)</f>
        <v>0.25</v>
      </c>
      <c r="W4425">
        <f>YEAR(C4425)</f>
        <v>2017</v>
      </c>
      <c r="X4425" t="str">
        <f>TEXT(C4425,"mmm")</f>
        <v>May</v>
      </c>
    </row>
    <row r="4426" spans="1:24" x14ac:dyDescent="0.3">
      <c r="A4426">
        <v>4425</v>
      </c>
      <c r="B4426" t="s">
        <v>8235</v>
      </c>
      <c r="C4426" s="1">
        <v>42873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>
        <v>34.75</v>
      </c>
      <c r="S4426">
        <v>5</v>
      </c>
      <c r="T4426">
        <v>0</v>
      </c>
      <c r="U4426">
        <v>15.637499999999999</v>
      </c>
      <c r="V4426">
        <f>IFERROR(SuperstoreData[[#This Row],[Profit]]/SuperstoreData[[#This Row],[Sales]],0)</f>
        <v>0.44999999999999996</v>
      </c>
      <c r="W4426">
        <f>YEAR(C4426)</f>
        <v>2017</v>
      </c>
      <c r="X4426" t="str">
        <f>TEXT(C4426,"mmm")</f>
        <v>May</v>
      </c>
    </row>
    <row r="4427" spans="1:24" x14ac:dyDescent="0.3">
      <c r="A4427">
        <v>4426</v>
      </c>
      <c r="B4427" t="s">
        <v>8235</v>
      </c>
      <c r="C4427" s="1">
        <v>42873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>
        <v>113.94</v>
      </c>
      <c r="S4427">
        <v>6</v>
      </c>
      <c r="T4427">
        <v>0</v>
      </c>
      <c r="U4427">
        <v>54.691200000000002</v>
      </c>
      <c r="V4427">
        <f>IFERROR(SuperstoreData[[#This Row],[Profit]]/SuperstoreData[[#This Row],[Sales]],0)</f>
        <v>0.48000000000000004</v>
      </c>
      <c r="W4427">
        <f>YEAR(C4427)</f>
        <v>2017</v>
      </c>
      <c r="X4427" t="str">
        <f>TEXT(C4427,"mmm")</f>
        <v>May</v>
      </c>
    </row>
    <row r="4428" spans="1:24" x14ac:dyDescent="0.3">
      <c r="A4428">
        <v>4427</v>
      </c>
      <c r="B4428" t="s">
        <v>8235</v>
      </c>
      <c r="C4428" s="1">
        <v>42873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>
        <v>55.98</v>
      </c>
      <c r="S4428">
        <v>2</v>
      </c>
      <c r="T4428">
        <v>0</v>
      </c>
      <c r="U4428">
        <v>15.6744</v>
      </c>
      <c r="V4428">
        <f>IFERROR(SuperstoreData[[#This Row],[Profit]]/SuperstoreData[[#This Row],[Sales]],0)</f>
        <v>0.28000000000000003</v>
      </c>
      <c r="W4428">
        <f>YEAR(C4428)</f>
        <v>2017</v>
      </c>
      <c r="X4428" t="str">
        <f>TEXT(C4428,"mmm")</f>
        <v>May</v>
      </c>
    </row>
    <row r="4429" spans="1:24" x14ac:dyDescent="0.3">
      <c r="A4429">
        <v>4428</v>
      </c>
      <c r="B4429" t="s">
        <v>8239</v>
      </c>
      <c r="C4429" s="1">
        <v>43000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>
        <v>27.18</v>
      </c>
      <c r="S4429">
        <v>3</v>
      </c>
      <c r="T4429">
        <v>0</v>
      </c>
      <c r="U4429">
        <v>12.231</v>
      </c>
      <c r="V4429">
        <f>IFERROR(SuperstoreData[[#This Row],[Profit]]/SuperstoreData[[#This Row],[Sales]],0)</f>
        <v>0.45</v>
      </c>
      <c r="W4429">
        <f>YEAR(C4429)</f>
        <v>2017</v>
      </c>
      <c r="X4429" t="str">
        <f>TEXT(C4429,"mmm")</f>
        <v>Sep</v>
      </c>
    </row>
    <row r="4430" spans="1:24" x14ac:dyDescent="0.3">
      <c r="A4430">
        <v>4429</v>
      </c>
      <c r="B4430" t="s">
        <v>8240</v>
      </c>
      <c r="C4430" s="1">
        <v>42815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>
        <v>1805.88</v>
      </c>
      <c r="S4430">
        <v>6</v>
      </c>
      <c r="T4430">
        <v>0</v>
      </c>
      <c r="U4430">
        <v>523.70519999999999</v>
      </c>
      <c r="V4430">
        <f>IFERROR(SuperstoreData[[#This Row],[Profit]]/SuperstoreData[[#This Row],[Sales]],0)</f>
        <v>0.28999999999999998</v>
      </c>
      <c r="W4430">
        <f>YEAR(C4430)</f>
        <v>2017</v>
      </c>
      <c r="X4430" t="str">
        <f>TEXT(C4430,"mmm")</f>
        <v>Mar</v>
      </c>
    </row>
    <row r="4431" spans="1:24" x14ac:dyDescent="0.3">
      <c r="A4431">
        <v>4430</v>
      </c>
      <c r="B4431" t="s">
        <v>8241</v>
      </c>
      <c r="C4431" s="1">
        <v>42992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>
        <v>70.95</v>
      </c>
      <c r="S4431">
        <v>3</v>
      </c>
      <c r="T4431">
        <v>0</v>
      </c>
      <c r="U4431">
        <v>18.446999999999999</v>
      </c>
      <c r="V4431">
        <f>IFERROR(SuperstoreData[[#This Row],[Profit]]/SuperstoreData[[#This Row],[Sales]],0)</f>
        <v>0.25999999999999995</v>
      </c>
      <c r="W4431">
        <f>YEAR(C4431)</f>
        <v>2017</v>
      </c>
      <c r="X4431" t="str">
        <f>TEXT(C4431,"mmm")</f>
        <v>Sep</v>
      </c>
    </row>
    <row r="4432" spans="1:24" x14ac:dyDescent="0.3">
      <c r="A4432">
        <v>4431</v>
      </c>
      <c r="B4432" t="s">
        <v>8242</v>
      </c>
      <c r="C4432" s="1">
        <v>42677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>
        <v>20</v>
      </c>
      <c r="S4432">
        <v>4</v>
      </c>
      <c r="T4432">
        <v>0</v>
      </c>
      <c r="U4432">
        <v>9.6</v>
      </c>
      <c r="V4432">
        <f>IFERROR(SuperstoreData[[#This Row],[Profit]]/SuperstoreData[[#This Row],[Sales]],0)</f>
        <v>0.48</v>
      </c>
      <c r="W4432">
        <f>YEAR(C4432)</f>
        <v>2016</v>
      </c>
      <c r="X4432" t="str">
        <f>TEXT(C4432,"mmm")</f>
        <v>Nov</v>
      </c>
    </row>
    <row r="4433" spans="1:24" x14ac:dyDescent="0.3">
      <c r="A4433">
        <v>4432</v>
      </c>
      <c r="B4433" t="s">
        <v>8242</v>
      </c>
      <c r="C4433" s="1">
        <v>42677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>
        <v>7.98</v>
      </c>
      <c r="S4433">
        <v>3</v>
      </c>
      <c r="T4433">
        <v>0</v>
      </c>
      <c r="U4433">
        <v>2.0748000000000002</v>
      </c>
      <c r="V4433">
        <f>IFERROR(SuperstoreData[[#This Row],[Profit]]/SuperstoreData[[#This Row],[Sales]],0)</f>
        <v>0.26</v>
      </c>
      <c r="W4433">
        <f>YEAR(C4433)</f>
        <v>2016</v>
      </c>
      <c r="X4433" t="str">
        <f>TEXT(C4433,"mmm")</f>
        <v>Nov</v>
      </c>
    </row>
    <row r="4434" spans="1:24" x14ac:dyDescent="0.3">
      <c r="A4434">
        <v>4433</v>
      </c>
      <c r="B4434" t="s">
        <v>8242</v>
      </c>
      <c r="C4434" s="1">
        <v>42677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>
        <v>24.1</v>
      </c>
      <c r="S4434">
        <v>5</v>
      </c>
      <c r="T4434">
        <v>0</v>
      </c>
      <c r="U4434">
        <v>9.1579999999999995</v>
      </c>
      <c r="V4434">
        <f>IFERROR(SuperstoreData[[#This Row],[Profit]]/SuperstoreData[[#This Row],[Sales]],0)</f>
        <v>0.37999999999999995</v>
      </c>
      <c r="W4434">
        <f>YEAR(C4434)</f>
        <v>2016</v>
      </c>
      <c r="X4434" t="str">
        <f>TEXT(C4434,"mmm")</f>
        <v>Nov</v>
      </c>
    </row>
    <row r="4435" spans="1:24" x14ac:dyDescent="0.3">
      <c r="A4435">
        <v>4434</v>
      </c>
      <c r="B4435" t="s">
        <v>8242</v>
      </c>
      <c r="C4435" s="1">
        <v>42677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>
        <v>8.75</v>
      </c>
      <c r="S4435">
        <v>1</v>
      </c>
      <c r="T4435">
        <v>0</v>
      </c>
      <c r="U4435">
        <v>2.625</v>
      </c>
      <c r="V4435">
        <f>IFERROR(SuperstoreData[[#This Row],[Profit]]/SuperstoreData[[#This Row],[Sales]],0)</f>
        <v>0.3</v>
      </c>
      <c r="W4435">
        <f>YEAR(C4435)</f>
        <v>2016</v>
      </c>
      <c r="X4435" t="str">
        <f>TEXT(C4435,"mmm")</f>
        <v>Nov</v>
      </c>
    </row>
    <row r="4436" spans="1:24" x14ac:dyDescent="0.3">
      <c r="A4436">
        <v>4435</v>
      </c>
      <c r="B4436" t="s">
        <v>8242</v>
      </c>
      <c r="C4436" s="1">
        <v>42677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>
        <v>842.94</v>
      </c>
      <c r="S4436">
        <v>3</v>
      </c>
      <c r="T4436">
        <v>0</v>
      </c>
      <c r="U4436">
        <v>160.15860000000001</v>
      </c>
      <c r="V4436">
        <f>IFERROR(SuperstoreData[[#This Row],[Profit]]/SuperstoreData[[#This Row],[Sales]],0)</f>
        <v>0.19</v>
      </c>
      <c r="W4436">
        <f>YEAR(C4436)</f>
        <v>2016</v>
      </c>
      <c r="X4436" t="str">
        <f>TEXT(C4436,"mmm")</f>
        <v>Nov</v>
      </c>
    </row>
    <row r="4437" spans="1:24" x14ac:dyDescent="0.3">
      <c r="A4437">
        <v>4436</v>
      </c>
      <c r="B4437" t="s">
        <v>8245</v>
      </c>
      <c r="C4437" s="1">
        <v>42493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>
        <v>2.1819999999999999</v>
      </c>
      <c r="S4437">
        <v>1</v>
      </c>
      <c r="T4437">
        <v>0.8</v>
      </c>
      <c r="U4437">
        <v>-3.6002999999999998</v>
      </c>
      <c r="V4437">
        <f>IFERROR(SuperstoreData[[#This Row],[Profit]]/SuperstoreData[[#This Row],[Sales]],0)</f>
        <v>-1.65</v>
      </c>
      <c r="W4437">
        <f>YEAR(C4437)</f>
        <v>2016</v>
      </c>
      <c r="X4437" t="str">
        <f>TEXT(C4437,"mmm")</f>
        <v>May</v>
      </c>
    </row>
    <row r="4438" spans="1:24" x14ac:dyDescent="0.3">
      <c r="A4438">
        <v>4437</v>
      </c>
      <c r="B4438" t="s">
        <v>8245</v>
      </c>
      <c r="C4438" s="1">
        <v>42493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>
        <v>27.384</v>
      </c>
      <c r="S4438">
        <v>7</v>
      </c>
      <c r="T4438">
        <v>0.2</v>
      </c>
      <c r="U4438">
        <v>2.7383999999999999</v>
      </c>
      <c r="V4438">
        <f>IFERROR(SuperstoreData[[#This Row],[Profit]]/SuperstoreData[[#This Row],[Sales]],0)</f>
        <v>9.9999999999999992E-2</v>
      </c>
      <c r="W4438">
        <f>YEAR(C4438)</f>
        <v>2016</v>
      </c>
      <c r="X4438" t="str">
        <f>TEXT(C4438,"mmm")</f>
        <v>May</v>
      </c>
    </row>
    <row r="4439" spans="1:24" x14ac:dyDescent="0.3">
      <c r="A4439">
        <v>4438</v>
      </c>
      <c r="B4439" t="s">
        <v>8245</v>
      </c>
      <c r="C4439" s="1">
        <v>42493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>
        <v>26.405999999999999</v>
      </c>
      <c r="S4439">
        <v>3</v>
      </c>
      <c r="T4439">
        <v>0.8</v>
      </c>
      <c r="U4439">
        <v>-71.296199999999999</v>
      </c>
      <c r="V4439">
        <f>IFERROR(SuperstoreData[[#This Row],[Profit]]/SuperstoreData[[#This Row],[Sales]],0)</f>
        <v>-2.7</v>
      </c>
      <c r="W4439">
        <f>YEAR(C4439)</f>
        <v>2016</v>
      </c>
      <c r="X4439" t="str">
        <f>TEXT(C4439,"mmm")</f>
        <v>May</v>
      </c>
    </row>
    <row r="4440" spans="1:24" x14ac:dyDescent="0.3">
      <c r="A4440">
        <v>4439</v>
      </c>
      <c r="B4440" t="s">
        <v>8248</v>
      </c>
      <c r="C4440" s="1">
        <v>42731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>
        <v>10.368</v>
      </c>
      <c r="S4440">
        <v>2</v>
      </c>
      <c r="T4440">
        <v>0.2</v>
      </c>
      <c r="U4440">
        <v>3.6288</v>
      </c>
      <c r="V4440">
        <f>IFERROR(SuperstoreData[[#This Row],[Profit]]/SuperstoreData[[#This Row],[Sales]],0)</f>
        <v>0.35</v>
      </c>
      <c r="W4440">
        <f>YEAR(C4440)</f>
        <v>2016</v>
      </c>
      <c r="X4440" t="str">
        <f>TEXT(C4440,"mmm")</f>
        <v>Dec</v>
      </c>
    </row>
    <row r="4441" spans="1:24" x14ac:dyDescent="0.3">
      <c r="A4441">
        <v>4440</v>
      </c>
      <c r="B4441" t="s">
        <v>8248</v>
      </c>
      <c r="C4441" s="1">
        <v>42731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>
        <v>23.68</v>
      </c>
      <c r="S4441">
        <v>4</v>
      </c>
      <c r="T4441">
        <v>0.2</v>
      </c>
      <c r="U4441">
        <v>7.4</v>
      </c>
      <c r="V4441">
        <f>IFERROR(SuperstoreData[[#This Row],[Profit]]/SuperstoreData[[#This Row],[Sales]],0)</f>
        <v>0.3125</v>
      </c>
      <c r="W4441">
        <f>YEAR(C4441)</f>
        <v>2016</v>
      </c>
      <c r="X4441" t="str">
        <f>TEXT(C4441,"mmm")</f>
        <v>Dec</v>
      </c>
    </row>
    <row r="4442" spans="1:24" x14ac:dyDescent="0.3">
      <c r="A4442">
        <v>4441</v>
      </c>
      <c r="B4442" t="s">
        <v>8249</v>
      </c>
      <c r="C4442" s="1">
        <v>42573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>
        <v>109.95</v>
      </c>
      <c r="S4442">
        <v>1</v>
      </c>
      <c r="T4442">
        <v>0</v>
      </c>
      <c r="U4442">
        <v>36.283499999999997</v>
      </c>
      <c r="V4442">
        <f>IFERROR(SuperstoreData[[#This Row],[Profit]]/SuperstoreData[[#This Row],[Sales]],0)</f>
        <v>0.32999999999999996</v>
      </c>
      <c r="W4442">
        <f>YEAR(C4442)</f>
        <v>2016</v>
      </c>
      <c r="X4442" t="str">
        <f>TEXT(C4442,"mmm")</f>
        <v>Jul</v>
      </c>
    </row>
    <row r="4443" spans="1:24" x14ac:dyDescent="0.3">
      <c r="A4443">
        <v>4442</v>
      </c>
      <c r="B4443" t="s">
        <v>8249</v>
      </c>
      <c r="C4443" s="1">
        <v>42573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>
        <v>965.85</v>
      </c>
      <c r="S4443">
        <v>5</v>
      </c>
      <c r="T4443">
        <v>0</v>
      </c>
      <c r="U4443">
        <v>135.21899999999999</v>
      </c>
      <c r="V4443">
        <f>IFERROR(SuperstoreData[[#This Row],[Profit]]/SuperstoreData[[#This Row],[Sales]],0)</f>
        <v>0.13999999999999999</v>
      </c>
      <c r="W4443">
        <f>YEAR(C4443)</f>
        <v>2016</v>
      </c>
      <c r="X4443" t="str">
        <f>TEXT(C4443,"mmm")</f>
        <v>Jul</v>
      </c>
    </row>
    <row r="4444" spans="1:24" x14ac:dyDescent="0.3">
      <c r="A4444">
        <v>4443</v>
      </c>
      <c r="B4444" t="s">
        <v>8249</v>
      </c>
      <c r="C4444" s="1">
        <v>42573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>
        <v>29.2</v>
      </c>
      <c r="S4444">
        <v>5</v>
      </c>
      <c r="T4444">
        <v>0</v>
      </c>
      <c r="U4444">
        <v>10.512</v>
      </c>
      <c r="V4444">
        <f>IFERROR(SuperstoreData[[#This Row],[Profit]]/SuperstoreData[[#This Row],[Sales]],0)</f>
        <v>0.36000000000000004</v>
      </c>
      <c r="W4444">
        <f>YEAR(C4444)</f>
        <v>2016</v>
      </c>
      <c r="X4444" t="str">
        <f>TEXT(C4444,"mmm")</f>
        <v>Jul</v>
      </c>
    </row>
    <row r="4445" spans="1:24" x14ac:dyDescent="0.3">
      <c r="A4445">
        <v>4444</v>
      </c>
      <c r="B4445" t="s">
        <v>8249</v>
      </c>
      <c r="C4445" s="1">
        <v>42573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>
        <v>32.4</v>
      </c>
      <c r="S4445">
        <v>5</v>
      </c>
      <c r="T4445">
        <v>0</v>
      </c>
      <c r="U4445">
        <v>15.552</v>
      </c>
      <c r="V4445">
        <f>IFERROR(SuperstoreData[[#This Row],[Profit]]/SuperstoreData[[#This Row],[Sales]],0)</f>
        <v>0.48</v>
      </c>
      <c r="W4445">
        <f>YEAR(C4445)</f>
        <v>2016</v>
      </c>
      <c r="X4445" t="str">
        <f>TEXT(C4445,"mmm")</f>
        <v>Jul</v>
      </c>
    </row>
    <row r="4446" spans="1:24" x14ac:dyDescent="0.3">
      <c r="A4446">
        <v>4445</v>
      </c>
      <c r="B4446" t="s">
        <v>8255</v>
      </c>
      <c r="C4446" s="1">
        <v>41959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>
        <v>78.349999999999994</v>
      </c>
      <c r="S4446">
        <v>5</v>
      </c>
      <c r="T4446">
        <v>0</v>
      </c>
      <c r="U4446">
        <v>36.8245</v>
      </c>
      <c r="V4446">
        <f>IFERROR(SuperstoreData[[#This Row],[Profit]]/SuperstoreData[[#This Row],[Sales]],0)</f>
        <v>0.47000000000000003</v>
      </c>
      <c r="W4446">
        <f>YEAR(C4446)</f>
        <v>2014</v>
      </c>
      <c r="X4446" t="str">
        <f>TEXT(C4446,"mmm")</f>
        <v>Nov</v>
      </c>
    </row>
    <row r="4447" spans="1:24" x14ac:dyDescent="0.3">
      <c r="A4447">
        <v>4446</v>
      </c>
      <c r="B4447" t="s">
        <v>8255</v>
      </c>
      <c r="C4447" s="1">
        <v>41959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>
        <v>31.68</v>
      </c>
      <c r="S4447">
        <v>6</v>
      </c>
      <c r="T4447">
        <v>0</v>
      </c>
      <c r="U4447">
        <v>14.256</v>
      </c>
      <c r="V4447">
        <f>IFERROR(SuperstoreData[[#This Row],[Profit]]/SuperstoreData[[#This Row],[Sales]],0)</f>
        <v>0.45</v>
      </c>
      <c r="W4447">
        <f>YEAR(C4447)</f>
        <v>2014</v>
      </c>
      <c r="X4447" t="str">
        <f>TEXT(C4447,"mmm")</f>
        <v>Nov</v>
      </c>
    </row>
    <row r="4448" spans="1:24" x14ac:dyDescent="0.3">
      <c r="A4448">
        <v>4447</v>
      </c>
      <c r="B4448" t="s">
        <v>8255</v>
      </c>
      <c r="C4448" s="1">
        <v>41959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  <c r="V4448">
        <f>IFERROR(SuperstoreData[[#This Row],[Profit]]/SuperstoreData[[#This Row],[Sales]],0)</f>
        <v>0.49</v>
      </c>
      <c r="W4448">
        <f>YEAR(C4448)</f>
        <v>2014</v>
      </c>
      <c r="X4448" t="str">
        <f>TEXT(C4448,"mmm")</f>
        <v>Nov</v>
      </c>
    </row>
    <row r="4449" spans="1:24" x14ac:dyDescent="0.3">
      <c r="A4449">
        <v>4448</v>
      </c>
      <c r="B4449" t="s">
        <v>8255</v>
      </c>
      <c r="C4449" s="1">
        <v>41959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>
        <v>169.45</v>
      </c>
      <c r="S4449">
        <v>5</v>
      </c>
      <c r="T4449">
        <v>0</v>
      </c>
      <c r="U4449">
        <v>42.362499999999997</v>
      </c>
      <c r="V4449">
        <f>IFERROR(SuperstoreData[[#This Row],[Profit]]/SuperstoreData[[#This Row],[Sales]],0)</f>
        <v>0.25</v>
      </c>
      <c r="W4449">
        <f>YEAR(C4449)</f>
        <v>2014</v>
      </c>
      <c r="X4449" t="str">
        <f>TEXT(C4449,"mmm")</f>
        <v>Nov</v>
      </c>
    </row>
    <row r="4450" spans="1:24" x14ac:dyDescent="0.3">
      <c r="A4450">
        <v>4449</v>
      </c>
      <c r="B4450" t="s">
        <v>8256</v>
      </c>
      <c r="C4450" s="1">
        <v>42174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>
        <v>12.56</v>
      </c>
      <c r="S4450">
        <v>2</v>
      </c>
      <c r="T4450">
        <v>0</v>
      </c>
      <c r="U4450">
        <v>4.0191999999999997</v>
      </c>
      <c r="V4450">
        <f>IFERROR(SuperstoreData[[#This Row],[Profit]]/SuperstoreData[[#This Row],[Sales]],0)</f>
        <v>0.31999999999999995</v>
      </c>
      <c r="W4450">
        <f>YEAR(C4450)</f>
        <v>2015</v>
      </c>
      <c r="X4450" t="str">
        <f>TEXT(C4450,"mmm")</f>
        <v>Jun</v>
      </c>
    </row>
    <row r="4451" spans="1:24" x14ac:dyDescent="0.3">
      <c r="A4451">
        <v>4450</v>
      </c>
      <c r="B4451" t="s">
        <v>8256</v>
      </c>
      <c r="C4451" s="1">
        <v>42174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>
        <v>6.48</v>
      </c>
      <c r="S4451">
        <v>1</v>
      </c>
      <c r="T4451">
        <v>0</v>
      </c>
      <c r="U4451">
        <v>3.1103999999999998</v>
      </c>
      <c r="V4451">
        <f>IFERROR(SuperstoreData[[#This Row],[Profit]]/SuperstoreData[[#This Row],[Sales]],0)</f>
        <v>0.47999999999999993</v>
      </c>
      <c r="W4451">
        <f>YEAR(C4451)</f>
        <v>2015</v>
      </c>
      <c r="X4451" t="str">
        <f>TEXT(C4451,"mmm")</f>
        <v>Jun</v>
      </c>
    </row>
    <row r="4452" spans="1:24" x14ac:dyDescent="0.3">
      <c r="A4452">
        <v>4451</v>
      </c>
      <c r="B4452" t="s">
        <v>8256</v>
      </c>
      <c r="C4452" s="1">
        <v>42174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>
        <v>186.69</v>
      </c>
      <c r="S4452">
        <v>3</v>
      </c>
      <c r="T4452">
        <v>0</v>
      </c>
      <c r="U4452">
        <v>87.744299999999996</v>
      </c>
      <c r="V4452">
        <f>IFERROR(SuperstoreData[[#This Row],[Profit]]/SuperstoreData[[#This Row],[Sales]],0)</f>
        <v>0.47</v>
      </c>
      <c r="W4452">
        <f>YEAR(C4452)</f>
        <v>2015</v>
      </c>
      <c r="X4452" t="str">
        <f>TEXT(C4452,"mmm")</f>
        <v>Jun</v>
      </c>
    </row>
    <row r="4453" spans="1:24" x14ac:dyDescent="0.3">
      <c r="A4453">
        <v>4452</v>
      </c>
      <c r="B4453" t="s">
        <v>8257</v>
      </c>
      <c r="C4453" s="1">
        <v>42555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>
        <v>25.4</v>
      </c>
      <c r="S4453">
        <v>5</v>
      </c>
      <c r="T4453">
        <v>0</v>
      </c>
      <c r="U4453">
        <v>8.6359999999999992</v>
      </c>
      <c r="V4453">
        <f>IFERROR(SuperstoreData[[#This Row],[Profit]]/SuperstoreData[[#This Row],[Sales]],0)</f>
        <v>0.33999999999999997</v>
      </c>
      <c r="W4453">
        <f>YEAR(C4453)</f>
        <v>2016</v>
      </c>
      <c r="X4453" t="str">
        <f>TEXT(C4453,"mmm")</f>
        <v>Jul</v>
      </c>
    </row>
    <row r="4454" spans="1:24" x14ac:dyDescent="0.3">
      <c r="A4454">
        <v>4453</v>
      </c>
      <c r="B4454" t="s">
        <v>8257</v>
      </c>
      <c r="C4454" s="1">
        <v>42555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>
        <v>43.96</v>
      </c>
      <c r="S4454">
        <v>2</v>
      </c>
      <c r="T4454">
        <v>0</v>
      </c>
      <c r="U4454">
        <v>20.661200000000001</v>
      </c>
      <c r="V4454">
        <f>IFERROR(SuperstoreData[[#This Row],[Profit]]/SuperstoreData[[#This Row],[Sales]],0)</f>
        <v>0.47000000000000003</v>
      </c>
      <c r="W4454">
        <f>YEAR(C4454)</f>
        <v>2016</v>
      </c>
      <c r="X4454" t="str">
        <f>TEXT(C4454,"mmm")</f>
        <v>Jul</v>
      </c>
    </row>
    <row r="4455" spans="1:24" x14ac:dyDescent="0.3">
      <c r="A4455">
        <v>4454</v>
      </c>
      <c r="B4455" t="s">
        <v>8257</v>
      </c>
      <c r="C4455" s="1">
        <v>42555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>
        <v>1279.165</v>
      </c>
      <c r="S4455">
        <v>5</v>
      </c>
      <c r="T4455">
        <v>0.15</v>
      </c>
      <c r="U4455">
        <v>225.73500000000001</v>
      </c>
      <c r="V4455">
        <f>IFERROR(SuperstoreData[[#This Row],[Profit]]/SuperstoreData[[#This Row],[Sales]],0)</f>
        <v>0.17647058823529413</v>
      </c>
      <c r="W4455">
        <f>YEAR(C4455)</f>
        <v>2016</v>
      </c>
      <c r="X4455" t="str">
        <f>TEXT(C4455,"mmm")</f>
        <v>Jul</v>
      </c>
    </row>
    <row r="4456" spans="1:24" x14ac:dyDescent="0.3">
      <c r="A4456">
        <v>4455</v>
      </c>
      <c r="B4456" t="s">
        <v>8257</v>
      </c>
      <c r="C4456" s="1">
        <v>42555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>
        <v>27.92</v>
      </c>
      <c r="S4456">
        <v>4</v>
      </c>
      <c r="T4456">
        <v>0</v>
      </c>
      <c r="U4456">
        <v>0.55840000000000001</v>
      </c>
      <c r="V4456">
        <f>IFERROR(SuperstoreData[[#This Row],[Profit]]/SuperstoreData[[#This Row],[Sales]],0)</f>
        <v>0.02</v>
      </c>
      <c r="W4456">
        <f>YEAR(C4456)</f>
        <v>2016</v>
      </c>
      <c r="X4456" t="str">
        <f>TEXT(C4456,"mmm")</f>
        <v>Jul</v>
      </c>
    </row>
    <row r="4457" spans="1:24" x14ac:dyDescent="0.3">
      <c r="A4457">
        <v>4456</v>
      </c>
      <c r="B4457" t="s">
        <v>8260</v>
      </c>
      <c r="C4457" s="1">
        <v>42250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>
        <v>129.56800000000001</v>
      </c>
      <c r="S4457">
        <v>2</v>
      </c>
      <c r="T4457">
        <v>0.2</v>
      </c>
      <c r="U4457">
        <v>-12.956799999999999</v>
      </c>
      <c r="V4457">
        <f>IFERROR(SuperstoreData[[#This Row],[Profit]]/SuperstoreData[[#This Row],[Sales]],0)</f>
        <v>-9.9999999999999992E-2</v>
      </c>
      <c r="W4457">
        <f>YEAR(C4457)</f>
        <v>2015</v>
      </c>
      <c r="X4457" t="str">
        <f>TEXT(C4457,"mmm")</f>
        <v>Sep</v>
      </c>
    </row>
    <row r="4458" spans="1:24" x14ac:dyDescent="0.3">
      <c r="A4458">
        <v>4457</v>
      </c>
      <c r="B4458" t="s">
        <v>8260</v>
      </c>
      <c r="C4458" s="1">
        <v>42250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>
        <v>6.3680000000000003</v>
      </c>
      <c r="S4458">
        <v>2</v>
      </c>
      <c r="T4458">
        <v>0.2</v>
      </c>
      <c r="U4458">
        <v>2.1492</v>
      </c>
      <c r="V4458">
        <f>IFERROR(SuperstoreData[[#This Row],[Profit]]/SuperstoreData[[#This Row],[Sales]],0)</f>
        <v>0.33749999999999997</v>
      </c>
      <c r="W4458">
        <f>YEAR(C4458)</f>
        <v>2015</v>
      </c>
      <c r="X4458" t="str">
        <f>TEXT(C4458,"mmm")</f>
        <v>Sep</v>
      </c>
    </row>
    <row r="4459" spans="1:24" x14ac:dyDescent="0.3">
      <c r="A4459">
        <v>4458</v>
      </c>
      <c r="B4459" t="s">
        <v>8261</v>
      </c>
      <c r="C4459" s="1">
        <v>42954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>
        <v>244.55</v>
      </c>
      <c r="S4459">
        <v>5</v>
      </c>
      <c r="T4459">
        <v>0</v>
      </c>
      <c r="U4459">
        <v>114.9385</v>
      </c>
      <c r="V4459">
        <f>IFERROR(SuperstoreData[[#This Row],[Profit]]/SuperstoreData[[#This Row],[Sales]],0)</f>
        <v>0.47</v>
      </c>
      <c r="W4459">
        <f>YEAR(C4459)</f>
        <v>2017</v>
      </c>
      <c r="X4459" t="str">
        <f>TEXT(C4459,"mmm")</f>
        <v>Aug</v>
      </c>
    </row>
    <row r="4460" spans="1:24" x14ac:dyDescent="0.3">
      <c r="A4460">
        <v>4459</v>
      </c>
      <c r="B4460" t="s">
        <v>8262</v>
      </c>
      <c r="C4460" s="1">
        <v>42807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>
        <v>1332.4960000000001</v>
      </c>
      <c r="S4460">
        <v>2</v>
      </c>
      <c r="T4460">
        <v>0.2</v>
      </c>
      <c r="U4460">
        <v>-299.8116</v>
      </c>
      <c r="V4460">
        <f>IFERROR(SuperstoreData[[#This Row],[Profit]]/SuperstoreData[[#This Row],[Sales]],0)</f>
        <v>-0.22499999999999998</v>
      </c>
      <c r="W4460">
        <f>YEAR(C4460)</f>
        <v>2017</v>
      </c>
      <c r="X4460" t="str">
        <f>TEXT(C4460,"mmm")</f>
        <v>Mar</v>
      </c>
    </row>
    <row r="4461" spans="1:24" x14ac:dyDescent="0.3">
      <c r="A4461">
        <v>4460</v>
      </c>
      <c r="B4461" t="s">
        <v>8263</v>
      </c>
      <c r="C4461" s="1">
        <v>43006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>
        <v>32.776000000000003</v>
      </c>
      <c r="S4461">
        <v>1</v>
      </c>
      <c r="T4461">
        <v>0.2</v>
      </c>
      <c r="U4461">
        <v>3.2776000000000001</v>
      </c>
      <c r="V4461">
        <f>IFERROR(SuperstoreData[[#This Row],[Profit]]/SuperstoreData[[#This Row],[Sales]],0)</f>
        <v>9.9999999999999992E-2</v>
      </c>
      <c r="W4461">
        <f>YEAR(C4461)</f>
        <v>2017</v>
      </c>
      <c r="X4461" t="str">
        <f>TEXT(C4461,"mmm")</f>
        <v>Sep</v>
      </c>
    </row>
    <row r="4462" spans="1:24" x14ac:dyDescent="0.3">
      <c r="A4462">
        <v>4461</v>
      </c>
      <c r="B4462" t="s">
        <v>8263</v>
      </c>
      <c r="C4462" s="1">
        <v>43006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>
        <v>147.184</v>
      </c>
      <c r="S4462">
        <v>2</v>
      </c>
      <c r="T4462">
        <v>0.2</v>
      </c>
      <c r="U4462">
        <v>-29.436800000000002</v>
      </c>
      <c r="V4462">
        <f>IFERROR(SuperstoreData[[#This Row],[Profit]]/SuperstoreData[[#This Row],[Sales]],0)</f>
        <v>-0.2</v>
      </c>
      <c r="W4462">
        <f>YEAR(C4462)</f>
        <v>2017</v>
      </c>
      <c r="X4462" t="str">
        <f>TEXT(C4462,"mmm")</f>
        <v>Sep</v>
      </c>
    </row>
    <row r="4463" spans="1:24" x14ac:dyDescent="0.3">
      <c r="A4463">
        <v>4462</v>
      </c>
      <c r="B4463" t="s">
        <v>8263</v>
      </c>
      <c r="C4463" s="1">
        <v>43006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>
        <v>54.384</v>
      </c>
      <c r="S4463">
        <v>2</v>
      </c>
      <c r="T4463">
        <v>0.2</v>
      </c>
      <c r="U4463">
        <v>1.3595999999999999</v>
      </c>
      <c r="V4463">
        <f>IFERROR(SuperstoreData[[#This Row],[Profit]]/SuperstoreData[[#This Row],[Sales]],0)</f>
        <v>2.4999999999999998E-2</v>
      </c>
      <c r="W4463">
        <f>YEAR(C4463)</f>
        <v>2017</v>
      </c>
      <c r="X4463" t="str">
        <f>TEXT(C4463,"mmm")</f>
        <v>Sep</v>
      </c>
    </row>
    <row r="4464" spans="1:24" x14ac:dyDescent="0.3">
      <c r="A4464">
        <v>4463</v>
      </c>
      <c r="B4464" t="s">
        <v>8263</v>
      </c>
      <c r="C4464" s="1">
        <v>43006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>
        <v>76.775999999999996</v>
      </c>
      <c r="S4464">
        <v>4</v>
      </c>
      <c r="T4464">
        <v>0.7</v>
      </c>
      <c r="U4464">
        <v>-58.861600000000003</v>
      </c>
      <c r="V4464">
        <f>IFERROR(SuperstoreData[[#This Row],[Profit]]/SuperstoreData[[#This Row],[Sales]],0)</f>
        <v>-0.76666666666666672</v>
      </c>
      <c r="W4464">
        <f>YEAR(C4464)</f>
        <v>2017</v>
      </c>
      <c r="X4464" t="str">
        <f>TEXT(C4464,"mmm")</f>
        <v>Sep</v>
      </c>
    </row>
    <row r="4465" spans="1:24" x14ac:dyDescent="0.3">
      <c r="A4465">
        <v>4464</v>
      </c>
      <c r="B4465" t="s">
        <v>8263</v>
      </c>
      <c r="C4465" s="1">
        <v>43006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>
        <v>14.352</v>
      </c>
      <c r="S4465">
        <v>3</v>
      </c>
      <c r="T4465">
        <v>0.2</v>
      </c>
      <c r="U4465">
        <v>5.2026000000000003</v>
      </c>
      <c r="V4465">
        <f>IFERROR(SuperstoreData[[#This Row],[Profit]]/SuperstoreData[[#This Row],[Sales]],0)</f>
        <v>0.36249999999999999</v>
      </c>
      <c r="W4465">
        <f>YEAR(C4465)</f>
        <v>2017</v>
      </c>
      <c r="X4465" t="str">
        <f>TEXT(C4465,"mmm")</f>
        <v>Sep</v>
      </c>
    </row>
    <row r="4466" spans="1:24" x14ac:dyDescent="0.3">
      <c r="A4466">
        <v>4465</v>
      </c>
      <c r="B4466" t="s">
        <v>8263</v>
      </c>
      <c r="C4466" s="1">
        <v>43006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>
        <v>209.792</v>
      </c>
      <c r="S4466">
        <v>2</v>
      </c>
      <c r="T4466">
        <v>0.2</v>
      </c>
      <c r="U4466">
        <v>26.224</v>
      </c>
      <c r="V4466">
        <f>IFERROR(SuperstoreData[[#This Row],[Profit]]/SuperstoreData[[#This Row],[Sales]],0)</f>
        <v>0.125</v>
      </c>
      <c r="W4466">
        <f>YEAR(C4466)</f>
        <v>2017</v>
      </c>
      <c r="X4466" t="str">
        <f>TEXT(C4466,"mmm")</f>
        <v>Sep</v>
      </c>
    </row>
    <row r="4467" spans="1:24" x14ac:dyDescent="0.3">
      <c r="A4467">
        <v>4466</v>
      </c>
      <c r="B4467" t="s">
        <v>8266</v>
      </c>
      <c r="C4467" s="1">
        <v>42223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>
        <v>3.3039999999999998</v>
      </c>
      <c r="S4467">
        <v>1</v>
      </c>
      <c r="T4467">
        <v>0.2</v>
      </c>
      <c r="U4467">
        <v>1.1151</v>
      </c>
      <c r="V4467">
        <f>IFERROR(SuperstoreData[[#This Row],[Profit]]/SuperstoreData[[#This Row],[Sales]],0)</f>
        <v>0.33750000000000002</v>
      </c>
      <c r="W4467">
        <f>YEAR(C4467)</f>
        <v>2015</v>
      </c>
      <c r="X4467" t="str">
        <f>TEXT(C4467,"mmm")</f>
        <v>Aug</v>
      </c>
    </row>
    <row r="4468" spans="1:24" x14ac:dyDescent="0.3">
      <c r="A4468">
        <v>4467</v>
      </c>
      <c r="B4468" t="s">
        <v>8267</v>
      </c>
      <c r="C4468" s="1">
        <v>43063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>
        <v>16.38</v>
      </c>
      <c r="S4468">
        <v>9</v>
      </c>
      <c r="T4468">
        <v>0</v>
      </c>
      <c r="U4468">
        <v>7.3710000000000004</v>
      </c>
      <c r="V4468">
        <f>IFERROR(SuperstoreData[[#This Row],[Profit]]/SuperstoreData[[#This Row],[Sales]],0)</f>
        <v>0.45000000000000007</v>
      </c>
      <c r="W4468">
        <f>YEAR(C4468)</f>
        <v>2017</v>
      </c>
      <c r="X4468" t="str">
        <f>TEXT(C4468,"mmm")</f>
        <v>Nov</v>
      </c>
    </row>
    <row r="4469" spans="1:24" x14ac:dyDescent="0.3">
      <c r="A4469">
        <v>4468</v>
      </c>
      <c r="B4469" t="s">
        <v>8267</v>
      </c>
      <c r="C4469" s="1">
        <v>43063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>
        <v>167.96</v>
      </c>
      <c r="S4469">
        <v>2</v>
      </c>
      <c r="T4469">
        <v>0</v>
      </c>
      <c r="U4469">
        <v>78.941199999999995</v>
      </c>
      <c r="V4469">
        <f>IFERROR(SuperstoreData[[#This Row],[Profit]]/SuperstoreData[[#This Row],[Sales]],0)</f>
        <v>0.47</v>
      </c>
      <c r="W4469">
        <f>YEAR(C4469)</f>
        <v>2017</v>
      </c>
      <c r="X4469" t="str">
        <f>TEXT(C4469,"mmm")</f>
        <v>Nov</v>
      </c>
    </row>
    <row r="4470" spans="1:24" x14ac:dyDescent="0.3">
      <c r="A4470">
        <v>4469</v>
      </c>
      <c r="B4470" t="s">
        <v>8267</v>
      </c>
      <c r="C4470" s="1">
        <v>43063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>
        <v>321.56799999999998</v>
      </c>
      <c r="S4470">
        <v>2</v>
      </c>
      <c r="T4470">
        <v>0.2</v>
      </c>
      <c r="U4470">
        <v>-16.078399999999998</v>
      </c>
      <c r="V4470">
        <f>IFERROR(SuperstoreData[[#This Row],[Profit]]/SuperstoreData[[#This Row],[Sales]],0)</f>
        <v>-4.9999999999999996E-2</v>
      </c>
      <c r="W4470">
        <f>YEAR(C4470)</f>
        <v>2017</v>
      </c>
      <c r="X4470" t="str">
        <f>TEXT(C4470,"mmm")</f>
        <v>Nov</v>
      </c>
    </row>
    <row r="4471" spans="1:24" x14ac:dyDescent="0.3">
      <c r="A4471">
        <v>4470</v>
      </c>
      <c r="B4471" t="s">
        <v>8267</v>
      </c>
      <c r="C4471" s="1">
        <v>43063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>
        <v>12.96</v>
      </c>
      <c r="S4471">
        <v>2</v>
      </c>
      <c r="T4471">
        <v>0</v>
      </c>
      <c r="U4471">
        <v>6.2207999999999997</v>
      </c>
      <c r="V4471">
        <f>IFERROR(SuperstoreData[[#This Row],[Profit]]/SuperstoreData[[#This Row],[Sales]],0)</f>
        <v>0.47999999999999993</v>
      </c>
      <c r="W4471">
        <f>YEAR(C4471)</f>
        <v>2017</v>
      </c>
      <c r="X4471" t="str">
        <f>TEXT(C4471,"mmm")</f>
        <v>Nov</v>
      </c>
    </row>
    <row r="4472" spans="1:24" x14ac:dyDescent="0.3">
      <c r="A4472">
        <v>4471</v>
      </c>
      <c r="B4472" t="s">
        <v>8268</v>
      </c>
      <c r="C4472" s="1">
        <v>42863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>
        <v>128.05799999999999</v>
      </c>
      <c r="S4472">
        <v>3</v>
      </c>
      <c r="T4472">
        <v>0.3</v>
      </c>
      <c r="U4472">
        <v>-23.7822</v>
      </c>
      <c r="V4472">
        <f>IFERROR(SuperstoreData[[#This Row],[Profit]]/SuperstoreData[[#This Row],[Sales]],0)</f>
        <v>-0.18571428571428572</v>
      </c>
      <c r="W4472">
        <f>YEAR(C4472)</f>
        <v>2017</v>
      </c>
      <c r="X4472" t="str">
        <f>TEXT(C4472,"mmm")</f>
        <v>May</v>
      </c>
    </row>
    <row r="4473" spans="1:24" x14ac:dyDescent="0.3">
      <c r="A4473">
        <v>4472</v>
      </c>
      <c r="B4473" t="s">
        <v>8269</v>
      </c>
      <c r="C4473" s="1">
        <v>43007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>
        <v>63.686</v>
      </c>
      <c r="S4473">
        <v>1</v>
      </c>
      <c r="T4473">
        <v>0.3</v>
      </c>
      <c r="U4473">
        <v>-15.4666</v>
      </c>
      <c r="V4473">
        <f>IFERROR(SuperstoreData[[#This Row],[Profit]]/SuperstoreData[[#This Row],[Sales]],0)</f>
        <v>-0.24285714285714285</v>
      </c>
      <c r="W4473">
        <f>YEAR(C4473)</f>
        <v>2017</v>
      </c>
      <c r="X4473" t="str">
        <f>TEXT(C4473,"mmm")</f>
        <v>Sep</v>
      </c>
    </row>
    <row r="4474" spans="1:24" x14ac:dyDescent="0.3">
      <c r="A4474">
        <v>4473</v>
      </c>
      <c r="B4474" t="s">
        <v>8269</v>
      </c>
      <c r="C4474" s="1">
        <v>43007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>
        <v>239.976</v>
      </c>
      <c r="S4474">
        <v>3</v>
      </c>
      <c r="T4474">
        <v>0.2</v>
      </c>
      <c r="U4474">
        <v>65.993399999999994</v>
      </c>
      <c r="V4474">
        <f>IFERROR(SuperstoreData[[#This Row],[Profit]]/SuperstoreData[[#This Row],[Sales]],0)</f>
        <v>0.27499999999999997</v>
      </c>
      <c r="W4474">
        <f>YEAR(C4474)</f>
        <v>2017</v>
      </c>
      <c r="X4474" t="str">
        <f>TEXT(C4474,"mmm")</f>
        <v>Sep</v>
      </c>
    </row>
    <row r="4475" spans="1:24" x14ac:dyDescent="0.3">
      <c r="A4475">
        <v>4474</v>
      </c>
      <c r="B4475" t="s">
        <v>8269</v>
      </c>
      <c r="C4475" s="1">
        <v>43007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>
        <v>344.22</v>
      </c>
      <c r="S4475">
        <v>2</v>
      </c>
      <c r="T4475">
        <v>0.4</v>
      </c>
      <c r="U4475">
        <v>-189.321</v>
      </c>
      <c r="V4475">
        <f>IFERROR(SuperstoreData[[#This Row],[Profit]]/SuperstoreData[[#This Row],[Sales]],0)</f>
        <v>-0.54999999999999993</v>
      </c>
      <c r="W4475">
        <f>YEAR(C4475)</f>
        <v>2017</v>
      </c>
      <c r="X4475" t="str">
        <f>TEXT(C4475,"mmm")</f>
        <v>Sep</v>
      </c>
    </row>
    <row r="4476" spans="1:24" x14ac:dyDescent="0.3">
      <c r="A4476">
        <v>4475</v>
      </c>
      <c r="B4476" t="s">
        <v>8269</v>
      </c>
      <c r="C4476" s="1">
        <v>43007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>
        <v>15.552</v>
      </c>
      <c r="S4476">
        <v>3</v>
      </c>
      <c r="T4476">
        <v>0.2</v>
      </c>
      <c r="U4476">
        <v>5.4432</v>
      </c>
      <c r="V4476">
        <f>IFERROR(SuperstoreData[[#This Row],[Profit]]/SuperstoreData[[#This Row],[Sales]],0)</f>
        <v>0.35000000000000003</v>
      </c>
      <c r="W4476">
        <f>YEAR(C4476)</f>
        <v>2017</v>
      </c>
      <c r="X4476" t="str">
        <f>TEXT(C4476,"mmm")</f>
        <v>Sep</v>
      </c>
    </row>
    <row r="4477" spans="1:24" x14ac:dyDescent="0.3">
      <c r="A4477">
        <v>4476</v>
      </c>
      <c r="B4477" t="s">
        <v>8269</v>
      </c>
      <c r="C4477" s="1">
        <v>43007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>
        <v>21.248000000000001</v>
      </c>
      <c r="S4477">
        <v>4</v>
      </c>
      <c r="T4477">
        <v>0.2</v>
      </c>
      <c r="U4477">
        <v>7.4367999999999999</v>
      </c>
      <c r="V4477">
        <f>IFERROR(SuperstoreData[[#This Row],[Profit]]/SuperstoreData[[#This Row],[Sales]],0)</f>
        <v>0.35</v>
      </c>
      <c r="W4477">
        <f>YEAR(C4477)</f>
        <v>2017</v>
      </c>
      <c r="X4477" t="str">
        <f>TEXT(C4477,"mmm")</f>
        <v>Sep</v>
      </c>
    </row>
    <row r="4478" spans="1:24" x14ac:dyDescent="0.3">
      <c r="A4478">
        <v>4477</v>
      </c>
      <c r="B4478" t="s">
        <v>8269</v>
      </c>
      <c r="C4478" s="1">
        <v>43007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>
        <v>8.4480000000000004</v>
      </c>
      <c r="S4478">
        <v>2</v>
      </c>
      <c r="T4478">
        <v>0.2</v>
      </c>
      <c r="U4478">
        <v>2.64</v>
      </c>
      <c r="V4478">
        <f>IFERROR(SuperstoreData[[#This Row],[Profit]]/SuperstoreData[[#This Row],[Sales]],0)</f>
        <v>0.3125</v>
      </c>
      <c r="W4478">
        <f>YEAR(C4478)</f>
        <v>2017</v>
      </c>
      <c r="X4478" t="str">
        <f>TEXT(C4478,"mmm")</f>
        <v>Sep</v>
      </c>
    </row>
    <row r="4479" spans="1:24" x14ac:dyDescent="0.3">
      <c r="A4479">
        <v>4478</v>
      </c>
      <c r="B4479" t="s">
        <v>8273</v>
      </c>
      <c r="C4479" s="1">
        <v>43030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>
        <v>333.09</v>
      </c>
      <c r="S4479">
        <v>3</v>
      </c>
      <c r="T4479">
        <v>0</v>
      </c>
      <c r="U4479">
        <v>23.316299999999998</v>
      </c>
      <c r="V4479">
        <f>IFERROR(SuperstoreData[[#This Row],[Profit]]/SuperstoreData[[#This Row],[Sales]],0)</f>
        <v>7.0000000000000007E-2</v>
      </c>
      <c r="W4479">
        <f>YEAR(C4479)</f>
        <v>2017</v>
      </c>
      <c r="X4479" t="str">
        <f>TEXT(C4479,"mmm")</f>
        <v>Oct</v>
      </c>
    </row>
    <row r="4480" spans="1:24" x14ac:dyDescent="0.3">
      <c r="A4480">
        <v>4479</v>
      </c>
      <c r="B4480" t="s">
        <v>8273</v>
      </c>
      <c r="C4480" s="1">
        <v>43030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>
        <v>248.98</v>
      </c>
      <c r="S4480">
        <v>2</v>
      </c>
      <c r="T4480">
        <v>0</v>
      </c>
      <c r="U4480">
        <v>54.775599999999997</v>
      </c>
      <c r="V4480">
        <f>IFERROR(SuperstoreData[[#This Row],[Profit]]/SuperstoreData[[#This Row],[Sales]],0)</f>
        <v>0.22</v>
      </c>
      <c r="W4480">
        <f>YEAR(C4480)</f>
        <v>2017</v>
      </c>
      <c r="X4480" t="str">
        <f>TEXT(C4480,"mmm")</f>
        <v>Oct</v>
      </c>
    </row>
    <row r="4481" spans="1:24" x14ac:dyDescent="0.3">
      <c r="A4481">
        <v>4480</v>
      </c>
      <c r="B4481" t="s">
        <v>8277</v>
      </c>
      <c r="C4481" s="1">
        <v>41722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>
        <v>24.9</v>
      </c>
      <c r="S4481">
        <v>5</v>
      </c>
      <c r="T4481">
        <v>0</v>
      </c>
      <c r="U4481">
        <v>11.702999999999999</v>
      </c>
      <c r="V4481">
        <f>IFERROR(SuperstoreData[[#This Row],[Profit]]/SuperstoreData[[#This Row],[Sales]],0)</f>
        <v>0.47000000000000003</v>
      </c>
      <c r="W4481">
        <f>YEAR(C4481)</f>
        <v>2014</v>
      </c>
      <c r="X4481" t="str">
        <f>TEXT(C4481,"mmm")</f>
        <v>Mar</v>
      </c>
    </row>
    <row r="4482" spans="1:24" x14ac:dyDescent="0.3">
      <c r="A4482">
        <v>4481</v>
      </c>
      <c r="B4482" t="s">
        <v>8281</v>
      </c>
      <c r="C4482" s="1">
        <v>42677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>
        <v>15.26</v>
      </c>
      <c r="S4482">
        <v>7</v>
      </c>
      <c r="T4482">
        <v>0</v>
      </c>
      <c r="U4482">
        <v>5.0358000000000001</v>
      </c>
      <c r="V4482">
        <f>IFERROR(SuperstoreData[[#This Row],[Profit]]/SuperstoreData[[#This Row],[Sales]],0)</f>
        <v>0.33</v>
      </c>
      <c r="W4482">
        <f>YEAR(C4482)</f>
        <v>2016</v>
      </c>
      <c r="X4482" t="str">
        <f>TEXT(C4482,"mmm")</f>
        <v>Nov</v>
      </c>
    </row>
    <row r="4483" spans="1:24" x14ac:dyDescent="0.3">
      <c r="A4483">
        <v>4482</v>
      </c>
      <c r="B4483" t="s">
        <v>8281</v>
      </c>
      <c r="C4483" s="1">
        <v>42677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>
        <v>43.32</v>
      </c>
      <c r="S4483">
        <v>2</v>
      </c>
      <c r="T4483">
        <v>0</v>
      </c>
      <c r="U4483">
        <v>14.2956</v>
      </c>
      <c r="V4483">
        <f>IFERROR(SuperstoreData[[#This Row],[Profit]]/SuperstoreData[[#This Row],[Sales]],0)</f>
        <v>0.33</v>
      </c>
      <c r="W4483">
        <f>YEAR(C4483)</f>
        <v>2016</v>
      </c>
      <c r="X4483" t="str">
        <f>TEXT(C4483,"mmm")</f>
        <v>Nov</v>
      </c>
    </row>
    <row r="4484" spans="1:24" x14ac:dyDescent="0.3">
      <c r="A4484">
        <v>4483</v>
      </c>
      <c r="B4484" t="s">
        <v>8281</v>
      </c>
      <c r="C4484" s="1">
        <v>42677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>
        <v>43.584000000000003</v>
      </c>
      <c r="S4484">
        <v>12</v>
      </c>
      <c r="T4484">
        <v>0.2</v>
      </c>
      <c r="U4484">
        <v>15.799200000000001</v>
      </c>
      <c r="V4484">
        <f>IFERROR(SuperstoreData[[#This Row],[Profit]]/SuperstoreData[[#This Row],[Sales]],0)</f>
        <v>0.36249999999999999</v>
      </c>
      <c r="W4484">
        <f>YEAR(C4484)</f>
        <v>2016</v>
      </c>
      <c r="X4484" t="str">
        <f>TEXT(C4484,"mmm")</f>
        <v>Nov</v>
      </c>
    </row>
    <row r="4485" spans="1:24" x14ac:dyDescent="0.3">
      <c r="A4485">
        <v>4484</v>
      </c>
      <c r="B4485" t="s">
        <v>8281</v>
      </c>
      <c r="C4485" s="1">
        <v>42677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>
        <v>116.28</v>
      </c>
      <c r="S4485">
        <v>3</v>
      </c>
      <c r="T4485">
        <v>0</v>
      </c>
      <c r="U4485">
        <v>56.977200000000003</v>
      </c>
      <c r="V4485">
        <f>IFERROR(SuperstoreData[[#This Row],[Profit]]/SuperstoreData[[#This Row],[Sales]],0)</f>
        <v>0.49000000000000005</v>
      </c>
      <c r="W4485">
        <f>YEAR(C4485)</f>
        <v>2016</v>
      </c>
      <c r="X4485" t="str">
        <f>TEXT(C4485,"mmm")</f>
        <v>Nov</v>
      </c>
    </row>
    <row r="4486" spans="1:24" x14ac:dyDescent="0.3">
      <c r="A4486">
        <v>4485</v>
      </c>
      <c r="B4486" t="s">
        <v>8281</v>
      </c>
      <c r="C4486" s="1">
        <v>42677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>
        <v>9.2959999999999994</v>
      </c>
      <c r="S4486">
        <v>2</v>
      </c>
      <c r="T4486">
        <v>0.2</v>
      </c>
      <c r="U4486">
        <v>3.0211999999999999</v>
      </c>
      <c r="V4486">
        <f>IFERROR(SuperstoreData[[#This Row],[Profit]]/SuperstoreData[[#This Row],[Sales]],0)</f>
        <v>0.32500000000000001</v>
      </c>
      <c r="W4486">
        <f>YEAR(C4486)</f>
        <v>2016</v>
      </c>
      <c r="X4486" t="str">
        <f>TEXT(C4486,"mmm")</f>
        <v>Nov</v>
      </c>
    </row>
    <row r="4487" spans="1:24" x14ac:dyDescent="0.3">
      <c r="A4487">
        <v>4486</v>
      </c>
      <c r="B4487" t="s">
        <v>8281</v>
      </c>
      <c r="C4487" s="1">
        <v>42677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>
        <v>19.440000000000001</v>
      </c>
      <c r="S4487">
        <v>3</v>
      </c>
      <c r="T4487">
        <v>0</v>
      </c>
      <c r="U4487">
        <v>9.3312000000000008</v>
      </c>
      <c r="V4487">
        <f>IFERROR(SuperstoreData[[#This Row],[Profit]]/SuperstoreData[[#This Row],[Sales]],0)</f>
        <v>0.48000000000000004</v>
      </c>
      <c r="W4487">
        <f>YEAR(C4487)</f>
        <v>2016</v>
      </c>
      <c r="X4487" t="str">
        <f>TEXT(C4487,"mmm")</f>
        <v>Nov</v>
      </c>
    </row>
    <row r="4488" spans="1:24" x14ac:dyDescent="0.3">
      <c r="A4488">
        <v>4487</v>
      </c>
      <c r="B4488" t="s">
        <v>8281</v>
      </c>
      <c r="C4488" s="1">
        <v>42677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>
        <v>314.55</v>
      </c>
      <c r="S4488">
        <v>3</v>
      </c>
      <c r="T4488">
        <v>0</v>
      </c>
      <c r="U4488">
        <v>150.98400000000001</v>
      </c>
      <c r="V4488">
        <f>IFERROR(SuperstoreData[[#This Row],[Profit]]/SuperstoreData[[#This Row],[Sales]],0)</f>
        <v>0.48000000000000004</v>
      </c>
      <c r="W4488">
        <f>YEAR(C4488)</f>
        <v>2016</v>
      </c>
      <c r="X4488" t="str">
        <f>TEXT(C4488,"mmm")</f>
        <v>Nov</v>
      </c>
    </row>
    <row r="4489" spans="1:24" x14ac:dyDescent="0.3">
      <c r="A4489">
        <v>4488</v>
      </c>
      <c r="B4489" t="s">
        <v>8284</v>
      </c>
      <c r="C4489" s="1">
        <v>42252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>
        <v>16.27</v>
      </c>
      <c r="S4489">
        <v>5</v>
      </c>
      <c r="T4489">
        <v>0.8</v>
      </c>
      <c r="U4489">
        <v>-25.218499999999999</v>
      </c>
      <c r="V4489">
        <f>IFERROR(SuperstoreData[[#This Row],[Profit]]/SuperstoreData[[#This Row],[Sales]],0)</f>
        <v>-1.55</v>
      </c>
      <c r="W4489">
        <f>YEAR(C4489)</f>
        <v>2015</v>
      </c>
      <c r="X4489" t="str">
        <f>TEXT(C4489,"mmm")</f>
        <v>Sep</v>
      </c>
    </row>
    <row r="4490" spans="1:24" x14ac:dyDescent="0.3">
      <c r="A4490">
        <v>4489</v>
      </c>
      <c r="B4490" t="s">
        <v>8284</v>
      </c>
      <c r="C4490" s="1">
        <v>42252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>
        <v>69.12</v>
      </c>
      <c r="S4490">
        <v>9</v>
      </c>
      <c r="T4490">
        <v>0.2</v>
      </c>
      <c r="U4490">
        <v>-14.688000000000001</v>
      </c>
      <c r="V4490">
        <f>IFERROR(SuperstoreData[[#This Row],[Profit]]/SuperstoreData[[#This Row],[Sales]],0)</f>
        <v>-0.21249999999999999</v>
      </c>
      <c r="W4490">
        <f>YEAR(C4490)</f>
        <v>2015</v>
      </c>
      <c r="X4490" t="str">
        <f>TEXT(C4490,"mmm")</f>
        <v>Sep</v>
      </c>
    </row>
    <row r="4491" spans="1:24" x14ac:dyDescent="0.3">
      <c r="A4491">
        <v>4490</v>
      </c>
      <c r="B4491" t="s">
        <v>8284</v>
      </c>
      <c r="C4491" s="1">
        <v>42252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>
        <v>4.47</v>
      </c>
      <c r="S4491">
        <v>3</v>
      </c>
      <c r="T4491">
        <v>0.8</v>
      </c>
      <c r="U4491">
        <v>-7.8224999999999998</v>
      </c>
      <c r="V4491">
        <f>IFERROR(SuperstoreData[[#This Row],[Profit]]/SuperstoreData[[#This Row],[Sales]],0)</f>
        <v>-1.75</v>
      </c>
      <c r="W4491">
        <f>YEAR(C4491)</f>
        <v>2015</v>
      </c>
      <c r="X4491" t="str">
        <f>TEXT(C4491,"mmm")</f>
        <v>Sep</v>
      </c>
    </row>
    <row r="4492" spans="1:24" x14ac:dyDescent="0.3">
      <c r="A4492">
        <v>4491</v>
      </c>
      <c r="B4492" t="s">
        <v>8285</v>
      </c>
      <c r="C4492" s="1">
        <v>42961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>
        <v>418.29599999999999</v>
      </c>
      <c r="S4492">
        <v>3</v>
      </c>
      <c r="T4492">
        <v>0.2</v>
      </c>
      <c r="U4492">
        <v>5.2286999999999999</v>
      </c>
      <c r="V4492">
        <f>IFERROR(SuperstoreData[[#This Row],[Profit]]/SuperstoreData[[#This Row],[Sales]],0)</f>
        <v>1.2500000000000001E-2</v>
      </c>
      <c r="W4492">
        <f>YEAR(C4492)</f>
        <v>2017</v>
      </c>
      <c r="X4492" t="str">
        <f>TEXT(C4492,"mmm")</f>
        <v>Aug</v>
      </c>
    </row>
    <row r="4493" spans="1:24" x14ac:dyDescent="0.3">
      <c r="A4493">
        <v>4492</v>
      </c>
      <c r="B4493" t="s">
        <v>8286</v>
      </c>
      <c r="C4493" s="1">
        <v>41974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>
        <v>659.98800000000006</v>
      </c>
      <c r="S4493">
        <v>2</v>
      </c>
      <c r="T4493">
        <v>0.4</v>
      </c>
      <c r="U4493">
        <v>109.998</v>
      </c>
      <c r="V4493">
        <f>IFERROR(SuperstoreData[[#This Row],[Profit]]/SuperstoreData[[#This Row],[Sales]],0)</f>
        <v>0.16666666666666666</v>
      </c>
      <c r="W4493">
        <f>YEAR(C4493)</f>
        <v>2014</v>
      </c>
      <c r="X4493" t="str">
        <f>TEXT(C4493,"mmm")</f>
        <v>Dec</v>
      </c>
    </row>
    <row r="4494" spans="1:24" x14ac:dyDescent="0.3">
      <c r="A4494">
        <v>4493</v>
      </c>
      <c r="B4494" t="s">
        <v>8286</v>
      </c>
      <c r="C4494" s="1">
        <v>41974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>
        <v>8.1280000000000001</v>
      </c>
      <c r="S4494">
        <v>2</v>
      </c>
      <c r="T4494">
        <v>0.2</v>
      </c>
      <c r="U4494">
        <v>1.4224000000000001</v>
      </c>
      <c r="V4494">
        <f>IFERROR(SuperstoreData[[#This Row],[Profit]]/SuperstoreData[[#This Row],[Sales]],0)</f>
        <v>0.17500000000000002</v>
      </c>
      <c r="W4494">
        <f>YEAR(C4494)</f>
        <v>2014</v>
      </c>
      <c r="X4494" t="str">
        <f>TEXT(C4494,"mmm")</f>
        <v>Dec</v>
      </c>
    </row>
    <row r="4495" spans="1:24" x14ac:dyDescent="0.3">
      <c r="A4495">
        <v>4494</v>
      </c>
      <c r="B4495" t="s">
        <v>8286</v>
      </c>
      <c r="C4495" s="1">
        <v>41974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>
        <v>36.287999999999997</v>
      </c>
      <c r="S4495">
        <v>7</v>
      </c>
      <c r="T4495">
        <v>0.2</v>
      </c>
      <c r="U4495">
        <v>12.700799999999999</v>
      </c>
      <c r="V4495">
        <f>IFERROR(SuperstoreData[[#This Row],[Profit]]/SuperstoreData[[#This Row],[Sales]],0)</f>
        <v>0.35000000000000003</v>
      </c>
      <c r="W4495">
        <f>YEAR(C4495)</f>
        <v>2014</v>
      </c>
      <c r="X4495" t="str">
        <f>TEXT(C4495,"mmm")</f>
        <v>Dec</v>
      </c>
    </row>
    <row r="4496" spans="1:24" x14ac:dyDescent="0.3">
      <c r="A4496">
        <v>4495</v>
      </c>
      <c r="B4496" t="s">
        <v>8286</v>
      </c>
      <c r="C4496" s="1">
        <v>41974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>
        <v>909.72</v>
      </c>
      <c r="S4496">
        <v>6</v>
      </c>
      <c r="T4496">
        <v>0.3</v>
      </c>
      <c r="U4496">
        <v>-51.984000000000002</v>
      </c>
      <c r="V4496">
        <f>IFERROR(SuperstoreData[[#This Row],[Profit]]/SuperstoreData[[#This Row],[Sales]],0)</f>
        <v>-5.7142857142857141E-2</v>
      </c>
      <c r="W4496">
        <f>YEAR(C4496)</f>
        <v>2014</v>
      </c>
      <c r="X4496" t="str">
        <f>TEXT(C4496,"mmm")</f>
        <v>Dec</v>
      </c>
    </row>
    <row r="4497" spans="1:24" x14ac:dyDescent="0.3">
      <c r="A4497">
        <v>4496</v>
      </c>
      <c r="B4497" t="s">
        <v>8287</v>
      </c>
      <c r="C4497" s="1">
        <v>42904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>
        <v>917.92349999999999</v>
      </c>
      <c r="S4497">
        <v>9</v>
      </c>
      <c r="T4497">
        <v>0.15</v>
      </c>
      <c r="U4497">
        <v>75.593699999999998</v>
      </c>
      <c r="V4497">
        <f>IFERROR(SuperstoreData[[#This Row],[Profit]]/SuperstoreData[[#This Row],[Sales]],0)</f>
        <v>8.2352941176470587E-2</v>
      </c>
      <c r="W4497">
        <f>YEAR(C4497)</f>
        <v>2017</v>
      </c>
      <c r="X4497" t="str">
        <f>TEXT(C4497,"mmm")</f>
        <v>Jun</v>
      </c>
    </row>
    <row r="4498" spans="1:24" x14ac:dyDescent="0.3">
      <c r="A4498">
        <v>4497</v>
      </c>
      <c r="B4498" t="s">
        <v>8287</v>
      </c>
      <c r="C4498" s="1">
        <v>42904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>
        <v>38.880000000000003</v>
      </c>
      <c r="S4498">
        <v>6</v>
      </c>
      <c r="T4498">
        <v>0</v>
      </c>
      <c r="U4498">
        <v>19.051200000000001</v>
      </c>
      <c r="V4498">
        <f>IFERROR(SuperstoreData[[#This Row],[Profit]]/SuperstoreData[[#This Row],[Sales]],0)</f>
        <v>0.49</v>
      </c>
      <c r="W4498">
        <f>YEAR(C4498)</f>
        <v>2017</v>
      </c>
      <c r="X4498" t="str">
        <f>TEXT(C4498,"mmm")</f>
        <v>Jun</v>
      </c>
    </row>
    <row r="4499" spans="1:24" x14ac:dyDescent="0.3">
      <c r="A4499">
        <v>4498</v>
      </c>
      <c r="B4499" t="s">
        <v>8288</v>
      </c>
      <c r="C4499" s="1">
        <v>43071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>
        <v>631.17600000000004</v>
      </c>
      <c r="S4499">
        <v>4</v>
      </c>
      <c r="T4499">
        <v>0.7</v>
      </c>
      <c r="U4499">
        <v>-462.86239999999998</v>
      </c>
      <c r="V4499">
        <f>IFERROR(SuperstoreData[[#This Row],[Profit]]/SuperstoreData[[#This Row],[Sales]],0)</f>
        <v>-0.73333333333333328</v>
      </c>
      <c r="W4499">
        <f>YEAR(C4499)</f>
        <v>2017</v>
      </c>
      <c r="X4499" t="str">
        <f>TEXT(C4499,"mmm")</f>
        <v>Dec</v>
      </c>
    </row>
    <row r="4500" spans="1:24" x14ac:dyDescent="0.3">
      <c r="A4500">
        <v>4499</v>
      </c>
      <c r="B4500" t="s">
        <v>8289</v>
      </c>
      <c r="C4500" s="1">
        <v>41964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>
        <v>12.96</v>
      </c>
      <c r="S4500">
        <v>2</v>
      </c>
      <c r="T4500">
        <v>0</v>
      </c>
      <c r="U4500">
        <v>6.2207999999999997</v>
      </c>
      <c r="V4500">
        <f>IFERROR(SuperstoreData[[#This Row],[Profit]]/SuperstoreData[[#This Row],[Sales]],0)</f>
        <v>0.47999999999999993</v>
      </c>
      <c r="W4500">
        <f>YEAR(C4500)</f>
        <v>2014</v>
      </c>
      <c r="X4500" t="str">
        <f>TEXT(C4500,"mmm")</f>
        <v>Nov</v>
      </c>
    </row>
    <row r="4501" spans="1:24" x14ac:dyDescent="0.3">
      <c r="A4501">
        <v>4500</v>
      </c>
      <c r="B4501" t="s">
        <v>8292</v>
      </c>
      <c r="C4501" s="1">
        <v>42470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>
        <v>12.96</v>
      </c>
      <c r="S4501">
        <v>2</v>
      </c>
      <c r="T4501">
        <v>0</v>
      </c>
      <c r="U4501">
        <v>6.2207999999999997</v>
      </c>
      <c r="V4501">
        <f>IFERROR(SuperstoreData[[#This Row],[Profit]]/SuperstoreData[[#This Row],[Sales]],0)</f>
        <v>0.47999999999999993</v>
      </c>
      <c r="W4501">
        <f>YEAR(C4501)</f>
        <v>2016</v>
      </c>
      <c r="X4501" t="str">
        <f>TEXT(C4501,"mmm")</f>
        <v>Apr</v>
      </c>
    </row>
    <row r="4502" spans="1:24" x14ac:dyDescent="0.3">
      <c r="A4502">
        <v>4501</v>
      </c>
      <c r="B4502" t="s">
        <v>8292</v>
      </c>
      <c r="C4502" s="1">
        <v>42470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>
        <v>23.2</v>
      </c>
      <c r="S4502">
        <v>5</v>
      </c>
      <c r="T4502">
        <v>0.2</v>
      </c>
      <c r="U4502">
        <v>8.1199999999999992</v>
      </c>
      <c r="V4502">
        <f>IFERROR(SuperstoreData[[#This Row],[Profit]]/SuperstoreData[[#This Row],[Sales]],0)</f>
        <v>0.35</v>
      </c>
      <c r="W4502">
        <f>YEAR(C4502)</f>
        <v>2016</v>
      </c>
      <c r="X4502" t="str">
        <f>TEXT(C4502,"mmm")</f>
        <v>Apr</v>
      </c>
    </row>
    <row r="4503" spans="1:24" x14ac:dyDescent="0.3">
      <c r="A4503">
        <v>4502</v>
      </c>
      <c r="B4503" t="s">
        <v>8293</v>
      </c>
      <c r="C4503" s="1">
        <v>41820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>
        <v>25.92</v>
      </c>
      <c r="S4503">
        <v>5</v>
      </c>
      <c r="T4503">
        <v>0.2</v>
      </c>
      <c r="U4503">
        <v>9.0719999999999992</v>
      </c>
      <c r="V4503">
        <f>IFERROR(SuperstoreData[[#This Row],[Profit]]/SuperstoreData[[#This Row],[Sales]],0)</f>
        <v>0.34999999999999992</v>
      </c>
      <c r="W4503">
        <f>YEAR(C4503)</f>
        <v>2014</v>
      </c>
      <c r="X4503" t="str">
        <f>TEXT(C4503,"mmm")</f>
        <v>Jun</v>
      </c>
    </row>
    <row r="4504" spans="1:24" x14ac:dyDescent="0.3">
      <c r="A4504">
        <v>4503</v>
      </c>
      <c r="B4504" t="s">
        <v>8293</v>
      </c>
      <c r="C4504" s="1">
        <v>41820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>
        <v>21.312000000000001</v>
      </c>
      <c r="S4504">
        <v>6</v>
      </c>
      <c r="T4504">
        <v>0.2</v>
      </c>
      <c r="U4504">
        <v>7.1928000000000001</v>
      </c>
      <c r="V4504">
        <f>IFERROR(SuperstoreData[[#This Row],[Profit]]/SuperstoreData[[#This Row],[Sales]],0)</f>
        <v>0.33749999999999997</v>
      </c>
      <c r="W4504">
        <f>YEAR(C4504)</f>
        <v>2014</v>
      </c>
      <c r="X4504" t="str">
        <f>TEXT(C4504,"mmm")</f>
        <v>Jun</v>
      </c>
    </row>
    <row r="4505" spans="1:24" x14ac:dyDescent="0.3">
      <c r="A4505">
        <v>4504</v>
      </c>
      <c r="B4505" t="s">
        <v>8294</v>
      </c>
      <c r="C4505" s="1">
        <v>41997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>
        <v>173.65600000000001</v>
      </c>
      <c r="S4505">
        <v>7</v>
      </c>
      <c r="T4505">
        <v>0.2</v>
      </c>
      <c r="U4505">
        <v>17.365600000000001</v>
      </c>
      <c r="V4505">
        <f>IFERROR(SuperstoreData[[#This Row],[Profit]]/SuperstoreData[[#This Row],[Sales]],0)</f>
        <v>0.1</v>
      </c>
      <c r="W4505">
        <f>YEAR(C4505)</f>
        <v>2014</v>
      </c>
      <c r="X4505" t="str">
        <f>TEXT(C4505,"mmm")</f>
        <v>Dec</v>
      </c>
    </row>
    <row r="4506" spans="1:24" x14ac:dyDescent="0.3">
      <c r="A4506">
        <v>4505</v>
      </c>
      <c r="B4506" t="s">
        <v>8294</v>
      </c>
      <c r="C4506" s="1">
        <v>41997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>
        <v>361.96</v>
      </c>
      <c r="S4506">
        <v>2</v>
      </c>
      <c r="T4506">
        <v>0</v>
      </c>
      <c r="U4506">
        <v>101.3488</v>
      </c>
      <c r="V4506">
        <f>IFERROR(SuperstoreData[[#This Row],[Profit]]/SuperstoreData[[#This Row],[Sales]],0)</f>
        <v>0.28000000000000003</v>
      </c>
      <c r="W4506">
        <f>YEAR(C4506)</f>
        <v>2014</v>
      </c>
      <c r="X4506" t="str">
        <f>TEXT(C4506,"mmm")</f>
        <v>Dec</v>
      </c>
    </row>
    <row r="4507" spans="1:24" x14ac:dyDescent="0.3">
      <c r="A4507">
        <v>4506</v>
      </c>
      <c r="B4507" t="s">
        <v>8294</v>
      </c>
      <c r="C4507" s="1">
        <v>41997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>
        <v>62.85</v>
      </c>
      <c r="S4507">
        <v>3</v>
      </c>
      <c r="T4507">
        <v>0</v>
      </c>
      <c r="U4507">
        <v>13.198499999999999</v>
      </c>
      <c r="V4507">
        <f>IFERROR(SuperstoreData[[#This Row],[Profit]]/SuperstoreData[[#This Row],[Sales]],0)</f>
        <v>0.21</v>
      </c>
      <c r="W4507">
        <f>YEAR(C4507)</f>
        <v>2014</v>
      </c>
      <c r="X4507" t="str">
        <f>TEXT(C4507,"mmm")</f>
        <v>Dec</v>
      </c>
    </row>
    <row r="4508" spans="1:24" x14ac:dyDescent="0.3">
      <c r="A4508">
        <v>4507</v>
      </c>
      <c r="B4508" t="s">
        <v>8294</v>
      </c>
      <c r="C4508" s="1">
        <v>41997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>
        <v>818.37599999999998</v>
      </c>
      <c r="S4508">
        <v>3</v>
      </c>
      <c r="T4508">
        <v>0.2</v>
      </c>
      <c r="U4508">
        <v>51.148499999999999</v>
      </c>
      <c r="V4508">
        <f>IFERROR(SuperstoreData[[#This Row],[Profit]]/SuperstoreData[[#This Row],[Sales]],0)</f>
        <v>6.25E-2</v>
      </c>
      <c r="W4508">
        <f>YEAR(C4508)</f>
        <v>2014</v>
      </c>
      <c r="X4508" t="str">
        <f>TEXT(C4508,"mmm")</f>
        <v>Dec</v>
      </c>
    </row>
    <row r="4509" spans="1:24" x14ac:dyDescent="0.3">
      <c r="A4509">
        <v>4508</v>
      </c>
      <c r="B4509" t="s">
        <v>8294</v>
      </c>
      <c r="C4509" s="1">
        <v>41997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>
        <v>20.34</v>
      </c>
      <c r="S4509">
        <v>1</v>
      </c>
      <c r="T4509">
        <v>0</v>
      </c>
      <c r="U4509">
        <v>0.2034</v>
      </c>
      <c r="V4509">
        <f>IFERROR(SuperstoreData[[#This Row],[Profit]]/SuperstoreData[[#This Row],[Sales]],0)</f>
        <v>0.01</v>
      </c>
      <c r="W4509">
        <f>YEAR(C4509)</f>
        <v>2014</v>
      </c>
      <c r="X4509" t="str">
        <f>TEXT(C4509,"mmm")</f>
        <v>Dec</v>
      </c>
    </row>
    <row r="4510" spans="1:24" x14ac:dyDescent="0.3">
      <c r="A4510">
        <v>4509</v>
      </c>
      <c r="B4510" t="s">
        <v>8294</v>
      </c>
      <c r="C4510" s="1">
        <v>41997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>
        <v>23.99</v>
      </c>
      <c r="S4510">
        <v>1</v>
      </c>
      <c r="T4510">
        <v>0</v>
      </c>
      <c r="U4510">
        <v>5.5176999999999996</v>
      </c>
      <c r="V4510">
        <f>IFERROR(SuperstoreData[[#This Row],[Profit]]/SuperstoreData[[#This Row],[Sales]],0)</f>
        <v>0.23</v>
      </c>
      <c r="W4510">
        <f>YEAR(C4510)</f>
        <v>2014</v>
      </c>
      <c r="X4510" t="str">
        <f>TEXT(C4510,"mmm")</f>
        <v>Dec</v>
      </c>
    </row>
    <row r="4511" spans="1:24" x14ac:dyDescent="0.3">
      <c r="A4511">
        <v>4510</v>
      </c>
      <c r="B4511" t="s">
        <v>8297</v>
      </c>
      <c r="C4511" s="1">
        <v>42878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>
        <v>171.28800000000001</v>
      </c>
      <c r="S4511">
        <v>3</v>
      </c>
      <c r="T4511">
        <v>0.2</v>
      </c>
      <c r="U4511">
        <v>-6.4233000000000002</v>
      </c>
      <c r="V4511">
        <f>IFERROR(SuperstoreData[[#This Row],[Profit]]/SuperstoreData[[#This Row],[Sales]],0)</f>
        <v>-3.7499999999999999E-2</v>
      </c>
      <c r="W4511">
        <f>YEAR(C4511)</f>
        <v>2017</v>
      </c>
      <c r="X4511" t="str">
        <f>TEXT(C4511,"mmm")</f>
        <v>May</v>
      </c>
    </row>
    <row r="4512" spans="1:24" x14ac:dyDescent="0.3">
      <c r="A4512">
        <v>4511</v>
      </c>
      <c r="B4512" t="s">
        <v>8300</v>
      </c>
      <c r="C4512" s="1">
        <v>42684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>
        <v>37.299999999999997</v>
      </c>
      <c r="S4512">
        <v>2</v>
      </c>
      <c r="T4512">
        <v>0</v>
      </c>
      <c r="U4512">
        <v>17.158000000000001</v>
      </c>
      <c r="V4512">
        <f>IFERROR(SuperstoreData[[#This Row],[Profit]]/SuperstoreData[[#This Row],[Sales]],0)</f>
        <v>0.46000000000000008</v>
      </c>
      <c r="W4512">
        <f>YEAR(C4512)</f>
        <v>2016</v>
      </c>
      <c r="X4512" t="str">
        <f>TEXT(C4512,"mmm")</f>
        <v>Nov</v>
      </c>
    </row>
    <row r="4513" spans="1:24" x14ac:dyDescent="0.3">
      <c r="A4513">
        <v>4512</v>
      </c>
      <c r="B4513" t="s">
        <v>8300</v>
      </c>
      <c r="C4513" s="1">
        <v>42684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>
        <v>81.96</v>
      </c>
      <c r="S4513">
        <v>2</v>
      </c>
      <c r="T4513">
        <v>0</v>
      </c>
      <c r="U4513">
        <v>39.340800000000002</v>
      </c>
      <c r="V4513">
        <f>IFERROR(SuperstoreData[[#This Row],[Profit]]/SuperstoreData[[#This Row],[Sales]],0)</f>
        <v>0.48000000000000004</v>
      </c>
      <c r="W4513">
        <f>YEAR(C4513)</f>
        <v>2016</v>
      </c>
      <c r="X4513" t="str">
        <f>TEXT(C4513,"mmm")</f>
        <v>Nov</v>
      </c>
    </row>
    <row r="4514" spans="1:24" x14ac:dyDescent="0.3">
      <c r="A4514">
        <v>4513</v>
      </c>
      <c r="B4514" t="s">
        <v>8301</v>
      </c>
      <c r="C4514" s="1">
        <v>42645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>
        <v>54.792000000000002</v>
      </c>
      <c r="S4514">
        <v>6</v>
      </c>
      <c r="T4514">
        <v>0.7</v>
      </c>
      <c r="U4514">
        <v>-40.180799999999998</v>
      </c>
      <c r="V4514">
        <f>IFERROR(SuperstoreData[[#This Row],[Profit]]/SuperstoreData[[#This Row],[Sales]],0)</f>
        <v>-0.73333333333333328</v>
      </c>
      <c r="W4514">
        <f>YEAR(C4514)</f>
        <v>2016</v>
      </c>
      <c r="X4514" t="str">
        <f>TEXT(C4514,"mmm")</f>
        <v>Oct</v>
      </c>
    </row>
    <row r="4515" spans="1:24" x14ac:dyDescent="0.3">
      <c r="A4515">
        <v>4514</v>
      </c>
      <c r="B4515" t="s">
        <v>8302</v>
      </c>
      <c r="C4515" s="1">
        <v>42619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>
        <v>10.784000000000001</v>
      </c>
      <c r="S4515">
        <v>1</v>
      </c>
      <c r="T4515">
        <v>0.2</v>
      </c>
      <c r="U4515">
        <v>0.80879999999999996</v>
      </c>
      <c r="V4515">
        <f>IFERROR(SuperstoreData[[#This Row],[Profit]]/SuperstoreData[[#This Row],[Sales]],0)</f>
        <v>7.4999999999999997E-2</v>
      </c>
      <c r="W4515">
        <f>YEAR(C4515)</f>
        <v>2016</v>
      </c>
      <c r="X4515" t="str">
        <f>TEXT(C4515,"mmm")</f>
        <v>Sep</v>
      </c>
    </row>
    <row r="4516" spans="1:24" x14ac:dyDescent="0.3">
      <c r="A4516">
        <v>4515</v>
      </c>
      <c r="B4516" t="s">
        <v>8303</v>
      </c>
      <c r="C4516" s="1">
        <v>42670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>
        <v>290.98</v>
      </c>
      <c r="S4516">
        <v>1</v>
      </c>
      <c r="T4516">
        <v>0</v>
      </c>
      <c r="U4516">
        <v>75.654799999999994</v>
      </c>
      <c r="V4516">
        <f>IFERROR(SuperstoreData[[#This Row],[Profit]]/SuperstoreData[[#This Row],[Sales]],0)</f>
        <v>0.25999999999999995</v>
      </c>
      <c r="W4516">
        <f>YEAR(C4516)</f>
        <v>2016</v>
      </c>
      <c r="X4516" t="str">
        <f>TEXT(C4516,"mmm")</f>
        <v>Oct</v>
      </c>
    </row>
    <row r="4517" spans="1:24" x14ac:dyDescent="0.3">
      <c r="A4517">
        <v>4516</v>
      </c>
      <c r="B4517" t="s">
        <v>8305</v>
      </c>
      <c r="C4517" s="1">
        <v>43030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>
        <v>36.44</v>
      </c>
      <c r="S4517">
        <v>4</v>
      </c>
      <c r="T4517">
        <v>0</v>
      </c>
      <c r="U4517">
        <v>12.0252</v>
      </c>
      <c r="V4517">
        <f>IFERROR(SuperstoreData[[#This Row],[Profit]]/SuperstoreData[[#This Row],[Sales]],0)</f>
        <v>0.33</v>
      </c>
      <c r="W4517">
        <f>YEAR(C4517)</f>
        <v>2017</v>
      </c>
      <c r="X4517" t="str">
        <f>TEXT(C4517,"mmm")</f>
        <v>Oct</v>
      </c>
    </row>
    <row r="4518" spans="1:24" x14ac:dyDescent="0.3">
      <c r="A4518">
        <v>4517</v>
      </c>
      <c r="B4518" t="s">
        <v>8306</v>
      </c>
      <c r="C4518" s="1">
        <v>42628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>
        <v>21.4</v>
      </c>
      <c r="S4518">
        <v>5</v>
      </c>
      <c r="T4518">
        <v>0</v>
      </c>
      <c r="U4518">
        <v>10.058</v>
      </c>
      <c r="V4518">
        <f>IFERROR(SuperstoreData[[#This Row],[Profit]]/SuperstoreData[[#This Row],[Sales]],0)</f>
        <v>0.47000000000000003</v>
      </c>
      <c r="W4518">
        <f>YEAR(C4518)</f>
        <v>2016</v>
      </c>
      <c r="X4518" t="str">
        <f>TEXT(C4518,"mmm")</f>
        <v>Sep</v>
      </c>
    </row>
    <row r="4519" spans="1:24" x14ac:dyDescent="0.3">
      <c r="A4519">
        <v>4518</v>
      </c>
      <c r="B4519" t="s">
        <v>8306</v>
      </c>
      <c r="C4519" s="1">
        <v>42628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>
        <v>48.664000000000001</v>
      </c>
      <c r="S4519">
        <v>7</v>
      </c>
      <c r="T4519">
        <v>0.2</v>
      </c>
      <c r="U4519">
        <v>15.815799999999999</v>
      </c>
      <c r="V4519">
        <f>IFERROR(SuperstoreData[[#This Row],[Profit]]/SuperstoreData[[#This Row],[Sales]],0)</f>
        <v>0.32499999999999996</v>
      </c>
      <c r="W4519">
        <f>YEAR(C4519)</f>
        <v>2016</v>
      </c>
      <c r="X4519" t="str">
        <f>TEXT(C4519,"mmm")</f>
        <v>Sep</v>
      </c>
    </row>
    <row r="4520" spans="1:24" x14ac:dyDescent="0.3">
      <c r="A4520">
        <v>4519</v>
      </c>
      <c r="B4520" t="s">
        <v>8309</v>
      </c>
      <c r="C4520" s="1">
        <v>42638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>
        <v>16.559999999999999</v>
      </c>
      <c r="S4520">
        <v>4</v>
      </c>
      <c r="T4520">
        <v>0</v>
      </c>
      <c r="U4520">
        <v>6.9551999999999996</v>
      </c>
      <c r="V4520">
        <f>IFERROR(SuperstoreData[[#This Row],[Profit]]/SuperstoreData[[#This Row],[Sales]],0)</f>
        <v>0.42</v>
      </c>
      <c r="W4520">
        <f>YEAR(C4520)</f>
        <v>2016</v>
      </c>
      <c r="X4520" t="str">
        <f>TEXT(C4520,"mmm")</f>
        <v>Sep</v>
      </c>
    </row>
    <row r="4521" spans="1:24" x14ac:dyDescent="0.3">
      <c r="A4521">
        <v>4520</v>
      </c>
      <c r="B4521" t="s">
        <v>8310</v>
      </c>
      <c r="C4521" s="1">
        <v>42896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>
        <v>1347.52</v>
      </c>
      <c r="S4521">
        <v>8</v>
      </c>
      <c r="T4521">
        <v>0.2</v>
      </c>
      <c r="U4521">
        <v>84.22</v>
      </c>
      <c r="V4521">
        <f>IFERROR(SuperstoreData[[#This Row],[Profit]]/SuperstoreData[[#This Row],[Sales]],0)</f>
        <v>6.25E-2</v>
      </c>
      <c r="W4521">
        <f>YEAR(C4521)</f>
        <v>2017</v>
      </c>
      <c r="X4521" t="str">
        <f>TEXT(C4521,"mmm")</f>
        <v>Jun</v>
      </c>
    </row>
    <row r="4522" spans="1:24" x14ac:dyDescent="0.3">
      <c r="A4522">
        <v>4521</v>
      </c>
      <c r="B4522" t="s">
        <v>8314</v>
      </c>
      <c r="C4522" s="1">
        <v>41690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>
        <v>62.31</v>
      </c>
      <c r="S4522">
        <v>3</v>
      </c>
      <c r="T4522">
        <v>0</v>
      </c>
      <c r="U4522">
        <v>22.4316</v>
      </c>
      <c r="V4522">
        <f>IFERROR(SuperstoreData[[#This Row],[Profit]]/SuperstoreData[[#This Row],[Sales]],0)</f>
        <v>0.36</v>
      </c>
      <c r="W4522">
        <f>YEAR(C4522)</f>
        <v>2014</v>
      </c>
      <c r="X4522" t="str">
        <f>TEXT(C4522,"mmm")</f>
        <v>Feb</v>
      </c>
    </row>
    <row r="4523" spans="1:24" x14ac:dyDescent="0.3">
      <c r="A4523">
        <v>4522</v>
      </c>
      <c r="B4523" t="s">
        <v>8314</v>
      </c>
      <c r="C4523" s="1">
        <v>41690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>
        <v>20.32</v>
      </c>
      <c r="S4523">
        <v>4</v>
      </c>
      <c r="T4523">
        <v>0</v>
      </c>
      <c r="U4523">
        <v>6.9088000000000003</v>
      </c>
      <c r="V4523">
        <f>IFERROR(SuperstoreData[[#This Row],[Profit]]/SuperstoreData[[#This Row],[Sales]],0)</f>
        <v>0.34</v>
      </c>
      <c r="W4523">
        <f>YEAR(C4523)</f>
        <v>2014</v>
      </c>
      <c r="X4523" t="str">
        <f>TEXT(C4523,"mmm")</f>
        <v>Feb</v>
      </c>
    </row>
    <row r="4524" spans="1:24" x14ac:dyDescent="0.3">
      <c r="A4524">
        <v>4523</v>
      </c>
      <c r="B4524" t="s">
        <v>8316</v>
      </c>
      <c r="C4524" s="1">
        <v>42786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>
        <v>9.4320000000000004</v>
      </c>
      <c r="S4524">
        <v>3</v>
      </c>
      <c r="T4524">
        <v>0.2</v>
      </c>
      <c r="U4524">
        <v>3.0653999999999999</v>
      </c>
      <c r="V4524">
        <f>IFERROR(SuperstoreData[[#This Row],[Profit]]/SuperstoreData[[#This Row],[Sales]],0)</f>
        <v>0.32499999999999996</v>
      </c>
      <c r="W4524">
        <f>YEAR(C4524)</f>
        <v>2017</v>
      </c>
      <c r="X4524" t="str">
        <f>TEXT(C4524,"mmm")</f>
        <v>Feb</v>
      </c>
    </row>
    <row r="4525" spans="1:24" x14ac:dyDescent="0.3">
      <c r="A4525">
        <v>4524</v>
      </c>
      <c r="B4525" t="s">
        <v>8317</v>
      </c>
      <c r="C4525" s="1">
        <v>41945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>
        <v>34.86</v>
      </c>
      <c r="S4525">
        <v>7</v>
      </c>
      <c r="T4525">
        <v>0</v>
      </c>
      <c r="U4525">
        <v>16.035599999999999</v>
      </c>
      <c r="V4525">
        <f>IFERROR(SuperstoreData[[#This Row],[Profit]]/SuperstoreData[[#This Row],[Sales]],0)</f>
        <v>0.45999999999999996</v>
      </c>
      <c r="W4525">
        <f>YEAR(C4525)</f>
        <v>2014</v>
      </c>
      <c r="X4525" t="str">
        <f>TEXT(C4525,"mmm")</f>
        <v>Nov</v>
      </c>
    </row>
    <row r="4526" spans="1:24" x14ac:dyDescent="0.3">
      <c r="A4526">
        <v>4525</v>
      </c>
      <c r="B4526" t="s">
        <v>8317</v>
      </c>
      <c r="C4526" s="1">
        <v>41945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>
        <v>89.34</v>
      </c>
      <c r="S4526">
        <v>6</v>
      </c>
      <c r="T4526">
        <v>0</v>
      </c>
      <c r="U4526">
        <v>24.1218</v>
      </c>
      <c r="V4526">
        <f>IFERROR(SuperstoreData[[#This Row],[Profit]]/SuperstoreData[[#This Row],[Sales]],0)</f>
        <v>0.27</v>
      </c>
      <c r="W4526">
        <f>YEAR(C4526)</f>
        <v>2014</v>
      </c>
      <c r="X4526" t="str">
        <f>TEXT(C4526,"mmm")</f>
        <v>Nov</v>
      </c>
    </row>
    <row r="4527" spans="1:24" x14ac:dyDescent="0.3">
      <c r="A4527">
        <v>4526</v>
      </c>
      <c r="B4527" t="s">
        <v>8318</v>
      </c>
      <c r="C4527" s="1">
        <v>42933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>
        <v>269.98</v>
      </c>
      <c r="S4527">
        <v>2</v>
      </c>
      <c r="T4527">
        <v>0</v>
      </c>
      <c r="U4527">
        <v>67.495000000000005</v>
      </c>
      <c r="V4527">
        <f>IFERROR(SuperstoreData[[#This Row],[Profit]]/SuperstoreData[[#This Row],[Sales]],0)</f>
        <v>0.25</v>
      </c>
      <c r="W4527">
        <f>YEAR(C4527)</f>
        <v>2017</v>
      </c>
      <c r="X4527" t="str">
        <f>TEXT(C4527,"mmm")</f>
        <v>Jul</v>
      </c>
    </row>
    <row r="4528" spans="1:24" x14ac:dyDescent="0.3">
      <c r="A4528">
        <v>4527</v>
      </c>
      <c r="B4528" t="s">
        <v>8318</v>
      </c>
      <c r="C4528" s="1">
        <v>42933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>
        <v>99.9</v>
      </c>
      <c r="S4528">
        <v>5</v>
      </c>
      <c r="T4528">
        <v>0</v>
      </c>
      <c r="U4528">
        <v>47.951999999999998</v>
      </c>
      <c r="V4528">
        <f>IFERROR(SuperstoreData[[#This Row],[Profit]]/SuperstoreData[[#This Row],[Sales]],0)</f>
        <v>0.48</v>
      </c>
      <c r="W4528">
        <f>YEAR(C4528)</f>
        <v>2017</v>
      </c>
      <c r="X4528" t="str">
        <f>TEXT(C4528,"mmm")</f>
        <v>Jul</v>
      </c>
    </row>
    <row r="4529" spans="1:24" x14ac:dyDescent="0.3">
      <c r="A4529">
        <v>4528</v>
      </c>
      <c r="B4529" t="s">
        <v>8318</v>
      </c>
      <c r="C4529" s="1">
        <v>42933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>
        <v>39.08</v>
      </c>
      <c r="S4529">
        <v>4</v>
      </c>
      <c r="T4529">
        <v>0</v>
      </c>
      <c r="U4529">
        <v>14.4596</v>
      </c>
      <c r="V4529">
        <f>IFERROR(SuperstoreData[[#This Row],[Profit]]/SuperstoreData[[#This Row],[Sales]],0)</f>
        <v>0.37</v>
      </c>
      <c r="W4529">
        <f>YEAR(C4529)</f>
        <v>2017</v>
      </c>
      <c r="X4529" t="str">
        <f>TEXT(C4529,"mmm")</f>
        <v>Jul</v>
      </c>
    </row>
    <row r="4530" spans="1:24" x14ac:dyDescent="0.3">
      <c r="A4530">
        <v>4529</v>
      </c>
      <c r="B4530" t="s">
        <v>8322</v>
      </c>
      <c r="C4530" s="1">
        <v>42986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>
        <v>116.83199999999999</v>
      </c>
      <c r="S4530">
        <v>4</v>
      </c>
      <c r="T4530">
        <v>0.2</v>
      </c>
      <c r="U4530">
        <v>33.589199999999998</v>
      </c>
      <c r="V4530">
        <f>IFERROR(SuperstoreData[[#This Row],[Profit]]/SuperstoreData[[#This Row],[Sales]],0)</f>
        <v>0.28749999999999998</v>
      </c>
      <c r="W4530">
        <f>YEAR(C4530)</f>
        <v>2017</v>
      </c>
      <c r="X4530" t="str">
        <f>TEXT(C4530,"mmm")</f>
        <v>Sep</v>
      </c>
    </row>
    <row r="4531" spans="1:24" x14ac:dyDescent="0.3">
      <c r="A4531">
        <v>4530</v>
      </c>
      <c r="B4531" t="s">
        <v>8323</v>
      </c>
      <c r="C4531" s="1">
        <v>42688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>
        <v>2.2959999999999998</v>
      </c>
      <c r="S4531">
        <v>2</v>
      </c>
      <c r="T4531">
        <v>0.8</v>
      </c>
      <c r="U4531">
        <v>-3.9032</v>
      </c>
      <c r="V4531">
        <f>IFERROR(SuperstoreData[[#This Row],[Profit]]/SuperstoreData[[#This Row],[Sales]],0)</f>
        <v>-1.7000000000000002</v>
      </c>
      <c r="W4531">
        <f>YEAR(C4531)</f>
        <v>2016</v>
      </c>
      <c r="X4531" t="str">
        <f>TEXT(C4531,"mmm")</f>
        <v>Nov</v>
      </c>
    </row>
    <row r="4532" spans="1:24" x14ac:dyDescent="0.3">
      <c r="A4532">
        <v>4531</v>
      </c>
      <c r="B4532" t="s">
        <v>8324</v>
      </c>
      <c r="C4532" s="1">
        <v>42688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>
        <v>408.00599999999997</v>
      </c>
      <c r="S4532">
        <v>2</v>
      </c>
      <c r="T4532">
        <v>0.1</v>
      </c>
      <c r="U4532">
        <v>72.534400000000005</v>
      </c>
      <c r="V4532">
        <f>IFERROR(SuperstoreData[[#This Row],[Profit]]/SuperstoreData[[#This Row],[Sales]],0)</f>
        <v>0.17777777777777781</v>
      </c>
      <c r="W4532">
        <f>YEAR(C4532)</f>
        <v>2016</v>
      </c>
      <c r="X4532" t="str">
        <f>TEXT(C4532,"mmm")</f>
        <v>Nov</v>
      </c>
    </row>
    <row r="4533" spans="1:24" x14ac:dyDescent="0.3">
      <c r="A4533">
        <v>4532</v>
      </c>
      <c r="B4533" t="s">
        <v>8324</v>
      </c>
      <c r="C4533" s="1">
        <v>42688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>
        <v>40.44</v>
      </c>
      <c r="S4533">
        <v>3</v>
      </c>
      <c r="T4533">
        <v>0</v>
      </c>
      <c r="U4533">
        <v>10.5144</v>
      </c>
      <c r="V4533">
        <f>IFERROR(SuperstoreData[[#This Row],[Profit]]/SuperstoreData[[#This Row],[Sales]],0)</f>
        <v>0.26</v>
      </c>
      <c r="W4533">
        <f>YEAR(C4533)</f>
        <v>2016</v>
      </c>
      <c r="X4533" t="str">
        <f>TEXT(C4533,"mmm")</f>
        <v>Nov</v>
      </c>
    </row>
    <row r="4534" spans="1:24" x14ac:dyDescent="0.3">
      <c r="A4534">
        <v>4533</v>
      </c>
      <c r="B4534" t="s">
        <v>8325</v>
      </c>
      <c r="C4534" s="1">
        <v>41922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  <c r="V4534">
        <f>IFERROR(SuperstoreData[[#This Row],[Profit]]/SuperstoreData[[#This Row],[Sales]],0)</f>
        <v>0.11249999999999999</v>
      </c>
      <c r="W4534">
        <f>YEAR(C4534)</f>
        <v>2014</v>
      </c>
      <c r="X4534" t="str">
        <f>TEXT(C4534,"mmm")</f>
        <v>Oct</v>
      </c>
    </row>
    <row r="4535" spans="1:24" x14ac:dyDescent="0.3">
      <c r="A4535">
        <v>4534</v>
      </c>
      <c r="B4535" t="s">
        <v>8325</v>
      </c>
      <c r="C4535" s="1">
        <v>41922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>
        <v>15.28</v>
      </c>
      <c r="S4535">
        <v>2</v>
      </c>
      <c r="T4535">
        <v>0</v>
      </c>
      <c r="U4535">
        <v>7.4871999999999996</v>
      </c>
      <c r="V4535">
        <f>IFERROR(SuperstoreData[[#This Row],[Profit]]/SuperstoreData[[#This Row],[Sales]],0)</f>
        <v>0.49</v>
      </c>
      <c r="W4535">
        <f>YEAR(C4535)</f>
        <v>2014</v>
      </c>
      <c r="X4535" t="str">
        <f>TEXT(C4535,"mmm")</f>
        <v>Oct</v>
      </c>
    </row>
    <row r="4536" spans="1:24" x14ac:dyDescent="0.3">
      <c r="A4536">
        <v>4535</v>
      </c>
      <c r="B4536" t="s">
        <v>8326</v>
      </c>
      <c r="C4536" s="1">
        <v>42082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>
        <v>11.96</v>
      </c>
      <c r="S4536">
        <v>2</v>
      </c>
      <c r="T4536">
        <v>0</v>
      </c>
      <c r="U4536">
        <v>5.8604000000000003</v>
      </c>
      <c r="V4536">
        <f>IFERROR(SuperstoreData[[#This Row],[Profit]]/SuperstoreData[[#This Row],[Sales]],0)</f>
        <v>0.49</v>
      </c>
      <c r="W4536">
        <f>YEAR(C4536)</f>
        <v>2015</v>
      </c>
      <c r="X4536" t="str">
        <f>TEXT(C4536,"mmm")</f>
        <v>Mar</v>
      </c>
    </row>
    <row r="4537" spans="1:24" x14ac:dyDescent="0.3">
      <c r="A4537">
        <v>4536</v>
      </c>
      <c r="B4537" t="s">
        <v>8327</v>
      </c>
      <c r="C4537" s="1">
        <v>42924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>
        <v>15.84</v>
      </c>
      <c r="S4537">
        <v>3</v>
      </c>
      <c r="T4537">
        <v>0</v>
      </c>
      <c r="U4537">
        <v>4.9104000000000001</v>
      </c>
      <c r="V4537">
        <f>IFERROR(SuperstoreData[[#This Row],[Profit]]/SuperstoreData[[#This Row],[Sales]],0)</f>
        <v>0.31</v>
      </c>
      <c r="W4537">
        <f>YEAR(C4537)</f>
        <v>2017</v>
      </c>
      <c r="X4537" t="str">
        <f>TEXT(C4537,"mmm")</f>
        <v>Jul</v>
      </c>
    </row>
    <row r="4538" spans="1:24" x14ac:dyDescent="0.3">
      <c r="A4538">
        <v>4537</v>
      </c>
      <c r="B4538" t="s">
        <v>8327</v>
      </c>
      <c r="C4538" s="1">
        <v>42924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>
        <v>86.376000000000005</v>
      </c>
      <c r="S4538">
        <v>3</v>
      </c>
      <c r="T4538">
        <v>0.2</v>
      </c>
      <c r="U4538">
        <v>30.2316</v>
      </c>
      <c r="V4538">
        <f>IFERROR(SuperstoreData[[#This Row],[Profit]]/SuperstoreData[[#This Row],[Sales]],0)</f>
        <v>0.35</v>
      </c>
      <c r="W4538">
        <f>YEAR(C4538)</f>
        <v>2017</v>
      </c>
      <c r="X4538" t="str">
        <f>TEXT(C4538,"mmm")</f>
        <v>Jul</v>
      </c>
    </row>
    <row r="4539" spans="1:24" x14ac:dyDescent="0.3">
      <c r="A4539">
        <v>4538</v>
      </c>
      <c r="B4539" t="s">
        <v>8327</v>
      </c>
      <c r="C4539" s="1">
        <v>42924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>
        <v>18.239999999999998</v>
      </c>
      <c r="S4539">
        <v>3</v>
      </c>
      <c r="T4539">
        <v>0</v>
      </c>
      <c r="U4539">
        <v>6.2016</v>
      </c>
      <c r="V4539">
        <f>IFERROR(SuperstoreData[[#This Row],[Profit]]/SuperstoreData[[#This Row],[Sales]],0)</f>
        <v>0.34</v>
      </c>
      <c r="W4539">
        <f>YEAR(C4539)</f>
        <v>2017</v>
      </c>
      <c r="X4539" t="str">
        <f>TEXT(C4539,"mmm")</f>
        <v>Jul</v>
      </c>
    </row>
    <row r="4540" spans="1:24" x14ac:dyDescent="0.3">
      <c r="A4540">
        <v>4539</v>
      </c>
      <c r="B4540" t="s">
        <v>8327</v>
      </c>
      <c r="C4540" s="1">
        <v>42924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>
        <v>13.12</v>
      </c>
      <c r="S4540">
        <v>4</v>
      </c>
      <c r="T4540">
        <v>0</v>
      </c>
      <c r="U4540">
        <v>4.3296000000000001</v>
      </c>
      <c r="V4540">
        <f>IFERROR(SuperstoreData[[#This Row],[Profit]]/SuperstoreData[[#This Row],[Sales]],0)</f>
        <v>0.33</v>
      </c>
      <c r="W4540">
        <f>YEAR(C4540)</f>
        <v>2017</v>
      </c>
      <c r="X4540" t="str">
        <f>TEXT(C4540,"mmm")</f>
        <v>Jul</v>
      </c>
    </row>
    <row r="4541" spans="1:24" x14ac:dyDescent="0.3">
      <c r="A4541">
        <v>4540</v>
      </c>
      <c r="B4541" t="s">
        <v>8328</v>
      </c>
      <c r="C4541" s="1">
        <v>42062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>
        <v>105.98</v>
      </c>
      <c r="S4541">
        <v>2</v>
      </c>
      <c r="T4541">
        <v>0</v>
      </c>
      <c r="U4541">
        <v>1.0598000000000001</v>
      </c>
      <c r="V4541">
        <f>IFERROR(SuperstoreData[[#This Row],[Profit]]/SuperstoreData[[#This Row],[Sales]],0)</f>
        <v>0.01</v>
      </c>
      <c r="W4541">
        <f>YEAR(C4541)</f>
        <v>2015</v>
      </c>
      <c r="X4541" t="str">
        <f>TEXT(C4541,"mmm")</f>
        <v>Feb</v>
      </c>
    </row>
    <row r="4542" spans="1:24" x14ac:dyDescent="0.3">
      <c r="A4542">
        <v>4541</v>
      </c>
      <c r="B4542" t="s">
        <v>8328</v>
      </c>
      <c r="C4542" s="1">
        <v>42062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>
        <v>493.92</v>
      </c>
      <c r="S4542">
        <v>7</v>
      </c>
      <c r="T4542">
        <v>0.3</v>
      </c>
      <c r="U4542">
        <v>-28.224</v>
      </c>
      <c r="V4542">
        <f>IFERROR(SuperstoreData[[#This Row],[Profit]]/SuperstoreData[[#This Row],[Sales]],0)</f>
        <v>-5.7142857142857141E-2</v>
      </c>
      <c r="W4542">
        <f>YEAR(C4542)</f>
        <v>2015</v>
      </c>
      <c r="X4542" t="str">
        <f>TEXT(C4542,"mmm")</f>
        <v>Feb</v>
      </c>
    </row>
    <row r="4543" spans="1:24" x14ac:dyDescent="0.3">
      <c r="A4543">
        <v>4542</v>
      </c>
      <c r="B4543" t="s">
        <v>8329</v>
      </c>
      <c r="C4543" s="1">
        <v>42902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>
        <f>IFERROR(SuperstoreData[[#This Row],[Profit]]/SuperstoreData[[#This Row],[Sales]],0)</f>
        <v>-1.5</v>
      </c>
      <c r="W4543">
        <f>YEAR(C4543)</f>
        <v>2017</v>
      </c>
      <c r="X4543" t="str">
        <f>TEXT(C4543,"mmm")</f>
        <v>Jun</v>
      </c>
    </row>
    <row r="4544" spans="1:24" x14ac:dyDescent="0.3">
      <c r="A4544">
        <v>4543</v>
      </c>
      <c r="B4544" t="s">
        <v>8330</v>
      </c>
      <c r="C4544" s="1">
        <v>42824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>
        <v>325.86</v>
      </c>
      <c r="S4544">
        <v>2</v>
      </c>
      <c r="T4544">
        <v>0</v>
      </c>
      <c r="U4544">
        <v>149.8956</v>
      </c>
      <c r="V4544">
        <f>IFERROR(SuperstoreData[[#This Row],[Profit]]/SuperstoreData[[#This Row],[Sales]],0)</f>
        <v>0.45999999999999996</v>
      </c>
      <c r="W4544">
        <f>YEAR(C4544)</f>
        <v>2017</v>
      </c>
      <c r="X4544" t="str">
        <f>TEXT(C4544,"mmm")</f>
        <v>Mar</v>
      </c>
    </row>
    <row r="4545" spans="1:24" x14ac:dyDescent="0.3">
      <c r="A4545">
        <v>4544</v>
      </c>
      <c r="B4545" t="s">
        <v>8335</v>
      </c>
      <c r="C4545" s="1">
        <v>42197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>
        <v>383.60700000000003</v>
      </c>
      <c r="S4545">
        <v>9</v>
      </c>
      <c r="T4545">
        <v>0.3</v>
      </c>
      <c r="U4545">
        <v>-5.4801000000000002</v>
      </c>
      <c r="V4545">
        <f>IFERROR(SuperstoreData[[#This Row],[Profit]]/SuperstoreData[[#This Row],[Sales]],0)</f>
        <v>-1.4285714285714285E-2</v>
      </c>
      <c r="W4545">
        <f>YEAR(C4545)</f>
        <v>2015</v>
      </c>
      <c r="X4545" t="str">
        <f>TEXT(C4545,"mmm")</f>
        <v>Jul</v>
      </c>
    </row>
    <row r="4546" spans="1:24" x14ac:dyDescent="0.3">
      <c r="A4546">
        <v>4545</v>
      </c>
      <c r="B4546" t="s">
        <v>8335</v>
      </c>
      <c r="C4546" s="1">
        <v>42197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>
        <v>148.47999999999999</v>
      </c>
      <c r="S4546">
        <v>2</v>
      </c>
      <c r="T4546">
        <v>0.2</v>
      </c>
      <c r="U4546">
        <v>16.704000000000001</v>
      </c>
      <c r="V4546">
        <f>IFERROR(SuperstoreData[[#This Row],[Profit]]/SuperstoreData[[#This Row],[Sales]],0)</f>
        <v>0.11250000000000002</v>
      </c>
      <c r="W4546">
        <f>YEAR(C4546)</f>
        <v>2015</v>
      </c>
      <c r="X4546" t="str">
        <f>TEXT(C4546,"mmm")</f>
        <v>Jul</v>
      </c>
    </row>
    <row r="4547" spans="1:24" x14ac:dyDescent="0.3">
      <c r="A4547">
        <v>4546</v>
      </c>
      <c r="B4547" t="s">
        <v>8335</v>
      </c>
      <c r="C4547" s="1">
        <v>42197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>
        <v>537.54399999999998</v>
      </c>
      <c r="S4547">
        <v>7</v>
      </c>
      <c r="T4547">
        <v>0.2</v>
      </c>
      <c r="U4547">
        <v>53.754399999999997</v>
      </c>
      <c r="V4547">
        <f>IFERROR(SuperstoreData[[#This Row],[Profit]]/SuperstoreData[[#This Row],[Sales]],0)</f>
        <v>9.9999999999999992E-2</v>
      </c>
      <c r="W4547">
        <f>YEAR(C4547)</f>
        <v>2015</v>
      </c>
      <c r="X4547" t="str">
        <f>TEXT(C4547,"mmm")</f>
        <v>Jul</v>
      </c>
    </row>
    <row r="4548" spans="1:24" x14ac:dyDescent="0.3">
      <c r="A4548">
        <v>4547</v>
      </c>
      <c r="B4548" t="s">
        <v>8335</v>
      </c>
      <c r="C4548" s="1">
        <v>42197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>
        <v>1.9279999999999999</v>
      </c>
      <c r="S4548">
        <v>2</v>
      </c>
      <c r="T4548">
        <v>0.8</v>
      </c>
      <c r="U4548">
        <v>-2.9883999999999999</v>
      </c>
      <c r="V4548">
        <f>IFERROR(SuperstoreData[[#This Row],[Profit]]/SuperstoreData[[#This Row],[Sales]],0)</f>
        <v>-1.55</v>
      </c>
      <c r="W4548">
        <f>YEAR(C4548)</f>
        <v>2015</v>
      </c>
      <c r="X4548" t="str">
        <f>TEXT(C4548,"mmm")</f>
        <v>Jul</v>
      </c>
    </row>
    <row r="4549" spans="1:24" x14ac:dyDescent="0.3">
      <c r="A4549">
        <v>4548</v>
      </c>
      <c r="B4549" t="s">
        <v>8335</v>
      </c>
      <c r="C4549" s="1">
        <v>42197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>
        <v>6.9119999999999999</v>
      </c>
      <c r="S4549">
        <v>3</v>
      </c>
      <c r="T4549">
        <v>0.2</v>
      </c>
      <c r="U4549">
        <v>0.69120000000000004</v>
      </c>
      <c r="V4549">
        <f>IFERROR(SuperstoreData[[#This Row],[Profit]]/SuperstoreData[[#This Row],[Sales]],0)</f>
        <v>0.1</v>
      </c>
      <c r="W4549">
        <f>YEAR(C4549)</f>
        <v>2015</v>
      </c>
      <c r="X4549" t="str">
        <f>TEXT(C4549,"mmm")</f>
        <v>Jul</v>
      </c>
    </row>
    <row r="4550" spans="1:24" x14ac:dyDescent="0.3">
      <c r="A4550">
        <v>4549</v>
      </c>
      <c r="B4550" t="s">
        <v>8335</v>
      </c>
      <c r="C4550" s="1">
        <v>42197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>
        <v>7.76</v>
      </c>
      <c r="S4550">
        <v>1</v>
      </c>
      <c r="T4550">
        <v>0.6</v>
      </c>
      <c r="U4550">
        <v>-2.1339999999999999</v>
      </c>
      <c r="V4550">
        <f>IFERROR(SuperstoreData[[#This Row],[Profit]]/SuperstoreData[[#This Row],[Sales]],0)</f>
        <v>-0.27499999999999997</v>
      </c>
      <c r="W4550">
        <f>YEAR(C4550)</f>
        <v>2015</v>
      </c>
      <c r="X4550" t="str">
        <f>TEXT(C4550,"mmm")</f>
        <v>Jul</v>
      </c>
    </row>
    <row r="4551" spans="1:24" x14ac:dyDescent="0.3">
      <c r="A4551">
        <v>4550</v>
      </c>
      <c r="B4551" t="s">
        <v>8335</v>
      </c>
      <c r="C4551" s="1">
        <v>42197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>
        <v>659.16800000000001</v>
      </c>
      <c r="S4551">
        <v>4</v>
      </c>
      <c r="T4551">
        <v>0.2</v>
      </c>
      <c r="U4551">
        <v>49.437600000000003</v>
      </c>
      <c r="V4551">
        <f>IFERROR(SuperstoreData[[#This Row],[Profit]]/SuperstoreData[[#This Row],[Sales]],0)</f>
        <v>7.5000000000000011E-2</v>
      </c>
      <c r="W4551">
        <f>YEAR(C4551)</f>
        <v>2015</v>
      </c>
      <c r="X4551" t="str">
        <f>TEXT(C4551,"mmm")</f>
        <v>Jul</v>
      </c>
    </row>
    <row r="4552" spans="1:24" x14ac:dyDescent="0.3">
      <c r="A4552">
        <v>4551</v>
      </c>
      <c r="B4552" t="s">
        <v>8336</v>
      </c>
      <c r="C4552" s="1">
        <v>42855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>
        <v>5.76</v>
      </c>
      <c r="S4552">
        <v>2</v>
      </c>
      <c r="T4552">
        <v>0</v>
      </c>
      <c r="U4552">
        <v>2.8224</v>
      </c>
      <c r="V4552">
        <f>IFERROR(SuperstoreData[[#This Row],[Profit]]/SuperstoreData[[#This Row],[Sales]],0)</f>
        <v>0.49000000000000005</v>
      </c>
      <c r="W4552">
        <f>YEAR(C4552)</f>
        <v>2017</v>
      </c>
      <c r="X4552" t="str">
        <f>TEXT(C4552,"mmm")</f>
        <v>Apr</v>
      </c>
    </row>
    <row r="4553" spans="1:24" x14ac:dyDescent="0.3">
      <c r="A4553">
        <v>4552</v>
      </c>
      <c r="B4553" t="s">
        <v>8339</v>
      </c>
      <c r="C4553" s="1">
        <v>41833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>
        <v>351.21600000000001</v>
      </c>
      <c r="S4553">
        <v>3</v>
      </c>
      <c r="T4553">
        <v>0.2</v>
      </c>
      <c r="U4553">
        <v>4.3902000000000001</v>
      </c>
      <c r="V4553">
        <f>IFERROR(SuperstoreData[[#This Row],[Profit]]/SuperstoreData[[#This Row],[Sales]],0)</f>
        <v>1.2500000000000001E-2</v>
      </c>
      <c r="W4553">
        <f>YEAR(C4553)</f>
        <v>2014</v>
      </c>
      <c r="X4553" t="str">
        <f>TEXT(C4553,"mmm")</f>
        <v>Jul</v>
      </c>
    </row>
    <row r="4554" spans="1:24" x14ac:dyDescent="0.3">
      <c r="A4554">
        <v>4553</v>
      </c>
      <c r="B4554" t="s">
        <v>8341</v>
      </c>
      <c r="C4554" s="1">
        <v>42000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>
        <v>230.28</v>
      </c>
      <c r="S4554">
        <v>3</v>
      </c>
      <c r="T4554">
        <v>0.2</v>
      </c>
      <c r="U4554">
        <v>23.027999999999999</v>
      </c>
      <c r="V4554">
        <f>IFERROR(SuperstoreData[[#This Row],[Profit]]/SuperstoreData[[#This Row],[Sales]],0)</f>
        <v>9.9999999999999992E-2</v>
      </c>
      <c r="W4554">
        <f>YEAR(C4554)</f>
        <v>2014</v>
      </c>
      <c r="X4554" t="str">
        <f>TEXT(C4554,"mmm")</f>
        <v>Dec</v>
      </c>
    </row>
    <row r="4555" spans="1:24" x14ac:dyDescent="0.3">
      <c r="A4555">
        <v>4554</v>
      </c>
      <c r="B4555" t="s">
        <v>8341</v>
      </c>
      <c r="C4555" s="1">
        <v>42000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>
        <v>12.84</v>
      </c>
      <c r="S4555">
        <v>3</v>
      </c>
      <c r="T4555">
        <v>0</v>
      </c>
      <c r="U4555">
        <v>5.7779999999999996</v>
      </c>
      <c r="V4555">
        <f>IFERROR(SuperstoreData[[#This Row],[Profit]]/SuperstoreData[[#This Row],[Sales]],0)</f>
        <v>0.44999999999999996</v>
      </c>
      <c r="W4555">
        <f>YEAR(C4555)</f>
        <v>2014</v>
      </c>
      <c r="X4555" t="str">
        <f>TEXT(C4555,"mmm")</f>
        <v>Dec</v>
      </c>
    </row>
    <row r="4556" spans="1:24" x14ac:dyDescent="0.3">
      <c r="A4556">
        <v>4555</v>
      </c>
      <c r="B4556" t="s">
        <v>8342</v>
      </c>
      <c r="C4556" s="1">
        <v>42427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>
        <v>56.82</v>
      </c>
      <c r="S4556">
        <v>3</v>
      </c>
      <c r="T4556">
        <v>0</v>
      </c>
      <c r="U4556">
        <v>28.41</v>
      </c>
      <c r="V4556">
        <f>IFERROR(SuperstoreData[[#This Row],[Profit]]/SuperstoreData[[#This Row],[Sales]],0)</f>
        <v>0.5</v>
      </c>
      <c r="W4556">
        <f>YEAR(C4556)</f>
        <v>2016</v>
      </c>
      <c r="X4556" t="str">
        <f>TEXT(C4556,"mmm")</f>
        <v>Feb</v>
      </c>
    </row>
    <row r="4557" spans="1:24" x14ac:dyDescent="0.3">
      <c r="A4557">
        <v>4556</v>
      </c>
      <c r="B4557" t="s">
        <v>8344</v>
      </c>
      <c r="C4557" s="1">
        <v>42086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>
        <v>31.56</v>
      </c>
      <c r="S4557">
        <v>4</v>
      </c>
      <c r="T4557">
        <v>0</v>
      </c>
      <c r="U4557">
        <v>14.202</v>
      </c>
      <c r="V4557">
        <f>IFERROR(SuperstoreData[[#This Row],[Profit]]/SuperstoreData[[#This Row],[Sales]],0)</f>
        <v>0.45</v>
      </c>
      <c r="W4557">
        <f>YEAR(C4557)</f>
        <v>2015</v>
      </c>
      <c r="X4557" t="str">
        <f>TEXT(C4557,"mmm")</f>
        <v>Mar</v>
      </c>
    </row>
    <row r="4558" spans="1:24" x14ac:dyDescent="0.3">
      <c r="A4558">
        <v>4557</v>
      </c>
      <c r="B4558" t="s">
        <v>8344</v>
      </c>
      <c r="C4558" s="1">
        <v>42086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>
        <v>27.92</v>
      </c>
      <c r="S4558">
        <v>4</v>
      </c>
      <c r="T4558">
        <v>0</v>
      </c>
      <c r="U4558">
        <v>0.55840000000000001</v>
      </c>
      <c r="V4558">
        <f>IFERROR(SuperstoreData[[#This Row],[Profit]]/SuperstoreData[[#This Row],[Sales]],0)</f>
        <v>0.02</v>
      </c>
      <c r="W4558">
        <f>YEAR(C4558)</f>
        <v>2015</v>
      </c>
      <c r="X4558" t="str">
        <f>TEXT(C4558,"mmm")</f>
        <v>Mar</v>
      </c>
    </row>
    <row r="4559" spans="1:24" x14ac:dyDescent="0.3">
      <c r="A4559">
        <v>4558</v>
      </c>
      <c r="B4559" t="s">
        <v>8345</v>
      </c>
      <c r="C4559" s="1">
        <v>43029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>
        <v>8.5589999999999993</v>
      </c>
      <c r="S4559">
        <v>1</v>
      </c>
      <c r="T4559">
        <v>0.7</v>
      </c>
      <c r="U4559">
        <v>-6.5618999999999996</v>
      </c>
      <c r="V4559">
        <f>IFERROR(SuperstoreData[[#This Row],[Profit]]/SuperstoreData[[#This Row],[Sales]],0)</f>
        <v>-0.76666666666666672</v>
      </c>
      <c r="W4559">
        <f>YEAR(C4559)</f>
        <v>2017</v>
      </c>
      <c r="X4559" t="str">
        <f>TEXT(C4559,"mmm")</f>
        <v>Oct</v>
      </c>
    </row>
    <row r="4560" spans="1:24" x14ac:dyDescent="0.3">
      <c r="A4560">
        <v>4559</v>
      </c>
      <c r="B4560" t="s">
        <v>8346</v>
      </c>
      <c r="C4560" s="1">
        <v>42004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>
        <v>49.567999999999998</v>
      </c>
      <c r="S4560">
        <v>2</v>
      </c>
      <c r="T4560">
        <v>0.2</v>
      </c>
      <c r="U4560">
        <v>17.968399999999999</v>
      </c>
      <c r="V4560">
        <f>IFERROR(SuperstoreData[[#This Row],[Profit]]/SuperstoreData[[#This Row],[Sales]],0)</f>
        <v>0.36249999999999999</v>
      </c>
      <c r="W4560">
        <f>YEAR(C4560)</f>
        <v>2014</v>
      </c>
      <c r="X4560" t="str">
        <f>TEXT(C4560,"mmm")</f>
        <v>Dec</v>
      </c>
    </row>
    <row r="4561" spans="1:24" x14ac:dyDescent="0.3">
      <c r="A4561">
        <v>4560</v>
      </c>
      <c r="B4561" t="s">
        <v>8347</v>
      </c>
      <c r="C4561" s="1">
        <v>41764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>
        <v>127.869</v>
      </c>
      <c r="S4561">
        <v>3</v>
      </c>
      <c r="T4561">
        <v>0.3</v>
      </c>
      <c r="U4561">
        <v>-9.1334999999999997</v>
      </c>
      <c r="V4561">
        <f>IFERROR(SuperstoreData[[#This Row],[Profit]]/SuperstoreData[[#This Row],[Sales]],0)</f>
        <v>-7.1428571428571425E-2</v>
      </c>
      <c r="W4561">
        <f>YEAR(C4561)</f>
        <v>2014</v>
      </c>
      <c r="X4561" t="str">
        <f>TEXT(C4561,"mmm")</f>
        <v>May</v>
      </c>
    </row>
    <row r="4562" spans="1:24" x14ac:dyDescent="0.3">
      <c r="A4562">
        <v>4561</v>
      </c>
      <c r="B4562" t="s">
        <v>8348</v>
      </c>
      <c r="C4562" s="1">
        <v>42342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>
        <v>271.44</v>
      </c>
      <c r="S4562">
        <v>3</v>
      </c>
      <c r="T4562">
        <v>0</v>
      </c>
      <c r="U4562">
        <v>122.148</v>
      </c>
      <c r="V4562">
        <f>IFERROR(SuperstoreData[[#This Row],[Profit]]/SuperstoreData[[#This Row],[Sales]],0)</f>
        <v>0.45</v>
      </c>
      <c r="W4562">
        <f>YEAR(C4562)</f>
        <v>2015</v>
      </c>
      <c r="X4562" t="str">
        <f>TEXT(C4562,"mmm")</f>
        <v>Dec</v>
      </c>
    </row>
    <row r="4563" spans="1:24" x14ac:dyDescent="0.3">
      <c r="A4563">
        <v>4562</v>
      </c>
      <c r="B4563" t="s">
        <v>8348</v>
      </c>
      <c r="C4563" s="1">
        <v>42342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>
        <v>110.352</v>
      </c>
      <c r="S4563">
        <v>3</v>
      </c>
      <c r="T4563">
        <v>0.2</v>
      </c>
      <c r="U4563">
        <v>8.2764000000000006</v>
      </c>
      <c r="V4563">
        <f>IFERROR(SuperstoreData[[#This Row],[Profit]]/SuperstoreData[[#This Row],[Sales]],0)</f>
        <v>7.4999999999999997E-2</v>
      </c>
      <c r="W4563">
        <f>YEAR(C4563)</f>
        <v>2015</v>
      </c>
      <c r="X4563" t="str">
        <f>TEXT(C4563,"mmm")</f>
        <v>Dec</v>
      </c>
    </row>
    <row r="4564" spans="1:24" x14ac:dyDescent="0.3">
      <c r="A4564">
        <v>4563</v>
      </c>
      <c r="B4564" t="s">
        <v>8348</v>
      </c>
      <c r="C4564" s="1">
        <v>42342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>
        <v>36.4</v>
      </c>
      <c r="S4564">
        <v>5</v>
      </c>
      <c r="T4564">
        <v>0</v>
      </c>
      <c r="U4564">
        <v>13.832000000000001</v>
      </c>
      <c r="V4564">
        <f>IFERROR(SuperstoreData[[#This Row],[Profit]]/SuperstoreData[[#This Row],[Sales]],0)</f>
        <v>0.38000000000000006</v>
      </c>
      <c r="W4564">
        <f>YEAR(C4564)</f>
        <v>2015</v>
      </c>
      <c r="X4564" t="str">
        <f>TEXT(C4564,"mmm")</f>
        <v>Dec</v>
      </c>
    </row>
    <row r="4565" spans="1:24" x14ac:dyDescent="0.3">
      <c r="A4565">
        <v>4564</v>
      </c>
      <c r="B4565" t="s">
        <v>8353</v>
      </c>
      <c r="C4565" s="1">
        <v>43004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>
        <v>419.13600000000002</v>
      </c>
      <c r="S4565">
        <v>4</v>
      </c>
      <c r="T4565">
        <v>0.2</v>
      </c>
      <c r="U4565">
        <v>-57.6312</v>
      </c>
      <c r="V4565">
        <f>IFERROR(SuperstoreData[[#This Row],[Profit]]/SuperstoreData[[#This Row],[Sales]],0)</f>
        <v>-0.13749999999999998</v>
      </c>
      <c r="W4565">
        <f>YEAR(C4565)</f>
        <v>2017</v>
      </c>
      <c r="X4565" t="str">
        <f>TEXT(C4565,"mmm")</f>
        <v>Sep</v>
      </c>
    </row>
    <row r="4566" spans="1:24" x14ac:dyDescent="0.3">
      <c r="A4566">
        <v>4565</v>
      </c>
      <c r="B4566" t="s">
        <v>8354</v>
      </c>
      <c r="C4566" s="1">
        <v>41982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>
        <v>100.70399999999999</v>
      </c>
      <c r="S4566">
        <v>6</v>
      </c>
      <c r="T4566">
        <v>0.2</v>
      </c>
      <c r="U4566">
        <v>-1.2587999999999999</v>
      </c>
      <c r="V4566">
        <f>IFERROR(SuperstoreData[[#This Row],[Profit]]/SuperstoreData[[#This Row],[Sales]],0)</f>
        <v>-1.2500000000000001E-2</v>
      </c>
      <c r="W4566">
        <f>YEAR(C4566)</f>
        <v>2014</v>
      </c>
      <c r="X4566" t="str">
        <f>TEXT(C4566,"mmm")</f>
        <v>Dec</v>
      </c>
    </row>
    <row r="4567" spans="1:24" x14ac:dyDescent="0.3">
      <c r="A4567">
        <v>4566</v>
      </c>
      <c r="B4567" t="s">
        <v>8355</v>
      </c>
      <c r="C4567" s="1">
        <v>43072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>
        <v>45.216000000000001</v>
      </c>
      <c r="S4567">
        <v>3</v>
      </c>
      <c r="T4567">
        <v>0.2</v>
      </c>
      <c r="U4567">
        <v>4.5216000000000003</v>
      </c>
      <c r="V4567">
        <f>IFERROR(SuperstoreData[[#This Row],[Profit]]/SuperstoreData[[#This Row],[Sales]],0)</f>
        <v>0.1</v>
      </c>
      <c r="W4567">
        <f>YEAR(C4567)</f>
        <v>2017</v>
      </c>
      <c r="X4567" t="str">
        <f>TEXT(C4567,"mmm")</f>
        <v>Dec</v>
      </c>
    </row>
    <row r="4568" spans="1:24" x14ac:dyDescent="0.3">
      <c r="A4568">
        <v>4567</v>
      </c>
      <c r="B4568" t="s">
        <v>8355</v>
      </c>
      <c r="C4568" s="1">
        <v>43072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>
        <v>28.782</v>
      </c>
      <c r="S4568">
        <v>6</v>
      </c>
      <c r="T4568">
        <v>0.7</v>
      </c>
      <c r="U4568">
        <v>-21.1068</v>
      </c>
      <c r="V4568">
        <f>IFERROR(SuperstoreData[[#This Row],[Profit]]/SuperstoreData[[#This Row],[Sales]],0)</f>
        <v>-0.73333333333333328</v>
      </c>
      <c r="W4568">
        <f>YEAR(C4568)</f>
        <v>2017</v>
      </c>
      <c r="X4568" t="str">
        <f>TEXT(C4568,"mmm")</f>
        <v>Dec</v>
      </c>
    </row>
    <row r="4569" spans="1:24" x14ac:dyDescent="0.3">
      <c r="A4569">
        <v>4568</v>
      </c>
      <c r="B4569" t="s">
        <v>8355</v>
      </c>
      <c r="C4569" s="1">
        <v>43072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>
        <v>24.448</v>
      </c>
      <c r="S4569">
        <v>4</v>
      </c>
      <c r="T4569">
        <v>0.2</v>
      </c>
      <c r="U4569">
        <v>8.8623999999999992</v>
      </c>
      <c r="V4569">
        <f>IFERROR(SuperstoreData[[#This Row],[Profit]]/SuperstoreData[[#This Row],[Sales]],0)</f>
        <v>0.36249999999999993</v>
      </c>
      <c r="W4569">
        <f>YEAR(C4569)</f>
        <v>2017</v>
      </c>
      <c r="X4569" t="str">
        <f>TEXT(C4569,"mmm")</f>
        <v>Dec</v>
      </c>
    </row>
    <row r="4570" spans="1:24" x14ac:dyDescent="0.3">
      <c r="A4570">
        <v>4569</v>
      </c>
      <c r="B4570" t="s">
        <v>8356</v>
      </c>
      <c r="C4570" s="1">
        <v>42316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>
        <v>10.476000000000001</v>
      </c>
      <c r="S4570">
        <v>6</v>
      </c>
      <c r="T4570">
        <v>0.8</v>
      </c>
      <c r="U4570">
        <v>-17.285399999999999</v>
      </c>
      <c r="V4570">
        <f>IFERROR(SuperstoreData[[#This Row],[Profit]]/SuperstoreData[[#This Row],[Sales]],0)</f>
        <v>-1.6499999999999997</v>
      </c>
      <c r="W4570">
        <f>YEAR(C4570)</f>
        <v>2015</v>
      </c>
      <c r="X4570" t="str">
        <f>TEXT(C4570,"mmm")</f>
        <v>Nov</v>
      </c>
    </row>
    <row r="4571" spans="1:24" x14ac:dyDescent="0.3">
      <c r="A4571">
        <v>4570</v>
      </c>
      <c r="B4571" t="s">
        <v>8357</v>
      </c>
      <c r="C4571" s="1">
        <v>41748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>
        <v>76.14</v>
      </c>
      <c r="S4571">
        <v>3</v>
      </c>
      <c r="T4571">
        <v>0</v>
      </c>
      <c r="U4571">
        <v>26.649000000000001</v>
      </c>
      <c r="V4571">
        <f>IFERROR(SuperstoreData[[#This Row],[Profit]]/SuperstoreData[[#This Row],[Sales]],0)</f>
        <v>0.35000000000000003</v>
      </c>
      <c r="W4571">
        <f>YEAR(C4571)</f>
        <v>2014</v>
      </c>
      <c r="X4571" t="str">
        <f>TEXT(C4571,"mmm")</f>
        <v>Apr</v>
      </c>
    </row>
    <row r="4572" spans="1:24" x14ac:dyDescent="0.3">
      <c r="A4572">
        <v>4571</v>
      </c>
      <c r="B4572" t="s">
        <v>8358</v>
      </c>
      <c r="C4572" s="1">
        <v>42149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>
        <v>21.24</v>
      </c>
      <c r="S4572">
        <v>3</v>
      </c>
      <c r="T4572">
        <v>0</v>
      </c>
      <c r="U4572">
        <v>8.0711999999999993</v>
      </c>
      <c r="V4572">
        <f>IFERROR(SuperstoreData[[#This Row],[Profit]]/SuperstoreData[[#This Row],[Sales]],0)</f>
        <v>0.38</v>
      </c>
      <c r="W4572">
        <f>YEAR(C4572)</f>
        <v>2015</v>
      </c>
      <c r="X4572" t="str">
        <f>TEXT(C4572,"mmm")</f>
        <v>May</v>
      </c>
    </row>
    <row r="4573" spans="1:24" x14ac:dyDescent="0.3">
      <c r="A4573">
        <v>4572</v>
      </c>
      <c r="B4573" t="s">
        <v>8358</v>
      </c>
      <c r="C4573" s="1">
        <v>42149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>
        <v>127.96</v>
      </c>
      <c r="S4573">
        <v>2</v>
      </c>
      <c r="T4573">
        <v>0</v>
      </c>
      <c r="U4573">
        <v>60.141199999999998</v>
      </c>
      <c r="V4573">
        <f>IFERROR(SuperstoreData[[#This Row],[Profit]]/SuperstoreData[[#This Row],[Sales]],0)</f>
        <v>0.47000000000000003</v>
      </c>
      <c r="W4573">
        <f>YEAR(C4573)</f>
        <v>2015</v>
      </c>
      <c r="X4573" t="str">
        <f>TEXT(C4573,"mmm")</f>
        <v>May</v>
      </c>
    </row>
    <row r="4574" spans="1:24" x14ac:dyDescent="0.3">
      <c r="A4574">
        <v>4573</v>
      </c>
      <c r="B4574" t="s">
        <v>8359</v>
      </c>
      <c r="C4574" s="1">
        <v>42933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>
        <v>479.98399999999998</v>
      </c>
      <c r="S4574">
        <v>2</v>
      </c>
      <c r="T4574">
        <v>0.2</v>
      </c>
      <c r="U4574">
        <v>89.997</v>
      </c>
      <c r="V4574">
        <f>IFERROR(SuperstoreData[[#This Row],[Profit]]/SuperstoreData[[#This Row],[Sales]],0)</f>
        <v>0.1875</v>
      </c>
      <c r="W4574">
        <f>YEAR(C4574)</f>
        <v>2017</v>
      </c>
      <c r="X4574" t="str">
        <f>TEXT(C4574,"mmm")</f>
        <v>Jul</v>
      </c>
    </row>
    <row r="4575" spans="1:24" x14ac:dyDescent="0.3">
      <c r="A4575">
        <v>4574</v>
      </c>
      <c r="B4575" t="s">
        <v>8360</v>
      </c>
      <c r="C4575" s="1">
        <v>42716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>
        <v>657.93</v>
      </c>
      <c r="S4575">
        <v>7</v>
      </c>
      <c r="T4575">
        <v>0</v>
      </c>
      <c r="U4575">
        <v>184.22040000000001</v>
      </c>
      <c r="V4575">
        <f>IFERROR(SuperstoreData[[#This Row],[Profit]]/SuperstoreData[[#This Row],[Sales]],0)</f>
        <v>0.28000000000000003</v>
      </c>
      <c r="W4575">
        <f>YEAR(C4575)</f>
        <v>2016</v>
      </c>
      <c r="X4575" t="str">
        <f>TEXT(C4575,"mmm")</f>
        <v>Dec</v>
      </c>
    </row>
    <row r="4576" spans="1:24" x14ac:dyDescent="0.3">
      <c r="A4576">
        <v>4575</v>
      </c>
      <c r="B4576" t="s">
        <v>8360</v>
      </c>
      <c r="C4576" s="1">
        <v>42716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>
        <v>33.479999999999997</v>
      </c>
      <c r="S4576">
        <v>4</v>
      </c>
      <c r="T4576">
        <v>0</v>
      </c>
      <c r="U4576">
        <v>8.7048000000000005</v>
      </c>
      <c r="V4576">
        <f>IFERROR(SuperstoreData[[#This Row],[Profit]]/SuperstoreData[[#This Row],[Sales]],0)</f>
        <v>0.26000000000000006</v>
      </c>
      <c r="W4576">
        <f>YEAR(C4576)</f>
        <v>2016</v>
      </c>
      <c r="X4576" t="str">
        <f>TEXT(C4576,"mmm")</f>
        <v>Dec</v>
      </c>
    </row>
    <row r="4577" spans="1:24" x14ac:dyDescent="0.3">
      <c r="A4577">
        <v>4576</v>
      </c>
      <c r="B4577" t="s">
        <v>8360</v>
      </c>
      <c r="C4577" s="1">
        <v>42716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>
        <v>13.9</v>
      </c>
      <c r="S4577">
        <v>5</v>
      </c>
      <c r="T4577">
        <v>0</v>
      </c>
      <c r="U4577">
        <v>3.6139999999999999</v>
      </c>
      <c r="V4577">
        <f>IFERROR(SuperstoreData[[#This Row],[Profit]]/SuperstoreData[[#This Row],[Sales]],0)</f>
        <v>0.26</v>
      </c>
      <c r="W4577">
        <f>YEAR(C4577)</f>
        <v>2016</v>
      </c>
      <c r="X4577" t="str">
        <f>TEXT(C4577,"mmm")</f>
        <v>Dec</v>
      </c>
    </row>
    <row r="4578" spans="1:24" x14ac:dyDescent="0.3">
      <c r="A4578">
        <v>4577</v>
      </c>
      <c r="B4578" t="s">
        <v>8360</v>
      </c>
      <c r="C4578" s="1">
        <v>42716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>
        <v>26.86</v>
      </c>
      <c r="S4578">
        <v>2</v>
      </c>
      <c r="T4578">
        <v>0</v>
      </c>
      <c r="U4578">
        <v>6.7149999999999999</v>
      </c>
      <c r="V4578">
        <f>IFERROR(SuperstoreData[[#This Row],[Profit]]/SuperstoreData[[#This Row],[Sales]],0)</f>
        <v>0.25</v>
      </c>
      <c r="W4578">
        <f>YEAR(C4578)</f>
        <v>2016</v>
      </c>
      <c r="X4578" t="str">
        <f>TEXT(C4578,"mmm")</f>
        <v>Dec</v>
      </c>
    </row>
    <row r="4579" spans="1:24" x14ac:dyDescent="0.3">
      <c r="A4579">
        <v>4578</v>
      </c>
      <c r="B4579" t="s">
        <v>8363</v>
      </c>
      <c r="C4579" s="1">
        <v>41740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>
        <v>9.5839999999999996</v>
      </c>
      <c r="S4579">
        <v>1</v>
      </c>
      <c r="T4579">
        <v>0.2</v>
      </c>
      <c r="U4579">
        <v>3.3544</v>
      </c>
      <c r="V4579">
        <f>IFERROR(SuperstoreData[[#This Row],[Profit]]/SuperstoreData[[#This Row],[Sales]],0)</f>
        <v>0.35000000000000003</v>
      </c>
      <c r="W4579">
        <f>YEAR(C4579)</f>
        <v>2014</v>
      </c>
      <c r="X4579" t="str">
        <f>TEXT(C4579,"mmm")</f>
        <v>Apr</v>
      </c>
    </row>
    <row r="4580" spans="1:24" x14ac:dyDescent="0.3">
      <c r="A4580">
        <v>4579</v>
      </c>
      <c r="B4580" t="s">
        <v>8365</v>
      </c>
      <c r="C4580" s="1">
        <v>42164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>
        <v>113.1</v>
      </c>
      <c r="S4580">
        <v>3</v>
      </c>
      <c r="T4580">
        <v>0</v>
      </c>
      <c r="U4580">
        <v>56.55</v>
      </c>
      <c r="V4580">
        <f>IFERROR(SuperstoreData[[#This Row],[Profit]]/SuperstoreData[[#This Row],[Sales]],0)</f>
        <v>0.5</v>
      </c>
      <c r="W4580">
        <f>YEAR(C4580)</f>
        <v>2015</v>
      </c>
      <c r="X4580" t="str">
        <f>TEXT(C4580,"mmm")</f>
        <v>Jun</v>
      </c>
    </row>
    <row r="4581" spans="1:24" x14ac:dyDescent="0.3">
      <c r="A4581">
        <v>4580</v>
      </c>
      <c r="B4581" t="s">
        <v>8366</v>
      </c>
      <c r="C4581" s="1">
        <v>41847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>
        <v>65.78</v>
      </c>
      <c r="S4581">
        <v>11</v>
      </c>
      <c r="T4581">
        <v>0</v>
      </c>
      <c r="U4581">
        <v>32.232199999999999</v>
      </c>
      <c r="V4581">
        <f>IFERROR(SuperstoreData[[#This Row],[Profit]]/SuperstoreData[[#This Row],[Sales]],0)</f>
        <v>0.49</v>
      </c>
      <c r="W4581">
        <f>YEAR(C4581)</f>
        <v>2014</v>
      </c>
      <c r="X4581" t="str">
        <f>TEXT(C4581,"mmm")</f>
        <v>Jul</v>
      </c>
    </row>
    <row r="4582" spans="1:24" x14ac:dyDescent="0.3">
      <c r="A4582">
        <v>4581</v>
      </c>
      <c r="B4582" t="s">
        <v>8369</v>
      </c>
      <c r="C4582" s="1">
        <v>42216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>
        <v>239.7</v>
      </c>
      <c r="S4582">
        <v>6</v>
      </c>
      <c r="T4582">
        <v>0</v>
      </c>
      <c r="U4582">
        <v>105.468</v>
      </c>
      <c r="V4582">
        <f>IFERROR(SuperstoreData[[#This Row],[Profit]]/SuperstoreData[[#This Row],[Sales]],0)</f>
        <v>0.44000000000000006</v>
      </c>
      <c r="W4582">
        <f>YEAR(C4582)</f>
        <v>2015</v>
      </c>
      <c r="X4582" t="str">
        <f>TEXT(C4582,"mmm")</f>
        <v>Jul</v>
      </c>
    </row>
    <row r="4583" spans="1:24" x14ac:dyDescent="0.3">
      <c r="A4583">
        <v>4582</v>
      </c>
      <c r="B4583" t="s">
        <v>8371</v>
      </c>
      <c r="C4583" s="1">
        <v>42632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>
        <v>25.632000000000001</v>
      </c>
      <c r="S4583">
        <v>3</v>
      </c>
      <c r="T4583">
        <v>0.2</v>
      </c>
      <c r="U4583">
        <v>3.8448000000000002</v>
      </c>
      <c r="V4583">
        <f>IFERROR(SuperstoreData[[#This Row],[Profit]]/SuperstoreData[[#This Row],[Sales]],0)</f>
        <v>0.15</v>
      </c>
      <c r="W4583">
        <f>YEAR(C4583)</f>
        <v>2016</v>
      </c>
      <c r="X4583" t="str">
        <f>TEXT(C4583,"mmm")</f>
        <v>Sep</v>
      </c>
    </row>
    <row r="4584" spans="1:24" x14ac:dyDescent="0.3">
      <c r="A4584">
        <v>4583</v>
      </c>
      <c r="B4584" t="s">
        <v>8374</v>
      </c>
      <c r="C4584" s="1">
        <v>42531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>
        <v>23.616</v>
      </c>
      <c r="S4584">
        <v>8</v>
      </c>
      <c r="T4584">
        <v>0.2</v>
      </c>
      <c r="U4584">
        <v>7.9703999999999997</v>
      </c>
      <c r="V4584">
        <f>IFERROR(SuperstoreData[[#This Row],[Profit]]/SuperstoreData[[#This Row],[Sales]],0)</f>
        <v>0.33749999999999997</v>
      </c>
      <c r="W4584">
        <f>YEAR(C4584)</f>
        <v>2016</v>
      </c>
      <c r="X4584" t="str">
        <f>TEXT(C4584,"mmm")</f>
        <v>Jun</v>
      </c>
    </row>
    <row r="4585" spans="1:24" x14ac:dyDescent="0.3">
      <c r="A4585">
        <v>4584</v>
      </c>
      <c r="B4585" t="s">
        <v>8375</v>
      </c>
      <c r="C4585" s="1">
        <v>42608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>
        <v>8.26</v>
      </c>
      <c r="S4585">
        <v>2</v>
      </c>
      <c r="T4585">
        <v>0</v>
      </c>
      <c r="U4585">
        <v>3.7995999999999999</v>
      </c>
      <c r="V4585">
        <f>IFERROR(SuperstoreData[[#This Row],[Profit]]/SuperstoreData[[#This Row],[Sales]],0)</f>
        <v>0.46</v>
      </c>
      <c r="W4585">
        <f>YEAR(C4585)</f>
        <v>2016</v>
      </c>
      <c r="X4585" t="str">
        <f>TEXT(C4585,"mmm")</f>
        <v>Aug</v>
      </c>
    </row>
    <row r="4586" spans="1:24" x14ac:dyDescent="0.3">
      <c r="A4586">
        <v>4585</v>
      </c>
      <c r="B4586" t="s">
        <v>8378</v>
      </c>
      <c r="C4586" s="1">
        <v>43041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>
        <v>76.58</v>
      </c>
      <c r="S4586">
        <v>7</v>
      </c>
      <c r="T4586">
        <v>0</v>
      </c>
      <c r="U4586">
        <v>38.29</v>
      </c>
      <c r="V4586">
        <f>IFERROR(SuperstoreData[[#This Row],[Profit]]/SuperstoreData[[#This Row],[Sales]],0)</f>
        <v>0.5</v>
      </c>
      <c r="W4586">
        <f>YEAR(C4586)</f>
        <v>2017</v>
      </c>
      <c r="X4586" t="str">
        <f>TEXT(C4586,"mmm")</f>
        <v>Nov</v>
      </c>
    </row>
    <row r="4587" spans="1:24" x14ac:dyDescent="0.3">
      <c r="A4587">
        <v>4586</v>
      </c>
      <c r="B4587" t="s">
        <v>8378</v>
      </c>
      <c r="C4587" s="1">
        <v>43041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>
        <v>8.8000000000000007</v>
      </c>
      <c r="S4587">
        <v>5</v>
      </c>
      <c r="T4587">
        <v>0</v>
      </c>
      <c r="U4587">
        <v>4.2240000000000002</v>
      </c>
      <c r="V4587">
        <f>IFERROR(SuperstoreData[[#This Row],[Profit]]/SuperstoreData[[#This Row],[Sales]],0)</f>
        <v>0.48</v>
      </c>
      <c r="W4587">
        <f>YEAR(C4587)</f>
        <v>2017</v>
      </c>
      <c r="X4587" t="str">
        <f>TEXT(C4587,"mmm")</f>
        <v>Nov</v>
      </c>
    </row>
    <row r="4588" spans="1:24" x14ac:dyDescent="0.3">
      <c r="A4588">
        <v>4587</v>
      </c>
      <c r="B4588" t="s">
        <v>8378</v>
      </c>
      <c r="C4588" s="1">
        <v>43041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>
        <v>590.35199999999998</v>
      </c>
      <c r="S4588">
        <v>6</v>
      </c>
      <c r="T4588">
        <v>0.2</v>
      </c>
      <c r="U4588">
        <v>206.6232</v>
      </c>
      <c r="V4588">
        <f>IFERROR(SuperstoreData[[#This Row],[Profit]]/SuperstoreData[[#This Row],[Sales]],0)</f>
        <v>0.35000000000000003</v>
      </c>
      <c r="W4588">
        <f>YEAR(C4588)</f>
        <v>2017</v>
      </c>
      <c r="X4588" t="str">
        <f>TEXT(C4588,"mmm")</f>
        <v>Nov</v>
      </c>
    </row>
    <row r="4589" spans="1:24" x14ac:dyDescent="0.3">
      <c r="A4589">
        <v>4588</v>
      </c>
      <c r="B4589" t="s">
        <v>8378</v>
      </c>
      <c r="C4589" s="1">
        <v>43041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>
        <v>5.58</v>
      </c>
      <c r="S4589">
        <v>3</v>
      </c>
      <c r="T4589">
        <v>0</v>
      </c>
      <c r="U4589">
        <v>0.16739999999999999</v>
      </c>
      <c r="V4589">
        <f>IFERROR(SuperstoreData[[#This Row],[Profit]]/SuperstoreData[[#This Row],[Sales]],0)</f>
        <v>0.03</v>
      </c>
      <c r="W4589">
        <f>YEAR(C4589)</f>
        <v>2017</v>
      </c>
      <c r="X4589" t="str">
        <f>TEXT(C4589,"mmm")</f>
        <v>Nov</v>
      </c>
    </row>
    <row r="4590" spans="1:24" x14ac:dyDescent="0.3">
      <c r="A4590">
        <v>4589</v>
      </c>
      <c r="B4590" t="s">
        <v>8378</v>
      </c>
      <c r="C4590" s="1">
        <v>43041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>
        <v>25.02</v>
      </c>
      <c r="S4590">
        <v>3</v>
      </c>
      <c r="T4590">
        <v>0</v>
      </c>
      <c r="U4590">
        <v>10.5084</v>
      </c>
      <c r="V4590">
        <f>IFERROR(SuperstoreData[[#This Row],[Profit]]/SuperstoreData[[#This Row],[Sales]],0)</f>
        <v>0.42</v>
      </c>
      <c r="W4590">
        <f>YEAR(C4590)</f>
        <v>2017</v>
      </c>
      <c r="X4590" t="str">
        <f>TEXT(C4590,"mmm")</f>
        <v>Nov</v>
      </c>
    </row>
    <row r="4591" spans="1:24" x14ac:dyDescent="0.3">
      <c r="A4591">
        <v>4590</v>
      </c>
      <c r="B4591" t="s">
        <v>8378</v>
      </c>
      <c r="C4591" s="1">
        <v>43041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>
        <v>452.55</v>
      </c>
      <c r="S4591">
        <v>7</v>
      </c>
      <c r="T4591">
        <v>0</v>
      </c>
      <c r="U4591">
        <v>22.627500000000001</v>
      </c>
      <c r="V4591">
        <f>IFERROR(SuperstoreData[[#This Row],[Profit]]/SuperstoreData[[#This Row],[Sales]],0)</f>
        <v>0.05</v>
      </c>
      <c r="W4591">
        <f>YEAR(C4591)</f>
        <v>2017</v>
      </c>
      <c r="X4591" t="str">
        <f>TEXT(C4591,"mmm")</f>
        <v>Nov</v>
      </c>
    </row>
    <row r="4592" spans="1:24" x14ac:dyDescent="0.3">
      <c r="A4592">
        <v>4591</v>
      </c>
      <c r="B4592" t="s">
        <v>8384</v>
      </c>
      <c r="C4592" s="1">
        <v>42730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>
        <v>17.760000000000002</v>
      </c>
      <c r="S4592">
        <v>2</v>
      </c>
      <c r="T4592">
        <v>0</v>
      </c>
      <c r="U4592">
        <v>4.9728000000000003</v>
      </c>
      <c r="V4592">
        <f>IFERROR(SuperstoreData[[#This Row],[Profit]]/SuperstoreData[[#This Row],[Sales]],0)</f>
        <v>0.27999999999999997</v>
      </c>
      <c r="W4592">
        <f>YEAR(C4592)</f>
        <v>2016</v>
      </c>
      <c r="X4592" t="str">
        <f>TEXT(C4592,"mmm")</f>
        <v>Dec</v>
      </c>
    </row>
    <row r="4593" spans="1:24" x14ac:dyDescent="0.3">
      <c r="A4593">
        <v>4592</v>
      </c>
      <c r="B4593" t="s">
        <v>8384</v>
      </c>
      <c r="C4593" s="1">
        <v>42730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>
        <f>IFERROR(SuperstoreData[[#This Row],[Profit]]/SuperstoreData[[#This Row],[Sales]],0)</f>
        <v>9.9999999999999992E-2</v>
      </c>
      <c r="W4593">
        <f>YEAR(C4593)</f>
        <v>2016</v>
      </c>
      <c r="X4593" t="str">
        <f>TEXT(C4593,"mmm")</f>
        <v>Dec</v>
      </c>
    </row>
    <row r="4594" spans="1:24" x14ac:dyDescent="0.3">
      <c r="A4594">
        <v>4593</v>
      </c>
      <c r="B4594" t="s">
        <v>8384</v>
      </c>
      <c r="C4594" s="1">
        <v>42730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>
        <v>146.352</v>
      </c>
      <c r="S4594">
        <v>3</v>
      </c>
      <c r="T4594">
        <v>0.2</v>
      </c>
      <c r="U4594">
        <v>-5.4882</v>
      </c>
      <c r="V4594">
        <f>IFERROR(SuperstoreData[[#This Row],[Profit]]/SuperstoreData[[#This Row],[Sales]],0)</f>
        <v>-3.7499999999999999E-2</v>
      </c>
      <c r="W4594">
        <f>YEAR(C4594)</f>
        <v>2016</v>
      </c>
      <c r="X4594" t="str">
        <f>TEXT(C4594,"mmm")</f>
        <v>Dec</v>
      </c>
    </row>
    <row r="4595" spans="1:24" x14ac:dyDescent="0.3">
      <c r="A4595">
        <v>4594</v>
      </c>
      <c r="B4595" t="s">
        <v>8384</v>
      </c>
      <c r="C4595" s="1">
        <v>42730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>
        <v>7.9</v>
      </c>
      <c r="S4595">
        <v>2</v>
      </c>
      <c r="T4595">
        <v>0</v>
      </c>
      <c r="U4595">
        <v>2.0539999999999998</v>
      </c>
      <c r="V4595">
        <f>IFERROR(SuperstoreData[[#This Row],[Profit]]/SuperstoreData[[#This Row],[Sales]],0)</f>
        <v>0.25999999999999995</v>
      </c>
      <c r="W4595">
        <f>YEAR(C4595)</f>
        <v>2016</v>
      </c>
      <c r="X4595" t="str">
        <f>TEXT(C4595,"mmm")</f>
        <v>Dec</v>
      </c>
    </row>
    <row r="4596" spans="1:24" x14ac:dyDescent="0.3">
      <c r="A4596">
        <v>4595</v>
      </c>
      <c r="B4596" t="s">
        <v>8384</v>
      </c>
      <c r="C4596" s="1">
        <v>42730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>
        <v>902.71199999999999</v>
      </c>
      <c r="S4596">
        <v>3</v>
      </c>
      <c r="T4596">
        <v>0.2</v>
      </c>
      <c r="U4596">
        <v>33.851700000000001</v>
      </c>
      <c r="V4596">
        <f>IFERROR(SuperstoreData[[#This Row],[Profit]]/SuperstoreData[[#This Row],[Sales]],0)</f>
        <v>3.7499999999999999E-2</v>
      </c>
      <c r="W4596">
        <f>YEAR(C4596)</f>
        <v>2016</v>
      </c>
      <c r="X4596" t="str">
        <f>TEXT(C4596,"mmm")</f>
        <v>Dec</v>
      </c>
    </row>
    <row r="4597" spans="1:24" x14ac:dyDescent="0.3">
      <c r="A4597">
        <v>4596</v>
      </c>
      <c r="B4597" t="s">
        <v>8384</v>
      </c>
      <c r="C4597" s="1">
        <v>42730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>
        <v>53.97</v>
      </c>
      <c r="S4597">
        <v>3</v>
      </c>
      <c r="T4597">
        <v>0</v>
      </c>
      <c r="U4597">
        <v>15.111599999999999</v>
      </c>
      <c r="V4597">
        <f>IFERROR(SuperstoreData[[#This Row],[Profit]]/SuperstoreData[[#This Row],[Sales]],0)</f>
        <v>0.27999999999999997</v>
      </c>
      <c r="W4597">
        <f>YEAR(C4597)</f>
        <v>2016</v>
      </c>
      <c r="X4597" t="str">
        <f>TEXT(C4597,"mmm")</f>
        <v>Dec</v>
      </c>
    </row>
    <row r="4598" spans="1:24" x14ac:dyDescent="0.3">
      <c r="A4598">
        <v>4597</v>
      </c>
      <c r="B4598" t="s">
        <v>8387</v>
      </c>
      <c r="C4598" s="1">
        <v>42709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>
        <v>33.92</v>
      </c>
      <c r="S4598">
        <v>8</v>
      </c>
      <c r="T4598">
        <v>0</v>
      </c>
      <c r="U4598">
        <v>13.2288</v>
      </c>
      <c r="V4598">
        <f>IFERROR(SuperstoreData[[#This Row],[Profit]]/SuperstoreData[[#This Row],[Sales]],0)</f>
        <v>0.38999999999999996</v>
      </c>
      <c r="W4598">
        <f>YEAR(C4598)</f>
        <v>2016</v>
      </c>
      <c r="X4598" t="str">
        <f>TEXT(C4598,"mmm")</f>
        <v>Dec</v>
      </c>
    </row>
    <row r="4599" spans="1:24" x14ac:dyDescent="0.3">
      <c r="A4599">
        <v>4598</v>
      </c>
      <c r="B4599" t="s">
        <v>8388</v>
      </c>
      <c r="C4599" s="1">
        <v>42975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>
        <v>21.81</v>
      </c>
      <c r="S4599">
        <v>3</v>
      </c>
      <c r="T4599">
        <v>0</v>
      </c>
      <c r="U4599">
        <v>5.8887</v>
      </c>
      <c r="V4599">
        <f>IFERROR(SuperstoreData[[#This Row],[Profit]]/SuperstoreData[[#This Row],[Sales]],0)</f>
        <v>0.27</v>
      </c>
      <c r="W4599">
        <f>YEAR(C4599)</f>
        <v>2017</v>
      </c>
      <c r="X4599" t="str">
        <f>TEXT(C4599,"mmm")</f>
        <v>Aug</v>
      </c>
    </row>
    <row r="4600" spans="1:24" x14ac:dyDescent="0.3">
      <c r="A4600">
        <v>4599</v>
      </c>
      <c r="B4600" t="s">
        <v>8388</v>
      </c>
      <c r="C4600" s="1">
        <v>42975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>
        <v>91.6</v>
      </c>
      <c r="S4600">
        <v>5</v>
      </c>
      <c r="T4600">
        <v>0</v>
      </c>
      <c r="U4600">
        <v>26.564</v>
      </c>
      <c r="V4600">
        <f>IFERROR(SuperstoreData[[#This Row],[Profit]]/SuperstoreData[[#This Row],[Sales]],0)</f>
        <v>0.29000000000000004</v>
      </c>
      <c r="W4600">
        <f>YEAR(C4600)</f>
        <v>2017</v>
      </c>
      <c r="X4600" t="str">
        <f>TEXT(C4600,"mmm")</f>
        <v>Aug</v>
      </c>
    </row>
    <row r="4601" spans="1:24" x14ac:dyDescent="0.3">
      <c r="A4601">
        <v>4600</v>
      </c>
      <c r="B4601" t="s">
        <v>8389</v>
      </c>
      <c r="C4601" s="1">
        <v>42201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>
        <v>150.97999999999999</v>
      </c>
      <c r="S4601">
        <v>1</v>
      </c>
      <c r="T4601">
        <v>0</v>
      </c>
      <c r="U4601">
        <v>43.784199999999998</v>
      </c>
      <c r="V4601">
        <f>IFERROR(SuperstoreData[[#This Row],[Profit]]/SuperstoreData[[#This Row],[Sales]],0)</f>
        <v>0.29000000000000004</v>
      </c>
      <c r="W4601">
        <f>YEAR(C4601)</f>
        <v>2015</v>
      </c>
      <c r="X4601" t="str">
        <f>TEXT(C4601,"mmm")</f>
        <v>Jul</v>
      </c>
    </row>
    <row r="4602" spans="1:24" x14ac:dyDescent="0.3">
      <c r="A4602">
        <v>4601</v>
      </c>
      <c r="B4602" t="s">
        <v>8389</v>
      </c>
      <c r="C4602" s="1">
        <v>42201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>
        <v>137.25</v>
      </c>
      <c r="S4602">
        <v>9</v>
      </c>
      <c r="T4602">
        <v>0</v>
      </c>
      <c r="U4602">
        <v>63.134999999999998</v>
      </c>
      <c r="V4602">
        <f>IFERROR(SuperstoreData[[#This Row],[Profit]]/SuperstoreData[[#This Row],[Sales]],0)</f>
        <v>0.45999999999999996</v>
      </c>
      <c r="W4602">
        <f>YEAR(C4602)</f>
        <v>2015</v>
      </c>
      <c r="X4602" t="str">
        <f>TEXT(C4602,"mmm")</f>
        <v>Jul</v>
      </c>
    </row>
    <row r="4603" spans="1:24" x14ac:dyDescent="0.3">
      <c r="A4603">
        <v>4602</v>
      </c>
      <c r="B4603" t="s">
        <v>8389</v>
      </c>
      <c r="C4603" s="1">
        <v>42201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>
        <v>11.52</v>
      </c>
      <c r="S4603">
        <v>4</v>
      </c>
      <c r="T4603">
        <v>0</v>
      </c>
      <c r="U4603">
        <v>5.4143999999999997</v>
      </c>
      <c r="V4603">
        <f>IFERROR(SuperstoreData[[#This Row],[Profit]]/SuperstoreData[[#This Row],[Sales]],0)</f>
        <v>0.47</v>
      </c>
      <c r="W4603">
        <f>YEAR(C4603)</f>
        <v>2015</v>
      </c>
      <c r="X4603" t="str">
        <f>TEXT(C4603,"mmm")</f>
        <v>Jul</v>
      </c>
    </row>
    <row r="4604" spans="1:24" x14ac:dyDescent="0.3">
      <c r="A4604">
        <v>4603</v>
      </c>
      <c r="B4604" t="s">
        <v>8390</v>
      </c>
      <c r="C4604" s="1">
        <v>42150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>
        <v>18.271999999999998</v>
      </c>
      <c r="S4604">
        <v>1</v>
      </c>
      <c r="T4604">
        <v>0.2</v>
      </c>
      <c r="U4604">
        <v>5.9383999999999997</v>
      </c>
      <c r="V4604">
        <f>IFERROR(SuperstoreData[[#This Row],[Profit]]/SuperstoreData[[#This Row],[Sales]],0)</f>
        <v>0.32500000000000001</v>
      </c>
      <c r="W4604">
        <f>YEAR(C4604)</f>
        <v>2015</v>
      </c>
      <c r="X4604" t="str">
        <f>TEXT(C4604,"mmm")</f>
        <v>May</v>
      </c>
    </row>
    <row r="4605" spans="1:24" x14ac:dyDescent="0.3">
      <c r="A4605">
        <v>4604</v>
      </c>
      <c r="B4605" t="s">
        <v>8390</v>
      </c>
      <c r="C4605" s="1">
        <v>42150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>
        <v>153.72800000000001</v>
      </c>
      <c r="S4605">
        <v>4</v>
      </c>
      <c r="T4605">
        <v>0.2</v>
      </c>
      <c r="U4605">
        <v>53.8048</v>
      </c>
      <c r="V4605">
        <f>IFERROR(SuperstoreData[[#This Row],[Profit]]/SuperstoreData[[#This Row],[Sales]],0)</f>
        <v>0.35</v>
      </c>
      <c r="W4605">
        <f>YEAR(C4605)</f>
        <v>2015</v>
      </c>
      <c r="X4605" t="str">
        <f>TEXT(C4605,"mmm")</f>
        <v>May</v>
      </c>
    </row>
    <row r="4606" spans="1:24" x14ac:dyDescent="0.3">
      <c r="A4606">
        <v>4605</v>
      </c>
      <c r="B4606" t="s">
        <v>8390</v>
      </c>
      <c r="C4606" s="1">
        <v>42150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>
        <v>12.224</v>
      </c>
      <c r="S4606">
        <v>2</v>
      </c>
      <c r="T4606">
        <v>0.2</v>
      </c>
      <c r="U4606">
        <v>4.4311999999999996</v>
      </c>
      <c r="V4606">
        <f>IFERROR(SuperstoreData[[#This Row],[Profit]]/SuperstoreData[[#This Row],[Sales]],0)</f>
        <v>0.36249999999999993</v>
      </c>
      <c r="W4606">
        <f>YEAR(C4606)</f>
        <v>2015</v>
      </c>
      <c r="X4606" t="str">
        <f>TEXT(C4606,"mmm")</f>
        <v>May</v>
      </c>
    </row>
    <row r="4607" spans="1:24" x14ac:dyDescent="0.3">
      <c r="A4607">
        <v>4606</v>
      </c>
      <c r="B4607" t="s">
        <v>8390</v>
      </c>
      <c r="C4607" s="1">
        <v>42150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>
        <v>167.94399999999999</v>
      </c>
      <c r="S4607">
        <v>7</v>
      </c>
      <c r="T4607">
        <v>0.2</v>
      </c>
      <c r="U4607">
        <v>50.383200000000002</v>
      </c>
      <c r="V4607">
        <f>IFERROR(SuperstoreData[[#This Row],[Profit]]/SuperstoreData[[#This Row],[Sales]],0)</f>
        <v>0.30000000000000004</v>
      </c>
      <c r="W4607">
        <f>YEAR(C4607)</f>
        <v>2015</v>
      </c>
      <c r="X4607" t="str">
        <f>TEXT(C4607,"mmm")</f>
        <v>May</v>
      </c>
    </row>
    <row r="4608" spans="1:24" x14ac:dyDescent="0.3">
      <c r="A4608">
        <v>4607</v>
      </c>
      <c r="B4608" t="s">
        <v>8394</v>
      </c>
      <c r="C4608" s="1">
        <v>42152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>
        <v>45.99</v>
      </c>
      <c r="S4608">
        <v>1</v>
      </c>
      <c r="T4608">
        <v>0</v>
      </c>
      <c r="U4608">
        <v>13.3371</v>
      </c>
      <c r="V4608">
        <f>IFERROR(SuperstoreData[[#This Row],[Profit]]/SuperstoreData[[#This Row],[Sales]],0)</f>
        <v>0.28999999999999998</v>
      </c>
      <c r="W4608">
        <f>YEAR(C4608)</f>
        <v>2015</v>
      </c>
      <c r="X4608" t="str">
        <f>TEXT(C4608,"mmm")</f>
        <v>May</v>
      </c>
    </row>
    <row r="4609" spans="1:24" x14ac:dyDescent="0.3">
      <c r="A4609">
        <v>4608</v>
      </c>
      <c r="B4609" t="s">
        <v>8394</v>
      </c>
      <c r="C4609" s="1">
        <v>42152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>
        <v>535.41</v>
      </c>
      <c r="S4609">
        <v>3</v>
      </c>
      <c r="T4609">
        <v>0</v>
      </c>
      <c r="U4609">
        <v>160.62299999999999</v>
      </c>
      <c r="V4609">
        <f>IFERROR(SuperstoreData[[#This Row],[Profit]]/SuperstoreData[[#This Row],[Sales]],0)</f>
        <v>0.3</v>
      </c>
      <c r="W4609">
        <f>YEAR(C4609)</f>
        <v>2015</v>
      </c>
      <c r="X4609" t="str">
        <f>TEXT(C4609,"mmm")</f>
        <v>May</v>
      </c>
    </row>
    <row r="4610" spans="1:24" x14ac:dyDescent="0.3">
      <c r="A4610">
        <v>4609</v>
      </c>
      <c r="B4610" t="s">
        <v>8394</v>
      </c>
      <c r="C4610" s="1">
        <v>42152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>
        <v>6.0960000000000001</v>
      </c>
      <c r="S4610">
        <v>2</v>
      </c>
      <c r="T4610">
        <v>0.2</v>
      </c>
      <c r="U4610">
        <v>2.0573999999999999</v>
      </c>
      <c r="V4610">
        <f>IFERROR(SuperstoreData[[#This Row],[Profit]]/SuperstoreData[[#This Row],[Sales]],0)</f>
        <v>0.33749999999999997</v>
      </c>
      <c r="W4610">
        <f>YEAR(C4610)</f>
        <v>2015</v>
      </c>
      <c r="X4610" t="str">
        <f>TEXT(C4610,"mmm")</f>
        <v>May</v>
      </c>
    </row>
    <row r="4611" spans="1:24" x14ac:dyDescent="0.3">
      <c r="A4611">
        <v>4610</v>
      </c>
      <c r="B4611" t="s">
        <v>8394</v>
      </c>
      <c r="C4611" s="1">
        <v>42152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>
        <v>45.36</v>
      </c>
      <c r="S4611">
        <v>7</v>
      </c>
      <c r="T4611">
        <v>0</v>
      </c>
      <c r="U4611">
        <v>21.7728</v>
      </c>
      <c r="V4611">
        <f>IFERROR(SuperstoreData[[#This Row],[Profit]]/SuperstoreData[[#This Row],[Sales]],0)</f>
        <v>0.48</v>
      </c>
      <c r="W4611">
        <f>YEAR(C4611)</f>
        <v>2015</v>
      </c>
      <c r="X4611" t="str">
        <f>TEXT(C4611,"mmm")</f>
        <v>May</v>
      </c>
    </row>
    <row r="4612" spans="1:24" x14ac:dyDescent="0.3">
      <c r="A4612">
        <v>4611</v>
      </c>
      <c r="B4612" t="s">
        <v>8395</v>
      </c>
      <c r="C4612" s="1">
        <v>43048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>
        <v>47.12</v>
      </c>
      <c r="S4612">
        <v>8</v>
      </c>
      <c r="T4612">
        <v>0</v>
      </c>
      <c r="U4612">
        <v>20.732800000000001</v>
      </c>
      <c r="V4612">
        <f>IFERROR(SuperstoreData[[#This Row],[Profit]]/SuperstoreData[[#This Row],[Sales]],0)</f>
        <v>0.44000000000000006</v>
      </c>
      <c r="W4612">
        <f>YEAR(C4612)</f>
        <v>2017</v>
      </c>
      <c r="X4612" t="str">
        <f>TEXT(C4612,"mmm")</f>
        <v>Nov</v>
      </c>
    </row>
    <row r="4613" spans="1:24" x14ac:dyDescent="0.3">
      <c r="A4613">
        <v>4612</v>
      </c>
      <c r="B4613" t="s">
        <v>8396</v>
      </c>
      <c r="C4613" s="1">
        <v>42393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>
        <v>31.36</v>
      </c>
      <c r="S4613">
        <v>4</v>
      </c>
      <c r="T4613">
        <v>0</v>
      </c>
      <c r="U4613">
        <v>15.68</v>
      </c>
      <c r="V4613">
        <f>IFERROR(SuperstoreData[[#This Row],[Profit]]/SuperstoreData[[#This Row],[Sales]],0)</f>
        <v>0.5</v>
      </c>
      <c r="W4613">
        <f>YEAR(C4613)</f>
        <v>2016</v>
      </c>
      <c r="X4613" t="str">
        <f>TEXT(C4613,"mmm")</f>
        <v>Jan</v>
      </c>
    </row>
    <row r="4614" spans="1:24" x14ac:dyDescent="0.3">
      <c r="A4614">
        <v>4613</v>
      </c>
      <c r="B4614" t="s">
        <v>8398</v>
      </c>
      <c r="C4614" s="1">
        <v>42735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>
        <v>47.616</v>
      </c>
      <c r="S4614">
        <v>3</v>
      </c>
      <c r="T4614">
        <v>0.2</v>
      </c>
      <c r="U4614">
        <v>3.5712000000000002</v>
      </c>
      <c r="V4614">
        <f>IFERROR(SuperstoreData[[#This Row],[Profit]]/SuperstoreData[[#This Row],[Sales]],0)</f>
        <v>7.4999999999999997E-2</v>
      </c>
      <c r="W4614">
        <f>YEAR(C4614)</f>
        <v>2016</v>
      </c>
      <c r="X4614" t="str">
        <f>TEXT(C4614,"mmm")</f>
        <v>Dec</v>
      </c>
    </row>
    <row r="4615" spans="1:24" x14ac:dyDescent="0.3">
      <c r="A4615">
        <v>4614</v>
      </c>
      <c r="B4615" t="s">
        <v>8398</v>
      </c>
      <c r="C4615" s="1">
        <v>42735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>
        <v>23.48</v>
      </c>
      <c r="S4615">
        <v>5</v>
      </c>
      <c r="T4615">
        <v>0.2</v>
      </c>
      <c r="U4615">
        <v>8.218</v>
      </c>
      <c r="V4615">
        <f>IFERROR(SuperstoreData[[#This Row],[Profit]]/SuperstoreData[[#This Row],[Sales]],0)</f>
        <v>0.35</v>
      </c>
      <c r="W4615">
        <f>YEAR(C4615)</f>
        <v>2016</v>
      </c>
      <c r="X4615" t="str">
        <f>TEXT(C4615,"mmm")</f>
        <v>Dec</v>
      </c>
    </row>
    <row r="4616" spans="1:24" x14ac:dyDescent="0.3">
      <c r="A4616">
        <v>4615</v>
      </c>
      <c r="B4616" t="s">
        <v>8399</v>
      </c>
      <c r="C4616" s="1">
        <v>42618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>
        <v>62.79</v>
      </c>
      <c r="S4616">
        <v>3</v>
      </c>
      <c r="T4616">
        <v>0.8</v>
      </c>
      <c r="U4616">
        <v>-166.39349999999999</v>
      </c>
      <c r="V4616">
        <f>IFERROR(SuperstoreData[[#This Row],[Profit]]/SuperstoreData[[#This Row],[Sales]],0)</f>
        <v>-2.65</v>
      </c>
      <c r="W4616">
        <f>YEAR(C4616)</f>
        <v>2016</v>
      </c>
      <c r="X4616" t="str">
        <f>TEXT(C4616,"mmm")</f>
        <v>Sep</v>
      </c>
    </row>
    <row r="4617" spans="1:24" x14ac:dyDescent="0.3">
      <c r="A4617">
        <v>4616</v>
      </c>
      <c r="B4617" t="s">
        <v>8399</v>
      </c>
      <c r="C4617" s="1">
        <v>42618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>
        <v>28.44</v>
      </c>
      <c r="S4617">
        <v>9</v>
      </c>
      <c r="T4617">
        <v>0.2</v>
      </c>
      <c r="U4617">
        <v>4.266</v>
      </c>
      <c r="V4617">
        <f>IFERROR(SuperstoreData[[#This Row],[Profit]]/SuperstoreData[[#This Row],[Sales]],0)</f>
        <v>0.15</v>
      </c>
      <c r="W4617">
        <f>YEAR(C4617)</f>
        <v>2016</v>
      </c>
      <c r="X4617" t="str">
        <f>TEXT(C4617,"mmm")</f>
        <v>Sep</v>
      </c>
    </row>
    <row r="4618" spans="1:24" x14ac:dyDescent="0.3">
      <c r="A4618">
        <v>4617</v>
      </c>
      <c r="B4618" t="s">
        <v>8400</v>
      </c>
      <c r="C4618" s="1">
        <v>42251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>
        <v>134.376</v>
      </c>
      <c r="S4618">
        <v>3</v>
      </c>
      <c r="T4618">
        <v>0.2</v>
      </c>
      <c r="U4618">
        <v>6.7187999999999999</v>
      </c>
      <c r="V4618">
        <f>IFERROR(SuperstoreData[[#This Row],[Profit]]/SuperstoreData[[#This Row],[Sales]],0)</f>
        <v>4.9999999999999996E-2</v>
      </c>
      <c r="W4618">
        <f>YEAR(C4618)</f>
        <v>2015</v>
      </c>
      <c r="X4618" t="str">
        <f>TEXT(C4618,"mmm")</f>
        <v>Sep</v>
      </c>
    </row>
    <row r="4619" spans="1:24" x14ac:dyDescent="0.3">
      <c r="A4619">
        <v>4618</v>
      </c>
      <c r="B4619" t="s">
        <v>8401</v>
      </c>
      <c r="C4619" s="1">
        <v>42268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>
        <v>589.9</v>
      </c>
      <c r="S4619">
        <v>2</v>
      </c>
      <c r="T4619">
        <v>0</v>
      </c>
      <c r="U4619">
        <v>147.47499999999999</v>
      </c>
      <c r="V4619">
        <f>IFERROR(SuperstoreData[[#This Row],[Profit]]/SuperstoreData[[#This Row],[Sales]],0)</f>
        <v>0.25</v>
      </c>
      <c r="W4619">
        <f>YEAR(C4619)</f>
        <v>2015</v>
      </c>
      <c r="X4619" t="str">
        <f>TEXT(C4619,"mmm")</f>
        <v>Sep</v>
      </c>
    </row>
    <row r="4620" spans="1:24" x14ac:dyDescent="0.3">
      <c r="A4620">
        <v>4619</v>
      </c>
      <c r="B4620" t="s">
        <v>8401</v>
      </c>
      <c r="C4620" s="1">
        <v>42268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>
        <v>542.94000000000005</v>
      </c>
      <c r="S4620">
        <v>3</v>
      </c>
      <c r="T4620">
        <v>0</v>
      </c>
      <c r="U4620">
        <v>141.1644</v>
      </c>
      <c r="V4620">
        <f>IFERROR(SuperstoreData[[#This Row],[Profit]]/SuperstoreData[[#This Row],[Sales]],0)</f>
        <v>0.25999999999999995</v>
      </c>
      <c r="W4620">
        <f>YEAR(C4620)</f>
        <v>2015</v>
      </c>
      <c r="X4620" t="str">
        <f>TEXT(C4620,"mmm")</f>
        <v>Sep</v>
      </c>
    </row>
    <row r="4621" spans="1:24" x14ac:dyDescent="0.3">
      <c r="A4621">
        <v>4620</v>
      </c>
      <c r="B4621" t="s">
        <v>8402</v>
      </c>
      <c r="C4621" s="1">
        <v>43093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>
        <v>2879.9520000000002</v>
      </c>
      <c r="S4621">
        <v>6</v>
      </c>
      <c r="T4621">
        <v>0.2</v>
      </c>
      <c r="U4621">
        <v>1007.9832</v>
      </c>
      <c r="V4621">
        <f>IFERROR(SuperstoreData[[#This Row],[Profit]]/SuperstoreData[[#This Row],[Sales]],0)</f>
        <v>0.35</v>
      </c>
      <c r="W4621">
        <f>YEAR(C4621)</f>
        <v>2017</v>
      </c>
      <c r="X4621" t="str">
        <f>TEXT(C4621,"mmm")</f>
        <v>Dec</v>
      </c>
    </row>
    <row r="4622" spans="1:24" x14ac:dyDescent="0.3">
      <c r="A4622">
        <v>4621</v>
      </c>
      <c r="B4622" t="s">
        <v>8402</v>
      </c>
      <c r="C4622" s="1">
        <v>43093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>
        <v>90.48</v>
      </c>
      <c r="S4622">
        <v>3</v>
      </c>
      <c r="T4622">
        <v>0.2</v>
      </c>
      <c r="U4622">
        <v>33.93</v>
      </c>
      <c r="V4622">
        <f>IFERROR(SuperstoreData[[#This Row],[Profit]]/SuperstoreData[[#This Row],[Sales]],0)</f>
        <v>0.375</v>
      </c>
      <c r="W4622">
        <f>YEAR(C4622)</f>
        <v>2017</v>
      </c>
      <c r="X4622" t="str">
        <f>TEXT(C4622,"mmm")</f>
        <v>Dec</v>
      </c>
    </row>
    <row r="4623" spans="1:24" x14ac:dyDescent="0.3">
      <c r="A4623">
        <v>4622</v>
      </c>
      <c r="B4623" t="s">
        <v>8403</v>
      </c>
      <c r="C4623" s="1">
        <v>42282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>
        <v>77.55</v>
      </c>
      <c r="S4623">
        <v>5</v>
      </c>
      <c r="T4623">
        <v>0</v>
      </c>
      <c r="U4623">
        <v>21.713999999999999</v>
      </c>
      <c r="V4623">
        <f>IFERROR(SuperstoreData[[#This Row],[Profit]]/SuperstoreData[[#This Row],[Sales]],0)</f>
        <v>0.27999999999999997</v>
      </c>
      <c r="W4623">
        <f>YEAR(C4623)</f>
        <v>2015</v>
      </c>
      <c r="X4623" t="str">
        <f>TEXT(C4623,"mmm")</f>
        <v>Oct</v>
      </c>
    </row>
    <row r="4624" spans="1:24" x14ac:dyDescent="0.3">
      <c r="A4624">
        <v>4623</v>
      </c>
      <c r="B4624" t="s">
        <v>8404</v>
      </c>
      <c r="C4624" s="1">
        <v>42987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>
        <v>8.8320000000000007</v>
      </c>
      <c r="S4624">
        <v>3</v>
      </c>
      <c r="T4624">
        <v>0.2</v>
      </c>
      <c r="U4624">
        <v>-1.9872000000000001</v>
      </c>
      <c r="V4624">
        <f>IFERROR(SuperstoreData[[#This Row],[Profit]]/SuperstoreData[[#This Row],[Sales]],0)</f>
        <v>-0.22499999999999998</v>
      </c>
      <c r="W4624">
        <f>YEAR(C4624)</f>
        <v>2017</v>
      </c>
      <c r="X4624" t="str">
        <f>TEXT(C4624,"mmm")</f>
        <v>Sep</v>
      </c>
    </row>
    <row r="4625" spans="1:24" x14ac:dyDescent="0.3">
      <c r="A4625">
        <v>4624</v>
      </c>
      <c r="B4625" t="s">
        <v>8404</v>
      </c>
      <c r="C4625" s="1">
        <v>42987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>
        <v>177.536</v>
      </c>
      <c r="S4625">
        <v>4</v>
      </c>
      <c r="T4625">
        <v>0.2</v>
      </c>
      <c r="U4625">
        <v>62.137599999999999</v>
      </c>
      <c r="V4625">
        <f>IFERROR(SuperstoreData[[#This Row],[Profit]]/SuperstoreData[[#This Row],[Sales]],0)</f>
        <v>0.35</v>
      </c>
      <c r="W4625">
        <f>YEAR(C4625)</f>
        <v>2017</v>
      </c>
      <c r="X4625" t="str">
        <f>TEXT(C4625,"mmm")</f>
        <v>Sep</v>
      </c>
    </row>
    <row r="4626" spans="1:24" x14ac:dyDescent="0.3">
      <c r="A4626">
        <v>4625</v>
      </c>
      <c r="B4626" t="s">
        <v>8404</v>
      </c>
      <c r="C4626" s="1">
        <v>42987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>
        <v>258.48</v>
      </c>
      <c r="S4626">
        <v>2</v>
      </c>
      <c r="T4626">
        <v>0.2</v>
      </c>
      <c r="U4626">
        <v>-3.2309999999999999</v>
      </c>
      <c r="V4626">
        <f>IFERROR(SuperstoreData[[#This Row],[Profit]]/SuperstoreData[[#This Row],[Sales]],0)</f>
        <v>-1.2499999999999999E-2</v>
      </c>
      <c r="W4626">
        <f>YEAR(C4626)</f>
        <v>2017</v>
      </c>
      <c r="X4626" t="str">
        <f>TEXT(C4626,"mmm")</f>
        <v>Sep</v>
      </c>
    </row>
    <row r="4627" spans="1:24" x14ac:dyDescent="0.3">
      <c r="A4627">
        <v>4626</v>
      </c>
      <c r="B4627" t="s">
        <v>8404</v>
      </c>
      <c r="C4627" s="1">
        <v>42987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>
        <v>14.135999999999999</v>
      </c>
      <c r="S4627">
        <v>3</v>
      </c>
      <c r="T4627">
        <v>0.2</v>
      </c>
      <c r="U4627">
        <v>4.2408000000000001</v>
      </c>
      <c r="V4627">
        <f>IFERROR(SuperstoreData[[#This Row],[Profit]]/SuperstoreData[[#This Row],[Sales]],0)</f>
        <v>0.30000000000000004</v>
      </c>
      <c r="W4627">
        <f>YEAR(C4627)</f>
        <v>2017</v>
      </c>
      <c r="X4627" t="str">
        <f>TEXT(C4627,"mmm")</f>
        <v>Sep</v>
      </c>
    </row>
    <row r="4628" spans="1:24" x14ac:dyDescent="0.3">
      <c r="A4628">
        <v>4627</v>
      </c>
      <c r="B4628" t="s">
        <v>8405</v>
      </c>
      <c r="C4628" s="1">
        <v>42687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>
        <v>77.55</v>
      </c>
      <c r="S4628">
        <v>5</v>
      </c>
      <c r="T4628">
        <v>0</v>
      </c>
      <c r="U4628">
        <v>20.163</v>
      </c>
      <c r="V4628">
        <f>IFERROR(SuperstoreData[[#This Row],[Profit]]/SuperstoreData[[#This Row],[Sales]],0)</f>
        <v>0.26</v>
      </c>
      <c r="W4628">
        <f>YEAR(C4628)</f>
        <v>2016</v>
      </c>
      <c r="X4628" t="str">
        <f>TEXT(C4628,"mmm")</f>
        <v>Nov</v>
      </c>
    </row>
    <row r="4629" spans="1:24" x14ac:dyDescent="0.3">
      <c r="A4629">
        <v>4628</v>
      </c>
      <c r="B4629" t="s">
        <v>8405</v>
      </c>
      <c r="C4629" s="1">
        <v>42687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>
        <v>24.88</v>
      </c>
      <c r="S4629">
        <v>2</v>
      </c>
      <c r="T4629">
        <v>0</v>
      </c>
      <c r="U4629">
        <v>6.9664000000000001</v>
      </c>
      <c r="V4629">
        <f>IFERROR(SuperstoreData[[#This Row],[Profit]]/SuperstoreData[[#This Row],[Sales]],0)</f>
        <v>0.28000000000000003</v>
      </c>
      <c r="W4629">
        <f>YEAR(C4629)</f>
        <v>2016</v>
      </c>
      <c r="X4629" t="str">
        <f>TEXT(C4629,"mmm")</f>
        <v>Nov</v>
      </c>
    </row>
    <row r="4630" spans="1:24" x14ac:dyDescent="0.3">
      <c r="A4630">
        <v>4629</v>
      </c>
      <c r="B4630" t="s">
        <v>8405</v>
      </c>
      <c r="C4630" s="1">
        <v>42687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>
        <v>140.75</v>
      </c>
      <c r="S4630">
        <v>5</v>
      </c>
      <c r="T4630">
        <v>0</v>
      </c>
      <c r="U4630">
        <v>39.409999999999997</v>
      </c>
      <c r="V4630">
        <f>IFERROR(SuperstoreData[[#This Row],[Profit]]/SuperstoreData[[#This Row],[Sales]],0)</f>
        <v>0.27999999999999997</v>
      </c>
      <c r="W4630">
        <f>YEAR(C4630)</f>
        <v>2016</v>
      </c>
      <c r="X4630" t="str">
        <f>TEXT(C4630,"mmm")</f>
        <v>Nov</v>
      </c>
    </row>
    <row r="4631" spans="1:24" x14ac:dyDescent="0.3">
      <c r="A4631">
        <v>4630</v>
      </c>
      <c r="B4631" t="s">
        <v>8405</v>
      </c>
      <c r="C4631" s="1">
        <v>42687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>
        <v>36.630000000000003</v>
      </c>
      <c r="S4631">
        <v>3</v>
      </c>
      <c r="T4631">
        <v>0</v>
      </c>
      <c r="U4631">
        <v>9.8901000000000003</v>
      </c>
      <c r="V4631">
        <f>IFERROR(SuperstoreData[[#This Row],[Profit]]/SuperstoreData[[#This Row],[Sales]],0)</f>
        <v>0.27</v>
      </c>
      <c r="W4631">
        <f>YEAR(C4631)</f>
        <v>2016</v>
      </c>
      <c r="X4631" t="str">
        <f>TEXT(C4631,"mmm")</f>
        <v>Nov</v>
      </c>
    </row>
    <row r="4632" spans="1:24" x14ac:dyDescent="0.3">
      <c r="A4632">
        <v>4631</v>
      </c>
      <c r="B4632" t="s">
        <v>8406</v>
      </c>
      <c r="C4632" s="1">
        <v>42292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>
        <v>17.14</v>
      </c>
      <c r="S4632">
        <v>2</v>
      </c>
      <c r="T4632">
        <v>0</v>
      </c>
      <c r="U4632">
        <v>6.1703999999999999</v>
      </c>
      <c r="V4632">
        <f>IFERROR(SuperstoreData[[#This Row],[Profit]]/SuperstoreData[[#This Row],[Sales]],0)</f>
        <v>0.36</v>
      </c>
      <c r="W4632">
        <f>YEAR(C4632)</f>
        <v>2015</v>
      </c>
      <c r="X4632" t="str">
        <f>TEXT(C4632,"mmm")</f>
        <v>Oct</v>
      </c>
    </row>
    <row r="4633" spans="1:24" x14ac:dyDescent="0.3">
      <c r="A4633">
        <v>4632</v>
      </c>
      <c r="B4633" t="s">
        <v>8409</v>
      </c>
      <c r="C4633" s="1">
        <v>42950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>
        <v>51.75</v>
      </c>
      <c r="S4633">
        <v>5</v>
      </c>
      <c r="T4633">
        <v>0</v>
      </c>
      <c r="U4633">
        <v>24.84</v>
      </c>
      <c r="V4633">
        <f>IFERROR(SuperstoreData[[#This Row],[Profit]]/SuperstoreData[[#This Row],[Sales]],0)</f>
        <v>0.48</v>
      </c>
      <c r="W4633">
        <f>YEAR(C4633)</f>
        <v>2017</v>
      </c>
      <c r="X4633" t="str">
        <f>TEXT(C4633,"mmm")</f>
        <v>Aug</v>
      </c>
    </row>
    <row r="4634" spans="1:24" x14ac:dyDescent="0.3">
      <c r="A4634">
        <v>4633</v>
      </c>
      <c r="B4634" t="s">
        <v>8409</v>
      </c>
      <c r="C4634" s="1">
        <v>42950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>
        <v>123.96</v>
      </c>
      <c r="S4634">
        <v>3</v>
      </c>
      <c r="T4634">
        <v>0</v>
      </c>
      <c r="U4634">
        <v>11.1564</v>
      </c>
      <c r="V4634">
        <f>IFERROR(SuperstoreData[[#This Row],[Profit]]/SuperstoreData[[#This Row],[Sales]],0)</f>
        <v>0.09</v>
      </c>
      <c r="W4634">
        <f>YEAR(C4634)</f>
        <v>2017</v>
      </c>
      <c r="X4634" t="str">
        <f>TEXT(C4634,"mmm")</f>
        <v>Aug</v>
      </c>
    </row>
    <row r="4635" spans="1:24" x14ac:dyDescent="0.3">
      <c r="A4635">
        <v>4634</v>
      </c>
      <c r="B4635" t="s">
        <v>8410</v>
      </c>
      <c r="C4635" s="1">
        <v>42237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>
        <v>586.39800000000002</v>
      </c>
      <c r="S4635">
        <v>6</v>
      </c>
      <c r="T4635">
        <v>0.15</v>
      </c>
      <c r="U4635">
        <v>34.494</v>
      </c>
      <c r="V4635">
        <f>IFERROR(SuperstoreData[[#This Row],[Profit]]/SuperstoreData[[#This Row],[Sales]],0)</f>
        <v>5.8823529411764705E-2</v>
      </c>
      <c r="W4635">
        <f>YEAR(C4635)</f>
        <v>2015</v>
      </c>
      <c r="X4635" t="str">
        <f>TEXT(C4635,"mmm")</f>
        <v>Aug</v>
      </c>
    </row>
    <row r="4636" spans="1:24" x14ac:dyDescent="0.3">
      <c r="A4636">
        <v>4635</v>
      </c>
      <c r="B4636" t="s">
        <v>8410</v>
      </c>
      <c r="C4636" s="1">
        <v>42237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>
        <v>80.98</v>
      </c>
      <c r="S4636">
        <v>1</v>
      </c>
      <c r="T4636">
        <v>0</v>
      </c>
      <c r="U4636">
        <v>3.2391999999999999</v>
      </c>
      <c r="V4636">
        <f>IFERROR(SuperstoreData[[#This Row],[Profit]]/SuperstoreData[[#This Row],[Sales]],0)</f>
        <v>3.9999999999999994E-2</v>
      </c>
      <c r="W4636">
        <f>YEAR(C4636)</f>
        <v>2015</v>
      </c>
      <c r="X4636" t="str">
        <f>TEXT(C4636,"mmm")</f>
        <v>Aug</v>
      </c>
    </row>
    <row r="4637" spans="1:24" x14ac:dyDescent="0.3">
      <c r="A4637">
        <v>4636</v>
      </c>
      <c r="B4637" t="s">
        <v>8413</v>
      </c>
      <c r="C4637" s="1">
        <v>42806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>
        <v>242.94</v>
      </c>
      <c r="S4637">
        <v>3</v>
      </c>
      <c r="T4637">
        <v>0</v>
      </c>
      <c r="U4637">
        <v>9.7175999999999991</v>
      </c>
      <c r="V4637">
        <f>IFERROR(SuperstoreData[[#This Row],[Profit]]/SuperstoreData[[#This Row],[Sales]],0)</f>
        <v>3.9999999999999994E-2</v>
      </c>
      <c r="W4637">
        <f>YEAR(C4637)</f>
        <v>2017</v>
      </c>
      <c r="X4637" t="str">
        <f>TEXT(C4637,"mmm")</f>
        <v>Mar</v>
      </c>
    </row>
    <row r="4638" spans="1:24" x14ac:dyDescent="0.3">
      <c r="A4638">
        <v>4637</v>
      </c>
      <c r="B4638" t="s">
        <v>8414</v>
      </c>
      <c r="C4638" s="1">
        <v>42852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>
        <v>123.92</v>
      </c>
      <c r="S4638">
        <v>4</v>
      </c>
      <c r="T4638">
        <v>0</v>
      </c>
      <c r="U4638">
        <v>33.458399999999997</v>
      </c>
      <c r="V4638">
        <f>IFERROR(SuperstoreData[[#This Row],[Profit]]/SuperstoreData[[#This Row],[Sales]],0)</f>
        <v>0.26999999999999996</v>
      </c>
      <c r="W4638">
        <f>YEAR(C4638)</f>
        <v>2017</v>
      </c>
      <c r="X4638" t="str">
        <f>TEXT(C4638,"mmm")</f>
        <v>Apr</v>
      </c>
    </row>
    <row r="4639" spans="1:24" x14ac:dyDescent="0.3">
      <c r="A4639">
        <v>4638</v>
      </c>
      <c r="B4639" t="s">
        <v>8414</v>
      </c>
      <c r="C4639" s="1">
        <v>42852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>
        <v>12.39</v>
      </c>
      <c r="S4639">
        <v>3</v>
      </c>
      <c r="T4639">
        <v>0</v>
      </c>
      <c r="U4639">
        <v>5.6993999999999998</v>
      </c>
      <c r="V4639">
        <f>IFERROR(SuperstoreData[[#This Row],[Profit]]/SuperstoreData[[#This Row],[Sales]],0)</f>
        <v>0.45999999999999996</v>
      </c>
      <c r="W4639">
        <f>YEAR(C4639)</f>
        <v>2017</v>
      </c>
      <c r="X4639" t="str">
        <f>TEXT(C4639,"mmm")</f>
        <v>Apr</v>
      </c>
    </row>
    <row r="4640" spans="1:24" x14ac:dyDescent="0.3">
      <c r="A4640">
        <v>4639</v>
      </c>
      <c r="B4640" t="s">
        <v>8414</v>
      </c>
      <c r="C4640" s="1">
        <v>42852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>
        <v>47.3</v>
      </c>
      <c r="S4640">
        <v>2</v>
      </c>
      <c r="T4640">
        <v>0</v>
      </c>
      <c r="U4640">
        <v>12.298</v>
      </c>
      <c r="V4640">
        <f>IFERROR(SuperstoreData[[#This Row],[Profit]]/SuperstoreData[[#This Row],[Sales]],0)</f>
        <v>0.26</v>
      </c>
      <c r="W4640">
        <f>YEAR(C4640)</f>
        <v>2017</v>
      </c>
      <c r="X4640" t="str">
        <f>TEXT(C4640,"mmm")</f>
        <v>Apr</v>
      </c>
    </row>
    <row r="4641" spans="1:24" x14ac:dyDescent="0.3">
      <c r="A4641">
        <v>4640</v>
      </c>
      <c r="B4641" t="s">
        <v>8415</v>
      </c>
      <c r="C4641" s="1">
        <v>42624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>
        <v>1599.92</v>
      </c>
      <c r="S4641">
        <v>8</v>
      </c>
      <c r="T4641">
        <v>0</v>
      </c>
      <c r="U4641">
        <v>751.9624</v>
      </c>
      <c r="V4641">
        <f>IFERROR(SuperstoreData[[#This Row],[Profit]]/SuperstoreData[[#This Row],[Sales]],0)</f>
        <v>0.47</v>
      </c>
      <c r="W4641">
        <f>YEAR(C4641)</f>
        <v>2016</v>
      </c>
      <c r="X4641" t="str">
        <f>TEXT(C4641,"mmm")</f>
        <v>Sep</v>
      </c>
    </row>
    <row r="4642" spans="1:24" x14ac:dyDescent="0.3">
      <c r="A4642">
        <v>4641</v>
      </c>
      <c r="B4642" t="s">
        <v>8415</v>
      </c>
      <c r="C4642" s="1">
        <v>42624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>
        <v>11.09</v>
      </c>
      <c r="S4642">
        <v>1</v>
      </c>
      <c r="T4642">
        <v>0</v>
      </c>
      <c r="U4642">
        <v>5.4340999999999999</v>
      </c>
      <c r="V4642">
        <f>IFERROR(SuperstoreData[[#This Row],[Profit]]/SuperstoreData[[#This Row],[Sales]],0)</f>
        <v>0.49</v>
      </c>
      <c r="W4642">
        <f>YEAR(C4642)</f>
        <v>2016</v>
      </c>
      <c r="X4642" t="str">
        <f>TEXT(C4642,"mmm")</f>
        <v>Sep</v>
      </c>
    </row>
    <row r="4643" spans="1:24" x14ac:dyDescent="0.3">
      <c r="A4643">
        <v>4642</v>
      </c>
      <c r="B4643" t="s">
        <v>8419</v>
      </c>
      <c r="C4643" s="1">
        <v>43030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>
        <v>3.1680000000000001</v>
      </c>
      <c r="S4643">
        <v>4</v>
      </c>
      <c r="T4643">
        <v>0.7</v>
      </c>
      <c r="U4643">
        <v>-2.5344000000000002</v>
      </c>
      <c r="V4643">
        <f>IFERROR(SuperstoreData[[#This Row],[Profit]]/SuperstoreData[[#This Row],[Sales]],0)</f>
        <v>-0.8</v>
      </c>
      <c r="W4643">
        <f>YEAR(C4643)</f>
        <v>2017</v>
      </c>
      <c r="X4643" t="str">
        <f>TEXT(C4643,"mmm")</f>
        <v>Oct</v>
      </c>
    </row>
    <row r="4644" spans="1:24" x14ac:dyDescent="0.3">
      <c r="A4644">
        <v>4643</v>
      </c>
      <c r="B4644" t="s">
        <v>8419</v>
      </c>
      <c r="C4644" s="1">
        <v>43030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>
        <v>579.13599999999997</v>
      </c>
      <c r="S4644">
        <v>4</v>
      </c>
      <c r="T4644">
        <v>0.2</v>
      </c>
      <c r="U4644">
        <v>-28.956800000000001</v>
      </c>
      <c r="V4644">
        <f>IFERROR(SuperstoreData[[#This Row],[Profit]]/SuperstoreData[[#This Row],[Sales]],0)</f>
        <v>-0.05</v>
      </c>
      <c r="W4644">
        <f>YEAR(C4644)</f>
        <v>2017</v>
      </c>
      <c r="X4644" t="str">
        <f>TEXT(C4644,"mmm")</f>
        <v>Oct</v>
      </c>
    </row>
    <row r="4645" spans="1:24" x14ac:dyDescent="0.3">
      <c r="A4645">
        <v>4644</v>
      </c>
      <c r="B4645" t="s">
        <v>8422</v>
      </c>
      <c r="C4645" s="1">
        <v>42218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>
        <v>6.3680000000000003</v>
      </c>
      <c r="S4645">
        <v>2</v>
      </c>
      <c r="T4645">
        <v>0.2</v>
      </c>
      <c r="U4645">
        <v>2.1492</v>
      </c>
      <c r="V4645">
        <f>IFERROR(SuperstoreData[[#This Row],[Profit]]/SuperstoreData[[#This Row],[Sales]],0)</f>
        <v>0.33749999999999997</v>
      </c>
      <c r="W4645">
        <f>YEAR(C4645)</f>
        <v>2015</v>
      </c>
      <c r="X4645" t="str">
        <f>TEXT(C4645,"mmm")</f>
        <v>Aug</v>
      </c>
    </row>
    <row r="4646" spans="1:24" x14ac:dyDescent="0.3">
      <c r="A4646">
        <v>4645</v>
      </c>
      <c r="B4646" t="s">
        <v>8422</v>
      </c>
      <c r="C4646" s="1">
        <v>42218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>
        <v>558.4</v>
      </c>
      <c r="S4646">
        <v>2</v>
      </c>
      <c r="T4646">
        <v>0.2</v>
      </c>
      <c r="U4646">
        <v>41.88</v>
      </c>
      <c r="V4646">
        <f>IFERROR(SuperstoreData[[#This Row],[Profit]]/SuperstoreData[[#This Row],[Sales]],0)</f>
        <v>7.5000000000000011E-2</v>
      </c>
      <c r="W4646">
        <f>YEAR(C4646)</f>
        <v>2015</v>
      </c>
      <c r="X4646" t="str">
        <f>TEXT(C4646,"mmm")</f>
        <v>Aug</v>
      </c>
    </row>
    <row r="4647" spans="1:24" x14ac:dyDescent="0.3">
      <c r="A4647">
        <v>4646</v>
      </c>
      <c r="B4647" t="s">
        <v>8423</v>
      </c>
      <c r="C4647" s="1">
        <v>42594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>
        <v>145.76400000000001</v>
      </c>
      <c r="S4647">
        <v>2</v>
      </c>
      <c r="T4647">
        <v>0.1</v>
      </c>
      <c r="U4647">
        <v>-8.0980000000000008</v>
      </c>
      <c r="V4647">
        <f>IFERROR(SuperstoreData[[#This Row],[Profit]]/SuperstoreData[[#This Row],[Sales]],0)</f>
        <v>-5.5555555555555559E-2</v>
      </c>
      <c r="W4647">
        <f>YEAR(C4647)</f>
        <v>2016</v>
      </c>
      <c r="X4647" t="str">
        <f>TEXT(C4647,"mmm")</f>
        <v>Aug</v>
      </c>
    </row>
    <row r="4648" spans="1:24" x14ac:dyDescent="0.3">
      <c r="A4648">
        <v>4647</v>
      </c>
      <c r="B4648" t="s">
        <v>8424</v>
      </c>
      <c r="C4648" s="1">
        <v>41789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>
        <v>13.62</v>
      </c>
      <c r="S4648">
        <v>3</v>
      </c>
      <c r="T4648">
        <v>0</v>
      </c>
      <c r="U4648">
        <v>6.1289999999999996</v>
      </c>
      <c r="V4648">
        <f>IFERROR(SuperstoreData[[#This Row],[Profit]]/SuperstoreData[[#This Row],[Sales]],0)</f>
        <v>0.45</v>
      </c>
      <c r="W4648">
        <f>YEAR(C4648)</f>
        <v>2014</v>
      </c>
      <c r="X4648" t="str">
        <f>TEXT(C4648,"mmm")</f>
        <v>May</v>
      </c>
    </row>
    <row r="4649" spans="1:24" x14ac:dyDescent="0.3">
      <c r="A4649">
        <v>4648</v>
      </c>
      <c r="B4649" t="s">
        <v>8425</v>
      </c>
      <c r="C4649" s="1">
        <v>42486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>
        <v>434.64600000000002</v>
      </c>
      <c r="S4649">
        <v>3</v>
      </c>
      <c r="T4649">
        <v>0.1</v>
      </c>
      <c r="U4649">
        <v>62.782200000000003</v>
      </c>
      <c r="V4649">
        <f>IFERROR(SuperstoreData[[#This Row],[Profit]]/SuperstoreData[[#This Row],[Sales]],0)</f>
        <v>0.14444444444444446</v>
      </c>
      <c r="W4649">
        <f>YEAR(C4649)</f>
        <v>2016</v>
      </c>
      <c r="X4649" t="str">
        <f>TEXT(C4649,"mmm")</f>
        <v>Apr</v>
      </c>
    </row>
    <row r="4650" spans="1:24" x14ac:dyDescent="0.3">
      <c r="A4650">
        <v>4649</v>
      </c>
      <c r="B4650" t="s">
        <v>8428</v>
      </c>
      <c r="C4650" s="1">
        <v>42869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>
        <v>440.19</v>
      </c>
      <c r="S4650">
        <v>9</v>
      </c>
      <c r="T4650">
        <v>0</v>
      </c>
      <c r="U4650">
        <v>206.88929999999999</v>
      </c>
      <c r="V4650">
        <f>IFERROR(SuperstoreData[[#This Row],[Profit]]/SuperstoreData[[#This Row],[Sales]],0)</f>
        <v>0.47</v>
      </c>
      <c r="W4650">
        <f>YEAR(C4650)</f>
        <v>2017</v>
      </c>
      <c r="X4650" t="str">
        <f>TEXT(C4650,"mmm")</f>
        <v>May</v>
      </c>
    </row>
    <row r="4651" spans="1:24" x14ac:dyDescent="0.3">
      <c r="A4651">
        <v>4650</v>
      </c>
      <c r="B4651" t="s">
        <v>8428</v>
      </c>
      <c r="C4651" s="1">
        <v>42869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>
        <v>64.400000000000006</v>
      </c>
      <c r="S4651">
        <v>5</v>
      </c>
      <c r="T4651">
        <v>0</v>
      </c>
      <c r="U4651">
        <v>1.9319999999999999</v>
      </c>
      <c r="V4651">
        <f>IFERROR(SuperstoreData[[#This Row],[Profit]]/SuperstoreData[[#This Row],[Sales]],0)</f>
        <v>2.9999999999999995E-2</v>
      </c>
      <c r="W4651">
        <f>YEAR(C4651)</f>
        <v>2017</v>
      </c>
      <c r="X4651" t="str">
        <f>TEXT(C4651,"mmm")</f>
        <v>May</v>
      </c>
    </row>
    <row r="4652" spans="1:24" x14ac:dyDescent="0.3">
      <c r="A4652">
        <v>4651</v>
      </c>
      <c r="B4652" t="s">
        <v>8431</v>
      </c>
      <c r="C4652" s="1">
        <v>42833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>
        <v>244.55</v>
      </c>
      <c r="S4652">
        <v>5</v>
      </c>
      <c r="T4652">
        <v>0</v>
      </c>
      <c r="U4652">
        <v>114.9385</v>
      </c>
      <c r="V4652">
        <f>IFERROR(SuperstoreData[[#This Row],[Profit]]/SuperstoreData[[#This Row],[Sales]],0)</f>
        <v>0.47</v>
      </c>
      <c r="W4652">
        <f>YEAR(C4652)</f>
        <v>2017</v>
      </c>
      <c r="X4652" t="str">
        <f>TEXT(C4652,"mmm")</f>
        <v>Apr</v>
      </c>
    </row>
    <row r="4653" spans="1:24" x14ac:dyDescent="0.3">
      <c r="A4653">
        <v>4652</v>
      </c>
      <c r="B4653" t="s">
        <v>8431</v>
      </c>
      <c r="C4653" s="1">
        <v>42833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>
        <v>195.76</v>
      </c>
      <c r="S4653">
        <v>4</v>
      </c>
      <c r="T4653">
        <v>0</v>
      </c>
      <c r="U4653">
        <v>97.88</v>
      </c>
      <c r="V4653">
        <f>IFERROR(SuperstoreData[[#This Row],[Profit]]/SuperstoreData[[#This Row],[Sales]],0)</f>
        <v>0.5</v>
      </c>
      <c r="W4653">
        <f>YEAR(C4653)</f>
        <v>2017</v>
      </c>
      <c r="X4653" t="str">
        <f>TEXT(C4653,"mmm")</f>
        <v>Apr</v>
      </c>
    </row>
    <row r="4654" spans="1:24" x14ac:dyDescent="0.3">
      <c r="A4654">
        <v>4653</v>
      </c>
      <c r="B4654" t="s">
        <v>8432</v>
      </c>
      <c r="C4654" s="1">
        <v>42783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>
        <v>11.76</v>
      </c>
      <c r="S4654">
        <v>2</v>
      </c>
      <c r="T4654">
        <v>0</v>
      </c>
      <c r="U4654">
        <v>5.7624000000000004</v>
      </c>
      <c r="V4654">
        <f>IFERROR(SuperstoreData[[#This Row],[Profit]]/SuperstoreData[[#This Row],[Sales]],0)</f>
        <v>0.49000000000000005</v>
      </c>
      <c r="W4654">
        <f>YEAR(C4654)</f>
        <v>2017</v>
      </c>
      <c r="X4654" t="str">
        <f>TEXT(C4654,"mmm")</f>
        <v>Feb</v>
      </c>
    </row>
    <row r="4655" spans="1:24" x14ac:dyDescent="0.3">
      <c r="A4655">
        <v>4654</v>
      </c>
      <c r="B4655" t="s">
        <v>8432</v>
      </c>
      <c r="C4655" s="1">
        <v>42783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>
        <v>166.45</v>
      </c>
      <c r="S4655">
        <v>5</v>
      </c>
      <c r="T4655">
        <v>0</v>
      </c>
      <c r="U4655">
        <v>39.948</v>
      </c>
      <c r="V4655">
        <f>IFERROR(SuperstoreData[[#This Row],[Profit]]/SuperstoreData[[#This Row],[Sales]],0)</f>
        <v>0.24000000000000002</v>
      </c>
      <c r="W4655">
        <f>YEAR(C4655)</f>
        <v>2017</v>
      </c>
      <c r="X4655" t="str">
        <f>TEXT(C4655,"mmm")</f>
        <v>Feb</v>
      </c>
    </row>
    <row r="4656" spans="1:24" x14ac:dyDescent="0.3">
      <c r="A4656">
        <v>4655</v>
      </c>
      <c r="B4656" t="s">
        <v>8433</v>
      </c>
      <c r="C4656" s="1">
        <v>42910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>
        <v>2.88</v>
      </c>
      <c r="S4656">
        <v>1</v>
      </c>
      <c r="T4656">
        <v>0</v>
      </c>
      <c r="U4656">
        <v>1.3535999999999999</v>
      </c>
      <c r="V4656">
        <f>IFERROR(SuperstoreData[[#This Row],[Profit]]/SuperstoreData[[#This Row],[Sales]],0)</f>
        <v>0.47</v>
      </c>
      <c r="W4656">
        <f>YEAR(C4656)</f>
        <v>2017</v>
      </c>
      <c r="X4656" t="str">
        <f>TEXT(C4656,"mmm")</f>
        <v>Jun</v>
      </c>
    </row>
    <row r="4657" spans="1:24" x14ac:dyDescent="0.3">
      <c r="A4657">
        <v>4656</v>
      </c>
      <c r="B4657" t="s">
        <v>8434</v>
      </c>
      <c r="C4657" s="1">
        <v>41764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>
        <v>45.247999999999998</v>
      </c>
      <c r="S4657">
        <v>2</v>
      </c>
      <c r="T4657">
        <v>0.2</v>
      </c>
      <c r="U4657">
        <v>3.9592000000000001</v>
      </c>
      <c r="V4657">
        <f>IFERROR(SuperstoreData[[#This Row],[Profit]]/SuperstoreData[[#This Row],[Sales]],0)</f>
        <v>8.7500000000000008E-2</v>
      </c>
      <c r="W4657">
        <f>YEAR(C4657)</f>
        <v>2014</v>
      </c>
      <c r="X4657" t="str">
        <f>TEXT(C4657,"mmm")</f>
        <v>May</v>
      </c>
    </row>
    <row r="4658" spans="1:24" x14ac:dyDescent="0.3">
      <c r="A4658">
        <v>4657</v>
      </c>
      <c r="B4658" t="s">
        <v>8435</v>
      </c>
      <c r="C4658" s="1">
        <v>42127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>
        <v>59.904000000000003</v>
      </c>
      <c r="S4658">
        <v>2</v>
      </c>
      <c r="T4658">
        <v>0.2</v>
      </c>
      <c r="U4658">
        <v>14.2272</v>
      </c>
      <c r="V4658">
        <f>IFERROR(SuperstoreData[[#This Row],[Profit]]/SuperstoreData[[#This Row],[Sales]],0)</f>
        <v>0.23749999999999999</v>
      </c>
      <c r="W4658">
        <f>YEAR(C4658)</f>
        <v>2015</v>
      </c>
      <c r="X4658" t="str">
        <f>TEXT(C4658,"mmm")</f>
        <v>May</v>
      </c>
    </row>
    <row r="4659" spans="1:24" x14ac:dyDescent="0.3">
      <c r="A4659">
        <v>4658</v>
      </c>
      <c r="B4659" t="s">
        <v>8435</v>
      </c>
      <c r="C4659" s="1">
        <v>42127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>
        <v>23.696000000000002</v>
      </c>
      <c r="S4659">
        <v>2</v>
      </c>
      <c r="T4659">
        <v>0.2</v>
      </c>
      <c r="U4659">
        <v>6.5164</v>
      </c>
      <c r="V4659">
        <f>IFERROR(SuperstoreData[[#This Row],[Profit]]/SuperstoreData[[#This Row],[Sales]],0)</f>
        <v>0.27499999999999997</v>
      </c>
      <c r="W4659">
        <f>YEAR(C4659)</f>
        <v>2015</v>
      </c>
      <c r="X4659" t="str">
        <f>TEXT(C4659,"mmm")</f>
        <v>May</v>
      </c>
    </row>
    <row r="4660" spans="1:24" x14ac:dyDescent="0.3">
      <c r="A4660">
        <v>4659</v>
      </c>
      <c r="B4660" t="s">
        <v>8435</v>
      </c>
      <c r="C4660" s="1">
        <v>42127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>
        <v>7.968</v>
      </c>
      <c r="S4660">
        <v>2</v>
      </c>
      <c r="T4660">
        <v>0.2</v>
      </c>
      <c r="U4660">
        <v>2.8883999999999999</v>
      </c>
      <c r="V4660">
        <f>IFERROR(SuperstoreData[[#This Row],[Profit]]/SuperstoreData[[#This Row],[Sales]],0)</f>
        <v>0.36249999999999999</v>
      </c>
      <c r="W4660">
        <f>YEAR(C4660)</f>
        <v>2015</v>
      </c>
      <c r="X4660" t="str">
        <f>TEXT(C4660,"mmm")</f>
        <v>May</v>
      </c>
    </row>
    <row r="4661" spans="1:24" x14ac:dyDescent="0.3">
      <c r="A4661">
        <v>4660</v>
      </c>
      <c r="B4661" t="s">
        <v>8435</v>
      </c>
      <c r="C4661" s="1">
        <v>42127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>
        <v>18.2</v>
      </c>
      <c r="S4661">
        <v>7</v>
      </c>
      <c r="T4661">
        <v>0.2</v>
      </c>
      <c r="U4661">
        <v>2.0474999999999999</v>
      </c>
      <c r="V4661">
        <f>IFERROR(SuperstoreData[[#This Row],[Profit]]/SuperstoreData[[#This Row],[Sales]],0)</f>
        <v>0.1125</v>
      </c>
      <c r="W4661">
        <f>YEAR(C4661)</f>
        <v>2015</v>
      </c>
      <c r="X4661" t="str">
        <f>TEXT(C4661,"mmm")</f>
        <v>May</v>
      </c>
    </row>
    <row r="4662" spans="1:24" x14ac:dyDescent="0.3">
      <c r="A4662">
        <v>4661</v>
      </c>
      <c r="B4662" t="s">
        <v>8435</v>
      </c>
      <c r="C4662" s="1">
        <v>42127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>
        <v>27.552</v>
      </c>
      <c r="S4662">
        <v>3</v>
      </c>
      <c r="T4662">
        <v>0.2</v>
      </c>
      <c r="U4662">
        <v>-0.34439999999999998</v>
      </c>
      <c r="V4662">
        <f>IFERROR(SuperstoreData[[#This Row],[Profit]]/SuperstoreData[[#This Row],[Sales]],0)</f>
        <v>-1.2499999999999999E-2</v>
      </c>
      <c r="W4662">
        <f>YEAR(C4662)</f>
        <v>2015</v>
      </c>
      <c r="X4662" t="str">
        <f>TEXT(C4662,"mmm")</f>
        <v>May</v>
      </c>
    </row>
    <row r="4663" spans="1:24" x14ac:dyDescent="0.3">
      <c r="A4663">
        <v>4662</v>
      </c>
      <c r="B4663" t="s">
        <v>8435</v>
      </c>
      <c r="C4663" s="1">
        <v>42127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>
        <v>844.11599999999999</v>
      </c>
      <c r="S4663">
        <v>6</v>
      </c>
      <c r="T4663">
        <v>0.3</v>
      </c>
      <c r="U4663">
        <v>-36.176400000000001</v>
      </c>
      <c r="V4663">
        <f>IFERROR(SuperstoreData[[#This Row],[Profit]]/SuperstoreData[[#This Row],[Sales]],0)</f>
        <v>-4.2857142857142858E-2</v>
      </c>
      <c r="W4663">
        <f>YEAR(C4663)</f>
        <v>2015</v>
      </c>
      <c r="X4663" t="str">
        <f>TEXT(C4663,"mmm")</f>
        <v>May</v>
      </c>
    </row>
    <row r="4664" spans="1:24" x14ac:dyDescent="0.3">
      <c r="A4664">
        <v>4663</v>
      </c>
      <c r="B4664" t="s">
        <v>8435</v>
      </c>
      <c r="C4664" s="1">
        <v>42127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>
        <v>76.751999999999995</v>
      </c>
      <c r="S4664">
        <v>3</v>
      </c>
      <c r="T4664">
        <v>0.2</v>
      </c>
      <c r="U4664">
        <v>-9.5939999999999994</v>
      </c>
      <c r="V4664">
        <f>IFERROR(SuperstoreData[[#This Row],[Profit]]/SuperstoreData[[#This Row],[Sales]],0)</f>
        <v>-0.125</v>
      </c>
      <c r="W4664">
        <f>YEAR(C4664)</f>
        <v>2015</v>
      </c>
      <c r="X4664" t="str">
        <f>TEXT(C4664,"mmm")</f>
        <v>May</v>
      </c>
    </row>
    <row r="4665" spans="1:24" x14ac:dyDescent="0.3">
      <c r="A4665">
        <v>4664</v>
      </c>
      <c r="B4665" t="s">
        <v>8438</v>
      </c>
      <c r="C4665" s="1">
        <v>42631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>
        <v>3</v>
      </c>
      <c r="S4665">
        <v>1</v>
      </c>
      <c r="T4665">
        <v>0.2</v>
      </c>
      <c r="U4665">
        <v>1.05</v>
      </c>
      <c r="V4665">
        <f>IFERROR(SuperstoreData[[#This Row],[Profit]]/SuperstoreData[[#This Row],[Sales]],0)</f>
        <v>0.35000000000000003</v>
      </c>
      <c r="W4665">
        <f>YEAR(C4665)</f>
        <v>2016</v>
      </c>
      <c r="X4665" t="str">
        <f>TEXT(C4665,"mmm")</f>
        <v>Sep</v>
      </c>
    </row>
    <row r="4666" spans="1:24" x14ac:dyDescent="0.3">
      <c r="A4666">
        <v>4665</v>
      </c>
      <c r="B4666" t="s">
        <v>8439</v>
      </c>
      <c r="C4666" s="1">
        <v>42635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>
        <v>7.5060000000000002</v>
      </c>
      <c r="S4666">
        <v>9</v>
      </c>
      <c r="T4666">
        <v>0.7</v>
      </c>
      <c r="U4666">
        <v>-6.0048000000000004</v>
      </c>
      <c r="V4666">
        <f>IFERROR(SuperstoreData[[#This Row],[Profit]]/SuperstoreData[[#This Row],[Sales]],0)</f>
        <v>-0.8</v>
      </c>
      <c r="W4666">
        <f>YEAR(C4666)</f>
        <v>2016</v>
      </c>
      <c r="X4666" t="str">
        <f>TEXT(C4666,"mmm")</f>
        <v>Sep</v>
      </c>
    </row>
    <row r="4667" spans="1:24" x14ac:dyDescent="0.3">
      <c r="A4667">
        <v>4666</v>
      </c>
      <c r="B4667" t="s">
        <v>8439</v>
      </c>
      <c r="C4667" s="1">
        <v>42635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>
        <v>16.559999999999999</v>
      </c>
      <c r="S4667">
        <v>2</v>
      </c>
      <c r="T4667">
        <v>0.2</v>
      </c>
      <c r="U4667">
        <v>5.7960000000000003</v>
      </c>
      <c r="V4667">
        <f>IFERROR(SuperstoreData[[#This Row],[Profit]]/SuperstoreData[[#This Row],[Sales]],0)</f>
        <v>0.35000000000000003</v>
      </c>
      <c r="W4667">
        <f>YEAR(C4667)</f>
        <v>2016</v>
      </c>
      <c r="X4667" t="str">
        <f>TEXT(C4667,"mmm")</f>
        <v>Sep</v>
      </c>
    </row>
    <row r="4668" spans="1:24" x14ac:dyDescent="0.3">
      <c r="A4668">
        <v>4667</v>
      </c>
      <c r="B4668" t="s">
        <v>8440</v>
      </c>
      <c r="C4668" s="1">
        <v>42379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>
        <v>79.92</v>
      </c>
      <c r="S4668">
        <v>4</v>
      </c>
      <c r="T4668">
        <v>0</v>
      </c>
      <c r="U4668">
        <v>34.365600000000001</v>
      </c>
      <c r="V4668">
        <f>IFERROR(SuperstoreData[[#This Row],[Profit]]/SuperstoreData[[#This Row],[Sales]],0)</f>
        <v>0.43</v>
      </c>
      <c r="W4668">
        <f>YEAR(C4668)</f>
        <v>2016</v>
      </c>
      <c r="X4668" t="str">
        <f>TEXT(C4668,"mmm")</f>
        <v>Jan</v>
      </c>
    </row>
    <row r="4669" spans="1:24" x14ac:dyDescent="0.3">
      <c r="A4669">
        <v>4668</v>
      </c>
      <c r="B4669" t="s">
        <v>8440</v>
      </c>
      <c r="C4669" s="1">
        <v>42379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>
        <v>69.98</v>
      </c>
      <c r="S4669">
        <v>2</v>
      </c>
      <c r="T4669">
        <v>0</v>
      </c>
      <c r="U4669">
        <v>13.296200000000001</v>
      </c>
      <c r="V4669">
        <f>IFERROR(SuperstoreData[[#This Row],[Profit]]/SuperstoreData[[#This Row],[Sales]],0)</f>
        <v>0.19</v>
      </c>
      <c r="W4669">
        <f>YEAR(C4669)</f>
        <v>2016</v>
      </c>
      <c r="X4669" t="str">
        <f>TEXT(C4669,"mmm")</f>
        <v>Jan</v>
      </c>
    </row>
    <row r="4670" spans="1:24" x14ac:dyDescent="0.3">
      <c r="A4670">
        <v>4669</v>
      </c>
      <c r="B4670" t="s">
        <v>8441</v>
      </c>
      <c r="C4670" s="1">
        <v>42861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>
        <v>11.06</v>
      </c>
      <c r="S4670">
        <v>10</v>
      </c>
      <c r="T4670">
        <v>0.8</v>
      </c>
      <c r="U4670">
        <v>-18.802</v>
      </c>
      <c r="V4670">
        <f>IFERROR(SuperstoreData[[#This Row],[Profit]]/SuperstoreData[[#This Row],[Sales]],0)</f>
        <v>-1.7</v>
      </c>
      <c r="W4670">
        <f>YEAR(C4670)</f>
        <v>2017</v>
      </c>
      <c r="X4670" t="str">
        <f>TEXT(C4670,"mmm")</f>
        <v>May</v>
      </c>
    </row>
    <row r="4671" spans="1:24" x14ac:dyDescent="0.3">
      <c r="A4671">
        <v>4670</v>
      </c>
      <c r="B4671" t="s">
        <v>8441</v>
      </c>
      <c r="C4671" s="1">
        <v>42861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>
        <v>623.46479999999997</v>
      </c>
      <c r="S4671">
        <v>7</v>
      </c>
      <c r="T4671">
        <v>0.32</v>
      </c>
      <c r="U4671">
        <v>-119.1918</v>
      </c>
      <c r="V4671">
        <f>IFERROR(SuperstoreData[[#This Row],[Profit]]/SuperstoreData[[#This Row],[Sales]],0)</f>
        <v>-0.19117647058823531</v>
      </c>
      <c r="W4671">
        <f>YEAR(C4671)</f>
        <v>2017</v>
      </c>
      <c r="X4671" t="str">
        <f>TEXT(C4671,"mmm")</f>
        <v>May</v>
      </c>
    </row>
    <row r="4672" spans="1:24" x14ac:dyDescent="0.3">
      <c r="A4672">
        <v>4671</v>
      </c>
      <c r="B4672" t="s">
        <v>8441</v>
      </c>
      <c r="C4672" s="1">
        <v>42861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>
        <v>772.68</v>
      </c>
      <c r="S4672">
        <v>5</v>
      </c>
      <c r="T4672">
        <v>0.2</v>
      </c>
      <c r="U4672">
        <v>-57.951000000000001</v>
      </c>
      <c r="V4672">
        <f>IFERROR(SuperstoreData[[#This Row],[Profit]]/SuperstoreData[[#This Row],[Sales]],0)</f>
        <v>-7.5000000000000011E-2</v>
      </c>
      <c r="W4672">
        <f>YEAR(C4672)</f>
        <v>2017</v>
      </c>
      <c r="X4672" t="str">
        <f>TEXT(C4672,"mmm")</f>
        <v>May</v>
      </c>
    </row>
    <row r="4673" spans="1:24" x14ac:dyDescent="0.3">
      <c r="A4673">
        <v>4672</v>
      </c>
      <c r="B4673" t="s">
        <v>8442</v>
      </c>
      <c r="C4673" s="1">
        <v>42582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>
        <v>283.14</v>
      </c>
      <c r="S4673">
        <v>4</v>
      </c>
      <c r="T4673">
        <v>0.1</v>
      </c>
      <c r="U4673">
        <v>72.358000000000004</v>
      </c>
      <c r="V4673">
        <f>IFERROR(SuperstoreData[[#This Row],[Profit]]/SuperstoreData[[#This Row],[Sales]],0)</f>
        <v>0.25555555555555559</v>
      </c>
      <c r="W4673">
        <f>YEAR(C4673)</f>
        <v>2016</v>
      </c>
      <c r="X4673" t="str">
        <f>TEXT(C4673,"mmm")</f>
        <v>Jul</v>
      </c>
    </row>
    <row r="4674" spans="1:24" x14ac:dyDescent="0.3">
      <c r="A4674">
        <v>4673</v>
      </c>
      <c r="B4674" t="s">
        <v>8442</v>
      </c>
      <c r="C4674" s="1">
        <v>42582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>
        <v>635.96</v>
      </c>
      <c r="S4674">
        <v>4</v>
      </c>
      <c r="T4674">
        <v>0</v>
      </c>
      <c r="U4674">
        <v>165.34960000000001</v>
      </c>
      <c r="V4674">
        <f>IFERROR(SuperstoreData[[#This Row],[Profit]]/SuperstoreData[[#This Row],[Sales]],0)</f>
        <v>0.26</v>
      </c>
      <c r="W4674">
        <f>YEAR(C4674)</f>
        <v>2016</v>
      </c>
      <c r="X4674" t="str">
        <f>TEXT(C4674,"mmm")</f>
        <v>Jul</v>
      </c>
    </row>
    <row r="4675" spans="1:24" x14ac:dyDescent="0.3">
      <c r="A4675">
        <v>4674</v>
      </c>
      <c r="B4675" t="s">
        <v>8442</v>
      </c>
      <c r="C4675" s="1">
        <v>42582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>
        <v>118.99</v>
      </c>
      <c r="S4675">
        <v>1</v>
      </c>
      <c r="T4675">
        <v>0</v>
      </c>
      <c r="U4675">
        <v>33.3172</v>
      </c>
      <c r="V4675">
        <f>IFERROR(SuperstoreData[[#This Row],[Profit]]/SuperstoreData[[#This Row],[Sales]],0)</f>
        <v>0.28000000000000003</v>
      </c>
      <c r="W4675">
        <f>YEAR(C4675)</f>
        <v>2016</v>
      </c>
      <c r="X4675" t="str">
        <f>TEXT(C4675,"mmm")</f>
        <v>Jul</v>
      </c>
    </row>
    <row r="4676" spans="1:24" x14ac:dyDescent="0.3">
      <c r="A4676">
        <v>4675</v>
      </c>
      <c r="B4676" t="s">
        <v>8442</v>
      </c>
      <c r="C4676" s="1">
        <v>42582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>
        <v>272.94</v>
      </c>
      <c r="S4676">
        <v>3</v>
      </c>
      <c r="T4676">
        <v>0</v>
      </c>
      <c r="U4676">
        <v>30.023399999999999</v>
      </c>
      <c r="V4676">
        <f>IFERROR(SuperstoreData[[#This Row],[Profit]]/SuperstoreData[[#This Row],[Sales]],0)</f>
        <v>0.11</v>
      </c>
      <c r="W4676">
        <f>YEAR(C4676)</f>
        <v>2016</v>
      </c>
      <c r="X4676" t="str">
        <f>TEXT(C4676,"mmm")</f>
        <v>Jul</v>
      </c>
    </row>
    <row r="4677" spans="1:24" x14ac:dyDescent="0.3">
      <c r="A4677">
        <v>4676</v>
      </c>
      <c r="B4677" t="s">
        <v>8443</v>
      </c>
      <c r="C4677" s="1">
        <v>42821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>
        <v>15.007999999999999</v>
      </c>
      <c r="S4677">
        <v>2</v>
      </c>
      <c r="T4677">
        <v>0.2</v>
      </c>
      <c r="U4677">
        <v>1.5007999999999999</v>
      </c>
      <c r="V4677">
        <f>IFERROR(SuperstoreData[[#This Row],[Profit]]/SuperstoreData[[#This Row],[Sales]],0)</f>
        <v>0.1</v>
      </c>
      <c r="W4677">
        <f>YEAR(C4677)</f>
        <v>2017</v>
      </c>
      <c r="X4677" t="str">
        <f>TEXT(C4677,"mmm")</f>
        <v>Mar</v>
      </c>
    </row>
    <row r="4678" spans="1:24" x14ac:dyDescent="0.3">
      <c r="A4678">
        <v>4677</v>
      </c>
      <c r="B4678" t="s">
        <v>8444</v>
      </c>
      <c r="C4678" s="1">
        <v>41712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>
        <v>33.088000000000001</v>
      </c>
      <c r="S4678">
        <v>4</v>
      </c>
      <c r="T4678">
        <v>0.2</v>
      </c>
      <c r="U4678">
        <v>11.167199999999999</v>
      </c>
      <c r="V4678">
        <f>IFERROR(SuperstoreData[[#This Row],[Profit]]/SuperstoreData[[#This Row],[Sales]],0)</f>
        <v>0.33749999999999997</v>
      </c>
      <c r="W4678">
        <f>YEAR(C4678)</f>
        <v>2014</v>
      </c>
      <c r="X4678" t="str">
        <f>TEXT(C4678,"mmm")</f>
        <v>Mar</v>
      </c>
    </row>
    <row r="4679" spans="1:24" x14ac:dyDescent="0.3">
      <c r="A4679">
        <v>4678</v>
      </c>
      <c r="B4679" t="s">
        <v>8444</v>
      </c>
      <c r="C4679" s="1">
        <v>41712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>
        <v>80.98</v>
      </c>
      <c r="S4679">
        <v>1</v>
      </c>
      <c r="T4679">
        <v>0</v>
      </c>
      <c r="U4679">
        <v>3.2391999999999999</v>
      </c>
      <c r="V4679">
        <f>IFERROR(SuperstoreData[[#This Row],[Profit]]/SuperstoreData[[#This Row],[Sales]],0)</f>
        <v>3.9999999999999994E-2</v>
      </c>
      <c r="W4679">
        <f>YEAR(C4679)</f>
        <v>2014</v>
      </c>
      <c r="X4679" t="str">
        <f>TEXT(C4679,"mmm")</f>
        <v>Mar</v>
      </c>
    </row>
    <row r="4680" spans="1:24" x14ac:dyDescent="0.3">
      <c r="A4680">
        <v>4679</v>
      </c>
      <c r="B4680" t="s">
        <v>8444</v>
      </c>
      <c r="C4680" s="1">
        <v>41712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>
        <v>82.8</v>
      </c>
      <c r="S4680">
        <v>12</v>
      </c>
      <c r="T4680">
        <v>0</v>
      </c>
      <c r="U4680">
        <v>6.6239999999999997</v>
      </c>
      <c r="V4680">
        <f>IFERROR(SuperstoreData[[#This Row],[Profit]]/SuperstoreData[[#This Row],[Sales]],0)</f>
        <v>0.08</v>
      </c>
      <c r="W4680">
        <f>YEAR(C4680)</f>
        <v>2014</v>
      </c>
      <c r="X4680" t="str">
        <f>TEXT(C4680,"mmm")</f>
        <v>Mar</v>
      </c>
    </row>
    <row r="4681" spans="1:24" x14ac:dyDescent="0.3">
      <c r="A4681">
        <v>4680</v>
      </c>
      <c r="B4681" t="s">
        <v>8444</v>
      </c>
      <c r="C4681" s="1">
        <v>41712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>
        <v>21.36</v>
      </c>
      <c r="S4681">
        <v>2</v>
      </c>
      <c r="T4681">
        <v>0</v>
      </c>
      <c r="U4681">
        <v>5.7671999999999999</v>
      </c>
      <c r="V4681">
        <f>IFERROR(SuperstoreData[[#This Row],[Profit]]/SuperstoreData[[#This Row],[Sales]],0)</f>
        <v>0.27</v>
      </c>
      <c r="W4681">
        <f>YEAR(C4681)</f>
        <v>2014</v>
      </c>
      <c r="X4681" t="str">
        <f>TEXT(C4681,"mmm")</f>
        <v>Mar</v>
      </c>
    </row>
    <row r="4682" spans="1:24" x14ac:dyDescent="0.3">
      <c r="A4682">
        <v>4681</v>
      </c>
      <c r="B4682" t="s">
        <v>8444</v>
      </c>
      <c r="C4682" s="1">
        <v>41712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>
        <v>62.048000000000002</v>
      </c>
      <c r="S4682">
        <v>2</v>
      </c>
      <c r="T4682">
        <v>0.2</v>
      </c>
      <c r="U4682">
        <v>20.165600000000001</v>
      </c>
      <c r="V4682">
        <f>IFERROR(SuperstoreData[[#This Row],[Profit]]/SuperstoreData[[#This Row],[Sales]],0)</f>
        <v>0.32500000000000001</v>
      </c>
      <c r="W4682">
        <f>YEAR(C4682)</f>
        <v>2014</v>
      </c>
      <c r="X4682" t="str">
        <f>TEXT(C4682,"mmm")</f>
        <v>Mar</v>
      </c>
    </row>
    <row r="4683" spans="1:24" x14ac:dyDescent="0.3">
      <c r="A4683">
        <v>4682</v>
      </c>
      <c r="B4683" t="s">
        <v>8448</v>
      </c>
      <c r="C4683" s="1">
        <v>42565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>
        <v>29.61</v>
      </c>
      <c r="S4683">
        <v>9</v>
      </c>
      <c r="T4683">
        <v>0</v>
      </c>
      <c r="U4683">
        <v>13.3245</v>
      </c>
      <c r="V4683">
        <f>IFERROR(SuperstoreData[[#This Row],[Profit]]/SuperstoreData[[#This Row],[Sales]],0)</f>
        <v>0.45</v>
      </c>
      <c r="W4683">
        <f>YEAR(C4683)</f>
        <v>2016</v>
      </c>
      <c r="X4683" t="str">
        <f>TEXT(C4683,"mmm")</f>
        <v>Jul</v>
      </c>
    </row>
    <row r="4684" spans="1:24" x14ac:dyDescent="0.3">
      <c r="A4684">
        <v>4683</v>
      </c>
      <c r="B4684" t="s">
        <v>8449</v>
      </c>
      <c r="C4684" s="1">
        <v>42705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>
        <v>863.928</v>
      </c>
      <c r="S4684">
        <v>9</v>
      </c>
      <c r="T4684">
        <v>0.2</v>
      </c>
      <c r="U4684">
        <v>86.392799999999994</v>
      </c>
      <c r="V4684">
        <f>IFERROR(SuperstoreData[[#This Row],[Profit]]/SuperstoreData[[#This Row],[Sales]],0)</f>
        <v>9.9999999999999992E-2</v>
      </c>
      <c r="W4684">
        <f>YEAR(C4684)</f>
        <v>2016</v>
      </c>
      <c r="X4684" t="str">
        <f>TEXT(C4684,"mmm")</f>
        <v>Dec</v>
      </c>
    </row>
    <row r="4685" spans="1:24" x14ac:dyDescent="0.3">
      <c r="A4685">
        <v>4684</v>
      </c>
      <c r="B4685" t="s">
        <v>8450</v>
      </c>
      <c r="C4685" s="1">
        <v>42611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>
        <v>241.92</v>
      </c>
      <c r="S4685">
        <v>4</v>
      </c>
      <c r="T4685">
        <v>0.4</v>
      </c>
      <c r="U4685">
        <v>-56.448</v>
      </c>
      <c r="V4685">
        <f>IFERROR(SuperstoreData[[#This Row],[Profit]]/SuperstoreData[[#This Row],[Sales]],0)</f>
        <v>-0.23333333333333334</v>
      </c>
      <c r="W4685">
        <f>YEAR(C4685)</f>
        <v>2016</v>
      </c>
      <c r="X4685" t="str">
        <f>TEXT(C4685,"mmm")</f>
        <v>Aug</v>
      </c>
    </row>
    <row r="4686" spans="1:24" x14ac:dyDescent="0.3">
      <c r="A4686">
        <v>4685</v>
      </c>
      <c r="B4686" t="s">
        <v>8450</v>
      </c>
      <c r="C4686" s="1">
        <v>42611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>
        <v>163.88</v>
      </c>
      <c r="S4686">
        <v>4</v>
      </c>
      <c r="T4686">
        <v>0.5</v>
      </c>
      <c r="U4686">
        <v>-81.94</v>
      </c>
      <c r="V4686">
        <f>IFERROR(SuperstoreData[[#This Row],[Profit]]/SuperstoreData[[#This Row],[Sales]],0)</f>
        <v>-0.5</v>
      </c>
      <c r="W4686">
        <f>YEAR(C4686)</f>
        <v>2016</v>
      </c>
      <c r="X4686" t="str">
        <f>TEXT(C4686,"mmm")</f>
        <v>Aug</v>
      </c>
    </row>
    <row r="4687" spans="1:24" x14ac:dyDescent="0.3">
      <c r="A4687">
        <v>4686</v>
      </c>
      <c r="B4687" t="s">
        <v>8450</v>
      </c>
      <c r="C4687" s="1">
        <v>42611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>
        <v>3.4860000000000002</v>
      </c>
      <c r="S4687">
        <v>2</v>
      </c>
      <c r="T4687">
        <v>0.7</v>
      </c>
      <c r="U4687">
        <v>-2.7888000000000002</v>
      </c>
      <c r="V4687">
        <f>IFERROR(SuperstoreData[[#This Row],[Profit]]/SuperstoreData[[#This Row],[Sales]],0)</f>
        <v>-0.8</v>
      </c>
      <c r="W4687">
        <f>YEAR(C4687)</f>
        <v>2016</v>
      </c>
      <c r="X4687" t="str">
        <f>TEXT(C4687,"mmm")</f>
        <v>Aug</v>
      </c>
    </row>
    <row r="4688" spans="1:24" x14ac:dyDescent="0.3">
      <c r="A4688">
        <v>4687</v>
      </c>
      <c r="B4688" t="s">
        <v>8450</v>
      </c>
      <c r="C4688" s="1">
        <v>42611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>
        <v>10.584</v>
      </c>
      <c r="S4688">
        <v>7</v>
      </c>
      <c r="T4688">
        <v>0.2</v>
      </c>
      <c r="U4688">
        <v>-2.3814000000000002</v>
      </c>
      <c r="V4688">
        <f>IFERROR(SuperstoreData[[#This Row],[Profit]]/SuperstoreData[[#This Row],[Sales]],0)</f>
        <v>-0.22500000000000003</v>
      </c>
      <c r="W4688">
        <f>YEAR(C4688)</f>
        <v>2016</v>
      </c>
      <c r="X4688" t="str">
        <f>TEXT(C4688,"mmm")</f>
        <v>Aug</v>
      </c>
    </row>
    <row r="4689" spans="1:24" x14ac:dyDescent="0.3">
      <c r="A4689">
        <v>4688</v>
      </c>
      <c r="B4689" t="s">
        <v>8451</v>
      </c>
      <c r="C4689" s="1">
        <v>42545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>
        <v>440.91</v>
      </c>
      <c r="S4689">
        <v>9</v>
      </c>
      <c r="T4689">
        <v>0</v>
      </c>
      <c r="U4689">
        <v>123.45480000000001</v>
      </c>
      <c r="V4689">
        <f>IFERROR(SuperstoreData[[#This Row],[Profit]]/SuperstoreData[[#This Row],[Sales]],0)</f>
        <v>0.27999999999999997</v>
      </c>
      <c r="W4689">
        <f>YEAR(C4689)</f>
        <v>2016</v>
      </c>
      <c r="X4689" t="str">
        <f>TEXT(C4689,"mmm")</f>
        <v>Jun</v>
      </c>
    </row>
    <row r="4690" spans="1:24" x14ac:dyDescent="0.3">
      <c r="A4690">
        <v>4689</v>
      </c>
      <c r="B4690" t="s">
        <v>8454</v>
      </c>
      <c r="C4690" s="1">
        <v>42824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>
        <v>5.7149999999999999</v>
      </c>
      <c r="S4690">
        <v>5</v>
      </c>
      <c r="T4690">
        <v>0.7</v>
      </c>
      <c r="U4690">
        <v>-4.7625000000000002</v>
      </c>
      <c r="V4690">
        <f>IFERROR(SuperstoreData[[#This Row],[Profit]]/SuperstoreData[[#This Row],[Sales]],0)</f>
        <v>-0.83333333333333337</v>
      </c>
      <c r="W4690">
        <f>YEAR(C4690)</f>
        <v>2017</v>
      </c>
      <c r="X4690" t="str">
        <f>TEXT(C4690,"mmm")</f>
        <v>Mar</v>
      </c>
    </row>
    <row r="4691" spans="1:24" x14ac:dyDescent="0.3">
      <c r="A4691">
        <v>4690</v>
      </c>
      <c r="B4691" t="s">
        <v>8455</v>
      </c>
      <c r="C4691" s="1">
        <v>41993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>
        <v>51.968000000000004</v>
      </c>
      <c r="S4691">
        <v>2</v>
      </c>
      <c r="T4691">
        <v>0.2</v>
      </c>
      <c r="U4691">
        <v>10.393599999999999</v>
      </c>
      <c r="V4691">
        <f>IFERROR(SuperstoreData[[#This Row],[Profit]]/SuperstoreData[[#This Row],[Sales]],0)</f>
        <v>0.19999999999999998</v>
      </c>
      <c r="W4691">
        <f>YEAR(C4691)</f>
        <v>2014</v>
      </c>
      <c r="X4691" t="str">
        <f>TEXT(C4691,"mmm")</f>
        <v>Dec</v>
      </c>
    </row>
    <row r="4692" spans="1:24" x14ac:dyDescent="0.3">
      <c r="A4692">
        <v>4691</v>
      </c>
      <c r="B4692" t="s">
        <v>8455</v>
      </c>
      <c r="C4692" s="1">
        <v>41993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>
        <v>71.975999999999999</v>
      </c>
      <c r="S4692">
        <v>3</v>
      </c>
      <c r="T4692">
        <v>0.2</v>
      </c>
      <c r="U4692">
        <v>21.5928</v>
      </c>
      <c r="V4692">
        <f>IFERROR(SuperstoreData[[#This Row],[Profit]]/SuperstoreData[[#This Row],[Sales]],0)</f>
        <v>0.3</v>
      </c>
      <c r="W4692">
        <f>YEAR(C4692)</f>
        <v>2014</v>
      </c>
      <c r="X4692" t="str">
        <f>TEXT(C4692,"mmm")</f>
        <v>Dec</v>
      </c>
    </row>
    <row r="4693" spans="1:24" x14ac:dyDescent="0.3">
      <c r="A4693">
        <v>4692</v>
      </c>
      <c r="B4693" t="s">
        <v>8455</v>
      </c>
      <c r="C4693" s="1">
        <v>41993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>
        <v>242.352</v>
      </c>
      <c r="S4693">
        <v>3</v>
      </c>
      <c r="T4693">
        <v>0.2</v>
      </c>
      <c r="U4693">
        <v>-42.4116</v>
      </c>
      <c r="V4693">
        <f>IFERROR(SuperstoreData[[#This Row],[Profit]]/SuperstoreData[[#This Row],[Sales]],0)</f>
        <v>-0.17499999999999999</v>
      </c>
      <c r="W4693">
        <f>YEAR(C4693)</f>
        <v>2014</v>
      </c>
      <c r="X4693" t="str">
        <f>TEXT(C4693,"mmm")</f>
        <v>Dec</v>
      </c>
    </row>
    <row r="4694" spans="1:24" x14ac:dyDescent="0.3">
      <c r="A4694">
        <v>4693</v>
      </c>
      <c r="B4694" t="s">
        <v>8455</v>
      </c>
      <c r="C4694" s="1">
        <v>41993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>
        <v>221.92</v>
      </c>
      <c r="S4694">
        <v>5</v>
      </c>
      <c r="T4694">
        <v>0.2</v>
      </c>
      <c r="U4694">
        <v>77.671999999999997</v>
      </c>
      <c r="V4694">
        <f>IFERROR(SuperstoreData[[#This Row],[Profit]]/SuperstoreData[[#This Row],[Sales]],0)</f>
        <v>0.35000000000000003</v>
      </c>
      <c r="W4694">
        <f>YEAR(C4694)</f>
        <v>2014</v>
      </c>
      <c r="X4694" t="str">
        <f>TEXT(C4694,"mmm")</f>
        <v>Dec</v>
      </c>
    </row>
    <row r="4695" spans="1:24" x14ac:dyDescent="0.3">
      <c r="A4695">
        <v>4694</v>
      </c>
      <c r="B4695" t="s">
        <v>8455</v>
      </c>
      <c r="C4695" s="1">
        <v>41993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>
        <v>8.4480000000000004</v>
      </c>
      <c r="S4695">
        <v>2</v>
      </c>
      <c r="T4695">
        <v>0.2</v>
      </c>
      <c r="U4695">
        <v>2.64</v>
      </c>
      <c r="V4695">
        <f>IFERROR(SuperstoreData[[#This Row],[Profit]]/SuperstoreData[[#This Row],[Sales]],0)</f>
        <v>0.3125</v>
      </c>
      <c r="W4695">
        <f>YEAR(C4695)</f>
        <v>2014</v>
      </c>
      <c r="X4695" t="str">
        <f>TEXT(C4695,"mmm")</f>
        <v>Dec</v>
      </c>
    </row>
    <row r="4696" spans="1:24" x14ac:dyDescent="0.3">
      <c r="A4696">
        <v>4695</v>
      </c>
      <c r="B4696" t="s">
        <v>8457</v>
      </c>
      <c r="C4696" s="1">
        <v>42355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>
        <v>29.52</v>
      </c>
      <c r="S4696">
        <v>4</v>
      </c>
      <c r="T4696">
        <v>0</v>
      </c>
      <c r="U4696">
        <v>14.4648</v>
      </c>
      <c r="V4696">
        <f>IFERROR(SuperstoreData[[#This Row],[Profit]]/SuperstoreData[[#This Row],[Sales]],0)</f>
        <v>0.49</v>
      </c>
      <c r="W4696">
        <f>YEAR(C4696)</f>
        <v>2015</v>
      </c>
      <c r="X4696" t="str">
        <f>TEXT(C4696,"mmm")</f>
        <v>Dec</v>
      </c>
    </row>
    <row r="4697" spans="1:24" x14ac:dyDescent="0.3">
      <c r="A4697">
        <v>4696</v>
      </c>
      <c r="B4697" t="s">
        <v>8457</v>
      </c>
      <c r="C4697" s="1">
        <v>42355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>
        <v>302.94</v>
      </c>
      <c r="S4697">
        <v>3</v>
      </c>
      <c r="T4697">
        <v>0</v>
      </c>
      <c r="U4697">
        <v>48.470399999999998</v>
      </c>
      <c r="V4697">
        <f>IFERROR(SuperstoreData[[#This Row],[Profit]]/SuperstoreData[[#This Row],[Sales]],0)</f>
        <v>0.16</v>
      </c>
      <c r="W4697">
        <f>YEAR(C4697)</f>
        <v>2015</v>
      </c>
      <c r="X4697" t="str">
        <f>TEXT(C4697,"mmm")</f>
        <v>Dec</v>
      </c>
    </row>
    <row r="4698" spans="1:24" x14ac:dyDescent="0.3">
      <c r="A4698">
        <v>4697</v>
      </c>
      <c r="B4698" t="s">
        <v>8457</v>
      </c>
      <c r="C4698" s="1">
        <v>42355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>
        <v>142.36000000000001</v>
      </c>
      <c r="S4698">
        <v>2</v>
      </c>
      <c r="T4698">
        <v>0</v>
      </c>
      <c r="U4698">
        <v>38.437199999999997</v>
      </c>
      <c r="V4698">
        <f>IFERROR(SuperstoreData[[#This Row],[Profit]]/SuperstoreData[[#This Row],[Sales]],0)</f>
        <v>0.26999999999999996</v>
      </c>
      <c r="W4698">
        <f>YEAR(C4698)</f>
        <v>2015</v>
      </c>
      <c r="X4698" t="str">
        <f>TEXT(C4698,"mmm")</f>
        <v>Dec</v>
      </c>
    </row>
    <row r="4699" spans="1:24" x14ac:dyDescent="0.3">
      <c r="A4699">
        <v>4698</v>
      </c>
      <c r="B4699" t="s">
        <v>8457</v>
      </c>
      <c r="C4699" s="1">
        <v>42355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>
        <v>546.66</v>
      </c>
      <c r="S4699">
        <v>9</v>
      </c>
      <c r="T4699">
        <v>0</v>
      </c>
      <c r="U4699">
        <v>136.66499999999999</v>
      </c>
      <c r="V4699">
        <f>IFERROR(SuperstoreData[[#This Row],[Profit]]/SuperstoreData[[#This Row],[Sales]],0)</f>
        <v>0.25</v>
      </c>
      <c r="W4699">
        <f>YEAR(C4699)</f>
        <v>2015</v>
      </c>
      <c r="X4699" t="str">
        <f>TEXT(C4699,"mmm")</f>
        <v>Dec</v>
      </c>
    </row>
    <row r="4700" spans="1:24" x14ac:dyDescent="0.3">
      <c r="A4700">
        <v>4699</v>
      </c>
      <c r="B4700" t="s">
        <v>8457</v>
      </c>
      <c r="C4700" s="1">
        <v>42355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>
        <v>212.13</v>
      </c>
      <c r="S4700">
        <v>3</v>
      </c>
      <c r="T4700">
        <v>0</v>
      </c>
      <c r="U4700">
        <v>14.8491</v>
      </c>
      <c r="V4700">
        <f>IFERROR(SuperstoreData[[#This Row],[Profit]]/SuperstoreData[[#This Row],[Sales]],0)</f>
        <v>7.0000000000000007E-2</v>
      </c>
      <c r="W4700">
        <f>YEAR(C4700)</f>
        <v>2015</v>
      </c>
      <c r="X4700" t="str">
        <f>TEXT(C4700,"mmm")</f>
        <v>Dec</v>
      </c>
    </row>
    <row r="4701" spans="1:24" x14ac:dyDescent="0.3">
      <c r="A4701">
        <v>4700</v>
      </c>
      <c r="B4701" t="s">
        <v>8458</v>
      </c>
      <c r="C4701" s="1">
        <v>42866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>
        <v>5.2480000000000002</v>
      </c>
      <c r="S4701">
        <v>2</v>
      </c>
      <c r="T4701">
        <v>0.2</v>
      </c>
      <c r="U4701">
        <v>0.59040000000000004</v>
      </c>
      <c r="V4701">
        <f>IFERROR(SuperstoreData[[#This Row],[Profit]]/SuperstoreData[[#This Row],[Sales]],0)</f>
        <v>0.1125</v>
      </c>
      <c r="W4701">
        <f>YEAR(C4701)</f>
        <v>2017</v>
      </c>
      <c r="X4701" t="str">
        <f>TEXT(C4701,"mmm")</f>
        <v>May</v>
      </c>
    </row>
    <row r="4702" spans="1:24" x14ac:dyDescent="0.3">
      <c r="A4702">
        <v>4701</v>
      </c>
      <c r="B4702" t="s">
        <v>8458</v>
      </c>
      <c r="C4702" s="1">
        <v>42866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>
        <v>74.415999999999997</v>
      </c>
      <c r="S4702">
        <v>2</v>
      </c>
      <c r="T4702">
        <v>0.2</v>
      </c>
      <c r="U4702">
        <v>-14.8832</v>
      </c>
      <c r="V4702">
        <f>IFERROR(SuperstoreData[[#This Row],[Profit]]/SuperstoreData[[#This Row],[Sales]],0)</f>
        <v>-0.2</v>
      </c>
      <c r="W4702">
        <f>YEAR(C4702)</f>
        <v>2017</v>
      </c>
      <c r="X4702" t="str">
        <f>TEXT(C4702,"mmm")</f>
        <v>May</v>
      </c>
    </row>
    <row r="4703" spans="1:24" x14ac:dyDescent="0.3">
      <c r="A4703">
        <v>4702</v>
      </c>
      <c r="B4703" t="s">
        <v>8458</v>
      </c>
      <c r="C4703" s="1">
        <v>42866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>
        <v>6.8479999999999999</v>
      </c>
      <c r="S4703">
        <v>2</v>
      </c>
      <c r="T4703">
        <v>0.2</v>
      </c>
      <c r="U4703">
        <v>2.14</v>
      </c>
      <c r="V4703">
        <f>IFERROR(SuperstoreData[[#This Row],[Profit]]/SuperstoreData[[#This Row],[Sales]],0)</f>
        <v>0.3125</v>
      </c>
      <c r="W4703">
        <f>YEAR(C4703)</f>
        <v>2017</v>
      </c>
      <c r="X4703" t="str">
        <f>TEXT(C4703,"mmm")</f>
        <v>May</v>
      </c>
    </row>
    <row r="4704" spans="1:24" x14ac:dyDescent="0.3">
      <c r="A4704">
        <v>4703</v>
      </c>
      <c r="B4704" t="s">
        <v>8458</v>
      </c>
      <c r="C4704" s="1">
        <v>42866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>
        <v>7.9960000000000004</v>
      </c>
      <c r="S4704">
        <v>1</v>
      </c>
      <c r="T4704">
        <v>0.6</v>
      </c>
      <c r="U4704">
        <v>-6.9965000000000002</v>
      </c>
      <c r="V4704">
        <f>IFERROR(SuperstoreData[[#This Row],[Profit]]/SuperstoreData[[#This Row],[Sales]],0)</f>
        <v>-0.875</v>
      </c>
      <c r="W4704">
        <f>YEAR(C4704)</f>
        <v>2017</v>
      </c>
      <c r="X4704" t="str">
        <f>TEXT(C4704,"mmm")</f>
        <v>May</v>
      </c>
    </row>
    <row r="4705" spans="1:24" x14ac:dyDescent="0.3">
      <c r="A4705">
        <v>4704</v>
      </c>
      <c r="B4705" t="s">
        <v>8459</v>
      </c>
      <c r="C4705" s="1">
        <v>42545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>
        <v>8.7119999999999997</v>
      </c>
      <c r="S4705">
        <v>2</v>
      </c>
      <c r="T4705">
        <v>0.8</v>
      </c>
      <c r="U4705">
        <v>-19.602</v>
      </c>
      <c r="V4705">
        <f>IFERROR(SuperstoreData[[#This Row],[Profit]]/SuperstoreData[[#This Row],[Sales]],0)</f>
        <v>-2.25</v>
      </c>
      <c r="W4705">
        <f>YEAR(C4705)</f>
        <v>2016</v>
      </c>
      <c r="X4705" t="str">
        <f>TEXT(C4705,"mmm")</f>
        <v>Jun</v>
      </c>
    </row>
    <row r="4706" spans="1:24" x14ac:dyDescent="0.3">
      <c r="A4706">
        <v>4705</v>
      </c>
      <c r="B4706" t="s">
        <v>8460</v>
      </c>
      <c r="C4706" s="1">
        <v>42507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>
        <v>65.17</v>
      </c>
      <c r="S4706">
        <v>7</v>
      </c>
      <c r="T4706">
        <v>0</v>
      </c>
      <c r="U4706">
        <v>18.8993</v>
      </c>
      <c r="V4706">
        <f>IFERROR(SuperstoreData[[#This Row],[Profit]]/SuperstoreData[[#This Row],[Sales]],0)</f>
        <v>0.28999999999999998</v>
      </c>
      <c r="W4706">
        <f>YEAR(C4706)</f>
        <v>2016</v>
      </c>
      <c r="X4706" t="str">
        <f>TEXT(C4706,"mmm")</f>
        <v>May</v>
      </c>
    </row>
    <row r="4707" spans="1:24" x14ac:dyDescent="0.3">
      <c r="A4707">
        <v>4706</v>
      </c>
      <c r="B4707" t="s">
        <v>8460</v>
      </c>
      <c r="C4707" s="1">
        <v>42507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>
        <v>14.62</v>
      </c>
      <c r="S4707">
        <v>2</v>
      </c>
      <c r="T4707">
        <v>0</v>
      </c>
      <c r="U4707">
        <v>6.8714000000000004</v>
      </c>
      <c r="V4707">
        <f>IFERROR(SuperstoreData[[#This Row],[Profit]]/SuperstoreData[[#This Row],[Sales]],0)</f>
        <v>0.47000000000000003</v>
      </c>
      <c r="W4707">
        <f>YEAR(C4707)</f>
        <v>2016</v>
      </c>
      <c r="X4707" t="str">
        <f>TEXT(C4707,"mmm")</f>
        <v>May</v>
      </c>
    </row>
    <row r="4708" spans="1:24" x14ac:dyDescent="0.3">
      <c r="A4708">
        <v>4707</v>
      </c>
      <c r="B4708" t="s">
        <v>8460</v>
      </c>
      <c r="C4708" s="1">
        <v>42507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>
        <v>173.24</v>
      </c>
      <c r="S4708">
        <v>4</v>
      </c>
      <c r="T4708">
        <v>0</v>
      </c>
      <c r="U4708">
        <v>17.324000000000002</v>
      </c>
      <c r="V4708">
        <f>IFERROR(SuperstoreData[[#This Row],[Profit]]/SuperstoreData[[#This Row],[Sales]],0)</f>
        <v>0.1</v>
      </c>
      <c r="W4708">
        <f>YEAR(C4708)</f>
        <v>2016</v>
      </c>
      <c r="X4708" t="str">
        <f>TEXT(C4708,"mmm")</f>
        <v>May</v>
      </c>
    </row>
    <row r="4709" spans="1:24" x14ac:dyDescent="0.3">
      <c r="A4709">
        <v>4708</v>
      </c>
      <c r="B4709" t="s">
        <v>8462</v>
      </c>
      <c r="C4709" s="1">
        <v>42915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>
        <v>895.92</v>
      </c>
      <c r="S4709">
        <v>5</v>
      </c>
      <c r="T4709">
        <v>0.2</v>
      </c>
      <c r="U4709">
        <v>302.37299999999999</v>
      </c>
      <c r="V4709">
        <f>IFERROR(SuperstoreData[[#This Row],[Profit]]/SuperstoreData[[#This Row],[Sales]],0)</f>
        <v>0.33750000000000002</v>
      </c>
      <c r="W4709">
        <f>YEAR(C4709)</f>
        <v>2017</v>
      </c>
      <c r="X4709" t="str">
        <f>TEXT(C4709,"mmm")</f>
        <v>Jun</v>
      </c>
    </row>
    <row r="4710" spans="1:24" x14ac:dyDescent="0.3">
      <c r="A4710">
        <v>4709</v>
      </c>
      <c r="B4710" t="s">
        <v>8462</v>
      </c>
      <c r="C4710" s="1">
        <v>42915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>
        <v>130.71</v>
      </c>
      <c r="S4710">
        <v>3</v>
      </c>
      <c r="T4710">
        <v>0</v>
      </c>
      <c r="U4710">
        <v>39.213000000000001</v>
      </c>
      <c r="V4710">
        <f>IFERROR(SuperstoreData[[#This Row],[Profit]]/SuperstoreData[[#This Row],[Sales]],0)</f>
        <v>0.3</v>
      </c>
      <c r="W4710">
        <f>YEAR(C4710)</f>
        <v>2017</v>
      </c>
      <c r="X4710" t="str">
        <f>TEXT(C4710,"mmm")</f>
        <v>Jun</v>
      </c>
    </row>
    <row r="4711" spans="1:24" x14ac:dyDescent="0.3">
      <c r="A4711">
        <v>4710</v>
      </c>
      <c r="B4711" t="s">
        <v>8462</v>
      </c>
      <c r="C4711" s="1">
        <v>42915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>
        <v>11.68</v>
      </c>
      <c r="S4711">
        <v>2</v>
      </c>
      <c r="T4711">
        <v>0</v>
      </c>
      <c r="U4711">
        <v>3.0367999999999999</v>
      </c>
      <c r="V4711">
        <f>IFERROR(SuperstoreData[[#This Row],[Profit]]/SuperstoreData[[#This Row],[Sales]],0)</f>
        <v>0.26</v>
      </c>
      <c r="W4711">
        <f>YEAR(C4711)</f>
        <v>2017</v>
      </c>
      <c r="X4711" t="str">
        <f>TEXT(C4711,"mmm")</f>
        <v>Jun</v>
      </c>
    </row>
    <row r="4712" spans="1:24" x14ac:dyDescent="0.3">
      <c r="A4712">
        <v>4711</v>
      </c>
      <c r="B4712" t="s">
        <v>8462</v>
      </c>
      <c r="C4712" s="1">
        <v>42915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>
        <v>62.31</v>
      </c>
      <c r="S4712">
        <v>3</v>
      </c>
      <c r="T4712">
        <v>0</v>
      </c>
      <c r="U4712">
        <v>22.4316</v>
      </c>
      <c r="V4712">
        <f>IFERROR(SuperstoreData[[#This Row],[Profit]]/SuperstoreData[[#This Row],[Sales]],0)</f>
        <v>0.36</v>
      </c>
      <c r="W4712">
        <f>YEAR(C4712)</f>
        <v>2017</v>
      </c>
      <c r="X4712" t="str">
        <f>TEXT(C4712,"mmm")</f>
        <v>Jun</v>
      </c>
    </row>
    <row r="4713" spans="1:24" x14ac:dyDescent="0.3">
      <c r="A4713">
        <v>4712</v>
      </c>
      <c r="B4713" t="s">
        <v>8463</v>
      </c>
      <c r="C4713" s="1">
        <v>41729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>
        <v>0.85199999999999998</v>
      </c>
      <c r="S4713">
        <v>1</v>
      </c>
      <c r="T4713">
        <v>0.7</v>
      </c>
      <c r="U4713">
        <v>-0.59640000000000004</v>
      </c>
      <c r="V4713">
        <f>IFERROR(SuperstoreData[[#This Row],[Profit]]/SuperstoreData[[#This Row],[Sales]],0)</f>
        <v>-0.70000000000000007</v>
      </c>
      <c r="W4713">
        <f>YEAR(C4713)</f>
        <v>2014</v>
      </c>
      <c r="X4713" t="str">
        <f>TEXT(C4713,"mmm")</f>
        <v>Mar</v>
      </c>
    </row>
    <row r="4714" spans="1:24" x14ac:dyDescent="0.3">
      <c r="A4714">
        <v>4713</v>
      </c>
      <c r="B4714" t="s">
        <v>8464</v>
      </c>
      <c r="C4714" s="1">
        <v>41989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>
        <v>36.287999999999997</v>
      </c>
      <c r="S4714">
        <v>7</v>
      </c>
      <c r="T4714">
        <v>0.2</v>
      </c>
      <c r="U4714">
        <v>12.700799999999999</v>
      </c>
      <c r="V4714">
        <f>IFERROR(SuperstoreData[[#This Row],[Profit]]/SuperstoreData[[#This Row],[Sales]],0)</f>
        <v>0.35000000000000003</v>
      </c>
      <c r="W4714">
        <f>YEAR(C4714)</f>
        <v>2014</v>
      </c>
      <c r="X4714" t="str">
        <f>TEXT(C4714,"mmm")</f>
        <v>Dec</v>
      </c>
    </row>
    <row r="4715" spans="1:24" x14ac:dyDescent="0.3">
      <c r="A4715">
        <v>4714</v>
      </c>
      <c r="B4715" t="s">
        <v>8464</v>
      </c>
      <c r="C4715" s="1">
        <v>41989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>
        <v>56.567999999999998</v>
      </c>
      <c r="S4715">
        <v>2</v>
      </c>
      <c r="T4715">
        <v>0.6</v>
      </c>
      <c r="U4715">
        <v>-74.952600000000004</v>
      </c>
      <c r="V4715">
        <f>IFERROR(SuperstoreData[[#This Row],[Profit]]/SuperstoreData[[#This Row],[Sales]],0)</f>
        <v>-1.3250000000000002</v>
      </c>
      <c r="W4715">
        <f>YEAR(C4715)</f>
        <v>2014</v>
      </c>
      <c r="X4715" t="str">
        <f>TEXT(C4715,"mmm")</f>
        <v>Dec</v>
      </c>
    </row>
    <row r="4716" spans="1:24" x14ac:dyDescent="0.3">
      <c r="A4716">
        <v>4715</v>
      </c>
      <c r="B4716" t="s">
        <v>8465</v>
      </c>
      <c r="C4716" s="1">
        <v>42873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>
        <v>344.70400000000001</v>
      </c>
      <c r="S4716">
        <v>2</v>
      </c>
      <c r="T4716">
        <v>0.2</v>
      </c>
      <c r="U4716">
        <v>38.779200000000003</v>
      </c>
      <c r="V4716">
        <f>IFERROR(SuperstoreData[[#This Row],[Profit]]/SuperstoreData[[#This Row],[Sales]],0)</f>
        <v>0.1125</v>
      </c>
      <c r="W4716">
        <f>YEAR(C4716)</f>
        <v>2017</v>
      </c>
      <c r="X4716" t="str">
        <f>TEXT(C4716,"mmm")</f>
        <v>May</v>
      </c>
    </row>
    <row r="4717" spans="1:24" x14ac:dyDescent="0.3">
      <c r="A4717">
        <v>4716</v>
      </c>
      <c r="B4717" t="s">
        <v>8466</v>
      </c>
      <c r="C4717" s="1">
        <v>42136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>
        <v>201.584</v>
      </c>
      <c r="S4717">
        <v>2</v>
      </c>
      <c r="T4717">
        <v>0.2</v>
      </c>
      <c r="U4717">
        <v>20.1584</v>
      </c>
      <c r="V4717">
        <f>IFERROR(SuperstoreData[[#This Row],[Profit]]/SuperstoreData[[#This Row],[Sales]],0)</f>
        <v>0.1</v>
      </c>
      <c r="W4717">
        <f>YEAR(C4717)</f>
        <v>2015</v>
      </c>
      <c r="X4717" t="str">
        <f>TEXT(C4717,"mmm")</f>
        <v>May</v>
      </c>
    </row>
    <row r="4718" spans="1:24" x14ac:dyDescent="0.3">
      <c r="A4718">
        <v>4717</v>
      </c>
      <c r="B4718" t="s">
        <v>8467</v>
      </c>
      <c r="C4718" s="1">
        <v>43072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>
        <v>521.96</v>
      </c>
      <c r="S4718">
        <v>2</v>
      </c>
      <c r="T4718">
        <v>0</v>
      </c>
      <c r="U4718">
        <v>88.733199999999997</v>
      </c>
      <c r="V4718">
        <f>IFERROR(SuperstoreData[[#This Row],[Profit]]/SuperstoreData[[#This Row],[Sales]],0)</f>
        <v>0.16999999999999998</v>
      </c>
      <c r="W4718">
        <f>YEAR(C4718)</f>
        <v>2017</v>
      </c>
      <c r="X4718" t="str">
        <f>TEXT(C4718,"mmm")</f>
        <v>Dec</v>
      </c>
    </row>
    <row r="4719" spans="1:24" x14ac:dyDescent="0.3">
      <c r="A4719">
        <v>4718</v>
      </c>
      <c r="B4719" t="s">
        <v>8468</v>
      </c>
      <c r="C4719" s="1">
        <v>42350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>
        <v>8.2200000000000006</v>
      </c>
      <c r="S4719">
        <v>3</v>
      </c>
      <c r="T4719">
        <v>0</v>
      </c>
      <c r="U4719">
        <v>2.2193999999999998</v>
      </c>
      <c r="V4719">
        <f>IFERROR(SuperstoreData[[#This Row],[Profit]]/SuperstoreData[[#This Row],[Sales]],0)</f>
        <v>0.26999999999999996</v>
      </c>
      <c r="W4719">
        <f>YEAR(C4719)</f>
        <v>2015</v>
      </c>
      <c r="X4719" t="str">
        <f>TEXT(C4719,"mmm")</f>
        <v>Dec</v>
      </c>
    </row>
    <row r="4720" spans="1:24" x14ac:dyDescent="0.3">
      <c r="A4720">
        <v>4719</v>
      </c>
      <c r="B4720" t="s">
        <v>8469</v>
      </c>
      <c r="C4720" s="1">
        <v>42287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>
        <v>45.36</v>
      </c>
      <c r="S4720">
        <v>7</v>
      </c>
      <c r="T4720">
        <v>0</v>
      </c>
      <c r="U4720">
        <v>21.7728</v>
      </c>
      <c r="V4720">
        <f>IFERROR(SuperstoreData[[#This Row],[Profit]]/SuperstoreData[[#This Row],[Sales]],0)</f>
        <v>0.48</v>
      </c>
      <c r="W4720">
        <f>YEAR(C4720)</f>
        <v>2015</v>
      </c>
      <c r="X4720" t="str">
        <f>TEXT(C4720,"mmm")</f>
        <v>Oct</v>
      </c>
    </row>
    <row r="4721" spans="1:24" x14ac:dyDescent="0.3">
      <c r="A4721">
        <v>4720</v>
      </c>
      <c r="B4721" t="s">
        <v>8470</v>
      </c>
      <c r="C4721" s="1">
        <v>42112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>
        <v>947.17</v>
      </c>
      <c r="S4721">
        <v>7</v>
      </c>
      <c r="T4721">
        <v>0</v>
      </c>
      <c r="U4721">
        <v>9.4717000000000002</v>
      </c>
      <c r="V4721">
        <f>IFERROR(SuperstoreData[[#This Row],[Profit]]/SuperstoreData[[#This Row],[Sales]],0)</f>
        <v>0.01</v>
      </c>
      <c r="W4721">
        <f>YEAR(C4721)</f>
        <v>2015</v>
      </c>
      <c r="X4721" t="str">
        <f>TEXT(C4721,"mmm")</f>
        <v>Apr</v>
      </c>
    </row>
    <row r="4722" spans="1:24" x14ac:dyDescent="0.3">
      <c r="A4722">
        <v>4721</v>
      </c>
      <c r="B4722" t="s">
        <v>8470</v>
      </c>
      <c r="C4722" s="1">
        <v>42112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>
        <v>61.96</v>
      </c>
      <c r="S4722">
        <v>2</v>
      </c>
      <c r="T4722">
        <v>0</v>
      </c>
      <c r="U4722">
        <v>27.882000000000001</v>
      </c>
      <c r="V4722">
        <f>IFERROR(SuperstoreData[[#This Row],[Profit]]/SuperstoreData[[#This Row],[Sales]],0)</f>
        <v>0.45</v>
      </c>
      <c r="W4722">
        <f>YEAR(C4722)</f>
        <v>2015</v>
      </c>
      <c r="X4722" t="str">
        <f>TEXT(C4722,"mmm")</f>
        <v>Apr</v>
      </c>
    </row>
    <row r="4723" spans="1:24" x14ac:dyDescent="0.3">
      <c r="A4723">
        <v>4722</v>
      </c>
      <c r="B4723" t="s">
        <v>8473</v>
      </c>
      <c r="C4723" s="1">
        <v>41797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>
        <v>268.935</v>
      </c>
      <c r="S4723">
        <v>3</v>
      </c>
      <c r="T4723">
        <v>0.5</v>
      </c>
      <c r="U4723">
        <v>-209.76929999999999</v>
      </c>
      <c r="V4723">
        <f>IFERROR(SuperstoreData[[#This Row],[Profit]]/SuperstoreData[[#This Row],[Sales]],0)</f>
        <v>-0.77999999999999992</v>
      </c>
      <c r="W4723">
        <f>YEAR(C4723)</f>
        <v>2014</v>
      </c>
      <c r="X4723" t="str">
        <f>TEXT(C4723,"mmm")</f>
        <v>Jun</v>
      </c>
    </row>
    <row r="4724" spans="1:24" x14ac:dyDescent="0.3">
      <c r="A4724">
        <v>4723</v>
      </c>
      <c r="B4724" t="s">
        <v>8476</v>
      </c>
      <c r="C4724" s="1">
        <v>42979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>
        <v>7.58</v>
      </c>
      <c r="S4724">
        <v>1</v>
      </c>
      <c r="T4724">
        <v>0</v>
      </c>
      <c r="U4724">
        <v>2.9561999999999999</v>
      </c>
      <c r="V4724">
        <f>IFERROR(SuperstoreData[[#This Row],[Profit]]/SuperstoreData[[#This Row],[Sales]],0)</f>
        <v>0.39</v>
      </c>
      <c r="W4724">
        <f>YEAR(C4724)</f>
        <v>2017</v>
      </c>
      <c r="X4724" t="str">
        <f>TEXT(C4724,"mmm")</f>
        <v>Sep</v>
      </c>
    </row>
    <row r="4725" spans="1:24" x14ac:dyDescent="0.3">
      <c r="A4725">
        <v>4724</v>
      </c>
      <c r="B4725" t="s">
        <v>8477</v>
      </c>
      <c r="C4725" s="1">
        <v>42512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>
        <v>14.73</v>
      </c>
      <c r="S4725">
        <v>3</v>
      </c>
      <c r="T4725">
        <v>0</v>
      </c>
      <c r="U4725">
        <v>7.2176999999999998</v>
      </c>
      <c r="V4725">
        <f>IFERROR(SuperstoreData[[#This Row],[Profit]]/SuperstoreData[[#This Row],[Sales]],0)</f>
        <v>0.49</v>
      </c>
      <c r="W4725">
        <f>YEAR(C4725)</f>
        <v>2016</v>
      </c>
      <c r="X4725" t="str">
        <f>TEXT(C4725,"mmm")</f>
        <v>May</v>
      </c>
    </row>
    <row r="4726" spans="1:24" x14ac:dyDescent="0.3">
      <c r="A4726">
        <v>4725</v>
      </c>
      <c r="B4726" t="s">
        <v>8479</v>
      </c>
      <c r="C4726" s="1">
        <v>42685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>
        <v>9.8879999999999999</v>
      </c>
      <c r="S4726">
        <v>2</v>
      </c>
      <c r="T4726">
        <v>0.7</v>
      </c>
      <c r="U4726">
        <v>-6.9215999999999998</v>
      </c>
      <c r="V4726">
        <f>IFERROR(SuperstoreData[[#This Row],[Profit]]/SuperstoreData[[#This Row],[Sales]],0)</f>
        <v>-0.7</v>
      </c>
      <c r="W4726">
        <f>YEAR(C4726)</f>
        <v>2016</v>
      </c>
      <c r="X4726" t="str">
        <f>TEXT(C4726,"mmm")</f>
        <v>Nov</v>
      </c>
    </row>
    <row r="4727" spans="1:24" x14ac:dyDescent="0.3">
      <c r="A4727">
        <v>4726</v>
      </c>
      <c r="B4727" t="s">
        <v>8479</v>
      </c>
      <c r="C4727" s="1">
        <v>42685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>
        <v>671.54399999999998</v>
      </c>
      <c r="S4727">
        <v>3</v>
      </c>
      <c r="T4727">
        <v>0.2</v>
      </c>
      <c r="U4727">
        <v>50.3658</v>
      </c>
      <c r="V4727">
        <f>IFERROR(SuperstoreData[[#This Row],[Profit]]/SuperstoreData[[#This Row],[Sales]],0)</f>
        <v>7.4999999999999997E-2</v>
      </c>
      <c r="W4727">
        <f>YEAR(C4727)</f>
        <v>2016</v>
      </c>
      <c r="X4727" t="str">
        <f>TEXT(C4727,"mmm")</f>
        <v>Nov</v>
      </c>
    </row>
    <row r="4728" spans="1:24" x14ac:dyDescent="0.3">
      <c r="A4728">
        <v>4727</v>
      </c>
      <c r="B4728" t="s">
        <v>8480</v>
      </c>
      <c r="C4728" s="1">
        <v>41968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>
        <v>1117.92</v>
      </c>
      <c r="S4728">
        <v>4</v>
      </c>
      <c r="T4728">
        <v>0</v>
      </c>
      <c r="U4728">
        <v>55.896000000000001</v>
      </c>
      <c r="V4728">
        <f>IFERROR(SuperstoreData[[#This Row],[Profit]]/SuperstoreData[[#This Row],[Sales]],0)</f>
        <v>4.9999999999999996E-2</v>
      </c>
      <c r="W4728">
        <f>YEAR(C4728)</f>
        <v>2014</v>
      </c>
      <c r="X4728" t="str">
        <f>TEXT(C4728,"mmm")</f>
        <v>Nov</v>
      </c>
    </row>
    <row r="4729" spans="1:24" x14ac:dyDescent="0.3">
      <c r="A4729">
        <v>4728</v>
      </c>
      <c r="B4729" t="s">
        <v>8480</v>
      </c>
      <c r="C4729" s="1">
        <v>41968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>
        <v>275.952</v>
      </c>
      <c r="S4729">
        <v>3</v>
      </c>
      <c r="T4729">
        <v>0.2</v>
      </c>
      <c r="U4729">
        <v>-37.943399999999997</v>
      </c>
      <c r="V4729">
        <f>IFERROR(SuperstoreData[[#This Row],[Profit]]/SuperstoreData[[#This Row],[Sales]],0)</f>
        <v>-0.13749999999999998</v>
      </c>
      <c r="W4729">
        <f>YEAR(C4729)</f>
        <v>2014</v>
      </c>
      <c r="X4729" t="str">
        <f>TEXT(C4729,"mmm")</f>
        <v>Nov</v>
      </c>
    </row>
    <row r="4730" spans="1:24" x14ac:dyDescent="0.3">
      <c r="A4730">
        <v>4729</v>
      </c>
      <c r="B4730" t="s">
        <v>8481</v>
      </c>
      <c r="C4730" s="1">
        <v>41950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>
        <v>123.14400000000001</v>
      </c>
      <c r="S4730">
        <v>7</v>
      </c>
      <c r="T4730">
        <v>0.2</v>
      </c>
      <c r="U4730">
        <v>46.179000000000002</v>
      </c>
      <c r="V4730">
        <f>IFERROR(SuperstoreData[[#This Row],[Profit]]/SuperstoreData[[#This Row],[Sales]],0)</f>
        <v>0.375</v>
      </c>
      <c r="W4730">
        <f>YEAR(C4730)</f>
        <v>2014</v>
      </c>
      <c r="X4730" t="str">
        <f>TEXT(C4730,"mmm")</f>
        <v>Nov</v>
      </c>
    </row>
    <row r="4731" spans="1:24" x14ac:dyDescent="0.3">
      <c r="A4731">
        <v>4730</v>
      </c>
      <c r="B4731" t="s">
        <v>8482</v>
      </c>
      <c r="C4731" s="1">
        <v>42569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>
        <v>15.576000000000001</v>
      </c>
      <c r="S4731">
        <v>3</v>
      </c>
      <c r="T4731">
        <v>0.2</v>
      </c>
      <c r="U4731">
        <v>3.3098999999999998</v>
      </c>
      <c r="V4731">
        <f>IFERROR(SuperstoreData[[#This Row],[Profit]]/SuperstoreData[[#This Row],[Sales]],0)</f>
        <v>0.21249999999999999</v>
      </c>
      <c r="W4731">
        <f>YEAR(C4731)</f>
        <v>2016</v>
      </c>
      <c r="X4731" t="str">
        <f>TEXT(C4731,"mmm")</f>
        <v>Jul</v>
      </c>
    </row>
    <row r="4732" spans="1:24" x14ac:dyDescent="0.3">
      <c r="A4732">
        <v>4731</v>
      </c>
      <c r="B4732" t="s">
        <v>8485</v>
      </c>
      <c r="C4732" s="1">
        <v>42092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>
        <v>212.64</v>
      </c>
      <c r="S4732">
        <v>6</v>
      </c>
      <c r="T4732">
        <v>0</v>
      </c>
      <c r="U4732">
        <v>99.940799999999996</v>
      </c>
      <c r="V4732">
        <f>IFERROR(SuperstoreData[[#This Row],[Profit]]/SuperstoreData[[#This Row],[Sales]],0)</f>
        <v>0.47000000000000003</v>
      </c>
      <c r="W4732">
        <f>YEAR(C4732)</f>
        <v>2015</v>
      </c>
      <c r="X4732" t="str">
        <f>TEXT(C4732,"mmm")</f>
        <v>Mar</v>
      </c>
    </row>
    <row r="4733" spans="1:24" x14ac:dyDescent="0.3">
      <c r="A4733">
        <v>4732</v>
      </c>
      <c r="B4733" t="s">
        <v>8485</v>
      </c>
      <c r="C4733" s="1">
        <v>42092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>
        <v>9.8699999999999992</v>
      </c>
      <c r="S4733">
        <v>3</v>
      </c>
      <c r="T4733">
        <v>0</v>
      </c>
      <c r="U4733">
        <v>4.5401999999999996</v>
      </c>
      <c r="V4733">
        <f>IFERROR(SuperstoreData[[#This Row],[Profit]]/SuperstoreData[[#This Row],[Sales]],0)</f>
        <v>0.46</v>
      </c>
      <c r="W4733">
        <f>YEAR(C4733)</f>
        <v>2015</v>
      </c>
      <c r="X4733" t="str">
        <f>TEXT(C4733,"mmm")</f>
        <v>Mar</v>
      </c>
    </row>
    <row r="4734" spans="1:24" x14ac:dyDescent="0.3">
      <c r="A4734">
        <v>4733</v>
      </c>
      <c r="B4734" t="s">
        <v>8485</v>
      </c>
      <c r="C4734" s="1">
        <v>42092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>
        <v>53.25</v>
      </c>
      <c r="S4734">
        <v>3</v>
      </c>
      <c r="T4734">
        <v>0</v>
      </c>
      <c r="U4734">
        <v>20.767499999999998</v>
      </c>
      <c r="V4734">
        <f>IFERROR(SuperstoreData[[#This Row],[Profit]]/SuperstoreData[[#This Row],[Sales]],0)</f>
        <v>0.38999999999999996</v>
      </c>
      <c r="W4734">
        <f>YEAR(C4734)</f>
        <v>2015</v>
      </c>
      <c r="X4734" t="str">
        <f>TEXT(C4734,"mmm")</f>
        <v>Mar</v>
      </c>
    </row>
    <row r="4735" spans="1:24" x14ac:dyDescent="0.3">
      <c r="A4735">
        <v>4734</v>
      </c>
      <c r="B4735" t="s">
        <v>8485</v>
      </c>
      <c r="C4735" s="1">
        <v>42092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>
        <v>19.920000000000002</v>
      </c>
      <c r="S4735">
        <v>3</v>
      </c>
      <c r="T4735">
        <v>0</v>
      </c>
      <c r="U4735">
        <v>9.5616000000000003</v>
      </c>
      <c r="V4735">
        <f>IFERROR(SuperstoreData[[#This Row],[Profit]]/SuperstoreData[[#This Row],[Sales]],0)</f>
        <v>0.48</v>
      </c>
      <c r="W4735">
        <f>YEAR(C4735)</f>
        <v>2015</v>
      </c>
      <c r="X4735" t="str">
        <f>TEXT(C4735,"mmm")</f>
        <v>Mar</v>
      </c>
    </row>
    <row r="4736" spans="1:24" x14ac:dyDescent="0.3">
      <c r="A4736">
        <v>4735</v>
      </c>
      <c r="B4736" t="s">
        <v>8486</v>
      </c>
      <c r="C4736" s="1">
        <v>42467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>IFERROR(SuperstoreData[[#This Row],[Profit]]/SuperstoreData[[#This Row],[Sales]],0)</f>
        <v>0.22222222222222224</v>
      </c>
      <c r="W4736">
        <f>YEAR(C4736)</f>
        <v>2016</v>
      </c>
      <c r="X4736" t="str">
        <f>TEXT(C4736,"mmm")</f>
        <v>Apr</v>
      </c>
    </row>
    <row r="4737" spans="1:24" x14ac:dyDescent="0.3">
      <c r="A4737">
        <v>4736</v>
      </c>
      <c r="B4737" t="s">
        <v>8487</v>
      </c>
      <c r="C4737" s="1">
        <v>42168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>
        <v>8.26</v>
      </c>
      <c r="S4737">
        <v>2</v>
      </c>
      <c r="T4737">
        <v>0</v>
      </c>
      <c r="U4737">
        <v>3.8822000000000001</v>
      </c>
      <c r="V4737">
        <f>IFERROR(SuperstoreData[[#This Row],[Profit]]/SuperstoreData[[#This Row],[Sales]],0)</f>
        <v>0.47000000000000003</v>
      </c>
      <c r="W4737">
        <f>YEAR(C4737)</f>
        <v>2015</v>
      </c>
      <c r="X4737" t="str">
        <f>TEXT(C4737,"mmm")</f>
        <v>Jun</v>
      </c>
    </row>
    <row r="4738" spans="1:24" x14ac:dyDescent="0.3">
      <c r="A4738">
        <v>4737</v>
      </c>
      <c r="B4738" t="s">
        <v>8487</v>
      </c>
      <c r="C4738" s="1">
        <v>42168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>
        <v>29.84</v>
      </c>
      <c r="S4738">
        <v>2</v>
      </c>
      <c r="T4738">
        <v>0</v>
      </c>
      <c r="U4738">
        <v>13.428000000000001</v>
      </c>
      <c r="V4738">
        <f>IFERROR(SuperstoreData[[#This Row],[Profit]]/SuperstoreData[[#This Row],[Sales]],0)</f>
        <v>0.45</v>
      </c>
      <c r="W4738">
        <f>YEAR(C4738)</f>
        <v>2015</v>
      </c>
      <c r="X4738" t="str">
        <f>TEXT(C4738,"mmm")</f>
        <v>Jun</v>
      </c>
    </row>
    <row r="4739" spans="1:24" x14ac:dyDescent="0.3">
      <c r="A4739">
        <v>4738</v>
      </c>
      <c r="B4739" t="s">
        <v>8487</v>
      </c>
      <c r="C4739" s="1">
        <v>42168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>
        <v>67.98</v>
      </c>
      <c r="S4739">
        <v>2</v>
      </c>
      <c r="T4739">
        <v>0</v>
      </c>
      <c r="U4739">
        <v>14.9556</v>
      </c>
      <c r="V4739">
        <f>IFERROR(SuperstoreData[[#This Row],[Profit]]/SuperstoreData[[#This Row],[Sales]],0)</f>
        <v>0.22</v>
      </c>
      <c r="W4739">
        <f>YEAR(C4739)</f>
        <v>2015</v>
      </c>
      <c r="X4739" t="str">
        <f>TEXT(C4739,"mmm")</f>
        <v>Jun</v>
      </c>
    </row>
    <row r="4740" spans="1:24" x14ac:dyDescent="0.3">
      <c r="A4740">
        <v>4739</v>
      </c>
      <c r="B4740" t="s">
        <v>8488</v>
      </c>
      <c r="C4740" s="1">
        <v>42053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>
        <v>61.06</v>
      </c>
      <c r="S4740">
        <v>2</v>
      </c>
      <c r="T4740">
        <v>0</v>
      </c>
      <c r="U4740">
        <v>28.087599999999998</v>
      </c>
      <c r="V4740">
        <f>IFERROR(SuperstoreData[[#This Row],[Profit]]/SuperstoreData[[#This Row],[Sales]],0)</f>
        <v>0.45999999999999996</v>
      </c>
      <c r="W4740">
        <f>YEAR(C4740)</f>
        <v>2015</v>
      </c>
      <c r="X4740" t="str">
        <f>TEXT(C4740,"mmm")</f>
        <v>Feb</v>
      </c>
    </row>
    <row r="4741" spans="1:24" x14ac:dyDescent="0.3">
      <c r="A4741">
        <v>4740</v>
      </c>
      <c r="B4741" t="s">
        <v>8488</v>
      </c>
      <c r="C4741" s="1">
        <v>42053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>
        <v>35.543999999999997</v>
      </c>
      <c r="S4741">
        <v>1</v>
      </c>
      <c r="T4741">
        <v>0.2</v>
      </c>
      <c r="U4741">
        <v>-0.88859999999999995</v>
      </c>
      <c r="V4741">
        <f>IFERROR(SuperstoreData[[#This Row],[Profit]]/SuperstoreData[[#This Row],[Sales]],0)</f>
        <v>-2.5000000000000001E-2</v>
      </c>
      <c r="W4741">
        <f>YEAR(C4741)</f>
        <v>2015</v>
      </c>
      <c r="X4741" t="str">
        <f>TEXT(C4741,"mmm")</f>
        <v>Feb</v>
      </c>
    </row>
    <row r="4742" spans="1:24" x14ac:dyDescent="0.3">
      <c r="A4742">
        <v>4741</v>
      </c>
      <c r="B4742" t="s">
        <v>8489</v>
      </c>
      <c r="C4742" s="1">
        <v>43051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>
        <v>9.9600000000000009</v>
      </c>
      <c r="S4742">
        <v>2</v>
      </c>
      <c r="T4742">
        <v>0</v>
      </c>
      <c r="U4742">
        <v>4.5815999999999999</v>
      </c>
      <c r="V4742">
        <f>IFERROR(SuperstoreData[[#This Row],[Profit]]/SuperstoreData[[#This Row],[Sales]],0)</f>
        <v>0.45999999999999996</v>
      </c>
      <c r="W4742">
        <f>YEAR(C4742)</f>
        <v>2017</v>
      </c>
      <c r="X4742" t="str">
        <f>TEXT(C4742,"mmm")</f>
        <v>Nov</v>
      </c>
    </row>
    <row r="4743" spans="1:24" x14ac:dyDescent="0.3">
      <c r="A4743">
        <v>4742</v>
      </c>
      <c r="B4743" t="s">
        <v>8489</v>
      </c>
      <c r="C4743" s="1">
        <v>43051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>
        <v>9.2100000000000009</v>
      </c>
      <c r="S4743">
        <v>3</v>
      </c>
      <c r="T4743">
        <v>0</v>
      </c>
      <c r="U4743">
        <v>2.3025000000000002</v>
      </c>
      <c r="V4743">
        <f>IFERROR(SuperstoreData[[#This Row],[Profit]]/SuperstoreData[[#This Row],[Sales]],0)</f>
        <v>0.25</v>
      </c>
      <c r="W4743">
        <f>YEAR(C4743)</f>
        <v>2017</v>
      </c>
      <c r="X4743" t="str">
        <f>TEXT(C4743,"mmm")</f>
        <v>Nov</v>
      </c>
    </row>
    <row r="4744" spans="1:24" x14ac:dyDescent="0.3">
      <c r="A4744">
        <v>4743</v>
      </c>
      <c r="B4744" t="s">
        <v>8489</v>
      </c>
      <c r="C4744" s="1">
        <v>43051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>
        <v>27.93</v>
      </c>
      <c r="S4744">
        <v>3</v>
      </c>
      <c r="T4744">
        <v>0</v>
      </c>
      <c r="U4744">
        <v>8.0997000000000003</v>
      </c>
      <c r="V4744">
        <f>IFERROR(SuperstoreData[[#This Row],[Profit]]/SuperstoreData[[#This Row],[Sales]],0)</f>
        <v>0.29000000000000004</v>
      </c>
      <c r="W4744">
        <f>YEAR(C4744)</f>
        <v>2017</v>
      </c>
      <c r="X4744" t="str">
        <f>TEXT(C4744,"mmm")</f>
        <v>Nov</v>
      </c>
    </row>
    <row r="4745" spans="1:24" x14ac:dyDescent="0.3">
      <c r="A4745">
        <v>4744</v>
      </c>
      <c r="B4745" t="s">
        <v>8490</v>
      </c>
      <c r="C4745" s="1">
        <v>42799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>
        <v>7.9</v>
      </c>
      <c r="S4745">
        <v>2</v>
      </c>
      <c r="T4745">
        <v>0</v>
      </c>
      <c r="U4745">
        <v>2.528</v>
      </c>
      <c r="V4745">
        <f>IFERROR(SuperstoreData[[#This Row],[Profit]]/SuperstoreData[[#This Row],[Sales]],0)</f>
        <v>0.32</v>
      </c>
      <c r="W4745">
        <f>YEAR(C4745)</f>
        <v>2017</v>
      </c>
      <c r="X4745" t="str">
        <f>TEXT(C4745,"mmm")</f>
        <v>Mar</v>
      </c>
    </row>
    <row r="4746" spans="1:24" x14ac:dyDescent="0.3">
      <c r="A4746">
        <v>4745</v>
      </c>
      <c r="B4746" t="s">
        <v>8490</v>
      </c>
      <c r="C4746" s="1">
        <v>42799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>
        <v>221.16</v>
      </c>
      <c r="S4746">
        <v>4</v>
      </c>
      <c r="T4746">
        <v>0</v>
      </c>
      <c r="U4746">
        <v>57.501600000000003</v>
      </c>
      <c r="V4746">
        <f>IFERROR(SuperstoreData[[#This Row],[Profit]]/SuperstoreData[[#This Row],[Sales]],0)</f>
        <v>0.26</v>
      </c>
      <c r="W4746">
        <f>YEAR(C4746)</f>
        <v>2017</v>
      </c>
      <c r="X4746" t="str">
        <f>TEXT(C4746,"mmm")</f>
        <v>Mar</v>
      </c>
    </row>
    <row r="4747" spans="1:24" x14ac:dyDescent="0.3">
      <c r="A4747">
        <v>4746</v>
      </c>
      <c r="B4747" t="s">
        <v>8490</v>
      </c>
      <c r="C4747" s="1">
        <v>42799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>
        <v>127.96</v>
      </c>
      <c r="S4747">
        <v>2</v>
      </c>
      <c r="T4747">
        <v>0</v>
      </c>
      <c r="U4747">
        <v>62.700400000000002</v>
      </c>
      <c r="V4747">
        <f>IFERROR(SuperstoreData[[#This Row],[Profit]]/SuperstoreData[[#This Row],[Sales]],0)</f>
        <v>0.49000000000000005</v>
      </c>
      <c r="W4747">
        <f>YEAR(C4747)</f>
        <v>2017</v>
      </c>
      <c r="X4747" t="str">
        <f>TEXT(C4747,"mmm")</f>
        <v>Mar</v>
      </c>
    </row>
    <row r="4748" spans="1:24" x14ac:dyDescent="0.3">
      <c r="A4748">
        <v>4747</v>
      </c>
      <c r="B4748" t="s">
        <v>8490</v>
      </c>
      <c r="C4748" s="1">
        <v>42799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>
        <v>18.690000000000001</v>
      </c>
      <c r="S4748">
        <v>3</v>
      </c>
      <c r="T4748">
        <v>0</v>
      </c>
      <c r="U4748">
        <v>9.1580999999999992</v>
      </c>
      <c r="V4748">
        <f>IFERROR(SuperstoreData[[#This Row],[Profit]]/SuperstoreData[[#This Row],[Sales]],0)</f>
        <v>0.48999999999999994</v>
      </c>
      <c r="W4748">
        <f>YEAR(C4748)</f>
        <v>2017</v>
      </c>
      <c r="X4748" t="str">
        <f>TEXT(C4748,"mmm")</f>
        <v>Mar</v>
      </c>
    </row>
    <row r="4749" spans="1:24" x14ac:dyDescent="0.3">
      <c r="A4749">
        <v>4748</v>
      </c>
      <c r="B4749" t="s">
        <v>8491</v>
      </c>
      <c r="C4749" s="1">
        <v>42432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>
        <v>25.35</v>
      </c>
      <c r="S4749">
        <v>3</v>
      </c>
      <c r="T4749">
        <v>0</v>
      </c>
      <c r="U4749">
        <v>7.6050000000000004</v>
      </c>
      <c r="V4749">
        <f>IFERROR(SuperstoreData[[#This Row],[Profit]]/SuperstoreData[[#This Row],[Sales]],0)</f>
        <v>0.3</v>
      </c>
      <c r="W4749">
        <f>YEAR(C4749)</f>
        <v>2016</v>
      </c>
      <c r="X4749" t="str">
        <f>TEXT(C4749,"mmm")</f>
        <v>Mar</v>
      </c>
    </row>
    <row r="4750" spans="1:24" x14ac:dyDescent="0.3">
      <c r="A4750">
        <v>4749</v>
      </c>
      <c r="B4750" t="s">
        <v>8491</v>
      </c>
      <c r="C4750" s="1">
        <v>42432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>
        <v>35.28</v>
      </c>
      <c r="S4750">
        <v>3</v>
      </c>
      <c r="T4750">
        <v>0</v>
      </c>
      <c r="U4750">
        <v>11.995200000000001</v>
      </c>
      <c r="V4750">
        <f>IFERROR(SuperstoreData[[#This Row],[Profit]]/SuperstoreData[[#This Row],[Sales]],0)</f>
        <v>0.34</v>
      </c>
      <c r="W4750">
        <f>YEAR(C4750)</f>
        <v>2016</v>
      </c>
      <c r="X4750" t="str">
        <f>TEXT(C4750,"mmm")</f>
        <v>Mar</v>
      </c>
    </row>
    <row r="4751" spans="1:24" x14ac:dyDescent="0.3">
      <c r="A4751">
        <v>4750</v>
      </c>
      <c r="B4751" t="s">
        <v>8492</v>
      </c>
      <c r="C4751" s="1">
        <v>42728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>
        <v>33.4</v>
      </c>
      <c r="S4751">
        <v>5</v>
      </c>
      <c r="T4751">
        <v>0</v>
      </c>
      <c r="U4751">
        <v>16.032</v>
      </c>
      <c r="V4751">
        <f>IFERROR(SuperstoreData[[#This Row],[Profit]]/SuperstoreData[[#This Row],[Sales]],0)</f>
        <v>0.48000000000000004</v>
      </c>
      <c r="W4751">
        <f>YEAR(C4751)</f>
        <v>2016</v>
      </c>
      <c r="X4751" t="str">
        <f>TEXT(C4751,"mmm")</f>
        <v>Dec</v>
      </c>
    </row>
    <row r="4752" spans="1:24" x14ac:dyDescent="0.3">
      <c r="A4752">
        <v>4751</v>
      </c>
      <c r="B4752" t="s">
        <v>8493</v>
      </c>
      <c r="C4752" s="1">
        <v>42650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>
        <v>837.6</v>
      </c>
      <c r="S4752">
        <v>3</v>
      </c>
      <c r="T4752">
        <v>0.2</v>
      </c>
      <c r="U4752">
        <v>62.82</v>
      </c>
      <c r="V4752">
        <f>IFERROR(SuperstoreData[[#This Row],[Profit]]/SuperstoreData[[#This Row],[Sales]],0)</f>
        <v>7.4999999999999997E-2</v>
      </c>
      <c r="W4752">
        <f>YEAR(C4752)</f>
        <v>2016</v>
      </c>
      <c r="X4752" t="str">
        <f>TEXT(C4752,"mmm")</f>
        <v>Oct</v>
      </c>
    </row>
    <row r="4753" spans="1:24" x14ac:dyDescent="0.3">
      <c r="A4753">
        <v>4752</v>
      </c>
      <c r="B4753" t="s">
        <v>8494</v>
      </c>
      <c r="C4753" s="1">
        <v>42713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>
        <v>40.68</v>
      </c>
      <c r="S4753">
        <v>3</v>
      </c>
      <c r="T4753">
        <v>0.2</v>
      </c>
      <c r="U4753">
        <v>-9.1530000000000005</v>
      </c>
      <c r="V4753">
        <f>IFERROR(SuperstoreData[[#This Row],[Profit]]/SuperstoreData[[#This Row],[Sales]],0)</f>
        <v>-0.22500000000000001</v>
      </c>
      <c r="W4753">
        <f>YEAR(C4753)</f>
        <v>2016</v>
      </c>
      <c r="X4753" t="str">
        <f>TEXT(C4753,"mmm")</f>
        <v>Dec</v>
      </c>
    </row>
    <row r="4754" spans="1:24" x14ac:dyDescent="0.3">
      <c r="A4754">
        <v>4753</v>
      </c>
      <c r="B4754" t="s">
        <v>8495</v>
      </c>
      <c r="C4754" s="1">
        <v>43059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>
        <v>209.56800000000001</v>
      </c>
      <c r="S4754">
        <v>2</v>
      </c>
      <c r="T4754">
        <v>0.2</v>
      </c>
      <c r="U4754">
        <v>-23.5764</v>
      </c>
      <c r="V4754">
        <f>IFERROR(SuperstoreData[[#This Row],[Profit]]/SuperstoreData[[#This Row],[Sales]],0)</f>
        <v>-0.11249999999999999</v>
      </c>
      <c r="W4754">
        <f>YEAR(C4754)</f>
        <v>2017</v>
      </c>
      <c r="X4754" t="str">
        <f>TEXT(C4754,"mmm")</f>
        <v>Nov</v>
      </c>
    </row>
    <row r="4755" spans="1:24" x14ac:dyDescent="0.3">
      <c r="A4755">
        <v>4754</v>
      </c>
      <c r="B4755" t="s">
        <v>8496</v>
      </c>
      <c r="C4755" s="1">
        <v>42350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>
        <v>22.367999999999999</v>
      </c>
      <c r="S4755">
        <v>4</v>
      </c>
      <c r="T4755">
        <v>0.2</v>
      </c>
      <c r="U4755">
        <v>6.4307999999999996</v>
      </c>
      <c r="V4755">
        <f>IFERROR(SuperstoreData[[#This Row],[Profit]]/SuperstoreData[[#This Row],[Sales]],0)</f>
        <v>0.28749999999999998</v>
      </c>
      <c r="W4755">
        <f>YEAR(C4755)</f>
        <v>2015</v>
      </c>
      <c r="X4755" t="str">
        <f>TEXT(C4755,"mmm")</f>
        <v>Dec</v>
      </c>
    </row>
    <row r="4756" spans="1:24" x14ac:dyDescent="0.3">
      <c r="A4756">
        <v>4755</v>
      </c>
      <c r="B4756" t="s">
        <v>8499</v>
      </c>
      <c r="C4756" s="1">
        <v>42769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>
        <v>3.8820000000000001</v>
      </c>
      <c r="S4756">
        <v>2</v>
      </c>
      <c r="T4756">
        <v>0.7</v>
      </c>
      <c r="U4756">
        <v>-2.5880000000000001</v>
      </c>
      <c r="V4756">
        <f>IFERROR(SuperstoreData[[#This Row],[Profit]]/SuperstoreData[[#This Row],[Sales]],0)</f>
        <v>-0.66666666666666663</v>
      </c>
      <c r="W4756">
        <f>YEAR(C4756)</f>
        <v>2017</v>
      </c>
      <c r="X4756" t="str">
        <f>TEXT(C4756,"mmm")</f>
        <v>Feb</v>
      </c>
    </row>
    <row r="4757" spans="1:24" x14ac:dyDescent="0.3">
      <c r="A4757">
        <v>4756</v>
      </c>
      <c r="B4757" t="s">
        <v>8499</v>
      </c>
      <c r="C4757" s="1">
        <v>42769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>
        <v>115.29600000000001</v>
      </c>
      <c r="S4757">
        <v>3</v>
      </c>
      <c r="T4757">
        <v>0.2</v>
      </c>
      <c r="U4757">
        <v>40.3536</v>
      </c>
      <c r="V4757">
        <f>IFERROR(SuperstoreData[[#This Row],[Profit]]/SuperstoreData[[#This Row],[Sales]],0)</f>
        <v>0.35</v>
      </c>
      <c r="W4757">
        <f>YEAR(C4757)</f>
        <v>2017</v>
      </c>
      <c r="X4757" t="str">
        <f>TEXT(C4757,"mmm")</f>
        <v>Feb</v>
      </c>
    </row>
    <row r="4758" spans="1:24" x14ac:dyDescent="0.3">
      <c r="A4758">
        <v>4757</v>
      </c>
      <c r="B4758" t="s">
        <v>8502</v>
      </c>
      <c r="C4758" s="1">
        <v>42999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>
        <v>1.9079999999999999</v>
      </c>
      <c r="S4758">
        <v>2</v>
      </c>
      <c r="T4758">
        <v>0.7</v>
      </c>
      <c r="U4758">
        <v>-1.5264</v>
      </c>
      <c r="V4758">
        <f>IFERROR(SuperstoreData[[#This Row],[Profit]]/SuperstoreData[[#This Row],[Sales]],0)</f>
        <v>-0.8</v>
      </c>
      <c r="W4758">
        <f>YEAR(C4758)</f>
        <v>2017</v>
      </c>
      <c r="X4758" t="str">
        <f>TEXT(C4758,"mmm")</f>
        <v>Sep</v>
      </c>
    </row>
    <row r="4759" spans="1:24" x14ac:dyDescent="0.3">
      <c r="A4759">
        <v>4758</v>
      </c>
      <c r="B4759" t="s">
        <v>8503</v>
      </c>
      <c r="C4759" s="1">
        <v>42855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>
        <v>43.372</v>
      </c>
      <c r="S4759">
        <v>7</v>
      </c>
      <c r="T4759">
        <v>0.8</v>
      </c>
      <c r="U4759">
        <v>-69.395200000000003</v>
      </c>
      <c r="V4759">
        <f>IFERROR(SuperstoreData[[#This Row],[Profit]]/SuperstoreData[[#This Row],[Sales]],0)</f>
        <v>-1.6</v>
      </c>
      <c r="W4759">
        <f>YEAR(C4759)</f>
        <v>2017</v>
      </c>
      <c r="X4759" t="str">
        <f>TEXT(C4759,"mmm")</f>
        <v>Apr</v>
      </c>
    </row>
    <row r="4760" spans="1:24" x14ac:dyDescent="0.3">
      <c r="A4760">
        <v>4759</v>
      </c>
      <c r="B4760" t="s">
        <v>8504</v>
      </c>
      <c r="C4760" s="1">
        <v>41946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>
        <v>783.96</v>
      </c>
      <c r="S4760">
        <v>4</v>
      </c>
      <c r="T4760">
        <v>0</v>
      </c>
      <c r="U4760">
        <v>219.50880000000001</v>
      </c>
      <c r="V4760">
        <f>IFERROR(SuperstoreData[[#This Row],[Profit]]/SuperstoreData[[#This Row],[Sales]],0)</f>
        <v>0.27999999999999997</v>
      </c>
      <c r="W4760">
        <f>YEAR(C4760)</f>
        <v>2014</v>
      </c>
      <c r="X4760" t="str">
        <f>TEXT(C4760,"mmm")</f>
        <v>Nov</v>
      </c>
    </row>
    <row r="4761" spans="1:24" x14ac:dyDescent="0.3">
      <c r="A4761">
        <v>4760</v>
      </c>
      <c r="B4761" t="s">
        <v>8504</v>
      </c>
      <c r="C4761" s="1">
        <v>41946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>
        <v>48.896000000000001</v>
      </c>
      <c r="S4761">
        <v>2</v>
      </c>
      <c r="T4761">
        <v>0.2</v>
      </c>
      <c r="U4761">
        <v>18.335999999999999</v>
      </c>
      <c r="V4761">
        <f>IFERROR(SuperstoreData[[#This Row],[Profit]]/SuperstoreData[[#This Row],[Sales]],0)</f>
        <v>0.37499999999999994</v>
      </c>
      <c r="W4761">
        <f>YEAR(C4761)</f>
        <v>2014</v>
      </c>
      <c r="X4761" t="str">
        <f>TEXT(C4761,"mmm")</f>
        <v>Nov</v>
      </c>
    </row>
    <row r="4762" spans="1:24" x14ac:dyDescent="0.3">
      <c r="A4762">
        <v>4761</v>
      </c>
      <c r="B4762" t="s">
        <v>8504</v>
      </c>
      <c r="C4762" s="1">
        <v>41946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>
        <v>7.8559999999999999</v>
      </c>
      <c r="S4762">
        <v>2</v>
      </c>
      <c r="T4762">
        <v>0.2</v>
      </c>
      <c r="U4762">
        <v>2.8477999999999999</v>
      </c>
      <c r="V4762">
        <f>IFERROR(SuperstoreData[[#This Row],[Profit]]/SuperstoreData[[#This Row],[Sales]],0)</f>
        <v>0.36249999999999999</v>
      </c>
      <c r="W4762">
        <f>YEAR(C4762)</f>
        <v>2014</v>
      </c>
      <c r="X4762" t="str">
        <f>TEXT(C4762,"mmm")</f>
        <v>Nov</v>
      </c>
    </row>
    <row r="4763" spans="1:24" x14ac:dyDescent="0.3">
      <c r="A4763">
        <v>4762</v>
      </c>
      <c r="B4763" t="s">
        <v>8505</v>
      </c>
      <c r="C4763" s="1">
        <v>42734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>
        <v>5.9039999999999999</v>
      </c>
      <c r="S4763">
        <v>2</v>
      </c>
      <c r="T4763">
        <v>0.2</v>
      </c>
      <c r="U4763">
        <v>1.9925999999999999</v>
      </c>
      <c r="V4763">
        <f>IFERROR(SuperstoreData[[#This Row],[Profit]]/SuperstoreData[[#This Row],[Sales]],0)</f>
        <v>0.33749999999999997</v>
      </c>
      <c r="W4763">
        <f>YEAR(C4763)</f>
        <v>2016</v>
      </c>
      <c r="X4763" t="str">
        <f>TEXT(C4763,"mmm")</f>
        <v>Dec</v>
      </c>
    </row>
    <row r="4764" spans="1:24" x14ac:dyDescent="0.3">
      <c r="A4764">
        <v>4763</v>
      </c>
      <c r="B4764" t="s">
        <v>8505</v>
      </c>
      <c r="C4764" s="1">
        <v>42734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>
        <v>13.712</v>
      </c>
      <c r="S4764">
        <v>2</v>
      </c>
      <c r="T4764">
        <v>0.2</v>
      </c>
      <c r="U4764">
        <v>1.0284</v>
      </c>
      <c r="V4764">
        <f>IFERROR(SuperstoreData[[#This Row],[Profit]]/SuperstoreData[[#This Row],[Sales]],0)</f>
        <v>7.4999999999999997E-2</v>
      </c>
      <c r="W4764">
        <f>YEAR(C4764)</f>
        <v>2016</v>
      </c>
      <c r="X4764" t="str">
        <f>TEXT(C4764,"mmm")</f>
        <v>Dec</v>
      </c>
    </row>
    <row r="4765" spans="1:24" x14ac:dyDescent="0.3">
      <c r="A4765">
        <v>4764</v>
      </c>
      <c r="B4765" t="s">
        <v>8506</v>
      </c>
      <c r="C4765" s="1">
        <v>41899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>
        <v>182.94</v>
      </c>
      <c r="S4765">
        <v>3</v>
      </c>
      <c r="T4765">
        <v>0</v>
      </c>
      <c r="U4765">
        <v>85.981800000000007</v>
      </c>
      <c r="V4765">
        <f>IFERROR(SuperstoreData[[#This Row],[Profit]]/SuperstoreData[[#This Row],[Sales]],0)</f>
        <v>0.47000000000000003</v>
      </c>
      <c r="W4765">
        <f>YEAR(C4765)</f>
        <v>2014</v>
      </c>
      <c r="X4765" t="str">
        <f>TEXT(C4765,"mmm")</f>
        <v>Sep</v>
      </c>
    </row>
    <row r="4766" spans="1:24" x14ac:dyDescent="0.3">
      <c r="A4766">
        <v>4765</v>
      </c>
      <c r="B4766" t="s">
        <v>8509</v>
      </c>
      <c r="C4766" s="1">
        <v>43063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>
        <v>27.76</v>
      </c>
      <c r="S4766">
        <v>4</v>
      </c>
      <c r="T4766">
        <v>0</v>
      </c>
      <c r="U4766">
        <v>9.9936000000000007</v>
      </c>
      <c r="V4766">
        <f>IFERROR(SuperstoreData[[#This Row],[Profit]]/SuperstoreData[[#This Row],[Sales]],0)</f>
        <v>0.36</v>
      </c>
      <c r="W4766">
        <f>YEAR(C4766)</f>
        <v>2017</v>
      </c>
      <c r="X4766" t="str">
        <f>TEXT(C4766,"mmm")</f>
        <v>Nov</v>
      </c>
    </row>
    <row r="4767" spans="1:24" x14ac:dyDescent="0.3">
      <c r="A4767">
        <v>4766</v>
      </c>
      <c r="B4767" t="s">
        <v>8510</v>
      </c>
      <c r="C4767" s="1">
        <v>42118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>
        <v>25.99</v>
      </c>
      <c r="S4767">
        <v>1</v>
      </c>
      <c r="T4767">
        <v>0</v>
      </c>
      <c r="U4767">
        <v>7.5370999999999997</v>
      </c>
      <c r="V4767">
        <f>IFERROR(SuperstoreData[[#This Row],[Profit]]/SuperstoreData[[#This Row],[Sales]],0)</f>
        <v>0.28999999999999998</v>
      </c>
      <c r="W4767">
        <f>YEAR(C4767)</f>
        <v>2015</v>
      </c>
      <c r="X4767" t="str">
        <f>TEXT(C4767,"mmm")</f>
        <v>Apr</v>
      </c>
    </row>
    <row r="4768" spans="1:24" x14ac:dyDescent="0.3">
      <c r="A4768">
        <v>4767</v>
      </c>
      <c r="B4768" t="s">
        <v>8512</v>
      </c>
      <c r="C4768" s="1">
        <v>42072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>
        <v>113.52</v>
      </c>
      <c r="S4768">
        <v>5</v>
      </c>
      <c r="T4768">
        <v>0.2</v>
      </c>
      <c r="U4768">
        <v>29.798999999999999</v>
      </c>
      <c r="V4768">
        <f>IFERROR(SuperstoreData[[#This Row],[Profit]]/SuperstoreData[[#This Row],[Sales]],0)</f>
        <v>0.26250000000000001</v>
      </c>
      <c r="W4768">
        <f>YEAR(C4768)</f>
        <v>2015</v>
      </c>
      <c r="X4768" t="str">
        <f>TEXT(C4768,"mmm")</f>
        <v>Mar</v>
      </c>
    </row>
    <row r="4769" spans="1:24" x14ac:dyDescent="0.3">
      <c r="A4769">
        <v>4768</v>
      </c>
      <c r="B4769" t="s">
        <v>8512</v>
      </c>
      <c r="C4769" s="1">
        <v>42072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>
        <v>359.88</v>
      </c>
      <c r="S4769">
        <v>3</v>
      </c>
      <c r="T4769">
        <v>0.2</v>
      </c>
      <c r="U4769">
        <v>22.4925</v>
      </c>
      <c r="V4769">
        <f>IFERROR(SuperstoreData[[#This Row],[Profit]]/SuperstoreData[[#This Row],[Sales]],0)</f>
        <v>6.25E-2</v>
      </c>
      <c r="W4769">
        <f>YEAR(C4769)</f>
        <v>2015</v>
      </c>
      <c r="X4769" t="str">
        <f>TEXT(C4769,"mmm")</f>
        <v>Mar</v>
      </c>
    </row>
    <row r="4770" spans="1:24" x14ac:dyDescent="0.3">
      <c r="A4770">
        <v>4769</v>
      </c>
      <c r="B4770" t="s">
        <v>8513</v>
      </c>
      <c r="C4770" s="1">
        <v>42888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>
        <v>25.344000000000001</v>
      </c>
      <c r="S4770">
        <v>4</v>
      </c>
      <c r="T4770">
        <v>0.2</v>
      </c>
      <c r="U4770">
        <v>9.1872000000000007</v>
      </c>
      <c r="V4770">
        <f>IFERROR(SuperstoreData[[#This Row],[Profit]]/SuperstoreData[[#This Row],[Sales]],0)</f>
        <v>0.36249999999999999</v>
      </c>
      <c r="W4770">
        <f>YEAR(C4770)</f>
        <v>2017</v>
      </c>
      <c r="X4770" t="str">
        <f>TEXT(C4770,"mmm")</f>
        <v>Jun</v>
      </c>
    </row>
    <row r="4771" spans="1:24" x14ac:dyDescent="0.3">
      <c r="A4771">
        <v>4770</v>
      </c>
      <c r="B4771" t="s">
        <v>8516</v>
      </c>
      <c r="C4771" s="1">
        <v>42632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>
        <v>11.952</v>
      </c>
      <c r="S4771">
        <v>3</v>
      </c>
      <c r="T4771">
        <v>0.2</v>
      </c>
      <c r="U4771">
        <v>4.1832000000000003</v>
      </c>
      <c r="V4771">
        <f>IFERROR(SuperstoreData[[#This Row],[Profit]]/SuperstoreData[[#This Row],[Sales]],0)</f>
        <v>0.35000000000000003</v>
      </c>
      <c r="W4771">
        <f>YEAR(C4771)</f>
        <v>2016</v>
      </c>
      <c r="X4771" t="str">
        <f>TEXT(C4771,"mmm")</f>
        <v>Sep</v>
      </c>
    </row>
    <row r="4772" spans="1:24" x14ac:dyDescent="0.3">
      <c r="A4772">
        <v>4771</v>
      </c>
      <c r="B4772" t="s">
        <v>8516</v>
      </c>
      <c r="C4772" s="1">
        <v>42632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>
        <v>6.24</v>
      </c>
      <c r="S4772">
        <v>3</v>
      </c>
      <c r="T4772">
        <v>0</v>
      </c>
      <c r="U4772">
        <v>1.8720000000000001</v>
      </c>
      <c r="V4772">
        <f>IFERROR(SuperstoreData[[#This Row],[Profit]]/SuperstoreData[[#This Row],[Sales]],0)</f>
        <v>0.3</v>
      </c>
      <c r="W4772">
        <f>YEAR(C4772)</f>
        <v>2016</v>
      </c>
      <c r="X4772" t="str">
        <f>TEXT(C4772,"mmm")</f>
        <v>Sep</v>
      </c>
    </row>
    <row r="4773" spans="1:24" x14ac:dyDescent="0.3">
      <c r="A4773">
        <v>4772</v>
      </c>
      <c r="B4773" t="s">
        <v>8519</v>
      </c>
      <c r="C4773" s="1">
        <v>41943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>
        <v>742.33600000000001</v>
      </c>
      <c r="S4773">
        <v>8</v>
      </c>
      <c r="T4773">
        <v>0.2</v>
      </c>
      <c r="U4773">
        <v>83.512799999999999</v>
      </c>
      <c r="V4773">
        <f>IFERROR(SuperstoreData[[#This Row],[Profit]]/SuperstoreData[[#This Row],[Sales]],0)</f>
        <v>0.1125</v>
      </c>
      <c r="W4773">
        <f>YEAR(C4773)</f>
        <v>2014</v>
      </c>
      <c r="X4773" t="str">
        <f>TEXT(C4773,"mmm")</f>
        <v>Oct</v>
      </c>
    </row>
    <row r="4774" spans="1:24" x14ac:dyDescent="0.3">
      <c r="A4774">
        <v>4773</v>
      </c>
      <c r="B4774" t="s">
        <v>8521</v>
      </c>
      <c r="C4774" s="1">
        <v>43062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>
        <v>6.4640000000000004</v>
      </c>
      <c r="S4774">
        <v>1</v>
      </c>
      <c r="T4774">
        <v>0.6</v>
      </c>
      <c r="U4774">
        <v>-4.04</v>
      </c>
      <c r="V4774">
        <f>IFERROR(SuperstoreData[[#This Row],[Profit]]/SuperstoreData[[#This Row],[Sales]],0)</f>
        <v>-0.625</v>
      </c>
      <c r="W4774">
        <f>YEAR(C4774)</f>
        <v>2017</v>
      </c>
      <c r="X4774" t="str">
        <f>TEXT(C4774,"mmm")</f>
        <v>Nov</v>
      </c>
    </row>
    <row r="4775" spans="1:24" x14ac:dyDescent="0.3">
      <c r="A4775">
        <v>4774</v>
      </c>
      <c r="B4775" t="s">
        <v>8521</v>
      </c>
      <c r="C4775" s="1">
        <v>43062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>
        <v>11.52</v>
      </c>
      <c r="S4775">
        <v>5</v>
      </c>
      <c r="T4775">
        <v>0.2</v>
      </c>
      <c r="U4775">
        <v>4.1760000000000002</v>
      </c>
      <c r="V4775">
        <f>IFERROR(SuperstoreData[[#This Row],[Profit]]/SuperstoreData[[#This Row],[Sales]],0)</f>
        <v>0.36250000000000004</v>
      </c>
      <c r="W4775">
        <f>YEAR(C4775)</f>
        <v>2017</v>
      </c>
      <c r="X4775" t="str">
        <f>TEXT(C4775,"mmm")</f>
        <v>Nov</v>
      </c>
    </row>
    <row r="4776" spans="1:24" x14ac:dyDescent="0.3">
      <c r="A4776">
        <v>4775</v>
      </c>
      <c r="B4776" t="s">
        <v>8521</v>
      </c>
      <c r="C4776" s="1">
        <v>43062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>
        <v>222.38399999999999</v>
      </c>
      <c r="S4776">
        <v>2</v>
      </c>
      <c r="T4776">
        <v>0.2</v>
      </c>
      <c r="U4776">
        <v>16.678799999999999</v>
      </c>
      <c r="V4776">
        <f>IFERROR(SuperstoreData[[#This Row],[Profit]]/SuperstoreData[[#This Row],[Sales]],0)</f>
        <v>7.4999999999999997E-2</v>
      </c>
      <c r="W4776">
        <f>YEAR(C4776)</f>
        <v>2017</v>
      </c>
      <c r="X4776" t="str">
        <f>TEXT(C4776,"mmm")</f>
        <v>Nov</v>
      </c>
    </row>
    <row r="4777" spans="1:24" x14ac:dyDescent="0.3">
      <c r="A4777">
        <v>4776</v>
      </c>
      <c r="B4777" t="s">
        <v>8522</v>
      </c>
      <c r="C4777" s="1">
        <v>43055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>
        <v>23.36</v>
      </c>
      <c r="S4777">
        <v>4</v>
      </c>
      <c r="T4777">
        <v>0</v>
      </c>
      <c r="U4777">
        <v>6.0735999999999999</v>
      </c>
      <c r="V4777">
        <f>IFERROR(SuperstoreData[[#This Row],[Profit]]/SuperstoreData[[#This Row],[Sales]],0)</f>
        <v>0.26</v>
      </c>
      <c r="W4777">
        <f>YEAR(C4777)</f>
        <v>2017</v>
      </c>
      <c r="X4777" t="str">
        <f>TEXT(C4777,"mmm")</f>
        <v>Nov</v>
      </c>
    </row>
    <row r="4778" spans="1:24" x14ac:dyDescent="0.3">
      <c r="A4778">
        <v>4777</v>
      </c>
      <c r="B4778" t="s">
        <v>8523</v>
      </c>
      <c r="C4778" s="1">
        <v>42419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>
        <v>8.67</v>
      </c>
      <c r="S4778">
        <v>3</v>
      </c>
      <c r="T4778">
        <v>0</v>
      </c>
      <c r="U4778">
        <v>4.0749000000000004</v>
      </c>
      <c r="V4778">
        <f>IFERROR(SuperstoreData[[#This Row],[Profit]]/SuperstoreData[[#This Row],[Sales]],0)</f>
        <v>0.47000000000000003</v>
      </c>
      <c r="W4778">
        <f>YEAR(C4778)</f>
        <v>2016</v>
      </c>
      <c r="X4778" t="str">
        <f>TEXT(C4778,"mmm")</f>
        <v>Feb</v>
      </c>
    </row>
    <row r="4779" spans="1:24" x14ac:dyDescent="0.3">
      <c r="A4779">
        <v>4778</v>
      </c>
      <c r="B4779" t="s">
        <v>8523</v>
      </c>
      <c r="C4779" s="1">
        <v>42419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>
        <v>25.71</v>
      </c>
      <c r="S4779">
        <v>3</v>
      </c>
      <c r="T4779">
        <v>0</v>
      </c>
      <c r="U4779">
        <v>6.6845999999999997</v>
      </c>
      <c r="V4779">
        <f>IFERROR(SuperstoreData[[#This Row],[Profit]]/SuperstoreData[[#This Row],[Sales]],0)</f>
        <v>0.25999999999999995</v>
      </c>
      <c r="W4779">
        <f>YEAR(C4779)</f>
        <v>2016</v>
      </c>
      <c r="X4779" t="str">
        <f>TEXT(C4779,"mmm")</f>
        <v>Feb</v>
      </c>
    </row>
    <row r="4780" spans="1:24" x14ac:dyDescent="0.3">
      <c r="A4780">
        <v>4779</v>
      </c>
      <c r="B4780" t="s">
        <v>8525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>
        <v>100.94</v>
      </c>
      <c r="S4780">
        <v>7</v>
      </c>
      <c r="T4780">
        <v>0</v>
      </c>
      <c r="U4780">
        <v>33.310200000000002</v>
      </c>
      <c r="V4780">
        <f>IFERROR(SuperstoreData[[#This Row],[Profit]]/SuperstoreData[[#This Row],[Sales]],0)</f>
        <v>0.33</v>
      </c>
      <c r="W4780">
        <f>YEAR(C4780)</f>
        <v>2017</v>
      </c>
      <c r="X4780" t="str">
        <f>TEXT(C4780,"mmm")</f>
        <v>Nov</v>
      </c>
    </row>
    <row r="4781" spans="1:24" x14ac:dyDescent="0.3">
      <c r="A4781">
        <v>4780</v>
      </c>
      <c r="B4781" t="s">
        <v>8526</v>
      </c>
      <c r="C4781" s="1">
        <v>41828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>
        <v>63.881999999999998</v>
      </c>
      <c r="S4781">
        <v>1</v>
      </c>
      <c r="T4781">
        <v>0.1</v>
      </c>
      <c r="U4781">
        <v>10.647</v>
      </c>
      <c r="V4781">
        <f>IFERROR(SuperstoreData[[#This Row],[Profit]]/SuperstoreData[[#This Row],[Sales]],0)</f>
        <v>0.16666666666666669</v>
      </c>
      <c r="W4781">
        <f>YEAR(C4781)</f>
        <v>2014</v>
      </c>
      <c r="X4781" t="str">
        <f>TEXT(C4781,"mmm")</f>
        <v>Jul</v>
      </c>
    </row>
    <row r="4782" spans="1:24" x14ac:dyDescent="0.3">
      <c r="A4782">
        <v>4781</v>
      </c>
      <c r="B4782" t="s">
        <v>8527</v>
      </c>
      <c r="C4782" s="1">
        <v>41950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>
        <v>683.14400000000001</v>
      </c>
      <c r="S4782">
        <v>4</v>
      </c>
      <c r="T4782">
        <v>0.3</v>
      </c>
      <c r="U4782">
        <v>0</v>
      </c>
      <c r="V4782">
        <f>IFERROR(SuperstoreData[[#This Row],[Profit]]/SuperstoreData[[#This Row],[Sales]],0)</f>
        <v>0</v>
      </c>
      <c r="W4782">
        <f>YEAR(C4782)</f>
        <v>2014</v>
      </c>
      <c r="X4782" t="str">
        <f>TEXT(C4782,"mmm")</f>
        <v>Nov</v>
      </c>
    </row>
    <row r="4783" spans="1:24" x14ac:dyDescent="0.3">
      <c r="A4783">
        <v>4782</v>
      </c>
      <c r="B4783" t="s">
        <v>8527</v>
      </c>
      <c r="C4783" s="1">
        <v>41950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>
        <v>1.476</v>
      </c>
      <c r="S4783">
        <v>3</v>
      </c>
      <c r="T4783">
        <v>0.8</v>
      </c>
      <c r="U4783">
        <v>-2.214</v>
      </c>
      <c r="V4783">
        <f>IFERROR(SuperstoreData[[#This Row],[Profit]]/SuperstoreData[[#This Row],[Sales]],0)</f>
        <v>-1.5</v>
      </c>
      <c r="W4783">
        <f>YEAR(C4783)</f>
        <v>2014</v>
      </c>
      <c r="X4783" t="str">
        <f>TEXT(C4783,"mmm")</f>
        <v>Nov</v>
      </c>
    </row>
    <row r="4784" spans="1:24" x14ac:dyDescent="0.3">
      <c r="A4784">
        <v>4783</v>
      </c>
      <c r="B4784" t="s">
        <v>8527</v>
      </c>
      <c r="C4784" s="1">
        <v>41950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>
        <v>40.712000000000003</v>
      </c>
      <c r="S4784">
        <v>7</v>
      </c>
      <c r="T4784">
        <v>0.2</v>
      </c>
      <c r="U4784">
        <v>3.5623</v>
      </c>
      <c r="V4784">
        <f>IFERROR(SuperstoreData[[#This Row],[Profit]]/SuperstoreData[[#This Row],[Sales]],0)</f>
        <v>8.7499999999999994E-2</v>
      </c>
      <c r="W4784">
        <f>YEAR(C4784)</f>
        <v>2014</v>
      </c>
      <c r="X4784" t="str">
        <f>TEXT(C4784,"mmm")</f>
        <v>Nov</v>
      </c>
    </row>
    <row r="4785" spans="1:24" x14ac:dyDescent="0.3">
      <c r="A4785">
        <v>4784</v>
      </c>
      <c r="B4785" t="s">
        <v>8530</v>
      </c>
      <c r="C4785" s="1">
        <v>42763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>
        <v>279.89999999999998</v>
      </c>
      <c r="S4785">
        <v>5</v>
      </c>
      <c r="T4785">
        <v>0</v>
      </c>
      <c r="U4785">
        <v>137.15100000000001</v>
      </c>
      <c r="V4785">
        <f>IFERROR(SuperstoreData[[#This Row],[Profit]]/SuperstoreData[[#This Row],[Sales]],0)</f>
        <v>0.4900000000000001</v>
      </c>
      <c r="W4785">
        <f>YEAR(C4785)</f>
        <v>2017</v>
      </c>
      <c r="X4785" t="str">
        <f>TEXT(C4785,"mmm")</f>
        <v>Jan</v>
      </c>
    </row>
    <row r="4786" spans="1:24" x14ac:dyDescent="0.3">
      <c r="A4786">
        <v>4785</v>
      </c>
      <c r="B4786" t="s">
        <v>8531</v>
      </c>
      <c r="C4786" s="1">
        <v>42349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>
        <v>13.12</v>
      </c>
      <c r="S4786">
        <v>5</v>
      </c>
      <c r="T4786">
        <v>0.2</v>
      </c>
      <c r="U4786">
        <v>1.1479999999999999</v>
      </c>
      <c r="V4786">
        <f>IFERROR(SuperstoreData[[#This Row],[Profit]]/SuperstoreData[[#This Row],[Sales]],0)</f>
        <v>8.7499999999999994E-2</v>
      </c>
      <c r="W4786">
        <f>YEAR(C4786)</f>
        <v>2015</v>
      </c>
      <c r="X4786" t="str">
        <f>TEXT(C4786,"mmm")</f>
        <v>Dec</v>
      </c>
    </row>
    <row r="4787" spans="1:24" x14ac:dyDescent="0.3">
      <c r="A4787">
        <v>4786</v>
      </c>
      <c r="B4787" t="s">
        <v>8531</v>
      </c>
      <c r="C4787" s="1">
        <v>42349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>
        <v>69.575999999999993</v>
      </c>
      <c r="S4787">
        <v>4</v>
      </c>
      <c r="T4787">
        <v>0.7</v>
      </c>
      <c r="U4787">
        <v>-143.79040000000001</v>
      </c>
      <c r="V4787">
        <f>IFERROR(SuperstoreData[[#This Row],[Profit]]/SuperstoreData[[#This Row],[Sales]],0)</f>
        <v>-2.0666666666666669</v>
      </c>
      <c r="W4787">
        <f>YEAR(C4787)</f>
        <v>2015</v>
      </c>
      <c r="X4787" t="str">
        <f>TEXT(C4787,"mmm")</f>
        <v>Dec</v>
      </c>
    </row>
    <row r="4788" spans="1:24" x14ac:dyDescent="0.3">
      <c r="A4788">
        <v>4787</v>
      </c>
      <c r="B4788" t="s">
        <v>8531</v>
      </c>
      <c r="C4788" s="1">
        <v>42349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>
        <v>4.2240000000000002</v>
      </c>
      <c r="S4788">
        <v>3</v>
      </c>
      <c r="T4788">
        <v>0.2</v>
      </c>
      <c r="U4788">
        <v>0.47520000000000001</v>
      </c>
      <c r="V4788">
        <f>IFERROR(SuperstoreData[[#This Row],[Profit]]/SuperstoreData[[#This Row],[Sales]],0)</f>
        <v>0.1125</v>
      </c>
      <c r="W4788">
        <f>YEAR(C4788)</f>
        <v>2015</v>
      </c>
      <c r="X4788" t="str">
        <f>TEXT(C4788,"mmm")</f>
        <v>Dec</v>
      </c>
    </row>
    <row r="4789" spans="1:24" x14ac:dyDescent="0.3">
      <c r="A4789">
        <v>4788</v>
      </c>
      <c r="B4789" t="s">
        <v>8531</v>
      </c>
      <c r="C4789" s="1">
        <v>42349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>
        <v>58.08</v>
      </c>
      <c r="S4789">
        <v>4</v>
      </c>
      <c r="T4789">
        <v>0.2</v>
      </c>
      <c r="U4789">
        <v>-6.5339999999999998</v>
      </c>
      <c r="V4789">
        <f>IFERROR(SuperstoreData[[#This Row],[Profit]]/SuperstoreData[[#This Row],[Sales]],0)</f>
        <v>-0.1125</v>
      </c>
      <c r="W4789">
        <f>YEAR(C4789)</f>
        <v>2015</v>
      </c>
      <c r="X4789" t="str">
        <f>TEXT(C4789,"mmm")</f>
        <v>Dec</v>
      </c>
    </row>
    <row r="4790" spans="1:24" x14ac:dyDescent="0.3">
      <c r="A4790">
        <v>4789</v>
      </c>
      <c r="B4790" t="s">
        <v>8531</v>
      </c>
      <c r="C4790" s="1">
        <v>42349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>
        <v>52.415999999999997</v>
      </c>
      <c r="S4790">
        <v>9</v>
      </c>
      <c r="T4790">
        <v>0.2</v>
      </c>
      <c r="U4790">
        <v>15.069599999999999</v>
      </c>
      <c r="V4790">
        <f>IFERROR(SuperstoreData[[#This Row],[Profit]]/SuperstoreData[[#This Row],[Sales]],0)</f>
        <v>0.28750000000000003</v>
      </c>
      <c r="W4790">
        <f>YEAR(C4790)</f>
        <v>2015</v>
      </c>
      <c r="X4790" t="str">
        <f>TEXT(C4790,"mmm")</f>
        <v>Dec</v>
      </c>
    </row>
    <row r="4791" spans="1:24" x14ac:dyDescent="0.3">
      <c r="A4791">
        <v>4790</v>
      </c>
      <c r="B4791" t="s">
        <v>8531</v>
      </c>
      <c r="C4791" s="1">
        <v>42349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>
        <v>54.92</v>
      </c>
      <c r="S4791">
        <v>5</v>
      </c>
      <c r="T4791">
        <v>0.2</v>
      </c>
      <c r="U4791">
        <v>10.984</v>
      </c>
      <c r="V4791">
        <f>IFERROR(SuperstoreData[[#This Row],[Profit]]/SuperstoreData[[#This Row],[Sales]],0)</f>
        <v>0.19999999999999998</v>
      </c>
      <c r="W4791">
        <f>YEAR(C4791)</f>
        <v>2015</v>
      </c>
      <c r="X4791" t="str">
        <f>TEXT(C4791,"mmm")</f>
        <v>Dec</v>
      </c>
    </row>
    <row r="4792" spans="1:24" x14ac:dyDescent="0.3">
      <c r="A4792">
        <v>4791</v>
      </c>
      <c r="B4792" t="s">
        <v>8531</v>
      </c>
      <c r="C4792" s="1">
        <v>42349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>
        <v>364.95</v>
      </c>
      <c r="S4792">
        <v>5</v>
      </c>
      <c r="T4792">
        <v>0.5</v>
      </c>
      <c r="U4792">
        <v>-248.166</v>
      </c>
      <c r="V4792">
        <f>IFERROR(SuperstoreData[[#This Row],[Profit]]/SuperstoreData[[#This Row],[Sales]],0)</f>
        <v>-0.68</v>
      </c>
      <c r="W4792">
        <f>YEAR(C4792)</f>
        <v>2015</v>
      </c>
      <c r="X4792" t="str">
        <f>TEXT(C4792,"mmm")</f>
        <v>Dec</v>
      </c>
    </row>
    <row r="4793" spans="1:24" x14ac:dyDescent="0.3">
      <c r="A4793">
        <v>4792</v>
      </c>
      <c r="B4793" t="s">
        <v>8531</v>
      </c>
      <c r="C4793" s="1">
        <v>42349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>
        <v>85.055999999999997</v>
      </c>
      <c r="S4793">
        <v>3</v>
      </c>
      <c r="T4793">
        <v>0.2</v>
      </c>
      <c r="U4793">
        <v>28.706399999999999</v>
      </c>
      <c r="V4793">
        <f>IFERROR(SuperstoreData[[#This Row],[Profit]]/SuperstoreData[[#This Row],[Sales]],0)</f>
        <v>0.33749999999999997</v>
      </c>
      <c r="W4793">
        <f>YEAR(C4793)</f>
        <v>2015</v>
      </c>
      <c r="X4793" t="str">
        <f>TEXT(C4793,"mmm")</f>
        <v>Dec</v>
      </c>
    </row>
    <row r="4794" spans="1:24" x14ac:dyDescent="0.3">
      <c r="A4794">
        <v>4793</v>
      </c>
      <c r="B4794" t="s">
        <v>8531</v>
      </c>
      <c r="C4794" s="1">
        <v>42349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>
        <v>27.696000000000002</v>
      </c>
      <c r="S4794">
        <v>3</v>
      </c>
      <c r="T4794">
        <v>0.2</v>
      </c>
      <c r="U4794">
        <v>9.6936</v>
      </c>
      <c r="V4794">
        <f>IFERROR(SuperstoreData[[#This Row],[Profit]]/SuperstoreData[[#This Row],[Sales]],0)</f>
        <v>0.35</v>
      </c>
      <c r="W4794">
        <f>YEAR(C4794)</f>
        <v>2015</v>
      </c>
      <c r="X4794" t="str">
        <f>TEXT(C4794,"mmm")</f>
        <v>Dec</v>
      </c>
    </row>
    <row r="4795" spans="1:24" x14ac:dyDescent="0.3">
      <c r="A4795">
        <v>4794</v>
      </c>
      <c r="B4795" t="s">
        <v>8535</v>
      </c>
      <c r="C4795" s="1">
        <v>42184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>
        <v>24.96</v>
      </c>
      <c r="S4795">
        <v>4</v>
      </c>
      <c r="T4795">
        <v>0</v>
      </c>
      <c r="U4795">
        <v>11.231999999999999</v>
      </c>
      <c r="V4795">
        <f>IFERROR(SuperstoreData[[#This Row],[Profit]]/SuperstoreData[[#This Row],[Sales]],0)</f>
        <v>0.44999999999999996</v>
      </c>
      <c r="W4795">
        <f>YEAR(C4795)</f>
        <v>2015</v>
      </c>
      <c r="X4795" t="str">
        <f>TEXT(C4795,"mmm")</f>
        <v>Jun</v>
      </c>
    </row>
    <row r="4796" spans="1:24" x14ac:dyDescent="0.3">
      <c r="A4796">
        <v>4795</v>
      </c>
      <c r="B4796" t="s">
        <v>8536</v>
      </c>
      <c r="C4796" s="1">
        <v>42079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>
        <v>43.13</v>
      </c>
      <c r="S4796">
        <v>1</v>
      </c>
      <c r="T4796">
        <v>0</v>
      </c>
      <c r="U4796">
        <v>18.114599999999999</v>
      </c>
      <c r="V4796">
        <f>IFERROR(SuperstoreData[[#This Row],[Profit]]/SuperstoreData[[#This Row],[Sales]],0)</f>
        <v>0.42</v>
      </c>
      <c r="W4796">
        <f>YEAR(C4796)</f>
        <v>2015</v>
      </c>
      <c r="X4796" t="str">
        <f>TEXT(C4796,"mmm")</f>
        <v>Mar</v>
      </c>
    </row>
    <row r="4797" spans="1:24" x14ac:dyDescent="0.3">
      <c r="A4797">
        <v>4796</v>
      </c>
      <c r="B4797" t="s">
        <v>8539</v>
      </c>
      <c r="C4797" s="1">
        <v>42229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>
        <v>5.64</v>
      </c>
      <c r="S4797">
        <v>3</v>
      </c>
      <c r="T4797">
        <v>0</v>
      </c>
      <c r="U4797">
        <v>2.7071999999999998</v>
      </c>
      <c r="V4797">
        <f>IFERROR(SuperstoreData[[#This Row],[Profit]]/SuperstoreData[[#This Row],[Sales]],0)</f>
        <v>0.48</v>
      </c>
      <c r="W4797">
        <f>YEAR(C4797)</f>
        <v>2015</v>
      </c>
      <c r="X4797" t="str">
        <f>TEXT(C4797,"mmm")</f>
        <v>Aug</v>
      </c>
    </row>
    <row r="4798" spans="1:24" x14ac:dyDescent="0.3">
      <c r="A4798">
        <v>4797</v>
      </c>
      <c r="B4798" t="s">
        <v>8541</v>
      </c>
      <c r="C4798" s="1">
        <v>42504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>
        <v>57.582000000000001</v>
      </c>
      <c r="S4798">
        <v>3</v>
      </c>
      <c r="T4798">
        <v>0.7</v>
      </c>
      <c r="U4798">
        <v>-44.1462</v>
      </c>
      <c r="V4798">
        <f>IFERROR(SuperstoreData[[#This Row],[Profit]]/SuperstoreData[[#This Row],[Sales]],0)</f>
        <v>-0.76666666666666661</v>
      </c>
      <c r="W4798">
        <f>YEAR(C4798)</f>
        <v>2016</v>
      </c>
      <c r="X4798" t="str">
        <f>TEXT(C4798,"mmm")</f>
        <v>May</v>
      </c>
    </row>
    <row r="4799" spans="1:24" x14ac:dyDescent="0.3">
      <c r="A4799">
        <v>4798</v>
      </c>
      <c r="B4799" t="s">
        <v>8541</v>
      </c>
      <c r="C4799" s="1">
        <v>42504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>
        <v>31.103999999999999</v>
      </c>
      <c r="S4799">
        <v>6</v>
      </c>
      <c r="T4799">
        <v>0.2</v>
      </c>
      <c r="U4799">
        <v>10.8864</v>
      </c>
      <c r="V4799">
        <f>IFERROR(SuperstoreData[[#This Row],[Profit]]/SuperstoreData[[#This Row],[Sales]],0)</f>
        <v>0.35000000000000003</v>
      </c>
      <c r="W4799">
        <f>YEAR(C4799)</f>
        <v>2016</v>
      </c>
      <c r="X4799" t="str">
        <f>TEXT(C4799,"mmm")</f>
        <v>May</v>
      </c>
    </row>
    <row r="4800" spans="1:24" x14ac:dyDescent="0.3">
      <c r="A4800">
        <v>4799</v>
      </c>
      <c r="B4800" t="s">
        <v>8541</v>
      </c>
      <c r="C4800" s="1">
        <v>42504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>
        <v>30.192</v>
      </c>
      <c r="S4800">
        <v>3</v>
      </c>
      <c r="T4800">
        <v>0.2</v>
      </c>
      <c r="U4800">
        <v>8.3027999999999995</v>
      </c>
      <c r="V4800">
        <f>IFERROR(SuperstoreData[[#This Row],[Profit]]/SuperstoreData[[#This Row],[Sales]],0)</f>
        <v>0.27499999999999997</v>
      </c>
      <c r="W4800">
        <f>YEAR(C4800)</f>
        <v>2016</v>
      </c>
      <c r="X4800" t="str">
        <f>TEXT(C4800,"mmm")</f>
        <v>May</v>
      </c>
    </row>
    <row r="4801" spans="1:24" x14ac:dyDescent="0.3">
      <c r="A4801">
        <v>4800</v>
      </c>
      <c r="B4801" t="s">
        <v>8541</v>
      </c>
      <c r="C4801" s="1">
        <v>42504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>
        <v>43.6</v>
      </c>
      <c r="S4801">
        <v>5</v>
      </c>
      <c r="T4801">
        <v>0.2</v>
      </c>
      <c r="U4801">
        <v>4.3600000000000003</v>
      </c>
      <c r="V4801">
        <f>IFERROR(SuperstoreData[[#This Row],[Profit]]/SuperstoreData[[#This Row],[Sales]],0)</f>
        <v>0.1</v>
      </c>
      <c r="W4801">
        <f>YEAR(C4801)</f>
        <v>2016</v>
      </c>
      <c r="X4801" t="str">
        <f>TEXT(C4801,"mmm")</f>
        <v>May</v>
      </c>
    </row>
    <row r="4802" spans="1:24" x14ac:dyDescent="0.3">
      <c r="A4802">
        <v>4801</v>
      </c>
      <c r="B4802" t="s">
        <v>8541</v>
      </c>
      <c r="C4802" s="1">
        <v>42504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>
        <v>4.7679999999999998</v>
      </c>
      <c r="S4802">
        <v>2</v>
      </c>
      <c r="T4802">
        <v>0.2</v>
      </c>
      <c r="U4802">
        <v>0.41720000000000002</v>
      </c>
      <c r="V4802">
        <f>IFERROR(SuperstoreData[[#This Row],[Profit]]/SuperstoreData[[#This Row],[Sales]],0)</f>
        <v>8.7500000000000008E-2</v>
      </c>
      <c r="W4802">
        <f>YEAR(C4802)</f>
        <v>2016</v>
      </c>
      <c r="X4802" t="str">
        <f>TEXT(C4802,"mmm")</f>
        <v>May</v>
      </c>
    </row>
    <row r="4803" spans="1:24" x14ac:dyDescent="0.3">
      <c r="A4803">
        <v>4802</v>
      </c>
      <c r="B4803" t="s">
        <v>8541</v>
      </c>
      <c r="C4803" s="1">
        <v>42504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>
        <v>10.38</v>
      </c>
      <c r="S4803">
        <v>2</v>
      </c>
      <c r="T4803">
        <v>0.7</v>
      </c>
      <c r="U4803">
        <v>-7.6120000000000001</v>
      </c>
      <c r="V4803">
        <f>IFERROR(SuperstoreData[[#This Row],[Profit]]/SuperstoreData[[#This Row],[Sales]],0)</f>
        <v>-0.73333333333333328</v>
      </c>
      <c r="W4803">
        <f>YEAR(C4803)</f>
        <v>2016</v>
      </c>
      <c r="X4803" t="str">
        <f>TEXT(C4803,"mmm")</f>
        <v>May</v>
      </c>
    </row>
    <row r="4804" spans="1:24" x14ac:dyDescent="0.3">
      <c r="A4804">
        <v>4803</v>
      </c>
      <c r="B4804" t="s">
        <v>8541</v>
      </c>
      <c r="C4804" s="1">
        <v>42504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>
        <v>13.391999999999999</v>
      </c>
      <c r="S4804">
        <v>8</v>
      </c>
      <c r="T4804">
        <v>0.7</v>
      </c>
      <c r="U4804">
        <v>-9.8208000000000002</v>
      </c>
      <c r="V4804">
        <f>IFERROR(SuperstoreData[[#This Row],[Profit]]/SuperstoreData[[#This Row],[Sales]],0)</f>
        <v>-0.73333333333333339</v>
      </c>
      <c r="W4804">
        <f>YEAR(C4804)</f>
        <v>2016</v>
      </c>
      <c r="X4804" t="str">
        <f>TEXT(C4804,"mmm")</f>
        <v>May</v>
      </c>
    </row>
    <row r="4805" spans="1:24" x14ac:dyDescent="0.3">
      <c r="A4805">
        <v>4804</v>
      </c>
      <c r="B4805" t="s">
        <v>8544</v>
      </c>
      <c r="C4805" s="1">
        <v>42929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>
        <v>39.594000000000001</v>
      </c>
      <c r="S4805">
        <v>1</v>
      </c>
      <c r="T4805">
        <v>0.4</v>
      </c>
      <c r="U4805">
        <v>-7.2588999999999997</v>
      </c>
      <c r="V4805">
        <f>IFERROR(SuperstoreData[[#This Row],[Profit]]/SuperstoreData[[#This Row],[Sales]],0)</f>
        <v>-0.18333333333333332</v>
      </c>
      <c r="W4805">
        <f>YEAR(C4805)</f>
        <v>2017</v>
      </c>
      <c r="X4805" t="str">
        <f>TEXT(C4805,"mmm")</f>
        <v>Jul</v>
      </c>
    </row>
    <row r="4806" spans="1:24" x14ac:dyDescent="0.3">
      <c r="A4806">
        <v>4805</v>
      </c>
      <c r="B4806" t="s">
        <v>8544</v>
      </c>
      <c r="C4806" s="1">
        <v>42929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>
        <v>91.007999999999996</v>
      </c>
      <c r="S4806">
        <v>9</v>
      </c>
      <c r="T4806">
        <v>0.2</v>
      </c>
      <c r="U4806">
        <v>19.339200000000002</v>
      </c>
      <c r="V4806">
        <f>IFERROR(SuperstoreData[[#This Row],[Profit]]/SuperstoreData[[#This Row],[Sales]],0)</f>
        <v>0.21250000000000002</v>
      </c>
      <c r="W4806">
        <f>YEAR(C4806)</f>
        <v>2017</v>
      </c>
      <c r="X4806" t="str">
        <f>TEXT(C4806,"mmm")</f>
        <v>Jul</v>
      </c>
    </row>
    <row r="4807" spans="1:24" x14ac:dyDescent="0.3">
      <c r="A4807">
        <v>4806</v>
      </c>
      <c r="B4807" t="s">
        <v>8545</v>
      </c>
      <c r="C4807" s="1">
        <v>42330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>
        <v>37.94</v>
      </c>
      <c r="S4807">
        <v>2</v>
      </c>
      <c r="T4807">
        <v>0</v>
      </c>
      <c r="U4807">
        <v>18.211200000000002</v>
      </c>
      <c r="V4807">
        <f>IFERROR(SuperstoreData[[#This Row],[Profit]]/SuperstoreData[[#This Row],[Sales]],0)</f>
        <v>0.48000000000000009</v>
      </c>
      <c r="W4807">
        <f>YEAR(C4807)</f>
        <v>2015</v>
      </c>
      <c r="X4807" t="str">
        <f>TEXT(C4807,"mmm")</f>
        <v>Nov</v>
      </c>
    </row>
    <row r="4808" spans="1:24" x14ac:dyDescent="0.3">
      <c r="A4808">
        <v>4807</v>
      </c>
      <c r="B4808" t="s">
        <v>8545</v>
      </c>
      <c r="C4808" s="1">
        <v>42330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>
        <v>42.8</v>
      </c>
      <c r="S4808">
        <v>10</v>
      </c>
      <c r="T4808">
        <v>0</v>
      </c>
      <c r="U4808">
        <v>19.260000000000002</v>
      </c>
      <c r="V4808">
        <f>IFERROR(SuperstoreData[[#This Row],[Profit]]/SuperstoreData[[#This Row],[Sales]],0)</f>
        <v>0.45000000000000007</v>
      </c>
      <c r="W4808">
        <f>YEAR(C4808)</f>
        <v>2015</v>
      </c>
      <c r="X4808" t="str">
        <f>TEXT(C4808,"mmm")</f>
        <v>Nov</v>
      </c>
    </row>
    <row r="4809" spans="1:24" x14ac:dyDescent="0.3">
      <c r="A4809">
        <v>4808</v>
      </c>
      <c r="B4809" t="s">
        <v>8545</v>
      </c>
      <c r="C4809" s="1">
        <v>42330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>
        <v>33.630000000000003</v>
      </c>
      <c r="S4809">
        <v>3</v>
      </c>
      <c r="T4809">
        <v>0</v>
      </c>
      <c r="U4809">
        <v>10.089</v>
      </c>
      <c r="V4809">
        <f>IFERROR(SuperstoreData[[#This Row],[Profit]]/SuperstoreData[[#This Row],[Sales]],0)</f>
        <v>0.3</v>
      </c>
      <c r="W4809">
        <f>YEAR(C4809)</f>
        <v>2015</v>
      </c>
      <c r="X4809" t="str">
        <f>TEXT(C4809,"mmm")</f>
        <v>Nov</v>
      </c>
    </row>
    <row r="4810" spans="1:24" x14ac:dyDescent="0.3">
      <c r="A4810">
        <v>4809</v>
      </c>
      <c r="B4810" t="s">
        <v>8546</v>
      </c>
      <c r="C4810" s="1">
        <v>41966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>
        <v>62.808</v>
      </c>
      <c r="S4810">
        <v>3</v>
      </c>
      <c r="T4810">
        <v>0.2</v>
      </c>
      <c r="U4810">
        <v>21.197700000000001</v>
      </c>
      <c r="V4810">
        <f>IFERROR(SuperstoreData[[#This Row],[Profit]]/SuperstoreData[[#This Row],[Sales]],0)</f>
        <v>0.33750000000000002</v>
      </c>
      <c r="W4810">
        <f>YEAR(C4810)</f>
        <v>2014</v>
      </c>
      <c r="X4810" t="str">
        <f>TEXT(C4810,"mmm")</f>
        <v>Nov</v>
      </c>
    </row>
    <row r="4811" spans="1:24" x14ac:dyDescent="0.3">
      <c r="A4811">
        <v>4810</v>
      </c>
      <c r="B4811" t="s">
        <v>8547</v>
      </c>
      <c r="C4811" s="1">
        <v>42365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>
        <v>195.64</v>
      </c>
      <c r="S4811">
        <v>4</v>
      </c>
      <c r="T4811">
        <v>0</v>
      </c>
      <c r="U4811">
        <v>91.950800000000001</v>
      </c>
      <c r="V4811">
        <f>IFERROR(SuperstoreData[[#This Row],[Profit]]/SuperstoreData[[#This Row],[Sales]],0)</f>
        <v>0.47000000000000003</v>
      </c>
      <c r="W4811">
        <f>YEAR(C4811)</f>
        <v>2015</v>
      </c>
      <c r="X4811" t="str">
        <f>TEXT(C4811,"mmm")</f>
        <v>Dec</v>
      </c>
    </row>
    <row r="4812" spans="1:24" x14ac:dyDescent="0.3">
      <c r="A4812">
        <v>4811</v>
      </c>
      <c r="B4812" t="s">
        <v>8547</v>
      </c>
      <c r="C4812" s="1">
        <v>42365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>
        <v>239.9</v>
      </c>
      <c r="S4812">
        <v>2</v>
      </c>
      <c r="T4812">
        <v>0</v>
      </c>
      <c r="U4812">
        <v>71.97</v>
      </c>
      <c r="V4812">
        <f>IFERROR(SuperstoreData[[#This Row],[Profit]]/SuperstoreData[[#This Row],[Sales]],0)</f>
        <v>0.3</v>
      </c>
      <c r="W4812">
        <f>YEAR(C4812)</f>
        <v>2015</v>
      </c>
      <c r="X4812" t="str">
        <f>TEXT(C4812,"mmm")</f>
        <v>Dec</v>
      </c>
    </row>
    <row r="4813" spans="1:24" x14ac:dyDescent="0.3">
      <c r="A4813">
        <v>4812</v>
      </c>
      <c r="B4813" t="s">
        <v>8549</v>
      </c>
      <c r="C4813" s="1">
        <v>42688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>
        <v>380.05799999999999</v>
      </c>
      <c r="S4813">
        <v>3</v>
      </c>
      <c r="T4813">
        <v>0.3</v>
      </c>
      <c r="U4813">
        <v>-21.717600000000001</v>
      </c>
      <c r="V4813">
        <f>IFERROR(SuperstoreData[[#This Row],[Profit]]/SuperstoreData[[#This Row],[Sales]],0)</f>
        <v>-5.7142857142857148E-2</v>
      </c>
      <c r="W4813">
        <f>YEAR(C4813)</f>
        <v>2016</v>
      </c>
      <c r="X4813" t="str">
        <f>TEXT(C4813,"mmm")</f>
        <v>Nov</v>
      </c>
    </row>
    <row r="4814" spans="1:24" x14ac:dyDescent="0.3">
      <c r="A4814">
        <v>4813</v>
      </c>
      <c r="B4814" t="s">
        <v>8549</v>
      </c>
      <c r="C4814" s="1">
        <v>42688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>
        <v>1199.9760000000001</v>
      </c>
      <c r="S4814">
        <v>4</v>
      </c>
      <c r="T4814">
        <v>0.4</v>
      </c>
      <c r="U4814">
        <v>179.99639999999999</v>
      </c>
      <c r="V4814">
        <f>IFERROR(SuperstoreData[[#This Row],[Profit]]/SuperstoreData[[#This Row],[Sales]],0)</f>
        <v>0.15</v>
      </c>
      <c r="W4814">
        <f>YEAR(C4814)</f>
        <v>2016</v>
      </c>
      <c r="X4814" t="str">
        <f>TEXT(C4814,"mmm")</f>
        <v>Nov</v>
      </c>
    </row>
    <row r="4815" spans="1:24" x14ac:dyDescent="0.3">
      <c r="A4815">
        <v>4814</v>
      </c>
      <c r="B4815" t="s">
        <v>8549</v>
      </c>
      <c r="C4815" s="1">
        <v>42688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>
        <v>48.576000000000001</v>
      </c>
      <c r="S4815">
        <v>3</v>
      </c>
      <c r="T4815">
        <v>0.2</v>
      </c>
      <c r="U4815">
        <v>9.7151999999999994</v>
      </c>
      <c r="V4815">
        <f>IFERROR(SuperstoreData[[#This Row],[Profit]]/SuperstoreData[[#This Row],[Sales]],0)</f>
        <v>0.19999999999999998</v>
      </c>
      <c r="W4815">
        <f>YEAR(C4815)</f>
        <v>2016</v>
      </c>
      <c r="X4815" t="str">
        <f>TEXT(C4815,"mmm")</f>
        <v>Nov</v>
      </c>
    </row>
    <row r="4816" spans="1:24" x14ac:dyDescent="0.3">
      <c r="A4816">
        <v>4815</v>
      </c>
      <c r="B4816" t="s">
        <v>8552</v>
      </c>
      <c r="C4816" s="1">
        <v>42498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>
        <v>17.940000000000001</v>
      </c>
      <c r="S4816">
        <v>3</v>
      </c>
      <c r="T4816">
        <v>0</v>
      </c>
      <c r="U4816">
        <v>8.0730000000000004</v>
      </c>
      <c r="V4816">
        <f>IFERROR(SuperstoreData[[#This Row],[Profit]]/SuperstoreData[[#This Row],[Sales]],0)</f>
        <v>0.45</v>
      </c>
      <c r="W4816">
        <f>YEAR(C4816)</f>
        <v>2016</v>
      </c>
      <c r="X4816" t="str">
        <f>TEXT(C4816,"mmm")</f>
        <v>May</v>
      </c>
    </row>
    <row r="4817" spans="1:24" x14ac:dyDescent="0.3">
      <c r="A4817">
        <v>4816</v>
      </c>
      <c r="B4817" t="s">
        <v>8553</v>
      </c>
      <c r="C4817" s="1">
        <v>41999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>
        <v>18.263999999999999</v>
      </c>
      <c r="S4817">
        <v>3</v>
      </c>
      <c r="T4817">
        <v>0.2</v>
      </c>
      <c r="U4817">
        <v>6.1641000000000004</v>
      </c>
      <c r="V4817">
        <f>IFERROR(SuperstoreData[[#This Row],[Profit]]/SuperstoreData[[#This Row],[Sales]],0)</f>
        <v>0.33750000000000002</v>
      </c>
      <c r="W4817">
        <f>YEAR(C4817)</f>
        <v>2014</v>
      </c>
      <c r="X4817" t="str">
        <f>TEXT(C4817,"mmm")</f>
        <v>Dec</v>
      </c>
    </row>
    <row r="4818" spans="1:24" x14ac:dyDescent="0.3">
      <c r="A4818">
        <v>4817</v>
      </c>
      <c r="B4818" t="s">
        <v>8553</v>
      </c>
      <c r="C4818" s="1">
        <v>41999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>
        <v>34.655999999999999</v>
      </c>
      <c r="S4818">
        <v>2</v>
      </c>
      <c r="T4818">
        <v>0.2</v>
      </c>
      <c r="U4818">
        <v>5.6315999999999997</v>
      </c>
      <c r="V4818">
        <f>IFERROR(SuperstoreData[[#This Row],[Profit]]/SuperstoreData[[#This Row],[Sales]],0)</f>
        <v>0.16250000000000001</v>
      </c>
      <c r="W4818">
        <f>YEAR(C4818)</f>
        <v>2014</v>
      </c>
      <c r="X4818" t="str">
        <f>TEXT(C4818,"mmm")</f>
        <v>Dec</v>
      </c>
    </row>
    <row r="4819" spans="1:24" x14ac:dyDescent="0.3">
      <c r="A4819">
        <v>4818</v>
      </c>
      <c r="B4819" t="s">
        <v>8553</v>
      </c>
      <c r="C4819" s="1">
        <v>41999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>
        <v>81.552000000000007</v>
      </c>
      <c r="S4819">
        <v>2</v>
      </c>
      <c r="T4819">
        <v>0.2</v>
      </c>
      <c r="U4819">
        <v>8.1552000000000007</v>
      </c>
      <c r="V4819">
        <f>IFERROR(SuperstoreData[[#This Row],[Profit]]/SuperstoreData[[#This Row],[Sales]],0)</f>
        <v>0.1</v>
      </c>
      <c r="W4819">
        <f>YEAR(C4819)</f>
        <v>2014</v>
      </c>
      <c r="X4819" t="str">
        <f>TEXT(C4819,"mmm")</f>
        <v>Dec</v>
      </c>
    </row>
    <row r="4820" spans="1:24" x14ac:dyDescent="0.3">
      <c r="A4820">
        <v>4819</v>
      </c>
      <c r="B4820" t="s">
        <v>8553</v>
      </c>
      <c r="C4820" s="1">
        <v>41999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>
        <v>227.136</v>
      </c>
      <c r="S4820">
        <v>4</v>
      </c>
      <c r="T4820">
        <v>0.2</v>
      </c>
      <c r="U4820">
        <v>-42.588000000000001</v>
      </c>
      <c r="V4820">
        <f>IFERROR(SuperstoreData[[#This Row],[Profit]]/SuperstoreData[[#This Row],[Sales]],0)</f>
        <v>-0.1875</v>
      </c>
      <c r="W4820">
        <f>YEAR(C4820)</f>
        <v>2014</v>
      </c>
      <c r="X4820" t="str">
        <f>TEXT(C4820,"mmm")</f>
        <v>Dec</v>
      </c>
    </row>
    <row r="4821" spans="1:24" x14ac:dyDescent="0.3">
      <c r="A4821">
        <v>4820</v>
      </c>
      <c r="B4821" t="s">
        <v>8554</v>
      </c>
      <c r="C4821" s="1">
        <v>42894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>
        <v>10.36</v>
      </c>
      <c r="S4821">
        <v>2</v>
      </c>
      <c r="T4821">
        <v>0</v>
      </c>
      <c r="U4821">
        <v>5.0763999999999996</v>
      </c>
      <c r="V4821">
        <f>IFERROR(SuperstoreData[[#This Row],[Profit]]/SuperstoreData[[#This Row],[Sales]],0)</f>
        <v>0.49</v>
      </c>
      <c r="W4821">
        <f>YEAR(C4821)</f>
        <v>2017</v>
      </c>
      <c r="X4821" t="str">
        <f>TEXT(C4821,"mmm")</f>
        <v>Jun</v>
      </c>
    </row>
    <row r="4822" spans="1:24" x14ac:dyDescent="0.3">
      <c r="A4822">
        <v>4821</v>
      </c>
      <c r="B4822" t="s">
        <v>8557</v>
      </c>
      <c r="C4822" s="1">
        <v>42101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>
        <v>463.24799999999999</v>
      </c>
      <c r="S4822">
        <v>8</v>
      </c>
      <c r="T4822">
        <v>0.8</v>
      </c>
      <c r="U4822">
        <v>-1181.2824000000001</v>
      </c>
      <c r="V4822">
        <f>IFERROR(SuperstoreData[[#This Row],[Profit]]/SuperstoreData[[#This Row],[Sales]],0)</f>
        <v>-2.5500000000000003</v>
      </c>
      <c r="W4822">
        <f>YEAR(C4822)</f>
        <v>2015</v>
      </c>
      <c r="X4822" t="str">
        <f>TEXT(C4822,"mmm")</f>
        <v>Apr</v>
      </c>
    </row>
    <row r="4823" spans="1:24" x14ac:dyDescent="0.3">
      <c r="A4823">
        <v>4822</v>
      </c>
      <c r="B4823" t="s">
        <v>8557</v>
      </c>
      <c r="C4823" s="1">
        <v>42101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>
        <v>383.952</v>
      </c>
      <c r="S4823">
        <v>6</v>
      </c>
      <c r="T4823">
        <v>0.2</v>
      </c>
      <c r="U4823">
        <v>47.994</v>
      </c>
      <c r="V4823">
        <f>IFERROR(SuperstoreData[[#This Row],[Profit]]/SuperstoreData[[#This Row],[Sales]],0)</f>
        <v>0.125</v>
      </c>
      <c r="W4823">
        <f>YEAR(C4823)</f>
        <v>2015</v>
      </c>
      <c r="X4823" t="str">
        <f>TEXT(C4823,"mmm")</f>
        <v>Apr</v>
      </c>
    </row>
    <row r="4824" spans="1:24" x14ac:dyDescent="0.3">
      <c r="A4824">
        <v>4823</v>
      </c>
      <c r="B4824" t="s">
        <v>8558</v>
      </c>
      <c r="C4824" s="1">
        <v>42561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>
        <v>44.856000000000002</v>
      </c>
      <c r="S4824">
        <v>6</v>
      </c>
      <c r="T4824">
        <v>0.7</v>
      </c>
      <c r="U4824">
        <v>-35.884799999999998</v>
      </c>
      <c r="V4824">
        <f>IFERROR(SuperstoreData[[#This Row],[Profit]]/SuperstoreData[[#This Row],[Sales]],0)</f>
        <v>-0.79999999999999993</v>
      </c>
      <c r="W4824">
        <f>YEAR(C4824)</f>
        <v>2016</v>
      </c>
      <c r="X4824" t="str">
        <f>TEXT(C4824,"mmm")</f>
        <v>Jul</v>
      </c>
    </row>
    <row r="4825" spans="1:24" x14ac:dyDescent="0.3">
      <c r="A4825">
        <v>4824</v>
      </c>
      <c r="B4825" t="s">
        <v>8560</v>
      </c>
      <c r="C4825" s="1">
        <v>42695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>
        <v>30.344999999999999</v>
      </c>
      <c r="S4825">
        <v>7</v>
      </c>
      <c r="T4825">
        <v>0.7</v>
      </c>
      <c r="U4825">
        <v>-24.276</v>
      </c>
      <c r="V4825">
        <f>IFERROR(SuperstoreData[[#This Row],[Profit]]/SuperstoreData[[#This Row],[Sales]],0)</f>
        <v>-0.8</v>
      </c>
      <c r="W4825">
        <f>YEAR(C4825)</f>
        <v>2016</v>
      </c>
      <c r="X4825" t="str">
        <f>TEXT(C4825,"mmm")</f>
        <v>Nov</v>
      </c>
    </row>
    <row r="4826" spans="1:24" x14ac:dyDescent="0.3">
      <c r="A4826">
        <v>4825</v>
      </c>
      <c r="B4826" t="s">
        <v>8560</v>
      </c>
      <c r="C4826" s="1">
        <v>42695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>
        <v>127.554</v>
      </c>
      <c r="S4826">
        <v>3</v>
      </c>
      <c r="T4826">
        <v>0.3</v>
      </c>
      <c r="U4826">
        <v>-9.1110000000000007</v>
      </c>
      <c r="V4826">
        <f>IFERROR(SuperstoreData[[#This Row],[Profit]]/SuperstoreData[[#This Row],[Sales]],0)</f>
        <v>-7.1428571428571438E-2</v>
      </c>
      <c r="W4826">
        <f>YEAR(C4826)</f>
        <v>2016</v>
      </c>
      <c r="X4826" t="str">
        <f>TEXT(C4826,"mmm")</f>
        <v>Nov</v>
      </c>
    </row>
    <row r="4827" spans="1:24" x14ac:dyDescent="0.3">
      <c r="A4827">
        <v>4826</v>
      </c>
      <c r="B4827" t="s">
        <v>8560</v>
      </c>
      <c r="C4827" s="1">
        <v>42695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>
        <v>77.951999999999998</v>
      </c>
      <c r="S4827">
        <v>3</v>
      </c>
      <c r="T4827">
        <v>0.2</v>
      </c>
      <c r="U4827">
        <v>15.590400000000001</v>
      </c>
      <c r="V4827">
        <f>IFERROR(SuperstoreData[[#This Row],[Profit]]/SuperstoreData[[#This Row],[Sales]],0)</f>
        <v>0.2</v>
      </c>
      <c r="W4827">
        <f>YEAR(C4827)</f>
        <v>2016</v>
      </c>
      <c r="X4827" t="str">
        <f>TEXT(C4827,"mmm")</f>
        <v>Nov</v>
      </c>
    </row>
    <row r="4828" spans="1:24" x14ac:dyDescent="0.3">
      <c r="A4828">
        <v>4827</v>
      </c>
      <c r="B4828" t="s">
        <v>8563</v>
      </c>
      <c r="C4828" s="1">
        <v>43051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>
        <v>14.016</v>
      </c>
      <c r="S4828">
        <v>4</v>
      </c>
      <c r="T4828">
        <v>0.2</v>
      </c>
      <c r="U4828">
        <v>4.9055999999999997</v>
      </c>
      <c r="V4828">
        <f>IFERROR(SuperstoreData[[#This Row],[Profit]]/SuperstoreData[[#This Row],[Sales]],0)</f>
        <v>0.35</v>
      </c>
      <c r="W4828">
        <f>YEAR(C4828)</f>
        <v>2017</v>
      </c>
      <c r="X4828" t="str">
        <f>TEXT(C4828,"mmm")</f>
        <v>Nov</v>
      </c>
    </row>
    <row r="4829" spans="1:24" x14ac:dyDescent="0.3">
      <c r="A4829">
        <v>4828</v>
      </c>
      <c r="B4829" t="s">
        <v>8564</v>
      </c>
      <c r="C4829" s="1">
        <v>41944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>
        <v>69.52</v>
      </c>
      <c r="S4829">
        <v>2</v>
      </c>
      <c r="T4829">
        <v>0</v>
      </c>
      <c r="U4829">
        <v>19.465599999999998</v>
      </c>
      <c r="V4829">
        <f>IFERROR(SuperstoreData[[#This Row],[Profit]]/SuperstoreData[[#This Row],[Sales]],0)</f>
        <v>0.27999999999999997</v>
      </c>
      <c r="W4829">
        <f>YEAR(C4829)</f>
        <v>2014</v>
      </c>
      <c r="X4829" t="str">
        <f>TEXT(C4829,"mmm")</f>
        <v>Nov</v>
      </c>
    </row>
    <row r="4830" spans="1:24" x14ac:dyDescent="0.3">
      <c r="A4830">
        <v>4829</v>
      </c>
      <c r="B4830" t="s">
        <v>8564</v>
      </c>
      <c r="C4830" s="1">
        <v>41944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>
        <v>5.64</v>
      </c>
      <c r="S4830">
        <v>3</v>
      </c>
      <c r="T4830">
        <v>0</v>
      </c>
      <c r="U4830">
        <v>1.6355999999999999</v>
      </c>
      <c r="V4830">
        <f>IFERROR(SuperstoreData[[#This Row],[Profit]]/SuperstoreData[[#This Row],[Sales]],0)</f>
        <v>0.28999999999999998</v>
      </c>
      <c r="W4830">
        <f>YEAR(C4830)</f>
        <v>2014</v>
      </c>
      <c r="X4830" t="str">
        <f>TEXT(C4830,"mmm")</f>
        <v>Nov</v>
      </c>
    </row>
    <row r="4831" spans="1:24" x14ac:dyDescent="0.3">
      <c r="A4831">
        <v>4830</v>
      </c>
      <c r="B4831" t="s">
        <v>8565</v>
      </c>
      <c r="C4831" s="1">
        <v>42505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>
        <v>13.776</v>
      </c>
      <c r="S4831">
        <v>3</v>
      </c>
      <c r="T4831">
        <v>0.2</v>
      </c>
      <c r="U4831">
        <v>4.4771999999999998</v>
      </c>
      <c r="V4831">
        <f>IFERROR(SuperstoreData[[#This Row],[Profit]]/SuperstoreData[[#This Row],[Sales]],0)</f>
        <v>0.32500000000000001</v>
      </c>
      <c r="W4831">
        <f>YEAR(C4831)</f>
        <v>2016</v>
      </c>
      <c r="X4831" t="str">
        <f>TEXT(C4831,"mmm")</f>
        <v>May</v>
      </c>
    </row>
    <row r="4832" spans="1:24" x14ac:dyDescent="0.3">
      <c r="A4832">
        <v>4831</v>
      </c>
      <c r="B4832" t="s">
        <v>8566</v>
      </c>
      <c r="C4832" s="1">
        <v>41950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>
        <v>245.88</v>
      </c>
      <c r="S4832">
        <v>6</v>
      </c>
      <c r="T4832">
        <v>0</v>
      </c>
      <c r="U4832">
        <v>68.846400000000003</v>
      </c>
      <c r="V4832">
        <f>IFERROR(SuperstoreData[[#This Row],[Profit]]/SuperstoreData[[#This Row],[Sales]],0)</f>
        <v>0.28000000000000003</v>
      </c>
      <c r="W4832">
        <f>YEAR(C4832)</f>
        <v>2014</v>
      </c>
      <c r="X4832" t="str">
        <f>TEXT(C4832,"mmm")</f>
        <v>Nov</v>
      </c>
    </row>
    <row r="4833" spans="1:24" x14ac:dyDescent="0.3">
      <c r="A4833">
        <v>4832</v>
      </c>
      <c r="B4833" t="s">
        <v>8566</v>
      </c>
      <c r="C4833" s="1">
        <v>41950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>
        <v>36.630000000000003</v>
      </c>
      <c r="S4833">
        <v>3</v>
      </c>
      <c r="T4833">
        <v>0</v>
      </c>
      <c r="U4833">
        <v>9.8901000000000003</v>
      </c>
      <c r="V4833">
        <f>IFERROR(SuperstoreData[[#This Row],[Profit]]/SuperstoreData[[#This Row],[Sales]],0)</f>
        <v>0.27</v>
      </c>
      <c r="W4833">
        <f>YEAR(C4833)</f>
        <v>2014</v>
      </c>
      <c r="X4833" t="str">
        <f>TEXT(C4833,"mmm")</f>
        <v>Nov</v>
      </c>
    </row>
    <row r="4834" spans="1:24" x14ac:dyDescent="0.3">
      <c r="A4834">
        <v>4833</v>
      </c>
      <c r="B4834" t="s">
        <v>8566</v>
      </c>
      <c r="C4834" s="1">
        <v>41950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>
        <v>22.58</v>
      </c>
      <c r="S4834">
        <v>2</v>
      </c>
      <c r="T4834">
        <v>0</v>
      </c>
      <c r="U4834">
        <v>5.8708</v>
      </c>
      <c r="V4834">
        <f>IFERROR(SuperstoreData[[#This Row],[Profit]]/SuperstoreData[[#This Row],[Sales]],0)</f>
        <v>0.26</v>
      </c>
      <c r="W4834">
        <f>YEAR(C4834)</f>
        <v>2014</v>
      </c>
      <c r="X4834" t="str">
        <f>TEXT(C4834,"mmm")</f>
        <v>Nov</v>
      </c>
    </row>
    <row r="4835" spans="1:24" x14ac:dyDescent="0.3">
      <c r="A4835">
        <v>4834</v>
      </c>
      <c r="B4835" t="s">
        <v>8566</v>
      </c>
      <c r="C4835" s="1">
        <v>41950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>
        <v>12.39</v>
      </c>
      <c r="S4835">
        <v>3</v>
      </c>
      <c r="T4835">
        <v>0</v>
      </c>
      <c r="U4835">
        <v>5.8232999999999997</v>
      </c>
      <c r="V4835">
        <f>IFERROR(SuperstoreData[[#This Row],[Profit]]/SuperstoreData[[#This Row],[Sales]],0)</f>
        <v>0.47</v>
      </c>
      <c r="W4835">
        <f>YEAR(C4835)</f>
        <v>2014</v>
      </c>
      <c r="X4835" t="str">
        <f>TEXT(C4835,"mmm")</f>
        <v>Nov</v>
      </c>
    </row>
    <row r="4836" spans="1:24" x14ac:dyDescent="0.3">
      <c r="A4836">
        <v>4835</v>
      </c>
      <c r="B4836" t="s">
        <v>8568</v>
      </c>
      <c r="C4836" s="1">
        <v>43013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>
        <v>39.92</v>
      </c>
      <c r="S4836">
        <v>5</v>
      </c>
      <c r="T4836">
        <v>0.2</v>
      </c>
      <c r="U4836">
        <v>13.473000000000001</v>
      </c>
      <c r="V4836">
        <f>IFERROR(SuperstoreData[[#This Row],[Profit]]/SuperstoreData[[#This Row],[Sales]],0)</f>
        <v>0.33750000000000002</v>
      </c>
      <c r="W4836">
        <f>YEAR(C4836)</f>
        <v>2017</v>
      </c>
      <c r="X4836" t="str">
        <f>TEXT(C4836,"mmm")</f>
        <v>Oct</v>
      </c>
    </row>
    <row r="4837" spans="1:24" x14ac:dyDescent="0.3">
      <c r="A4837">
        <v>4836</v>
      </c>
      <c r="B4837" t="s">
        <v>8568</v>
      </c>
      <c r="C4837" s="1">
        <v>43013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>
        <v>61.96</v>
      </c>
      <c r="S4837">
        <v>2</v>
      </c>
      <c r="T4837">
        <v>0</v>
      </c>
      <c r="U4837">
        <v>27.882000000000001</v>
      </c>
      <c r="V4837">
        <f>IFERROR(SuperstoreData[[#This Row],[Profit]]/SuperstoreData[[#This Row],[Sales]],0)</f>
        <v>0.45</v>
      </c>
      <c r="W4837">
        <f>YEAR(C4837)</f>
        <v>2017</v>
      </c>
      <c r="X4837" t="str">
        <f>TEXT(C4837,"mmm")</f>
        <v>Oct</v>
      </c>
    </row>
    <row r="4838" spans="1:24" x14ac:dyDescent="0.3">
      <c r="A4838">
        <v>4837</v>
      </c>
      <c r="B4838" t="s">
        <v>8568</v>
      </c>
      <c r="C4838" s="1">
        <v>43013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>
        <v>19.936</v>
      </c>
      <c r="S4838">
        <v>4</v>
      </c>
      <c r="T4838">
        <v>0.2</v>
      </c>
      <c r="U4838">
        <v>7.2267999999999999</v>
      </c>
      <c r="V4838">
        <f>IFERROR(SuperstoreData[[#This Row],[Profit]]/SuperstoreData[[#This Row],[Sales]],0)</f>
        <v>0.36249999999999999</v>
      </c>
      <c r="W4838">
        <f>YEAR(C4838)</f>
        <v>2017</v>
      </c>
      <c r="X4838" t="str">
        <f>TEXT(C4838,"mmm")</f>
        <v>Oct</v>
      </c>
    </row>
    <row r="4839" spans="1:24" x14ac:dyDescent="0.3">
      <c r="A4839">
        <v>4838</v>
      </c>
      <c r="B4839" t="s">
        <v>8569</v>
      </c>
      <c r="C4839" s="1">
        <v>42887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>
        <v>3.798</v>
      </c>
      <c r="S4839">
        <v>2</v>
      </c>
      <c r="T4839">
        <v>0.7</v>
      </c>
      <c r="U4839">
        <v>-2.6585999999999999</v>
      </c>
      <c r="V4839">
        <f>IFERROR(SuperstoreData[[#This Row],[Profit]]/SuperstoreData[[#This Row],[Sales]],0)</f>
        <v>-0.7</v>
      </c>
      <c r="W4839">
        <f>YEAR(C4839)</f>
        <v>2017</v>
      </c>
      <c r="X4839" t="str">
        <f>TEXT(C4839,"mmm")</f>
        <v>Jun</v>
      </c>
    </row>
    <row r="4840" spans="1:24" x14ac:dyDescent="0.3">
      <c r="A4840">
        <v>4839</v>
      </c>
      <c r="B4840" t="s">
        <v>8569</v>
      </c>
      <c r="C4840" s="1">
        <v>42887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>
        <v>27.744</v>
      </c>
      <c r="S4840">
        <v>6</v>
      </c>
      <c r="T4840">
        <v>0.2</v>
      </c>
      <c r="U4840">
        <v>10.0572</v>
      </c>
      <c r="V4840">
        <f>IFERROR(SuperstoreData[[#This Row],[Profit]]/SuperstoreData[[#This Row],[Sales]],0)</f>
        <v>0.36249999999999999</v>
      </c>
      <c r="W4840">
        <f>YEAR(C4840)</f>
        <v>2017</v>
      </c>
      <c r="X4840" t="str">
        <f>TEXT(C4840,"mmm")</f>
        <v>Jun</v>
      </c>
    </row>
    <row r="4841" spans="1:24" x14ac:dyDescent="0.3">
      <c r="A4841">
        <v>4840</v>
      </c>
      <c r="B4841" t="s">
        <v>8569</v>
      </c>
      <c r="C4841" s="1">
        <v>42887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>
        <v>158.376</v>
      </c>
      <c r="S4841">
        <v>4</v>
      </c>
      <c r="T4841">
        <v>0.4</v>
      </c>
      <c r="U4841">
        <v>-34.314799999999998</v>
      </c>
      <c r="V4841">
        <f>IFERROR(SuperstoreData[[#This Row],[Profit]]/SuperstoreData[[#This Row],[Sales]],0)</f>
        <v>-0.21666666666666665</v>
      </c>
      <c r="W4841">
        <f>YEAR(C4841)</f>
        <v>2017</v>
      </c>
      <c r="X4841" t="str">
        <f>TEXT(C4841,"mmm")</f>
        <v>Jun</v>
      </c>
    </row>
    <row r="4842" spans="1:24" x14ac:dyDescent="0.3">
      <c r="A4842">
        <v>4841</v>
      </c>
      <c r="B4842" t="s">
        <v>8570</v>
      </c>
      <c r="C4842" s="1">
        <v>43059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>
        <v>27.58</v>
      </c>
      <c r="S4842">
        <v>2</v>
      </c>
      <c r="T4842">
        <v>0</v>
      </c>
      <c r="U4842">
        <v>11.583600000000001</v>
      </c>
      <c r="V4842">
        <f>IFERROR(SuperstoreData[[#This Row],[Profit]]/SuperstoreData[[#This Row],[Sales]],0)</f>
        <v>0.42000000000000004</v>
      </c>
      <c r="W4842">
        <f>YEAR(C4842)</f>
        <v>2017</v>
      </c>
      <c r="X4842" t="str">
        <f>TEXT(C4842,"mmm")</f>
        <v>Nov</v>
      </c>
    </row>
    <row r="4843" spans="1:24" x14ac:dyDescent="0.3">
      <c r="A4843">
        <v>4842</v>
      </c>
      <c r="B4843" t="s">
        <v>8571</v>
      </c>
      <c r="C4843" s="1">
        <v>42727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>
        <v>5.5529999999999999</v>
      </c>
      <c r="S4843">
        <v>3</v>
      </c>
      <c r="T4843">
        <v>0.7</v>
      </c>
      <c r="U4843">
        <v>-4.0721999999999996</v>
      </c>
      <c r="V4843">
        <f>IFERROR(SuperstoreData[[#This Row],[Profit]]/SuperstoreData[[#This Row],[Sales]],0)</f>
        <v>-0.73333333333333328</v>
      </c>
      <c r="W4843">
        <f>YEAR(C4843)</f>
        <v>2016</v>
      </c>
      <c r="X4843" t="str">
        <f>TEXT(C4843,"mmm")</f>
        <v>Dec</v>
      </c>
    </row>
    <row r="4844" spans="1:24" x14ac:dyDescent="0.3">
      <c r="A4844">
        <v>4843</v>
      </c>
      <c r="B4844" t="s">
        <v>8572</v>
      </c>
      <c r="C4844" s="1">
        <v>43007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>
        <v>243.92</v>
      </c>
      <c r="S4844">
        <v>5</v>
      </c>
      <c r="T4844">
        <v>0.2</v>
      </c>
      <c r="U4844">
        <v>-54.881999999999998</v>
      </c>
      <c r="V4844">
        <f>IFERROR(SuperstoreData[[#This Row],[Profit]]/SuperstoreData[[#This Row],[Sales]],0)</f>
        <v>-0.22500000000000001</v>
      </c>
      <c r="W4844">
        <f>YEAR(C4844)</f>
        <v>2017</v>
      </c>
      <c r="X4844" t="str">
        <f>TEXT(C4844,"mmm")</f>
        <v>Sep</v>
      </c>
    </row>
    <row r="4845" spans="1:24" x14ac:dyDescent="0.3">
      <c r="A4845">
        <v>4844</v>
      </c>
      <c r="B4845" t="s">
        <v>8573</v>
      </c>
      <c r="C4845" s="1">
        <v>42681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>
        <v>14.96</v>
      </c>
      <c r="S4845">
        <v>4</v>
      </c>
      <c r="T4845">
        <v>0</v>
      </c>
      <c r="U4845">
        <v>0.29920000000000002</v>
      </c>
      <c r="V4845">
        <f>IFERROR(SuperstoreData[[#This Row],[Profit]]/SuperstoreData[[#This Row],[Sales]],0)</f>
        <v>0.02</v>
      </c>
      <c r="W4845">
        <f>YEAR(C4845)</f>
        <v>2016</v>
      </c>
      <c r="X4845" t="str">
        <f>TEXT(C4845,"mmm")</f>
        <v>Nov</v>
      </c>
    </row>
    <row r="4846" spans="1:24" x14ac:dyDescent="0.3">
      <c r="A4846">
        <v>4845</v>
      </c>
      <c r="B4846" t="s">
        <v>8574</v>
      </c>
      <c r="C4846" s="1">
        <v>41733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>
        <v>7.1840000000000002</v>
      </c>
      <c r="S4846">
        <v>2</v>
      </c>
      <c r="T4846">
        <v>0.2</v>
      </c>
      <c r="U4846">
        <v>2.2450000000000001</v>
      </c>
      <c r="V4846">
        <f>IFERROR(SuperstoreData[[#This Row],[Profit]]/SuperstoreData[[#This Row],[Sales]],0)</f>
        <v>0.3125</v>
      </c>
      <c r="W4846">
        <f>YEAR(C4846)</f>
        <v>2014</v>
      </c>
      <c r="X4846" t="str">
        <f>TEXT(C4846,"mmm")</f>
        <v>Apr</v>
      </c>
    </row>
    <row r="4847" spans="1:24" x14ac:dyDescent="0.3">
      <c r="A4847">
        <v>4846</v>
      </c>
      <c r="B4847" t="s">
        <v>8575</v>
      </c>
      <c r="C4847" s="1">
        <v>42208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>
        <v>10.512</v>
      </c>
      <c r="S4847">
        <v>3</v>
      </c>
      <c r="T4847">
        <v>0.2</v>
      </c>
      <c r="U4847">
        <v>3.6791999999999998</v>
      </c>
      <c r="V4847">
        <f>IFERROR(SuperstoreData[[#This Row],[Profit]]/SuperstoreData[[#This Row],[Sales]],0)</f>
        <v>0.35</v>
      </c>
      <c r="W4847">
        <f>YEAR(C4847)</f>
        <v>2015</v>
      </c>
      <c r="X4847" t="str">
        <f>TEXT(C4847,"mmm")</f>
        <v>Jul</v>
      </c>
    </row>
    <row r="4848" spans="1:24" x14ac:dyDescent="0.3">
      <c r="A4848">
        <v>4847</v>
      </c>
      <c r="B4848" t="s">
        <v>8576</v>
      </c>
      <c r="C4848" s="1">
        <v>41815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>
        <v>263.95999999999998</v>
      </c>
      <c r="S4848">
        <v>5</v>
      </c>
      <c r="T4848">
        <v>0.2</v>
      </c>
      <c r="U4848">
        <v>19.797000000000001</v>
      </c>
      <c r="V4848">
        <f>IFERROR(SuperstoreData[[#This Row],[Profit]]/SuperstoreData[[#This Row],[Sales]],0)</f>
        <v>7.5000000000000011E-2</v>
      </c>
      <c r="W4848">
        <f>YEAR(C4848)</f>
        <v>2014</v>
      </c>
      <c r="X4848" t="str">
        <f>TEXT(C4848,"mmm")</f>
        <v>Jun</v>
      </c>
    </row>
    <row r="4849" spans="1:24" x14ac:dyDescent="0.3">
      <c r="A4849">
        <v>4848</v>
      </c>
      <c r="B4849" t="s">
        <v>8576</v>
      </c>
      <c r="C4849" s="1">
        <v>41815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>
        <v>71.632000000000005</v>
      </c>
      <c r="S4849">
        <v>11</v>
      </c>
      <c r="T4849">
        <v>0.2</v>
      </c>
      <c r="U4849">
        <v>17.908000000000001</v>
      </c>
      <c r="V4849">
        <f>IFERROR(SuperstoreData[[#This Row],[Profit]]/SuperstoreData[[#This Row],[Sales]],0)</f>
        <v>0.25</v>
      </c>
      <c r="W4849">
        <f>YEAR(C4849)</f>
        <v>2014</v>
      </c>
      <c r="X4849" t="str">
        <f>TEXT(C4849,"mmm")</f>
        <v>Jun</v>
      </c>
    </row>
    <row r="4850" spans="1:24" x14ac:dyDescent="0.3">
      <c r="A4850">
        <v>4849</v>
      </c>
      <c r="B4850" t="s">
        <v>8576</v>
      </c>
      <c r="C4850" s="1">
        <v>41815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>
        <v>9.3279999999999994</v>
      </c>
      <c r="S4850">
        <v>1</v>
      </c>
      <c r="T4850">
        <v>0.2</v>
      </c>
      <c r="U4850">
        <v>0.81620000000000004</v>
      </c>
      <c r="V4850">
        <f>IFERROR(SuperstoreData[[#This Row],[Profit]]/SuperstoreData[[#This Row],[Sales]],0)</f>
        <v>8.7500000000000008E-2</v>
      </c>
      <c r="W4850">
        <f>YEAR(C4850)</f>
        <v>2014</v>
      </c>
      <c r="X4850" t="str">
        <f>TEXT(C4850,"mmm")</f>
        <v>Jun</v>
      </c>
    </row>
    <row r="4851" spans="1:24" x14ac:dyDescent="0.3">
      <c r="A4851">
        <v>4850</v>
      </c>
      <c r="B4851" t="s">
        <v>8577</v>
      </c>
      <c r="C4851" s="1">
        <v>41890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>
        <v>5.88</v>
      </c>
      <c r="S4851">
        <v>2</v>
      </c>
      <c r="T4851">
        <v>0</v>
      </c>
      <c r="U4851">
        <v>2.6459999999999999</v>
      </c>
      <c r="V4851">
        <f>IFERROR(SuperstoreData[[#This Row],[Profit]]/SuperstoreData[[#This Row],[Sales]],0)</f>
        <v>0.45</v>
      </c>
      <c r="W4851">
        <f>YEAR(C4851)</f>
        <v>2014</v>
      </c>
      <c r="X4851" t="str">
        <f>TEXT(C4851,"mmm")</f>
        <v>Sep</v>
      </c>
    </row>
    <row r="4852" spans="1:24" x14ac:dyDescent="0.3">
      <c r="A4852">
        <v>4851</v>
      </c>
      <c r="B4852" t="s">
        <v>8577</v>
      </c>
      <c r="C4852" s="1">
        <v>41890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>IFERROR(SuperstoreData[[#This Row],[Profit]]/SuperstoreData[[#This Row],[Sales]],0)</f>
        <v>0.125</v>
      </c>
      <c r="W4852">
        <f>YEAR(C4852)</f>
        <v>2014</v>
      </c>
      <c r="X4852" t="str">
        <f>TEXT(C4852,"mmm")</f>
        <v>Sep</v>
      </c>
    </row>
    <row r="4853" spans="1:24" x14ac:dyDescent="0.3">
      <c r="A4853">
        <v>4852</v>
      </c>
      <c r="B4853" t="s">
        <v>8577</v>
      </c>
      <c r="C4853" s="1">
        <v>41890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>
        <v>303.83999999999997</v>
      </c>
      <c r="S4853">
        <v>8</v>
      </c>
      <c r="T4853">
        <v>0</v>
      </c>
      <c r="U4853">
        <v>91.152000000000001</v>
      </c>
      <c r="V4853">
        <f>IFERROR(SuperstoreData[[#This Row],[Profit]]/SuperstoreData[[#This Row],[Sales]],0)</f>
        <v>0.30000000000000004</v>
      </c>
      <c r="W4853">
        <f>YEAR(C4853)</f>
        <v>2014</v>
      </c>
      <c r="X4853" t="str">
        <f>TEXT(C4853,"mmm")</f>
        <v>Sep</v>
      </c>
    </row>
    <row r="4854" spans="1:24" x14ac:dyDescent="0.3">
      <c r="A4854">
        <v>4853</v>
      </c>
      <c r="B4854" t="s">
        <v>8577</v>
      </c>
      <c r="C4854" s="1">
        <v>41890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>
        <v>485.88</v>
      </c>
      <c r="S4854">
        <v>6</v>
      </c>
      <c r="T4854">
        <v>0</v>
      </c>
      <c r="U4854">
        <v>19.435199999999998</v>
      </c>
      <c r="V4854">
        <f>IFERROR(SuperstoreData[[#This Row],[Profit]]/SuperstoreData[[#This Row],[Sales]],0)</f>
        <v>3.9999999999999994E-2</v>
      </c>
      <c r="W4854">
        <f>YEAR(C4854)</f>
        <v>2014</v>
      </c>
      <c r="X4854" t="str">
        <f>TEXT(C4854,"mmm")</f>
        <v>Sep</v>
      </c>
    </row>
    <row r="4855" spans="1:24" x14ac:dyDescent="0.3">
      <c r="A4855">
        <v>4854</v>
      </c>
      <c r="B4855" t="s">
        <v>8579</v>
      </c>
      <c r="C4855" s="1">
        <v>41985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>
        <v>12.54</v>
      </c>
      <c r="S4855">
        <v>3</v>
      </c>
      <c r="T4855">
        <v>0</v>
      </c>
      <c r="U4855">
        <v>4.5144000000000002</v>
      </c>
      <c r="V4855">
        <f>IFERROR(SuperstoreData[[#This Row],[Profit]]/SuperstoreData[[#This Row],[Sales]],0)</f>
        <v>0.36000000000000004</v>
      </c>
      <c r="W4855">
        <f>YEAR(C4855)</f>
        <v>2014</v>
      </c>
      <c r="X4855" t="str">
        <f>TEXT(C4855,"mmm")</f>
        <v>Dec</v>
      </c>
    </row>
    <row r="4856" spans="1:24" x14ac:dyDescent="0.3">
      <c r="A4856">
        <v>4855</v>
      </c>
      <c r="B4856" t="s">
        <v>8579</v>
      </c>
      <c r="C4856" s="1">
        <v>41985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>
        <v>8.94</v>
      </c>
      <c r="S4856">
        <v>3</v>
      </c>
      <c r="T4856">
        <v>0</v>
      </c>
      <c r="U4856">
        <v>0.62580000000000002</v>
      </c>
      <c r="V4856">
        <f>IFERROR(SuperstoreData[[#This Row],[Profit]]/SuperstoreData[[#This Row],[Sales]],0)</f>
        <v>7.0000000000000007E-2</v>
      </c>
      <c r="W4856">
        <f>YEAR(C4856)</f>
        <v>2014</v>
      </c>
      <c r="X4856" t="str">
        <f>TEXT(C4856,"mmm")</f>
        <v>Dec</v>
      </c>
    </row>
    <row r="4857" spans="1:24" x14ac:dyDescent="0.3">
      <c r="A4857">
        <v>4856</v>
      </c>
      <c r="B4857" t="s">
        <v>8579</v>
      </c>
      <c r="C4857" s="1">
        <v>41985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>
        <v>9.24</v>
      </c>
      <c r="S4857">
        <v>3</v>
      </c>
      <c r="T4857">
        <v>0</v>
      </c>
      <c r="U4857">
        <v>4.4352</v>
      </c>
      <c r="V4857">
        <f>IFERROR(SuperstoreData[[#This Row],[Profit]]/SuperstoreData[[#This Row],[Sales]],0)</f>
        <v>0.48</v>
      </c>
      <c r="W4857">
        <f>YEAR(C4857)</f>
        <v>2014</v>
      </c>
      <c r="X4857" t="str">
        <f>TEXT(C4857,"mmm")</f>
        <v>Dec</v>
      </c>
    </row>
    <row r="4858" spans="1:24" x14ac:dyDescent="0.3">
      <c r="A4858">
        <v>4857</v>
      </c>
      <c r="B4858" t="s">
        <v>8580</v>
      </c>
      <c r="C4858" s="1">
        <v>42017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>
        <v>70.007999999999996</v>
      </c>
      <c r="S4858">
        <v>3</v>
      </c>
      <c r="T4858">
        <v>0.2</v>
      </c>
      <c r="U4858">
        <v>24.502800000000001</v>
      </c>
      <c r="V4858">
        <f>IFERROR(SuperstoreData[[#This Row],[Profit]]/SuperstoreData[[#This Row],[Sales]],0)</f>
        <v>0.35000000000000003</v>
      </c>
      <c r="W4858">
        <f>YEAR(C4858)</f>
        <v>2015</v>
      </c>
      <c r="X4858" t="str">
        <f>TEXT(C4858,"mmm")</f>
        <v>Jan</v>
      </c>
    </row>
    <row r="4859" spans="1:24" x14ac:dyDescent="0.3">
      <c r="A4859">
        <v>4858</v>
      </c>
      <c r="B4859" t="s">
        <v>8580</v>
      </c>
      <c r="C4859" s="1">
        <v>42017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>
        <v>77.599999999999994</v>
      </c>
      <c r="S4859">
        <v>4</v>
      </c>
      <c r="T4859">
        <v>0</v>
      </c>
      <c r="U4859">
        <v>38.024000000000001</v>
      </c>
      <c r="V4859">
        <f>IFERROR(SuperstoreData[[#This Row],[Profit]]/SuperstoreData[[#This Row],[Sales]],0)</f>
        <v>0.49000000000000005</v>
      </c>
      <c r="W4859">
        <f>YEAR(C4859)</f>
        <v>2015</v>
      </c>
      <c r="X4859" t="str">
        <f>TEXT(C4859,"mmm")</f>
        <v>Jan</v>
      </c>
    </row>
    <row r="4860" spans="1:24" x14ac:dyDescent="0.3">
      <c r="A4860">
        <v>4859</v>
      </c>
      <c r="B4860" t="s">
        <v>8580</v>
      </c>
      <c r="C4860" s="1">
        <v>42017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>
        <v>464.85</v>
      </c>
      <c r="S4860">
        <v>9</v>
      </c>
      <c r="T4860">
        <v>0</v>
      </c>
      <c r="U4860">
        <v>92.97</v>
      </c>
      <c r="V4860">
        <f>IFERROR(SuperstoreData[[#This Row],[Profit]]/SuperstoreData[[#This Row],[Sales]],0)</f>
        <v>0.19999999999999998</v>
      </c>
      <c r="W4860">
        <f>YEAR(C4860)</f>
        <v>2015</v>
      </c>
      <c r="X4860" t="str">
        <f>TEXT(C4860,"mmm")</f>
        <v>Jan</v>
      </c>
    </row>
    <row r="4861" spans="1:24" x14ac:dyDescent="0.3">
      <c r="A4861">
        <v>4860</v>
      </c>
      <c r="B4861" t="s">
        <v>8584</v>
      </c>
      <c r="C4861" s="1">
        <v>43084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>
        <v>10.192</v>
      </c>
      <c r="S4861">
        <v>7</v>
      </c>
      <c r="T4861">
        <v>0.2</v>
      </c>
      <c r="U4861">
        <v>1.0192000000000001</v>
      </c>
      <c r="V4861">
        <f>IFERROR(SuperstoreData[[#This Row],[Profit]]/SuperstoreData[[#This Row],[Sales]],0)</f>
        <v>0.1</v>
      </c>
      <c r="W4861">
        <f>YEAR(C4861)</f>
        <v>2017</v>
      </c>
      <c r="X4861" t="str">
        <f>TEXT(C4861,"mmm")</f>
        <v>Dec</v>
      </c>
    </row>
    <row r="4862" spans="1:24" x14ac:dyDescent="0.3">
      <c r="A4862">
        <v>4861</v>
      </c>
      <c r="B4862" t="s">
        <v>8586</v>
      </c>
      <c r="C4862" s="1">
        <v>42722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>
        <v>1793.98</v>
      </c>
      <c r="S4862">
        <v>2</v>
      </c>
      <c r="T4862">
        <v>0</v>
      </c>
      <c r="U4862">
        <v>843.17060000000004</v>
      </c>
      <c r="V4862">
        <f>IFERROR(SuperstoreData[[#This Row],[Profit]]/SuperstoreData[[#This Row],[Sales]],0)</f>
        <v>0.47000000000000003</v>
      </c>
      <c r="W4862">
        <f>YEAR(C4862)</f>
        <v>2016</v>
      </c>
      <c r="X4862" t="str">
        <f>TEXT(C4862,"mmm")</f>
        <v>Dec</v>
      </c>
    </row>
    <row r="4863" spans="1:24" x14ac:dyDescent="0.3">
      <c r="A4863">
        <v>4862</v>
      </c>
      <c r="B4863" t="s">
        <v>8587</v>
      </c>
      <c r="C4863" s="1">
        <v>41740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>
        <v>758.35199999999998</v>
      </c>
      <c r="S4863">
        <v>6</v>
      </c>
      <c r="T4863">
        <v>0.2</v>
      </c>
      <c r="U4863">
        <v>265.42320000000001</v>
      </c>
      <c r="V4863">
        <f>IFERROR(SuperstoreData[[#This Row],[Profit]]/SuperstoreData[[#This Row],[Sales]],0)</f>
        <v>0.35000000000000003</v>
      </c>
      <c r="W4863">
        <f>YEAR(C4863)</f>
        <v>2014</v>
      </c>
      <c r="X4863" t="str">
        <f>TEXT(C4863,"mmm")</f>
        <v>Apr</v>
      </c>
    </row>
    <row r="4864" spans="1:24" x14ac:dyDescent="0.3">
      <c r="A4864">
        <v>4863</v>
      </c>
      <c r="B4864" t="s">
        <v>8588</v>
      </c>
      <c r="C4864" s="1">
        <v>42684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>
        <v>20.367999999999999</v>
      </c>
      <c r="S4864">
        <v>1</v>
      </c>
      <c r="T4864">
        <v>0.2</v>
      </c>
      <c r="U4864">
        <v>7.3834</v>
      </c>
      <c r="V4864">
        <f>IFERROR(SuperstoreData[[#This Row],[Profit]]/SuperstoreData[[#This Row],[Sales]],0)</f>
        <v>0.36250000000000004</v>
      </c>
      <c r="W4864">
        <f>YEAR(C4864)</f>
        <v>2016</v>
      </c>
      <c r="X4864" t="str">
        <f>TEXT(C4864,"mmm")</f>
        <v>Nov</v>
      </c>
    </row>
    <row r="4865" spans="1:24" x14ac:dyDescent="0.3">
      <c r="A4865">
        <v>4864</v>
      </c>
      <c r="B4865" t="s">
        <v>8588</v>
      </c>
      <c r="C4865" s="1">
        <v>42684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>
        <v>49.847999999999999</v>
      </c>
      <c r="S4865">
        <v>3</v>
      </c>
      <c r="T4865">
        <v>0.2</v>
      </c>
      <c r="U4865">
        <v>16.823699999999999</v>
      </c>
      <c r="V4865">
        <f>IFERROR(SuperstoreData[[#This Row],[Profit]]/SuperstoreData[[#This Row],[Sales]],0)</f>
        <v>0.33749999999999997</v>
      </c>
      <c r="W4865">
        <f>YEAR(C4865)</f>
        <v>2016</v>
      </c>
      <c r="X4865" t="str">
        <f>TEXT(C4865,"mmm")</f>
        <v>Nov</v>
      </c>
    </row>
    <row r="4866" spans="1:24" x14ac:dyDescent="0.3">
      <c r="A4866">
        <v>4865</v>
      </c>
      <c r="B4866" t="s">
        <v>8589</v>
      </c>
      <c r="C4866" s="1">
        <v>42912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>
        <v>239.97</v>
      </c>
      <c r="S4866">
        <v>3</v>
      </c>
      <c r="T4866">
        <v>0</v>
      </c>
      <c r="U4866">
        <v>67.191599999999994</v>
      </c>
      <c r="V4866">
        <f>IFERROR(SuperstoreData[[#This Row],[Profit]]/SuperstoreData[[#This Row],[Sales]],0)</f>
        <v>0.27999999999999997</v>
      </c>
      <c r="W4866">
        <f>YEAR(C4866)</f>
        <v>2017</v>
      </c>
      <c r="X4866" t="str">
        <f>TEXT(C4866,"mmm")</f>
        <v>Jun</v>
      </c>
    </row>
    <row r="4867" spans="1:24" x14ac:dyDescent="0.3">
      <c r="A4867">
        <v>4866</v>
      </c>
      <c r="B4867" t="s">
        <v>8590</v>
      </c>
      <c r="C4867" s="1">
        <v>43052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>
        <v>2404.7040000000002</v>
      </c>
      <c r="S4867">
        <v>6</v>
      </c>
      <c r="T4867">
        <v>0.2</v>
      </c>
      <c r="U4867">
        <v>150.29400000000001</v>
      </c>
      <c r="V4867">
        <f>IFERROR(SuperstoreData[[#This Row],[Profit]]/SuperstoreData[[#This Row],[Sales]],0)</f>
        <v>6.25E-2</v>
      </c>
      <c r="W4867">
        <f>YEAR(C4867)</f>
        <v>2017</v>
      </c>
      <c r="X4867" t="str">
        <f>TEXT(C4867,"mmm")</f>
        <v>Nov</v>
      </c>
    </row>
    <row r="4868" spans="1:24" x14ac:dyDescent="0.3">
      <c r="A4868">
        <v>4867</v>
      </c>
      <c r="B4868" t="s">
        <v>8590</v>
      </c>
      <c r="C4868" s="1">
        <v>43052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>
        <v>563.024</v>
      </c>
      <c r="S4868">
        <v>11</v>
      </c>
      <c r="T4868">
        <v>0.2</v>
      </c>
      <c r="U4868">
        <v>190.0206</v>
      </c>
      <c r="V4868">
        <f>IFERROR(SuperstoreData[[#This Row],[Profit]]/SuperstoreData[[#This Row],[Sales]],0)</f>
        <v>0.33750000000000002</v>
      </c>
      <c r="W4868">
        <f>YEAR(C4868)</f>
        <v>2017</v>
      </c>
      <c r="X4868" t="str">
        <f>TEXT(C4868,"mmm")</f>
        <v>Nov</v>
      </c>
    </row>
    <row r="4869" spans="1:24" x14ac:dyDescent="0.3">
      <c r="A4869">
        <v>4868</v>
      </c>
      <c r="B4869" t="s">
        <v>8590</v>
      </c>
      <c r="C4869" s="1">
        <v>43052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>
        <v>344.91</v>
      </c>
      <c r="S4869">
        <v>3</v>
      </c>
      <c r="T4869">
        <v>0</v>
      </c>
      <c r="U4869">
        <v>10.347300000000001</v>
      </c>
      <c r="V4869">
        <f>IFERROR(SuperstoreData[[#This Row],[Profit]]/SuperstoreData[[#This Row],[Sales]],0)</f>
        <v>0.03</v>
      </c>
      <c r="W4869">
        <f>YEAR(C4869)</f>
        <v>2017</v>
      </c>
      <c r="X4869" t="str">
        <f>TEXT(C4869,"mmm")</f>
        <v>Nov</v>
      </c>
    </row>
    <row r="4870" spans="1:24" x14ac:dyDescent="0.3">
      <c r="A4870">
        <v>4869</v>
      </c>
      <c r="B4870" t="s">
        <v>8590</v>
      </c>
      <c r="C4870" s="1">
        <v>43052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>
        <v>8.64</v>
      </c>
      <c r="S4870">
        <v>3</v>
      </c>
      <c r="T4870">
        <v>0</v>
      </c>
      <c r="U4870">
        <v>4.2336</v>
      </c>
      <c r="V4870">
        <f>IFERROR(SuperstoreData[[#This Row],[Profit]]/SuperstoreData[[#This Row],[Sales]],0)</f>
        <v>0.49</v>
      </c>
      <c r="W4870">
        <f>YEAR(C4870)</f>
        <v>2017</v>
      </c>
      <c r="X4870" t="str">
        <f>TEXT(C4870,"mmm")</f>
        <v>Nov</v>
      </c>
    </row>
    <row r="4871" spans="1:24" x14ac:dyDescent="0.3">
      <c r="A4871">
        <v>4870</v>
      </c>
      <c r="B4871" t="s">
        <v>8591</v>
      </c>
      <c r="C4871" s="1">
        <v>43063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>
        <v>89.988</v>
      </c>
      <c r="S4871">
        <v>2</v>
      </c>
      <c r="T4871">
        <v>0.4</v>
      </c>
      <c r="U4871">
        <v>-14.997999999999999</v>
      </c>
      <c r="V4871">
        <f>IFERROR(SuperstoreData[[#This Row],[Profit]]/SuperstoreData[[#This Row],[Sales]],0)</f>
        <v>-0.16666666666666666</v>
      </c>
      <c r="W4871">
        <f>YEAR(C4871)</f>
        <v>2017</v>
      </c>
      <c r="X4871" t="str">
        <f>TEXT(C4871,"mmm")</f>
        <v>Nov</v>
      </c>
    </row>
    <row r="4872" spans="1:24" x14ac:dyDescent="0.3">
      <c r="A4872">
        <v>4871</v>
      </c>
      <c r="B4872" t="s">
        <v>8591</v>
      </c>
      <c r="C4872" s="1">
        <v>43063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>
        <v>229.54400000000001</v>
      </c>
      <c r="S4872">
        <v>7</v>
      </c>
      <c r="T4872">
        <v>0.2</v>
      </c>
      <c r="U4872">
        <v>83.209699999999998</v>
      </c>
      <c r="V4872">
        <f>IFERROR(SuperstoreData[[#This Row],[Profit]]/SuperstoreData[[#This Row],[Sales]],0)</f>
        <v>0.36249999999999999</v>
      </c>
      <c r="W4872">
        <f>YEAR(C4872)</f>
        <v>2017</v>
      </c>
      <c r="X4872" t="str">
        <f>TEXT(C4872,"mmm")</f>
        <v>Nov</v>
      </c>
    </row>
    <row r="4873" spans="1:24" x14ac:dyDescent="0.3">
      <c r="A4873">
        <v>4872</v>
      </c>
      <c r="B4873" t="s">
        <v>8592</v>
      </c>
      <c r="C4873" s="1">
        <v>42878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>
        <v>1.8240000000000001</v>
      </c>
      <c r="S4873">
        <v>2</v>
      </c>
      <c r="T4873">
        <v>0.2</v>
      </c>
      <c r="U4873">
        <v>0.61560000000000004</v>
      </c>
      <c r="V4873">
        <f>IFERROR(SuperstoreData[[#This Row],[Profit]]/SuperstoreData[[#This Row],[Sales]],0)</f>
        <v>0.33750000000000002</v>
      </c>
      <c r="W4873">
        <f>YEAR(C4873)</f>
        <v>2017</v>
      </c>
      <c r="X4873" t="str">
        <f>TEXT(C4873,"mmm")</f>
        <v>May</v>
      </c>
    </row>
    <row r="4874" spans="1:24" x14ac:dyDescent="0.3">
      <c r="A4874">
        <v>4873</v>
      </c>
      <c r="B4874" t="s">
        <v>8592</v>
      </c>
      <c r="C4874" s="1">
        <v>42878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>
        <v>18.32</v>
      </c>
      <c r="S4874">
        <v>5</v>
      </c>
      <c r="T4874">
        <v>0.8</v>
      </c>
      <c r="U4874">
        <v>-46.716000000000001</v>
      </c>
      <c r="V4874">
        <f>IFERROR(SuperstoreData[[#This Row],[Profit]]/SuperstoreData[[#This Row],[Sales]],0)</f>
        <v>-2.5499999999999998</v>
      </c>
      <c r="W4874">
        <f>YEAR(C4874)</f>
        <v>2017</v>
      </c>
      <c r="X4874" t="str">
        <f>TEXT(C4874,"mmm")</f>
        <v>May</v>
      </c>
    </row>
    <row r="4875" spans="1:24" x14ac:dyDescent="0.3">
      <c r="A4875">
        <v>4874</v>
      </c>
      <c r="B4875" t="s">
        <v>8592</v>
      </c>
      <c r="C4875" s="1">
        <v>42878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>
        <v>48.816000000000003</v>
      </c>
      <c r="S4875">
        <v>3</v>
      </c>
      <c r="T4875">
        <v>0.2</v>
      </c>
      <c r="U4875">
        <v>-11.5938</v>
      </c>
      <c r="V4875">
        <f>IFERROR(SuperstoreData[[#This Row],[Profit]]/SuperstoreData[[#This Row],[Sales]],0)</f>
        <v>-0.23749999999999999</v>
      </c>
      <c r="W4875">
        <f>YEAR(C4875)</f>
        <v>2017</v>
      </c>
      <c r="X4875" t="str">
        <f>TEXT(C4875,"mmm")</f>
        <v>May</v>
      </c>
    </row>
    <row r="4876" spans="1:24" x14ac:dyDescent="0.3">
      <c r="A4876">
        <v>4875</v>
      </c>
      <c r="B4876" t="s">
        <v>8592</v>
      </c>
      <c r="C4876" s="1">
        <v>42878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>
        <v>1.1879999999999999</v>
      </c>
      <c r="S4876">
        <v>1</v>
      </c>
      <c r="T4876">
        <v>0.8</v>
      </c>
      <c r="U4876">
        <v>-1.9601999999999999</v>
      </c>
      <c r="V4876">
        <f>IFERROR(SuperstoreData[[#This Row],[Profit]]/SuperstoreData[[#This Row],[Sales]],0)</f>
        <v>-1.6500000000000001</v>
      </c>
      <c r="W4876">
        <f>YEAR(C4876)</f>
        <v>2017</v>
      </c>
      <c r="X4876" t="str">
        <f>TEXT(C4876,"mmm")</f>
        <v>May</v>
      </c>
    </row>
    <row r="4877" spans="1:24" x14ac:dyDescent="0.3">
      <c r="A4877">
        <v>4876</v>
      </c>
      <c r="B4877" t="s">
        <v>8595</v>
      </c>
      <c r="C4877" s="1">
        <v>41975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>
        <v>119.8</v>
      </c>
      <c r="S4877">
        <v>5</v>
      </c>
      <c r="T4877">
        <v>0.2</v>
      </c>
      <c r="U4877">
        <v>29.95</v>
      </c>
      <c r="V4877">
        <f>IFERROR(SuperstoreData[[#This Row],[Profit]]/SuperstoreData[[#This Row],[Sales]],0)</f>
        <v>0.25</v>
      </c>
      <c r="W4877">
        <f>YEAR(C4877)</f>
        <v>2014</v>
      </c>
      <c r="X4877" t="str">
        <f>TEXT(C4877,"mmm")</f>
        <v>Dec</v>
      </c>
    </row>
    <row r="4878" spans="1:24" x14ac:dyDescent="0.3">
      <c r="A4878">
        <v>4877</v>
      </c>
      <c r="B4878" t="s">
        <v>8596</v>
      </c>
      <c r="C4878" s="1">
        <v>41915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>
        <v>61.567999999999998</v>
      </c>
      <c r="S4878">
        <v>2</v>
      </c>
      <c r="T4878">
        <v>0.2</v>
      </c>
      <c r="U4878">
        <v>4.6176000000000004</v>
      </c>
      <c r="V4878">
        <f>IFERROR(SuperstoreData[[#This Row],[Profit]]/SuperstoreData[[#This Row],[Sales]],0)</f>
        <v>7.5000000000000011E-2</v>
      </c>
      <c r="W4878">
        <f>YEAR(C4878)</f>
        <v>2014</v>
      </c>
      <c r="X4878" t="str">
        <f>TEXT(C4878,"mmm")</f>
        <v>Oct</v>
      </c>
    </row>
    <row r="4879" spans="1:24" x14ac:dyDescent="0.3">
      <c r="A4879">
        <v>4878</v>
      </c>
      <c r="B4879" t="s">
        <v>8596</v>
      </c>
      <c r="C4879" s="1">
        <v>41915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>
        <v>6.1920000000000002</v>
      </c>
      <c r="S4879">
        <v>3</v>
      </c>
      <c r="T4879">
        <v>0.2</v>
      </c>
      <c r="U4879">
        <v>0.46439999999999998</v>
      </c>
      <c r="V4879">
        <f>IFERROR(SuperstoreData[[#This Row],[Profit]]/SuperstoreData[[#This Row],[Sales]],0)</f>
        <v>7.4999999999999997E-2</v>
      </c>
      <c r="W4879">
        <f>YEAR(C4879)</f>
        <v>2014</v>
      </c>
      <c r="X4879" t="str">
        <f>TEXT(C4879,"mmm")</f>
        <v>Oct</v>
      </c>
    </row>
    <row r="4880" spans="1:24" x14ac:dyDescent="0.3">
      <c r="A4880">
        <v>4879</v>
      </c>
      <c r="B4880" t="s">
        <v>8597</v>
      </c>
      <c r="C4880" s="1">
        <v>42580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>
        <v>2.214</v>
      </c>
      <c r="S4880">
        <v>3</v>
      </c>
      <c r="T4880">
        <v>0.7</v>
      </c>
      <c r="U4880">
        <v>-1.476</v>
      </c>
      <c r="V4880">
        <f>IFERROR(SuperstoreData[[#This Row],[Profit]]/SuperstoreData[[#This Row],[Sales]],0)</f>
        <v>-0.66666666666666663</v>
      </c>
      <c r="W4880">
        <f>YEAR(C4880)</f>
        <v>2016</v>
      </c>
      <c r="X4880" t="str">
        <f>TEXT(C4880,"mmm")</f>
        <v>Jul</v>
      </c>
    </row>
    <row r="4881" spans="1:24" x14ac:dyDescent="0.3">
      <c r="A4881">
        <v>4880</v>
      </c>
      <c r="B4881" t="s">
        <v>8599</v>
      </c>
      <c r="C4881" s="1">
        <v>43041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>
        <v>5.32</v>
      </c>
      <c r="S4881">
        <v>2</v>
      </c>
      <c r="T4881">
        <v>0</v>
      </c>
      <c r="U4881">
        <v>2.6067999999999998</v>
      </c>
      <c r="V4881">
        <f>IFERROR(SuperstoreData[[#This Row],[Profit]]/SuperstoreData[[#This Row],[Sales]],0)</f>
        <v>0.48999999999999994</v>
      </c>
      <c r="W4881">
        <f>YEAR(C4881)</f>
        <v>2017</v>
      </c>
      <c r="X4881" t="str">
        <f>TEXT(C4881,"mmm")</f>
        <v>Nov</v>
      </c>
    </row>
    <row r="4882" spans="1:24" x14ac:dyDescent="0.3">
      <c r="A4882">
        <v>4881</v>
      </c>
      <c r="B4882" t="s">
        <v>8599</v>
      </c>
      <c r="C4882" s="1">
        <v>43041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>IFERROR(SuperstoreData[[#This Row],[Profit]]/SuperstoreData[[#This Row],[Sales]],0)</f>
        <v>0.30000000000000004</v>
      </c>
      <c r="W4882">
        <f>YEAR(C4882)</f>
        <v>2017</v>
      </c>
      <c r="X4882" t="str">
        <f>TEXT(C4882,"mmm")</f>
        <v>Nov</v>
      </c>
    </row>
    <row r="4883" spans="1:24" x14ac:dyDescent="0.3">
      <c r="A4883">
        <v>4882</v>
      </c>
      <c r="B4883" t="s">
        <v>8599</v>
      </c>
      <c r="C4883" s="1">
        <v>43041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>
        <v>2249.91</v>
      </c>
      <c r="S4883">
        <v>9</v>
      </c>
      <c r="T4883">
        <v>0</v>
      </c>
      <c r="U4883">
        <v>517.47929999999997</v>
      </c>
      <c r="V4883">
        <f>IFERROR(SuperstoreData[[#This Row],[Profit]]/SuperstoreData[[#This Row],[Sales]],0)</f>
        <v>0.23</v>
      </c>
      <c r="W4883">
        <f>YEAR(C4883)</f>
        <v>2017</v>
      </c>
      <c r="X4883" t="str">
        <f>TEXT(C4883,"mmm")</f>
        <v>Nov</v>
      </c>
    </row>
    <row r="4884" spans="1:24" x14ac:dyDescent="0.3">
      <c r="A4884">
        <v>4883</v>
      </c>
      <c r="B4884" t="s">
        <v>8599</v>
      </c>
      <c r="C4884" s="1">
        <v>43041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>
        <v>59.92</v>
      </c>
      <c r="S4884">
        <v>4</v>
      </c>
      <c r="T4884">
        <v>0</v>
      </c>
      <c r="U4884">
        <v>16.7776</v>
      </c>
      <c r="V4884">
        <f>IFERROR(SuperstoreData[[#This Row],[Profit]]/SuperstoreData[[#This Row],[Sales]],0)</f>
        <v>0.27999999999999997</v>
      </c>
      <c r="W4884">
        <f>YEAR(C4884)</f>
        <v>2017</v>
      </c>
      <c r="X4884" t="str">
        <f>TEXT(C4884,"mmm")</f>
        <v>Nov</v>
      </c>
    </row>
    <row r="4885" spans="1:24" x14ac:dyDescent="0.3">
      <c r="A4885">
        <v>4884</v>
      </c>
      <c r="B4885" t="s">
        <v>8600</v>
      </c>
      <c r="C4885" s="1">
        <v>42802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>
        <v>171.2</v>
      </c>
      <c r="S4885">
        <v>5</v>
      </c>
      <c r="T4885">
        <v>0.2</v>
      </c>
      <c r="U4885">
        <v>64.2</v>
      </c>
      <c r="V4885">
        <f>IFERROR(SuperstoreData[[#This Row],[Profit]]/SuperstoreData[[#This Row],[Sales]],0)</f>
        <v>0.37500000000000006</v>
      </c>
      <c r="W4885">
        <f>YEAR(C4885)</f>
        <v>2017</v>
      </c>
      <c r="X4885" t="str">
        <f>TEXT(C4885,"mmm")</f>
        <v>Mar</v>
      </c>
    </row>
    <row r="4886" spans="1:24" x14ac:dyDescent="0.3">
      <c r="A4886">
        <v>4885</v>
      </c>
      <c r="B4886" t="s">
        <v>8600</v>
      </c>
      <c r="C4886" s="1">
        <v>42802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>
        <v>3.36</v>
      </c>
      <c r="S4886">
        <v>2</v>
      </c>
      <c r="T4886">
        <v>0</v>
      </c>
      <c r="U4886">
        <v>0.87360000000000004</v>
      </c>
      <c r="V4886">
        <f>IFERROR(SuperstoreData[[#This Row],[Profit]]/SuperstoreData[[#This Row],[Sales]],0)</f>
        <v>0.26</v>
      </c>
      <c r="W4886">
        <f>YEAR(C4886)</f>
        <v>2017</v>
      </c>
      <c r="X4886" t="str">
        <f>TEXT(C4886,"mmm")</f>
        <v>Mar</v>
      </c>
    </row>
    <row r="4887" spans="1:24" x14ac:dyDescent="0.3">
      <c r="A4887">
        <v>4886</v>
      </c>
      <c r="B4887" t="s">
        <v>8602</v>
      </c>
      <c r="C4887" s="1">
        <v>41989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>
        <v>114.2</v>
      </c>
      <c r="S4887">
        <v>5</v>
      </c>
      <c r="T4887">
        <v>0</v>
      </c>
      <c r="U4887">
        <v>52.531999999999996</v>
      </c>
      <c r="V4887">
        <f>IFERROR(SuperstoreData[[#This Row],[Profit]]/SuperstoreData[[#This Row],[Sales]],0)</f>
        <v>0.45999999999999996</v>
      </c>
      <c r="W4887">
        <f>YEAR(C4887)</f>
        <v>2014</v>
      </c>
      <c r="X4887" t="str">
        <f>TEXT(C4887,"mmm")</f>
        <v>Dec</v>
      </c>
    </row>
    <row r="4888" spans="1:24" x14ac:dyDescent="0.3">
      <c r="A4888">
        <v>4887</v>
      </c>
      <c r="B4888" t="s">
        <v>8603</v>
      </c>
      <c r="C4888" s="1">
        <v>42702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>
        <v>182.67</v>
      </c>
      <c r="S4888">
        <v>3</v>
      </c>
      <c r="T4888">
        <v>0</v>
      </c>
      <c r="U4888">
        <v>52.974299999999999</v>
      </c>
      <c r="V4888">
        <f>IFERROR(SuperstoreData[[#This Row],[Profit]]/SuperstoreData[[#This Row],[Sales]],0)</f>
        <v>0.29000000000000004</v>
      </c>
      <c r="W4888">
        <f>YEAR(C4888)</f>
        <v>2016</v>
      </c>
      <c r="X4888" t="str">
        <f>TEXT(C4888,"mmm")</f>
        <v>Nov</v>
      </c>
    </row>
    <row r="4889" spans="1:24" x14ac:dyDescent="0.3">
      <c r="A4889">
        <v>4888</v>
      </c>
      <c r="B4889" t="s">
        <v>8603</v>
      </c>
      <c r="C4889" s="1">
        <v>42702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>
        <v>101.7</v>
      </c>
      <c r="S4889">
        <v>6</v>
      </c>
      <c r="T4889">
        <v>0</v>
      </c>
      <c r="U4889">
        <v>6.1020000000000003</v>
      </c>
      <c r="V4889">
        <f>IFERROR(SuperstoreData[[#This Row],[Profit]]/SuperstoreData[[#This Row],[Sales]],0)</f>
        <v>6.0000000000000005E-2</v>
      </c>
      <c r="W4889">
        <f>YEAR(C4889)</f>
        <v>2016</v>
      </c>
      <c r="X4889" t="str">
        <f>TEXT(C4889,"mmm")</f>
        <v>Nov</v>
      </c>
    </row>
    <row r="4890" spans="1:24" x14ac:dyDescent="0.3">
      <c r="A4890">
        <v>4889</v>
      </c>
      <c r="B4890" t="s">
        <v>8603</v>
      </c>
      <c r="C4890" s="1">
        <v>42702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>
        <v>1126.02</v>
      </c>
      <c r="S4890">
        <v>3</v>
      </c>
      <c r="T4890">
        <v>0</v>
      </c>
      <c r="U4890">
        <v>56.301000000000002</v>
      </c>
      <c r="V4890">
        <f>IFERROR(SuperstoreData[[#This Row],[Profit]]/SuperstoreData[[#This Row],[Sales]],0)</f>
        <v>0.05</v>
      </c>
      <c r="W4890">
        <f>YEAR(C4890)</f>
        <v>2016</v>
      </c>
      <c r="X4890" t="str">
        <f>TEXT(C4890,"mmm")</f>
        <v>Nov</v>
      </c>
    </row>
    <row r="4891" spans="1:24" x14ac:dyDescent="0.3">
      <c r="A4891">
        <v>4890</v>
      </c>
      <c r="B4891" t="s">
        <v>8603</v>
      </c>
      <c r="C4891" s="1">
        <v>42702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>
        <v>1263.3</v>
      </c>
      <c r="S4891">
        <v>6</v>
      </c>
      <c r="T4891">
        <v>0</v>
      </c>
      <c r="U4891">
        <v>315.82499999999999</v>
      </c>
      <c r="V4891">
        <f>IFERROR(SuperstoreData[[#This Row],[Profit]]/SuperstoreData[[#This Row],[Sales]],0)</f>
        <v>0.25</v>
      </c>
      <c r="W4891">
        <f>YEAR(C4891)</f>
        <v>2016</v>
      </c>
      <c r="X4891" t="str">
        <f>TEXT(C4891,"mmm")</f>
        <v>Nov</v>
      </c>
    </row>
    <row r="4892" spans="1:24" x14ac:dyDescent="0.3">
      <c r="A4892">
        <v>4891</v>
      </c>
      <c r="B4892" t="s">
        <v>8604</v>
      </c>
      <c r="C4892" s="1">
        <v>42727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>
        <v>8.82</v>
      </c>
      <c r="S4892">
        <v>3</v>
      </c>
      <c r="T4892">
        <v>0</v>
      </c>
      <c r="U4892">
        <v>2.5577999999999999</v>
      </c>
      <c r="V4892">
        <f>IFERROR(SuperstoreData[[#This Row],[Profit]]/SuperstoreData[[#This Row],[Sales]],0)</f>
        <v>0.28999999999999998</v>
      </c>
      <c r="W4892">
        <f>YEAR(C4892)</f>
        <v>2016</v>
      </c>
      <c r="X4892" t="str">
        <f>TEXT(C4892,"mmm")</f>
        <v>Dec</v>
      </c>
    </row>
    <row r="4893" spans="1:24" x14ac:dyDescent="0.3">
      <c r="A4893">
        <v>4892</v>
      </c>
      <c r="B4893" t="s">
        <v>8604</v>
      </c>
      <c r="C4893" s="1">
        <v>42727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>
        <v>37.94</v>
      </c>
      <c r="S4893">
        <v>2</v>
      </c>
      <c r="T4893">
        <v>0</v>
      </c>
      <c r="U4893">
        <v>18.211200000000002</v>
      </c>
      <c r="V4893">
        <f>IFERROR(SuperstoreData[[#This Row],[Profit]]/SuperstoreData[[#This Row],[Sales]],0)</f>
        <v>0.48000000000000009</v>
      </c>
      <c r="W4893">
        <f>YEAR(C4893)</f>
        <v>2016</v>
      </c>
      <c r="X4893" t="str">
        <f>TEXT(C4893,"mmm")</f>
        <v>Dec</v>
      </c>
    </row>
    <row r="4894" spans="1:24" x14ac:dyDescent="0.3">
      <c r="A4894">
        <v>4893</v>
      </c>
      <c r="B4894" t="s">
        <v>8604</v>
      </c>
      <c r="C4894" s="1">
        <v>42727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>
        <v>4.2</v>
      </c>
      <c r="S4894">
        <v>2</v>
      </c>
      <c r="T4894">
        <v>0</v>
      </c>
      <c r="U4894">
        <v>1.1759999999999999</v>
      </c>
      <c r="V4894">
        <f>IFERROR(SuperstoreData[[#This Row],[Profit]]/SuperstoreData[[#This Row],[Sales]],0)</f>
        <v>0.27999999999999997</v>
      </c>
      <c r="W4894">
        <f>YEAR(C4894)</f>
        <v>2016</v>
      </c>
      <c r="X4894" t="str">
        <f>TEXT(C4894,"mmm")</f>
        <v>Dec</v>
      </c>
    </row>
    <row r="4895" spans="1:24" x14ac:dyDescent="0.3">
      <c r="A4895">
        <v>4894</v>
      </c>
      <c r="B4895" t="s">
        <v>8604</v>
      </c>
      <c r="C4895" s="1">
        <v>42727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>
        <v>227.28</v>
      </c>
      <c r="S4895">
        <v>2</v>
      </c>
      <c r="T4895">
        <v>0</v>
      </c>
      <c r="U4895">
        <v>2.2728000000000002</v>
      </c>
      <c r="V4895">
        <f>IFERROR(SuperstoreData[[#This Row],[Profit]]/SuperstoreData[[#This Row],[Sales]],0)</f>
        <v>0.01</v>
      </c>
      <c r="W4895">
        <f>YEAR(C4895)</f>
        <v>2016</v>
      </c>
      <c r="X4895" t="str">
        <f>TEXT(C4895,"mmm")</f>
        <v>Dec</v>
      </c>
    </row>
    <row r="4896" spans="1:24" x14ac:dyDescent="0.3">
      <c r="A4896">
        <v>4895</v>
      </c>
      <c r="B4896" t="s">
        <v>8604</v>
      </c>
      <c r="C4896" s="1">
        <v>42727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>
        <v>47.9</v>
      </c>
      <c r="S4896">
        <v>1</v>
      </c>
      <c r="T4896">
        <v>0</v>
      </c>
      <c r="U4896">
        <v>22.992000000000001</v>
      </c>
      <c r="V4896">
        <f>IFERROR(SuperstoreData[[#This Row],[Profit]]/SuperstoreData[[#This Row],[Sales]],0)</f>
        <v>0.48000000000000004</v>
      </c>
      <c r="W4896">
        <f>YEAR(C4896)</f>
        <v>2016</v>
      </c>
      <c r="X4896" t="str">
        <f>TEXT(C4896,"mmm")</f>
        <v>Dec</v>
      </c>
    </row>
    <row r="4897" spans="1:24" x14ac:dyDescent="0.3">
      <c r="A4897">
        <v>4896</v>
      </c>
      <c r="B4897" t="s">
        <v>8604</v>
      </c>
      <c r="C4897" s="1">
        <v>42727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>
        <v>61.96</v>
      </c>
      <c r="S4897">
        <v>2</v>
      </c>
      <c r="T4897">
        <v>0</v>
      </c>
      <c r="U4897">
        <v>30.360399999999998</v>
      </c>
      <c r="V4897">
        <f>IFERROR(SuperstoreData[[#This Row],[Profit]]/SuperstoreData[[#This Row],[Sales]],0)</f>
        <v>0.49</v>
      </c>
      <c r="W4897">
        <f>YEAR(C4897)</f>
        <v>2016</v>
      </c>
      <c r="X4897" t="str">
        <f>TEXT(C4897,"mmm")</f>
        <v>Dec</v>
      </c>
    </row>
    <row r="4898" spans="1:24" x14ac:dyDescent="0.3">
      <c r="A4898">
        <v>4897</v>
      </c>
      <c r="B4898" t="s">
        <v>8604</v>
      </c>
      <c r="C4898" s="1">
        <v>42727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>
        <v>1117.92</v>
      </c>
      <c r="S4898">
        <v>4</v>
      </c>
      <c r="T4898">
        <v>0</v>
      </c>
      <c r="U4898">
        <v>55.896000000000001</v>
      </c>
      <c r="V4898">
        <f>IFERROR(SuperstoreData[[#This Row],[Profit]]/SuperstoreData[[#This Row],[Sales]],0)</f>
        <v>4.9999999999999996E-2</v>
      </c>
      <c r="W4898">
        <f>YEAR(C4898)</f>
        <v>2016</v>
      </c>
      <c r="X4898" t="str">
        <f>TEXT(C4898,"mmm")</f>
        <v>Dec</v>
      </c>
    </row>
    <row r="4899" spans="1:24" x14ac:dyDescent="0.3">
      <c r="A4899">
        <v>4898</v>
      </c>
      <c r="B4899" t="s">
        <v>8607</v>
      </c>
      <c r="C4899" s="1">
        <v>41927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>
        <v>183.37200000000001</v>
      </c>
      <c r="S4899">
        <v>2</v>
      </c>
      <c r="T4899">
        <v>0.3</v>
      </c>
      <c r="U4899">
        <v>-7.8587999999999996</v>
      </c>
      <c r="V4899">
        <f>IFERROR(SuperstoreData[[#This Row],[Profit]]/SuperstoreData[[#This Row],[Sales]],0)</f>
        <v>-4.2857142857142851E-2</v>
      </c>
      <c r="W4899">
        <f>YEAR(C4899)</f>
        <v>2014</v>
      </c>
      <c r="X4899" t="str">
        <f>TEXT(C4899,"mmm")</f>
        <v>Oct</v>
      </c>
    </row>
    <row r="4900" spans="1:24" x14ac:dyDescent="0.3">
      <c r="A4900">
        <v>4899</v>
      </c>
      <c r="B4900" t="s">
        <v>8607</v>
      </c>
      <c r="C4900" s="1">
        <v>41927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>
        <v>7.968</v>
      </c>
      <c r="S4900">
        <v>2</v>
      </c>
      <c r="T4900">
        <v>0.2</v>
      </c>
      <c r="U4900">
        <v>2.8883999999999999</v>
      </c>
      <c r="V4900">
        <f>IFERROR(SuperstoreData[[#This Row],[Profit]]/SuperstoreData[[#This Row],[Sales]],0)</f>
        <v>0.36249999999999999</v>
      </c>
      <c r="W4900">
        <f>YEAR(C4900)</f>
        <v>2014</v>
      </c>
      <c r="X4900" t="str">
        <f>TEXT(C4900,"mmm")</f>
        <v>Oct</v>
      </c>
    </row>
    <row r="4901" spans="1:24" x14ac:dyDescent="0.3">
      <c r="A4901">
        <v>4900</v>
      </c>
      <c r="B4901" t="s">
        <v>8609</v>
      </c>
      <c r="C4901" s="1">
        <v>42604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>
        <v>26.352</v>
      </c>
      <c r="S4901">
        <v>8</v>
      </c>
      <c r="T4901">
        <v>0.7</v>
      </c>
      <c r="U4901">
        <v>-18.446400000000001</v>
      </c>
      <c r="V4901">
        <f>IFERROR(SuperstoreData[[#This Row],[Profit]]/SuperstoreData[[#This Row],[Sales]],0)</f>
        <v>-0.70000000000000007</v>
      </c>
      <c r="W4901">
        <f>YEAR(C4901)</f>
        <v>2016</v>
      </c>
      <c r="X4901" t="str">
        <f>TEXT(C4901,"mmm")</f>
        <v>Aug</v>
      </c>
    </row>
    <row r="4902" spans="1:24" x14ac:dyDescent="0.3">
      <c r="A4902">
        <v>4901</v>
      </c>
      <c r="B4902" t="s">
        <v>8610</v>
      </c>
      <c r="C4902" s="1">
        <v>43086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>
        <v>481.32</v>
      </c>
      <c r="S4902">
        <v>4</v>
      </c>
      <c r="T4902">
        <v>0</v>
      </c>
      <c r="U4902">
        <v>125.14319999999999</v>
      </c>
      <c r="V4902">
        <f>IFERROR(SuperstoreData[[#This Row],[Profit]]/SuperstoreData[[#This Row],[Sales]],0)</f>
        <v>0.26</v>
      </c>
      <c r="W4902">
        <f>YEAR(C4902)</f>
        <v>2017</v>
      </c>
      <c r="X4902" t="str">
        <f>TEXT(C4902,"mmm")</f>
        <v>Dec</v>
      </c>
    </row>
    <row r="4903" spans="1:24" x14ac:dyDescent="0.3">
      <c r="A4903">
        <v>4902</v>
      </c>
      <c r="B4903" t="s">
        <v>8610</v>
      </c>
      <c r="C4903" s="1">
        <v>43086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>
        <v>13.98</v>
      </c>
      <c r="S4903">
        <v>1</v>
      </c>
      <c r="T4903">
        <v>0</v>
      </c>
      <c r="U4903">
        <v>3.6347999999999998</v>
      </c>
      <c r="V4903">
        <f>IFERROR(SuperstoreData[[#This Row],[Profit]]/SuperstoreData[[#This Row],[Sales]],0)</f>
        <v>0.25999999999999995</v>
      </c>
      <c r="W4903">
        <f>YEAR(C4903)</f>
        <v>2017</v>
      </c>
      <c r="X4903" t="str">
        <f>TEXT(C4903,"mmm")</f>
        <v>Dec</v>
      </c>
    </row>
    <row r="4904" spans="1:24" x14ac:dyDescent="0.3">
      <c r="A4904">
        <v>4903</v>
      </c>
      <c r="B4904" t="s">
        <v>8611</v>
      </c>
      <c r="C4904" s="1">
        <v>42801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>
        <v>25.92</v>
      </c>
      <c r="S4904">
        <v>6</v>
      </c>
      <c r="T4904">
        <v>0.2</v>
      </c>
      <c r="U4904">
        <v>9.0719999999999992</v>
      </c>
      <c r="V4904">
        <f>IFERROR(SuperstoreData[[#This Row],[Profit]]/SuperstoreData[[#This Row],[Sales]],0)</f>
        <v>0.34999999999999992</v>
      </c>
      <c r="W4904">
        <f>YEAR(C4904)</f>
        <v>2017</v>
      </c>
      <c r="X4904" t="str">
        <f>TEXT(C4904,"mmm")</f>
        <v>Mar</v>
      </c>
    </row>
    <row r="4905" spans="1:24" x14ac:dyDescent="0.3">
      <c r="A4905">
        <v>4904</v>
      </c>
      <c r="B4905" t="s">
        <v>8611</v>
      </c>
      <c r="C4905" s="1">
        <v>42801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>
        <v>91.59</v>
      </c>
      <c r="S4905">
        <v>3</v>
      </c>
      <c r="T4905">
        <v>0</v>
      </c>
      <c r="U4905">
        <v>42.131399999999999</v>
      </c>
      <c r="V4905">
        <f>IFERROR(SuperstoreData[[#This Row],[Profit]]/SuperstoreData[[#This Row],[Sales]],0)</f>
        <v>0.45999999999999996</v>
      </c>
      <c r="W4905">
        <f>YEAR(C4905)</f>
        <v>2017</v>
      </c>
      <c r="X4905" t="str">
        <f>TEXT(C4905,"mmm")</f>
        <v>Mar</v>
      </c>
    </row>
    <row r="4906" spans="1:24" x14ac:dyDescent="0.3">
      <c r="A4906">
        <v>4905</v>
      </c>
      <c r="B4906" t="s">
        <v>8612</v>
      </c>
      <c r="C4906" s="1">
        <v>41974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>
        <v>674.05799999999999</v>
      </c>
      <c r="S4906">
        <v>3</v>
      </c>
      <c r="T4906">
        <v>0.3</v>
      </c>
      <c r="U4906">
        <v>-19.258800000000001</v>
      </c>
      <c r="V4906">
        <f>IFERROR(SuperstoreData[[#This Row],[Profit]]/SuperstoreData[[#This Row],[Sales]],0)</f>
        <v>-2.8571428571428574E-2</v>
      </c>
      <c r="W4906">
        <f>YEAR(C4906)</f>
        <v>2014</v>
      </c>
      <c r="X4906" t="str">
        <f>TEXT(C4906,"mmm")</f>
        <v>Dec</v>
      </c>
    </row>
    <row r="4907" spans="1:24" x14ac:dyDescent="0.3">
      <c r="A4907">
        <v>4906</v>
      </c>
      <c r="B4907" t="s">
        <v>8613</v>
      </c>
      <c r="C4907" s="1">
        <v>41926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>
        <v>22.92</v>
      </c>
      <c r="S4907">
        <v>4</v>
      </c>
      <c r="T4907">
        <v>0</v>
      </c>
      <c r="U4907">
        <v>11.0016</v>
      </c>
      <c r="V4907">
        <f>IFERROR(SuperstoreData[[#This Row],[Profit]]/SuperstoreData[[#This Row],[Sales]],0)</f>
        <v>0.48</v>
      </c>
      <c r="W4907">
        <f>YEAR(C4907)</f>
        <v>2014</v>
      </c>
      <c r="X4907" t="str">
        <f>TEXT(C4907,"mmm")</f>
        <v>Oct</v>
      </c>
    </row>
    <row r="4908" spans="1:24" x14ac:dyDescent="0.3">
      <c r="A4908">
        <v>4907</v>
      </c>
      <c r="B4908" t="s">
        <v>8613</v>
      </c>
      <c r="C4908" s="1">
        <v>41926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>
        <v>269.89999999999998</v>
      </c>
      <c r="S4908">
        <v>5</v>
      </c>
      <c r="T4908">
        <v>0</v>
      </c>
      <c r="U4908">
        <v>16.193999999999999</v>
      </c>
      <c r="V4908">
        <f>IFERROR(SuperstoreData[[#This Row],[Profit]]/SuperstoreData[[#This Row],[Sales]],0)</f>
        <v>6.0000000000000005E-2</v>
      </c>
      <c r="W4908">
        <f>YEAR(C4908)</f>
        <v>2014</v>
      </c>
      <c r="X4908" t="str">
        <f>TEXT(C4908,"mmm")</f>
        <v>Oct</v>
      </c>
    </row>
    <row r="4909" spans="1:24" x14ac:dyDescent="0.3">
      <c r="A4909">
        <v>4908</v>
      </c>
      <c r="B4909" t="s">
        <v>8615</v>
      </c>
      <c r="C4909" s="1">
        <v>41961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>
        <v>11.808</v>
      </c>
      <c r="S4909">
        <v>8</v>
      </c>
      <c r="T4909">
        <v>0.7</v>
      </c>
      <c r="U4909">
        <v>-8.6592000000000002</v>
      </c>
      <c r="V4909">
        <f>IFERROR(SuperstoreData[[#This Row],[Profit]]/SuperstoreData[[#This Row],[Sales]],0)</f>
        <v>-0.73333333333333339</v>
      </c>
      <c r="W4909">
        <f>YEAR(C4909)</f>
        <v>2014</v>
      </c>
      <c r="X4909" t="str">
        <f>TEXT(C4909,"mmm")</f>
        <v>Nov</v>
      </c>
    </row>
    <row r="4910" spans="1:24" x14ac:dyDescent="0.3">
      <c r="A4910">
        <v>4909</v>
      </c>
      <c r="B4910" t="s">
        <v>8615</v>
      </c>
      <c r="C4910" s="1">
        <v>41961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>
        <v>9.5879999999999992</v>
      </c>
      <c r="S4910">
        <v>2</v>
      </c>
      <c r="T4910">
        <v>0.4</v>
      </c>
      <c r="U4910">
        <v>-2.0773999999999999</v>
      </c>
      <c r="V4910">
        <f>IFERROR(SuperstoreData[[#This Row],[Profit]]/SuperstoreData[[#This Row],[Sales]],0)</f>
        <v>-0.21666666666666667</v>
      </c>
      <c r="W4910">
        <f>YEAR(C4910)</f>
        <v>2014</v>
      </c>
      <c r="X4910" t="str">
        <f>TEXT(C4910,"mmm")</f>
        <v>Nov</v>
      </c>
    </row>
    <row r="4911" spans="1:24" x14ac:dyDescent="0.3">
      <c r="A4911">
        <v>4910</v>
      </c>
      <c r="B4911" t="s">
        <v>8618</v>
      </c>
      <c r="C4911" s="1">
        <v>42749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>
        <v>18.335999999999999</v>
      </c>
      <c r="S4911">
        <v>3</v>
      </c>
      <c r="T4911">
        <v>0.2</v>
      </c>
      <c r="U4911">
        <v>6.6467999999999998</v>
      </c>
      <c r="V4911">
        <f>IFERROR(SuperstoreData[[#This Row],[Profit]]/SuperstoreData[[#This Row],[Sales]],0)</f>
        <v>0.36250000000000004</v>
      </c>
      <c r="W4911">
        <f>YEAR(C4911)</f>
        <v>2017</v>
      </c>
      <c r="X4911" t="str">
        <f>TEXT(C4911,"mmm")</f>
        <v>Jan</v>
      </c>
    </row>
    <row r="4912" spans="1:24" x14ac:dyDescent="0.3">
      <c r="A4912">
        <v>4911</v>
      </c>
      <c r="B4912" t="s">
        <v>8618</v>
      </c>
      <c r="C4912" s="1">
        <v>42749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>
        <v>36.287999999999997</v>
      </c>
      <c r="S4912">
        <v>7</v>
      </c>
      <c r="T4912">
        <v>0.2</v>
      </c>
      <c r="U4912">
        <v>12.700799999999999</v>
      </c>
      <c r="V4912">
        <f>IFERROR(SuperstoreData[[#This Row],[Profit]]/SuperstoreData[[#This Row],[Sales]],0)</f>
        <v>0.35000000000000003</v>
      </c>
      <c r="W4912">
        <f>YEAR(C4912)</f>
        <v>2017</v>
      </c>
      <c r="X4912" t="str">
        <f>TEXT(C4912,"mmm")</f>
        <v>Jan</v>
      </c>
    </row>
    <row r="4913" spans="1:24" x14ac:dyDescent="0.3">
      <c r="A4913">
        <v>4912</v>
      </c>
      <c r="B4913" t="s">
        <v>8618</v>
      </c>
      <c r="C4913" s="1">
        <v>42749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>
        <v>111.98399999999999</v>
      </c>
      <c r="S4913">
        <v>2</v>
      </c>
      <c r="T4913">
        <v>0.2</v>
      </c>
      <c r="U4913">
        <v>6.9989999999999997</v>
      </c>
      <c r="V4913">
        <f>IFERROR(SuperstoreData[[#This Row],[Profit]]/SuperstoreData[[#This Row],[Sales]],0)</f>
        <v>6.25E-2</v>
      </c>
      <c r="W4913">
        <f>YEAR(C4913)</f>
        <v>2017</v>
      </c>
      <c r="X4913" t="str">
        <f>TEXT(C4913,"mmm")</f>
        <v>Jan</v>
      </c>
    </row>
    <row r="4914" spans="1:24" x14ac:dyDescent="0.3">
      <c r="A4914">
        <v>4913</v>
      </c>
      <c r="B4914" t="s">
        <v>8618</v>
      </c>
      <c r="C4914" s="1">
        <v>42749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>
        <v>5.97</v>
      </c>
      <c r="S4914">
        <v>5</v>
      </c>
      <c r="T4914">
        <v>0.7</v>
      </c>
      <c r="U4914">
        <v>-4.577</v>
      </c>
      <c r="V4914">
        <f>IFERROR(SuperstoreData[[#This Row],[Profit]]/SuperstoreData[[#This Row],[Sales]],0)</f>
        <v>-0.76666666666666672</v>
      </c>
      <c r="W4914">
        <f>YEAR(C4914)</f>
        <v>2017</v>
      </c>
      <c r="X4914" t="str">
        <f>TEXT(C4914,"mmm")</f>
        <v>Jan</v>
      </c>
    </row>
    <row r="4915" spans="1:24" x14ac:dyDescent="0.3">
      <c r="A4915">
        <v>4914</v>
      </c>
      <c r="B4915" t="s">
        <v>8618</v>
      </c>
      <c r="C4915" s="1">
        <v>42749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>
        <v>2.508</v>
      </c>
      <c r="S4915">
        <v>2</v>
      </c>
      <c r="T4915">
        <v>0.7</v>
      </c>
      <c r="U4915">
        <v>-1.8391999999999999</v>
      </c>
      <c r="V4915">
        <f>IFERROR(SuperstoreData[[#This Row],[Profit]]/SuperstoreData[[#This Row],[Sales]],0)</f>
        <v>-0.73333333333333328</v>
      </c>
      <c r="W4915">
        <f>YEAR(C4915)</f>
        <v>2017</v>
      </c>
      <c r="X4915" t="str">
        <f>TEXT(C4915,"mmm")</f>
        <v>Jan</v>
      </c>
    </row>
    <row r="4916" spans="1:24" x14ac:dyDescent="0.3">
      <c r="A4916">
        <v>4915</v>
      </c>
      <c r="B4916" t="s">
        <v>8619</v>
      </c>
      <c r="C4916" s="1">
        <v>42271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>
        <v>35.96</v>
      </c>
      <c r="S4916">
        <v>2</v>
      </c>
      <c r="T4916">
        <v>0</v>
      </c>
      <c r="U4916">
        <v>10.4284</v>
      </c>
      <c r="V4916">
        <f>IFERROR(SuperstoreData[[#This Row],[Profit]]/SuperstoreData[[#This Row],[Sales]],0)</f>
        <v>0.28999999999999998</v>
      </c>
      <c r="W4916">
        <f>YEAR(C4916)</f>
        <v>2015</v>
      </c>
      <c r="X4916" t="str">
        <f>TEXT(C4916,"mmm")</f>
        <v>Sep</v>
      </c>
    </row>
    <row r="4917" spans="1:24" x14ac:dyDescent="0.3">
      <c r="A4917">
        <v>4916</v>
      </c>
      <c r="B4917" t="s">
        <v>8619</v>
      </c>
      <c r="C4917" s="1">
        <v>42271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>
        <v>14.952</v>
      </c>
      <c r="S4917">
        <v>3</v>
      </c>
      <c r="T4917">
        <v>0.2</v>
      </c>
      <c r="U4917">
        <v>5.4200999999999997</v>
      </c>
      <c r="V4917">
        <f>IFERROR(SuperstoreData[[#This Row],[Profit]]/SuperstoreData[[#This Row],[Sales]],0)</f>
        <v>0.36249999999999999</v>
      </c>
      <c r="W4917">
        <f>YEAR(C4917)</f>
        <v>2015</v>
      </c>
      <c r="X4917" t="str">
        <f>TEXT(C4917,"mmm")</f>
        <v>Sep</v>
      </c>
    </row>
    <row r="4918" spans="1:24" x14ac:dyDescent="0.3">
      <c r="A4918">
        <v>4917</v>
      </c>
      <c r="B4918" t="s">
        <v>8620</v>
      </c>
      <c r="C4918" s="1">
        <v>43017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>
        <v>67.144000000000005</v>
      </c>
      <c r="S4918">
        <v>7</v>
      </c>
      <c r="T4918">
        <v>0.2</v>
      </c>
      <c r="U4918">
        <v>5.8750999999999998</v>
      </c>
      <c r="V4918">
        <f>IFERROR(SuperstoreData[[#This Row],[Profit]]/SuperstoreData[[#This Row],[Sales]],0)</f>
        <v>8.7499999999999994E-2</v>
      </c>
      <c r="W4918">
        <f>YEAR(C4918)</f>
        <v>2017</v>
      </c>
      <c r="X4918" t="str">
        <f>TEXT(C4918,"mmm")</f>
        <v>Oct</v>
      </c>
    </row>
    <row r="4919" spans="1:24" x14ac:dyDescent="0.3">
      <c r="A4919">
        <v>4918</v>
      </c>
      <c r="B4919" t="s">
        <v>8620</v>
      </c>
      <c r="C4919" s="1">
        <v>43017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>
        <v>254.05799999999999</v>
      </c>
      <c r="S4919">
        <v>3</v>
      </c>
      <c r="T4919">
        <v>0.3</v>
      </c>
      <c r="U4919">
        <v>-32.6646</v>
      </c>
      <c r="V4919">
        <f>IFERROR(SuperstoreData[[#This Row],[Profit]]/SuperstoreData[[#This Row],[Sales]],0)</f>
        <v>-0.12857142857142859</v>
      </c>
      <c r="W4919">
        <f>YEAR(C4919)</f>
        <v>2017</v>
      </c>
      <c r="X4919" t="str">
        <f>TEXT(C4919,"mmm")</f>
        <v>Oct</v>
      </c>
    </row>
    <row r="4920" spans="1:24" x14ac:dyDescent="0.3">
      <c r="A4920">
        <v>4919</v>
      </c>
      <c r="B4920" t="s">
        <v>8624</v>
      </c>
      <c r="C4920" s="1">
        <v>42371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>
        <v>173.94</v>
      </c>
      <c r="S4920">
        <v>3</v>
      </c>
      <c r="T4920">
        <v>0</v>
      </c>
      <c r="U4920">
        <v>38.266800000000003</v>
      </c>
      <c r="V4920">
        <f>IFERROR(SuperstoreData[[#This Row],[Profit]]/SuperstoreData[[#This Row],[Sales]],0)</f>
        <v>0.22000000000000003</v>
      </c>
      <c r="W4920">
        <f>YEAR(C4920)</f>
        <v>2016</v>
      </c>
      <c r="X4920" t="str">
        <f>TEXT(C4920,"mmm")</f>
        <v>Jan</v>
      </c>
    </row>
    <row r="4921" spans="1:24" x14ac:dyDescent="0.3">
      <c r="A4921">
        <v>4920</v>
      </c>
      <c r="B4921" t="s">
        <v>8624</v>
      </c>
      <c r="C4921" s="1">
        <v>42371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>
        <v>231.98</v>
      </c>
      <c r="S4921">
        <v>2</v>
      </c>
      <c r="T4921">
        <v>0</v>
      </c>
      <c r="U4921">
        <v>67.274199999999993</v>
      </c>
      <c r="V4921">
        <f>IFERROR(SuperstoreData[[#This Row],[Profit]]/SuperstoreData[[#This Row],[Sales]],0)</f>
        <v>0.28999999999999998</v>
      </c>
      <c r="W4921">
        <f>YEAR(C4921)</f>
        <v>2016</v>
      </c>
      <c r="X4921" t="str">
        <f>TEXT(C4921,"mmm")</f>
        <v>Jan</v>
      </c>
    </row>
    <row r="4922" spans="1:24" x14ac:dyDescent="0.3">
      <c r="A4922">
        <v>4921</v>
      </c>
      <c r="B4922" t="s">
        <v>8626</v>
      </c>
      <c r="C4922" s="1">
        <v>42966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>
        <v>2.2959999999999998</v>
      </c>
      <c r="S4922">
        <v>2</v>
      </c>
      <c r="T4922">
        <v>0.8</v>
      </c>
      <c r="U4922">
        <v>-3.9032</v>
      </c>
      <c r="V4922">
        <f>IFERROR(SuperstoreData[[#This Row],[Profit]]/SuperstoreData[[#This Row],[Sales]],0)</f>
        <v>-1.7000000000000002</v>
      </c>
      <c r="W4922">
        <f>YEAR(C4922)</f>
        <v>2017</v>
      </c>
      <c r="X4922" t="str">
        <f>TEXT(C4922,"mmm")</f>
        <v>Aug</v>
      </c>
    </row>
    <row r="4923" spans="1:24" x14ac:dyDescent="0.3">
      <c r="A4923">
        <v>4922</v>
      </c>
      <c r="B4923" t="s">
        <v>8627</v>
      </c>
      <c r="C4923" s="1">
        <v>43094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>
        <v>96.08</v>
      </c>
      <c r="S4923">
        <v>2</v>
      </c>
      <c r="T4923">
        <v>0</v>
      </c>
      <c r="U4923">
        <v>46.118400000000001</v>
      </c>
      <c r="V4923">
        <f>IFERROR(SuperstoreData[[#This Row],[Profit]]/SuperstoreData[[#This Row],[Sales]],0)</f>
        <v>0.48000000000000004</v>
      </c>
      <c r="W4923">
        <f>YEAR(C4923)</f>
        <v>2017</v>
      </c>
      <c r="X4923" t="str">
        <f>TEXT(C4923,"mmm")</f>
        <v>Dec</v>
      </c>
    </row>
    <row r="4924" spans="1:24" x14ac:dyDescent="0.3">
      <c r="A4924">
        <v>4923</v>
      </c>
      <c r="B4924" t="s">
        <v>8627</v>
      </c>
      <c r="C4924" s="1">
        <v>43094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>
        <v>3.62</v>
      </c>
      <c r="S4924">
        <v>2</v>
      </c>
      <c r="T4924">
        <v>0</v>
      </c>
      <c r="U4924">
        <v>1.1946000000000001</v>
      </c>
      <c r="V4924">
        <f>IFERROR(SuperstoreData[[#This Row],[Profit]]/SuperstoreData[[#This Row],[Sales]],0)</f>
        <v>0.33</v>
      </c>
      <c r="W4924">
        <f>YEAR(C4924)</f>
        <v>2017</v>
      </c>
      <c r="X4924" t="str">
        <f>TEXT(C4924,"mmm")</f>
        <v>Dec</v>
      </c>
    </row>
    <row r="4925" spans="1:24" x14ac:dyDescent="0.3">
      <c r="A4925">
        <v>4924</v>
      </c>
      <c r="B4925" t="s">
        <v>8627</v>
      </c>
      <c r="C4925" s="1">
        <v>43094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>
        <v>629.1</v>
      </c>
      <c r="S4925">
        <v>6</v>
      </c>
      <c r="T4925">
        <v>0</v>
      </c>
      <c r="U4925">
        <v>301.96800000000002</v>
      </c>
      <c r="V4925">
        <f>IFERROR(SuperstoreData[[#This Row],[Profit]]/SuperstoreData[[#This Row],[Sales]],0)</f>
        <v>0.48000000000000004</v>
      </c>
      <c r="W4925">
        <f>YEAR(C4925)</f>
        <v>2017</v>
      </c>
      <c r="X4925" t="str">
        <f>TEXT(C4925,"mmm")</f>
        <v>Dec</v>
      </c>
    </row>
    <row r="4926" spans="1:24" x14ac:dyDescent="0.3">
      <c r="A4926">
        <v>4925</v>
      </c>
      <c r="B4926" t="s">
        <v>8627</v>
      </c>
      <c r="C4926" s="1">
        <v>43094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>
        <v>90.48</v>
      </c>
      <c r="S4926">
        <v>2</v>
      </c>
      <c r="T4926">
        <v>0</v>
      </c>
      <c r="U4926">
        <v>23.524799999999999</v>
      </c>
      <c r="V4926">
        <f>IFERROR(SuperstoreData[[#This Row],[Profit]]/SuperstoreData[[#This Row],[Sales]],0)</f>
        <v>0.25999999999999995</v>
      </c>
      <c r="W4926">
        <f>YEAR(C4926)</f>
        <v>2017</v>
      </c>
      <c r="X4926" t="str">
        <f>TEXT(C4926,"mmm")</f>
        <v>Dec</v>
      </c>
    </row>
    <row r="4927" spans="1:24" x14ac:dyDescent="0.3">
      <c r="A4927">
        <v>4926</v>
      </c>
      <c r="B4927" t="s">
        <v>8628</v>
      </c>
      <c r="C4927" s="1">
        <v>42988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>
        <v>14.88</v>
      </c>
      <c r="S4927">
        <v>2</v>
      </c>
      <c r="T4927">
        <v>0</v>
      </c>
      <c r="U4927">
        <v>3.72</v>
      </c>
      <c r="V4927">
        <f>IFERROR(SuperstoreData[[#This Row],[Profit]]/SuperstoreData[[#This Row],[Sales]],0)</f>
        <v>0.25</v>
      </c>
      <c r="W4927">
        <f>YEAR(C4927)</f>
        <v>2017</v>
      </c>
      <c r="X4927" t="str">
        <f>TEXT(C4927,"mmm")</f>
        <v>Sep</v>
      </c>
    </row>
    <row r="4928" spans="1:24" x14ac:dyDescent="0.3">
      <c r="A4928">
        <v>4927</v>
      </c>
      <c r="B4928" t="s">
        <v>8631</v>
      </c>
      <c r="C4928" s="1">
        <v>43027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>
        <v>91.275000000000006</v>
      </c>
      <c r="S4928">
        <v>1</v>
      </c>
      <c r="T4928">
        <v>0.5</v>
      </c>
      <c r="U4928">
        <v>-67.543499999999995</v>
      </c>
      <c r="V4928">
        <f>IFERROR(SuperstoreData[[#This Row],[Profit]]/SuperstoreData[[#This Row],[Sales]],0)</f>
        <v>-0.73999999999999988</v>
      </c>
      <c r="W4928">
        <f>YEAR(C4928)</f>
        <v>2017</v>
      </c>
      <c r="X4928" t="str">
        <f>TEXT(C4928,"mmm")</f>
        <v>Oct</v>
      </c>
    </row>
    <row r="4929" spans="1:24" x14ac:dyDescent="0.3">
      <c r="A4929">
        <v>4928</v>
      </c>
      <c r="B4929" t="s">
        <v>8632</v>
      </c>
      <c r="C4929" s="1">
        <v>43070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>
        <v>19.440000000000001</v>
      </c>
      <c r="S4929">
        <v>3</v>
      </c>
      <c r="T4929">
        <v>0</v>
      </c>
      <c r="U4929">
        <v>9.3312000000000008</v>
      </c>
      <c r="V4929">
        <f>IFERROR(SuperstoreData[[#This Row],[Profit]]/SuperstoreData[[#This Row],[Sales]],0)</f>
        <v>0.48000000000000004</v>
      </c>
      <c r="W4929">
        <f>YEAR(C4929)</f>
        <v>2017</v>
      </c>
      <c r="X4929" t="str">
        <f>TEXT(C4929,"mmm")</f>
        <v>Dec</v>
      </c>
    </row>
    <row r="4930" spans="1:24" x14ac:dyDescent="0.3">
      <c r="A4930">
        <v>4929</v>
      </c>
      <c r="B4930" t="s">
        <v>8632</v>
      </c>
      <c r="C4930" s="1">
        <v>43070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>
        <v>897.15</v>
      </c>
      <c r="S4930">
        <v>3</v>
      </c>
      <c r="T4930">
        <v>0</v>
      </c>
      <c r="U4930">
        <v>251.202</v>
      </c>
      <c r="V4930">
        <f>IFERROR(SuperstoreData[[#This Row],[Profit]]/SuperstoreData[[#This Row],[Sales]],0)</f>
        <v>0.28000000000000003</v>
      </c>
      <c r="W4930">
        <f>YEAR(C4930)</f>
        <v>2017</v>
      </c>
      <c r="X4930" t="str">
        <f>TEXT(C4930,"mmm")</f>
        <v>Dec</v>
      </c>
    </row>
    <row r="4931" spans="1:24" x14ac:dyDescent="0.3">
      <c r="A4931">
        <v>4930</v>
      </c>
      <c r="B4931" t="s">
        <v>8633</v>
      </c>
      <c r="C4931" s="1">
        <v>41884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>
        <v>57.75</v>
      </c>
      <c r="S4931">
        <v>5</v>
      </c>
      <c r="T4931">
        <v>0</v>
      </c>
      <c r="U4931">
        <v>16.170000000000002</v>
      </c>
      <c r="V4931">
        <f>IFERROR(SuperstoreData[[#This Row],[Profit]]/SuperstoreData[[#This Row],[Sales]],0)</f>
        <v>0.28000000000000003</v>
      </c>
      <c r="W4931">
        <f>YEAR(C4931)</f>
        <v>2014</v>
      </c>
      <c r="X4931" t="str">
        <f>TEXT(C4931,"mmm")</f>
        <v>Sep</v>
      </c>
    </row>
    <row r="4932" spans="1:24" x14ac:dyDescent="0.3">
      <c r="A4932">
        <v>4931</v>
      </c>
      <c r="B4932" t="s">
        <v>8633</v>
      </c>
      <c r="C4932" s="1">
        <v>41884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>
        <v>14.94</v>
      </c>
      <c r="S4932">
        <v>3</v>
      </c>
      <c r="T4932">
        <v>0</v>
      </c>
      <c r="U4932">
        <v>7.0217999999999998</v>
      </c>
      <c r="V4932">
        <f>IFERROR(SuperstoreData[[#This Row],[Profit]]/SuperstoreData[[#This Row],[Sales]],0)</f>
        <v>0.47000000000000003</v>
      </c>
      <c r="W4932">
        <f>YEAR(C4932)</f>
        <v>2014</v>
      </c>
      <c r="X4932" t="str">
        <f>TEXT(C4932,"mmm")</f>
        <v>Sep</v>
      </c>
    </row>
    <row r="4933" spans="1:24" x14ac:dyDescent="0.3">
      <c r="A4933">
        <v>4932</v>
      </c>
      <c r="B4933" t="s">
        <v>8634</v>
      </c>
      <c r="C4933" s="1">
        <v>42819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>
        <v>23.1</v>
      </c>
      <c r="S4933">
        <v>2</v>
      </c>
      <c r="T4933">
        <v>0</v>
      </c>
      <c r="U4933">
        <v>6.93</v>
      </c>
      <c r="V4933">
        <f>IFERROR(SuperstoreData[[#This Row],[Profit]]/SuperstoreData[[#This Row],[Sales]],0)</f>
        <v>0.3</v>
      </c>
      <c r="W4933">
        <f>YEAR(C4933)</f>
        <v>2017</v>
      </c>
      <c r="X4933" t="str">
        <f>TEXT(C4933,"mmm")</f>
        <v>Mar</v>
      </c>
    </row>
    <row r="4934" spans="1:24" x14ac:dyDescent="0.3">
      <c r="A4934">
        <v>4933</v>
      </c>
      <c r="B4934" t="s">
        <v>8635</v>
      </c>
      <c r="C4934" s="1">
        <v>42275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>
        <v>12.536</v>
      </c>
      <c r="S4934">
        <v>1</v>
      </c>
      <c r="T4934">
        <v>0.2</v>
      </c>
      <c r="U4934">
        <v>4.2309000000000001</v>
      </c>
      <c r="V4934">
        <f>IFERROR(SuperstoreData[[#This Row],[Profit]]/SuperstoreData[[#This Row],[Sales]],0)</f>
        <v>0.33750000000000002</v>
      </c>
      <c r="W4934">
        <f>YEAR(C4934)</f>
        <v>2015</v>
      </c>
      <c r="X4934" t="str">
        <f>TEXT(C4934,"mmm")</f>
        <v>Sep</v>
      </c>
    </row>
    <row r="4935" spans="1:24" x14ac:dyDescent="0.3">
      <c r="A4935">
        <v>4934</v>
      </c>
      <c r="B4935" t="s">
        <v>8635</v>
      </c>
      <c r="C4935" s="1">
        <v>42275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>
        <v>1.08</v>
      </c>
      <c r="S4935">
        <v>2</v>
      </c>
      <c r="T4935">
        <v>0.7</v>
      </c>
      <c r="U4935">
        <v>-0.79200000000000004</v>
      </c>
      <c r="V4935">
        <f>IFERROR(SuperstoreData[[#This Row],[Profit]]/SuperstoreData[[#This Row],[Sales]],0)</f>
        <v>-0.73333333333333328</v>
      </c>
      <c r="W4935">
        <f>YEAR(C4935)</f>
        <v>2015</v>
      </c>
      <c r="X4935" t="str">
        <f>TEXT(C4935,"mmm")</f>
        <v>Sep</v>
      </c>
    </row>
    <row r="4936" spans="1:24" x14ac:dyDescent="0.3">
      <c r="A4936">
        <v>4935</v>
      </c>
      <c r="B4936" t="s">
        <v>8635</v>
      </c>
      <c r="C4936" s="1">
        <v>42275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>
        <v>4.5119999999999996</v>
      </c>
      <c r="S4936">
        <v>3</v>
      </c>
      <c r="T4936">
        <v>0.2</v>
      </c>
      <c r="U4936">
        <v>0.84599999999999997</v>
      </c>
      <c r="V4936">
        <f>IFERROR(SuperstoreData[[#This Row],[Profit]]/SuperstoreData[[#This Row],[Sales]],0)</f>
        <v>0.1875</v>
      </c>
      <c r="W4936">
        <f>YEAR(C4936)</f>
        <v>2015</v>
      </c>
      <c r="X4936" t="str">
        <f>TEXT(C4936,"mmm")</f>
        <v>Sep</v>
      </c>
    </row>
    <row r="4937" spans="1:24" x14ac:dyDescent="0.3">
      <c r="A4937">
        <v>4936</v>
      </c>
      <c r="B4937" t="s">
        <v>8636</v>
      </c>
      <c r="C4937" s="1">
        <v>42078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>
        <v>16.776</v>
      </c>
      <c r="S4937">
        <v>3</v>
      </c>
      <c r="T4937">
        <v>0.2</v>
      </c>
      <c r="U4937">
        <v>1.6776</v>
      </c>
      <c r="V4937">
        <f>IFERROR(SuperstoreData[[#This Row],[Profit]]/SuperstoreData[[#This Row],[Sales]],0)</f>
        <v>0.1</v>
      </c>
      <c r="W4937">
        <f>YEAR(C4937)</f>
        <v>2015</v>
      </c>
      <c r="X4937" t="str">
        <f>TEXT(C4937,"mmm")</f>
        <v>Mar</v>
      </c>
    </row>
    <row r="4938" spans="1:24" x14ac:dyDescent="0.3">
      <c r="A4938">
        <v>4937</v>
      </c>
      <c r="B4938" t="s">
        <v>8643</v>
      </c>
      <c r="C4938" s="1">
        <v>42741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>
        <v>33.74</v>
      </c>
      <c r="S4938">
        <v>7</v>
      </c>
      <c r="T4938">
        <v>0</v>
      </c>
      <c r="U4938">
        <v>15.5204</v>
      </c>
      <c r="V4938">
        <f>IFERROR(SuperstoreData[[#This Row],[Profit]]/SuperstoreData[[#This Row],[Sales]],0)</f>
        <v>0.45999999999999996</v>
      </c>
      <c r="W4938">
        <f>YEAR(C4938)</f>
        <v>2017</v>
      </c>
      <c r="X4938" t="str">
        <f>TEXT(C4938,"mmm")</f>
        <v>Jan</v>
      </c>
    </row>
    <row r="4939" spans="1:24" x14ac:dyDescent="0.3">
      <c r="A4939">
        <v>4938</v>
      </c>
      <c r="B4939" t="s">
        <v>8645</v>
      </c>
      <c r="C4939" s="1">
        <v>41652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>
        <v>1325.85</v>
      </c>
      <c r="S4939">
        <v>5</v>
      </c>
      <c r="T4939">
        <v>0</v>
      </c>
      <c r="U4939">
        <v>238.65299999999999</v>
      </c>
      <c r="V4939">
        <f>IFERROR(SuperstoreData[[#This Row],[Profit]]/SuperstoreData[[#This Row],[Sales]],0)</f>
        <v>0.18</v>
      </c>
      <c r="W4939">
        <f>YEAR(C4939)</f>
        <v>2014</v>
      </c>
      <c r="X4939" t="str">
        <f>TEXT(C4939,"mmm")</f>
        <v>Jan</v>
      </c>
    </row>
    <row r="4940" spans="1:24" x14ac:dyDescent="0.3">
      <c r="A4940">
        <v>4939</v>
      </c>
      <c r="B4940" t="s">
        <v>8645</v>
      </c>
      <c r="C4940" s="1">
        <v>41652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>
        <v>333.99900000000002</v>
      </c>
      <c r="S4940">
        <v>3</v>
      </c>
      <c r="T4940">
        <v>0.15</v>
      </c>
      <c r="U4940">
        <v>3.9293999999999998</v>
      </c>
      <c r="V4940">
        <f>IFERROR(SuperstoreData[[#This Row],[Profit]]/SuperstoreData[[#This Row],[Sales]],0)</f>
        <v>1.1764705882352939E-2</v>
      </c>
      <c r="W4940">
        <f>YEAR(C4940)</f>
        <v>2014</v>
      </c>
      <c r="X4940" t="str">
        <f>TEXT(C4940,"mmm")</f>
        <v>Jan</v>
      </c>
    </row>
    <row r="4941" spans="1:24" x14ac:dyDescent="0.3">
      <c r="A4941">
        <v>4940</v>
      </c>
      <c r="B4941" t="s">
        <v>8645</v>
      </c>
      <c r="C4941" s="1">
        <v>41652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>
        <v>19.899999999999999</v>
      </c>
      <c r="S4941">
        <v>5</v>
      </c>
      <c r="T4941">
        <v>0</v>
      </c>
      <c r="U4941">
        <v>6.5670000000000002</v>
      </c>
      <c r="V4941">
        <f>IFERROR(SuperstoreData[[#This Row],[Profit]]/SuperstoreData[[#This Row],[Sales]],0)</f>
        <v>0.33</v>
      </c>
      <c r="W4941">
        <f>YEAR(C4941)</f>
        <v>2014</v>
      </c>
      <c r="X4941" t="str">
        <f>TEXT(C4941,"mmm")</f>
        <v>Jan</v>
      </c>
    </row>
    <row r="4942" spans="1:24" x14ac:dyDescent="0.3">
      <c r="A4942">
        <v>4941</v>
      </c>
      <c r="B4942" t="s">
        <v>8646</v>
      </c>
      <c r="C4942" s="1">
        <v>42041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>
        <v>1268.82</v>
      </c>
      <c r="S4942">
        <v>9</v>
      </c>
      <c r="T4942">
        <v>0</v>
      </c>
      <c r="U4942">
        <v>266.4522</v>
      </c>
      <c r="V4942">
        <f>IFERROR(SuperstoreData[[#This Row],[Profit]]/SuperstoreData[[#This Row],[Sales]],0)</f>
        <v>0.21000000000000002</v>
      </c>
      <c r="W4942">
        <f>YEAR(C4942)</f>
        <v>2015</v>
      </c>
      <c r="X4942" t="str">
        <f>TEXT(C4942,"mmm")</f>
        <v>Feb</v>
      </c>
    </row>
    <row r="4943" spans="1:24" x14ac:dyDescent="0.3">
      <c r="A4943">
        <v>4942</v>
      </c>
      <c r="B4943" t="s">
        <v>8646</v>
      </c>
      <c r="C4943" s="1">
        <v>42041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>
        <v>283.92</v>
      </c>
      <c r="S4943">
        <v>4</v>
      </c>
      <c r="T4943">
        <v>0</v>
      </c>
      <c r="U4943">
        <v>82.336799999999997</v>
      </c>
      <c r="V4943">
        <f>IFERROR(SuperstoreData[[#This Row],[Profit]]/SuperstoreData[[#This Row],[Sales]],0)</f>
        <v>0.28999999999999998</v>
      </c>
      <c r="W4943">
        <f>YEAR(C4943)</f>
        <v>2015</v>
      </c>
      <c r="X4943" t="str">
        <f>TEXT(C4943,"mmm")</f>
        <v>Feb</v>
      </c>
    </row>
    <row r="4944" spans="1:24" x14ac:dyDescent="0.3">
      <c r="A4944">
        <v>4943</v>
      </c>
      <c r="B4944" t="s">
        <v>8646</v>
      </c>
      <c r="C4944" s="1">
        <v>42041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>
        <v>5.68</v>
      </c>
      <c r="S4944">
        <v>2</v>
      </c>
      <c r="T4944">
        <v>0</v>
      </c>
      <c r="U4944">
        <v>1.7607999999999999</v>
      </c>
      <c r="V4944">
        <f>IFERROR(SuperstoreData[[#This Row],[Profit]]/SuperstoreData[[#This Row],[Sales]],0)</f>
        <v>0.31</v>
      </c>
      <c r="W4944">
        <f>YEAR(C4944)</f>
        <v>2015</v>
      </c>
      <c r="X4944" t="str">
        <f>TEXT(C4944,"mmm")</f>
        <v>Feb</v>
      </c>
    </row>
    <row r="4945" spans="1:24" x14ac:dyDescent="0.3">
      <c r="A4945">
        <v>4944</v>
      </c>
      <c r="B4945" t="s">
        <v>8647</v>
      </c>
      <c r="C4945" s="1">
        <v>43090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>
        <v>375.34</v>
      </c>
      <c r="S4945">
        <v>1</v>
      </c>
      <c r="T4945">
        <v>0</v>
      </c>
      <c r="U4945">
        <v>18.766999999999999</v>
      </c>
      <c r="V4945">
        <f>IFERROR(SuperstoreData[[#This Row],[Profit]]/SuperstoreData[[#This Row],[Sales]],0)</f>
        <v>0.05</v>
      </c>
      <c r="W4945">
        <f>YEAR(C4945)</f>
        <v>2017</v>
      </c>
      <c r="X4945" t="str">
        <f>TEXT(C4945,"mmm")</f>
        <v>Dec</v>
      </c>
    </row>
    <row r="4946" spans="1:24" x14ac:dyDescent="0.3">
      <c r="A4946">
        <v>4945</v>
      </c>
      <c r="B4946" t="s">
        <v>8648</v>
      </c>
      <c r="C4946" s="1">
        <v>42618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>
        <v>96.08</v>
      </c>
      <c r="S4946">
        <v>2</v>
      </c>
      <c r="T4946">
        <v>0</v>
      </c>
      <c r="U4946">
        <v>46.118400000000001</v>
      </c>
      <c r="V4946">
        <f>IFERROR(SuperstoreData[[#This Row],[Profit]]/SuperstoreData[[#This Row],[Sales]],0)</f>
        <v>0.48000000000000004</v>
      </c>
      <c r="W4946">
        <f>YEAR(C4946)</f>
        <v>2016</v>
      </c>
      <c r="X4946" t="str">
        <f>TEXT(C4946,"mmm")</f>
        <v>Sep</v>
      </c>
    </row>
    <row r="4947" spans="1:24" x14ac:dyDescent="0.3">
      <c r="A4947">
        <v>4946</v>
      </c>
      <c r="B4947" t="s">
        <v>8648</v>
      </c>
      <c r="C4947" s="1">
        <v>42618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>
        <v>11.68</v>
      </c>
      <c r="S4947">
        <v>2</v>
      </c>
      <c r="T4947">
        <v>0.2</v>
      </c>
      <c r="U4947">
        <v>3.9420000000000002</v>
      </c>
      <c r="V4947">
        <f>IFERROR(SuperstoreData[[#This Row],[Profit]]/SuperstoreData[[#This Row],[Sales]],0)</f>
        <v>0.33750000000000002</v>
      </c>
      <c r="W4947">
        <f>YEAR(C4947)</f>
        <v>2016</v>
      </c>
      <c r="X4947" t="str">
        <f>TEXT(C4947,"mmm")</f>
        <v>Sep</v>
      </c>
    </row>
    <row r="4948" spans="1:24" x14ac:dyDescent="0.3">
      <c r="A4948">
        <v>4947</v>
      </c>
      <c r="B4948" t="s">
        <v>8648</v>
      </c>
      <c r="C4948" s="1">
        <v>42618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>
        <v>4.3600000000000003</v>
      </c>
      <c r="S4948">
        <v>2</v>
      </c>
      <c r="T4948">
        <v>0</v>
      </c>
      <c r="U4948">
        <v>1.7876000000000001</v>
      </c>
      <c r="V4948">
        <f>IFERROR(SuperstoreData[[#This Row],[Profit]]/SuperstoreData[[#This Row],[Sales]],0)</f>
        <v>0.41</v>
      </c>
      <c r="W4948">
        <f>YEAR(C4948)</f>
        <v>2016</v>
      </c>
      <c r="X4948" t="str">
        <f>TEXT(C4948,"mmm")</f>
        <v>Sep</v>
      </c>
    </row>
    <row r="4949" spans="1:24" x14ac:dyDescent="0.3">
      <c r="A4949">
        <v>4948</v>
      </c>
      <c r="B4949" t="s">
        <v>8649</v>
      </c>
      <c r="C4949" s="1">
        <v>41916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>
        <v>29.24</v>
      </c>
      <c r="S4949">
        <v>4</v>
      </c>
      <c r="T4949">
        <v>0</v>
      </c>
      <c r="U4949">
        <v>13.742800000000001</v>
      </c>
      <c r="V4949">
        <f>IFERROR(SuperstoreData[[#This Row],[Profit]]/SuperstoreData[[#This Row],[Sales]],0)</f>
        <v>0.47000000000000003</v>
      </c>
      <c r="W4949">
        <f>YEAR(C4949)</f>
        <v>2014</v>
      </c>
      <c r="X4949" t="str">
        <f>TEXT(C4949,"mmm")</f>
        <v>Oct</v>
      </c>
    </row>
    <row r="4950" spans="1:24" x14ac:dyDescent="0.3">
      <c r="A4950">
        <v>4949</v>
      </c>
      <c r="B4950" t="s">
        <v>8650</v>
      </c>
      <c r="C4950" s="1">
        <v>43066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>
        <v>117.488</v>
      </c>
      <c r="S4950">
        <v>7</v>
      </c>
      <c r="T4950">
        <v>0.2</v>
      </c>
      <c r="U4950">
        <v>41.120800000000003</v>
      </c>
      <c r="V4950">
        <f>IFERROR(SuperstoreData[[#This Row],[Profit]]/SuperstoreData[[#This Row],[Sales]],0)</f>
        <v>0.35000000000000003</v>
      </c>
      <c r="W4950">
        <f>YEAR(C4950)</f>
        <v>2017</v>
      </c>
      <c r="X4950" t="str">
        <f>TEXT(C4950,"mmm")</f>
        <v>Nov</v>
      </c>
    </row>
    <row r="4951" spans="1:24" x14ac:dyDescent="0.3">
      <c r="A4951">
        <v>4950</v>
      </c>
      <c r="B4951" t="s">
        <v>8650</v>
      </c>
      <c r="C4951" s="1">
        <v>43066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>
        <v>18.84</v>
      </c>
      <c r="S4951">
        <v>3</v>
      </c>
      <c r="T4951">
        <v>0</v>
      </c>
      <c r="U4951">
        <v>6.0288000000000004</v>
      </c>
      <c r="V4951">
        <f>IFERROR(SuperstoreData[[#This Row],[Profit]]/SuperstoreData[[#This Row],[Sales]],0)</f>
        <v>0.32</v>
      </c>
      <c r="W4951">
        <f>YEAR(C4951)</f>
        <v>2017</v>
      </c>
      <c r="X4951" t="str">
        <f>TEXT(C4951,"mmm")</f>
        <v>Nov</v>
      </c>
    </row>
    <row r="4952" spans="1:24" x14ac:dyDescent="0.3">
      <c r="A4952">
        <v>4951</v>
      </c>
      <c r="B4952" t="s">
        <v>8651</v>
      </c>
      <c r="C4952" s="1">
        <v>42671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>
        <v>12.42</v>
      </c>
      <c r="S4952">
        <v>3</v>
      </c>
      <c r="T4952">
        <v>0</v>
      </c>
      <c r="U4952">
        <v>5.2164000000000001</v>
      </c>
      <c r="V4952">
        <f>IFERROR(SuperstoreData[[#This Row],[Profit]]/SuperstoreData[[#This Row],[Sales]],0)</f>
        <v>0.42000000000000004</v>
      </c>
      <c r="W4952">
        <f>YEAR(C4952)</f>
        <v>2016</v>
      </c>
      <c r="X4952" t="str">
        <f>TEXT(C4952,"mmm")</f>
        <v>Oct</v>
      </c>
    </row>
    <row r="4953" spans="1:24" x14ac:dyDescent="0.3">
      <c r="A4953">
        <v>4952</v>
      </c>
      <c r="B4953" t="s">
        <v>8652</v>
      </c>
      <c r="C4953" s="1">
        <v>42164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>
        <v>12.96</v>
      </c>
      <c r="S4953">
        <v>2</v>
      </c>
      <c r="T4953">
        <v>0</v>
      </c>
      <c r="U4953">
        <v>6.2207999999999997</v>
      </c>
      <c r="V4953">
        <f>IFERROR(SuperstoreData[[#This Row],[Profit]]/SuperstoreData[[#This Row],[Sales]],0)</f>
        <v>0.47999999999999993</v>
      </c>
      <c r="W4953">
        <f>YEAR(C4953)</f>
        <v>2015</v>
      </c>
      <c r="X4953" t="str">
        <f>TEXT(C4953,"mmm")</f>
        <v>Jun</v>
      </c>
    </row>
    <row r="4954" spans="1:24" x14ac:dyDescent="0.3">
      <c r="A4954">
        <v>4953</v>
      </c>
      <c r="B4954" t="s">
        <v>8653</v>
      </c>
      <c r="C4954" s="1">
        <v>43077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>
        <v>69.48</v>
      </c>
      <c r="S4954">
        <v>1</v>
      </c>
      <c r="T4954">
        <v>0</v>
      </c>
      <c r="U4954">
        <v>20.844000000000001</v>
      </c>
      <c r="V4954">
        <f>IFERROR(SuperstoreData[[#This Row],[Profit]]/SuperstoreData[[#This Row],[Sales]],0)</f>
        <v>0.3</v>
      </c>
      <c r="W4954">
        <f>YEAR(C4954)</f>
        <v>2017</v>
      </c>
      <c r="X4954" t="str">
        <f>TEXT(C4954,"mmm")</f>
        <v>Dec</v>
      </c>
    </row>
    <row r="4955" spans="1:24" x14ac:dyDescent="0.3">
      <c r="A4955">
        <v>4954</v>
      </c>
      <c r="B4955" t="s">
        <v>8656</v>
      </c>
      <c r="C4955" s="1">
        <v>42079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>
        <v>85.9</v>
      </c>
      <c r="S4955">
        <v>2</v>
      </c>
      <c r="T4955">
        <v>0</v>
      </c>
      <c r="U4955">
        <v>2.577</v>
      </c>
      <c r="V4955">
        <f>IFERROR(SuperstoreData[[#This Row],[Profit]]/SuperstoreData[[#This Row],[Sales]],0)</f>
        <v>0.03</v>
      </c>
      <c r="W4955">
        <f>YEAR(C4955)</f>
        <v>2015</v>
      </c>
      <c r="X4955" t="str">
        <f>TEXT(C4955,"mmm")</f>
        <v>Mar</v>
      </c>
    </row>
    <row r="4956" spans="1:24" x14ac:dyDescent="0.3">
      <c r="A4956">
        <v>4955</v>
      </c>
      <c r="B4956" t="s">
        <v>8657</v>
      </c>
      <c r="C4956" s="1">
        <v>41799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>
        <v>18.059999999999999</v>
      </c>
      <c r="S4956">
        <v>7</v>
      </c>
      <c r="T4956">
        <v>0</v>
      </c>
      <c r="U4956">
        <v>4.6955999999999998</v>
      </c>
      <c r="V4956">
        <f>IFERROR(SuperstoreData[[#This Row],[Profit]]/SuperstoreData[[#This Row],[Sales]],0)</f>
        <v>0.26</v>
      </c>
      <c r="W4956">
        <f>YEAR(C4956)</f>
        <v>2014</v>
      </c>
      <c r="X4956" t="str">
        <f>TEXT(C4956,"mmm")</f>
        <v>Jun</v>
      </c>
    </row>
    <row r="4957" spans="1:24" x14ac:dyDescent="0.3">
      <c r="A4957">
        <v>4956</v>
      </c>
      <c r="B4957" t="s">
        <v>8657</v>
      </c>
      <c r="C4957" s="1">
        <v>41799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>
        <v>79.14</v>
      </c>
      <c r="S4957">
        <v>3</v>
      </c>
      <c r="T4957">
        <v>0</v>
      </c>
      <c r="U4957">
        <v>36.404400000000003</v>
      </c>
      <c r="V4957">
        <f>IFERROR(SuperstoreData[[#This Row],[Profit]]/SuperstoreData[[#This Row],[Sales]],0)</f>
        <v>0.46</v>
      </c>
      <c r="W4957">
        <f>YEAR(C4957)</f>
        <v>2014</v>
      </c>
      <c r="X4957" t="str">
        <f>TEXT(C4957,"mmm")</f>
        <v>Jun</v>
      </c>
    </row>
    <row r="4958" spans="1:24" x14ac:dyDescent="0.3">
      <c r="A4958">
        <v>4957</v>
      </c>
      <c r="B4958" t="s">
        <v>8657</v>
      </c>
      <c r="C4958" s="1">
        <v>41799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>
        <v>37.4</v>
      </c>
      <c r="S4958">
        <v>2</v>
      </c>
      <c r="T4958">
        <v>0</v>
      </c>
      <c r="U4958">
        <v>14.212</v>
      </c>
      <c r="V4958">
        <f>IFERROR(SuperstoreData[[#This Row],[Profit]]/SuperstoreData[[#This Row],[Sales]],0)</f>
        <v>0.38</v>
      </c>
      <c r="W4958">
        <f>YEAR(C4958)</f>
        <v>2014</v>
      </c>
      <c r="X4958" t="str">
        <f>TEXT(C4958,"mmm")</f>
        <v>Jun</v>
      </c>
    </row>
    <row r="4959" spans="1:24" x14ac:dyDescent="0.3">
      <c r="A4959">
        <v>4958</v>
      </c>
      <c r="B4959" t="s">
        <v>8658</v>
      </c>
      <c r="C4959" s="1">
        <v>42083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>
        <v>2.512</v>
      </c>
      <c r="S4959">
        <v>2</v>
      </c>
      <c r="T4959">
        <v>0.8</v>
      </c>
      <c r="U4959">
        <v>-4.3959999999999999</v>
      </c>
      <c r="V4959">
        <f>IFERROR(SuperstoreData[[#This Row],[Profit]]/SuperstoreData[[#This Row],[Sales]],0)</f>
        <v>-1.75</v>
      </c>
      <c r="W4959">
        <f>YEAR(C4959)</f>
        <v>2015</v>
      </c>
      <c r="X4959" t="str">
        <f>TEXT(C4959,"mmm")</f>
        <v>Mar</v>
      </c>
    </row>
    <row r="4960" spans="1:24" x14ac:dyDescent="0.3">
      <c r="A4960">
        <v>4959</v>
      </c>
      <c r="B4960" t="s">
        <v>8658</v>
      </c>
      <c r="C4960" s="1">
        <v>42083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>
        <v>18.864000000000001</v>
      </c>
      <c r="S4960">
        <v>9</v>
      </c>
      <c r="T4960">
        <v>0.2</v>
      </c>
      <c r="U4960">
        <v>6.1307999999999998</v>
      </c>
      <c r="V4960">
        <f>IFERROR(SuperstoreData[[#This Row],[Profit]]/SuperstoreData[[#This Row],[Sales]],0)</f>
        <v>0.32499999999999996</v>
      </c>
      <c r="W4960">
        <f>YEAR(C4960)</f>
        <v>2015</v>
      </c>
      <c r="X4960" t="str">
        <f>TEXT(C4960,"mmm")</f>
        <v>Mar</v>
      </c>
    </row>
    <row r="4961" spans="1:24" x14ac:dyDescent="0.3">
      <c r="A4961">
        <v>4960</v>
      </c>
      <c r="B4961" t="s">
        <v>8660</v>
      </c>
      <c r="C4961" s="1">
        <v>42692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>
        <v>61.192</v>
      </c>
      <c r="S4961">
        <v>1</v>
      </c>
      <c r="T4961">
        <v>0.2</v>
      </c>
      <c r="U4961">
        <v>6.1192000000000002</v>
      </c>
      <c r="V4961">
        <f>IFERROR(SuperstoreData[[#This Row],[Profit]]/SuperstoreData[[#This Row],[Sales]],0)</f>
        <v>0.1</v>
      </c>
      <c r="W4961">
        <f>YEAR(C4961)</f>
        <v>2016</v>
      </c>
      <c r="X4961" t="str">
        <f>TEXT(C4961,"mmm")</f>
        <v>Nov</v>
      </c>
    </row>
    <row r="4962" spans="1:24" x14ac:dyDescent="0.3">
      <c r="A4962">
        <v>4961</v>
      </c>
      <c r="B4962" t="s">
        <v>8660</v>
      </c>
      <c r="C4962" s="1">
        <v>42692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>
        <v>67.84</v>
      </c>
      <c r="S4962">
        <v>1</v>
      </c>
      <c r="T4962">
        <v>0</v>
      </c>
      <c r="U4962">
        <v>18.316800000000001</v>
      </c>
      <c r="V4962">
        <f>IFERROR(SuperstoreData[[#This Row],[Profit]]/SuperstoreData[[#This Row],[Sales]],0)</f>
        <v>0.27</v>
      </c>
      <c r="W4962">
        <f>YEAR(C4962)</f>
        <v>2016</v>
      </c>
      <c r="X4962" t="str">
        <f>TEXT(C4962,"mmm")</f>
        <v>Nov</v>
      </c>
    </row>
    <row r="4963" spans="1:24" x14ac:dyDescent="0.3">
      <c r="A4963">
        <v>4962</v>
      </c>
      <c r="B4963" t="s">
        <v>8661</v>
      </c>
      <c r="C4963" s="1">
        <v>41705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>
        <v>48.712000000000003</v>
      </c>
      <c r="S4963">
        <v>1</v>
      </c>
      <c r="T4963">
        <v>0.2</v>
      </c>
      <c r="U4963">
        <v>5.4801000000000002</v>
      </c>
      <c r="V4963">
        <f>IFERROR(SuperstoreData[[#This Row],[Profit]]/SuperstoreData[[#This Row],[Sales]],0)</f>
        <v>0.1125</v>
      </c>
      <c r="W4963">
        <f>YEAR(C4963)</f>
        <v>2014</v>
      </c>
      <c r="X4963" t="str">
        <f>TEXT(C4963,"mmm")</f>
        <v>Mar</v>
      </c>
    </row>
    <row r="4964" spans="1:24" x14ac:dyDescent="0.3">
      <c r="A4964">
        <v>4963</v>
      </c>
      <c r="B4964" t="s">
        <v>8661</v>
      </c>
      <c r="C4964" s="1">
        <v>41705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>
        <v>17.940000000000001</v>
      </c>
      <c r="S4964">
        <v>3</v>
      </c>
      <c r="T4964">
        <v>0</v>
      </c>
      <c r="U4964">
        <v>4.6643999999999997</v>
      </c>
      <c r="V4964">
        <f>IFERROR(SuperstoreData[[#This Row],[Profit]]/SuperstoreData[[#This Row],[Sales]],0)</f>
        <v>0.25999999999999995</v>
      </c>
      <c r="W4964">
        <f>YEAR(C4964)</f>
        <v>2014</v>
      </c>
      <c r="X4964" t="str">
        <f>TEXT(C4964,"mmm")</f>
        <v>Mar</v>
      </c>
    </row>
    <row r="4965" spans="1:24" x14ac:dyDescent="0.3">
      <c r="A4965">
        <v>4964</v>
      </c>
      <c r="B4965" t="s">
        <v>8661</v>
      </c>
      <c r="C4965" s="1">
        <v>41705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>
        <v>242.94</v>
      </c>
      <c r="S4965">
        <v>3</v>
      </c>
      <c r="T4965">
        <v>0</v>
      </c>
      <c r="U4965">
        <v>4.8587999999999996</v>
      </c>
      <c r="V4965">
        <f>IFERROR(SuperstoreData[[#This Row],[Profit]]/SuperstoreData[[#This Row],[Sales]],0)</f>
        <v>1.9999999999999997E-2</v>
      </c>
      <c r="W4965">
        <f>YEAR(C4965)</f>
        <v>2014</v>
      </c>
      <c r="X4965" t="str">
        <f>TEXT(C4965,"mmm")</f>
        <v>Mar</v>
      </c>
    </row>
    <row r="4966" spans="1:24" x14ac:dyDescent="0.3">
      <c r="A4966">
        <v>4965</v>
      </c>
      <c r="B4966" t="s">
        <v>8664</v>
      </c>
      <c r="C4966" s="1">
        <v>42505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>
        <v>7.7640000000000002</v>
      </c>
      <c r="S4966">
        <v>4</v>
      </c>
      <c r="T4966">
        <v>0.7</v>
      </c>
      <c r="U4966">
        <v>-5.1760000000000002</v>
      </c>
      <c r="V4966">
        <f>IFERROR(SuperstoreData[[#This Row],[Profit]]/SuperstoreData[[#This Row],[Sales]],0)</f>
        <v>-0.66666666666666663</v>
      </c>
      <c r="W4966">
        <f>YEAR(C4966)</f>
        <v>2016</v>
      </c>
      <c r="X4966" t="str">
        <f>TEXT(C4966,"mmm")</f>
        <v>May</v>
      </c>
    </row>
    <row r="4967" spans="1:24" x14ac:dyDescent="0.3">
      <c r="A4967">
        <v>4966</v>
      </c>
      <c r="B4967" t="s">
        <v>8665</v>
      </c>
      <c r="C4967" s="1">
        <v>42149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>
        <v>467.04</v>
      </c>
      <c r="S4967">
        <v>4</v>
      </c>
      <c r="T4967">
        <v>0.2</v>
      </c>
      <c r="U4967">
        <v>58.38</v>
      </c>
      <c r="V4967">
        <f>IFERROR(SuperstoreData[[#This Row],[Profit]]/SuperstoreData[[#This Row],[Sales]],0)</f>
        <v>0.125</v>
      </c>
      <c r="W4967">
        <f>YEAR(C4967)</f>
        <v>2015</v>
      </c>
      <c r="X4967" t="str">
        <f>TEXT(C4967,"mmm")</f>
        <v>May</v>
      </c>
    </row>
    <row r="4968" spans="1:24" x14ac:dyDescent="0.3">
      <c r="A4968">
        <v>4967</v>
      </c>
      <c r="B4968" t="s">
        <v>8666</v>
      </c>
      <c r="C4968" s="1">
        <v>42218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>
        <v>128.85</v>
      </c>
      <c r="S4968">
        <v>3</v>
      </c>
      <c r="T4968">
        <v>0</v>
      </c>
      <c r="U4968">
        <v>3.8654999999999999</v>
      </c>
      <c r="V4968">
        <f>IFERROR(SuperstoreData[[#This Row],[Profit]]/SuperstoreData[[#This Row],[Sales]],0)</f>
        <v>3.0000000000000002E-2</v>
      </c>
      <c r="W4968">
        <f>YEAR(C4968)</f>
        <v>2015</v>
      </c>
      <c r="X4968" t="str">
        <f>TEXT(C4968,"mmm")</f>
        <v>Aug</v>
      </c>
    </row>
    <row r="4969" spans="1:24" x14ac:dyDescent="0.3">
      <c r="A4969">
        <v>4968</v>
      </c>
      <c r="B4969" t="s">
        <v>8666</v>
      </c>
      <c r="C4969" s="1">
        <v>42218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>
        <v>8.4</v>
      </c>
      <c r="S4969">
        <v>2</v>
      </c>
      <c r="T4969">
        <v>0</v>
      </c>
      <c r="U4969">
        <v>4.1159999999999997</v>
      </c>
      <c r="V4969">
        <f>IFERROR(SuperstoreData[[#This Row],[Profit]]/SuperstoreData[[#This Row],[Sales]],0)</f>
        <v>0.48999999999999994</v>
      </c>
      <c r="W4969">
        <f>YEAR(C4969)</f>
        <v>2015</v>
      </c>
      <c r="X4969" t="str">
        <f>TEXT(C4969,"mmm")</f>
        <v>Aug</v>
      </c>
    </row>
    <row r="4970" spans="1:24" x14ac:dyDescent="0.3">
      <c r="A4970">
        <v>4969</v>
      </c>
      <c r="B4970" t="s">
        <v>8666</v>
      </c>
      <c r="C4970" s="1">
        <v>42218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>
        <v>199.98</v>
      </c>
      <c r="S4970">
        <v>2</v>
      </c>
      <c r="T4970">
        <v>0</v>
      </c>
      <c r="U4970">
        <v>83.991600000000005</v>
      </c>
      <c r="V4970">
        <f>IFERROR(SuperstoreData[[#This Row],[Profit]]/SuperstoreData[[#This Row],[Sales]],0)</f>
        <v>0.42000000000000004</v>
      </c>
      <c r="W4970">
        <f>YEAR(C4970)</f>
        <v>2015</v>
      </c>
      <c r="X4970" t="str">
        <f>TEXT(C4970,"mmm")</f>
        <v>Aug</v>
      </c>
    </row>
    <row r="4971" spans="1:24" x14ac:dyDescent="0.3">
      <c r="A4971">
        <v>4970</v>
      </c>
      <c r="B4971" t="s">
        <v>8666</v>
      </c>
      <c r="C4971" s="1">
        <v>42218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>
        <v>110.98</v>
      </c>
      <c r="S4971">
        <v>1</v>
      </c>
      <c r="T4971">
        <v>0</v>
      </c>
      <c r="U4971">
        <v>15.5372</v>
      </c>
      <c r="V4971">
        <f>IFERROR(SuperstoreData[[#This Row],[Profit]]/SuperstoreData[[#This Row],[Sales]],0)</f>
        <v>0.13999999999999999</v>
      </c>
      <c r="W4971">
        <f>YEAR(C4971)</f>
        <v>2015</v>
      </c>
      <c r="X4971" t="str">
        <f>TEXT(C4971,"mmm")</f>
        <v>Aug</v>
      </c>
    </row>
    <row r="4972" spans="1:24" x14ac:dyDescent="0.3">
      <c r="A4972">
        <v>4971</v>
      </c>
      <c r="B4972" t="s">
        <v>8667</v>
      </c>
      <c r="C4972" s="1">
        <v>42680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>
        <v>207.98400000000001</v>
      </c>
      <c r="S4972">
        <v>2</v>
      </c>
      <c r="T4972">
        <v>0.2</v>
      </c>
      <c r="U4972">
        <v>-28.597799999999999</v>
      </c>
      <c r="V4972">
        <f>IFERROR(SuperstoreData[[#This Row],[Profit]]/SuperstoreData[[#This Row],[Sales]],0)</f>
        <v>-0.13749999999999998</v>
      </c>
      <c r="W4972">
        <f>YEAR(C4972)</f>
        <v>2016</v>
      </c>
      <c r="X4972" t="str">
        <f>TEXT(C4972,"mmm")</f>
        <v>Nov</v>
      </c>
    </row>
    <row r="4973" spans="1:24" x14ac:dyDescent="0.3">
      <c r="A4973">
        <v>4972</v>
      </c>
      <c r="B4973" t="s">
        <v>8667</v>
      </c>
      <c r="C4973" s="1">
        <v>42680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>
        <v>36.112000000000002</v>
      </c>
      <c r="S4973">
        <v>2</v>
      </c>
      <c r="T4973">
        <v>0.2</v>
      </c>
      <c r="U4973">
        <v>12.639200000000001</v>
      </c>
      <c r="V4973">
        <f>IFERROR(SuperstoreData[[#This Row],[Profit]]/SuperstoreData[[#This Row],[Sales]],0)</f>
        <v>0.35</v>
      </c>
      <c r="W4973">
        <f>YEAR(C4973)</f>
        <v>2016</v>
      </c>
      <c r="X4973" t="str">
        <f>TEXT(C4973,"mmm")</f>
        <v>Nov</v>
      </c>
    </row>
    <row r="4974" spans="1:24" x14ac:dyDescent="0.3">
      <c r="A4974">
        <v>4973</v>
      </c>
      <c r="B4974" t="s">
        <v>8667</v>
      </c>
      <c r="C4974" s="1">
        <v>42680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>
        <v>35.567999999999998</v>
      </c>
      <c r="S4974">
        <v>2</v>
      </c>
      <c r="T4974">
        <v>0.2</v>
      </c>
      <c r="U4974">
        <v>5.7797999999999998</v>
      </c>
      <c r="V4974">
        <f>IFERROR(SuperstoreData[[#This Row],[Profit]]/SuperstoreData[[#This Row],[Sales]],0)</f>
        <v>0.16250000000000001</v>
      </c>
      <c r="W4974">
        <f>YEAR(C4974)</f>
        <v>2016</v>
      </c>
      <c r="X4974" t="str">
        <f>TEXT(C4974,"mmm")</f>
        <v>Nov</v>
      </c>
    </row>
    <row r="4975" spans="1:24" x14ac:dyDescent="0.3">
      <c r="A4975">
        <v>4974</v>
      </c>
      <c r="B4975" t="s">
        <v>8667</v>
      </c>
      <c r="C4975" s="1">
        <v>42680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>
        <v>88.768000000000001</v>
      </c>
      <c r="S4975">
        <v>2</v>
      </c>
      <c r="T4975">
        <v>0.2</v>
      </c>
      <c r="U4975">
        <v>31.0688</v>
      </c>
      <c r="V4975">
        <f>IFERROR(SuperstoreData[[#This Row],[Profit]]/SuperstoreData[[#This Row],[Sales]],0)</f>
        <v>0.35</v>
      </c>
      <c r="W4975">
        <f>YEAR(C4975)</f>
        <v>2016</v>
      </c>
      <c r="X4975" t="str">
        <f>TEXT(C4975,"mmm")</f>
        <v>Nov</v>
      </c>
    </row>
    <row r="4976" spans="1:24" x14ac:dyDescent="0.3">
      <c r="A4976">
        <v>4975</v>
      </c>
      <c r="B4976" t="s">
        <v>8668</v>
      </c>
      <c r="C4976" s="1">
        <v>42681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>
        <v>12.9</v>
      </c>
      <c r="S4976">
        <v>2</v>
      </c>
      <c r="T4976">
        <v>0</v>
      </c>
      <c r="U4976">
        <v>6.3209999999999997</v>
      </c>
      <c r="V4976">
        <f>IFERROR(SuperstoreData[[#This Row],[Profit]]/SuperstoreData[[#This Row],[Sales]],0)</f>
        <v>0.49</v>
      </c>
      <c r="W4976">
        <f>YEAR(C4976)</f>
        <v>2016</v>
      </c>
      <c r="X4976" t="str">
        <f>TEXT(C4976,"mmm")</f>
        <v>Nov</v>
      </c>
    </row>
    <row r="4977" spans="1:24" x14ac:dyDescent="0.3">
      <c r="A4977">
        <v>4976</v>
      </c>
      <c r="B4977" t="s">
        <v>8669</v>
      </c>
      <c r="C4977" s="1">
        <v>42265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>
        <v>717.12</v>
      </c>
      <c r="S4977">
        <v>9</v>
      </c>
      <c r="T4977">
        <v>0.2</v>
      </c>
      <c r="U4977">
        <v>152.38800000000001</v>
      </c>
      <c r="V4977">
        <f>IFERROR(SuperstoreData[[#This Row],[Profit]]/SuperstoreData[[#This Row],[Sales]],0)</f>
        <v>0.21249999999999999</v>
      </c>
      <c r="W4977">
        <f>YEAR(C4977)</f>
        <v>2015</v>
      </c>
      <c r="X4977" t="str">
        <f>TEXT(C4977,"mmm")</f>
        <v>Sep</v>
      </c>
    </row>
    <row r="4978" spans="1:24" x14ac:dyDescent="0.3">
      <c r="A4978">
        <v>4977</v>
      </c>
      <c r="B4978" t="s">
        <v>8670</v>
      </c>
      <c r="C4978" s="1">
        <v>42345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>
        <v>21.36</v>
      </c>
      <c r="S4978">
        <v>5</v>
      </c>
      <c r="T4978">
        <v>0.2</v>
      </c>
      <c r="U4978">
        <v>7.2089999999999996</v>
      </c>
      <c r="V4978">
        <f>IFERROR(SuperstoreData[[#This Row],[Profit]]/SuperstoreData[[#This Row],[Sales]],0)</f>
        <v>0.33749999999999997</v>
      </c>
      <c r="W4978">
        <f>YEAR(C4978)</f>
        <v>2015</v>
      </c>
      <c r="X4978" t="str">
        <f>TEXT(C4978,"mmm")</f>
        <v>Dec</v>
      </c>
    </row>
    <row r="4979" spans="1:24" x14ac:dyDescent="0.3">
      <c r="A4979">
        <v>4978</v>
      </c>
      <c r="B4979" t="s">
        <v>8670</v>
      </c>
      <c r="C4979" s="1">
        <v>42345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>
        <v>6.6879999999999997</v>
      </c>
      <c r="S4979">
        <v>2</v>
      </c>
      <c r="T4979">
        <v>0.2</v>
      </c>
      <c r="U4979">
        <v>2.3408000000000002</v>
      </c>
      <c r="V4979">
        <f>IFERROR(SuperstoreData[[#This Row],[Profit]]/SuperstoreData[[#This Row],[Sales]],0)</f>
        <v>0.35000000000000003</v>
      </c>
      <c r="W4979">
        <f>YEAR(C4979)</f>
        <v>2015</v>
      </c>
      <c r="X4979" t="str">
        <f>TEXT(C4979,"mmm")</f>
        <v>Dec</v>
      </c>
    </row>
    <row r="4980" spans="1:24" x14ac:dyDescent="0.3">
      <c r="A4980">
        <v>4979</v>
      </c>
      <c r="B4980" t="s">
        <v>8670</v>
      </c>
      <c r="C4980" s="1">
        <v>42345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>
        <v>773.94</v>
      </c>
      <c r="S4980">
        <v>6</v>
      </c>
      <c r="T4980">
        <v>0</v>
      </c>
      <c r="U4980">
        <v>224.4426</v>
      </c>
      <c r="V4980">
        <f>IFERROR(SuperstoreData[[#This Row],[Profit]]/SuperstoreData[[#This Row],[Sales]],0)</f>
        <v>0.28999999999999998</v>
      </c>
      <c r="W4980">
        <f>YEAR(C4980)</f>
        <v>2015</v>
      </c>
      <c r="X4980" t="str">
        <f>TEXT(C4980,"mmm")</f>
        <v>Dec</v>
      </c>
    </row>
    <row r="4981" spans="1:24" x14ac:dyDescent="0.3">
      <c r="A4981">
        <v>4980</v>
      </c>
      <c r="B4981" t="s">
        <v>8671</v>
      </c>
      <c r="C4981" s="1">
        <v>42713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>
        <v>20.568000000000001</v>
      </c>
      <c r="S4981">
        <v>3</v>
      </c>
      <c r="T4981">
        <v>0.2</v>
      </c>
      <c r="U4981">
        <v>1.5426</v>
      </c>
      <c r="V4981">
        <f>IFERROR(SuperstoreData[[#This Row],[Profit]]/SuperstoreData[[#This Row],[Sales]],0)</f>
        <v>7.4999999999999997E-2</v>
      </c>
      <c r="W4981">
        <f>YEAR(C4981)</f>
        <v>2016</v>
      </c>
      <c r="X4981" t="str">
        <f>TEXT(C4981,"mmm")</f>
        <v>Dec</v>
      </c>
    </row>
    <row r="4982" spans="1:24" x14ac:dyDescent="0.3">
      <c r="A4982">
        <v>4981</v>
      </c>
      <c r="B4982" t="s">
        <v>8671</v>
      </c>
      <c r="C4982" s="1">
        <v>42713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>
        <v>4.3559999999999999</v>
      </c>
      <c r="S4982">
        <v>2</v>
      </c>
      <c r="T4982">
        <v>0.8</v>
      </c>
      <c r="U4982">
        <v>-11.761200000000001</v>
      </c>
      <c r="V4982">
        <f>IFERROR(SuperstoreData[[#This Row],[Profit]]/SuperstoreData[[#This Row],[Sales]],0)</f>
        <v>-2.7</v>
      </c>
      <c r="W4982">
        <f>YEAR(C4982)</f>
        <v>2016</v>
      </c>
      <c r="X4982" t="str">
        <f>TEXT(C4982,"mmm")</f>
        <v>Dec</v>
      </c>
    </row>
    <row r="4983" spans="1:24" x14ac:dyDescent="0.3">
      <c r="A4983">
        <v>4982</v>
      </c>
      <c r="B4983" t="s">
        <v>8671</v>
      </c>
      <c r="C4983" s="1">
        <v>42713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>
        <v>19.04</v>
      </c>
      <c r="S4983">
        <v>4</v>
      </c>
      <c r="T4983">
        <v>0.2</v>
      </c>
      <c r="U4983">
        <v>-1.4279999999999999</v>
      </c>
      <c r="V4983">
        <f>IFERROR(SuperstoreData[[#This Row],[Profit]]/SuperstoreData[[#This Row],[Sales]],0)</f>
        <v>-7.4999999999999997E-2</v>
      </c>
      <c r="W4983">
        <f>YEAR(C4983)</f>
        <v>2016</v>
      </c>
      <c r="X4983" t="str">
        <f>TEXT(C4983,"mmm")</f>
        <v>Dec</v>
      </c>
    </row>
    <row r="4984" spans="1:24" x14ac:dyDescent="0.3">
      <c r="A4984">
        <v>4983</v>
      </c>
      <c r="B4984" t="s">
        <v>8672</v>
      </c>
      <c r="C4984" s="1">
        <v>41959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>
        <v>5.22</v>
      </c>
      <c r="S4984">
        <v>2</v>
      </c>
      <c r="T4984">
        <v>0</v>
      </c>
      <c r="U4984">
        <v>2.4011999999999998</v>
      </c>
      <c r="V4984">
        <f>IFERROR(SuperstoreData[[#This Row],[Profit]]/SuperstoreData[[#This Row],[Sales]],0)</f>
        <v>0.45999999999999996</v>
      </c>
      <c r="W4984">
        <f>YEAR(C4984)</f>
        <v>2014</v>
      </c>
      <c r="X4984" t="str">
        <f>TEXT(C4984,"mmm")</f>
        <v>Nov</v>
      </c>
    </row>
    <row r="4985" spans="1:24" x14ac:dyDescent="0.3">
      <c r="A4985">
        <v>4984</v>
      </c>
      <c r="B4985" t="s">
        <v>8673</v>
      </c>
      <c r="C4985" s="1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>
        <v>84.84</v>
      </c>
      <c r="S4985">
        <v>3</v>
      </c>
      <c r="T4985">
        <v>0</v>
      </c>
      <c r="U4985">
        <v>22.9068</v>
      </c>
      <c r="V4985">
        <f>IFERROR(SuperstoreData[[#This Row],[Profit]]/SuperstoreData[[#This Row],[Sales]],0)</f>
        <v>0.27</v>
      </c>
      <c r="W4985">
        <f>YEAR(C4985)</f>
        <v>2016</v>
      </c>
      <c r="X4985" t="str">
        <f>TEXT(C4985,"mmm")</f>
        <v>Nov</v>
      </c>
    </row>
    <row r="4986" spans="1:24" x14ac:dyDescent="0.3">
      <c r="A4986">
        <v>4985</v>
      </c>
      <c r="B4986" t="s">
        <v>8674</v>
      </c>
      <c r="C4986" s="1">
        <v>42253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>
        <v>7.24</v>
      </c>
      <c r="S4986">
        <v>5</v>
      </c>
      <c r="T4986">
        <v>0.2</v>
      </c>
      <c r="U4986">
        <v>1.1765000000000001</v>
      </c>
      <c r="V4986">
        <f>IFERROR(SuperstoreData[[#This Row],[Profit]]/SuperstoreData[[#This Row],[Sales]],0)</f>
        <v>0.16250000000000001</v>
      </c>
      <c r="W4986">
        <f>YEAR(C4986)</f>
        <v>2015</v>
      </c>
      <c r="X4986" t="str">
        <f>TEXT(C4986,"mmm")</f>
        <v>Sep</v>
      </c>
    </row>
    <row r="4987" spans="1:24" x14ac:dyDescent="0.3">
      <c r="A4987">
        <v>4986</v>
      </c>
      <c r="B4987" t="s">
        <v>8675</v>
      </c>
      <c r="C4987" s="1">
        <v>41885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>
        <v>14.4</v>
      </c>
      <c r="S4987">
        <v>5</v>
      </c>
      <c r="T4987">
        <v>0</v>
      </c>
      <c r="U4987">
        <v>7.056</v>
      </c>
      <c r="V4987">
        <f>IFERROR(SuperstoreData[[#This Row],[Profit]]/SuperstoreData[[#This Row],[Sales]],0)</f>
        <v>0.49</v>
      </c>
      <c r="W4987">
        <f>YEAR(C4987)</f>
        <v>2014</v>
      </c>
      <c r="X4987" t="str">
        <f>TEXT(C4987,"mmm")</f>
        <v>Sep</v>
      </c>
    </row>
    <row r="4988" spans="1:24" x14ac:dyDescent="0.3">
      <c r="A4988">
        <v>4987</v>
      </c>
      <c r="B4988" t="s">
        <v>8676</v>
      </c>
      <c r="C4988" s="1">
        <v>42484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>
        <v>15.552</v>
      </c>
      <c r="S4988">
        <v>3</v>
      </c>
      <c r="T4988">
        <v>0.2</v>
      </c>
      <c r="U4988">
        <v>5.4432</v>
      </c>
      <c r="V4988">
        <f>IFERROR(SuperstoreData[[#This Row],[Profit]]/SuperstoreData[[#This Row],[Sales]],0)</f>
        <v>0.35000000000000003</v>
      </c>
      <c r="W4988">
        <f>YEAR(C4988)</f>
        <v>2016</v>
      </c>
      <c r="X4988" t="str">
        <f>TEXT(C4988,"mmm")</f>
        <v>Apr</v>
      </c>
    </row>
    <row r="4989" spans="1:24" x14ac:dyDescent="0.3">
      <c r="A4989">
        <v>4988</v>
      </c>
      <c r="B4989" t="s">
        <v>8676</v>
      </c>
      <c r="C4989" s="1">
        <v>42484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>
        <v>1325.76</v>
      </c>
      <c r="S4989">
        <v>6</v>
      </c>
      <c r="T4989">
        <v>0.2</v>
      </c>
      <c r="U4989">
        <v>149.148</v>
      </c>
      <c r="V4989">
        <f>IFERROR(SuperstoreData[[#This Row],[Profit]]/SuperstoreData[[#This Row],[Sales]],0)</f>
        <v>0.1125</v>
      </c>
      <c r="W4989">
        <f>YEAR(C4989)</f>
        <v>2016</v>
      </c>
      <c r="X4989" t="str">
        <f>TEXT(C4989,"mmm")</f>
        <v>Apr</v>
      </c>
    </row>
    <row r="4990" spans="1:24" x14ac:dyDescent="0.3">
      <c r="A4990">
        <v>4989</v>
      </c>
      <c r="B4990" t="s">
        <v>8676</v>
      </c>
      <c r="C4990" s="1">
        <v>42484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>
        <v>3.1080000000000001</v>
      </c>
      <c r="S4990">
        <v>2</v>
      </c>
      <c r="T4990">
        <v>0.7</v>
      </c>
      <c r="U4990">
        <v>-2.1756000000000002</v>
      </c>
      <c r="V4990">
        <f>IFERROR(SuperstoreData[[#This Row],[Profit]]/SuperstoreData[[#This Row],[Sales]],0)</f>
        <v>-0.70000000000000007</v>
      </c>
      <c r="W4990">
        <f>YEAR(C4990)</f>
        <v>2016</v>
      </c>
      <c r="X4990" t="str">
        <f>TEXT(C4990,"mmm")</f>
        <v>Apr</v>
      </c>
    </row>
    <row r="4991" spans="1:24" x14ac:dyDescent="0.3">
      <c r="A4991">
        <v>4990</v>
      </c>
      <c r="B4991" t="s">
        <v>8677</v>
      </c>
      <c r="C4991" s="1">
        <v>42978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>
        <v>6.6719999999999997</v>
      </c>
      <c r="S4991">
        <v>3</v>
      </c>
      <c r="T4991">
        <v>0.2</v>
      </c>
      <c r="U4991">
        <v>2.1684000000000001</v>
      </c>
      <c r="V4991">
        <f>IFERROR(SuperstoreData[[#This Row],[Profit]]/SuperstoreData[[#This Row],[Sales]],0)</f>
        <v>0.32500000000000001</v>
      </c>
      <c r="W4991">
        <f>YEAR(C4991)</f>
        <v>2017</v>
      </c>
      <c r="X4991" t="str">
        <f>TEXT(C4991,"mmm")</f>
        <v>Aug</v>
      </c>
    </row>
    <row r="4992" spans="1:24" x14ac:dyDescent="0.3">
      <c r="A4992">
        <v>4991</v>
      </c>
      <c r="B4992" t="s">
        <v>8677</v>
      </c>
      <c r="C4992" s="1">
        <v>42978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>
        <v>689.40800000000002</v>
      </c>
      <c r="S4992">
        <v>4</v>
      </c>
      <c r="T4992">
        <v>0.2</v>
      </c>
      <c r="U4992">
        <v>77.558400000000006</v>
      </c>
      <c r="V4992">
        <f>IFERROR(SuperstoreData[[#This Row],[Profit]]/SuperstoreData[[#This Row],[Sales]],0)</f>
        <v>0.1125</v>
      </c>
      <c r="W4992">
        <f>YEAR(C4992)</f>
        <v>2017</v>
      </c>
      <c r="X4992" t="str">
        <f>TEXT(C4992,"mmm")</f>
        <v>Aug</v>
      </c>
    </row>
    <row r="4993" spans="1:24" x14ac:dyDescent="0.3">
      <c r="A4993">
        <v>4992</v>
      </c>
      <c r="B4993" t="s">
        <v>8678</v>
      </c>
      <c r="C4993" s="1">
        <v>43076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>
        <v>1889.99</v>
      </c>
      <c r="S4993">
        <v>5</v>
      </c>
      <c r="T4993">
        <v>0.8</v>
      </c>
      <c r="U4993">
        <v>-2929.4845</v>
      </c>
      <c r="V4993">
        <f>IFERROR(SuperstoreData[[#This Row],[Profit]]/SuperstoreData[[#This Row],[Sales]],0)</f>
        <v>-1.55</v>
      </c>
      <c r="W4993">
        <f>YEAR(C4993)</f>
        <v>2017</v>
      </c>
      <c r="X4993" t="str">
        <f>TEXT(C4993,"mmm")</f>
        <v>Dec</v>
      </c>
    </row>
    <row r="4994" spans="1:24" x14ac:dyDescent="0.3">
      <c r="A4994">
        <v>4993</v>
      </c>
      <c r="B4994" t="s">
        <v>8679</v>
      </c>
      <c r="C4994" s="1">
        <v>42356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>
        <v>55.936</v>
      </c>
      <c r="S4994">
        <v>8</v>
      </c>
      <c r="T4994">
        <v>0.2</v>
      </c>
      <c r="U4994">
        <v>18.878399999999999</v>
      </c>
      <c r="V4994">
        <f>IFERROR(SuperstoreData[[#This Row],[Profit]]/SuperstoreData[[#This Row],[Sales]],0)</f>
        <v>0.33749999999999997</v>
      </c>
      <c r="W4994">
        <f>YEAR(C4994)</f>
        <v>2015</v>
      </c>
      <c r="X4994" t="str">
        <f>TEXT(C4994,"mmm")</f>
        <v>Dec</v>
      </c>
    </row>
    <row r="4995" spans="1:24" x14ac:dyDescent="0.3">
      <c r="A4995">
        <v>4994</v>
      </c>
      <c r="B4995" t="s">
        <v>8679</v>
      </c>
      <c r="C4995" s="1">
        <v>42356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>
        <v>18.431999999999999</v>
      </c>
      <c r="S4995">
        <v>8</v>
      </c>
      <c r="T4995">
        <v>0.2</v>
      </c>
      <c r="U4995">
        <v>5.9904000000000002</v>
      </c>
      <c r="V4995">
        <f>IFERROR(SuperstoreData[[#This Row],[Profit]]/SuperstoreData[[#This Row],[Sales]],0)</f>
        <v>0.32500000000000001</v>
      </c>
      <c r="W4995">
        <f>YEAR(C4995)</f>
        <v>2015</v>
      </c>
      <c r="X4995" t="str">
        <f>TEXT(C4995,"mmm")</f>
        <v>Dec</v>
      </c>
    </row>
    <row r="4996" spans="1:24" x14ac:dyDescent="0.3">
      <c r="A4996">
        <v>4995</v>
      </c>
      <c r="B4996" t="s">
        <v>8679</v>
      </c>
      <c r="C4996" s="1">
        <v>42356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>
        <v>20.32</v>
      </c>
      <c r="S4996">
        <v>5</v>
      </c>
      <c r="T4996">
        <v>0.2</v>
      </c>
      <c r="U4996">
        <v>3.556</v>
      </c>
      <c r="V4996">
        <f>IFERROR(SuperstoreData[[#This Row],[Profit]]/SuperstoreData[[#This Row],[Sales]],0)</f>
        <v>0.17499999999999999</v>
      </c>
      <c r="W4996">
        <f>YEAR(C4996)</f>
        <v>2015</v>
      </c>
      <c r="X4996" t="str">
        <f>TEXT(C4996,"mmm")</f>
        <v>Dec</v>
      </c>
    </row>
    <row r="4997" spans="1:24" x14ac:dyDescent="0.3">
      <c r="A4997">
        <v>4996</v>
      </c>
      <c r="B4997" t="s">
        <v>8680</v>
      </c>
      <c r="C4997" s="1">
        <v>41947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>
        <v>52.064</v>
      </c>
      <c r="S4997">
        <v>4</v>
      </c>
      <c r="T4997">
        <v>0.2</v>
      </c>
      <c r="U4997">
        <v>18.873200000000001</v>
      </c>
      <c r="V4997">
        <f>IFERROR(SuperstoreData[[#This Row],[Profit]]/SuperstoreData[[#This Row],[Sales]],0)</f>
        <v>0.36249999999999999</v>
      </c>
      <c r="W4997">
        <f>YEAR(C4997)</f>
        <v>2014</v>
      </c>
      <c r="X4997" t="str">
        <f>TEXT(C4997,"mmm")</f>
        <v>Nov</v>
      </c>
    </row>
    <row r="4998" spans="1:24" x14ac:dyDescent="0.3">
      <c r="A4998">
        <v>4997</v>
      </c>
      <c r="B4998" t="s">
        <v>8681</v>
      </c>
      <c r="C4998" s="1">
        <v>42804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>
        <v>48.783999999999999</v>
      </c>
      <c r="S4998">
        <v>1</v>
      </c>
      <c r="T4998">
        <v>0.2</v>
      </c>
      <c r="U4998">
        <v>3.6587999999999998</v>
      </c>
      <c r="V4998">
        <f>IFERROR(SuperstoreData[[#This Row],[Profit]]/SuperstoreData[[#This Row],[Sales]],0)</f>
        <v>7.4999999999999997E-2</v>
      </c>
      <c r="W4998">
        <f>YEAR(C4998)</f>
        <v>2017</v>
      </c>
      <c r="X4998" t="str">
        <f>TEXT(C4998,"mmm")</f>
        <v>Mar</v>
      </c>
    </row>
    <row r="4999" spans="1:24" x14ac:dyDescent="0.3">
      <c r="A4999">
        <v>4998</v>
      </c>
      <c r="B4999" t="s">
        <v>8681</v>
      </c>
      <c r="C4999" s="1">
        <v>42804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>
        <v>13.092000000000001</v>
      </c>
      <c r="S4999">
        <v>4</v>
      </c>
      <c r="T4999">
        <v>0.7</v>
      </c>
      <c r="U4999">
        <v>-10.0372</v>
      </c>
      <c r="V4999">
        <f>IFERROR(SuperstoreData[[#This Row],[Profit]]/SuperstoreData[[#This Row],[Sales]],0)</f>
        <v>-0.76666666666666661</v>
      </c>
      <c r="W4999">
        <f>YEAR(C4999)</f>
        <v>2017</v>
      </c>
      <c r="X4999" t="str">
        <f>TEXT(C4999,"mmm")</f>
        <v>Mar</v>
      </c>
    </row>
    <row r="5000" spans="1:24" x14ac:dyDescent="0.3">
      <c r="A5000">
        <v>4999</v>
      </c>
      <c r="B5000" t="s">
        <v>8684</v>
      </c>
      <c r="C5000" s="1">
        <v>42400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>
        <v>109.592</v>
      </c>
      <c r="S5000">
        <v>1</v>
      </c>
      <c r="T5000">
        <v>0.2</v>
      </c>
      <c r="U5000">
        <v>8.2194000000000003</v>
      </c>
      <c r="V5000">
        <f>IFERROR(SuperstoreData[[#This Row],[Profit]]/SuperstoreData[[#This Row],[Sales]],0)</f>
        <v>7.4999999999999997E-2</v>
      </c>
      <c r="W5000">
        <f>YEAR(C5000)</f>
        <v>2016</v>
      </c>
      <c r="X5000" t="str">
        <f>TEXT(C5000,"mmm")</f>
        <v>Jan</v>
      </c>
    </row>
    <row r="5001" spans="1:24" x14ac:dyDescent="0.3">
      <c r="A5001">
        <v>5000</v>
      </c>
      <c r="B5001" t="s">
        <v>8684</v>
      </c>
      <c r="C5001" s="1">
        <v>42400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>
        <v>56.7</v>
      </c>
      <c r="S5001">
        <v>5</v>
      </c>
      <c r="T5001">
        <v>0</v>
      </c>
      <c r="U5001">
        <v>27.783000000000001</v>
      </c>
      <c r="V5001">
        <f>IFERROR(SuperstoreData[[#This Row],[Profit]]/SuperstoreData[[#This Row],[Sales]],0)</f>
        <v>0.49</v>
      </c>
      <c r="W5001">
        <f>YEAR(C5001)</f>
        <v>2016</v>
      </c>
      <c r="X5001" t="str">
        <f>TEXT(C5001,"mmm")</f>
        <v>Jan</v>
      </c>
    </row>
    <row r="5002" spans="1:24" x14ac:dyDescent="0.3">
      <c r="A5002">
        <v>5001</v>
      </c>
      <c r="B5002" t="s">
        <v>8687</v>
      </c>
      <c r="C5002" s="1">
        <v>42862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>
        <v>79.989999999999995</v>
      </c>
      <c r="S5002">
        <v>1</v>
      </c>
      <c r="T5002">
        <v>0</v>
      </c>
      <c r="U5002">
        <v>28.796399999999998</v>
      </c>
      <c r="V5002">
        <f>IFERROR(SuperstoreData[[#This Row],[Profit]]/SuperstoreData[[#This Row],[Sales]],0)</f>
        <v>0.36</v>
      </c>
      <c r="W5002">
        <f>YEAR(C5002)</f>
        <v>2017</v>
      </c>
      <c r="X5002" t="str">
        <f>TEXT(C5002,"mmm")</f>
        <v>May</v>
      </c>
    </row>
    <row r="5003" spans="1:24" x14ac:dyDescent="0.3">
      <c r="A5003">
        <v>5002</v>
      </c>
      <c r="B5003" t="s">
        <v>8688</v>
      </c>
      <c r="C5003" s="1">
        <v>42514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>
        <v>69.5</v>
      </c>
      <c r="S5003">
        <v>5</v>
      </c>
      <c r="T5003">
        <v>0</v>
      </c>
      <c r="U5003">
        <v>20.155000000000001</v>
      </c>
      <c r="V5003">
        <f>IFERROR(SuperstoreData[[#This Row],[Profit]]/SuperstoreData[[#This Row],[Sales]],0)</f>
        <v>0.29000000000000004</v>
      </c>
      <c r="W5003">
        <f>YEAR(C5003)</f>
        <v>2016</v>
      </c>
      <c r="X5003" t="str">
        <f>TEXT(C5003,"mmm")</f>
        <v>May</v>
      </c>
    </row>
    <row r="5004" spans="1:24" x14ac:dyDescent="0.3">
      <c r="A5004">
        <v>5003</v>
      </c>
      <c r="B5004" t="s">
        <v>8688</v>
      </c>
      <c r="C5004" s="1">
        <v>42514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>
        <v>191.6</v>
      </c>
      <c r="S5004">
        <v>4</v>
      </c>
      <c r="T5004">
        <v>0</v>
      </c>
      <c r="U5004">
        <v>91.968000000000004</v>
      </c>
      <c r="V5004">
        <f>IFERROR(SuperstoreData[[#This Row],[Profit]]/SuperstoreData[[#This Row],[Sales]],0)</f>
        <v>0.48000000000000004</v>
      </c>
      <c r="W5004">
        <f>YEAR(C5004)</f>
        <v>2016</v>
      </c>
      <c r="X5004" t="str">
        <f>TEXT(C5004,"mmm")</f>
        <v>May</v>
      </c>
    </row>
    <row r="5005" spans="1:24" x14ac:dyDescent="0.3">
      <c r="A5005">
        <v>5004</v>
      </c>
      <c r="B5005" t="s">
        <v>8689</v>
      </c>
      <c r="C5005" s="1">
        <v>42650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>
        <v>10.56</v>
      </c>
      <c r="S5005">
        <v>2</v>
      </c>
      <c r="T5005">
        <v>0</v>
      </c>
      <c r="U5005">
        <v>5.0688000000000004</v>
      </c>
      <c r="V5005">
        <f>IFERROR(SuperstoreData[[#This Row],[Profit]]/SuperstoreData[[#This Row],[Sales]],0)</f>
        <v>0.48000000000000004</v>
      </c>
      <c r="W5005">
        <f>YEAR(C5005)</f>
        <v>2016</v>
      </c>
      <c r="X5005" t="str">
        <f>TEXT(C5005,"mmm")</f>
        <v>Oct</v>
      </c>
    </row>
    <row r="5006" spans="1:24" x14ac:dyDescent="0.3">
      <c r="A5006">
        <v>5005</v>
      </c>
      <c r="B5006" t="s">
        <v>8692</v>
      </c>
      <c r="C5006" s="1">
        <v>41759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>
        <v>47.79</v>
      </c>
      <c r="S5006">
        <v>3</v>
      </c>
      <c r="T5006">
        <v>0</v>
      </c>
      <c r="U5006">
        <v>16.2486</v>
      </c>
      <c r="V5006">
        <f>IFERROR(SuperstoreData[[#This Row],[Profit]]/SuperstoreData[[#This Row],[Sales]],0)</f>
        <v>0.34</v>
      </c>
      <c r="W5006">
        <f>YEAR(C5006)</f>
        <v>2014</v>
      </c>
      <c r="X5006" t="str">
        <f>TEXT(C5006,"mmm")</f>
        <v>Apr</v>
      </c>
    </row>
    <row r="5007" spans="1:24" x14ac:dyDescent="0.3">
      <c r="A5007">
        <v>5006</v>
      </c>
      <c r="B5007" t="s">
        <v>8693</v>
      </c>
      <c r="C5007" s="1">
        <v>42318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>
        <v>714.3</v>
      </c>
      <c r="S5007">
        <v>5</v>
      </c>
      <c r="T5007">
        <v>0</v>
      </c>
      <c r="U5007">
        <v>207.14699999999999</v>
      </c>
      <c r="V5007">
        <f>IFERROR(SuperstoreData[[#This Row],[Profit]]/SuperstoreData[[#This Row],[Sales]],0)</f>
        <v>0.28999999999999998</v>
      </c>
      <c r="W5007">
        <f>YEAR(C5007)</f>
        <v>2015</v>
      </c>
      <c r="X5007" t="str">
        <f>TEXT(C5007,"mmm")</f>
        <v>Nov</v>
      </c>
    </row>
    <row r="5008" spans="1:24" x14ac:dyDescent="0.3">
      <c r="A5008">
        <v>5007</v>
      </c>
      <c r="B5008" t="s">
        <v>8694</v>
      </c>
      <c r="C5008" s="1">
        <v>42317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>
        <v>2321.9</v>
      </c>
      <c r="S5008">
        <v>2</v>
      </c>
      <c r="T5008">
        <v>0</v>
      </c>
      <c r="U5008">
        <v>1114.5119999999999</v>
      </c>
      <c r="V5008">
        <f>IFERROR(SuperstoreData[[#This Row],[Profit]]/SuperstoreData[[#This Row],[Sales]],0)</f>
        <v>0.48</v>
      </c>
      <c r="W5008">
        <f>YEAR(C5008)</f>
        <v>2015</v>
      </c>
      <c r="X5008" t="str">
        <f>TEXT(C5008,"mmm")</f>
        <v>Nov</v>
      </c>
    </row>
    <row r="5009" spans="1:24" x14ac:dyDescent="0.3">
      <c r="A5009">
        <v>5008</v>
      </c>
      <c r="B5009" t="s">
        <v>8694</v>
      </c>
      <c r="C5009" s="1">
        <v>42317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>
        <v>17.940000000000001</v>
      </c>
      <c r="S5009">
        <v>3</v>
      </c>
      <c r="T5009">
        <v>0</v>
      </c>
      <c r="U5009">
        <v>3.0497999999999998</v>
      </c>
      <c r="V5009">
        <f>IFERROR(SuperstoreData[[#This Row],[Profit]]/SuperstoreData[[#This Row],[Sales]],0)</f>
        <v>0.16999999999999998</v>
      </c>
      <c r="W5009">
        <f>YEAR(C5009)</f>
        <v>2015</v>
      </c>
      <c r="X5009" t="str">
        <f>TEXT(C5009,"mmm")</f>
        <v>Nov</v>
      </c>
    </row>
    <row r="5010" spans="1:24" x14ac:dyDescent="0.3">
      <c r="A5010">
        <v>5009</v>
      </c>
      <c r="B5010" t="s">
        <v>8697</v>
      </c>
      <c r="C5010" s="1">
        <v>42254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>
        <v>9.5220000000000002</v>
      </c>
      <c r="S5010">
        <v>1</v>
      </c>
      <c r="T5010">
        <v>0.7</v>
      </c>
      <c r="U5010">
        <v>-6.9828000000000001</v>
      </c>
      <c r="V5010">
        <f>IFERROR(SuperstoreData[[#This Row],[Profit]]/SuperstoreData[[#This Row],[Sales]],0)</f>
        <v>-0.73333333333333328</v>
      </c>
      <c r="W5010">
        <f>YEAR(C5010)</f>
        <v>2015</v>
      </c>
      <c r="X5010" t="str">
        <f>TEXT(C5010,"mmm")</f>
        <v>Sep</v>
      </c>
    </row>
    <row r="5011" spans="1:24" x14ac:dyDescent="0.3">
      <c r="A5011">
        <v>5010</v>
      </c>
      <c r="B5011" t="s">
        <v>8697</v>
      </c>
      <c r="C5011" s="1">
        <v>42254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>
        <v>791.96400000000006</v>
      </c>
      <c r="S5011">
        <v>6</v>
      </c>
      <c r="T5011">
        <v>0.4</v>
      </c>
      <c r="U5011">
        <v>-131.994</v>
      </c>
      <c r="V5011">
        <f>IFERROR(SuperstoreData[[#This Row],[Profit]]/SuperstoreData[[#This Row],[Sales]],0)</f>
        <v>-0.16666666666666666</v>
      </c>
      <c r="W5011">
        <f>YEAR(C5011)</f>
        <v>2015</v>
      </c>
      <c r="X5011" t="str">
        <f>TEXT(C5011,"mmm")</f>
        <v>Sep</v>
      </c>
    </row>
    <row r="5012" spans="1:24" x14ac:dyDescent="0.3">
      <c r="A5012">
        <v>5011</v>
      </c>
      <c r="B5012" t="s">
        <v>8697</v>
      </c>
      <c r="C5012" s="1">
        <v>42254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>
        <v>4.923</v>
      </c>
      <c r="S5012">
        <v>3</v>
      </c>
      <c r="T5012">
        <v>0.7</v>
      </c>
      <c r="U5012">
        <v>-3.9384000000000001</v>
      </c>
      <c r="V5012">
        <f>IFERROR(SuperstoreData[[#This Row],[Profit]]/SuperstoreData[[#This Row],[Sales]],0)</f>
        <v>-0.8</v>
      </c>
      <c r="W5012">
        <f>YEAR(C5012)</f>
        <v>2015</v>
      </c>
      <c r="X5012" t="str">
        <f>TEXT(C5012,"mmm")</f>
        <v>Sep</v>
      </c>
    </row>
    <row r="5013" spans="1:24" x14ac:dyDescent="0.3">
      <c r="A5013">
        <v>5012</v>
      </c>
      <c r="B5013" t="s">
        <v>8700</v>
      </c>
      <c r="C5013" s="1">
        <v>42866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>
        <v>209.97900000000001</v>
      </c>
      <c r="S5013">
        <v>7</v>
      </c>
      <c r="T5013">
        <v>0.7</v>
      </c>
      <c r="U5013">
        <v>-356.96429999999998</v>
      </c>
      <c r="V5013">
        <f>IFERROR(SuperstoreData[[#This Row],[Profit]]/SuperstoreData[[#This Row],[Sales]],0)</f>
        <v>-1.6999999999999997</v>
      </c>
      <c r="W5013">
        <f>YEAR(C5013)</f>
        <v>2017</v>
      </c>
      <c r="X5013" t="str">
        <f>TEXT(C5013,"mmm")</f>
        <v>May</v>
      </c>
    </row>
    <row r="5014" spans="1:24" x14ac:dyDescent="0.3">
      <c r="A5014">
        <v>5013</v>
      </c>
      <c r="B5014" t="s">
        <v>8701</v>
      </c>
      <c r="C5014" s="1">
        <v>42937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>
        <v>33.93</v>
      </c>
      <c r="S5014">
        <v>3</v>
      </c>
      <c r="T5014">
        <v>0.7</v>
      </c>
      <c r="U5014">
        <v>-22.62</v>
      </c>
      <c r="V5014">
        <f>IFERROR(SuperstoreData[[#This Row],[Profit]]/SuperstoreData[[#This Row],[Sales]],0)</f>
        <v>-0.66666666666666674</v>
      </c>
      <c r="W5014">
        <f>YEAR(C5014)</f>
        <v>2017</v>
      </c>
      <c r="X5014" t="str">
        <f>TEXT(C5014,"mmm")</f>
        <v>Jul</v>
      </c>
    </row>
    <row r="5015" spans="1:24" x14ac:dyDescent="0.3">
      <c r="A5015">
        <v>5014</v>
      </c>
      <c r="B5015" t="s">
        <v>8701</v>
      </c>
      <c r="C5015" s="1">
        <v>42937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>
        <v>222.32</v>
      </c>
      <c r="S5015">
        <v>7</v>
      </c>
      <c r="T5015">
        <v>0.2</v>
      </c>
      <c r="U5015">
        <v>25.010999999999999</v>
      </c>
      <c r="V5015">
        <f>IFERROR(SuperstoreData[[#This Row],[Profit]]/SuperstoreData[[#This Row],[Sales]],0)</f>
        <v>0.1125</v>
      </c>
      <c r="W5015">
        <f>YEAR(C5015)</f>
        <v>2017</v>
      </c>
      <c r="X5015" t="str">
        <f>TEXT(C5015,"mmm")</f>
        <v>Jul</v>
      </c>
    </row>
    <row r="5016" spans="1:24" x14ac:dyDescent="0.3">
      <c r="A5016">
        <v>5015</v>
      </c>
      <c r="B5016" t="s">
        <v>8701</v>
      </c>
      <c r="C5016" s="1">
        <v>42937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>
        <v>210.56399999999999</v>
      </c>
      <c r="S5016">
        <v>6</v>
      </c>
      <c r="T5016">
        <v>0.4</v>
      </c>
      <c r="U5016">
        <v>-52.640999999999998</v>
      </c>
      <c r="V5016">
        <f>IFERROR(SuperstoreData[[#This Row],[Profit]]/SuperstoreData[[#This Row],[Sales]],0)</f>
        <v>-0.25</v>
      </c>
      <c r="W5016">
        <f>YEAR(C5016)</f>
        <v>2017</v>
      </c>
      <c r="X5016" t="str">
        <f>TEXT(C5016,"mmm")</f>
        <v>Jul</v>
      </c>
    </row>
    <row r="5017" spans="1:24" x14ac:dyDescent="0.3">
      <c r="A5017">
        <v>5016</v>
      </c>
      <c r="B5017" t="s">
        <v>8706</v>
      </c>
      <c r="C5017" s="1">
        <v>41967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>
        <v>35.167999999999999</v>
      </c>
      <c r="S5017">
        <v>7</v>
      </c>
      <c r="T5017">
        <v>0.2</v>
      </c>
      <c r="U5017">
        <v>9.6712000000000007</v>
      </c>
      <c r="V5017">
        <f>IFERROR(SuperstoreData[[#This Row],[Profit]]/SuperstoreData[[#This Row],[Sales]],0)</f>
        <v>0.27500000000000002</v>
      </c>
      <c r="W5017">
        <f>YEAR(C5017)</f>
        <v>2014</v>
      </c>
      <c r="X5017" t="str">
        <f>TEXT(C5017,"mmm")</f>
        <v>Nov</v>
      </c>
    </row>
    <row r="5018" spans="1:24" x14ac:dyDescent="0.3">
      <c r="A5018">
        <v>5017</v>
      </c>
      <c r="B5018" t="s">
        <v>8706</v>
      </c>
      <c r="C5018" s="1">
        <v>41967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>
        <v>1502.376</v>
      </c>
      <c r="S5018">
        <v>4</v>
      </c>
      <c r="T5018">
        <v>0.4</v>
      </c>
      <c r="U5018">
        <v>-250.39599999999999</v>
      </c>
      <c r="V5018">
        <f>IFERROR(SuperstoreData[[#This Row],[Profit]]/SuperstoreData[[#This Row],[Sales]],0)</f>
        <v>-0.16666666666666666</v>
      </c>
      <c r="W5018">
        <f>YEAR(C5018)</f>
        <v>2014</v>
      </c>
      <c r="X5018" t="str">
        <f>TEXT(C5018,"mmm")</f>
        <v>Nov</v>
      </c>
    </row>
    <row r="5019" spans="1:24" x14ac:dyDescent="0.3">
      <c r="A5019">
        <v>5018</v>
      </c>
      <c r="B5019" t="s">
        <v>8709</v>
      </c>
      <c r="C5019" s="1">
        <v>41958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>
        <v>10.11</v>
      </c>
      <c r="S5019">
        <v>3</v>
      </c>
      <c r="T5019">
        <v>0</v>
      </c>
      <c r="U5019">
        <v>3.2351999999999999</v>
      </c>
      <c r="V5019">
        <f>IFERROR(SuperstoreData[[#This Row],[Profit]]/SuperstoreData[[#This Row],[Sales]],0)</f>
        <v>0.32</v>
      </c>
      <c r="W5019">
        <f>YEAR(C5019)</f>
        <v>2014</v>
      </c>
      <c r="X5019" t="str">
        <f>TEXT(C5019,"mmm")</f>
        <v>Nov</v>
      </c>
    </row>
    <row r="5020" spans="1:24" x14ac:dyDescent="0.3">
      <c r="A5020">
        <v>5019</v>
      </c>
      <c r="B5020" t="s">
        <v>8709</v>
      </c>
      <c r="C5020" s="1">
        <v>41958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>
        <v>772.47</v>
      </c>
      <c r="S5020">
        <v>3</v>
      </c>
      <c r="T5020">
        <v>0</v>
      </c>
      <c r="U5020">
        <v>146.76929999999999</v>
      </c>
      <c r="V5020">
        <f>IFERROR(SuperstoreData[[#This Row],[Profit]]/SuperstoreData[[#This Row],[Sales]],0)</f>
        <v>0.18999999999999997</v>
      </c>
      <c r="W5020">
        <f>YEAR(C5020)</f>
        <v>2014</v>
      </c>
      <c r="X5020" t="str">
        <f>TEXT(C5020,"mmm")</f>
        <v>Nov</v>
      </c>
    </row>
    <row r="5021" spans="1:24" x14ac:dyDescent="0.3">
      <c r="A5021">
        <v>5020</v>
      </c>
      <c r="B5021" t="s">
        <v>8709</v>
      </c>
      <c r="C5021" s="1">
        <v>41958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>
        <v>20.46</v>
      </c>
      <c r="S5021">
        <v>2</v>
      </c>
      <c r="T5021">
        <v>0</v>
      </c>
      <c r="U5021">
        <v>5.3196000000000003</v>
      </c>
      <c r="V5021">
        <f>IFERROR(SuperstoreData[[#This Row],[Profit]]/SuperstoreData[[#This Row],[Sales]],0)</f>
        <v>0.26</v>
      </c>
      <c r="W5021">
        <f>YEAR(C5021)</f>
        <v>2014</v>
      </c>
      <c r="X5021" t="str">
        <f>TEXT(C5021,"mmm")</f>
        <v>Nov</v>
      </c>
    </row>
    <row r="5022" spans="1:24" x14ac:dyDescent="0.3">
      <c r="A5022">
        <v>5021</v>
      </c>
      <c r="B5022" t="s">
        <v>8712</v>
      </c>
      <c r="C5022" s="1">
        <v>42817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>
        <v>347.58</v>
      </c>
      <c r="S5022">
        <v>3</v>
      </c>
      <c r="T5022">
        <v>0</v>
      </c>
      <c r="U5022">
        <v>17.379000000000001</v>
      </c>
      <c r="V5022">
        <f>IFERROR(SuperstoreData[[#This Row],[Profit]]/SuperstoreData[[#This Row],[Sales]],0)</f>
        <v>0.05</v>
      </c>
      <c r="W5022">
        <f>YEAR(C5022)</f>
        <v>2017</v>
      </c>
      <c r="X5022" t="str">
        <f>TEXT(C5022,"mmm")</f>
        <v>Mar</v>
      </c>
    </row>
    <row r="5023" spans="1:24" x14ac:dyDescent="0.3">
      <c r="A5023">
        <v>5022</v>
      </c>
      <c r="B5023" t="s">
        <v>8713</v>
      </c>
      <c r="C5023" s="1">
        <v>42722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>
        <v>72.64</v>
      </c>
      <c r="S5023">
        <v>2</v>
      </c>
      <c r="T5023">
        <v>0</v>
      </c>
      <c r="U5023">
        <v>21.792000000000002</v>
      </c>
      <c r="V5023">
        <f>IFERROR(SuperstoreData[[#This Row],[Profit]]/SuperstoreData[[#This Row],[Sales]],0)</f>
        <v>0.30000000000000004</v>
      </c>
      <c r="W5023">
        <f>YEAR(C5023)</f>
        <v>2016</v>
      </c>
      <c r="X5023" t="str">
        <f>TEXT(C5023,"mmm")</f>
        <v>Dec</v>
      </c>
    </row>
    <row r="5024" spans="1:24" x14ac:dyDescent="0.3">
      <c r="A5024">
        <v>5023</v>
      </c>
      <c r="B5024" t="s">
        <v>8713</v>
      </c>
      <c r="C5024" s="1">
        <v>42722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>
        <v>772.47</v>
      </c>
      <c r="S5024">
        <v>3</v>
      </c>
      <c r="T5024">
        <v>0</v>
      </c>
      <c r="U5024">
        <v>146.76929999999999</v>
      </c>
      <c r="V5024">
        <f>IFERROR(SuperstoreData[[#This Row],[Profit]]/SuperstoreData[[#This Row],[Sales]],0)</f>
        <v>0.18999999999999997</v>
      </c>
      <c r="W5024">
        <f>YEAR(C5024)</f>
        <v>2016</v>
      </c>
      <c r="X5024" t="str">
        <f>TEXT(C5024,"mmm")</f>
        <v>Dec</v>
      </c>
    </row>
    <row r="5025" spans="1:24" x14ac:dyDescent="0.3">
      <c r="A5025">
        <v>5024</v>
      </c>
      <c r="B5025" t="s">
        <v>8713</v>
      </c>
      <c r="C5025" s="1">
        <v>42722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>
        <v>39.92</v>
      </c>
      <c r="S5025">
        <v>4</v>
      </c>
      <c r="T5025">
        <v>0</v>
      </c>
      <c r="U5025">
        <v>11.1776</v>
      </c>
      <c r="V5025">
        <f>IFERROR(SuperstoreData[[#This Row],[Profit]]/SuperstoreData[[#This Row],[Sales]],0)</f>
        <v>0.27999999999999997</v>
      </c>
      <c r="W5025">
        <f>YEAR(C5025)</f>
        <v>2016</v>
      </c>
      <c r="X5025" t="str">
        <f>TEXT(C5025,"mmm")</f>
        <v>Dec</v>
      </c>
    </row>
    <row r="5026" spans="1:24" x14ac:dyDescent="0.3">
      <c r="A5026">
        <v>5025</v>
      </c>
      <c r="B5026" t="s">
        <v>8714</v>
      </c>
      <c r="C5026" s="1">
        <v>42945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>
        <v>33.479999999999997</v>
      </c>
      <c r="S5026">
        <v>2</v>
      </c>
      <c r="T5026">
        <v>0</v>
      </c>
      <c r="U5026">
        <v>16.405200000000001</v>
      </c>
      <c r="V5026">
        <f>IFERROR(SuperstoreData[[#This Row],[Profit]]/SuperstoreData[[#This Row],[Sales]],0)</f>
        <v>0.49000000000000005</v>
      </c>
      <c r="W5026">
        <f>YEAR(C5026)</f>
        <v>2017</v>
      </c>
      <c r="X5026" t="str">
        <f>TEXT(C5026,"mmm")</f>
        <v>Jul</v>
      </c>
    </row>
    <row r="5027" spans="1:24" x14ac:dyDescent="0.3">
      <c r="A5027">
        <v>5026</v>
      </c>
      <c r="B5027" t="s">
        <v>8714</v>
      </c>
      <c r="C5027" s="1">
        <v>42945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>
        <v>461.97</v>
      </c>
      <c r="S5027">
        <v>3</v>
      </c>
      <c r="T5027">
        <v>0</v>
      </c>
      <c r="U5027">
        <v>133.97130000000001</v>
      </c>
      <c r="V5027">
        <f>IFERROR(SuperstoreData[[#This Row],[Profit]]/SuperstoreData[[#This Row],[Sales]],0)</f>
        <v>0.29000000000000004</v>
      </c>
      <c r="W5027">
        <f>YEAR(C5027)</f>
        <v>2017</v>
      </c>
      <c r="X5027" t="str">
        <f>TEXT(C5027,"mmm")</f>
        <v>Jul</v>
      </c>
    </row>
    <row r="5028" spans="1:24" x14ac:dyDescent="0.3">
      <c r="A5028">
        <v>5027</v>
      </c>
      <c r="B5028" t="s">
        <v>8714</v>
      </c>
      <c r="C5028" s="1">
        <v>42945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>
        <f>IFERROR(SuperstoreData[[#This Row],[Profit]]/SuperstoreData[[#This Row],[Sales]],0)</f>
        <v>0.43999999999999995</v>
      </c>
      <c r="W5028">
        <f>YEAR(C5028)</f>
        <v>2017</v>
      </c>
      <c r="X5028" t="str">
        <f>TEXT(C5028,"mmm")</f>
        <v>Jul</v>
      </c>
    </row>
    <row r="5029" spans="1:24" x14ac:dyDescent="0.3">
      <c r="A5029">
        <v>5028</v>
      </c>
      <c r="B5029" t="s">
        <v>8714</v>
      </c>
      <c r="C5029" s="1">
        <v>42945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>
        <v>302.67</v>
      </c>
      <c r="S5029">
        <v>3</v>
      </c>
      <c r="T5029">
        <v>0</v>
      </c>
      <c r="U5029">
        <v>72.640799999999999</v>
      </c>
      <c r="V5029">
        <f>IFERROR(SuperstoreData[[#This Row],[Profit]]/SuperstoreData[[#This Row],[Sales]],0)</f>
        <v>0.24</v>
      </c>
      <c r="W5029">
        <f>YEAR(C5029)</f>
        <v>2017</v>
      </c>
      <c r="X5029" t="str">
        <f>TEXT(C5029,"mmm")</f>
        <v>Jul</v>
      </c>
    </row>
    <row r="5030" spans="1:24" x14ac:dyDescent="0.3">
      <c r="A5030">
        <v>5029</v>
      </c>
      <c r="B5030" t="s">
        <v>8717</v>
      </c>
      <c r="C5030" s="1">
        <v>41884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>
        <v>239.976</v>
      </c>
      <c r="S5030">
        <v>3</v>
      </c>
      <c r="T5030">
        <v>0.2</v>
      </c>
      <c r="U5030">
        <v>53.994599999999998</v>
      </c>
      <c r="V5030">
        <f>IFERROR(SuperstoreData[[#This Row],[Profit]]/SuperstoreData[[#This Row],[Sales]],0)</f>
        <v>0.22500000000000001</v>
      </c>
      <c r="W5030">
        <f>YEAR(C5030)</f>
        <v>2014</v>
      </c>
      <c r="X5030" t="str">
        <f>TEXT(C5030,"mmm")</f>
        <v>Sep</v>
      </c>
    </row>
    <row r="5031" spans="1:24" x14ac:dyDescent="0.3">
      <c r="A5031">
        <v>5030</v>
      </c>
      <c r="B5031" t="s">
        <v>8718</v>
      </c>
      <c r="C5031" s="1">
        <v>42764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>
        <v>8.34</v>
      </c>
      <c r="S5031">
        <v>3</v>
      </c>
      <c r="T5031">
        <v>0</v>
      </c>
      <c r="U5031">
        <v>2.1684000000000001</v>
      </c>
      <c r="V5031">
        <f>IFERROR(SuperstoreData[[#This Row],[Profit]]/SuperstoreData[[#This Row],[Sales]],0)</f>
        <v>0.26</v>
      </c>
      <c r="W5031">
        <f>YEAR(C5031)</f>
        <v>2017</v>
      </c>
      <c r="X5031" t="str">
        <f>TEXT(C5031,"mmm")</f>
        <v>Jan</v>
      </c>
    </row>
    <row r="5032" spans="1:24" x14ac:dyDescent="0.3">
      <c r="A5032">
        <v>5031</v>
      </c>
      <c r="B5032" t="s">
        <v>8718</v>
      </c>
      <c r="C5032" s="1">
        <v>42764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>
        <v>8.57</v>
      </c>
      <c r="S5032">
        <v>1</v>
      </c>
      <c r="T5032">
        <v>0</v>
      </c>
      <c r="U5032">
        <v>2.2282000000000002</v>
      </c>
      <c r="V5032">
        <f>IFERROR(SuperstoreData[[#This Row],[Profit]]/SuperstoreData[[#This Row],[Sales]],0)</f>
        <v>0.26</v>
      </c>
      <c r="W5032">
        <f>YEAR(C5032)</f>
        <v>2017</v>
      </c>
      <c r="X5032" t="str">
        <f>TEXT(C5032,"mmm")</f>
        <v>Jan</v>
      </c>
    </row>
    <row r="5033" spans="1:24" x14ac:dyDescent="0.3">
      <c r="A5033">
        <v>5032</v>
      </c>
      <c r="B5033" t="s">
        <v>8718</v>
      </c>
      <c r="C5033" s="1">
        <v>42764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>
        <v>119.616</v>
      </c>
      <c r="S5033">
        <v>8</v>
      </c>
      <c r="T5033">
        <v>0.2</v>
      </c>
      <c r="U5033">
        <v>40.370399999999997</v>
      </c>
      <c r="V5033">
        <f>IFERROR(SuperstoreData[[#This Row],[Profit]]/SuperstoreData[[#This Row],[Sales]],0)</f>
        <v>0.33749999999999997</v>
      </c>
      <c r="W5033">
        <f>YEAR(C5033)</f>
        <v>2017</v>
      </c>
      <c r="X5033" t="str">
        <f>TEXT(C5033,"mmm")</f>
        <v>Jan</v>
      </c>
    </row>
    <row r="5034" spans="1:24" x14ac:dyDescent="0.3">
      <c r="A5034">
        <v>5033</v>
      </c>
      <c r="B5034" t="s">
        <v>8719</v>
      </c>
      <c r="C5034" s="1">
        <v>42730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>
        <v>212.94</v>
      </c>
      <c r="S5034">
        <v>3</v>
      </c>
      <c r="T5034">
        <v>0</v>
      </c>
      <c r="U5034">
        <v>25.552800000000001</v>
      </c>
      <c r="V5034">
        <f>IFERROR(SuperstoreData[[#This Row],[Profit]]/SuperstoreData[[#This Row],[Sales]],0)</f>
        <v>0.12000000000000001</v>
      </c>
      <c r="W5034">
        <f>YEAR(C5034)</f>
        <v>2016</v>
      </c>
      <c r="X5034" t="str">
        <f>TEXT(C5034,"mmm")</f>
        <v>Dec</v>
      </c>
    </row>
    <row r="5035" spans="1:24" x14ac:dyDescent="0.3">
      <c r="A5035">
        <v>5034</v>
      </c>
      <c r="B5035" t="s">
        <v>8719</v>
      </c>
      <c r="C5035" s="1">
        <v>42730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>
        <v>26.49</v>
      </c>
      <c r="S5035">
        <v>1</v>
      </c>
      <c r="T5035">
        <v>0</v>
      </c>
      <c r="U5035">
        <v>7.4172000000000002</v>
      </c>
      <c r="V5035">
        <f>IFERROR(SuperstoreData[[#This Row],[Profit]]/SuperstoreData[[#This Row],[Sales]],0)</f>
        <v>0.28000000000000003</v>
      </c>
      <c r="W5035">
        <f>YEAR(C5035)</f>
        <v>2016</v>
      </c>
      <c r="X5035" t="str">
        <f>TEXT(C5035,"mmm")</f>
        <v>Dec</v>
      </c>
    </row>
    <row r="5036" spans="1:24" x14ac:dyDescent="0.3">
      <c r="A5036">
        <v>5035</v>
      </c>
      <c r="B5036" t="s">
        <v>8720</v>
      </c>
      <c r="C5036" s="1">
        <v>42225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>
        <v>687.4</v>
      </c>
      <c r="S5036">
        <v>5</v>
      </c>
      <c r="T5036">
        <v>0</v>
      </c>
      <c r="U5036">
        <v>48.118000000000002</v>
      </c>
      <c r="V5036">
        <f>IFERROR(SuperstoreData[[#This Row],[Profit]]/SuperstoreData[[#This Row],[Sales]],0)</f>
        <v>7.0000000000000007E-2</v>
      </c>
      <c r="W5036">
        <f>YEAR(C5036)</f>
        <v>2015</v>
      </c>
      <c r="X5036" t="str">
        <f>TEXT(C5036,"mmm")</f>
        <v>Aug</v>
      </c>
    </row>
    <row r="5037" spans="1:24" x14ac:dyDescent="0.3">
      <c r="A5037">
        <v>5036</v>
      </c>
      <c r="B5037" t="s">
        <v>8721</v>
      </c>
      <c r="C5037" s="1">
        <v>41735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>
        <v>653.54999999999995</v>
      </c>
      <c r="S5037">
        <v>3</v>
      </c>
      <c r="T5037">
        <v>0</v>
      </c>
      <c r="U5037">
        <v>111.1035</v>
      </c>
      <c r="V5037">
        <f>IFERROR(SuperstoreData[[#This Row],[Profit]]/SuperstoreData[[#This Row],[Sales]],0)</f>
        <v>0.17</v>
      </c>
      <c r="W5037">
        <f>YEAR(C5037)</f>
        <v>2014</v>
      </c>
      <c r="X5037" t="str">
        <f>TEXT(C5037,"mmm")</f>
        <v>Apr</v>
      </c>
    </row>
    <row r="5038" spans="1:24" x14ac:dyDescent="0.3">
      <c r="A5038">
        <v>5037</v>
      </c>
      <c r="B5038" t="s">
        <v>8721</v>
      </c>
      <c r="C5038" s="1">
        <v>41735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>
        <v>33.9</v>
      </c>
      <c r="S5038">
        <v>2</v>
      </c>
      <c r="T5038">
        <v>0</v>
      </c>
      <c r="U5038">
        <v>2.0339999999999998</v>
      </c>
      <c r="V5038">
        <f>IFERROR(SuperstoreData[[#This Row],[Profit]]/SuperstoreData[[#This Row],[Sales]],0)</f>
        <v>0.06</v>
      </c>
      <c r="W5038">
        <f>YEAR(C5038)</f>
        <v>2014</v>
      </c>
      <c r="X5038" t="str">
        <f>TEXT(C5038,"mmm")</f>
        <v>Apr</v>
      </c>
    </row>
    <row r="5039" spans="1:24" x14ac:dyDescent="0.3">
      <c r="A5039">
        <v>5038</v>
      </c>
      <c r="B5039" t="s">
        <v>8722</v>
      </c>
      <c r="C5039" s="1">
        <v>43056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>
        <v>239.96</v>
      </c>
      <c r="S5039">
        <v>5</v>
      </c>
      <c r="T5039">
        <v>0.2</v>
      </c>
      <c r="U5039">
        <v>83.986000000000004</v>
      </c>
      <c r="V5039">
        <f>IFERROR(SuperstoreData[[#This Row],[Profit]]/SuperstoreData[[#This Row],[Sales]],0)</f>
        <v>0.35000000000000003</v>
      </c>
      <c r="W5039">
        <f>YEAR(C5039)</f>
        <v>2017</v>
      </c>
      <c r="X5039" t="str">
        <f>TEXT(C5039,"mmm")</f>
        <v>Nov</v>
      </c>
    </row>
    <row r="5040" spans="1:24" x14ac:dyDescent="0.3">
      <c r="A5040">
        <v>5039</v>
      </c>
      <c r="B5040" t="s">
        <v>8723</v>
      </c>
      <c r="C5040" s="1">
        <v>42196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>
        <v>199.83600000000001</v>
      </c>
      <c r="S5040">
        <v>4</v>
      </c>
      <c r="T5040">
        <v>0.3</v>
      </c>
      <c r="U5040">
        <v>-37.112400000000001</v>
      </c>
      <c r="V5040">
        <f>IFERROR(SuperstoreData[[#This Row],[Profit]]/SuperstoreData[[#This Row],[Sales]],0)</f>
        <v>-0.18571428571428572</v>
      </c>
      <c r="W5040">
        <f>YEAR(C5040)</f>
        <v>2015</v>
      </c>
      <c r="X5040" t="str">
        <f>TEXT(C5040,"mmm")</f>
        <v>Jul</v>
      </c>
    </row>
    <row r="5041" spans="1:24" x14ac:dyDescent="0.3">
      <c r="A5041">
        <v>5040</v>
      </c>
      <c r="B5041" t="s">
        <v>8723</v>
      </c>
      <c r="C5041" s="1">
        <v>42196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>
        <v>716</v>
      </c>
      <c r="S5041">
        <v>2</v>
      </c>
      <c r="T5041">
        <v>0</v>
      </c>
      <c r="U5041">
        <v>193.32</v>
      </c>
      <c r="V5041">
        <f>IFERROR(SuperstoreData[[#This Row],[Profit]]/SuperstoreData[[#This Row],[Sales]],0)</f>
        <v>0.27</v>
      </c>
      <c r="W5041">
        <f>YEAR(C5041)</f>
        <v>2015</v>
      </c>
      <c r="X5041" t="str">
        <f>TEXT(C5041,"mmm")</f>
        <v>Jul</v>
      </c>
    </row>
    <row r="5042" spans="1:24" x14ac:dyDescent="0.3">
      <c r="A5042">
        <v>5041</v>
      </c>
      <c r="B5042" t="s">
        <v>8723</v>
      </c>
      <c r="C5042" s="1">
        <v>42196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>
        <v>221.06</v>
      </c>
      <c r="S5042">
        <v>7</v>
      </c>
      <c r="T5042">
        <v>0</v>
      </c>
      <c r="U5042">
        <v>103.8982</v>
      </c>
      <c r="V5042">
        <f>IFERROR(SuperstoreData[[#This Row],[Profit]]/SuperstoreData[[#This Row],[Sales]],0)</f>
        <v>0.47000000000000003</v>
      </c>
      <c r="W5042">
        <f>YEAR(C5042)</f>
        <v>2015</v>
      </c>
      <c r="X5042" t="str">
        <f>TEXT(C5042,"mmm")</f>
        <v>Jul</v>
      </c>
    </row>
    <row r="5043" spans="1:24" x14ac:dyDescent="0.3">
      <c r="A5043">
        <v>5042</v>
      </c>
      <c r="B5043" t="s">
        <v>8724</v>
      </c>
      <c r="C5043" s="1">
        <v>42684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>
        <v>67.709999999999994</v>
      </c>
      <c r="S5043">
        <v>3</v>
      </c>
      <c r="T5043">
        <v>0</v>
      </c>
      <c r="U5043">
        <v>32.500799999999998</v>
      </c>
      <c r="V5043">
        <f>IFERROR(SuperstoreData[[#This Row],[Profit]]/SuperstoreData[[#This Row],[Sales]],0)</f>
        <v>0.48000000000000004</v>
      </c>
      <c r="W5043">
        <f>YEAR(C5043)</f>
        <v>2016</v>
      </c>
      <c r="X5043" t="str">
        <f>TEXT(C5043,"mmm")</f>
        <v>Nov</v>
      </c>
    </row>
    <row r="5044" spans="1:24" x14ac:dyDescent="0.3">
      <c r="A5044">
        <v>5043</v>
      </c>
      <c r="B5044" t="s">
        <v>8724</v>
      </c>
      <c r="C5044" s="1">
        <v>42684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>
        <v>129.91999999999999</v>
      </c>
      <c r="S5044">
        <v>4</v>
      </c>
      <c r="T5044">
        <v>0</v>
      </c>
      <c r="U5044">
        <v>38.975999999999999</v>
      </c>
      <c r="V5044">
        <f>IFERROR(SuperstoreData[[#This Row],[Profit]]/SuperstoreData[[#This Row],[Sales]],0)</f>
        <v>0.30000000000000004</v>
      </c>
      <c r="W5044">
        <f>YEAR(C5044)</f>
        <v>2016</v>
      </c>
      <c r="X5044" t="str">
        <f>TEXT(C5044,"mmm")</f>
        <v>Nov</v>
      </c>
    </row>
    <row r="5045" spans="1:24" x14ac:dyDescent="0.3">
      <c r="A5045">
        <v>5044</v>
      </c>
      <c r="B5045" t="s">
        <v>8724</v>
      </c>
      <c r="C5045" s="1">
        <v>42684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>
        <v>467.46</v>
      </c>
      <c r="S5045">
        <v>9</v>
      </c>
      <c r="T5045">
        <v>0</v>
      </c>
      <c r="U5045">
        <v>191.65860000000001</v>
      </c>
      <c r="V5045">
        <f>IFERROR(SuperstoreData[[#This Row],[Profit]]/SuperstoreData[[#This Row],[Sales]],0)</f>
        <v>0.41000000000000003</v>
      </c>
      <c r="W5045">
        <f>YEAR(C5045)</f>
        <v>2016</v>
      </c>
      <c r="X5045" t="str">
        <f>TEXT(C5045,"mmm")</f>
        <v>Nov</v>
      </c>
    </row>
    <row r="5046" spans="1:24" x14ac:dyDescent="0.3">
      <c r="A5046">
        <v>5045</v>
      </c>
      <c r="B5046" t="s">
        <v>8724</v>
      </c>
      <c r="C5046" s="1">
        <v>42684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>
        <v>61.4</v>
      </c>
      <c r="S5046">
        <v>5</v>
      </c>
      <c r="T5046">
        <v>0</v>
      </c>
      <c r="U5046">
        <v>28.858000000000001</v>
      </c>
      <c r="V5046">
        <f>IFERROR(SuperstoreData[[#This Row],[Profit]]/SuperstoreData[[#This Row],[Sales]],0)</f>
        <v>0.47000000000000003</v>
      </c>
      <c r="W5046">
        <f>YEAR(C5046)</f>
        <v>2016</v>
      </c>
      <c r="X5046" t="str">
        <f>TEXT(C5046,"mmm")</f>
        <v>Nov</v>
      </c>
    </row>
    <row r="5047" spans="1:24" x14ac:dyDescent="0.3">
      <c r="A5047">
        <v>5046</v>
      </c>
      <c r="B5047" t="s">
        <v>8724</v>
      </c>
      <c r="C5047" s="1">
        <v>42684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>
        <v>720.76</v>
      </c>
      <c r="S5047">
        <v>4</v>
      </c>
      <c r="T5047">
        <v>0</v>
      </c>
      <c r="U5047">
        <v>187.39760000000001</v>
      </c>
      <c r="V5047">
        <f>IFERROR(SuperstoreData[[#This Row],[Profit]]/SuperstoreData[[#This Row],[Sales]],0)</f>
        <v>0.26</v>
      </c>
      <c r="W5047">
        <f>YEAR(C5047)</f>
        <v>2016</v>
      </c>
      <c r="X5047" t="str">
        <f>TEXT(C5047,"mmm")</f>
        <v>Nov</v>
      </c>
    </row>
    <row r="5048" spans="1:24" x14ac:dyDescent="0.3">
      <c r="A5048">
        <v>5047</v>
      </c>
      <c r="B5048" t="s">
        <v>8724</v>
      </c>
      <c r="C5048" s="1">
        <v>42684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>
        <v>5.1840000000000002</v>
      </c>
      <c r="S5048">
        <v>3</v>
      </c>
      <c r="T5048">
        <v>0.2</v>
      </c>
      <c r="U5048">
        <v>1.8144</v>
      </c>
      <c r="V5048">
        <f>IFERROR(SuperstoreData[[#This Row],[Profit]]/SuperstoreData[[#This Row],[Sales]],0)</f>
        <v>0.35</v>
      </c>
      <c r="W5048">
        <f>YEAR(C5048)</f>
        <v>2016</v>
      </c>
      <c r="X5048" t="str">
        <f>TEXT(C5048,"mmm")</f>
        <v>Nov</v>
      </c>
    </row>
    <row r="5049" spans="1:24" x14ac:dyDescent="0.3">
      <c r="A5049">
        <v>5048</v>
      </c>
      <c r="B5049" t="s">
        <v>8724</v>
      </c>
      <c r="C5049" s="1">
        <v>42684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>
        <v>14.7</v>
      </c>
      <c r="S5049">
        <v>5</v>
      </c>
      <c r="T5049">
        <v>0</v>
      </c>
      <c r="U5049">
        <v>3.9689999999999999</v>
      </c>
      <c r="V5049">
        <f>IFERROR(SuperstoreData[[#This Row],[Profit]]/SuperstoreData[[#This Row],[Sales]],0)</f>
        <v>0.27</v>
      </c>
      <c r="W5049">
        <f>YEAR(C5049)</f>
        <v>2016</v>
      </c>
      <c r="X5049" t="str">
        <f>TEXT(C5049,"mmm")</f>
        <v>Nov</v>
      </c>
    </row>
    <row r="5050" spans="1:24" x14ac:dyDescent="0.3">
      <c r="A5050">
        <v>5049</v>
      </c>
      <c r="B5050" t="s">
        <v>8725</v>
      </c>
      <c r="C5050" s="1">
        <v>41729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>
        <v>8.1340000000000003</v>
      </c>
      <c r="S5050">
        <v>7</v>
      </c>
      <c r="T5050">
        <v>0.8</v>
      </c>
      <c r="U5050">
        <v>-13.8278</v>
      </c>
      <c r="V5050">
        <f>IFERROR(SuperstoreData[[#This Row],[Profit]]/SuperstoreData[[#This Row],[Sales]],0)</f>
        <v>-1.7</v>
      </c>
      <c r="W5050">
        <f>YEAR(C5050)</f>
        <v>2014</v>
      </c>
      <c r="X5050" t="str">
        <f>TEXT(C5050,"mmm")</f>
        <v>Mar</v>
      </c>
    </row>
    <row r="5051" spans="1:24" x14ac:dyDescent="0.3">
      <c r="A5051">
        <v>5050</v>
      </c>
      <c r="B5051" t="s">
        <v>8725</v>
      </c>
      <c r="C5051" s="1">
        <v>41729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>
        <v>79.983999999999995</v>
      </c>
      <c r="S5051">
        <v>2</v>
      </c>
      <c r="T5051">
        <v>0.2</v>
      </c>
      <c r="U5051">
        <v>13.997199999999999</v>
      </c>
      <c r="V5051">
        <f>IFERROR(SuperstoreData[[#This Row],[Profit]]/SuperstoreData[[#This Row],[Sales]],0)</f>
        <v>0.17500000000000002</v>
      </c>
      <c r="W5051">
        <f>YEAR(C5051)</f>
        <v>2014</v>
      </c>
      <c r="X5051" t="str">
        <f>TEXT(C5051,"mmm")</f>
        <v>Mar</v>
      </c>
    </row>
    <row r="5052" spans="1:24" x14ac:dyDescent="0.3">
      <c r="A5052">
        <v>5051</v>
      </c>
      <c r="B5052" t="s">
        <v>8726</v>
      </c>
      <c r="C5052" s="1">
        <v>42265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>
        <v>18.54</v>
      </c>
      <c r="S5052">
        <v>2</v>
      </c>
      <c r="T5052">
        <v>0</v>
      </c>
      <c r="U5052">
        <v>8.7138000000000009</v>
      </c>
      <c r="V5052">
        <f>IFERROR(SuperstoreData[[#This Row],[Profit]]/SuperstoreData[[#This Row],[Sales]],0)</f>
        <v>0.47000000000000008</v>
      </c>
      <c r="W5052">
        <f>YEAR(C5052)</f>
        <v>2015</v>
      </c>
      <c r="X5052" t="str">
        <f>TEXT(C5052,"mmm")</f>
        <v>Sep</v>
      </c>
    </row>
    <row r="5053" spans="1:24" x14ac:dyDescent="0.3">
      <c r="A5053">
        <v>5052</v>
      </c>
      <c r="B5053" t="s">
        <v>8727</v>
      </c>
      <c r="C5053" s="1">
        <v>42315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>
        <v>24.4</v>
      </c>
      <c r="S5053">
        <v>2</v>
      </c>
      <c r="T5053">
        <v>0.2</v>
      </c>
      <c r="U5053">
        <v>7.93</v>
      </c>
      <c r="V5053">
        <f>IFERROR(SuperstoreData[[#This Row],[Profit]]/SuperstoreData[[#This Row],[Sales]],0)</f>
        <v>0.32500000000000001</v>
      </c>
      <c r="W5053">
        <f>YEAR(C5053)</f>
        <v>2015</v>
      </c>
      <c r="X5053" t="str">
        <f>TEXT(C5053,"mmm")</f>
        <v>Nov</v>
      </c>
    </row>
    <row r="5054" spans="1:24" x14ac:dyDescent="0.3">
      <c r="A5054">
        <v>5053</v>
      </c>
      <c r="B5054" t="s">
        <v>8728</v>
      </c>
      <c r="C5054" s="1">
        <v>42874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>
        <v>195.64</v>
      </c>
      <c r="S5054">
        <v>4</v>
      </c>
      <c r="T5054">
        <v>0</v>
      </c>
      <c r="U5054">
        <v>91.950800000000001</v>
      </c>
      <c r="V5054">
        <f>IFERROR(SuperstoreData[[#This Row],[Profit]]/SuperstoreData[[#This Row],[Sales]],0)</f>
        <v>0.47000000000000003</v>
      </c>
      <c r="W5054">
        <f>YEAR(C5054)</f>
        <v>2017</v>
      </c>
      <c r="X5054" t="str">
        <f>TEXT(C5054,"mmm")</f>
        <v>May</v>
      </c>
    </row>
    <row r="5055" spans="1:24" x14ac:dyDescent="0.3">
      <c r="A5055">
        <v>5054</v>
      </c>
      <c r="B5055" t="s">
        <v>8729</v>
      </c>
      <c r="C5055" s="1">
        <v>42007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>
        <v>398.4</v>
      </c>
      <c r="S5055">
        <v>5</v>
      </c>
      <c r="T5055">
        <v>0.2</v>
      </c>
      <c r="U5055">
        <v>84.66</v>
      </c>
      <c r="V5055">
        <f>IFERROR(SuperstoreData[[#This Row],[Profit]]/SuperstoreData[[#This Row],[Sales]],0)</f>
        <v>0.21249999999999999</v>
      </c>
      <c r="W5055">
        <f>YEAR(C5055)</f>
        <v>2015</v>
      </c>
      <c r="X5055" t="str">
        <f>TEXT(C5055,"mmm")</f>
        <v>Jan</v>
      </c>
    </row>
    <row r="5056" spans="1:24" x14ac:dyDescent="0.3">
      <c r="A5056">
        <v>5055</v>
      </c>
      <c r="B5056" t="s">
        <v>8729</v>
      </c>
      <c r="C5056" s="1">
        <v>42007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>
        <v>7.056</v>
      </c>
      <c r="S5056">
        <v>3</v>
      </c>
      <c r="T5056">
        <v>0.2</v>
      </c>
      <c r="U5056">
        <v>0.79379999999999995</v>
      </c>
      <c r="V5056">
        <f>IFERROR(SuperstoreData[[#This Row],[Profit]]/SuperstoreData[[#This Row],[Sales]],0)</f>
        <v>0.11249999999999999</v>
      </c>
      <c r="W5056">
        <f>YEAR(C5056)</f>
        <v>2015</v>
      </c>
      <c r="X5056" t="str">
        <f>TEXT(C5056,"mmm")</f>
        <v>Jan</v>
      </c>
    </row>
    <row r="5057" spans="1:24" x14ac:dyDescent="0.3">
      <c r="A5057">
        <v>5056</v>
      </c>
      <c r="B5057" t="s">
        <v>8729</v>
      </c>
      <c r="C5057" s="1">
        <v>42007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>
        <v>1352.3976</v>
      </c>
      <c r="S5057">
        <v>9</v>
      </c>
      <c r="T5057">
        <v>0.32</v>
      </c>
      <c r="U5057">
        <v>-437.54039999999998</v>
      </c>
      <c r="V5057">
        <f>IFERROR(SuperstoreData[[#This Row],[Profit]]/SuperstoreData[[#This Row],[Sales]],0)</f>
        <v>-0.32352941176470584</v>
      </c>
      <c r="W5057">
        <f>YEAR(C5057)</f>
        <v>2015</v>
      </c>
      <c r="X5057" t="str">
        <f>TEXT(C5057,"mmm")</f>
        <v>Jan</v>
      </c>
    </row>
    <row r="5058" spans="1:24" x14ac:dyDescent="0.3">
      <c r="A5058">
        <v>5057</v>
      </c>
      <c r="B5058" t="s">
        <v>8730</v>
      </c>
      <c r="C5058" s="1">
        <v>42255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>
        <v>26.4</v>
      </c>
      <c r="S5058">
        <v>5</v>
      </c>
      <c r="T5058">
        <v>0</v>
      </c>
      <c r="U5058">
        <v>11.88</v>
      </c>
      <c r="V5058">
        <f>IFERROR(SuperstoreData[[#This Row],[Profit]]/SuperstoreData[[#This Row],[Sales]],0)</f>
        <v>0.45000000000000007</v>
      </c>
      <c r="W5058">
        <f>YEAR(C5058)</f>
        <v>2015</v>
      </c>
      <c r="X5058" t="str">
        <f>TEXT(C5058,"mmm")</f>
        <v>Sep</v>
      </c>
    </row>
    <row r="5059" spans="1:24" x14ac:dyDescent="0.3">
      <c r="A5059">
        <v>5058</v>
      </c>
      <c r="B5059" t="s">
        <v>8730</v>
      </c>
      <c r="C5059" s="1">
        <v>42255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>
        <v>41.88</v>
      </c>
      <c r="S5059">
        <v>6</v>
      </c>
      <c r="T5059">
        <v>0</v>
      </c>
      <c r="U5059">
        <v>0.83760000000000001</v>
      </c>
      <c r="V5059">
        <f>IFERROR(SuperstoreData[[#This Row],[Profit]]/SuperstoreData[[#This Row],[Sales]],0)</f>
        <v>0.02</v>
      </c>
      <c r="W5059">
        <f>YEAR(C5059)</f>
        <v>2015</v>
      </c>
      <c r="X5059" t="str">
        <f>TEXT(C5059,"mmm")</f>
        <v>Sep</v>
      </c>
    </row>
    <row r="5060" spans="1:24" x14ac:dyDescent="0.3">
      <c r="A5060">
        <v>5059</v>
      </c>
      <c r="B5060" t="s">
        <v>8732</v>
      </c>
      <c r="C5060" s="1">
        <v>42463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>
        <v>99.846000000000004</v>
      </c>
      <c r="S5060">
        <v>9</v>
      </c>
      <c r="T5060">
        <v>0.7</v>
      </c>
      <c r="U5060">
        <v>-83.204999999999998</v>
      </c>
      <c r="V5060">
        <f>IFERROR(SuperstoreData[[#This Row],[Profit]]/SuperstoreData[[#This Row],[Sales]],0)</f>
        <v>-0.83333333333333326</v>
      </c>
      <c r="W5060">
        <f>YEAR(C5060)</f>
        <v>2016</v>
      </c>
      <c r="X5060" t="str">
        <f>TEXT(C5060,"mmm")</f>
        <v>Apr</v>
      </c>
    </row>
    <row r="5061" spans="1:24" x14ac:dyDescent="0.3">
      <c r="A5061">
        <v>5060</v>
      </c>
      <c r="B5061" t="s">
        <v>8733</v>
      </c>
      <c r="C5061" s="1">
        <v>42709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>
        <v>699.98</v>
      </c>
      <c r="S5061">
        <v>2</v>
      </c>
      <c r="T5061">
        <v>0</v>
      </c>
      <c r="U5061">
        <v>195.99440000000001</v>
      </c>
      <c r="V5061">
        <f>IFERROR(SuperstoreData[[#This Row],[Profit]]/SuperstoreData[[#This Row],[Sales]],0)</f>
        <v>0.28000000000000003</v>
      </c>
      <c r="W5061">
        <f>YEAR(C5061)</f>
        <v>2016</v>
      </c>
      <c r="X5061" t="str">
        <f>TEXT(C5061,"mmm")</f>
        <v>Dec</v>
      </c>
    </row>
    <row r="5062" spans="1:24" x14ac:dyDescent="0.3">
      <c r="A5062">
        <v>5061</v>
      </c>
      <c r="B5062" t="s">
        <v>8733</v>
      </c>
      <c r="C5062" s="1">
        <v>42709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>
        <v>584.82000000000005</v>
      </c>
      <c r="S5062">
        <v>9</v>
      </c>
      <c r="T5062">
        <v>0</v>
      </c>
      <c r="U5062">
        <v>70.178399999999996</v>
      </c>
      <c r="V5062">
        <f>IFERROR(SuperstoreData[[#This Row],[Profit]]/SuperstoreData[[#This Row],[Sales]],0)</f>
        <v>0.11999999999999998</v>
      </c>
      <c r="W5062">
        <f>YEAR(C5062)</f>
        <v>2016</v>
      </c>
      <c r="X5062" t="str">
        <f>TEXT(C5062,"mmm")</f>
        <v>Dec</v>
      </c>
    </row>
    <row r="5063" spans="1:24" x14ac:dyDescent="0.3">
      <c r="A5063">
        <v>5062</v>
      </c>
      <c r="B5063" t="s">
        <v>8735</v>
      </c>
      <c r="C5063" s="1">
        <v>42132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>
        <v>43.98</v>
      </c>
      <c r="S5063">
        <v>2</v>
      </c>
      <c r="T5063">
        <v>0</v>
      </c>
      <c r="U5063">
        <v>21.99</v>
      </c>
      <c r="V5063">
        <f>IFERROR(SuperstoreData[[#This Row],[Profit]]/SuperstoreData[[#This Row],[Sales]],0)</f>
        <v>0.5</v>
      </c>
      <c r="W5063">
        <f>YEAR(C5063)</f>
        <v>2015</v>
      </c>
      <c r="X5063" t="str">
        <f>TEXT(C5063,"mmm")</f>
        <v>May</v>
      </c>
    </row>
    <row r="5064" spans="1:24" x14ac:dyDescent="0.3">
      <c r="A5064">
        <v>5063</v>
      </c>
      <c r="B5064" t="s">
        <v>8735</v>
      </c>
      <c r="C5064" s="1">
        <v>42132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>
        <v>377.97</v>
      </c>
      <c r="S5064">
        <v>3</v>
      </c>
      <c r="T5064">
        <v>0</v>
      </c>
      <c r="U5064">
        <v>105.83159999999999</v>
      </c>
      <c r="V5064">
        <f>IFERROR(SuperstoreData[[#This Row],[Profit]]/SuperstoreData[[#This Row],[Sales]],0)</f>
        <v>0.27999999999999997</v>
      </c>
      <c r="W5064">
        <f>YEAR(C5064)</f>
        <v>2015</v>
      </c>
      <c r="X5064" t="str">
        <f>TEXT(C5064,"mmm")</f>
        <v>May</v>
      </c>
    </row>
    <row r="5065" spans="1:24" x14ac:dyDescent="0.3">
      <c r="A5065">
        <v>5064</v>
      </c>
      <c r="B5065" t="s">
        <v>8735</v>
      </c>
      <c r="C5065" s="1">
        <v>42132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>
        <v>123.96</v>
      </c>
      <c r="S5065">
        <v>3</v>
      </c>
      <c r="T5065">
        <v>0</v>
      </c>
      <c r="U5065">
        <v>11.1564</v>
      </c>
      <c r="V5065">
        <f>IFERROR(SuperstoreData[[#This Row],[Profit]]/SuperstoreData[[#This Row],[Sales]],0)</f>
        <v>0.09</v>
      </c>
      <c r="W5065">
        <f>YEAR(C5065)</f>
        <v>2015</v>
      </c>
      <c r="X5065" t="str">
        <f>TEXT(C5065,"mmm")</f>
        <v>May</v>
      </c>
    </row>
    <row r="5066" spans="1:24" x14ac:dyDescent="0.3">
      <c r="A5066">
        <v>5065</v>
      </c>
      <c r="B5066" t="s">
        <v>8736</v>
      </c>
      <c r="C5066" s="1">
        <v>43000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>
        <v>391.98</v>
      </c>
      <c r="S5066">
        <v>2</v>
      </c>
      <c r="T5066">
        <v>0</v>
      </c>
      <c r="U5066">
        <v>113.6742</v>
      </c>
      <c r="V5066">
        <f>IFERROR(SuperstoreData[[#This Row],[Profit]]/SuperstoreData[[#This Row],[Sales]],0)</f>
        <v>0.28999999999999998</v>
      </c>
      <c r="W5066">
        <f>YEAR(C5066)</f>
        <v>2017</v>
      </c>
      <c r="X5066" t="str">
        <f>TEXT(C5066,"mmm")</f>
        <v>Sep</v>
      </c>
    </row>
    <row r="5067" spans="1:24" x14ac:dyDescent="0.3">
      <c r="A5067">
        <v>5066</v>
      </c>
      <c r="B5067" t="s">
        <v>8737</v>
      </c>
      <c r="C5067" s="1">
        <v>43069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>
        <v>383.976</v>
      </c>
      <c r="S5067">
        <v>3</v>
      </c>
      <c r="T5067">
        <v>0.2</v>
      </c>
      <c r="U5067">
        <v>81.594899999999996</v>
      </c>
      <c r="V5067">
        <f>IFERROR(SuperstoreData[[#This Row],[Profit]]/SuperstoreData[[#This Row],[Sales]],0)</f>
        <v>0.21249999999999999</v>
      </c>
      <c r="W5067">
        <f>YEAR(C5067)</f>
        <v>2017</v>
      </c>
      <c r="X5067" t="str">
        <f>TEXT(C5067,"mmm")</f>
        <v>Nov</v>
      </c>
    </row>
    <row r="5068" spans="1:24" x14ac:dyDescent="0.3">
      <c r="A5068">
        <v>5067</v>
      </c>
      <c r="B5068" t="s">
        <v>8737</v>
      </c>
      <c r="C5068" s="1">
        <v>43069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>
        <v>1781.682</v>
      </c>
      <c r="S5068">
        <v>7</v>
      </c>
      <c r="T5068">
        <v>0.4</v>
      </c>
      <c r="U5068">
        <v>-653.28340000000003</v>
      </c>
      <c r="V5068">
        <f>IFERROR(SuperstoreData[[#This Row],[Profit]]/SuperstoreData[[#This Row],[Sales]],0)</f>
        <v>-0.3666666666666667</v>
      </c>
      <c r="W5068">
        <f>YEAR(C5068)</f>
        <v>2017</v>
      </c>
      <c r="X5068" t="str">
        <f>TEXT(C5068,"mmm")</f>
        <v>Nov</v>
      </c>
    </row>
    <row r="5069" spans="1:24" x14ac:dyDescent="0.3">
      <c r="A5069">
        <v>5068</v>
      </c>
      <c r="B5069" t="s">
        <v>8738</v>
      </c>
      <c r="C5069" s="1">
        <v>42750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>
        <v>21.4</v>
      </c>
      <c r="S5069">
        <v>5</v>
      </c>
      <c r="T5069">
        <v>0</v>
      </c>
      <c r="U5069">
        <v>6.2060000000000004</v>
      </c>
      <c r="V5069">
        <f>IFERROR(SuperstoreData[[#This Row],[Profit]]/SuperstoreData[[#This Row],[Sales]],0)</f>
        <v>0.29000000000000004</v>
      </c>
      <c r="W5069">
        <f>YEAR(C5069)</f>
        <v>2017</v>
      </c>
      <c r="X5069" t="str">
        <f>TEXT(C5069,"mmm")</f>
        <v>Jan</v>
      </c>
    </row>
    <row r="5070" spans="1:24" x14ac:dyDescent="0.3">
      <c r="A5070">
        <v>5069</v>
      </c>
      <c r="B5070" t="s">
        <v>8739</v>
      </c>
      <c r="C5070" s="1">
        <v>41859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>
        <v>549.99</v>
      </c>
      <c r="S5070">
        <v>1</v>
      </c>
      <c r="T5070">
        <v>0</v>
      </c>
      <c r="U5070">
        <v>274.995</v>
      </c>
      <c r="V5070">
        <f>IFERROR(SuperstoreData[[#This Row],[Profit]]/SuperstoreData[[#This Row],[Sales]],0)</f>
        <v>0.5</v>
      </c>
      <c r="W5070">
        <f>YEAR(C5070)</f>
        <v>2014</v>
      </c>
      <c r="X5070" t="str">
        <f>TEXT(C5070,"mmm")</f>
        <v>Aug</v>
      </c>
    </row>
    <row r="5071" spans="1:24" x14ac:dyDescent="0.3">
      <c r="A5071">
        <v>5070</v>
      </c>
      <c r="B5071" t="s">
        <v>8739</v>
      </c>
      <c r="C5071" s="1">
        <v>41859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>
        <v>167.535</v>
      </c>
      <c r="S5071">
        <v>3</v>
      </c>
      <c r="T5071">
        <v>0.1</v>
      </c>
      <c r="U5071">
        <v>37.229999999999997</v>
      </c>
      <c r="V5071">
        <f>IFERROR(SuperstoreData[[#This Row],[Profit]]/SuperstoreData[[#This Row],[Sales]],0)</f>
        <v>0.22222222222222221</v>
      </c>
      <c r="W5071">
        <f>YEAR(C5071)</f>
        <v>2014</v>
      </c>
      <c r="X5071" t="str">
        <f>TEXT(C5071,"mmm")</f>
        <v>Aug</v>
      </c>
    </row>
    <row r="5072" spans="1:24" x14ac:dyDescent="0.3">
      <c r="A5072">
        <v>5071</v>
      </c>
      <c r="B5072" t="s">
        <v>8739</v>
      </c>
      <c r="C5072" s="1">
        <v>41859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>
        <v>38.340000000000003</v>
      </c>
      <c r="S5072">
        <v>3</v>
      </c>
      <c r="T5072">
        <v>0</v>
      </c>
      <c r="U5072">
        <v>17.253</v>
      </c>
      <c r="V5072">
        <f>IFERROR(SuperstoreData[[#This Row],[Profit]]/SuperstoreData[[#This Row],[Sales]],0)</f>
        <v>0.44999999999999996</v>
      </c>
      <c r="W5072">
        <f>YEAR(C5072)</f>
        <v>2014</v>
      </c>
      <c r="X5072" t="str">
        <f>TEXT(C5072,"mmm")</f>
        <v>Aug</v>
      </c>
    </row>
    <row r="5073" spans="1:24" x14ac:dyDescent="0.3">
      <c r="A5073">
        <v>5072</v>
      </c>
      <c r="B5073" t="s">
        <v>8739</v>
      </c>
      <c r="C5073" s="1">
        <v>41859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>
        <v>53.88</v>
      </c>
      <c r="S5073">
        <v>6</v>
      </c>
      <c r="T5073">
        <v>0</v>
      </c>
      <c r="U5073">
        <v>22.6296</v>
      </c>
      <c r="V5073">
        <f>IFERROR(SuperstoreData[[#This Row],[Profit]]/SuperstoreData[[#This Row],[Sales]],0)</f>
        <v>0.42</v>
      </c>
      <c r="W5073">
        <f>YEAR(C5073)</f>
        <v>2014</v>
      </c>
      <c r="X5073" t="str">
        <f>TEXT(C5073,"mmm")</f>
        <v>Aug</v>
      </c>
    </row>
    <row r="5074" spans="1:24" x14ac:dyDescent="0.3">
      <c r="A5074">
        <v>5073</v>
      </c>
      <c r="B5074" t="s">
        <v>8739</v>
      </c>
      <c r="C5074" s="1">
        <v>41859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>
        <v>299.98</v>
      </c>
      <c r="S5074">
        <v>2</v>
      </c>
      <c r="T5074">
        <v>0</v>
      </c>
      <c r="U5074">
        <v>83.994399999999999</v>
      </c>
      <c r="V5074">
        <f>IFERROR(SuperstoreData[[#This Row],[Profit]]/SuperstoreData[[#This Row],[Sales]],0)</f>
        <v>0.27999999999999997</v>
      </c>
      <c r="W5074">
        <f>YEAR(C5074)</f>
        <v>2014</v>
      </c>
      <c r="X5074" t="str">
        <f>TEXT(C5074,"mmm")</f>
        <v>Aug</v>
      </c>
    </row>
    <row r="5075" spans="1:24" x14ac:dyDescent="0.3">
      <c r="A5075">
        <v>5074</v>
      </c>
      <c r="B5075" t="s">
        <v>8740</v>
      </c>
      <c r="C5075" s="1">
        <v>42313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>
        <v>62.8</v>
      </c>
      <c r="S5075">
        <v>4</v>
      </c>
      <c r="T5075">
        <v>0</v>
      </c>
      <c r="U5075">
        <v>15.7</v>
      </c>
      <c r="V5075">
        <f>IFERROR(SuperstoreData[[#This Row],[Profit]]/SuperstoreData[[#This Row],[Sales]],0)</f>
        <v>0.25</v>
      </c>
      <c r="W5075">
        <f>YEAR(C5075)</f>
        <v>2015</v>
      </c>
      <c r="X5075" t="str">
        <f>TEXT(C5075,"mmm")</f>
        <v>Nov</v>
      </c>
    </row>
    <row r="5076" spans="1:24" x14ac:dyDescent="0.3">
      <c r="A5076">
        <v>5075</v>
      </c>
      <c r="B5076" t="s">
        <v>8741</v>
      </c>
      <c r="C5076" s="1">
        <v>42850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>
        <v>13.904</v>
      </c>
      <c r="S5076">
        <v>2</v>
      </c>
      <c r="T5076">
        <v>0.2</v>
      </c>
      <c r="U5076">
        <v>4.5187999999999997</v>
      </c>
      <c r="V5076">
        <f>IFERROR(SuperstoreData[[#This Row],[Profit]]/SuperstoreData[[#This Row],[Sales]],0)</f>
        <v>0.32499999999999996</v>
      </c>
      <c r="W5076">
        <f>YEAR(C5076)</f>
        <v>2017</v>
      </c>
      <c r="X5076" t="str">
        <f>TEXT(C5076,"mmm")</f>
        <v>Apr</v>
      </c>
    </row>
    <row r="5077" spans="1:24" x14ac:dyDescent="0.3">
      <c r="A5077">
        <v>5076</v>
      </c>
      <c r="B5077" t="s">
        <v>8742</v>
      </c>
      <c r="C5077" s="1">
        <v>41749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>
        <v>744.1</v>
      </c>
      <c r="S5077">
        <v>5</v>
      </c>
      <c r="T5077">
        <v>0.3</v>
      </c>
      <c r="U5077">
        <v>-95.67</v>
      </c>
      <c r="V5077">
        <f>IFERROR(SuperstoreData[[#This Row],[Profit]]/SuperstoreData[[#This Row],[Sales]],0)</f>
        <v>-0.12857142857142856</v>
      </c>
      <c r="W5077">
        <f>YEAR(C5077)</f>
        <v>2014</v>
      </c>
      <c r="X5077" t="str">
        <f>TEXT(C5077,"mmm")</f>
        <v>Apr</v>
      </c>
    </row>
    <row r="5078" spans="1:24" x14ac:dyDescent="0.3">
      <c r="A5078">
        <v>5077</v>
      </c>
      <c r="B5078" t="s">
        <v>8742</v>
      </c>
      <c r="C5078" s="1">
        <v>41749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>
        <v>44.84</v>
      </c>
      <c r="S5078">
        <v>5</v>
      </c>
      <c r="T5078">
        <v>0.2</v>
      </c>
      <c r="U5078">
        <v>5.6050000000000004</v>
      </c>
      <c r="V5078">
        <f>IFERROR(SuperstoreData[[#This Row],[Profit]]/SuperstoreData[[#This Row],[Sales]],0)</f>
        <v>0.125</v>
      </c>
      <c r="W5078">
        <f>YEAR(C5078)</f>
        <v>2014</v>
      </c>
      <c r="X5078" t="str">
        <f>TEXT(C5078,"mmm")</f>
        <v>Apr</v>
      </c>
    </row>
    <row r="5079" spans="1:24" x14ac:dyDescent="0.3">
      <c r="A5079">
        <v>5078</v>
      </c>
      <c r="B5079" t="s">
        <v>8742</v>
      </c>
      <c r="C5079" s="1">
        <v>41749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>
        <v>401.59</v>
      </c>
      <c r="S5079">
        <v>2</v>
      </c>
      <c r="T5079">
        <v>0.3</v>
      </c>
      <c r="U5079">
        <v>-131.95099999999999</v>
      </c>
      <c r="V5079">
        <f>IFERROR(SuperstoreData[[#This Row],[Profit]]/SuperstoreData[[#This Row],[Sales]],0)</f>
        <v>-0.32857142857142857</v>
      </c>
      <c r="W5079">
        <f>YEAR(C5079)</f>
        <v>2014</v>
      </c>
      <c r="X5079" t="str">
        <f>TEXT(C5079,"mmm")</f>
        <v>Apr</v>
      </c>
    </row>
    <row r="5080" spans="1:24" x14ac:dyDescent="0.3">
      <c r="A5080">
        <v>5079</v>
      </c>
      <c r="B5080" t="s">
        <v>8744</v>
      </c>
      <c r="C5080" s="1">
        <v>43050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>
        <v>18.239999999999998</v>
      </c>
      <c r="S5080">
        <v>3</v>
      </c>
      <c r="T5080">
        <v>0</v>
      </c>
      <c r="U5080">
        <v>8.5728000000000009</v>
      </c>
      <c r="V5080">
        <f>IFERROR(SuperstoreData[[#This Row],[Profit]]/SuperstoreData[[#This Row],[Sales]],0)</f>
        <v>0.47000000000000008</v>
      </c>
      <c r="W5080">
        <f>YEAR(C5080)</f>
        <v>2017</v>
      </c>
      <c r="X5080" t="str">
        <f>TEXT(C5080,"mmm")</f>
        <v>Nov</v>
      </c>
    </row>
    <row r="5081" spans="1:24" x14ac:dyDescent="0.3">
      <c r="A5081">
        <v>5080</v>
      </c>
      <c r="B5081" t="s">
        <v>8745</v>
      </c>
      <c r="C5081" s="1">
        <v>43064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>
        <v>359.49900000000002</v>
      </c>
      <c r="S5081">
        <v>3</v>
      </c>
      <c r="T5081">
        <v>0.15</v>
      </c>
      <c r="U5081">
        <v>-29.605799999999999</v>
      </c>
      <c r="V5081">
        <f>IFERROR(SuperstoreData[[#This Row],[Profit]]/SuperstoreData[[#This Row],[Sales]],0)</f>
        <v>-8.2352941176470573E-2</v>
      </c>
      <c r="W5081">
        <f>YEAR(C5081)</f>
        <v>2017</v>
      </c>
      <c r="X5081" t="str">
        <f>TEXT(C5081,"mmm")</f>
        <v>Nov</v>
      </c>
    </row>
    <row r="5082" spans="1:24" x14ac:dyDescent="0.3">
      <c r="A5082">
        <v>5081</v>
      </c>
      <c r="B5082" t="s">
        <v>8745</v>
      </c>
      <c r="C5082" s="1">
        <v>43064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>
        <v>10.48</v>
      </c>
      <c r="S5082">
        <v>1</v>
      </c>
      <c r="T5082">
        <v>0</v>
      </c>
      <c r="U5082">
        <v>2.8296000000000001</v>
      </c>
      <c r="V5082">
        <f>IFERROR(SuperstoreData[[#This Row],[Profit]]/SuperstoreData[[#This Row],[Sales]],0)</f>
        <v>0.27</v>
      </c>
      <c r="W5082">
        <f>YEAR(C5082)</f>
        <v>2017</v>
      </c>
      <c r="X5082" t="str">
        <f>TEXT(C5082,"mmm")</f>
        <v>Nov</v>
      </c>
    </row>
    <row r="5083" spans="1:24" x14ac:dyDescent="0.3">
      <c r="A5083">
        <v>5082</v>
      </c>
      <c r="B5083" t="s">
        <v>8746</v>
      </c>
      <c r="C5083" s="1">
        <v>42356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>
        <v>20.736000000000001</v>
      </c>
      <c r="S5083">
        <v>4</v>
      </c>
      <c r="T5083">
        <v>0.2</v>
      </c>
      <c r="U5083">
        <v>7.2576000000000001</v>
      </c>
      <c r="V5083">
        <f>IFERROR(SuperstoreData[[#This Row],[Profit]]/SuperstoreData[[#This Row],[Sales]],0)</f>
        <v>0.35</v>
      </c>
      <c r="W5083">
        <f>YEAR(C5083)</f>
        <v>2015</v>
      </c>
      <c r="X5083" t="str">
        <f>TEXT(C5083,"mmm")</f>
        <v>Dec</v>
      </c>
    </row>
    <row r="5084" spans="1:24" x14ac:dyDescent="0.3">
      <c r="A5084">
        <v>5083</v>
      </c>
      <c r="B5084" t="s">
        <v>8747</v>
      </c>
      <c r="C5084" s="1">
        <v>42621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>
        <v>35.167999999999999</v>
      </c>
      <c r="S5084">
        <v>4</v>
      </c>
      <c r="T5084">
        <v>0.2</v>
      </c>
      <c r="U5084">
        <v>8.3523999999999994</v>
      </c>
      <c r="V5084">
        <f>IFERROR(SuperstoreData[[#This Row],[Profit]]/SuperstoreData[[#This Row],[Sales]],0)</f>
        <v>0.23749999999999999</v>
      </c>
      <c r="W5084">
        <f>YEAR(C5084)</f>
        <v>2016</v>
      </c>
      <c r="X5084" t="str">
        <f>TEXT(C5084,"mmm")</f>
        <v>Sep</v>
      </c>
    </row>
    <row r="5085" spans="1:24" x14ac:dyDescent="0.3">
      <c r="A5085">
        <v>5084</v>
      </c>
      <c r="B5085" t="s">
        <v>8747</v>
      </c>
      <c r="C5085" s="1">
        <v>42621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>
        <v>64.703999999999994</v>
      </c>
      <c r="S5085">
        <v>3</v>
      </c>
      <c r="T5085">
        <v>0.2</v>
      </c>
      <c r="U5085">
        <v>23.455200000000001</v>
      </c>
      <c r="V5085">
        <f>IFERROR(SuperstoreData[[#This Row],[Profit]]/SuperstoreData[[#This Row],[Sales]],0)</f>
        <v>0.36250000000000004</v>
      </c>
      <c r="W5085">
        <f>YEAR(C5085)</f>
        <v>2016</v>
      </c>
      <c r="X5085" t="str">
        <f>TEXT(C5085,"mmm")</f>
        <v>Sep</v>
      </c>
    </row>
    <row r="5086" spans="1:24" x14ac:dyDescent="0.3">
      <c r="A5086">
        <v>5085</v>
      </c>
      <c r="B5086" t="s">
        <v>8750</v>
      </c>
      <c r="C5086" s="1">
        <v>42527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>
        <v>105.52</v>
      </c>
      <c r="S5086">
        <v>4</v>
      </c>
      <c r="T5086">
        <v>0</v>
      </c>
      <c r="U5086">
        <v>48.539200000000001</v>
      </c>
      <c r="V5086">
        <f>IFERROR(SuperstoreData[[#This Row],[Profit]]/SuperstoreData[[#This Row],[Sales]],0)</f>
        <v>0.46</v>
      </c>
      <c r="W5086">
        <f>YEAR(C5086)</f>
        <v>2016</v>
      </c>
      <c r="X5086" t="str">
        <f>TEXT(C5086,"mmm")</f>
        <v>Jun</v>
      </c>
    </row>
    <row r="5087" spans="1:24" x14ac:dyDescent="0.3">
      <c r="A5087">
        <v>5086</v>
      </c>
      <c r="B5087" t="s">
        <v>8751</v>
      </c>
      <c r="C5087" s="1">
        <v>42174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>
        <v>5.7919999999999998</v>
      </c>
      <c r="S5087">
        <v>2</v>
      </c>
      <c r="T5087">
        <v>0.8</v>
      </c>
      <c r="U5087">
        <v>-9.5568000000000008</v>
      </c>
      <c r="V5087">
        <f>IFERROR(SuperstoreData[[#This Row],[Profit]]/SuperstoreData[[#This Row],[Sales]],0)</f>
        <v>-1.6500000000000001</v>
      </c>
      <c r="W5087">
        <f>YEAR(C5087)</f>
        <v>2015</v>
      </c>
      <c r="X5087" t="str">
        <f>TEXT(C5087,"mmm")</f>
        <v>Jun</v>
      </c>
    </row>
    <row r="5088" spans="1:24" x14ac:dyDescent="0.3">
      <c r="A5088">
        <v>5087</v>
      </c>
      <c r="B5088" t="s">
        <v>8752</v>
      </c>
      <c r="C5088" s="1">
        <v>42068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>
        <v>466.15800000000002</v>
      </c>
      <c r="S5088">
        <v>7</v>
      </c>
      <c r="T5088">
        <v>0.4</v>
      </c>
      <c r="U5088">
        <v>-93.2316</v>
      </c>
      <c r="V5088">
        <f>IFERROR(SuperstoreData[[#This Row],[Profit]]/SuperstoreData[[#This Row],[Sales]],0)</f>
        <v>-0.19999999999999998</v>
      </c>
      <c r="W5088">
        <f>YEAR(C5088)</f>
        <v>2015</v>
      </c>
      <c r="X5088" t="str">
        <f>TEXT(C5088,"mmm")</f>
        <v>Mar</v>
      </c>
    </row>
    <row r="5089" spans="1:24" x14ac:dyDescent="0.3">
      <c r="A5089">
        <v>5088</v>
      </c>
      <c r="B5089" t="s">
        <v>8752</v>
      </c>
      <c r="C5089" s="1">
        <v>42068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>
        <v>10.311999999999999</v>
      </c>
      <c r="S5089">
        <v>1</v>
      </c>
      <c r="T5089">
        <v>0.2</v>
      </c>
      <c r="U5089">
        <v>-1.2889999999999999</v>
      </c>
      <c r="V5089">
        <f>IFERROR(SuperstoreData[[#This Row],[Profit]]/SuperstoreData[[#This Row],[Sales]],0)</f>
        <v>-0.125</v>
      </c>
      <c r="W5089">
        <f>YEAR(C5089)</f>
        <v>2015</v>
      </c>
      <c r="X5089" t="str">
        <f>TEXT(C5089,"mmm")</f>
        <v>Mar</v>
      </c>
    </row>
    <row r="5090" spans="1:24" x14ac:dyDescent="0.3">
      <c r="A5090">
        <v>5089</v>
      </c>
      <c r="B5090" t="s">
        <v>8752</v>
      </c>
      <c r="C5090" s="1">
        <v>42068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>
        <v>2.556</v>
      </c>
      <c r="S5090">
        <v>3</v>
      </c>
      <c r="T5090">
        <v>0.7</v>
      </c>
      <c r="U5090">
        <v>-1.7891999999999999</v>
      </c>
      <c r="V5090">
        <f>IFERROR(SuperstoreData[[#This Row],[Profit]]/SuperstoreData[[#This Row],[Sales]],0)</f>
        <v>-0.7</v>
      </c>
      <c r="W5090">
        <f>YEAR(C5090)</f>
        <v>2015</v>
      </c>
      <c r="X5090" t="str">
        <f>TEXT(C5090,"mmm")</f>
        <v>Mar</v>
      </c>
    </row>
    <row r="5091" spans="1:24" x14ac:dyDescent="0.3">
      <c r="A5091">
        <v>5090</v>
      </c>
      <c r="B5091" t="s">
        <v>8755</v>
      </c>
      <c r="C5091" s="1">
        <v>42951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>
        <v>7.968</v>
      </c>
      <c r="S5091">
        <v>2</v>
      </c>
      <c r="T5091">
        <v>0.2</v>
      </c>
      <c r="U5091">
        <v>2.8883999999999999</v>
      </c>
      <c r="V5091">
        <f>IFERROR(SuperstoreData[[#This Row],[Profit]]/SuperstoreData[[#This Row],[Sales]],0)</f>
        <v>0.36249999999999999</v>
      </c>
      <c r="W5091">
        <f>YEAR(C5091)</f>
        <v>2017</v>
      </c>
      <c r="X5091" t="str">
        <f>TEXT(C5091,"mmm")</f>
        <v>Aug</v>
      </c>
    </row>
    <row r="5092" spans="1:24" x14ac:dyDescent="0.3">
      <c r="A5092">
        <v>5091</v>
      </c>
      <c r="B5092" t="s">
        <v>8755</v>
      </c>
      <c r="C5092" s="1">
        <v>42951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>
        <v>8.7840000000000007</v>
      </c>
      <c r="S5092">
        <v>1</v>
      </c>
      <c r="T5092">
        <v>0.2</v>
      </c>
      <c r="U5092">
        <v>3.1842000000000001</v>
      </c>
      <c r="V5092">
        <f>IFERROR(SuperstoreData[[#This Row],[Profit]]/SuperstoreData[[#This Row],[Sales]],0)</f>
        <v>0.36249999999999999</v>
      </c>
      <c r="W5092">
        <f>YEAR(C5092)</f>
        <v>2017</v>
      </c>
      <c r="X5092" t="str">
        <f>TEXT(C5092,"mmm")</f>
        <v>Aug</v>
      </c>
    </row>
    <row r="5093" spans="1:24" x14ac:dyDescent="0.3">
      <c r="A5093">
        <v>5092</v>
      </c>
      <c r="B5093" t="s">
        <v>8757</v>
      </c>
      <c r="C5093" s="1">
        <v>43099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>
        <v>3.024</v>
      </c>
      <c r="S5093">
        <v>3</v>
      </c>
      <c r="T5093">
        <v>0.2</v>
      </c>
      <c r="U5093">
        <v>-0.6048</v>
      </c>
      <c r="V5093">
        <f>IFERROR(SuperstoreData[[#This Row],[Profit]]/SuperstoreData[[#This Row],[Sales]],0)</f>
        <v>-0.2</v>
      </c>
      <c r="W5093">
        <f>YEAR(C5093)</f>
        <v>2017</v>
      </c>
      <c r="X5093" t="str">
        <f>TEXT(C5093,"mmm")</f>
        <v>Dec</v>
      </c>
    </row>
    <row r="5094" spans="1:24" x14ac:dyDescent="0.3">
      <c r="A5094">
        <v>5093</v>
      </c>
      <c r="B5094" t="s">
        <v>8758</v>
      </c>
      <c r="C5094" s="1">
        <v>42147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>
        <v>51.45</v>
      </c>
      <c r="S5094">
        <v>3</v>
      </c>
      <c r="T5094">
        <v>0</v>
      </c>
      <c r="U5094">
        <v>13.891500000000001</v>
      </c>
      <c r="V5094">
        <f>IFERROR(SuperstoreData[[#This Row],[Profit]]/SuperstoreData[[#This Row],[Sales]],0)</f>
        <v>0.27</v>
      </c>
      <c r="W5094">
        <f>YEAR(C5094)</f>
        <v>2015</v>
      </c>
      <c r="X5094" t="str">
        <f>TEXT(C5094,"mmm")</f>
        <v>May</v>
      </c>
    </row>
    <row r="5095" spans="1:24" x14ac:dyDescent="0.3">
      <c r="A5095">
        <v>5094</v>
      </c>
      <c r="B5095" t="s">
        <v>8759</v>
      </c>
      <c r="C5095" s="1">
        <v>41979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>
        <v>14.016</v>
      </c>
      <c r="S5095">
        <v>4</v>
      </c>
      <c r="T5095">
        <v>0.8</v>
      </c>
      <c r="U5095">
        <v>-31.536000000000001</v>
      </c>
      <c r="V5095">
        <f>IFERROR(SuperstoreData[[#This Row],[Profit]]/SuperstoreData[[#This Row],[Sales]],0)</f>
        <v>-2.25</v>
      </c>
      <c r="W5095">
        <f>YEAR(C5095)</f>
        <v>2014</v>
      </c>
      <c r="X5095" t="str">
        <f>TEXT(C5095,"mmm")</f>
        <v>Dec</v>
      </c>
    </row>
    <row r="5096" spans="1:24" x14ac:dyDescent="0.3">
      <c r="A5096">
        <v>5095</v>
      </c>
      <c r="B5096" t="s">
        <v>8759</v>
      </c>
      <c r="C5096" s="1">
        <v>41979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>
        <v>214.95</v>
      </c>
      <c r="S5096">
        <v>5</v>
      </c>
      <c r="T5096">
        <v>0.5</v>
      </c>
      <c r="U5096">
        <v>-120.372</v>
      </c>
      <c r="V5096">
        <f>IFERROR(SuperstoreData[[#This Row],[Profit]]/SuperstoreData[[#This Row],[Sales]],0)</f>
        <v>-0.56000000000000005</v>
      </c>
      <c r="W5096">
        <f>YEAR(C5096)</f>
        <v>2014</v>
      </c>
      <c r="X5096" t="str">
        <f>TEXT(C5096,"mmm")</f>
        <v>Dec</v>
      </c>
    </row>
    <row r="5097" spans="1:24" x14ac:dyDescent="0.3">
      <c r="A5097">
        <v>5096</v>
      </c>
      <c r="B5097" t="s">
        <v>8759</v>
      </c>
      <c r="C5097" s="1">
        <v>41979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>
        <v>35.04</v>
      </c>
      <c r="S5097">
        <v>4</v>
      </c>
      <c r="T5097">
        <v>0.2</v>
      </c>
      <c r="U5097">
        <v>-7.008</v>
      </c>
      <c r="V5097">
        <f>IFERROR(SuperstoreData[[#This Row],[Profit]]/SuperstoreData[[#This Row],[Sales]],0)</f>
        <v>-0.2</v>
      </c>
      <c r="W5097">
        <f>YEAR(C5097)</f>
        <v>2014</v>
      </c>
      <c r="X5097" t="str">
        <f>TEXT(C5097,"mmm")</f>
        <v>Dec</v>
      </c>
    </row>
    <row r="5098" spans="1:24" x14ac:dyDescent="0.3">
      <c r="A5098">
        <v>5097</v>
      </c>
      <c r="B5098" t="s">
        <v>8759</v>
      </c>
      <c r="C5098" s="1">
        <v>41979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>
        <v>10.776</v>
      </c>
      <c r="S5098">
        <v>3</v>
      </c>
      <c r="T5098">
        <v>0.6</v>
      </c>
      <c r="U5098">
        <v>-4.8491999999999997</v>
      </c>
      <c r="V5098">
        <f>IFERROR(SuperstoreData[[#This Row],[Profit]]/SuperstoreData[[#This Row],[Sales]],0)</f>
        <v>-0.45</v>
      </c>
      <c r="W5098">
        <f>YEAR(C5098)</f>
        <v>2014</v>
      </c>
      <c r="X5098" t="str">
        <f>TEXT(C5098,"mmm")</f>
        <v>Dec</v>
      </c>
    </row>
    <row r="5099" spans="1:24" x14ac:dyDescent="0.3">
      <c r="A5099">
        <v>5098</v>
      </c>
      <c r="B5099" t="s">
        <v>8759</v>
      </c>
      <c r="C5099" s="1">
        <v>41979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>
        <v>4.5999999999999996</v>
      </c>
      <c r="S5099">
        <v>2</v>
      </c>
      <c r="T5099">
        <v>0.8</v>
      </c>
      <c r="U5099">
        <v>-8.0500000000000007</v>
      </c>
      <c r="V5099">
        <f>IFERROR(SuperstoreData[[#This Row],[Profit]]/SuperstoreData[[#This Row],[Sales]],0)</f>
        <v>-1.7500000000000002</v>
      </c>
      <c r="W5099">
        <f>YEAR(C5099)</f>
        <v>2014</v>
      </c>
      <c r="X5099" t="str">
        <f>TEXT(C5099,"mmm")</f>
        <v>Dec</v>
      </c>
    </row>
    <row r="5100" spans="1:24" x14ac:dyDescent="0.3">
      <c r="A5100">
        <v>5099</v>
      </c>
      <c r="B5100" t="s">
        <v>8759</v>
      </c>
      <c r="C5100" s="1">
        <v>41979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>
        <v>35.167999999999999</v>
      </c>
      <c r="S5100">
        <v>2</v>
      </c>
      <c r="T5100">
        <v>0.2</v>
      </c>
      <c r="U5100">
        <v>-8.3523999999999994</v>
      </c>
      <c r="V5100">
        <f>IFERROR(SuperstoreData[[#This Row],[Profit]]/SuperstoreData[[#This Row],[Sales]],0)</f>
        <v>-0.23749999999999999</v>
      </c>
      <c r="W5100">
        <f>YEAR(C5100)</f>
        <v>2014</v>
      </c>
      <c r="X5100" t="str">
        <f>TEXT(C5100,"mmm")</f>
        <v>Dec</v>
      </c>
    </row>
    <row r="5101" spans="1:24" x14ac:dyDescent="0.3">
      <c r="A5101">
        <v>5100</v>
      </c>
      <c r="B5101" t="s">
        <v>8760</v>
      </c>
      <c r="C5101" s="1">
        <v>42223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>
        <v>19.152000000000001</v>
      </c>
      <c r="S5101">
        <v>3</v>
      </c>
      <c r="T5101">
        <v>0.2</v>
      </c>
      <c r="U5101">
        <v>6.4638</v>
      </c>
      <c r="V5101">
        <f>IFERROR(SuperstoreData[[#This Row],[Profit]]/SuperstoreData[[#This Row],[Sales]],0)</f>
        <v>0.33749999999999997</v>
      </c>
      <c r="W5101">
        <f>YEAR(C5101)</f>
        <v>2015</v>
      </c>
      <c r="X5101" t="str">
        <f>TEXT(C5101,"mmm")</f>
        <v>Aug</v>
      </c>
    </row>
    <row r="5102" spans="1:24" x14ac:dyDescent="0.3">
      <c r="A5102">
        <v>5101</v>
      </c>
      <c r="B5102" t="s">
        <v>8761</v>
      </c>
      <c r="C5102" s="1">
        <v>41715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>
        <v>4.4480000000000004</v>
      </c>
      <c r="S5102">
        <v>2</v>
      </c>
      <c r="T5102">
        <v>0.2</v>
      </c>
      <c r="U5102">
        <v>0.33360000000000001</v>
      </c>
      <c r="V5102">
        <f>IFERROR(SuperstoreData[[#This Row],[Profit]]/SuperstoreData[[#This Row],[Sales]],0)</f>
        <v>7.4999999999999997E-2</v>
      </c>
      <c r="W5102">
        <f>YEAR(C5102)</f>
        <v>2014</v>
      </c>
      <c r="X5102" t="str">
        <f>TEXT(C5102,"mmm")</f>
        <v>Mar</v>
      </c>
    </row>
    <row r="5103" spans="1:24" x14ac:dyDescent="0.3">
      <c r="A5103">
        <v>5102</v>
      </c>
      <c r="B5103" t="s">
        <v>8761</v>
      </c>
      <c r="C5103" s="1">
        <v>41715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>
        <v>5.1840000000000002</v>
      </c>
      <c r="S5103">
        <v>1</v>
      </c>
      <c r="T5103">
        <v>0.2</v>
      </c>
      <c r="U5103">
        <v>1.8792</v>
      </c>
      <c r="V5103">
        <f>IFERROR(SuperstoreData[[#This Row],[Profit]]/SuperstoreData[[#This Row],[Sales]],0)</f>
        <v>0.36249999999999999</v>
      </c>
      <c r="W5103">
        <f>YEAR(C5103)</f>
        <v>2014</v>
      </c>
      <c r="X5103" t="str">
        <f>TEXT(C5103,"mmm")</f>
        <v>Mar</v>
      </c>
    </row>
    <row r="5104" spans="1:24" x14ac:dyDescent="0.3">
      <c r="A5104">
        <v>5103</v>
      </c>
      <c r="B5104" t="s">
        <v>8761</v>
      </c>
      <c r="C5104" s="1">
        <v>41715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>
        <f>IFERROR(SuperstoreData[[#This Row],[Profit]]/SuperstoreData[[#This Row],[Sales]],0)</f>
        <v>0.35000000000000003</v>
      </c>
      <c r="W5104">
        <f>YEAR(C5104)</f>
        <v>2014</v>
      </c>
      <c r="X5104" t="str">
        <f>TEXT(C5104,"mmm")</f>
        <v>Mar</v>
      </c>
    </row>
    <row r="5105" spans="1:24" x14ac:dyDescent="0.3">
      <c r="A5105">
        <v>5104</v>
      </c>
      <c r="B5105" t="s">
        <v>8762</v>
      </c>
      <c r="C5105" s="1">
        <v>42089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>
        <v>40.031999999999996</v>
      </c>
      <c r="S5105">
        <v>6</v>
      </c>
      <c r="T5105">
        <v>0.2</v>
      </c>
      <c r="U5105">
        <v>12.51</v>
      </c>
      <c r="V5105">
        <f>IFERROR(SuperstoreData[[#This Row],[Profit]]/SuperstoreData[[#This Row],[Sales]],0)</f>
        <v>0.3125</v>
      </c>
      <c r="W5105">
        <f>YEAR(C5105)</f>
        <v>2015</v>
      </c>
      <c r="X5105" t="str">
        <f>TEXT(C5105,"mmm")</f>
        <v>Mar</v>
      </c>
    </row>
    <row r="5106" spans="1:24" x14ac:dyDescent="0.3">
      <c r="A5106">
        <v>5105</v>
      </c>
      <c r="B5106" t="s">
        <v>8762</v>
      </c>
      <c r="C5106" s="1">
        <v>42089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>
        <v>16.776</v>
      </c>
      <c r="S5106">
        <v>3</v>
      </c>
      <c r="T5106">
        <v>0.2</v>
      </c>
      <c r="U5106">
        <v>5.0327999999999999</v>
      </c>
      <c r="V5106">
        <f>IFERROR(SuperstoreData[[#This Row],[Profit]]/SuperstoreData[[#This Row],[Sales]],0)</f>
        <v>0.3</v>
      </c>
      <c r="W5106">
        <f>YEAR(C5106)</f>
        <v>2015</v>
      </c>
      <c r="X5106" t="str">
        <f>TEXT(C5106,"mmm")</f>
        <v>Mar</v>
      </c>
    </row>
    <row r="5107" spans="1:24" x14ac:dyDescent="0.3">
      <c r="A5107">
        <v>5106</v>
      </c>
      <c r="B5107" t="s">
        <v>8763</v>
      </c>
      <c r="C5107" s="1">
        <v>41987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>
        <v>186.304</v>
      </c>
      <c r="S5107">
        <v>4</v>
      </c>
      <c r="T5107">
        <v>0.2</v>
      </c>
      <c r="U5107">
        <v>13.972799999999999</v>
      </c>
      <c r="V5107">
        <f>IFERROR(SuperstoreData[[#This Row],[Profit]]/SuperstoreData[[#This Row],[Sales]],0)</f>
        <v>7.4999999999999997E-2</v>
      </c>
      <c r="W5107">
        <f>YEAR(C5107)</f>
        <v>2014</v>
      </c>
      <c r="X5107" t="str">
        <f>TEXT(C5107,"mmm")</f>
        <v>Dec</v>
      </c>
    </row>
    <row r="5108" spans="1:24" x14ac:dyDescent="0.3">
      <c r="A5108">
        <v>5107</v>
      </c>
      <c r="B5108" t="s">
        <v>8764</v>
      </c>
      <c r="C5108" s="1">
        <v>42266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>
        <v>66.36</v>
      </c>
      <c r="S5108">
        <v>4</v>
      </c>
      <c r="T5108">
        <v>0</v>
      </c>
      <c r="U5108">
        <v>23.225999999999999</v>
      </c>
      <c r="V5108">
        <f>IFERROR(SuperstoreData[[#This Row],[Profit]]/SuperstoreData[[#This Row],[Sales]],0)</f>
        <v>0.35</v>
      </c>
      <c r="W5108">
        <f>YEAR(C5108)</f>
        <v>2015</v>
      </c>
      <c r="X5108" t="str">
        <f>TEXT(C5108,"mmm")</f>
        <v>Sep</v>
      </c>
    </row>
    <row r="5109" spans="1:24" x14ac:dyDescent="0.3">
      <c r="A5109">
        <v>5108</v>
      </c>
      <c r="B5109" t="s">
        <v>8765</v>
      </c>
      <c r="C5109" s="1">
        <v>42850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>
        <v>42.048000000000002</v>
      </c>
      <c r="S5109">
        <v>9</v>
      </c>
      <c r="T5109">
        <v>0.2</v>
      </c>
      <c r="U5109">
        <v>5.2560000000000002</v>
      </c>
      <c r="V5109">
        <f>IFERROR(SuperstoreData[[#This Row],[Profit]]/SuperstoreData[[#This Row],[Sales]],0)</f>
        <v>0.125</v>
      </c>
      <c r="W5109">
        <f>YEAR(C5109)</f>
        <v>2017</v>
      </c>
      <c r="X5109" t="str">
        <f>TEXT(C5109,"mmm")</f>
        <v>Apr</v>
      </c>
    </row>
    <row r="5110" spans="1:24" x14ac:dyDescent="0.3">
      <c r="A5110">
        <v>5109</v>
      </c>
      <c r="B5110" t="s">
        <v>8765</v>
      </c>
      <c r="C5110" s="1">
        <v>42850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>
        <v>67.92</v>
      </c>
      <c r="S5110">
        <v>5</v>
      </c>
      <c r="T5110">
        <v>0.2</v>
      </c>
      <c r="U5110">
        <v>6.7919999999999998</v>
      </c>
      <c r="V5110">
        <f>IFERROR(SuperstoreData[[#This Row],[Profit]]/SuperstoreData[[#This Row],[Sales]],0)</f>
        <v>9.9999999999999992E-2</v>
      </c>
      <c r="W5110">
        <f>YEAR(C5110)</f>
        <v>2017</v>
      </c>
      <c r="X5110" t="str">
        <f>TEXT(C5110,"mmm")</f>
        <v>Apr</v>
      </c>
    </row>
    <row r="5111" spans="1:24" x14ac:dyDescent="0.3">
      <c r="A5111">
        <v>5110</v>
      </c>
      <c r="B5111" t="s">
        <v>8766</v>
      </c>
      <c r="C5111" s="1">
        <v>41930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>
        <v>52.512</v>
      </c>
      <c r="S5111">
        <v>6</v>
      </c>
      <c r="T5111">
        <v>0.2</v>
      </c>
      <c r="U5111">
        <v>19.692</v>
      </c>
      <c r="V5111">
        <f>IFERROR(SuperstoreData[[#This Row],[Profit]]/SuperstoreData[[#This Row],[Sales]],0)</f>
        <v>0.375</v>
      </c>
      <c r="W5111">
        <f>YEAR(C5111)</f>
        <v>2014</v>
      </c>
      <c r="X5111" t="str">
        <f>TEXT(C5111,"mmm")</f>
        <v>Oct</v>
      </c>
    </row>
    <row r="5112" spans="1:24" x14ac:dyDescent="0.3">
      <c r="A5112">
        <v>5111</v>
      </c>
      <c r="B5112" t="s">
        <v>8766</v>
      </c>
      <c r="C5112" s="1">
        <v>41930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>
        <v>186.91200000000001</v>
      </c>
      <c r="S5112">
        <v>6</v>
      </c>
      <c r="T5112">
        <v>0.2</v>
      </c>
      <c r="U5112">
        <v>-35.045999999999999</v>
      </c>
      <c r="V5112">
        <f>IFERROR(SuperstoreData[[#This Row],[Profit]]/SuperstoreData[[#This Row],[Sales]],0)</f>
        <v>-0.1875</v>
      </c>
      <c r="W5112">
        <f>YEAR(C5112)</f>
        <v>2014</v>
      </c>
      <c r="X5112" t="str">
        <f>TEXT(C5112,"mmm")</f>
        <v>Oct</v>
      </c>
    </row>
    <row r="5113" spans="1:24" x14ac:dyDescent="0.3">
      <c r="A5113">
        <v>5112</v>
      </c>
      <c r="B5113" t="s">
        <v>8766</v>
      </c>
      <c r="C5113" s="1">
        <v>41930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>
        <v>10.048</v>
      </c>
      <c r="S5113">
        <v>4</v>
      </c>
      <c r="T5113">
        <v>0.2</v>
      </c>
      <c r="U5113">
        <v>3.14</v>
      </c>
      <c r="V5113">
        <f>IFERROR(SuperstoreData[[#This Row],[Profit]]/SuperstoreData[[#This Row],[Sales]],0)</f>
        <v>0.3125</v>
      </c>
      <c r="W5113">
        <f>YEAR(C5113)</f>
        <v>2014</v>
      </c>
      <c r="X5113" t="str">
        <f>TEXT(C5113,"mmm")</f>
        <v>Oct</v>
      </c>
    </row>
    <row r="5114" spans="1:24" x14ac:dyDescent="0.3">
      <c r="A5114">
        <v>5113</v>
      </c>
      <c r="B5114" t="s">
        <v>8767</v>
      </c>
      <c r="C5114" s="1">
        <v>42321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>
        <v>17.495999999999999</v>
      </c>
      <c r="S5114">
        <v>9</v>
      </c>
      <c r="T5114">
        <v>0.6</v>
      </c>
      <c r="U5114">
        <v>-7.4358000000000004</v>
      </c>
      <c r="V5114">
        <f>IFERROR(SuperstoreData[[#This Row],[Profit]]/SuperstoreData[[#This Row],[Sales]],0)</f>
        <v>-0.42500000000000004</v>
      </c>
      <c r="W5114">
        <f>YEAR(C5114)</f>
        <v>2015</v>
      </c>
      <c r="X5114" t="str">
        <f>TEXT(C5114,"mmm")</f>
        <v>Nov</v>
      </c>
    </row>
    <row r="5115" spans="1:24" x14ac:dyDescent="0.3">
      <c r="A5115">
        <v>5114</v>
      </c>
      <c r="B5115" t="s">
        <v>8770</v>
      </c>
      <c r="C5115" s="1">
        <v>42400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>
        <v>15.552</v>
      </c>
      <c r="S5115">
        <v>3</v>
      </c>
      <c r="T5115">
        <v>0.2</v>
      </c>
      <c r="U5115">
        <v>5.4432</v>
      </c>
      <c r="V5115">
        <f>IFERROR(SuperstoreData[[#This Row],[Profit]]/SuperstoreData[[#This Row],[Sales]],0)</f>
        <v>0.35000000000000003</v>
      </c>
      <c r="W5115">
        <f>YEAR(C5115)</f>
        <v>2016</v>
      </c>
      <c r="X5115" t="str">
        <f>TEXT(C5115,"mmm")</f>
        <v>Jan</v>
      </c>
    </row>
    <row r="5116" spans="1:24" x14ac:dyDescent="0.3">
      <c r="A5116">
        <v>5115</v>
      </c>
      <c r="B5116" t="s">
        <v>8771</v>
      </c>
      <c r="C5116" s="1">
        <v>42691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>
        <v>10.776</v>
      </c>
      <c r="S5116">
        <v>3</v>
      </c>
      <c r="T5116">
        <v>0.2</v>
      </c>
      <c r="U5116">
        <v>3.3675000000000002</v>
      </c>
      <c r="V5116">
        <f>IFERROR(SuperstoreData[[#This Row],[Profit]]/SuperstoreData[[#This Row],[Sales]],0)</f>
        <v>0.3125</v>
      </c>
      <c r="W5116">
        <f>YEAR(C5116)</f>
        <v>2016</v>
      </c>
      <c r="X5116" t="str">
        <f>TEXT(C5116,"mmm")</f>
        <v>Nov</v>
      </c>
    </row>
    <row r="5117" spans="1:24" x14ac:dyDescent="0.3">
      <c r="A5117">
        <v>5116</v>
      </c>
      <c r="B5117" t="s">
        <v>8772</v>
      </c>
      <c r="C5117" s="1">
        <v>42941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>
        <v>3.3039999999999998</v>
      </c>
      <c r="S5117">
        <v>1</v>
      </c>
      <c r="T5117">
        <v>0.2</v>
      </c>
      <c r="U5117">
        <v>1.0738000000000001</v>
      </c>
      <c r="V5117">
        <f>IFERROR(SuperstoreData[[#This Row],[Profit]]/SuperstoreData[[#This Row],[Sales]],0)</f>
        <v>0.32500000000000007</v>
      </c>
      <c r="W5117">
        <f>YEAR(C5117)</f>
        <v>2017</v>
      </c>
      <c r="X5117" t="str">
        <f>TEXT(C5117,"mmm")</f>
        <v>Jul</v>
      </c>
    </row>
    <row r="5118" spans="1:24" x14ac:dyDescent="0.3">
      <c r="A5118">
        <v>5117</v>
      </c>
      <c r="B5118" t="s">
        <v>8775</v>
      </c>
      <c r="C5118" s="1">
        <v>43050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>
        <v>35.479999999999997</v>
      </c>
      <c r="S5118">
        <v>1</v>
      </c>
      <c r="T5118">
        <v>0</v>
      </c>
      <c r="U5118">
        <v>0</v>
      </c>
      <c r="V5118">
        <f>IFERROR(SuperstoreData[[#This Row],[Profit]]/SuperstoreData[[#This Row],[Sales]],0)</f>
        <v>0</v>
      </c>
      <c r="W5118">
        <f>YEAR(C5118)</f>
        <v>2017</v>
      </c>
      <c r="X5118" t="str">
        <f>TEXT(C5118,"mmm")</f>
        <v>Nov</v>
      </c>
    </row>
    <row r="5119" spans="1:24" x14ac:dyDescent="0.3">
      <c r="A5119">
        <v>5118</v>
      </c>
      <c r="B5119" t="s">
        <v>8776</v>
      </c>
      <c r="C5119" s="1">
        <v>42273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>
        <v>34.44</v>
      </c>
      <c r="S5119">
        <v>3</v>
      </c>
      <c r="T5119">
        <v>0</v>
      </c>
      <c r="U5119">
        <v>16.186800000000002</v>
      </c>
      <c r="V5119">
        <f>IFERROR(SuperstoreData[[#This Row],[Profit]]/SuperstoreData[[#This Row],[Sales]],0)</f>
        <v>0.47000000000000008</v>
      </c>
      <c r="W5119">
        <f>YEAR(C5119)</f>
        <v>2015</v>
      </c>
      <c r="X5119" t="str">
        <f>TEXT(C5119,"mmm")</f>
        <v>Sep</v>
      </c>
    </row>
    <row r="5120" spans="1:24" x14ac:dyDescent="0.3">
      <c r="A5120">
        <v>5119</v>
      </c>
      <c r="B5120" t="s">
        <v>8776</v>
      </c>
      <c r="C5120" s="1">
        <v>42273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>
        <v>629.92999999999995</v>
      </c>
      <c r="S5120">
        <v>7</v>
      </c>
      <c r="T5120">
        <v>0</v>
      </c>
      <c r="U5120">
        <v>296.06709999999998</v>
      </c>
      <c r="V5120">
        <f>IFERROR(SuperstoreData[[#This Row],[Profit]]/SuperstoreData[[#This Row],[Sales]],0)</f>
        <v>0.47000000000000003</v>
      </c>
      <c r="W5120">
        <f>YEAR(C5120)</f>
        <v>2015</v>
      </c>
      <c r="X5120" t="str">
        <f>TEXT(C5120,"mmm")</f>
        <v>Sep</v>
      </c>
    </row>
    <row r="5121" spans="1:24" x14ac:dyDescent="0.3">
      <c r="A5121">
        <v>5120</v>
      </c>
      <c r="B5121" t="s">
        <v>8776</v>
      </c>
      <c r="C5121" s="1">
        <v>42273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>
        <v>79.055999999999997</v>
      </c>
      <c r="S5121">
        <v>9</v>
      </c>
      <c r="T5121">
        <v>0.2</v>
      </c>
      <c r="U5121">
        <v>28.657800000000002</v>
      </c>
      <c r="V5121">
        <f>IFERROR(SuperstoreData[[#This Row],[Profit]]/SuperstoreData[[#This Row],[Sales]],0)</f>
        <v>0.36250000000000004</v>
      </c>
      <c r="W5121">
        <f>YEAR(C5121)</f>
        <v>2015</v>
      </c>
      <c r="X5121" t="str">
        <f>TEXT(C5121,"mmm")</f>
        <v>Sep</v>
      </c>
    </row>
    <row r="5122" spans="1:24" x14ac:dyDescent="0.3">
      <c r="A5122">
        <v>5121</v>
      </c>
      <c r="B5122" t="s">
        <v>8777</v>
      </c>
      <c r="C5122" s="1">
        <v>41733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>
        <v>232.55</v>
      </c>
      <c r="S5122">
        <v>5</v>
      </c>
      <c r="T5122">
        <v>0</v>
      </c>
      <c r="U5122">
        <v>9.3019999999999996</v>
      </c>
      <c r="V5122">
        <f>IFERROR(SuperstoreData[[#This Row],[Profit]]/SuperstoreData[[#This Row],[Sales]],0)</f>
        <v>3.9999999999999994E-2</v>
      </c>
      <c r="W5122">
        <f>YEAR(C5122)</f>
        <v>2014</v>
      </c>
      <c r="X5122" t="str">
        <f>TEXT(C5122,"mmm")</f>
        <v>Apr</v>
      </c>
    </row>
    <row r="5123" spans="1:24" x14ac:dyDescent="0.3">
      <c r="A5123">
        <v>5122</v>
      </c>
      <c r="B5123" t="s">
        <v>8777</v>
      </c>
      <c r="C5123" s="1">
        <v>41733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>
        <v>99.98</v>
      </c>
      <c r="S5123">
        <v>2</v>
      </c>
      <c r="T5123">
        <v>0</v>
      </c>
      <c r="U5123">
        <v>42.991399999999999</v>
      </c>
      <c r="V5123">
        <f>IFERROR(SuperstoreData[[#This Row],[Profit]]/SuperstoreData[[#This Row],[Sales]],0)</f>
        <v>0.43</v>
      </c>
      <c r="W5123">
        <f>YEAR(C5123)</f>
        <v>2014</v>
      </c>
      <c r="X5123" t="str">
        <f>TEXT(C5123,"mmm")</f>
        <v>Apr</v>
      </c>
    </row>
    <row r="5124" spans="1:24" x14ac:dyDescent="0.3">
      <c r="A5124">
        <v>5123</v>
      </c>
      <c r="B5124" t="s">
        <v>8777</v>
      </c>
      <c r="C5124" s="1">
        <v>41733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>
        <v>19.440000000000001</v>
      </c>
      <c r="S5124">
        <v>3</v>
      </c>
      <c r="T5124">
        <v>0</v>
      </c>
      <c r="U5124">
        <v>9.3312000000000008</v>
      </c>
      <c r="V5124">
        <f>IFERROR(SuperstoreData[[#This Row],[Profit]]/SuperstoreData[[#This Row],[Sales]],0)</f>
        <v>0.48000000000000004</v>
      </c>
      <c r="W5124">
        <f>YEAR(C5124)</f>
        <v>2014</v>
      </c>
      <c r="X5124" t="str">
        <f>TEXT(C5124,"mmm")</f>
        <v>Apr</v>
      </c>
    </row>
    <row r="5125" spans="1:24" x14ac:dyDescent="0.3">
      <c r="A5125">
        <v>5124</v>
      </c>
      <c r="B5125" t="s">
        <v>8777</v>
      </c>
      <c r="C5125" s="1">
        <v>41733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>
        <v>12.96</v>
      </c>
      <c r="S5125">
        <v>2</v>
      </c>
      <c r="T5125">
        <v>0</v>
      </c>
      <c r="U5125">
        <v>6.3503999999999996</v>
      </c>
      <c r="V5125">
        <f>IFERROR(SuperstoreData[[#This Row],[Profit]]/SuperstoreData[[#This Row],[Sales]],0)</f>
        <v>0.48999999999999994</v>
      </c>
      <c r="W5125">
        <f>YEAR(C5125)</f>
        <v>2014</v>
      </c>
      <c r="X5125" t="str">
        <f>TEXT(C5125,"mmm")</f>
        <v>Apr</v>
      </c>
    </row>
    <row r="5126" spans="1:24" x14ac:dyDescent="0.3">
      <c r="A5126">
        <v>5125</v>
      </c>
      <c r="B5126" t="s">
        <v>8780</v>
      </c>
      <c r="C5126" s="1">
        <v>41896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>
        <v>464.29199999999997</v>
      </c>
      <c r="S5126">
        <v>9</v>
      </c>
      <c r="T5126">
        <v>0.4</v>
      </c>
      <c r="U5126">
        <v>-108.3348</v>
      </c>
      <c r="V5126">
        <f>IFERROR(SuperstoreData[[#This Row],[Profit]]/SuperstoreData[[#This Row],[Sales]],0)</f>
        <v>-0.23333333333333334</v>
      </c>
      <c r="W5126">
        <f>YEAR(C5126)</f>
        <v>2014</v>
      </c>
      <c r="X5126" t="str">
        <f>TEXT(C5126,"mmm")</f>
        <v>Sep</v>
      </c>
    </row>
    <row r="5127" spans="1:24" x14ac:dyDescent="0.3">
      <c r="A5127">
        <v>5126</v>
      </c>
      <c r="B5127" t="s">
        <v>8780</v>
      </c>
      <c r="C5127" s="1">
        <v>41896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>
        <v>68.459999999999994</v>
      </c>
      <c r="S5127">
        <v>7</v>
      </c>
      <c r="T5127">
        <v>0</v>
      </c>
      <c r="U5127">
        <v>31.491599999999998</v>
      </c>
      <c r="V5127">
        <f>IFERROR(SuperstoreData[[#This Row],[Profit]]/SuperstoreData[[#This Row],[Sales]],0)</f>
        <v>0.46</v>
      </c>
      <c r="W5127">
        <f>YEAR(C5127)</f>
        <v>2014</v>
      </c>
      <c r="X5127" t="str">
        <f>TEXT(C5127,"mmm")</f>
        <v>Sep</v>
      </c>
    </row>
    <row r="5128" spans="1:24" x14ac:dyDescent="0.3">
      <c r="A5128">
        <v>5127</v>
      </c>
      <c r="B5128" t="s">
        <v>8780</v>
      </c>
      <c r="C5128" s="1">
        <v>41896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>
        <v>2799.96</v>
      </c>
      <c r="S5128">
        <v>4</v>
      </c>
      <c r="T5128">
        <v>0</v>
      </c>
      <c r="U5128">
        <v>1371.9803999999999</v>
      </c>
      <c r="V5128">
        <f>IFERROR(SuperstoreData[[#This Row],[Profit]]/SuperstoreData[[#This Row],[Sales]],0)</f>
        <v>0.49</v>
      </c>
      <c r="W5128">
        <f>YEAR(C5128)</f>
        <v>2014</v>
      </c>
      <c r="X5128" t="str">
        <f>TEXT(C5128,"mmm")</f>
        <v>Sep</v>
      </c>
    </row>
    <row r="5129" spans="1:24" x14ac:dyDescent="0.3">
      <c r="A5129">
        <v>5128</v>
      </c>
      <c r="B5129" t="s">
        <v>8780</v>
      </c>
      <c r="C5129" s="1">
        <v>41896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>
        <v>601.29999999999995</v>
      </c>
      <c r="S5129">
        <v>2</v>
      </c>
      <c r="T5129">
        <v>0</v>
      </c>
      <c r="U5129">
        <v>198.429</v>
      </c>
      <c r="V5129">
        <f>IFERROR(SuperstoreData[[#This Row],[Profit]]/SuperstoreData[[#This Row],[Sales]],0)</f>
        <v>0.33</v>
      </c>
      <c r="W5129">
        <f>YEAR(C5129)</f>
        <v>2014</v>
      </c>
      <c r="X5129" t="str">
        <f>TEXT(C5129,"mmm")</f>
        <v>Sep</v>
      </c>
    </row>
    <row r="5130" spans="1:24" x14ac:dyDescent="0.3">
      <c r="A5130">
        <v>5129</v>
      </c>
      <c r="B5130" t="s">
        <v>8780</v>
      </c>
      <c r="C5130" s="1">
        <v>41896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>
        <v>16.989999999999998</v>
      </c>
      <c r="S5130">
        <v>1</v>
      </c>
      <c r="T5130">
        <v>0</v>
      </c>
      <c r="U5130">
        <v>4.4173999999999998</v>
      </c>
      <c r="V5130">
        <f>IFERROR(SuperstoreData[[#This Row],[Profit]]/SuperstoreData[[#This Row],[Sales]],0)</f>
        <v>0.26</v>
      </c>
      <c r="W5130">
        <f>YEAR(C5130)</f>
        <v>2014</v>
      </c>
      <c r="X5130" t="str">
        <f>TEXT(C5130,"mmm")</f>
        <v>Sep</v>
      </c>
    </row>
    <row r="5131" spans="1:24" x14ac:dyDescent="0.3">
      <c r="A5131">
        <v>5130</v>
      </c>
      <c r="B5131" t="s">
        <v>8780</v>
      </c>
      <c r="C5131" s="1">
        <v>41896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>
        <v>287.97000000000003</v>
      </c>
      <c r="S5131">
        <v>3</v>
      </c>
      <c r="T5131">
        <v>0</v>
      </c>
      <c r="U5131">
        <v>80.631600000000006</v>
      </c>
      <c r="V5131">
        <f>IFERROR(SuperstoreData[[#This Row],[Profit]]/SuperstoreData[[#This Row],[Sales]],0)</f>
        <v>0.27999999999999997</v>
      </c>
      <c r="W5131">
        <f>YEAR(C5131)</f>
        <v>2014</v>
      </c>
      <c r="X5131" t="str">
        <f>TEXT(C5131,"mmm")</f>
        <v>Sep</v>
      </c>
    </row>
    <row r="5132" spans="1:24" x14ac:dyDescent="0.3">
      <c r="A5132">
        <v>5131</v>
      </c>
      <c r="B5132" t="s">
        <v>8780</v>
      </c>
      <c r="C5132" s="1">
        <v>41896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>
        <v>44.82</v>
      </c>
      <c r="S5132">
        <v>9</v>
      </c>
      <c r="T5132">
        <v>0</v>
      </c>
      <c r="U5132">
        <v>21.0654</v>
      </c>
      <c r="V5132">
        <f>IFERROR(SuperstoreData[[#This Row],[Profit]]/SuperstoreData[[#This Row],[Sales]],0)</f>
        <v>0.47000000000000003</v>
      </c>
      <c r="W5132">
        <f>YEAR(C5132)</f>
        <v>2014</v>
      </c>
      <c r="X5132" t="str">
        <f>TEXT(C5132,"mmm")</f>
        <v>Sep</v>
      </c>
    </row>
    <row r="5133" spans="1:24" x14ac:dyDescent="0.3">
      <c r="A5133">
        <v>5132</v>
      </c>
      <c r="B5133" t="s">
        <v>8781</v>
      </c>
      <c r="C5133" s="1">
        <v>43098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>
        <v>101.12</v>
      </c>
      <c r="S5133">
        <v>8</v>
      </c>
      <c r="T5133">
        <v>0</v>
      </c>
      <c r="U5133">
        <v>37.414400000000001</v>
      </c>
      <c r="V5133">
        <f>IFERROR(SuperstoreData[[#This Row],[Profit]]/SuperstoreData[[#This Row],[Sales]],0)</f>
        <v>0.37</v>
      </c>
      <c r="W5133">
        <f>YEAR(C5133)</f>
        <v>2017</v>
      </c>
      <c r="X5133" t="str">
        <f>TEXT(C5133,"mmm")</f>
        <v>Dec</v>
      </c>
    </row>
    <row r="5134" spans="1:24" x14ac:dyDescent="0.3">
      <c r="A5134">
        <v>5133</v>
      </c>
      <c r="B5134" t="s">
        <v>8782</v>
      </c>
      <c r="C5134" s="1">
        <v>42176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>
        <v>107.976</v>
      </c>
      <c r="S5134">
        <v>3</v>
      </c>
      <c r="T5134">
        <v>0.2</v>
      </c>
      <c r="U5134">
        <v>37.791600000000003</v>
      </c>
      <c r="V5134">
        <f>IFERROR(SuperstoreData[[#This Row],[Profit]]/SuperstoreData[[#This Row],[Sales]],0)</f>
        <v>0.35000000000000003</v>
      </c>
      <c r="W5134">
        <f>YEAR(C5134)</f>
        <v>2015</v>
      </c>
      <c r="X5134" t="str">
        <f>TEXT(C5134,"mmm")</f>
        <v>Jun</v>
      </c>
    </row>
    <row r="5135" spans="1:24" x14ac:dyDescent="0.3">
      <c r="A5135">
        <v>5134</v>
      </c>
      <c r="B5135" t="s">
        <v>8784</v>
      </c>
      <c r="C5135" s="1">
        <v>43065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>
        <v>58.73</v>
      </c>
      <c r="S5135">
        <v>7</v>
      </c>
      <c r="T5135">
        <v>0</v>
      </c>
      <c r="U5135">
        <v>14.682499999999999</v>
      </c>
      <c r="V5135">
        <f>IFERROR(SuperstoreData[[#This Row],[Profit]]/SuperstoreData[[#This Row],[Sales]],0)</f>
        <v>0.25</v>
      </c>
      <c r="W5135">
        <f>YEAR(C5135)</f>
        <v>2017</v>
      </c>
      <c r="X5135" t="str">
        <f>TEXT(C5135,"mmm")</f>
        <v>Nov</v>
      </c>
    </row>
    <row r="5136" spans="1:24" x14ac:dyDescent="0.3">
      <c r="A5136">
        <v>5135</v>
      </c>
      <c r="B5136" t="s">
        <v>8784</v>
      </c>
      <c r="C5136" s="1">
        <v>43065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>
        <v>93.343999999999994</v>
      </c>
      <c r="S5136">
        <v>4</v>
      </c>
      <c r="T5136">
        <v>0.2</v>
      </c>
      <c r="U5136">
        <v>32.670400000000001</v>
      </c>
      <c r="V5136">
        <f>IFERROR(SuperstoreData[[#This Row],[Profit]]/SuperstoreData[[#This Row],[Sales]],0)</f>
        <v>0.35000000000000003</v>
      </c>
      <c r="W5136">
        <f>YEAR(C5136)</f>
        <v>2017</v>
      </c>
      <c r="X5136" t="str">
        <f>TEXT(C5136,"mmm")</f>
        <v>Nov</v>
      </c>
    </row>
    <row r="5137" spans="1:24" x14ac:dyDescent="0.3">
      <c r="A5137">
        <v>5136</v>
      </c>
      <c r="B5137" t="s">
        <v>8785</v>
      </c>
      <c r="C5137" s="1">
        <v>42666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>
        <v>17.05</v>
      </c>
      <c r="S5137">
        <v>5</v>
      </c>
      <c r="T5137">
        <v>0</v>
      </c>
      <c r="U5137">
        <v>8.1839999999999993</v>
      </c>
      <c r="V5137">
        <f>IFERROR(SuperstoreData[[#This Row],[Profit]]/SuperstoreData[[#This Row],[Sales]],0)</f>
        <v>0.47999999999999993</v>
      </c>
      <c r="W5137">
        <f>YEAR(C5137)</f>
        <v>2016</v>
      </c>
      <c r="X5137" t="str">
        <f>TEXT(C5137,"mmm")</f>
        <v>Oct</v>
      </c>
    </row>
    <row r="5138" spans="1:24" x14ac:dyDescent="0.3">
      <c r="A5138">
        <v>5137</v>
      </c>
      <c r="B5138" t="s">
        <v>8786</v>
      </c>
      <c r="C5138" s="1">
        <v>42352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>
        <v>8.0960000000000001</v>
      </c>
      <c r="S5138">
        <v>2</v>
      </c>
      <c r="T5138">
        <v>0.2</v>
      </c>
      <c r="U5138">
        <v>2.7324000000000002</v>
      </c>
      <c r="V5138">
        <f>IFERROR(SuperstoreData[[#This Row],[Profit]]/SuperstoreData[[#This Row],[Sales]],0)</f>
        <v>0.33750000000000002</v>
      </c>
      <c r="W5138">
        <f>YEAR(C5138)</f>
        <v>2015</v>
      </c>
      <c r="X5138" t="str">
        <f>TEXT(C5138,"mmm")</f>
        <v>Dec</v>
      </c>
    </row>
    <row r="5139" spans="1:24" x14ac:dyDescent="0.3">
      <c r="A5139">
        <v>5138</v>
      </c>
      <c r="B5139" t="s">
        <v>8787</v>
      </c>
      <c r="C5139" s="1">
        <v>42687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>
        <v>30.36</v>
      </c>
      <c r="S5139">
        <v>4</v>
      </c>
      <c r="T5139">
        <v>0</v>
      </c>
      <c r="U5139">
        <v>13.0548</v>
      </c>
      <c r="V5139">
        <f>IFERROR(SuperstoreData[[#This Row],[Profit]]/SuperstoreData[[#This Row],[Sales]],0)</f>
        <v>0.43</v>
      </c>
      <c r="W5139">
        <f>YEAR(C5139)</f>
        <v>2016</v>
      </c>
      <c r="X5139" t="str">
        <f>TEXT(C5139,"mmm")</f>
        <v>Nov</v>
      </c>
    </row>
    <row r="5140" spans="1:24" x14ac:dyDescent="0.3">
      <c r="A5140">
        <v>5139</v>
      </c>
      <c r="B5140" t="s">
        <v>8788</v>
      </c>
      <c r="C5140" s="1">
        <v>43007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>
        <v>23.34</v>
      </c>
      <c r="S5140">
        <v>3</v>
      </c>
      <c r="T5140">
        <v>0</v>
      </c>
      <c r="U5140">
        <v>10.969799999999999</v>
      </c>
      <c r="V5140">
        <f>IFERROR(SuperstoreData[[#This Row],[Profit]]/SuperstoreData[[#This Row],[Sales]],0)</f>
        <v>0.47</v>
      </c>
      <c r="W5140">
        <f>YEAR(C5140)</f>
        <v>2017</v>
      </c>
      <c r="X5140" t="str">
        <f>TEXT(C5140,"mmm")</f>
        <v>Sep</v>
      </c>
    </row>
    <row r="5141" spans="1:24" x14ac:dyDescent="0.3">
      <c r="A5141">
        <v>5140</v>
      </c>
      <c r="B5141" t="s">
        <v>8788</v>
      </c>
      <c r="C5141" s="1">
        <v>43007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>
        <v>51.55</v>
      </c>
      <c r="S5141">
        <v>5</v>
      </c>
      <c r="T5141">
        <v>0</v>
      </c>
      <c r="U5141">
        <v>24.2285</v>
      </c>
      <c r="V5141">
        <f>IFERROR(SuperstoreData[[#This Row],[Profit]]/SuperstoreData[[#This Row],[Sales]],0)</f>
        <v>0.47000000000000003</v>
      </c>
      <c r="W5141">
        <f>YEAR(C5141)</f>
        <v>2017</v>
      </c>
      <c r="X5141" t="str">
        <f>TEXT(C5141,"mmm")</f>
        <v>Sep</v>
      </c>
    </row>
    <row r="5142" spans="1:24" x14ac:dyDescent="0.3">
      <c r="A5142">
        <v>5141</v>
      </c>
      <c r="B5142" t="s">
        <v>8789</v>
      </c>
      <c r="C5142" s="1">
        <v>42316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>
        <v>119.9</v>
      </c>
      <c r="S5142">
        <v>2</v>
      </c>
      <c r="T5142">
        <v>0</v>
      </c>
      <c r="U5142">
        <v>43.164000000000001</v>
      </c>
      <c r="V5142">
        <f>IFERROR(SuperstoreData[[#This Row],[Profit]]/SuperstoreData[[#This Row],[Sales]],0)</f>
        <v>0.36</v>
      </c>
      <c r="W5142">
        <f>YEAR(C5142)</f>
        <v>2015</v>
      </c>
      <c r="X5142" t="str">
        <f>TEXT(C5142,"mmm")</f>
        <v>Nov</v>
      </c>
    </row>
    <row r="5143" spans="1:24" x14ac:dyDescent="0.3">
      <c r="A5143">
        <v>5142</v>
      </c>
      <c r="B5143" t="s">
        <v>8790</v>
      </c>
      <c r="C5143" s="1">
        <v>42461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>IFERROR(SuperstoreData[[#This Row],[Profit]]/SuperstoreData[[#This Row],[Sales]],0)</f>
        <v>0.22222222222222224</v>
      </c>
      <c r="W5143">
        <f>YEAR(C5143)</f>
        <v>2016</v>
      </c>
      <c r="X5143" t="str">
        <f>TEXT(C5143,"mmm")</f>
        <v>Apr</v>
      </c>
    </row>
    <row r="5144" spans="1:24" x14ac:dyDescent="0.3">
      <c r="A5144">
        <v>5143</v>
      </c>
      <c r="B5144" t="s">
        <v>8790</v>
      </c>
      <c r="C5144" s="1">
        <v>42461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>
        <v>63.84</v>
      </c>
      <c r="S5144">
        <v>8</v>
      </c>
      <c r="T5144">
        <v>0</v>
      </c>
      <c r="U5144">
        <v>18.5136</v>
      </c>
      <c r="V5144">
        <f>IFERROR(SuperstoreData[[#This Row],[Profit]]/SuperstoreData[[#This Row],[Sales]],0)</f>
        <v>0.28999999999999998</v>
      </c>
      <c r="W5144">
        <f>YEAR(C5144)</f>
        <v>2016</v>
      </c>
      <c r="X5144" t="str">
        <f>TEXT(C5144,"mmm")</f>
        <v>Apr</v>
      </c>
    </row>
    <row r="5145" spans="1:24" x14ac:dyDescent="0.3">
      <c r="A5145">
        <v>5144</v>
      </c>
      <c r="B5145" t="s">
        <v>8790</v>
      </c>
      <c r="C5145" s="1">
        <v>42461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>
        <v>3.5920000000000001</v>
      </c>
      <c r="S5145">
        <v>1</v>
      </c>
      <c r="T5145">
        <v>0.2</v>
      </c>
      <c r="U5145">
        <v>1.1225000000000001</v>
      </c>
      <c r="V5145">
        <f>IFERROR(SuperstoreData[[#This Row],[Profit]]/SuperstoreData[[#This Row],[Sales]],0)</f>
        <v>0.3125</v>
      </c>
      <c r="W5145">
        <f>YEAR(C5145)</f>
        <v>2016</v>
      </c>
      <c r="X5145" t="str">
        <f>TEXT(C5145,"mmm")</f>
        <v>Apr</v>
      </c>
    </row>
    <row r="5146" spans="1:24" x14ac:dyDescent="0.3">
      <c r="A5146">
        <v>5145</v>
      </c>
      <c r="B5146" t="s">
        <v>8791</v>
      </c>
      <c r="C5146" s="1">
        <v>42768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>
        <v>86.26</v>
      </c>
      <c r="S5146">
        <v>2</v>
      </c>
      <c r="T5146">
        <v>0</v>
      </c>
      <c r="U5146">
        <v>29.328399999999998</v>
      </c>
      <c r="V5146">
        <f>IFERROR(SuperstoreData[[#This Row],[Profit]]/SuperstoreData[[#This Row],[Sales]],0)</f>
        <v>0.33999999999999997</v>
      </c>
      <c r="W5146">
        <f>YEAR(C5146)</f>
        <v>2017</v>
      </c>
      <c r="X5146" t="str">
        <f>TEXT(C5146,"mmm")</f>
        <v>Feb</v>
      </c>
    </row>
    <row r="5147" spans="1:24" x14ac:dyDescent="0.3">
      <c r="A5147">
        <v>5146</v>
      </c>
      <c r="B5147" t="s">
        <v>8791</v>
      </c>
      <c r="C5147" s="1">
        <v>42768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>
        <v>139.04</v>
      </c>
      <c r="S5147">
        <v>4</v>
      </c>
      <c r="T5147">
        <v>0</v>
      </c>
      <c r="U5147">
        <v>38.931199999999997</v>
      </c>
      <c r="V5147">
        <f>IFERROR(SuperstoreData[[#This Row],[Profit]]/SuperstoreData[[#This Row],[Sales]],0)</f>
        <v>0.27999999999999997</v>
      </c>
      <c r="W5147">
        <f>YEAR(C5147)</f>
        <v>2017</v>
      </c>
      <c r="X5147" t="str">
        <f>TEXT(C5147,"mmm")</f>
        <v>Feb</v>
      </c>
    </row>
    <row r="5148" spans="1:24" x14ac:dyDescent="0.3">
      <c r="A5148">
        <v>5147</v>
      </c>
      <c r="B5148" t="s">
        <v>8791</v>
      </c>
      <c r="C5148" s="1">
        <v>42768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>
        <v>46.8</v>
      </c>
      <c r="S5148">
        <v>4</v>
      </c>
      <c r="T5148">
        <v>0</v>
      </c>
      <c r="U5148">
        <v>16.38</v>
      </c>
      <c r="V5148">
        <f>IFERROR(SuperstoreData[[#This Row],[Profit]]/SuperstoreData[[#This Row],[Sales]],0)</f>
        <v>0.35</v>
      </c>
      <c r="W5148">
        <f>YEAR(C5148)</f>
        <v>2017</v>
      </c>
      <c r="X5148" t="str">
        <f>TEXT(C5148,"mmm")</f>
        <v>Feb</v>
      </c>
    </row>
    <row r="5149" spans="1:24" x14ac:dyDescent="0.3">
      <c r="A5149">
        <v>5148</v>
      </c>
      <c r="B5149" t="s">
        <v>8792</v>
      </c>
      <c r="C5149" s="1">
        <v>43093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>
        <v>8.5440000000000005</v>
      </c>
      <c r="S5149">
        <v>4</v>
      </c>
      <c r="T5149">
        <v>0.2</v>
      </c>
      <c r="U5149">
        <v>1.9224000000000001</v>
      </c>
      <c r="V5149">
        <f>IFERROR(SuperstoreData[[#This Row],[Profit]]/SuperstoreData[[#This Row],[Sales]],0)</f>
        <v>0.22500000000000001</v>
      </c>
      <c r="W5149">
        <f>YEAR(C5149)</f>
        <v>2017</v>
      </c>
      <c r="X5149" t="str">
        <f>TEXT(C5149,"mmm")</f>
        <v>Dec</v>
      </c>
    </row>
    <row r="5150" spans="1:24" x14ac:dyDescent="0.3">
      <c r="A5150">
        <v>5149</v>
      </c>
      <c r="B5150" t="s">
        <v>8792</v>
      </c>
      <c r="C5150" s="1">
        <v>43093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>
        <v>842.37599999999998</v>
      </c>
      <c r="S5150">
        <v>3</v>
      </c>
      <c r="T5150">
        <v>0.2</v>
      </c>
      <c r="U5150">
        <v>105.297</v>
      </c>
      <c r="V5150">
        <f>IFERROR(SuperstoreData[[#This Row],[Profit]]/SuperstoreData[[#This Row],[Sales]],0)</f>
        <v>0.125</v>
      </c>
      <c r="W5150">
        <f>YEAR(C5150)</f>
        <v>2017</v>
      </c>
      <c r="X5150" t="str">
        <f>TEXT(C5150,"mmm")</f>
        <v>Dec</v>
      </c>
    </row>
    <row r="5151" spans="1:24" x14ac:dyDescent="0.3">
      <c r="A5151">
        <v>5150</v>
      </c>
      <c r="B5151" t="s">
        <v>8794</v>
      </c>
      <c r="C5151" s="1">
        <v>41811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>
        <v>1214.8499999999999</v>
      </c>
      <c r="S5151">
        <v>3</v>
      </c>
      <c r="T5151">
        <v>0</v>
      </c>
      <c r="U5151">
        <v>352.30650000000003</v>
      </c>
      <c r="V5151">
        <f>IFERROR(SuperstoreData[[#This Row],[Profit]]/SuperstoreData[[#This Row],[Sales]],0)</f>
        <v>0.29000000000000004</v>
      </c>
      <c r="W5151">
        <f>YEAR(C5151)</f>
        <v>2014</v>
      </c>
      <c r="X5151" t="str">
        <f>TEXT(C5151,"mmm")</f>
        <v>Jun</v>
      </c>
    </row>
    <row r="5152" spans="1:24" x14ac:dyDescent="0.3">
      <c r="A5152">
        <v>5151</v>
      </c>
      <c r="B5152" t="s">
        <v>8795</v>
      </c>
      <c r="C5152" s="1">
        <v>42800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>
        <v>67.78</v>
      </c>
      <c r="S5152">
        <v>2</v>
      </c>
      <c r="T5152">
        <v>0</v>
      </c>
      <c r="U5152">
        <v>16.945</v>
      </c>
      <c r="V5152">
        <f>IFERROR(SuperstoreData[[#This Row],[Profit]]/SuperstoreData[[#This Row],[Sales]],0)</f>
        <v>0.25</v>
      </c>
      <c r="W5152">
        <f>YEAR(C5152)</f>
        <v>2017</v>
      </c>
      <c r="X5152" t="str">
        <f>TEXT(C5152,"mmm")</f>
        <v>Mar</v>
      </c>
    </row>
    <row r="5153" spans="1:24" x14ac:dyDescent="0.3">
      <c r="A5153">
        <v>5152</v>
      </c>
      <c r="B5153" t="s">
        <v>8796</v>
      </c>
      <c r="C5153" s="1">
        <v>43003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>
        <v>39.9</v>
      </c>
      <c r="S5153">
        <v>5</v>
      </c>
      <c r="T5153">
        <v>0</v>
      </c>
      <c r="U5153">
        <v>10.374000000000001</v>
      </c>
      <c r="V5153">
        <f>IFERROR(SuperstoreData[[#This Row],[Profit]]/SuperstoreData[[#This Row],[Sales]],0)</f>
        <v>0.26</v>
      </c>
      <c r="W5153">
        <f>YEAR(C5153)</f>
        <v>2017</v>
      </c>
      <c r="X5153" t="str">
        <f>TEXT(C5153,"mmm")</f>
        <v>Sep</v>
      </c>
    </row>
    <row r="5154" spans="1:24" x14ac:dyDescent="0.3">
      <c r="A5154">
        <v>5153</v>
      </c>
      <c r="B5154" t="s">
        <v>8798</v>
      </c>
      <c r="C5154" s="1">
        <v>41820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>
        <v>2.6880000000000002</v>
      </c>
      <c r="S5154">
        <v>1</v>
      </c>
      <c r="T5154">
        <v>0.2</v>
      </c>
      <c r="U5154">
        <v>0.84</v>
      </c>
      <c r="V5154">
        <f>IFERROR(SuperstoreData[[#This Row],[Profit]]/SuperstoreData[[#This Row],[Sales]],0)</f>
        <v>0.31249999999999994</v>
      </c>
      <c r="W5154">
        <f>YEAR(C5154)</f>
        <v>2014</v>
      </c>
      <c r="X5154" t="str">
        <f>TEXT(C5154,"mmm")</f>
        <v>Jun</v>
      </c>
    </row>
    <row r="5155" spans="1:24" x14ac:dyDescent="0.3">
      <c r="A5155">
        <v>5154</v>
      </c>
      <c r="B5155" t="s">
        <v>8798</v>
      </c>
      <c r="C5155" s="1">
        <v>41820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>
        <v>6.6</v>
      </c>
      <c r="S5155">
        <v>3</v>
      </c>
      <c r="T5155">
        <v>0</v>
      </c>
      <c r="U5155">
        <v>2.9039999999999999</v>
      </c>
      <c r="V5155">
        <f>IFERROR(SuperstoreData[[#This Row],[Profit]]/SuperstoreData[[#This Row],[Sales]],0)</f>
        <v>0.44</v>
      </c>
      <c r="W5155">
        <f>YEAR(C5155)</f>
        <v>2014</v>
      </c>
      <c r="X5155" t="str">
        <f>TEXT(C5155,"mmm")</f>
        <v>Jun</v>
      </c>
    </row>
    <row r="5156" spans="1:24" x14ac:dyDescent="0.3">
      <c r="A5156">
        <v>5155</v>
      </c>
      <c r="B5156" t="s">
        <v>8799</v>
      </c>
      <c r="C5156" s="1">
        <v>42223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>
        <v>28.4</v>
      </c>
      <c r="S5156">
        <v>4</v>
      </c>
      <c r="T5156">
        <v>0</v>
      </c>
      <c r="U5156">
        <v>13.064</v>
      </c>
      <c r="V5156">
        <f>IFERROR(SuperstoreData[[#This Row],[Profit]]/SuperstoreData[[#This Row],[Sales]],0)</f>
        <v>0.46</v>
      </c>
      <c r="W5156">
        <f>YEAR(C5156)</f>
        <v>2015</v>
      </c>
      <c r="X5156" t="str">
        <f>TEXT(C5156,"mmm")</f>
        <v>Aug</v>
      </c>
    </row>
    <row r="5157" spans="1:24" x14ac:dyDescent="0.3">
      <c r="A5157">
        <v>5156</v>
      </c>
      <c r="B5157" t="s">
        <v>8799</v>
      </c>
      <c r="C5157" s="1">
        <v>42223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>
        <v>212.94</v>
      </c>
      <c r="S5157">
        <v>3</v>
      </c>
      <c r="T5157">
        <v>0</v>
      </c>
      <c r="U5157">
        <v>34.070399999999999</v>
      </c>
      <c r="V5157">
        <f>IFERROR(SuperstoreData[[#This Row],[Profit]]/SuperstoreData[[#This Row],[Sales]],0)</f>
        <v>0.16</v>
      </c>
      <c r="W5157">
        <f>YEAR(C5157)</f>
        <v>2015</v>
      </c>
      <c r="X5157" t="str">
        <f>TEXT(C5157,"mmm")</f>
        <v>Aug</v>
      </c>
    </row>
    <row r="5158" spans="1:24" x14ac:dyDescent="0.3">
      <c r="A5158">
        <v>5157</v>
      </c>
      <c r="B5158" t="s">
        <v>8801</v>
      </c>
      <c r="C5158" s="1">
        <v>42916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>
        <v>1001.5839999999999</v>
      </c>
      <c r="S5158">
        <v>2</v>
      </c>
      <c r="T5158">
        <v>0.2</v>
      </c>
      <c r="U5158">
        <v>125.19799999999999</v>
      </c>
      <c r="V5158">
        <f>IFERROR(SuperstoreData[[#This Row],[Profit]]/SuperstoreData[[#This Row],[Sales]],0)</f>
        <v>0.125</v>
      </c>
      <c r="W5158">
        <f>YEAR(C5158)</f>
        <v>2017</v>
      </c>
      <c r="X5158" t="str">
        <f>TEXT(C5158,"mmm")</f>
        <v>Jun</v>
      </c>
    </row>
    <row r="5159" spans="1:24" x14ac:dyDescent="0.3">
      <c r="A5159">
        <v>5158</v>
      </c>
      <c r="B5159" t="s">
        <v>8801</v>
      </c>
      <c r="C5159" s="1">
        <v>42916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>
        <v>569.05799999999999</v>
      </c>
      <c r="S5159">
        <v>3</v>
      </c>
      <c r="T5159">
        <v>0.3</v>
      </c>
      <c r="U5159">
        <v>-178.8468</v>
      </c>
      <c r="V5159">
        <f>IFERROR(SuperstoreData[[#This Row],[Profit]]/SuperstoreData[[#This Row],[Sales]],0)</f>
        <v>-0.31428571428571428</v>
      </c>
      <c r="W5159">
        <f>YEAR(C5159)</f>
        <v>2017</v>
      </c>
      <c r="X5159" t="str">
        <f>TEXT(C5159,"mmm")</f>
        <v>Jun</v>
      </c>
    </row>
    <row r="5160" spans="1:24" x14ac:dyDescent="0.3">
      <c r="A5160">
        <v>5159</v>
      </c>
      <c r="B5160" t="s">
        <v>8801</v>
      </c>
      <c r="C5160" s="1">
        <v>42916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>
        <v>14.224</v>
      </c>
      <c r="S5160">
        <v>2</v>
      </c>
      <c r="T5160">
        <v>0.6</v>
      </c>
      <c r="U5160">
        <v>-10.3124</v>
      </c>
      <c r="V5160">
        <f>IFERROR(SuperstoreData[[#This Row],[Profit]]/SuperstoreData[[#This Row],[Sales]],0)</f>
        <v>-0.72499999999999998</v>
      </c>
      <c r="W5160">
        <f>YEAR(C5160)</f>
        <v>2017</v>
      </c>
      <c r="X5160" t="str">
        <f>TEXT(C5160,"mmm")</f>
        <v>Jun</v>
      </c>
    </row>
    <row r="5161" spans="1:24" x14ac:dyDescent="0.3">
      <c r="A5161">
        <v>5160</v>
      </c>
      <c r="B5161" t="s">
        <v>8802</v>
      </c>
      <c r="C5161" s="1">
        <v>42303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>
        <v>105.584</v>
      </c>
      <c r="S5161">
        <v>2</v>
      </c>
      <c r="T5161">
        <v>0.2</v>
      </c>
      <c r="U5161">
        <v>9.2385999999999999</v>
      </c>
      <c r="V5161">
        <f>IFERROR(SuperstoreData[[#This Row],[Profit]]/SuperstoreData[[#This Row],[Sales]],0)</f>
        <v>8.7499999999999994E-2</v>
      </c>
      <c r="W5161">
        <f>YEAR(C5161)</f>
        <v>2015</v>
      </c>
      <c r="X5161" t="str">
        <f>TEXT(C5161,"mmm")</f>
        <v>Oct</v>
      </c>
    </row>
    <row r="5162" spans="1:24" x14ac:dyDescent="0.3">
      <c r="A5162">
        <v>5161</v>
      </c>
      <c r="B5162" t="s">
        <v>8802</v>
      </c>
      <c r="C5162" s="1">
        <v>42303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>
        <v>68.72</v>
      </c>
      <c r="S5162">
        <v>2</v>
      </c>
      <c r="T5162">
        <v>0.2</v>
      </c>
      <c r="U5162">
        <v>-14.603</v>
      </c>
      <c r="V5162">
        <f>IFERROR(SuperstoreData[[#This Row],[Profit]]/SuperstoreData[[#This Row],[Sales]],0)</f>
        <v>-0.21249999999999999</v>
      </c>
      <c r="W5162">
        <f>YEAR(C5162)</f>
        <v>2015</v>
      </c>
      <c r="X5162" t="str">
        <f>TEXT(C5162,"mmm")</f>
        <v>Oct</v>
      </c>
    </row>
    <row r="5163" spans="1:24" x14ac:dyDescent="0.3">
      <c r="A5163">
        <v>5162</v>
      </c>
      <c r="B5163" t="s">
        <v>8803</v>
      </c>
      <c r="C5163" s="1">
        <v>41850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>
        <v>1367.84</v>
      </c>
      <c r="S5163">
        <v>8</v>
      </c>
      <c r="T5163">
        <v>0</v>
      </c>
      <c r="U5163">
        <v>259.88959999999997</v>
      </c>
      <c r="V5163">
        <f>IFERROR(SuperstoreData[[#This Row],[Profit]]/SuperstoreData[[#This Row],[Sales]],0)</f>
        <v>0.19</v>
      </c>
      <c r="W5163">
        <f>YEAR(C5163)</f>
        <v>2014</v>
      </c>
      <c r="X5163" t="str">
        <f>TEXT(C5163,"mmm")</f>
        <v>Jul</v>
      </c>
    </row>
    <row r="5164" spans="1:24" x14ac:dyDescent="0.3">
      <c r="A5164">
        <v>5163</v>
      </c>
      <c r="B5164" t="s">
        <v>8804</v>
      </c>
      <c r="C5164" s="1">
        <v>42692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>
        <v>301.95999999999998</v>
      </c>
      <c r="S5164">
        <v>2</v>
      </c>
      <c r="T5164">
        <v>0</v>
      </c>
      <c r="U5164">
        <v>33.215600000000002</v>
      </c>
      <c r="V5164">
        <f>IFERROR(SuperstoreData[[#This Row],[Profit]]/SuperstoreData[[#This Row],[Sales]],0)</f>
        <v>0.11000000000000001</v>
      </c>
      <c r="W5164">
        <f>YEAR(C5164)</f>
        <v>2016</v>
      </c>
      <c r="X5164" t="str">
        <f>TEXT(C5164,"mmm")</f>
        <v>Nov</v>
      </c>
    </row>
    <row r="5165" spans="1:24" x14ac:dyDescent="0.3">
      <c r="A5165">
        <v>5164</v>
      </c>
      <c r="B5165" t="s">
        <v>8805</v>
      </c>
      <c r="C5165" s="1">
        <v>42191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>
        <v>170.352</v>
      </c>
      <c r="S5165">
        <v>3</v>
      </c>
      <c r="T5165">
        <v>0.2</v>
      </c>
      <c r="U5165">
        <v>-17.0352</v>
      </c>
      <c r="V5165">
        <f>IFERROR(SuperstoreData[[#This Row],[Profit]]/SuperstoreData[[#This Row],[Sales]],0)</f>
        <v>-9.9999999999999992E-2</v>
      </c>
      <c r="W5165">
        <f>YEAR(C5165)</f>
        <v>2015</v>
      </c>
      <c r="X5165" t="str">
        <f>TEXT(C5165,"mmm")</f>
        <v>Jul</v>
      </c>
    </row>
    <row r="5166" spans="1:24" x14ac:dyDescent="0.3">
      <c r="A5166">
        <v>5165</v>
      </c>
      <c r="B5166" t="s">
        <v>8806</v>
      </c>
      <c r="C5166" s="1">
        <v>41953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>
        <v>3.9</v>
      </c>
      <c r="S5166">
        <v>2</v>
      </c>
      <c r="T5166">
        <v>0</v>
      </c>
      <c r="U5166">
        <v>1.5209999999999999</v>
      </c>
      <c r="V5166">
        <f>IFERROR(SuperstoreData[[#This Row],[Profit]]/SuperstoreData[[#This Row],[Sales]],0)</f>
        <v>0.38999999999999996</v>
      </c>
      <c r="W5166">
        <f>YEAR(C5166)</f>
        <v>2014</v>
      </c>
      <c r="X5166" t="str">
        <f>TEXT(C5166,"mmm")</f>
        <v>Nov</v>
      </c>
    </row>
    <row r="5167" spans="1:24" x14ac:dyDescent="0.3">
      <c r="A5167">
        <v>5166</v>
      </c>
      <c r="B5167" t="s">
        <v>8806</v>
      </c>
      <c r="C5167" s="1">
        <v>41953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>
        <v>12.84</v>
      </c>
      <c r="S5167">
        <v>3</v>
      </c>
      <c r="T5167">
        <v>0</v>
      </c>
      <c r="U5167">
        <v>5.7779999999999996</v>
      </c>
      <c r="V5167">
        <f>IFERROR(SuperstoreData[[#This Row],[Profit]]/SuperstoreData[[#This Row],[Sales]],0)</f>
        <v>0.44999999999999996</v>
      </c>
      <c r="W5167">
        <f>YEAR(C5167)</f>
        <v>2014</v>
      </c>
      <c r="X5167" t="str">
        <f>TEXT(C5167,"mmm")</f>
        <v>Nov</v>
      </c>
    </row>
    <row r="5168" spans="1:24" x14ac:dyDescent="0.3">
      <c r="A5168">
        <v>5167</v>
      </c>
      <c r="B5168" t="s">
        <v>8806</v>
      </c>
      <c r="C5168" s="1">
        <v>41953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>
        <v>15.84</v>
      </c>
      <c r="S5168">
        <v>3</v>
      </c>
      <c r="T5168">
        <v>0</v>
      </c>
      <c r="U5168">
        <v>7.1280000000000001</v>
      </c>
      <c r="V5168">
        <f>IFERROR(SuperstoreData[[#This Row],[Profit]]/SuperstoreData[[#This Row],[Sales]],0)</f>
        <v>0.45</v>
      </c>
      <c r="W5168">
        <f>YEAR(C5168)</f>
        <v>2014</v>
      </c>
      <c r="X5168" t="str">
        <f>TEXT(C5168,"mmm")</f>
        <v>Nov</v>
      </c>
    </row>
    <row r="5169" spans="1:24" x14ac:dyDescent="0.3">
      <c r="A5169">
        <v>5168</v>
      </c>
      <c r="B5169" t="s">
        <v>8806</v>
      </c>
      <c r="C5169" s="1">
        <v>41953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>
        <v>563.94000000000005</v>
      </c>
      <c r="S5169">
        <v>3</v>
      </c>
      <c r="T5169">
        <v>0</v>
      </c>
      <c r="U5169">
        <v>112.788</v>
      </c>
      <c r="V5169">
        <f>IFERROR(SuperstoreData[[#This Row],[Profit]]/SuperstoreData[[#This Row],[Sales]],0)</f>
        <v>0.19999999999999998</v>
      </c>
      <c r="W5169">
        <f>YEAR(C5169)</f>
        <v>2014</v>
      </c>
      <c r="X5169" t="str">
        <f>TEXT(C5169,"mmm")</f>
        <v>Nov</v>
      </c>
    </row>
    <row r="5170" spans="1:24" x14ac:dyDescent="0.3">
      <c r="A5170">
        <v>5169</v>
      </c>
      <c r="B5170" t="s">
        <v>8806</v>
      </c>
      <c r="C5170" s="1">
        <v>41953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>
        <v>62.94</v>
      </c>
      <c r="S5170">
        <v>3</v>
      </c>
      <c r="T5170">
        <v>0</v>
      </c>
      <c r="U5170">
        <v>11.958600000000001</v>
      </c>
      <c r="V5170">
        <f>IFERROR(SuperstoreData[[#This Row],[Profit]]/SuperstoreData[[#This Row],[Sales]],0)</f>
        <v>0.19</v>
      </c>
      <c r="W5170">
        <f>YEAR(C5170)</f>
        <v>2014</v>
      </c>
      <c r="X5170" t="str">
        <f>TEXT(C5170,"mmm")</f>
        <v>Nov</v>
      </c>
    </row>
    <row r="5171" spans="1:24" x14ac:dyDescent="0.3">
      <c r="A5171">
        <v>5170</v>
      </c>
      <c r="B5171" t="s">
        <v>8806</v>
      </c>
      <c r="C5171" s="1">
        <v>41953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>
        <v>535.41</v>
      </c>
      <c r="S5171">
        <v>3</v>
      </c>
      <c r="T5171">
        <v>0</v>
      </c>
      <c r="U5171">
        <v>160.62299999999999</v>
      </c>
      <c r="V5171">
        <f>IFERROR(SuperstoreData[[#This Row],[Profit]]/SuperstoreData[[#This Row],[Sales]],0)</f>
        <v>0.3</v>
      </c>
      <c r="W5171">
        <f>YEAR(C5171)</f>
        <v>2014</v>
      </c>
      <c r="X5171" t="str">
        <f>TEXT(C5171,"mmm")</f>
        <v>Nov</v>
      </c>
    </row>
    <row r="5172" spans="1:24" x14ac:dyDescent="0.3">
      <c r="A5172">
        <v>5171</v>
      </c>
      <c r="B5172" t="s">
        <v>8807</v>
      </c>
      <c r="C5172" s="1">
        <v>42517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>
        <v>3504.9</v>
      </c>
      <c r="S5172">
        <v>5</v>
      </c>
      <c r="T5172">
        <v>0</v>
      </c>
      <c r="U5172">
        <v>700.98</v>
      </c>
      <c r="V5172">
        <f>IFERROR(SuperstoreData[[#This Row],[Profit]]/SuperstoreData[[#This Row],[Sales]],0)</f>
        <v>0.2</v>
      </c>
      <c r="W5172">
        <f>YEAR(C5172)</f>
        <v>2016</v>
      </c>
      <c r="X5172" t="str">
        <f>TEXT(C5172,"mmm")</f>
        <v>May</v>
      </c>
    </row>
    <row r="5173" spans="1:24" x14ac:dyDescent="0.3">
      <c r="A5173">
        <v>5172</v>
      </c>
      <c r="B5173" t="s">
        <v>8807</v>
      </c>
      <c r="C5173" s="1">
        <v>42517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>
        <v>144.12</v>
      </c>
      <c r="S5173">
        <v>3</v>
      </c>
      <c r="T5173">
        <v>0</v>
      </c>
      <c r="U5173">
        <v>69.177599999999998</v>
      </c>
      <c r="V5173">
        <f>IFERROR(SuperstoreData[[#This Row],[Profit]]/SuperstoreData[[#This Row],[Sales]],0)</f>
        <v>0.48</v>
      </c>
      <c r="W5173">
        <f>YEAR(C5173)</f>
        <v>2016</v>
      </c>
      <c r="X5173" t="str">
        <f>TEXT(C5173,"mmm")</f>
        <v>May</v>
      </c>
    </row>
    <row r="5174" spans="1:24" x14ac:dyDescent="0.3">
      <c r="A5174">
        <v>5173</v>
      </c>
      <c r="B5174" t="s">
        <v>8807</v>
      </c>
      <c r="C5174" s="1">
        <v>42517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>
        <v>314.55</v>
      </c>
      <c r="S5174">
        <v>3</v>
      </c>
      <c r="T5174">
        <v>0</v>
      </c>
      <c r="U5174">
        <v>150.98400000000001</v>
      </c>
      <c r="V5174">
        <f>IFERROR(SuperstoreData[[#This Row],[Profit]]/SuperstoreData[[#This Row],[Sales]],0)</f>
        <v>0.48000000000000004</v>
      </c>
      <c r="W5174">
        <f>YEAR(C5174)</f>
        <v>2016</v>
      </c>
      <c r="X5174" t="str">
        <f>TEXT(C5174,"mmm")</f>
        <v>May</v>
      </c>
    </row>
    <row r="5175" spans="1:24" x14ac:dyDescent="0.3">
      <c r="A5175">
        <v>5174</v>
      </c>
      <c r="B5175" t="s">
        <v>8808</v>
      </c>
      <c r="C5175" s="1">
        <v>42071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>
        <v>3.4079999999999999</v>
      </c>
      <c r="S5175">
        <v>1</v>
      </c>
      <c r="T5175">
        <v>0.2</v>
      </c>
      <c r="U5175">
        <v>0.89459999999999995</v>
      </c>
      <c r="V5175">
        <f>IFERROR(SuperstoreData[[#This Row],[Profit]]/SuperstoreData[[#This Row],[Sales]],0)</f>
        <v>0.26250000000000001</v>
      </c>
      <c r="W5175">
        <f>YEAR(C5175)</f>
        <v>2015</v>
      </c>
      <c r="X5175" t="str">
        <f>TEXT(C5175,"mmm")</f>
        <v>Mar</v>
      </c>
    </row>
    <row r="5176" spans="1:24" x14ac:dyDescent="0.3">
      <c r="A5176">
        <v>5175</v>
      </c>
      <c r="B5176" t="s">
        <v>8809</v>
      </c>
      <c r="C5176" s="1">
        <v>43027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>
        <v>2.0720000000000001</v>
      </c>
      <c r="S5176">
        <v>2</v>
      </c>
      <c r="T5176">
        <v>0.8</v>
      </c>
      <c r="U5176">
        <v>-3.5224000000000002</v>
      </c>
      <c r="V5176">
        <f>IFERROR(SuperstoreData[[#This Row],[Profit]]/SuperstoreData[[#This Row],[Sales]],0)</f>
        <v>-1.7</v>
      </c>
      <c r="W5176">
        <f>YEAR(C5176)</f>
        <v>2017</v>
      </c>
      <c r="X5176" t="str">
        <f>TEXT(C5176,"mmm")</f>
        <v>Oct</v>
      </c>
    </row>
    <row r="5177" spans="1:24" x14ac:dyDescent="0.3">
      <c r="A5177">
        <v>5176</v>
      </c>
      <c r="B5177" t="s">
        <v>8809</v>
      </c>
      <c r="C5177" s="1">
        <v>43027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>
        <v>328.39920000000001</v>
      </c>
      <c r="S5177">
        <v>3</v>
      </c>
      <c r="T5177">
        <v>0.32</v>
      </c>
      <c r="U5177">
        <v>-91.758600000000001</v>
      </c>
      <c r="V5177">
        <f>IFERROR(SuperstoreData[[#This Row],[Profit]]/SuperstoreData[[#This Row],[Sales]],0)</f>
        <v>-0.27941176470588236</v>
      </c>
      <c r="W5177">
        <f>YEAR(C5177)</f>
        <v>2017</v>
      </c>
      <c r="X5177" t="str">
        <f>TEXT(C5177,"mmm")</f>
        <v>Oct</v>
      </c>
    </row>
    <row r="5178" spans="1:24" x14ac:dyDescent="0.3">
      <c r="A5178">
        <v>5177</v>
      </c>
      <c r="B5178" t="s">
        <v>8811</v>
      </c>
      <c r="C5178" s="1">
        <v>42679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>
        <v>53.247999999999998</v>
      </c>
      <c r="S5178">
        <v>2</v>
      </c>
      <c r="T5178">
        <v>0.2</v>
      </c>
      <c r="U5178">
        <v>19.968</v>
      </c>
      <c r="V5178">
        <f>IFERROR(SuperstoreData[[#This Row],[Profit]]/SuperstoreData[[#This Row],[Sales]],0)</f>
        <v>0.375</v>
      </c>
      <c r="W5178">
        <f>YEAR(C5178)</f>
        <v>2016</v>
      </c>
      <c r="X5178" t="str">
        <f>TEXT(C5178,"mmm")</f>
        <v>Nov</v>
      </c>
    </row>
    <row r="5179" spans="1:24" x14ac:dyDescent="0.3">
      <c r="A5179">
        <v>5178</v>
      </c>
      <c r="B5179" t="s">
        <v>8812</v>
      </c>
      <c r="C5179" s="1">
        <v>42730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>
        <v>4.992</v>
      </c>
      <c r="S5179">
        <v>3</v>
      </c>
      <c r="T5179">
        <v>0.2</v>
      </c>
      <c r="U5179">
        <v>1.6848000000000001</v>
      </c>
      <c r="V5179">
        <f>IFERROR(SuperstoreData[[#This Row],[Profit]]/SuperstoreData[[#This Row],[Sales]],0)</f>
        <v>0.33750000000000002</v>
      </c>
      <c r="W5179">
        <f>YEAR(C5179)</f>
        <v>2016</v>
      </c>
      <c r="X5179" t="str">
        <f>TEXT(C5179,"mmm")</f>
        <v>Dec</v>
      </c>
    </row>
    <row r="5180" spans="1:24" x14ac:dyDescent="0.3">
      <c r="A5180">
        <v>5179</v>
      </c>
      <c r="B5180" t="s">
        <v>8813</v>
      </c>
      <c r="C5180" s="1">
        <v>42107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>
        <v>37.68</v>
      </c>
      <c r="S5180">
        <v>2</v>
      </c>
      <c r="T5180">
        <v>0</v>
      </c>
      <c r="U5180">
        <v>15.8256</v>
      </c>
      <c r="V5180">
        <f>IFERROR(SuperstoreData[[#This Row],[Profit]]/SuperstoreData[[#This Row],[Sales]],0)</f>
        <v>0.42</v>
      </c>
      <c r="W5180">
        <f>YEAR(C5180)</f>
        <v>2015</v>
      </c>
      <c r="X5180" t="str">
        <f>TEXT(C5180,"mmm")</f>
        <v>Apr</v>
      </c>
    </row>
    <row r="5181" spans="1:24" x14ac:dyDescent="0.3">
      <c r="A5181">
        <v>5180</v>
      </c>
      <c r="B5181" t="s">
        <v>8813</v>
      </c>
      <c r="C5181" s="1">
        <v>42107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>
        <v>258.57600000000002</v>
      </c>
      <c r="S5181">
        <v>2</v>
      </c>
      <c r="T5181">
        <v>0.2</v>
      </c>
      <c r="U5181">
        <v>19.3932</v>
      </c>
      <c r="V5181">
        <f>IFERROR(SuperstoreData[[#This Row],[Profit]]/SuperstoreData[[#This Row],[Sales]],0)</f>
        <v>7.4999999999999997E-2</v>
      </c>
      <c r="W5181">
        <f>YEAR(C5181)</f>
        <v>2015</v>
      </c>
      <c r="X5181" t="str">
        <f>TEXT(C5181,"mmm")</f>
        <v>Apr</v>
      </c>
    </row>
    <row r="5182" spans="1:24" x14ac:dyDescent="0.3">
      <c r="A5182">
        <v>5181</v>
      </c>
      <c r="B5182" t="s">
        <v>8813</v>
      </c>
      <c r="C5182" s="1">
        <v>42107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>
        <v>75.84</v>
      </c>
      <c r="S5182">
        <v>2</v>
      </c>
      <c r="T5182">
        <v>0</v>
      </c>
      <c r="U5182">
        <v>29.5776</v>
      </c>
      <c r="V5182">
        <f>IFERROR(SuperstoreData[[#This Row],[Profit]]/SuperstoreData[[#This Row],[Sales]],0)</f>
        <v>0.39</v>
      </c>
      <c r="W5182">
        <f>YEAR(C5182)</f>
        <v>2015</v>
      </c>
      <c r="X5182" t="str">
        <f>TEXT(C5182,"mmm")</f>
        <v>Apr</v>
      </c>
    </row>
    <row r="5183" spans="1:24" x14ac:dyDescent="0.3">
      <c r="A5183">
        <v>5182</v>
      </c>
      <c r="B5183" t="s">
        <v>8814</v>
      </c>
      <c r="C5183" s="1">
        <v>42990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>
        <v>45.36</v>
      </c>
      <c r="S5183">
        <v>7</v>
      </c>
      <c r="T5183">
        <v>0</v>
      </c>
      <c r="U5183">
        <v>21.7728</v>
      </c>
      <c r="V5183">
        <f>IFERROR(SuperstoreData[[#This Row],[Profit]]/SuperstoreData[[#This Row],[Sales]],0)</f>
        <v>0.48</v>
      </c>
      <c r="W5183">
        <f>YEAR(C5183)</f>
        <v>2017</v>
      </c>
      <c r="X5183" t="str">
        <f>TEXT(C5183,"mmm")</f>
        <v>Sep</v>
      </c>
    </row>
    <row r="5184" spans="1:24" x14ac:dyDescent="0.3">
      <c r="A5184">
        <v>5183</v>
      </c>
      <c r="B5184" t="s">
        <v>8814</v>
      </c>
      <c r="C5184" s="1">
        <v>42990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>
        <v>45.78</v>
      </c>
      <c r="S5184">
        <v>3</v>
      </c>
      <c r="T5184">
        <v>0</v>
      </c>
      <c r="U5184">
        <v>22.89</v>
      </c>
      <c r="V5184">
        <f>IFERROR(SuperstoreData[[#This Row],[Profit]]/SuperstoreData[[#This Row],[Sales]],0)</f>
        <v>0.5</v>
      </c>
      <c r="W5184">
        <f>YEAR(C5184)</f>
        <v>2017</v>
      </c>
      <c r="X5184" t="str">
        <f>TEXT(C5184,"mmm")</f>
        <v>Sep</v>
      </c>
    </row>
    <row r="5185" spans="1:24" x14ac:dyDescent="0.3">
      <c r="A5185">
        <v>5184</v>
      </c>
      <c r="B5185" t="s">
        <v>8815</v>
      </c>
      <c r="C5185" s="1">
        <v>43002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>
        <v>40.29</v>
      </c>
      <c r="S5185">
        <v>3</v>
      </c>
      <c r="T5185">
        <v>0</v>
      </c>
      <c r="U5185">
        <v>10.0725</v>
      </c>
      <c r="V5185">
        <f>IFERROR(SuperstoreData[[#This Row],[Profit]]/SuperstoreData[[#This Row],[Sales]],0)</f>
        <v>0.25</v>
      </c>
      <c r="W5185">
        <f>YEAR(C5185)</f>
        <v>2017</v>
      </c>
      <c r="X5185" t="str">
        <f>TEXT(C5185,"mmm")</f>
        <v>Sep</v>
      </c>
    </row>
    <row r="5186" spans="1:24" x14ac:dyDescent="0.3">
      <c r="A5186">
        <v>5185</v>
      </c>
      <c r="B5186" t="s">
        <v>8815</v>
      </c>
      <c r="C5186" s="1">
        <v>43002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>
        <v>38.71</v>
      </c>
      <c r="S5186">
        <v>7</v>
      </c>
      <c r="T5186">
        <v>0</v>
      </c>
      <c r="U5186">
        <v>17.8066</v>
      </c>
      <c r="V5186">
        <f>IFERROR(SuperstoreData[[#This Row],[Profit]]/SuperstoreData[[#This Row],[Sales]],0)</f>
        <v>0.45999999999999996</v>
      </c>
      <c r="W5186">
        <f>YEAR(C5186)</f>
        <v>2017</v>
      </c>
      <c r="X5186" t="str">
        <f>TEXT(C5186,"mmm")</f>
        <v>Sep</v>
      </c>
    </row>
    <row r="5187" spans="1:24" x14ac:dyDescent="0.3">
      <c r="A5187">
        <v>5186</v>
      </c>
      <c r="B5187" t="s">
        <v>8816</v>
      </c>
      <c r="C5187" s="1">
        <v>42287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>
        <v>1801.6320000000001</v>
      </c>
      <c r="S5187">
        <v>6</v>
      </c>
      <c r="T5187">
        <v>0.2</v>
      </c>
      <c r="U5187">
        <v>-337.80599999999998</v>
      </c>
      <c r="V5187">
        <f>IFERROR(SuperstoreData[[#This Row],[Profit]]/SuperstoreData[[#This Row],[Sales]],0)</f>
        <v>-0.18749999999999997</v>
      </c>
      <c r="W5187">
        <f>YEAR(C5187)</f>
        <v>2015</v>
      </c>
      <c r="X5187" t="str">
        <f>TEXT(C5187,"mmm")</f>
        <v>Oct</v>
      </c>
    </row>
    <row r="5188" spans="1:24" x14ac:dyDescent="0.3">
      <c r="A5188">
        <v>5187</v>
      </c>
      <c r="B5188" t="s">
        <v>8817</v>
      </c>
      <c r="C5188" s="1">
        <v>42335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>
        <v>748.75199999999995</v>
      </c>
      <c r="S5188">
        <v>8</v>
      </c>
      <c r="T5188">
        <v>0.4</v>
      </c>
      <c r="U5188">
        <v>-162.2296</v>
      </c>
      <c r="V5188">
        <f>IFERROR(SuperstoreData[[#This Row],[Profit]]/SuperstoreData[[#This Row],[Sales]],0)</f>
        <v>-0.21666666666666667</v>
      </c>
      <c r="W5188">
        <f>YEAR(C5188)</f>
        <v>2015</v>
      </c>
      <c r="X5188" t="str">
        <f>TEXT(C5188,"mmm")</f>
        <v>Nov</v>
      </c>
    </row>
    <row r="5189" spans="1:24" x14ac:dyDescent="0.3">
      <c r="A5189">
        <v>5188</v>
      </c>
      <c r="B5189" t="s">
        <v>8818</v>
      </c>
      <c r="C5189" s="1">
        <v>42260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>
        <v>199.96</v>
      </c>
      <c r="S5189">
        <v>4</v>
      </c>
      <c r="T5189">
        <v>0</v>
      </c>
      <c r="U5189">
        <v>15.9968</v>
      </c>
      <c r="V5189">
        <f>IFERROR(SuperstoreData[[#This Row],[Profit]]/SuperstoreData[[#This Row],[Sales]],0)</f>
        <v>0.08</v>
      </c>
      <c r="W5189">
        <f>YEAR(C5189)</f>
        <v>2015</v>
      </c>
      <c r="X5189" t="str">
        <f>TEXT(C5189,"mmm")</f>
        <v>Sep</v>
      </c>
    </row>
    <row r="5190" spans="1:24" x14ac:dyDescent="0.3">
      <c r="A5190">
        <v>5189</v>
      </c>
      <c r="B5190" t="s">
        <v>8818</v>
      </c>
      <c r="C5190" s="1">
        <v>42260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>
        <v>1516.2</v>
      </c>
      <c r="S5190">
        <v>7</v>
      </c>
      <c r="T5190">
        <v>0</v>
      </c>
      <c r="U5190">
        <v>394.21199999999999</v>
      </c>
      <c r="V5190">
        <f>IFERROR(SuperstoreData[[#This Row],[Profit]]/SuperstoreData[[#This Row],[Sales]],0)</f>
        <v>0.26</v>
      </c>
      <c r="W5190">
        <f>YEAR(C5190)</f>
        <v>2015</v>
      </c>
      <c r="X5190" t="str">
        <f>TEXT(C5190,"mmm")</f>
        <v>Sep</v>
      </c>
    </row>
    <row r="5191" spans="1:24" x14ac:dyDescent="0.3">
      <c r="A5191">
        <v>5190</v>
      </c>
      <c r="B5191" t="s">
        <v>8819</v>
      </c>
      <c r="C5191" s="1">
        <v>43053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>
        <v>167.952</v>
      </c>
      <c r="S5191">
        <v>6</v>
      </c>
      <c r="T5191">
        <v>0.2</v>
      </c>
      <c r="U5191">
        <v>-27.292200000000001</v>
      </c>
      <c r="V5191">
        <f>IFERROR(SuperstoreData[[#This Row],[Profit]]/SuperstoreData[[#This Row],[Sales]],0)</f>
        <v>-0.16250000000000001</v>
      </c>
      <c r="W5191">
        <f>YEAR(C5191)</f>
        <v>2017</v>
      </c>
      <c r="X5191" t="str">
        <f>TEXT(C5191,"mmm")</f>
        <v>Nov</v>
      </c>
    </row>
    <row r="5192" spans="1:24" x14ac:dyDescent="0.3">
      <c r="A5192">
        <v>5191</v>
      </c>
      <c r="B5192" t="s">
        <v>8819</v>
      </c>
      <c r="C5192" s="1">
        <v>43053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>
        <v>45.04</v>
      </c>
      <c r="S5192">
        <v>2</v>
      </c>
      <c r="T5192">
        <v>0.2</v>
      </c>
      <c r="U5192">
        <v>4.5039999999999996</v>
      </c>
      <c r="V5192">
        <f>IFERROR(SuperstoreData[[#This Row],[Profit]]/SuperstoreData[[#This Row],[Sales]],0)</f>
        <v>9.9999999999999992E-2</v>
      </c>
      <c r="W5192">
        <f>YEAR(C5192)</f>
        <v>2017</v>
      </c>
      <c r="X5192" t="str">
        <f>TEXT(C5192,"mmm")</f>
        <v>Nov</v>
      </c>
    </row>
    <row r="5193" spans="1:24" x14ac:dyDescent="0.3">
      <c r="A5193">
        <v>5192</v>
      </c>
      <c r="B5193" t="s">
        <v>8820</v>
      </c>
      <c r="C5193" s="1">
        <v>42860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>
        <v>23.16</v>
      </c>
      <c r="S5193">
        <v>2</v>
      </c>
      <c r="T5193">
        <v>0</v>
      </c>
      <c r="U5193">
        <v>11.58</v>
      </c>
      <c r="V5193">
        <f>IFERROR(SuperstoreData[[#This Row],[Profit]]/SuperstoreData[[#This Row],[Sales]],0)</f>
        <v>0.5</v>
      </c>
      <c r="W5193">
        <f>YEAR(C5193)</f>
        <v>2017</v>
      </c>
      <c r="X5193" t="str">
        <f>TEXT(C5193,"mmm")</f>
        <v>May</v>
      </c>
    </row>
    <row r="5194" spans="1:24" x14ac:dyDescent="0.3">
      <c r="A5194">
        <v>5193</v>
      </c>
      <c r="B5194" t="s">
        <v>8823</v>
      </c>
      <c r="C5194" s="1">
        <v>41971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>
        <v>397.6</v>
      </c>
      <c r="S5194">
        <v>5</v>
      </c>
      <c r="T5194">
        <v>0</v>
      </c>
      <c r="U5194">
        <v>43.735999999999997</v>
      </c>
      <c r="V5194">
        <f>IFERROR(SuperstoreData[[#This Row],[Profit]]/SuperstoreData[[#This Row],[Sales]],0)</f>
        <v>0.10999999999999999</v>
      </c>
      <c r="W5194">
        <f>YEAR(C5194)</f>
        <v>2014</v>
      </c>
      <c r="X5194" t="str">
        <f>TEXT(C5194,"mmm")</f>
        <v>Nov</v>
      </c>
    </row>
    <row r="5195" spans="1:24" x14ac:dyDescent="0.3">
      <c r="A5195">
        <v>5194</v>
      </c>
      <c r="B5195" t="s">
        <v>8823</v>
      </c>
      <c r="C5195" s="1">
        <v>41971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>
        <v>85.96</v>
      </c>
      <c r="S5195">
        <v>7</v>
      </c>
      <c r="T5195">
        <v>0</v>
      </c>
      <c r="U5195">
        <v>40.401200000000003</v>
      </c>
      <c r="V5195">
        <f>IFERROR(SuperstoreData[[#This Row],[Profit]]/SuperstoreData[[#This Row],[Sales]],0)</f>
        <v>0.47000000000000008</v>
      </c>
      <c r="W5195">
        <f>YEAR(C5195)</f>
        <v>2014</v>
      </c>
      <c r="X5195" t="str">
        <f>TEXT(C5195,"mmm")</f>
        <v>Nov</v>
      </c>
    </row>
    <row r="5196" spans="1:24" x14ac:dyDescent="0.3">
      <c r="A5196">
        <v>5195</v>
      </c>
      <c r="B5196" t="s">
        <v>8823</v>
      </c>
      <c r="C5196" s="1">
        <v>41971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>
        <v>13.12</v>
      </c>
      <c r="S5196">
        <v>4</v>
      </c>
      <c r="T5196">
        <v>0</v>
      </c>
      <c r="U5196">
        <v>4.3296000000000001</v>
      </c>
      <c r="V5196">
        <f>IFERROR(SuperstoreData[[#This Row],[Profit]]/SuperstoreData[[#This Row],[Sales]],0)</f>
        <v>0.33</v>
      </c>
      <c r="W5196">
        <f>YEAR(C5196)</f>
        <v>2014</v>
      </c>
      <c r="X5196" t="str">
        <f>TEXT(C5196,"mmm")</f>
        <v>Nov</v>
      </c>
    </row>
    <row r="5197" spans="1:24" x14ac:dyDescent="0.3">
      <c r="A5197">
        <v>5196</v>
      </c>
      <c r="B5197" t="s">
        <v>8823</v>
      </c>
      <c r="C5197" s="1">
        <v>41971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>
        <v>45.66</v>
      </c>
      <c r="S5197">
        <v>3</v>
      </c>
      <c r="T5197">
        <v>0</v>
      </c>
      <c r="U5197">
        <v>22.3734</v>
      </c>
      <c r="V5197">
        <f>IFERROR(SuperstoreData[[#This Row],[Profit]]/SuperstoreData[[#This Row],[Sales]],0)</f>
        <v>0.49000000000000005</v>
      </c>
      <c r="W5197">
        <f>YEAR(C5197)</f>
        <v>2014</v>
      </c>
      <c r="X5197" t="str">
        <f>TEXT(C5197,"mmm")</f>
        <v>Nov</v>
      </c>
    </row>
    <row r="5198" spans="1:24" x14ac:dyDescent="0.3">
      <c r="A5198">
        <v>5197</v>
      </c>
      <c r="B5198" t="s">
        <v>8824</v>
      </c>
      <c r="C5198" s="1">
        <v>41769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>
        <v>158.13</v>
      </c>
      <c r="S5198">
        <v>3</v>
      </c>
      <c r="T5198">
        <v>0</v>
      </c>
      <c r="U5198">
        <v>77.483699999999999</v>
      </c>
      <c r="V5198">
        <f>IFERROR(SuperstoreData[[#This Row],[Profit]]/SuperstoreData[[#This Row],[Sales]],0)</f>
        <v>0.49</v>
      </c>
      <c r="W5198">
        <f>YEAR(C5198)</f>
        <v>2014</v>
      </c>
      <c r="X5198" t="str">
        <f>TEXT(C5198,"mmm")</f>
        <v>May</v>
      </c>
    </row>
    <row r="5199" spans="1:24" x14ac:dyDescent="0.3">
      <c r="A5199">
        <v>5198</v>
      </c>
      <c r="B5199" t="s">
        <v>8824</v>
      </c>
      <c r="C5199" s="1">
        <v>41769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>
        <v>43.6</v>
      </c>
      <c r="S5199">
        <v>5</v>
      </c>
      <c r="T5199">
        <v>0.2</v>
      </c>
      <c r="U5199">
        <v>4.3600000000000003</v>
      </c>
      <c r="V5199">
        <f>IFERROR(SuperstoreData[[#This Row],[Profit]]/SuperstoreData[[#This Row],[Sales]],0)</f>
        <v>0.1</v>
      </c>
      <c r="W5199">
        <f>YEAR(C5199)</f>
        <v>2014</v>
      </c>
      <c r="X5199" t="str">
        <f>TEXT(C5199,"mmm")</f>
        <v>May</v>
      </c>
    </row>
    <row r="5200" spans="1:24" x14ac:dyDescent="0.3">
      <c r="A5200">
        <v>5199</v>
      </c>
      <c r="B5200" t="s">
        <v>8825</v>
      </c>
      <c r="C5200" s="1">
        <v>42432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>
        <v>3930.0720000000001</v>
      </c>
      <c r="S5200">
        <v>3</v>
      </c>
      <c r="T5200">
        <v>0.2</v>
      </c>
      <c r="U5200">
        <v>-786.01440000000002</v>
      </c>
      <c r="V5200">
        <f>IFERROR(SuperstoreData[[#This Row],[Profit]]/SuperstoreData[[#This Row],[Sales]],0)</f>
        <v>-0.2</v>
      </c>
      <c r="W5200">
        <f>YEAR(C5200)</f>
        <v>2016</v>
      </c>
      <c r="X5200" t="str">
        <f>TEXT(C5200,"mmm")</f>
        <v>Mar</v>
      </c>
    </row>
    <row r="5201" spans="1:24" x14ac:dyDescent="0.3">
      <c r="A5201">
        <v>5200</v>
      </c>
      <c r="B5201" t="s">
        <v>8825</v>
      </c>
      <c r="C5201" s="1">
        <v>42432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>
        <v>2.3039999999999998</v>
      </c>
      <c r="S5201">
        <v>1</v>
      </c>
      <c r="T5201">
        <v>0.2</v>
      </c>
      <c r="U5201">
        <v>0.77759999999999996</v>
      </c>
      <c r="V5201">
        <f>IFERROR(SuperstoreData[[#This Row],[Profit]]/SuperstoreData[[#This Row],[Sales]],0)</f>
        <v>0.33750000000000002</v>
      </c>
      <c r="W5201">
        <f>YEAR(C5201)</f>
        <v>2016</v>
      </c>
      <c r="X5201" t="str">
        <f>TEXT(C5201,"mmm")</f>
        <v>Mar</v>
      </c>
    </row>
    <row r="5202" spans="1:24" x14ac:dyDescent="0.3">
      <c r="A5202">
        <v>5201</v>
      </c>
      <c r="B5202" t="s">
        <v>8825</v>
      </c>
      <c r="C5202" s="1">
        <v>42432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>
        <v>431.976</v>
      </c>
      <c r="S5202">
        <v>3</v>
      </c>
      <c r="T5202">
        <v>0.2</v>
      </c>
      <c r="U5202">
        <v>32.398200000000003</v>
      </c>
      <c r="V5202">
        <f>IFERROR(SuperstoreData[[#This Row],[Profit]]/SuperstoreData[[#This Row],[Sales]],0)</f>
        <v>7.5000000000000011E-2</v>
      </c>
      <c r="W5202">
        <f>YEAR(C5202)</f>
        <v>2016</v>
      </c>
      <c r="X5202" t="str">
        <f>TEXT(C5202,"mmm")</f>
        <v>Mar</v>
      </c>
    </row>
    <row r="5203" spans="1:24" x14ac:dyDescent="0.3">
      <c r="A5203">
        <v>5202</v>
      </c>
      <c r="B5203" t="s">
        <v>8825</v>
      </c>
      <c r="C5203" s="1">
        <v>42432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>
        <v>41.72</v>
      </c>
      <c r="S5203">
        <v>7</v>
      </c>
      <c r="T5203">
        <v>0.2</v>
      </c>
      <c r="U5203">
        <v>5.7365000000000004</v>
      </c>
      <c r="V5203">
        <f>IFERROR(SuperstoreData[[#This Row],[Profit]]/SuperstoreData[[#This Row],[Sales]],0)</f>
        <v>0.13750000000000001</v>
      </c>
      <c r="W5203">
        <f>YEAR(C5203)</f>
        <v>2016</v>
      </c>
      <c r="X5203" t="str">
        <f>TEXT(C5203,"mmm")</f>
        <v>Mar</v>
      </c>
    </row>
    <row r="5204" spans="1:24" x14ac:dyDescent="0.3">
      <c r="A5204">
        <v>5203</v>
      </c>
      <c r="B5204" t="s">
        <v>8826</v>
      </c>
      <c r="C5204" s="1">
        <v>42231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>
        <v>104.23</v>
      </c>
      <c r="S5204">
        <v>7</v>
      </c>
      <c r="T5204">
        <v>0</v>
      </c>
      <c r="U5204">
        <v>28.142099999999999</v>
      </c>
      <c r="V5204">
        <f>IFERROR(SuperstoreData[[#This Row],[Profit]]/SuperstoreData[[#This Row],[Sales]],0)</f>
        <v>0.26999999999999996</v>
      </c>
      <c r="W5204">
        <f>YEAR(C5204)</f>
        <v>2015</v>
      </c>
      <c r="X5204" t="str">
        <f>TEXT(C5204,"mmm")</f>
        <v>Aug</v>
      </c>
    </row>
    <row r="5205" spans="1:24" x14ac:dyDescent="0.3">
      <c r="A5205">
        <v>5204</v>
      </c>
      <c r="B5205" t="s">
        <v>8826</v>
      </c>
      <c r="C5205" s="1">
        <v>42231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>
        <v>70.260000000000005</v>
      </c>
      <c r="S5205">
        <v>3</v>
      </c>
      <c r="T5205">
        <v>0</v>
      </c>
      <c r="U5205">
        <v>18.970199999999998</v>
      </c>
      <c r="V5205">
        <f>IFERROR(SuperstoreData[[#This Row],[Profit]]/SuperstoreData[[#This Row],[Sales]],0)</f>
        <v>0.26999999999999996</v>
      </c>
      <c r="W5205">
        <f>YEAR(C5205)</f>
        <v>2015</v>
      </c>
      <c r="X5205" t="str">
        <f>TEXT(C5205,"mmm")</f>
        <v>Aug</v>
      </c>
    </row>
    <row r="5206" spans="1:24" x14ac:dyDescent="0.3">
      <c r="A5206">
        <v>5205</v>
      </c>
      <c r="B5206" t="s">
        <v>8827</v>
      </c>
      <c r="C5206" s="1">
        <v>42259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>
        <v>9.26</v>
      </c>
      <c r="S5206">
        <v>2</v>
      </c>
      <c r="T5206">
        <v>0</v>
      </c>
      <c r="U5206">
        <v>3.0558000000000001</v>
      </c>
      <c r="V5206">
        <f>IFERROR(SuperstoreData[[#This Row],[Profit]]/SuperstoreData[[#This Row],[Sales]],0)</f>
        <v>0.33</v>
      </c>
      <c r="W5206">
        <f>YEAR(C5206)</f>
        <v>2015</v>
      </c>
      <c r="X5206" t="str">
        <f>TEXT(C5206,"mmm")</f>
        <v>Sep</v>
      </c>
    </row>
    <row r="5207" spans="1:24" x14ac:dyDescent="0.3">
      <c r="A5207">
        <v>5206</v>
      </c>
      <c r="B5207" t="s">
        <v>8827</v>
      </c>
      <c r="C5207" s="1">
        <v>42259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>
        <v>105.98</v>
      </c>
      <c r="S5207">
        <v>2</v>
      </c>
      <c r="T5207">
        <v>0</v>
      </c>
      <c r="U5207">
        <v>4.2392000000000003</v>
      </c>
      <c r="V5207">
        <f>IFERROR(SuperstoreData[[#This Row],[Profit]]/SuperstoreData[[#This Row],[Sales]],0)</f>
        <v>0.04</v>
      </c>
      <c r="W5207">
        <f>YEAR(C5207)</f>
        <v>2015</v>
      </c>
      <c r="X5207" t="str">
        <f>TEXT(C5207,"mmm")</f>
        <v>Sep</v>
      </c>
    </row>
    <row r="5208" spans="1:24" x14ac:dyDescent="0.3">
      <c r="A5208">
        <v>5207</v>
      </c>
      <c r="B5208" t="s">
        <v>8827</v>
      </c>
      <c r="C5208" s="1">
        <v>42259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>
        <v>1.24</v>
      </c>
      <c r="S5208">
        <v>1</v>
      </c>
      <c r="T5208">
        <v>0</v>
      </c>
      <c r="U5208">
        <v>0.58279999999999998</v>
      </c>
      <c r="V5208">
        <f>IFERROR(SuperstoreData[[#This Row],[Profit]]/SuperstoreData[[#This Row],[Sales]],0)</f>
        <v>0.47</v>
      </c>
      <c r="W5208">
        <f>YEAR(C5208)</f>
        <v>2015</v>
      </c>
      <c r="X5208" t="str">
        <f>TEXT(C5208,"mmm")</f>
        <v>Sep</v>
      </c>
    </row>
    <row r="5209" spans="1:24" x14ac:dyDescent="0.3">
      <c r="A5209">
        <v>5208</v>
      </c>
      <c r="B5209" t="s">
        <v>8827</v>
      </c>
      <c r="C5209" s="1">
        <v>42259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>
        <v>20.7</v>
      </c>
      <c r="S5209">
        <v>2</v>
      </c>
      <c r="T5209">
        <v>0</v>
      </c>
      <c r="U5209">
        <v>9.9359999999999999</v>
      </c>
      <c r="V5209">
        <f>IFERROR(SuperstoreData[[#This Row],[Profit]]/SuperstoreData[[#This Row],[Sales]],0)</f>
        <v>0.48000000000000004</v>
      </c>
      <c r="W5209">
        <f>YEAR(C5209)</f>
        <v>2015</v>
      </c>
      <c r="X5209" t="str">
        <f>TEXT(C5209,"mmm")</f>
        <v>Sep</v>
      </c>
    </row>
    <row r="5210" spans="1:24" x14ac:dyDescent="0.3">
      <c r="A5210">
        <v>5209</v>
      </c>
      <c r="B5210" t="s">
        <v>8827</v>
      </c>
      <c r="C5210" s="1">
        <v>42259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>
        <v>28.9</v>
      </c>
      <c r="S5210">
        <v>5</v>
      </c>
      <c r="T5210">
        <v>0</v>
      </c>
      <c r="U5210">
        <v>14.161</v>
      </c>
      <c r="V5210">
        <f>IFERROR(SuperstoreData[[#This Row],[Profit]]/SuperstoreData[[#This Row],[Sales]],0)</f>
        <v>0.49</v>
      </c>
      <c r="W5210">
        <f>YEAR(C5210)</f>
        <v>2015</v>
      </c>
      <c r="X5210" t="str">
        <f>TEXT(C5210,"mmm")</f>
        <v>Sep</v>
      </c>
    </row>
    <row r="5211" spans="1:24" x14ac:dyDescent="0.3">
      <c r="A5211">
        <v>5210</v>
      </c>
      <c r="B5211" t="s">
        <v>8827</v>
      </c>
      <c r="C5211" s="1">
        <v>42259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>
        <v>27.18</v>
      </c>
      <c r="S5211">
        <v>1</v>
      </c>
      <c r="T5211">
        <v>0</v>
      </c>
      <c r="U5211">
        <v>12.7746</v>
      </c>
      <c r="V5211">
        <f>IFERROR(SuperstoreData[[#This Row],[Profit]]/SuperstoreData[[#This Row],[Sales]],0)</f>
        <v>0.47</v>
      </c>
      <c r="W5211">
        <f>YEAR(C5211)</f>
        <v>2015</v>
      </c>
      <c r="X5211" t="str">
        <f>TEXT(C5211,"mmm")</f>
        <v>Sep</v>
      </c>
    </row>
    <row r="5212" spans="1:24" x14ac:dyDescent="0.3">
      <c r="A5212">
        <v>5211</v>
      </c>
      <c r="B5212" t="s">
        <v>8828</v>
      </c>
      <c r="C5212" s="1">
        <v>42016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>
        <v>465.18</v>
      </c>
      <c r="S5212">
        <v>3</v>
      </c>
      <c r="T5212">
        <v>0</v>
      </c>
      <c r="U5212">
        <v>120.9468</v>
      </c>
      <c r="V5212">
        <f>IFERROR(SuperstoreData[[#This Row],[Profit]]/SuperstoreData[[#This Row],[Sales]],0)</f>
        <v>0.26</v>
      </c>
      <c r="W5212">
        <f>YEAR(C5212)</f>
        <v>2015</v>
      </c>
      <c r="X5212" t="str">
        <f>TEXT(C5212,"mmm")</f>
        <v>Jan</v>
      </c>
    </row>
    <row r="5213" spans="1:24" x14ac:dyDescent="0.3">
      <c r="A5213">
        <v>5212</v>
      </c>
      <c r="B5213" t="s">
        <v>8830</v>
      </c>
      <c r="C5213" s="1">
        <v>42136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>
        <v>36.630000000000003</v>
      </c>
      <c r="S5213">
        <v>3</v>
      </c>
      <c r="T5213">
        <v>0</v>
      </c>
      <c r="U5213">
        <v>9.8901000000000003</v>
      </c>
      <c r="V5213">
        <f>IFERROR(SuperstoreData[[#This Row],[Profit]]/SuperstoreData[[#This Row],[Sales]],0)</f>
        <v>0.27</v>
      </c>
      <c r="W5213">
        <f>YEAR(C5213)</f>
        <v>2015</v>
      </c>
      <c r="X5213" t="str">
        <f>TEXT(C5213,"mmm")</f>
        <v>May</v>
      </c>
    </row>
    <row r="5214" spans="1:24" x14ac:dyDescent="0.3">
      <c r="A5214">
        <v>5213</v>
      </c>
      <c r="B5214" t="s">
        <v>8831</v>
      </c>
      <c r="C5214" s="1">
        <v>42639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>
        <v>51.45</v>
      </c>
      <c r="S5214">
        <v>3</v>
      </c>
      <c r="T5214">
        <v>0</v>
      </c>
      <c r="U5214">
        <v>13.891500000000001</v>
      </c>
      <c r="V5214">
        <f>IFERROR(SuperstoreData[[#This Row],[Profit]]/SuperstoreData[[#This Row],[Sales]],0)</f>
        <v>0.27</v>
      </c>
      <c r="W5214">
        <f>YEAR(C5214)</f>
        <v>2016</v>
      </c>
      <c r="X5214" t="str">
        <f>TEXT(C5214,"mmm")</f>
        <v>Sep</v>
      </c>
    </row>
    <row r="5215" spans="1:24" x14ac:dyDescent="0.3">
      <c r="A5215">
        <v>5214</v>
      </c>
      <c r="B5215" t="s">
        <v>8831</v>
      </c>
      <c r="C5215" s="1">
        <v>42639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>
        <v>7.83</v>
      </c>
      <c r="S5215">
        <v>3</v>
      </c>
      <c r="T5215">
        <v>0</v>
      </c>
      <c r="U5215">
        <v>3.6017999999999999</v>
      </c>
      <c r="V5215">
        <f>IFERROR(SuperstoreData[[#This Row],[Profit]]/SuperstoreData[[#This Row],[Sales]],0)</f>
        <v>0.45999999999999996</v>
      </c>
      <c r="W5215">
        <f>YEAR(C5215)</f>
        <v>2016</v>
      </c>
      <c r="X5215" t="str">
        <f>TEXT(C5215,"mmm")</f>
        <v>Sep</v>
      </c>
    </row>
    <row r="5216" spans="1:24" x14ac:dyDescent="0.3">
      <c r="A5216">
        <v>5215</v>
      </c>
      <c r="B5216" t="s">
        <v>8831</v>
      </c>
      <c r="C5216" s="1">
        <v>42639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>
        <v>35.4</v>
      </c>
      <c r="S5216">
        <v>5</v>
      </c>
      <c r="T5216">
        <v>0</v>
      </c>
      <c r="U5216">
        <v>13.452</v>
      </c>
      <c r="V5216">
        <f>IFERROR(SuperstoreData[[#This Row],[Profit]]/SuperstoreData[[#This Row],[Sales]],0)</f>
        <v>0.38</v>
      </c>
      <c r="W5216">
        <f>YEAR(C5216)</f>
        <v>2016</v>
      </c>
      <c r="X5216" t="str">
        <f>TEXT(C5216,"mmm")</f>
        <v>Sep</v>
      </c>
    </row>
    <row r="5217" spans="1:24" x14ac:dyDescent="0.3">
      <c r="A5217">
        <v>5216</v>
      </c>
      <c r="B5217" t="s">
        <v>8831</v>
      </c>
      <c r="C5217" s="1">
        <v>42639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>
        <v>29.9</v>
      </c>
      <c r="S5217">
        <v>5</v>
      </c>
      <c r="T5217">
        <v>0</v>
      </c>
      <c r="U5217">
        <v>13.455</v>
      </c>
      <c r="V5217">
        <f>IFERROR(SuperstoreData[[#This Row],[Profit]]/SuperstoreData[[#This Row],[Sales]],0)</f>
        <v>0.45</v>
      </c>
      <c r="W5217">
        <f>YEAR(C5217)</f>
        <v>2016</v>
      </c>
      <c r="X5217" t="str">
        <f>TEXT(C5217,"mmm")</f>
        <v>Sep</v>
      </c>
    </row>
    <row r="5218" spans="1:24" x14ac:dyDescent="0.3">
      <c r="A5218">
        <v>5217</v>
      </c>
      <c r="B5218" t="s">
        <v>8832</v>
      </c>
      <c r="C5218" s="1">
        <v>42987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>
        <v>17.48</v>
      </c>
      <c r="S5218">
        <v>2</v>
      </c>
      <c r="T5218">
        <v>0</v>
      </c>
      <c r="U5218">
        <v>8.2156000000000002</v>
      </c>
      <c r="V5218">
        <f>IFERROR(SuperstoreData[[#This Row],[Profit]]/SuperstoreData[[#This Row],[Sales]],0)</f>
        <v>0.47000000000000003</v>
      </c>
      <c r="W5218">
        <f>YEAR(C5218)</f>
        <v>2017</v>
      </c>
      <c r="X5218" t="str">
        <f>TEXT(C5218,"mmm")</f>
        <v>Sep</v>
      </c>
    </row>
    <row r="5219" spans="1:24" x14ac:dyDescent="0.3">
      <c r="A5219">
        <v>5218</v>
      </c>
      <c r="B5219" t="s">
        <v>8833</v>
      </c>
      <c r="C5219" s="1">
        <v>42840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>
        <v>79.14</v>
      </c>
      <c r="S5219">
        <v>3</v>
      </c>
      <c r="T5219">
        <v>0</v>
      </c>
      <c r="U5219">
        <v>36.404400000000003</v>
      </c>
      <c r="V5219">
        <f>IFERROR(SuperstoreData[[#This Row],[Profit]]/SuperstoreData[[#This Row],[Sales]],0)</f>
        <v>0.46</v>
      </c>
      <c r="W5219">
        <f>YEAR(C5219)</f>
        <v>2017</v>
      </c>
      <c r="X5219" t="str">
        <f>TEXT(C5219,"mmm")</f>
        <v>Apr</v>
      </c>
    </row>
    <row r="5220" spans="1:24" x14ac:dyDescent="0.3">
      <c r="A5220">
        <v>5219</v>
      </c>
      <c r="B5220" t="s">
        <v>8834</v>
      </c>
      <c r="C5220" s="1">
        <v>42896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>
        <v>8.4</v>
      </c>
      <c r="S5220">
        <v>5</v>
      </c>
      <c r="T5220">
        <v>0</v>
      </c>
      <c r="U5220">
        <v>4.2</v>
      </c>
      <c r="V5220">
        <f>IFERROR(SuperstoreData[[#This Row],[Profit]]/SuperstoreData[[#This Row],[Sales]],0)</f>
        <v>0.5</v>
      </c>
      <c r="W5220">
        <f>YEAR(C5220)</f>
        <v>2017</v>
      </c>
      <c r="X5220" t="str">
        <f>TEXT(C5220,"mmm")</f>
        <v>Jun</v>
      </c>
    </row>
    <row r="5221" spans="1:24" x14ac:dyDescent="0.3">
      <c r="A5221">
        <v>5220</v>
      </c>
      <c r="B5221" t="s">
        <v>8835</v>
      </c>
      <c r="C5221" s="1">
        <v>42979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>
        <v>498.26</v>
      </c>
      <c r="S5221">
        <v>7</v>
      </c>
      <c r="T5221">
        <v>0</v>
      </c>
      <c r="U5221">
        <v>134.53020000000001</v>
      </c>
      <c r="V5221">
        <f>IFERROR(SuperstoreData[[#This Row],[Profit]]/SuperstoreData[[#This Row],[Sales]],0)</f>
        <v>0.27</v>
      </c>
      <c r="W5221">
        <f>YEAR(C5221)</f>
        <v>2017</v>
      </c>
      <c r="X5221" t="str">
        <f>TEXT(C5221,"mmm")</f>
        <v>Sep</v>
      </c>
    </row>
    <row r="5222" spans="1:24" x14ac:dyDescent="0.3">
      <c r="A5222">
        <v>5221</v>
      </c>
      <c r="B5222" t="s">
        <v>8836</v>
      </c>
      <c r="C5222" s="1">
        <v>41804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>
        <v>212.94</v>
      </c>
      <c r="S5222">
        <v>3</v>
      </c>
      <c r="T5222">
        <v>0</v>
      </c>
      <c r="U5222">
        <v>57.4938</v>
      </c>
      <c r="V5222">
        <f>IFERROR(SuperstoreData[[#This Row],[Profit]]/SuperstoreData[[#This Row],[Sales]],0)</f>
        <v>0.27</v>
      </c>
      <c r="W5222">
        <f>YEAR(C5222)</f>
        <v>2014</v>
      </c>
      <c r="X5222" t="str">
        <f>TEXT(C5222,"mmm")</f>
        <v>Jun</v>
      </c>
    </row>
    <row r="5223" spans="1:24" x14ac:dyDescent="0.3">
      <c r="A5223">
        <v>5222</v>
      </c>
      <c r="B5223" t="s">
        <v>8837</v>
      </c>
      <c r="C5223" s="1">
        <v>42873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>
        <v>706.86</v>
      </c>
      <c r="S5223">
        <v>7</v>
      </c>
      <c r="T5223">
        <v>0</v>
      </c>
      <c r="U5223">
        <v>197.92080000000001</v>
      </c>
      <c r="V5223">
        <f>IFERROR(SuperstoreData[[#This Row],[Profit]]/SuperstoreData[[#This Row],[Sales]],0)</f>
        <v>0.28000000000000003</v>
      </c>
      <c r="W5223">
        <f>YEAR(C5223)</f>
        <v>2017</v>
      </c>
      <c r="X5223" t="str">
        <f>TEXT(C5223,"mmm")</f>
        <v>May</v>
      </c>
    </row>
    <row r="5224" spans="1:24" x14ac:dyDescent="0.3">
      <c r="A5224">
        <v>5223</v>
      </c>
      <c r="B5224" t="s">
        <v>8837</v>
      </c>
      <c r="C5224" s="1">
        <v>42873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>
        <v>114.95</v>
      </c>
      <c r="S5224">
        <v>5</v>
      </c>
      <c r="T5224">
        <v>0</v>
      </c>
      <c r="U5224">
        <v>2.2989999999999999</v>
      </c>
      <c r="V5224">
        <f>IFERROR(SuperstoreData[[#This Row],[Profit]]/SuperstoreData[[#This Row],[Sales]],0)</f>
        <v>0.02</v>
      </c>
      <c r="W5224">
        <f>YEAR(C5224)</f>
        <v>2017</v>
      </c>
      <c r="X5224" t="str">
        <f>TEXT(C5224,"mmm")</f>
        <v>May</v>
      </c>
    </row>
    <row r="5225" spans="1:24" x14ac:dyDescent="0.3">
      <c r="A5225">
        <v>5224</v>
      </c>
      <c r="B5225" t="s">
        <v>8837</v>
      </c>
      <c r="C5225" s="1">
        <v>42873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>
        <v>43.19</v>
      </c>
      <c r="S5225">
        <v>7</v>
      </c>
      <c r="T5225">
        <v>0</v>
      </c>
      <c r="U5225">
        <v>20.731200000000001</v>
      </c>
      <c r="V5225">
        <f>IFERROR(SuperstoreData[[#This Row],[Profit]]/SuperstoreData[[#This Row],[Sales]],0)</f>
        <v>0.48000000000000004</v>
      </c>
      <c r="W5225">
        <f>YEAR(C5225)</f>
        <v>2017</v>
      </c>
      <c r="X5225" t="str">
        <f>TEXT(C5225,"mmm")</f>
        <v>May</v>
      </c>
    </row>
    <row r="5226" spans="1:24" x14ac:dyDescent="0.3">
      <c r="A5226">
        <v>5225</v>
      </c>
      <c r="B5226" t="s">
        <v>8840</v>
      </c>
      <c r="C5226" s="1">
        <v>42990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>
        <v>166.44</v>
      </c>
      <c r="S5226">
        <v>3</v>
      </c>
      <c r="T5226">
        <v>0</v>
      </c>
      <c r="U5226">
        <v>79.891199999999998</v>
      </c>
      <c r="V5226">
        <f>IFERROR(SuperstoreData[[#This Row],[Profit]]/SuperstoreData[[#This Row],[Sales]],0)</f>
        <v>0.48</v>
      </c>
      <c r="W5226">
        <f>YEAR(C5226)</f>
        <v>2017</v>
      </c>
      <c r="X5226" t="str">
        <f>TEXT(C5226,"mmm")</f>
        <v>Sep</v>
      </c>
    </row>
    <row r="5227" spans="1:24" x14ac:dyDescent="0.3">
      <c r="A5227">
        <v>5226</v>
      </c>
      <c r="B5227" t="s">
        <v>8841</v>
      </c>
      <c r="C5227" s="1">
        <v>42542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>
        <v>36.56</v>
      </c>
      <c r="S5227">
        <v>5</v>
      </c>
      <c r="T5227">
        <v>0.2</v>
      </c>
      <c r="U5227">
        <v>12.795999999999999</v>
      </c>
      <c r="V5227">
        <f>IFERROR(SuperstoreData[[#This Row],[Profit]]/SuperstoreData[[#This Row],[Sales]],0)</f>
        <v>0.35</v>
      </c>
      <c r="W5227">
        <f>YEAR(C5227)</f>
        <v>2016</v>
      </c>
      <c r="X5227" t="str">
        <f>TEXT(C5227,"mmm")</f>
        <v>Jun</v>
      </c>
    </row>
    <row r="5228" spans="1:24" x14ac:dyDescent="0.3">
      <c r="A5228">
        <v>5227</v>
      </c>
      <c r="B5228" t="s">
        <v>8841</v>
      </c>
      <c r="C5228" s="1">
        <v>42542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>
        <v>186.14400000000001</v>
      </c>
      <c r="S5228">
        <v>6</v>
      </c>
      <c r="T5228">
        <v>0.2</v>
      </c>
      <c r="U5228">
        <v>60.4968</v>
      </c>
      <c r="V5228">
        <f>IFERROR(SuperstoreData[[#This Row],[Profit]]/SuperstoreData[[#This Row],[Sales]],0)</f>
        <v>0.32500000000000001</v>
      </c>
      <c r="W5228">
        <f>YEAR(C5228)</f>
        <v>2016</v>
      </c>
      <c r="X5228" t="str">
        <f>TEXT(C5228,"mmm")</f>
        <v>Jun</v>
      </c>
    </row>
    <row r="5229" spans="1:24" x14ac:dyDescent="0.3">
      <c r="A5229">
        <v>5228</v>
      </c>
      <c r="B5229" t="s">
        <v>8841</v>
      </c>
      <c r="C5229" s="1">
        <v>42542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>
        <v>353.56799999999998</v>
      </c>
      <c r="S5229">
        <v>2</v>
      </c>
      <c r="T5229">
        <v>0.2</v>
      </c>
      <c r="U5229">
        <v>-44.195999999999998</v>
      </c>
      <c r="V5229">
        <f>IFERROR(SuperstoreData[[#This Row],[Profit]]/SuperstoreData[[#This Row],[Sales]],0)</f>
        <v>-0.125</v>
      </c>
      <c r="W5229">
        <f>YEAR(C5229)</f>
        <v>2016</v>
      </c>
      <c r="X5229" t="str">
        <f>TEXT(C5229,"mmm")</f>
        <v>Jun</v>
      </c>
    </row>
    <row r="5230" spans="1:24" x14ac:dyDescent="0.3">
      <c r="A5230">
        <v>5229</v>
      </c>
      <c r="B5230" t="s">
        <v>8842</v>
      </c>
      <c r="C5230" s="1">
        <v>41969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>
        <v>81.98</v>
      </c>
      <c r="S5230">
        <v>2</v>
      </c>
      <c r="T5230">
        <v>0</v>
      </c>
      <c r="U5230">
        <v>40.170200000000001</v>
      </c>
      <c r="V5230">
        <f>IFERROR(SuperstoreData[[#This Row],[Profit]]/SuperstoreData[[#This Row],[Sales]],0)</f>
        <v>0.49</v>
      </c>
      <c r="W5230">
        <f>YEAR(C5230)</f>
        <v>2014</v>
      </c>
      <c r="X5230" t="str">
        <f>TEXT(C5230,"mmm")</f>
        <v>Nov</v>
      </c>
    </row>
    <row r="5231" spans="1:24" x14ac:dyDescent="0.3">
      <c r="A5231">
        <v>5230</v>
      </c>
      <c r="B5231" t="s">
        <v>8843</v>
      </c>
      <c r="C5231" s="1">
        <v>42813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>
        <v>14.624000000000001</v>
      </c>
      <c r="S5231">
        <v>2</v>
      </c>
      <c r="T5231">
        <v>0.2</v>
      </c>
      <c r="U5231">
        <v>5.1184000000000003</v>
      </c>
      <c r="V5231">
        <f>IFERROR(SuperstoreData[[#This Row],[Profit]]/SuperstoreData[[#This Row],[Sales]],0)</f>
        <v>0.35000000000000003</v>
      </c>
      <c r="W5231">
        <f>YEAR(C5231)</f>
        <v>2017</v>
      </c>
      <c r="X5231" t="str">
        <f>TEXT(C5231,"mmm")</f>
        <v>Mar</v>
      </c>
    </row>
    <row r="5232" spans="1:24" x14ac:dyDescent="0.3">
      <c r="A5232">
        <v>5231</v>
      </c>
      <c r="B5232" t="s">
        <v>8843</v>
      </c>
      <c r="C5232" s="1">
        <v>42813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>
        <v>697.16</v>
      </c>
      <c r="S5232">
        <v>5</v>
      </c>
      <c r="T5232">
        <v>0.2</v>
      </c>
      <c r="U5232">
        <v>8.7144999999999992</v>
      </c>
      <c r="V5232">
        <f>IFERROR(SuperstoreData[[#This Row],[Profit]]/SuperstoreData[[#This Row],[Sales]],0)</f>
        <v>1.2499999999999999E-2</v>
      </c>
      <c r="W5232">
        <f>YEAR(C5232)</f>
        <v>2017</v>
      </c>
      <c r="X5232" t="str">
        <f>TEXT(C5232,"mmm")</f>
        <v>Mar</v>
      </c>
    </row>
    <row r="5233" spans="1:24" x14ac:dyDescent="0.3">
      <c r="A5233">
        <v>5232</v>
      </c>
      <c r="B5233" t="s">
        <v>8843</v>
      </c>
      <c r="C5233" s="1">
        <v>42813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>
        <v>30.93</v>
      </c>
      <c r="S5233">
        <v>1</v>
      </c>
      <c r="T5233">
        <v>0</v>
      </c>
      <c r="U5233">
        <v>12.6813</v>
      </c>
      <c r="V5233">
        <f>IFERROR(SuperstoreData[[#This Row],[Profit]]/SuperstoreData[[#This Row],[Sales]],0)</f>
        <v>0.41000000000000003</v>
      </c>
      <c r="W5233">
        <f>YEAR(C5233)</f>
        <v>2017</v>
      </c>
      <c r="X5233" t="str">
        <f>TEXT(C5233,"mmm")</f>
        <v>Mar</v>
      </c>
    </row>
    <row r="5234" spans="1:24" x14ac:dyDescent="0.3">
      <c r="A5234">
        <v>5233</v>
      </c>
      <c r="B5234" t="s">
        <v>8843</v>
      </c>
      <c r="C5234" s="1">
        <v>42813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>
        <v>27.495999999999999</v>
      </c>
      <c r="S5234">
        <v>7</v>
      </c>
      <c r="T5234">
        <v>0.2</v>
      </c>
      <c r="U5234">
        <v>9.2798999999999996</v>
      </c>
      <c r="V5234">
        <f>IFERROR(SuperstoreData[[#This Row],[Profit]]/SuperstoreData[[#This Row],[Sales]],0)</f>
        <v>0.33750000000000002</v>
      </c>
      <c r="W5234">
        <f>YEAR(C5234)</f>
        <v>2017</v>
      </c>
      <c r="X5234" t="str">
        <f>TEXT(C5234,"mmm")</f>
        <v>Mar</v>
      </c>
    </row>
    <row r="5235" spans="1:24" x14ac:dyDescent="0.3">
      <c r="A5235">
        <v>5234</v>
      </c>
      <c r="B5235" t="s">
        <v>8844</v>
      </c>
      <c r="C5235" s="1">
        <v>41930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>
        <v>605.34</v>
      </c>
      <c r="S5235">
        <v>6</v>
      </c>
      <c r="T5235">
        <v>0</v>
      </c>
      <c r="U5235">
        <v>145.2816</v>
      </c>
      <c r="V5235">
        <f>IFERROR(SuperstoreData[[#This Row],[Profit]]/SuperstoreData[[#This Row],[Sales]],0)</f>
        <v>0.24</v>
      </c>
      <c r="W5235">
        <f>YEAR(C5235)</f>
        <v>2014</v>
      </c>
      <c r="X5235" t="str">
        <f>TEXT(C5235,"mmm")</f>
        <v>Oct</v>
      </c>
    </row>
    <row r="5236" spans="1:24" x14ac:dyDescent="0.3">
      <c r="A5236">
        <v>5235</v>
      </c>
      <c r="B5236" t="s">
        <v>8845</v>
      </c>
      <c r="C5236" s="1">
        <v>42969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>
        <v>210.00800000000001</v>
      </c>
      <c r="S5236">
        <v>1</v>
      </c>
      <c r="T5236">
        <v>0.2</v>
      </c>
      <c r="U5236">
        <v>2.6251000000000002</v>
      </c>
      <c r="V5236">
        <f>IFERROR(SuperstoreData[[#This Row],[Profit]]/SuperstoreData[[#This Row],[Sales]],0)</f>
        <v>1.2500000000000001E-2</v>
      </c>
      <c r="W5236">
        <f>YEAR(C5236)</f>
        <v>2017</v>
      </c>
      <c r="X5236" t="str">
        <f>TEXT(C5236,"mmm")</f>
        <v>Aug</v>
      </c>
    </row>
    <row r="5237" spans="1:24" x14ac:dyDescent="0.3">
      <c r="A5237">
        <v>5236</v>
      </c>
      <c r="B5237" t="s">
        <v>8846</v>
      </c>
      <c r="C5237" s="1">
        <v>42693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>
        <v>54.96</v>
      </c>
      <c r="S5237">
        <v>3</v>
      </c>
      <c r="T5237">
        <v>0</v>
      </c>
      <c r="U5237">
        <v>15.9384</v>
      </c>
      <c r="V5237">
        <f>IFERROR(SuperstoreData[[#This Row],[Profit]]/SuperstoreData[[#This Row],[Sales]],0)</f>
        <v>0.28999999999999998</v>
      </c>
      <c r="W5237">
        <f>YEAR(C5237)</f>
        <v>2016</v>
      </c>
      <c r="X5237" t="str">
        <f>TEXT(C5237,"mmm")</f>
        <v>Nov</v>
      </c>
    </row>
    <row r="5238" spans="1:24" x14ac:dyDescent="0.3">
      <c r="A5238">
        <v>5237</v>
      </c>
      <c r="B5238" t="s">
        <v>8847</v>
      </c>
      <c r="C5238" s="1">
        <v>41902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>
        <v>164.22</v>
      </c>
      <c r="S5238">
        <v>3</v>
      </c>
      <c r="T5238">
        <v>0</v>
      </c>
      <c r="U5238">
        <v>50.908200000000001</v>
      </c>
      <c r="V5238">
        <f>IFERROR(SuperstoreData[[#This Row],[Profit]]/SuperstoreData[[#This Row],[Sales]],0)</f>
        <v>0.31</v>
      </c>
      <c r="W5238">
        <f>YEAR(C5238)</f>
        <v>2014</v>
      </c>
      <c r="X5238" t="str">
        <f>TEXT(C5238,"mmm")</f>
        <v>Sep</v>
      </c>
    </row>
    <row r="5239" spans="1:24" x14ac:dyDescent="0.3">
      <c r="A5239">
        <v>5238</v>
      </c>
      <c r="B5239" t="s">
        <v>8847</v>
      </c>
      <c r="C5239" s="1">
        <v>41902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>
        <v>362.94</v>
      </c>
      <c r="S5239">
        <v>3</v>
      </c>
      <c r="T5239">
        <v>0</v>
      </c>
      <c r="U5239">
        <v>36.293999999999997</v>
      </c>
      <c r="V5239">
        <f>IFERROR(SuperstoreData[[#This Row],[Profit]]/SuperstoreData[[#This Row],[Sales]],0)</f>
        <v>9.9999999999999992E-2</v>
      </c>
      <c r="W5239">
        <f>YEAR(C5239)</f>
        <v>2014</v>
      </c>
      <c r="X5239" t="str">
        <f>TEXT(C5239,"mmm")</f>
        <v>Sep</v>
      </c>
    </row>
    <row r="5240" spans="1:24" x14ac:dyDescent="0.3">
      <c r="A5240">
        <v>5239</v>
      </c>
      <c r="B5240" t="s">
        <v>8847</v>
      </c>
      <c r="C5240" s="1">
        <v>41902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>
        <v>59.98</v>
      </c>
      <c r="S5240">
        <v>2</v>
      </c>
      <c r="T5240">
        <v>0</v>
      </c>
      <c r="U5240">
        <v>26.391200000000001</v>
      </c>
      <c r="V5240">
        <f>IFERROR(SuperstoreData[[#This Row],[Profit]]/SuperstoreData[[#This Row],[Sales]],0)</f>
        <v>0.44000000000000006</v>
      </c>
      <c r="W5240">
        <f>YEAR(C5240)</f>
        <v>2014</v>
      </c>
      <c r="X5240" t="str">
        <f>TEXT(C5240,"mmm")</f>
        <v>Sep</v>
      </c>
    </row>
    <row r="5241" spans="1:24" x14ac:dyDescent="0.3">
      <c r="A5241">
        <v>5240</v>
      </c>
      <c r="B5241" t="s">
        <v>8848</v>
      </c>
      <c r="C5241" s="1">
        <v>42624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>
        <f>IFERROR(SuperstoreData[[#This Row],[Profit]]/SuperstoreData[[#This Row],[Sales]],0)</f>
        <v>0.02</v>
      </c>
      <c r="W5241">
        <f>YEAR(C5241)</f>
        <v>2016</v>
      </c>
      <c r="X5241" t="str">
        <f>TEXT(C5241,"mmm")</f>
        <v>Sep</v>
      </c>
    </row>
    <row r="5242" spans="1:24" x14ac:dyDescent="0.3">
      <c r="A5242">
        <v>5241</v>
      </c>
      <c r="B5242" t="s">
        <v>8848</v>
      </c>
      <c r="C5242" s="1">
        <v>42624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>
        <v>39.872</v>
      </c>
      <c r="S5242">
        <v>2</v>
      </c>
      <c r="T5242">
        <v>0.2</v>
      </c>
      <c r="U5242">
        <v>12.958399999999999</v>
      </c>
      <c r="V5242">
        <f>IFERROR(SuperstoreData[[#This Row],[Profit]]/SuperstoreData[[#This Row],[Sales]],0)</f>
        <v>0.32499999999999996</v>
      </c>
      <c r="W5242">
        <f>YEAR(C5242)</f>
        <v>2016</v>
      </c>
      <c r="X5242" t="str">
        <f>TEXT(C5242,"mmm")</f>
        <v>Sep</v>
      </c>
    </row>
    <row r="5243" spans="1:24" x14ac:dyDescent="0.3">
      <c r="A5243">
        <v>5242</v>
      </c>
      <c r="B5243" t="s">
        <v>8849</v>
      </c>
      <c r="C5243" s="1">
        <v>42636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>
        <v>13.68</v>
      </c>
      <c r="S5243">
        <v>2</v>
      </c>
      <c r="T5243">
        <v>0</v>
      </c>
      <c r="U5243">
        <v>3.6936</v>
      </c>
      <c r="V5243">
        <f>IFERROR(SuperstoreData[[#This Row],[Profit]]/SuperstoreData[[#This Row],[Sales]],0)</f>
        <v>0.27</v>
      </c>
      <c r="W5243">
        <f>YEAR(C5243)</f>
        <v>2016</v>
      </c>
      <c r="X5243" t="str">
        <f>TEXT(C5243,"mmm")</f>
        <v>Sep</v>
      </c>
    </row>
    <row r="5244" spans="1:24" x14ac:dyDescent="0.3">
      <c r="A5244">
        <v>5243</v>
      </c>
      <c r="B5244" t="s">
        <v>8852</v>
      </c>
      <c r="C5244" s="1">
        <v>42951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>
        <v>3.3180000000000001</v>
      </c>
      <c r="S5244">
        <v>3</v>
      </c>
      <c r="T5244">
        <v>0.8</v>
      </c>
      <c r="U5244">
        <v>-5.6406000000000001</v>
      </c>
      <c r="V5244">
        <f>IFERROR(SuperstoreData[[#This Row],[Profit]]/SuperstoreData[[#This Row],[Sales]],0)</f>
        <v>-1.7</v>
      </c>
      <c r="W5244">
        <f>YEAR(C5244)</f>
        <v>2017</v>
      </c>
      <c r="X5244" t="str">
        <f>TEXT(C5244,"mmm")</f>
        <v>Aug</v>
      </c>
    </row>
    <row r="5245" spans="1:24" x14ac:dyDescent="0.3">
      <c r="A5245">
        <v>5244</v>
      </c>
      <c r="B5245" t="s">
        <v>8853</v>
      </c>
      <c r="C5245" s="1">
        <v>42576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>
        <v>10.44</v>
      </c>
      <c r="S5245">
        <v>1</v>
      </c>
      <c r="T5245">
        <v>0</v>
      </c>
      <c r="U5245">
        <v>4.8023999999999996</v>
      </c>
      <c r="V5245">
        <f>IFERROR(SuperstoreData[[#This Row],[Profit]]/SuperstoreData[[#This Row],[Sales]],0)</f>
        <v>0.45999999999999996</v>
      </c>
      <c r="W5245">
        <f>YEAR(C5245)</f>
        <v>2016</v>
      </c>
      <c r="X5245" t="str">
        <f>TEXT(C5245,"mmm")</f>
        <v>Jul</v>
      </c>
    </row>
    <row r="5246" spans="1:24" x14ac:dyDescent="0.3">
      <c r="A5246">
        <v>5245</v>
      </c>
      <c r="B5246" t="s">
        <v>8854</v>
      </c>
      <c r="C5246" s="1">
        <v>42584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>
        <v>136.464</v>
      </c>
      <c r="S5246">
        <v>2</v>
      </c>
      <c r="T5246">
        <v>0.2</v>
      </c>
      <c r="U5246">
        <v>15.3522</v>
      </c>
      <c r="V5246">
        <f>IFERROR(SuperstoreData[[#This Row],[Profit]]/SuperstoreData[[#This Row],[Sales]],0)</f>
        <v>0.1125</v>
      </c>
      <c r="W5246">
        <f>YEAR(C5246)</f>
        <v>2016</v>
      </c>
      <c r="X5246" t="str">
        <f>TEXT(C5246,"mmm")</f>
        <v>Aug</v>
      </c>
    </row>
    <row r="5247" spans="1:24" x14ac:dyDescent="0.3">
      <c r="A5247">
        <v>5246</v>
      </c>
      <c r="B5247" t="s">
        <v>8854</v>
      </c>
      <c r="C5247" s="1">
        <v>42584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>
        <v>333.57600000000002</v>
      </c>
      <c r="S5247">
        <v>3</v>
      </c>
      <c r="T5247">
        <v>0.2</v>
      </c>
      <c r="U5247">
        <v>33.357599999999998</v>
      </c>
      <c r="V5247">
        <f>IFERROR(SuperstoreData[[#This Row],[Profit]]/SuperstoreData[[#This Row],[Sales]],0)</f>
        <v>9.9999999999999992E-2</v>
      </c>
      <c r="W5247">
        <f>YEAR(C5247)</f>
        <v>2016</v>
      </c>
      <c r="X5247" t="str">
        <f>TEXT(C5247,"mmm")</f>
        <v>Aug</v>
      </c>
    </row>
    <row r="5248" spans="1:24" x14ac:dyDescent="0.3">
      <c r="A5248">
        <v>5247</v>
      </c>
      <c r="B5248" t="s">
        <v>8854</v>
      </c>
      <c r="C5248" s="1">
        <v>42584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>
        <v>12.544</v>
      </c>
      <c r="S5248">
        <v>2</v>
      </c>
      <c r="T5248">
        <v>0.2</v>
      </c>
      <c r="U5248">
        <v>4.7039999999999997</v>
      </c>
      <c r="V5248">
        <f>IFERROR(SuperstoreData[[#This Row],[Profit]]/SuperstoreData[[#This Row],[Sales]],0)</f>
        <v>0.37499999999999994</v>
      </c>
      <c r="W5248">
        <f>YEAR(C5248)</f>
        <v>2016</v>
      </c>
      <c r="X5248" t="str">
        <f>TEXT(C5248,"mmm")</f>
        <v>Aug</v>
      </c>
    </row>
    <row r="5249" spans="1:24" x14ac:dyDescent="0.3">
      <c r="A5249">
        <v>5248</v>
      </c>
      <c r="B5249" t="s">
        <v>8857</v>
      </c>
      <c r="C5249" s="1">
        <v>42145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>
        <v>20.768000000000001</v>
      </c>
      <c r="S5249">
        <v>8</v>
      </c>
      <c r="T5249">
        <v>0.8</v>
      </c>
      <c r="U5249">
        <v>-52.958399999999997</v>
      </c>
      <c r="V5249">
        <f>IFERROR(SuperstoreData[[#This Row],[Profit]]/SuperstoreData[[#This Row],[Sales]],0)</f>
        <v>-2.5499999999999998</v>
      </c>
      <c r="W5249">
        <f>YEAR(C5249)</f>
        <v>2015</v>
      </c>
      <c r="X5249" t="str">
        <f>TEXT(C5249,"mmm")</f>
        <v>May</v>
      </c>
    </row>
    <row r="5250" spans="1:24" x14ac:dyDescent="0.3">
      <c r="A5250">
        <v>5249</v>
      </c>
      <c r="B5250" t="s">
        <v>8859</v>
      </c>
      <c r="C5250" s="1">
        <v>43042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>
        <v>43.5</v>
      </c>
      <c r="S5250">
        <v>3</v>
      </c>
      <c r="T5250">
        <v>0</v>
      </c>
      <c r="U5250">
        <v>10.875</v>
      </c>
      <c r="V5250">
        <f>IFERROR(SuperstoreData[[#This Row],[Profit]]/SuperstoreData[[#This Row],[Sales]],0)</f>
        <v>0.25</v>
      </c>
      <c r="W5250">
        <f>YEAR(C5250)</f>
        <v>2017</v>
      </c>
      <c r="X5250" t="str">
        <f>TEXT(C5250,"mmm")</f>
        <v>Nov</v>
      </c>
    </row>
    <row r="5251" spans="1:24" x14ac:dyDescent="0.3">
      <c r="A5251">
        <v>5250</v>
      </c>
      <c r="B5251" t="s">
        <v>8860</v>
      </c>
      <c r="C5251" s="1">
        <v>42110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>
        <v>12.576000000000001</v>
      </c>
      <c r="S5251">
        <v>4</v>
      </c>
      <c r="T5251">
        <v>0.2</v>
      </c>
      <c r="U5251">
        <v>4.0872000000000002</v>
      </c>
      <c r="V5251">
        <f>IFERROR(SuperstoreData[[#This Row],[Profit]]/SuperstoreData[[#This Row],[Sales]],0)</f>
        <v>0.32500000000000001</v>
      </c>
      <c r="W5251">
        <f>YEAR(C5251)</f>
        <v>2015</v>
      </c>
      <c r="X5251" t="str">
        <f>TEXT(C5251,"mmm")</f>
        <v>Apr</v>
      </c>
    </row>
    <row r="5252" spans="1:24" x14ac:dyDescent="0.3">
      <c r="A5252">
        <v>5251</v>
      </c>
      <c r="B5252" t="s">
        <v>8861</v>
      </c>
      <c r="C5252" s="1">
        <v>42716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>
        <v>249.95</v>
      </c>
      <c r="S5252">
        <v>5</v>
      </c>
      <c r="T5252">
        <v>0</v>
      </c>
      <c r="U5252">
        <v>19.995999999999999</v>
      </c>
      <c r="V5252">
        <f>IFERROR(SuperstoreData[[#This Row],[Profit]]/SuperstoreData[[#This Row],[Sales]],0)</f>
        <v>0.08</v>
      </c>
      <c r="W5252">
        <f>YEAR(C5252)</f>
        <v>2016</v>
      </c>
      <c r="X5252" t="str">
        <f>TEXT(C5252,"mmm")</f>
        <v>Dec</v>
      </c>
    </row>
    <row r="5253" spans="1:24" x14ac:dyDescent="0.3">
      <c r="A5253">
        <v>5252</v>
      </c>
      <c r="B5253" t="s">
        <v>8861</v>
      </c>
      <c r="C5253" s="1">
        <v>42716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>
        <v>49.12</v>
      </c>
      <c r="S5253">
        <v>4</v>
      </c>
      <c r="T5253">
        <v>0</v>
      </c>
      <c r="U5253">
        <v>23.086400000000001</v>
      </c>
      <c r="V5253">
        <f>IFERROR(SuperstoreData[[#This Row],[Profit]]/SuperstoreData[[#This Row],[Sales]],0)</f>
        <v>0.47000000000000003</v>
      </c>
      <c r="W5253">
        <f>YEAR(C5253)</f>
        <v>2016</v>
      </c>
      <c r="X5253" t="str">
        <f>TEXT(C5253,"mmm")</f>
        <v>Dec</v>
      </c>
    </row>
    <row r="5254" spans="1:24" x14ac:dyDescent="0.3">
      <c r="A5254">
        <v>5253</v>
      </c>
      <c r="B5254" t="s">
        <v>8862</v>
      </c>
      <c r="C5254" s="1">
        <v>42307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>
        <v>182.91</v>
      </c>
      <c r="S5254">
        <v>3</v>
      </c>
      <c r="T5254">
        <v>0</v>
      </c>
      <c r="U5254">
        <v>53.043900000000001</v>
      </c>
      <c r="V5254">
        <f>IFERROR(SuperstoreData[[#This Row],[Profit]]/SuperstoreData[[#This Row],[Sales]],0)</f>
        <v>0.29000000000000004</v>
      </c>
      <c r="W5254">
        <f>YEAR(C5254)</f>
        <v>2015</v>
      </c>
      <c r="X5254" t="str">
        <f>TEXT(C5254,"mmm")</f>
        <v>Oct</v>
      </c>
    </row>
    <row r="5255" spans="1:24" x14ac:dyDescent="0.3">
      <c r="A5255">
        <v>5254</v>
      </c>
      <c r="B5255" t="s">
        <v>8863</v>
      </c>
      <c r="C5255" s="1">
        <v>41705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>
        <v>107.648</v>
      </c>
      <c r="S5255">
        <v>2</v>
      </c>
      <c r="T5255">
        <v>0.2</v>
      </c>
      <c r="U5255">
        <v>33.64</v>
      </c>
      <c r="V5255">
        <f>IFERROR(SuperstoreData[[#This Row],[Profit]]/SuperstoreData[[#This Row],[Sales]],0)</f>
        <v>0.3125</v>
      </c>
      <c r="W5255">
        <f>YEAR(C5255)</f>
        <v>2014</v>
      </c>
      <c r="X5255" t="str">
        <f>TEXT(C5255,"mmm")</f>
        <v>Mar</v>
      </c>
    </row>
    <row r="5256" spans="1:24" x14ac:dyDescent="0.3">
      <c r="A5256">
        <v>5255</v>
      </c>
      <c r="B5256" t="s">
        <v>8864</v>
      </c>
      <c r="C5256" s="1">
        <v>42068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>
        <v>99.372</v>
      </c>
      <c r="S5256">
        <v>2</v>
      </c>
      <c r="T5256">
        <v>0.3</v>
      </c>
      <c r="U5256">
        <v>-7.0979999999999999</v>
      </c>
      <c r="V5256">
        <f>IFERROR(SuperstoreData[[#This Row],[Profit]]/SuperstoreData[[#This Row],[Sales]],0)</f>
        <v>-7.1428571428571425E-2</v>
      </c>
      <c r="W5256">
        <f>YEAR(C5256)</f>
        <v>2015</v>
      </c>
      <c r="X5256" t="str">
        <f>TEXT(C5256,"mmm")</f>
        <v>Mar</v>
      </c>
    </row>
    <row r="5257" spans="1:24" x14ac:dyDescent="0.3">
      <c r="A5257">
        <v>5256</v>
      </c>
      <c r="B5257" t="s">
        <v>8864</v>
      </c>
      <c r="C5257" s="1">
        <v>42068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>
        <v>33.567999999999998</v>
      </c>
      <c r="S5257">
        <v>2</v>
      </c>
      <c r="T5257">
        <v>0.2</v>
      </c>
      <c r="U5257">
        <v>-5.4547999999999996</v>
      </c>
      <c r="V5257">
        <f>IFERROR(SuperstoreData[[#This Row],[Profit]]/SuperstoreData[[#This Row],[Sales]],0)</f>
        <v>-0.16250000000000001</v>
      </c>
      <c r="W5257">
        <f>YEAR(C5257)</f>
        <v>2015</v>
      </c>
      <c r="X5257" t="str">
        <f>TEXT(C5257,"mmm")</f>
        <v>Mar</v>
      </c>
    </row>
    <row r="5258" spans="1:24" x14ac:dyDescent="0.3">
      <c r="A5258">
        <v>5257</v>
      </c>
      <c r="B5258" t="s">
        <v>8866</v>
      </c>
      <c r="C5258" s="1">
        <v>42590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>
        <v>10.56</v>
      </c>
      <c r="S5258">
        <v>2</v>
      </c>
      <c r="T5258">
        <v>0</v>
      </c>
      <c r="U5258">
        <v>4.7519999999999998</v>
      </c>
      <c r="V5258">
        <f>IFERROR(SuperstoreData[[#This Row],[Profit]]/SuperstoreData[[#This Row],[Sales]],0)</f>
        <v>0.44999999999999996</v>
      </c>
      <c r="W5258">
        <f>YEAR(C5258)</f>
        <v>2016</v>
      </c>
      <c r="X5258" t="str">
        <f>TEXT(C5258,"mmm")</f>
        <v>Aug</v>
      </c>
    </row>
    <row r="5259" spans="1:24" x14ac:dyDescent="0.3">
      <c r="A5259">
        <v>5258</v>
      </c>
      <c r="B5259" t="s">
        <v>8868</v>
      </c>
      <c r="C5259" s="1">
        <v>42738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>
        <v>38.880000000000003</v>
      </c>
      <c r="S5259">
        <v>6</v>
      </c>
      <c r="T5259">
        <v>0</v>
      </c>
      <c r="U5259">
        <v>18.662400000000002</v>
      </c>
      <c r="V5259">
        <f>IFERROR(SuperstoreData[[#This Row],[Profit]]/SuperstoreData[[#This Row],[Sales]],0)</f>
        <v>0.48000000000000004</v>
      </c>
      <c r="W5259">
        <f>YEAR(C5259)</f>
        <v>2017</v>
      </c>
      <c r="X5259" t="str">
        <f>TEXT(C5259,"mmm")</f>
        <v>Jan</v>
      </c>
    </row>
    <row r="5260" spans="1:24" x14ac:dyDescent="0.3">
      <c r="A5260">
        <v>5259</v>
      </c>
      <c r="B5260" t="s">
        <v>8869</v>
      </c>
      <c r="C5260" s="1">
        <v>43017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>
        <v>35.200000000000003</v>
      </c>
      <c r="S5260">
        <v>5</v>
      </c>
      <c r="T5260">
        <v>0</v>
      </c>
      <c r="U5260">
        <v>16.544</v>
      </c>
      <c r="V5260">
        <f>IFERROR(SuperstoreData[[#This Row],[Profit]]/SuperstoreData[[#This Row],[Sales]],0)</f>
        <v>0.47</v>
      </c>
      <c r="W5260">
        <f>YEAR(C5260)</f>
        <v>2017</v>
      </c>
      <c r="X5260" t="str">
        <f>TEXT(C5260,"mmm")</f>
        <v>Oct</v>
      </c>
    </row>
    <row r="5261" spans="1:24" x14ac:dyDescent="0.3">
      <c r="A5261">
        <v>5260</v>
      </c>
      <c r="B5261" t="s">
        <v>8870</v>
      </c>
      <c r="C5261" s="1">
        <v>43028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>
        <v>45.527999999999999</v>
      </c>
      <c r="S5261">
        <v>3</v>
      </c>
      <c r="T5261">
        <v>0.2</v>
      </c>
      <c r="U5261">
        <v>15.934799999999999</v>
      </c>
      <c r="V5261">
        <f>IFERROR(SuperstoreData[[#This Row],[Profit]]/SuperstoreData[[#This Row],[Sales]],0)</f>
        <v>0.35</v>
      </c>
      <c r="W5261">
        <f>YEAR(C5261)</f>
        <v>2017</v>
      </c>
      <c r="X5261" t="str">
        <f>TEXT(C5261,"mmm")</f>
        <v>Oct</v>
      </c>
    </row>
    <row r="5262" spans="1:24" x14ac:dyDescent="0.3">
      <c r="A5262">
        <v>5261</v>
      </c>
      <c r="B5262" t="s">
        <v>8871</v>
      </c>
      <c r="C5262" s="1">
        <v>41889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>
        <v>196.77600000000001</v>
      </c>
      <c r="S5262">
        <v>3</v>
      </c>
      <c r="T5262">
        <v>0.2</v>
      </c>
      <c r="U5262">
        <v>14.7582</v>
      </c>
      <c r="V5262">
        <f>IFERROR(SuperstoreData[[#This Row],[Profit]]/SuperstoreData[[#This Row],[Sales]],0)</f>
        <v>7.4999999999999997E-2</v>
      </c>
      <c r="W5262">
        <f>YEAR(C5262)</f>
        <v>2014</v>
      </c>
      <c r="X5262" t="str">
        <f>TEXT(C5262,"mmm")</f>
        <v>Sep</v>
      </c>
    </row>
    <row r="5263" spans="1:24" x14ac:dyDescent="0.3">
      <c r="A5263">
        <v>5262</v>
      </c>
      <c r="B5263" t="s">
        <v>8871</v>
      </c>
      <c r="C5263" s="1">
        <v>41889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>
        <v>2.92</v>
      </c>
      <c r="S5263">
        <v>2</v>
      </c>
      <c r="T5263">
        <v>0.8</v>
      </c>
      <c r="U5263">
        <v>-4.8179999999999996</v>
      </c>
      <c r="V5263">
        <f>IFERROR(SuperstoreData[[#This Row],[Profit]]/SuperstoreData[[#This Row],[Sales]],0)</f>
        <v>-1.65</v>
      </c>
      <c r="W5263">
        <f>YEAR(C5263)</f>
        <v>2014</v>
      </c>
      <c r="X5263" t="str">
        <f>TEXT(C5263,"mmm")</f>
        <v>Sep</v>
      </c>
    </row>
    <row r="5264" spans="1:24" x14ac:dyDescent="0.3">
      <c r="A5264">
        <v>5263</v>
      </c>
      <c r="B5264" t="s">
        <v>8871</v>
      </c>
      <c r="C5264" s="1">
        <v>41889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>
        <v>200.79499999999999</v>
      </c>
      <c r="S5264">
        <v>1</v>
      </c>
      <c r="T5264">
        <v>0.3</v>
      </c>
      <c r="U5264">
        <v>-22.948</v>
      </c>
      <c r="V5264">
        <f>IFERROR(SuperstoreData[[#This Row],[Profit]]/SuperstoreData[[#This Row],[Sales]],0)</f>
        <v>-0.1142857142857143</v>
      </c>
      <c r="W5264">
        <f>YEAR(C5264)</f>
        <v>2014</v>
      </c>
      <c r="X5264" t="str">
        <f>TEXT(C5264,"mmm")</f>
        <v>Sep</v>
      </c>
    </row>
    <row r="5265" spans="1:24" x14ac:dyDescent="0.3">
      <c r="A5265">
        <v>5264</v>
      </c>
      <c r="B5265" t="s">
        <v>8871</v>
      </c>
      <c r="C5265" s="1">
        <v>41889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>
        <v>46.688000000000002</v>
      </c>
      <c r="S5265">
        <v>4</v>
      </c>
      <c r="T5265">
        <v>0.2</v>
      </c>
      <c r="U5265">
        <v>-2.9180000000000001</v>
      </c>
      <c r="V5265">
        <f>IFERROR(SuperstoreData[[#This Row],[Profit]]/SuperstoreData[[#This Row],[Sales]],0)</f>
        <v>-6.25E-2</v>
      </c>
      <c r="W5265">
        <f>YEAR(C5265)</f>
        <v>2014</v>
      </c>
      <c r="X5265" t="str">
        <f>TEXT(C5265,"mmm")</f>
        <v>Sep</v>
      </c>
    </row>
    <row r="5266" spans="1:24" x14ac:dyDescent="0.3">
      <c r="A5266">
        <v>5265</v>
      </c>
      <c r="B5266" t="s">
        <v>8871</v>
      </c>
      <c r="C5266" s="1">
        <v>41889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>
        <v>21.864000000000001</v>
      </c>
      <c r="S5266">
        <v>3</v>
      </c>
      <c r="T5266">
        <v>0.2</v>
      </c>
      <c r="U5266">
        <v>3.5529000000000002</v>
      </c>
      <c r="V5266">
        <f>IFERROR(SuperstoreData[[#This Row],[Profit]]/SuperstoreData[[#This Row],[Sales]],0)</f>
        <v>0.16250000000000001</v>
      </c>
      <c r="W5266">
        <f>YEAR(C5266)</f>
        <v>2014</v>
      </c>
      <c r="X5266" t="str">
        <f>TEXT(C5266,"mmm")</f>
        <v>Sep</v>
      </c>
    </row>
    <row r="5267" spans="1:24" x14ac:dyDescent="0.3">
      <c r="A5267">
        <v>5266</v>
      </c>
      <c r="B5267" t="s">
        <v>8872</v>
      </c>
      <c r="C5267" s="1">
        <v>43008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>
        <v>11.76</v>
      </c>
      <c r="S5267">
        <v>2</v>
      </c>
      <c r="T5267">
        <v>0</v>
      </c>
      <c r="U5267">
        <v>5.7624000000000004</v>
      </c>
      <c r="V5267">
        <f>IFERROR(SuperstoreData[[#This Row],[Profit]]/SuperstoreData[[#This Row],[Sales]],0)</f>
        <v>0.49000000000000005</v>
      </c>
      <c r="W5267">
        <f>YEAR(C5267)</f>
        <v>2017</v>
      </c>
      <c r="X5267" t="str">
        <f>TEXT(C5267,"mmm")</f>
        <v>Sep</v>
      </c>
    </row>
    <row r="5268" spans="1:24" x14ac:dyDescent="0.3">
      <c r="A5268">
        <v>5267</v>
      </c>
      <c r="B5268" t="s">
        <v>8872</v>
      </c>
      <c r="C5268" s="1">
        <v>43008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>
        <v>167.94</v>
      </c>
      <c r="S5268">
        <v>3</v>
      </c>
      <c r="T5268">
        <v>0</v>
      </c>
      <c r="U5268">
        <v>82.290599999999998</v>
      </c>
      <c r="V5268">
        <f>IFERROR(SuperstoreData[[#This Row],[Profit]]/SuperstoreData[[#This Row],[Sales]],0)</f>
        <v>0.49</v>
      </c>
      <c r="W5268">
        <f>YEAR(C5268)</f>
        <v>2017</v>
      </c>
      <c r="X5268" t="str">
        <f>TEXT(C5268,"mmm")</f>
        <v>Sep</v>
      </c>
    </row>
    <row r="5269" spans="1:24" x14ac:dyDescent="0.3">
      <c r="A5269">
        <v>5268</v>
      </c>
      <c r="B5269" t="s">
        <v>8872</v>
      </c>
      <c r="C5269" s="1">
        <v>43008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>
        <v>3.89</v>
      </c>
      <c r="S5269">
        <v>1</v>
      </c>
      <c r="T5269">
        <v>0</v>
      </c>
      <c r="U5269">
        <v>1.0114000000000001</v>
      </c>
      <c r="V5269">
        <f>IFERROR(SuperstoreData[[#This Row],[Profit]]/SuperstoreData[[#This Row],[Sales]],0)</f>
        <v>0.26</v>
      </c>
      <c r="W5269">
        <f>YEAR(C5269)</f>
        <v>2017</v>
      </c>
      <c r="X5269" t="str">
        <f>TEXT(C5269,"mmm")</f>
        <v>Sep</v>
      </c>
    </row>
    <row r="5270" spans="1:24" x14ac:dyDescent="0.3">
      <c r="A5270">
        <v>5269</v>
      </c>
      <c r="B5270" t="s">
        <v>8873</v>
      </c>
      <c r="C5270" s="1">
        <v>43055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>
        <v>52.44</v>
      </c>
      <c r="S5270">
        <v>4</v>
      </c>
      <c r="T5270">
        <v>0</v>
      </c>
      <c r="U5270">
        <v>24.122399999999999</v>
      </c>
      <c r="V5270">
        <f>IFERROR(SuperstoreData[[#This Row],[Profit]]/SuperstoreData[[#This Row],[Sales]],0)</f>
        <v>0.46</v>
      </c>
      <c r="W5270">
        <f>YEAR(C5270)</f>
        <v>2017</v>
      </c>
      <c r="X5270" t="str">
        <f>TEXT(C5270,"mmm")</f>
        <v>Nov</v>
      </c>
    </row>
    <row r="5271" spans="1:24" x14ac:dyDescent="0.3">
      <c r="A5271">
        <v>5270</v>
      </c>
      <c r="B5271" t="s">
        <v>8876</v>
      </c>
      <c r="C5271" s="1">
        <v>42989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>
        <v>32.36</v>
      </c>
      <c r="S5271">
        <v>4</v>
      </c>
      <c r="T5271">
        <v>0</v>
      </c>
      <c r="U5271">
        <v>11.6496</v>
      </c>
      <c r="V5271">
        <f>IFERROR(SuperstoreData[[#This Row],[Profit]]/SuperstoreData[[#This Row],[Sales]],0)</f>
        <v>0.36</v>
      </c>
      <c r="W5271">
        <f>YEAR(C5271)</f>
        <v>2017</v>
      </c>
      <c r="X5271" t="str">
        <f>TEXT(C5271,"mmm")</f>
        <v>Sep</v>
      </c>
    </row>
    <row r="5272" spans="1:24" x14ac:dyDescent="0.3">
      <c r="A5272">
        <v>5271</v>
      </c>
      <c r="B5272" t="s">
        <v>8876</v>
      </c>
      <c r="C5272" s="1">
        <v>42989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>
        <v>406.6</v>
      </c>
      <c r="S5272">
        <v>5</v>
      </c>
      <c r="T5272">
        <v>0</v>
      </c>
      <c r="U5272">
        <v>113.848</v>
      </c>
      <c r="V5272">
        <f>IFERROR(SuperstoreData[[#This Row],[Profit]]/SuperstoreData[[#This Row],[Sales]],0)</f>
        <v>0.27999999999999997</v>
      </c>
      <c r="W5272">
        <f>YEAR(C5272)</f>
        <v>2017</v>
      </c>
      <c r="X5272" t="str">
        <f>TEXT(C5272,"mmm")</f>
        <v>Sep</v>
      </c>
    </row>
    <row r="5273" spans="1:24" x14ac:dyDescent="0.3">
      <c r="A5273">
        <v>5272</v>
      </c>
      <c r="B5273" t="s">
        <v>8877</v>
      </c>
      <c r="C5273" s="1">
        <v>42751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>
        <f>IFERROR(SuperstoreData[[#This Row],[Profit]]/SuperstoreData[[#This Row],[Sales]],0)</f>
        <v>0.28999999999999998</v>
      </c>
      <c r="W5273">
        <f>YEAR(C5273)</f>
        <v>2017</v>
      </c>
      <c r="X5273" t="str">
        <f>TEXT(C5273,"mmm")</f>
        <v>Jan</v>
      </c>
    </row>
    <row r="5274" spans="1:24" x14ac:dyDescent="0.3">
      <c r="A5274">
        <v>5273</v>
      </c>
      <c r="B5274" t="s">
        <v>8877</v>
      </c>
      <c r="C5274" s="1">
        <v>42751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>
        <v>399.67200000000003</v>
      </c>
      <c r="S5274">
        <v>7</v>
      </c>
      <c r="T5274">
        <v>0.2</v>
      </c>
      <c r="U5274">
        <v>-14.9877</v>
      </c>
      <c r="V5274">
        <f>IFERROR(SuperstoreData[[#This Row],[Profit]]/SuperstoreData[[#This Row],[Sales]],0)</f>
        <v>-3.7499999999999999E-2</v>
      </c>
      <c r="W5274">
        <f>YEAR(C5274)</f>
        <v>2017</v>
      </c>
      <c r="X5274" t="str">
        <f>TEXT(C5274,"mmm")</f>
        <v>Jan</v>
      </c>
    </row>
    <row r="5275" spans="1:24" x14ac:dyDescent="0.3">
      <c r="A5275">
        <v>5274</v>
      </c>
      <c r="B5275" t="s">
        <v>8878</v>
      </c>
      <c r="C5275" s="1">
        <v>42700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>
        <v>3.7440000000000002</v>
      </c>
      <c r="S5275">
        <v>4</v>
      </c>
      <c r="T5275">
        <v>0.7</v>
      </c>
      <c r="U5275">
        <v>-2.6208</v>
      </c>
      <c r="V5275">
        <f>IFERROR(SuperstoreData[[#This Row],[Profit]]/SuperstoreData[[#This Row],[Sales]],0)</f>
        <v>-0.7</v>
      </c>
      <c r="W5275">
        <f>YEAR(C5275)</f>
        <v>2016</v>
      </c>
      <c r="X5275" t="str">
        <f>TEXT(C5275,"mmm")</f>
        <v>Nov</v>
      </c>
    </row>
    <row r="5276" spans="1:24" x14ac:dyDescent="0.3">
      <c r="A5276">
        <v>5275</v>
      </c>
      <c r="B5276" t="s">
        <v>8879</v>
      </c>
      <c r="C5276" s="1">
        <v>42315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>
        <v>715.2</v>
      </c>
      <c r="S5276">
        <v>3</v>
      </c>
      <c r="T5276">
        <v>0</v>
      </c>
      <c r="U5276">
        <v>178.8</v>
      </c>
      <c r="V5276">
        <f>IFERROR(SuperstoreData[[#This Row],[Profit]]/SuperstoreData[[#This Row],[Sales]],0)</f>
        <v>0.25</v>
      </c>
      <c r="W5276">
        <f>YEAR(C5276)</f>
        <v>2015</v>
      </c>
      <c r="X5276" t="str">
        <f>TEXT(C5276,"mmm")</f>
        <v>Nov</v>
      </c>
    </row>
    <row r="5277" spans="1:24" x14ac:dyDescent="0.3">
      <c r="A5277">
        <v>5276</v>
      </c>
      <c r="B5277" t="s">
        <v>8880</v>
      </c>
      <c r="C5277" s="1">
        <v>43083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>
        <v>159.80000000000001</v>
      </c>
      <c r="S5277">
        <v>4</v>
      </c>
      <c r="T5277">
        <v>0</v>
      </c>
      <c r="U5277">
        <v>70.311999999999998</v>
      </c>
      <c r="V5277">
        <f>IFERROR(SuperstoreData[[#This Row],[Profit]]/SuperstoreData[[#This Row],[Sales]],0)</f>
        <v>0.43999999999999995</v>
      </c>
      <c r="W5277">
        <f>YEAR(C5277)</f>
        <v>2017</v>
      </c>
      <c r="X5277" t="str">
        <f>TEXT(C5277,"mmm")</f>
        <v>Dec</v>
      </c>
    </row>
    <row r="5278" spans="1:24" x14ac:dyDescent="0.3">
      <c r="A5278">
        <v>5277</v>
      </c>
      <c r="B5278" t="s">
        <v>8880</v>
      </c>
      <c r="C5278" s="1">
        <v>43083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>
        <v>44.75</v>
      </c>
      <c r="S5278">
        <v>5</v>
      </c>
      <c r="T5278">
        <v>0</v>
      </c>
      <c r="U5278">
        <v>8.5024999999999995</v>
      </c>
      <c r="V5278">
        <f>IFERROR(SuperstoreData[[#This Row],[Profit]]/SuperstoreData[[#This Row],[Sales]],0)</f>
        <v>0.19</v>
      </c>
      <c r="W5278">
        <f>YEAR(C5278)</f>
        <v>2017</v>
      </c>
      <c r="X5278" t="str">
        <f>TEXT(C5278,"mmm")</f>
        <v>Dec</v>
      </c>
    </row>
    <row r="5279" spans="1:24" x14ac:dyDescent="0.3">
      <c r="A5279">
        <v>5278</v>
      </c>
      <c r="B5279" t="s">
        <v>8881</v>
      </c>
      <c r="C5279" s="1">
        <v>41895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>
        <v>340.11599999999999</v>
      </c>
      <c r="S5279">
        <v>6</v>
      </c>
      <c r="T5279">
        <v>0.3</v>
      </c>
      <c r="U5279">
        <v>-9.7175999999999991</v>
      </c>
      <c r="V5279">
        <f>IFERROR(SuperstoreData[[#This Row],[Profit]]/SuperstoreData[[#This Row],[Sales]],0)</f>
        <v>-2.8571428571428571E-2</v>
      </c>
      <c r="W5279">
        <f>YEAR(C5279)</f>
        <v>2014</v>
      </c>
      <c r="X5279" t="str">
        <f>TEXT(C5279,"mmm")</f>
        <v>Sep</v>
      </c>
    </row>
    <row r="5280" spans="1:24" x14ac:dyDescent="0.3">
      <c r="A5280">
        <v>5279</v>
      </c>
      <c r="B5280" t="s">
        <v>8882</v>
      </c>
      <c r="C5280" s="1">
        <v>41980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>
        <v>105.52</v>
      </c>
      <c r="S5280">
        <v>4</v>
      </c>
      <c r="T5280">
        <v>0</v>
      </c>
      <c r="U5280">
        <v>48.539200000000001</v>
      </c>
      <c r="V5280">
        <f>IFERROR(SuperstoreData[[#This Row],[Profit]]/SuperstoreData[[#This Row],[Sales]],0)</f>
        <v>0.46</v>
      </c>
      <c r="W5280">
        <f>YEAR(C5280)</f>
        <v>2014</v>
      </c>
      <c r="X5280" t="str">
        <f>TEXT(C5280,"mmm")</f>
        <v>Dec</v>
      </c>
    </row>
    <row r="5281" spans="1:24" x14ac:dyDescent="0.3">
      <c r="A5281">
        <v>5280</v>
      </c>
      <c r="B5281" t="s">
        <v>8883</v>
      </c>
      <c r="C5281" s="1">
        <v>42985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>
        <v>13.48</v>
      </c>
      <c r="S5281">
        <v>1</v>
      </c>
      <c r="T5281">
        <v>0</v>
      </c>
      <c r="U5281">
        <v>1.8872</v>
      </c>
      <c r="V5281">
        <f>IFERROR(SuperstoreData[[#This Row],[Profit]]/SuperstoreData[[#This Row],[Sales]],0)</f>
        <v>0.13999999999999999</v>
      </c>
      <c r="W5281">
        <f>YEAR(C5281)</f>
        <v>2017</v>
      </c>
      <c r="X5281" t="str">
        <f>TEXT(C5281,"mmm")</f>
        <v>Sep</v>
      </c>
    </row>
    <row r="5282" spans="1:24" x14ac:dyDescent="0.3">
      <c r="A5282">
        <v>5281</v>
      </c>
      <c r="B5282" t="s">
        <v>8884</v>
      </c>
      <c r="C5282" s="1">
        <v>43015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>
        <v>85.52</v>
      </c>
      <c r="S5282">
        <v>2</v>
      </c>
      <c r="T5282">
        <v>0</v>
      </c>
      <c r="U5282">
        <v>22.235199999999999</v>
      </c>
      <c r="V5282">
        <f>IFERROR(SuperstoreData[[#This Row],[Profit]]/SuperstoreData[[#This Row],[Sales]],0)</f>
        <v>0.26</v>
      </c>
      <c r="W5282">
        <f>YEAR(C5282)</f>
        <v>2017</v>
      </c>
      <c r="X5282" t="str">
        <f>TEXT(C5282,"mmm")</f>
        <v>Oct</v>
      </c>
    </row>
    <row r="5283" spans="1:24" x14ac:dyDescent="0.3">
      <c r="A5283">
        <v>5282</v>
      </c>
      <c r="B5283" t="s">
        <v>8885</v>
      </c>
      <c r="C5283" s="1">
        <v>42252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>
        <v>6.16</v>
      </c>
      <c r="S5283">
        <v>2</v>
      </c>
      <c r="T5283">
        <v>0</v>
      </c>
      <c r="U5283">
        <v>2.9567999999999999</v>
      </c>
      <c r="V5283">
        <f>IFERROR(SuperstoreData[[#This Row],[Profit]]/SuperstoreData[[#This Row],[Sales]],0)</f>
        <v>0.48</v>
      </c>
      <c r="W5283">
        <f>YEAR(C5283)</f>
        <v>2015</v>
      </c>
      <c r="X5283" t="str">
        <f>TEXT(C5283,"mmm")</f>
        <v>Sep</v>
      </c>
    </row>
    <row r="5284" spans="1:24" x14ac:dyDescent="0.3">
      <c r="A5284">
        <v>5283</v>
      </c>
      <c r="B5284" t="s">
        <v>8885</v>
      </c>
      <c r="C5284" s="1">
        <v>42252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>
        <v>36.840000000000003</v>
      </c>
      <c r="S5284">
        <v>3</v>
      </c>
      <c r="T5284">
        <v>0</v>
      </c>
      <c r="U5284">
        <v>17.314800000000002</v>
      </c>
      <c r="V5284">
        <f>IFERROR(SuperstoreData[[#This Row],[Profit]]/SuperstoreData[[#This Row],[Sales]],0)</f>
        <v>0.47000000000000003</v>
      </c>
      <c r="W5284">
        <f>YEAR(C5284)</f>
        <v>2015</v>
      </c>
      <c r="X5284" t="str">
        <f>TEXT(C5284,"mmm")</f>
        <v>Sep</v>
      </c>
    </row>
    <row r="5285" spans="1:24" x14ac:dyDescent="0.3">
      <c r="A5285">
        <v>5284</v>
      </c>
      <c r="B5285" t="s">
        <v>8886</v>
      </c>
      <c r="C5285" s="1">
        <v>41728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>
        <v>15.84</v>
      </c>
      <c r="S5285">
        <v>3</v>
      </c>
      <c r="T5285">
        <v>0</v>
      </c>
      <c r="U5285">
        <v>0</v>
      </c>
      <c r="V5285">
        <f>IFERROR(SuperstoreData[[#This Row],[Profit]]/SuperstoreData[[#This Row],[Sales]],0)</f>
        <v>0</v>
      </c>
      <c r="W5285">
        <f>YEAR(C5285)</f>
        <v>2014</v>
      </c>
      <c r="X5285" t="str">
        <f>TEXT(C5285,"mmm")</f>
        <v>Mar</v>
      </c>
    </row>
    <row r="5286" spans="1:24" x14ac:dyDescent="0.3">
      <c r="A5286">
        <v>5285</v>
      </c>
      <c r="B5286" t="s">
        <v>8886</v>
      </c>
      <c r="C5286" s="1">
        <v>41728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>
        <v>44.4</v>
      </c>
      <c r="S5286">
        <v>3</v>
      </c>
      <c r="T5286">
        <v>0</v>
      </c>
      <c r="U5286">
        <v>22.2</v>
      </c>
      <c r="V5286">
        <f>IFERROR(SuperstoreData[[#This Row],[Profit]]/SuperstoreData[[#This Row],[Sales]],0)</f>
        <v>0.5</v>
      </c>
      <c r="W5286">
        <f>YEAR(C5286)</f>
        <v>2014</v>
      </c>
      <c r="X5286" t="str">
        <f>TEXT(C5286,"mmm")</f>
        <v>Mar</v>
      </c>
    </row>
    <row r="5287" spans="1:24" x14ac:dyDescent="0.3">
      <c r="A5287">
        <v>5286</v>
      </c>
      <c r="B5287" t="s">
        <v>8887</v>
      </c>
      <c r="C5287" s="1">
        <v>42860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>
        <v>21.24</v>
      </c>
      <c r="S5287">
        <v>9</v>
      </c>
      <c r="T5287">
        <v>0.2</v>
      </c>
      <c r="U5287">
        <v>7.4340000000000002</v>
      </c>
      <c r="V5287">
        <f>IFERROR(SuperstoreData[[#This Row],[Profit]]/SuperstoreData[[#This Row],[Sales]],0)</f>
        <v>0.35000000000000003</v>
      </c>
      <c r="W5287">
        <f>YEAR(C5287)</f>
        <v>2017</v>
      </c>
      <c r="X5287" t="str">
        <f>TEXT(C5287,"mmm")</f>
        <v>May</v>
      </c>
    </row>
    <row r="5288" spans="1:24" x14ac:dyDescent="0.3">
      <c r="A5288">
        <v>5287</v>
      </c>
      <c r="B5288" t="s">
        <v>8887</v>
      </c>
      <c r="C5288" s="1">
        <v>42860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>
        <v>9.5519999999999996</v>
      </c>
      <c r="S5288">
        <v>8</v>
      </c>
      <c r="T5288">
        <v>0.7</v>
      </c>
      <c r="U5288">
        <v>-7.3231999999999999</v>
      </c>
      <c r="V5288">
        <f>IFERROR(SuperstoreData[[#This Row],[Profit]]/SuperstoreData[[#This Row],[Sales]],0)</f>
        <v>-0.76666666666666672</v>
      </c>
      <c r="W5288">
        <f>YEAR(C5288)</f>
        <v>2017</v>
      </c>
      <c r="X5288" t="str">
        <f>TEXT(C5288,"mmm")</f>
        <v>May</v>
      </c>
    </row>
    <row r="5289" spans="1:24" x14ac:dyDescent="0.3">
      <c r="A5289">
        <v>5288</v>
      </c>
      <c r="B5289" t="s">
        <v>8887</v>
      </c>
      <c r="C5289" s="1">
        <v>42860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>
        <v>89.991</v>
      </c>
      <c r="S5289">
        <v>3</v>
      </c>
      <c r="T5289">
        <v>0.7</v>
      </c>
      <c r="U5289">
        <v>-152.9847</v>
      </c>
      <c r="V5289">
        <f>IFERROR(SuperstoreData[[#This Row],[Profit]]/SuperstoreData[[#This Row],[Sales]],0)</f>
        <v>-1.7</v>
      </c>
      <c r="W5289">
        <f>YEAR(C5289)</f>
        <v>2017</v>
      </c>
      <c r="X5289" t="str">
        <f>TEXT(C5289,"mmm")</f>
        <v>May</v>
      </c>
    </row>
    <row r="5290" spans="1:24" x14ac:dyDescent="0.3">
      <c r="A5290">
        <v>5289</v>
      </c>
      <c r="B5290" t="s">
        <v>8888</v>
      </c>
      <c r="C5290" s="1">
        <v>42855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>
        <v>163.96</v>
      </c>
      <c r="S5290">
        <v>4</v>
      </c>
      <c r="T5290">
        <v>0</v>
      </c>
      <c r="U5290">
        <v>80.340400000000002</v>
      </c>
      <c r="V5290">
        <f>IFERROR(SuperstoreData[[#This Row],[Profit]]/SuperstoreData[[#This Row],[Sales]],0)</f>
        <v>0.49</v>
      </c>
      <c r="W5290">
        <f>YEAR(C5290)</f>
        <v>2017</v>
      </c>
      <c r="X5290" t="str">
        <f>TEXT(C5290,"mmm")</f>
        <v>Apr</v>
      </c>
    </row>
    <row r="5291" spans="1:24" x14ac:dyDescent="0.3">
      <c r="A5291">
        <v>5290</v>
      </c>
      <c r="B5291" t="s">
        <v>8889</v>
      </c>
      <c r="C5291" s="1">
        <v>41890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>
        <v>17.904</v>
      </c>
      <c r="S5291">
        <v>2</v>
      </c>
      <c r="T5291">
        <v>0.2</v>
      </c>
      <c r="U5291">
        <v>6.2664</v>
      </c>
      <c r="V5291">
        <f>IFERROR(SuperstoreData[[#This Row],[Profit]]/SuperstoreData[[#This Row],[Sales]],0)</f>
        <v>0.35</v>
      </c>
      <c r="W5291">
        <f>YEAR(C5291)</f>
        <v>2014</v>
      </c>
      <c r="X5291" t="str">
        <f>TEXT(C5291,"mmm")</f>
        <v>Sep</v>
      </c>
    </row>
    <row r="5292" spans="1:24" x14ac:dyDescent="0.3">
      <c r="A5292">
        <v>5291</v>
      </c>
      <c r="B5292" t="s">
        <v>8889</v>
      </c>
      <c r="C5292" s="1">
        <v>41890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>
        <v>966.7</v>
      </c>
      <c r="S5292">
        <v>5</v>
      </c>
      <c r="T5292">
        <v>0.3</v>
      </c>
      <c r="U5292">
        <v>-13.81</v>
      </c>
      <c r="V5292">
        <f>IFERROR(SuperstoreData[[#This Row],[Profit]]/SuperstoreData[[#This Row],[Sales]],0)</f>
        <v>-1.4285714285714285E-2</v>
      </c>
      <c r="W5292">
        <f>YEAR(C5292)</f>
        <v>2014</v>
      </c>
      <c r="X5292" t="str">
        <f>TEXT(C5292,"mmm")</f>
        <v>Sep</v>
      </c>
    </row>
    <row r="5293" spans="1:24" x14ac:dyDescent="0.3">
      <c r="A5293">
        <v>5292</v>
      </c>
      <c r="B5293" t="s">
        <v>8889</v>
      </c>
      <c r="C5293" s="1">
        <v>41890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>
        <v>182.11199999999999</v>
      </c>
      <c r="S5293">
        <v>6</v>
      </c>
      <c r="T5293">
        <v>0.2</v>
      </c>
      <c r="U5293">
        <v>61.462800000000001</v>
      </c>
      <c r="V5293">
        <f>IFERROR(SuperstoreData[[#This Row],[Profit]]/SuperstoreData[[#This Row],[Sales]],0)</f>
        <v>0.33750000000000002</v>
      </c>
      <c r="W5293">
        <f>YEAR(C5293)</f>
        <v>2014</v>
      </c>
      <c r="X5293" t="str">
        <f>TEXT(C5293,"mmm")</f>
        <v>Sep</v>
      </c>
    </row>
    <row r="5294" spans="1:24" x14ac:dyDescent="0.3">
      <c r="A5294">
        <v>5293</v>
      </c>
      <c r="B5294" t="s">
        <v>8890</v>
      </c>
      <c r="C5294" s="1">
        <v>42906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>
        <v>4.4640000000000004</v>
      </c>
      <c r="S5294">
        <v>1</v>
      </c>
      <c r="T5294">
        <v>0.2</v>
      </c>
      <c r="U5294">
        <v>0.33479999999999999</v>
      </c>
      <c r="V5294">
        <f>IFERROR(SuperstoreData[[#This Row],[Profit]]/SuperstoreData[[#This Row],[Sales]],0)</f>
        <v>7.4999999999999983E-2</v>
      </c>
      <c r="W5294">
        <f>YEAR(C5294)</f>
        <v>2017</v>
      </c>
      <c r="X5294" t="str">
        <f>TEXT(C5294,"mmm")</f>
        <v>Jun</v>
      </c>
    </row>
    <row r="5295" spans="1:24" x14ac:dyDescent="0.3">
      <c r="A5295">
        <v>5294</v>
      </c>
      <c r="B5295" t="s">
        <v>8891</v>
      </c>
      <c r="C5295" s="1">
        <v>42364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>
        <v>51.588000000000001</v>
      </c>
      <c r="S5295">
        <v>1</v>
      </c>
      <c r="T5295">
        <v>0.4</v>
      </c>
      <c r="U5295">
        <v>-15.4764</v>
      </c>
      <c r="V5295">
        <f>IFERROR(SuperstoreData[[#This Row],[Profit]]/SuperstoreData[[#This Row],[Sales]],0)</f>
        <v>-0.3</v>
      </c>
      <c r="W5295">
        <f>YEAR(C5295)</f>
        <v>2015</v>
      </c>
      <c r="X5295" t="str">
        <f>TEXT(C5295,"mmm")</f>
        <v>Dec</v>
      </c>
    </row>
    <row r="5296" spans="1:24" x14ac:dyDescent="0.3">
      <c r="A5296">
        <v>5295</v>
      </c>
      <c r="B5296" t="s">
        <v>8892</v>
      </c>
      <c r="C5296" s="1">
        <v>42962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>
        <v>50.4</v>
      </c>
      <c r="S5296">
        <v>8</v>
      </c>
      <c r="T5296">
        <v>0</v>
      </c>
      <c r="U5296">
        <v>23.184000000000001</v>
      </c>
      <c r="V5296">
        <f>IFERROR(SuperstoreData[[#This Row],[Profit]]/SuperstoreData[[#This Row],[Sales]],0)</f>
        <v>0.46</v>
      </c>
      <c r="W5296">
        <f>YEAR(C5296)</f>
        <v>2017</v>
      </c>
      <c r="X5296" t="str">
        <f>TEXT(C5296,"mmm")</f>
        <v>Aug</v>
      </c>
    </row>
    <row r="5297" spans="1:24" x14ac:dyDescent="0.3">
      <c r="A5297">
        <v>5296</v>
      </c>
      <c r="B5297" t="s">
        <v>8895</v>
      </c>
      <c r="C5297" s="1">
        <v>42798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>
        <v>89.567999999999998</v>
      </c>
      <c r="S5297">
        <v>2</v>
      </c>
      <c r="T5297">
        <v>0.2</v>
      </c>
      <c r="U5297">
        <v>32.468400000000003</v>
      </c>
      <c r="V5297">
        <f>IFERROR(SuperstoreData[[#This Row],[Profit]]/SuperstoreData[[#This Row],[Sales]],0)</f>
        <v>0.36250000000000004</v>
      </c>
      <c r="W5297">
        <f>YEAR(C5297)</f>
        <v>2017</v>
      </c>
      <c r="X5297" t="str">
        <f>TEXT(C5297,"mmm")</f>
        <v>Mar</v>
      </c>
    </row>
    <row r="5298" spans="1:24" x14ac:dyDescent="0.3">
      <c r="A5298">
        <v>5297</v>
      </c>
      <c r="B5298" t="s">
        <v>8896</v>
      </c>
      <c r="C5298" s="1">
        <v>42943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>
        <v>14.89</v>
      </c>
      <c r="S5298">
        <v>1</v>
      </c>
      <c r="T5298">
        <v>0</v>
      </c>
      <c r="U5298">
        <v>4.0202999999999998</v>
      </c>
      <c r="V5298">
        <f>IFERROR(SuperstoreData[[#This Row],[Profit]]/SuperstoreData[[#This Row],[Sales]],0)</f>
        <v>0.26999999999999996</v>
      </c>
      <c r="W5298">
        <f>YEAR(C5298)</f>
        <v>2017</v>
      </c>
      <c r="X5298" t="str">
        <f>TEXT(C5298,"mmm")</f>
        <v>Jul</v>
      </c>
    </row>
    <row r="5299" spans="1:24" x14ac:dyDescent="0.3">
      <c r="A5299">
        <v>5298</v>
      </c>
      <c r="B5299" t="s">
        <v>8896</v>
      </c>
      <c r="C5299" s="1">
        <v>42943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>
        <v>543.91999999999996</v>
      </c>
      <c r="S5299">
        <v>8</v>
      </c>
      <c r="T5299">
        <v>0</v>
      </c>
      <c r="U5299">
        <v>135.97999999999999</v>
      </c>
      <c r="V5299">
        <f>IFERROR(SuperstoreData[[#This Row],[Profit]]/SuperstoreData[[#This Row],[Sales]],0)</f>
        <v>0.25</v>
      </c>
      <c r="W5299">
        <f>YEAR(C5299)</f>
        <v>2017</v>
      </c>
      <c r="X5299" t="str">
        <f>TEXT(C5299,"mmm")</f>
        <v>Jul</v>
      </c>
    </row>
    <row r="5300" spans="1:24" x14ac:dyDescent="0.3">
      <c r="A5300">
        <v>5299</v>
      </c>
      <c r="B5300" t="s">
        <v>8897</v>
      </c>
      <c r="C5300" s="1">
        <v>42636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>
        <v>4.08</v>
      </c>
      <c r="S5300">
        <v>2</v>
      </c>
      <c r="T5300">
        <v>0</v>
      </c>
      <c r="U5300">
        <v>1.9176</v>
      </c>
      <c r="V5300">
        <f>IFERROR(SuperstoreData[[#This Row],[Profit]]/SuperstoreData[[#This Row],[Sales]],0)</f>
        <v>0.47</v>
      </c>
      <c r="W5300">
        <f>YEAR(C5300)</f>
        <v>2016</v>
      </c>
      <c r="X5300" t="str">
        <f>TEXT(C5300,"mmm")</f>
        <v>Sep</v>
      </c>
    </row>
    <row r="5301" spans="1:24" x14ac:dyDescent="0.3">
      <c r="A5301">
        <v>5300</v>
      </c>
      <c r="B5301" t="s">
        <v>8897</v>
      </c>
      <c r="C5301" s="1">
        <v>42636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>
        <v>18.899999999999999</v>
      </c>
      <c r="S5301">
        <v>3</v>
      </c>
      <c r="T5301">
        <v>0</v>
      </c>
      <c r="U5301">
        <v>8.6940000000000008</v>
      </c>
      <c r="V5301">
        <f>IFERROR(SuperstoreData[[#This Row],[Profit]]/SuperstoreData[[#This Row],[Sales]],0)</f>
        <v>0.46000000000000008</v>
      </c>
      <c r="W5301">
        <f>YEAR(C5301)</f>
        <v>2016</v>
      </c>
      <c r="X5301" t="str">
        <f>TEXT(C5301,"mmm")</f>
        <v>Sep</v>
      </c>
    </row>
    <row r="5302" spans="1:24" x14ac:dyDescent="0.3">
      <c r="A5302">
        <v>5301</v>
      </c>
      <c r="B5302" t="s">
        <v>8898</v>
      </c>
      <c r="C5302" s="1">
        <v>42520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>
        <v>2275.5</v>
      </c>
      <c r="S5302">
        <v>10</v>
      </c>
      <c r="T5302">
        <v>0</v>
      </c>
      <c r="U5302">
        <v>386.83499999999998</v>
      </c>
      <c r="V5302">
        <f>IFERROR(SuperstoreData[[#This Row],[Profit]]/SuperstoreData[[#This Row],[Sales]],0)</f>
        <v>0.16999999999999998</v>
      </c>
      <c r="W5302">
        <f>YEAR(C5302)</f>
        <v>2016</v>
      </c>
      <c r="X5302" t="str">
        <f>TEXT(C5302,"mmm")</f>
        <v>May</v>
      </c>
    </row>
    <row r="5303" spans="1:24" x14ac:dyDescent="0.3">
      <c r="A5303">
        <v>5302</v>
      </c>
      <c r="B5303" t="s">
        <v>8898</v>
      </c>
      <c r="C5303" s="1">
        <v>42520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>
        <v>1979.7</v>
      </c>
      <c r="S5303">
        <v>6</v>
      </c>
      <c r="T5303">
        <v>0</v>
      </c>
      <c r="U5303">
        <v>653.30100000000004</v>
      </c>
      <c r="V5303">
        <f>IFERROR(SuperstoreData[[#This Row],[Profit]]/SuperstoreData[[#This Row],[Sales]],0)</f>
        <v>0.33</v>
      </c>
      <c r="W5303">
        <f>YEAR(C5303)</f>
        <v>2016</v>
      </c>
      <c r="X5303" t="str">
        <f>TEXT(C5303,"mmm")</f>
        <v>May</v>
      </c>
    </row>
    <row r="5304" spans="1:24" x14ac:dyDescent="0.3">
      <c r="A5304">
        <v>5303</v>
      </c>
      <c r="B5304" t="s">
        <v>8898</v>
      </c>
      <c r="C5304" s="1">
        <v>42520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>
        <v>62.1</v>
      </c>
      <c r="S5304">
        <v>6</v>
      </c>
      <c r="T5304">
        <v>0</v>
      </c>
      <c r="U5304">
        <v>29.808</v>
      </c>
      <c r="V5304">
        <f>IFERROR(SuperstoreData[[#This Row],[Profit]]/SuperstoreData[[#This Row],[Sales]],0)</f>
        <v>0.48</v>
      </c>
      <c r="W5304">
        <f>YEAR(C5304)</f>
        <v>2016</v>
      </c>
      <c r="X5304" t="str">
        <f>TEXT(C5304,"mmm")</f>
        <v>May</v>
      </c>
    </row>
    <row r="5305" spans="1:24" x14ac:dyDescent="0.3">
      <c r="A5305">
        <v>5304</v>
      </c>
      <c r="B5305" t="s">
        <v>8899</v>
      </c>
      <c r="C5305" s="1">
        <v>41959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>
        <v>37.295999999999999</v>
      </c>
      <c r="S5305">
        <v>2</v>
      </c>
      <c r="T5305">
        <v>0.3</v>
      </c>
      <c r="U5305">
        <v>-1.0656000000000001</v>
      </c>
      <c r="V5305">
        <f>IFERROR(SuperstoreData[[#This Row],[Profit]]/SuperstoreData[[#This Row],[Sales]],0)</f>
        <v>-2.8571428571428574E-2</v>
      </c>
      <c r="W5305">
        <f>YEAR(C5305)</f>
        <v>2014</v>
      </c>
      <c r="X5305" t="str">
        <f>TEXT(C5305,"mmm")</f>
        <v>Nov</v>
      </c>
    </row>
    <row r="5306" spans="1:24" x14ac:dyDescent="0.3">
      <c r="A5306">
        <v>5305</v>
      </c>
      <c r="B5306" t="s">
        <v>8900</v>
      </c>
      <c r="C5306" s="1">
        <v>41903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>
        <v>8.5440000000000005</v>
      </c>
      <c r="S5306">
        <v>2</v>
      </c>
      <c r="T5306">
        <v>0.6</v>
      </c>
      <c r="U5306">
        <v>-7.476</v>
      </c>
      <c r="V5306">
        <f>IFERROR(SuperstoreData[[#This Row],[Profit]]/SuperstoreData[[#This Row],[Sales]],0)</f>
        <v>-0.875</v>
      </c>
      <c r="W5306">
        <f>YEAR(C5306)</f>
        <v>2014</v>
      </c>
      <c r="X5306" t="str">
        <f>TEXT(C5306,"mmm")</f>
        <v>Sep</v>
      </c>
    </row>
    <row r="5307" spans="1:24" x14ac:dyDescent="0.3">
      <c r="A5307">
        <v>5306</v>
      </c>
      <c r="B5307" t="s">
        <v>8901</v>
      </c>
      <c r="C5307" s="1">
        <v>42421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>
        <v>68.95</v>
      </c>
      <c r="S5307">
        <v>5</v>
      </c>
      <c r="T5307">
        <v>0</v>
      </c>
      <c r="U5307">
        <v>28.959</v>
      </c>
      <c r="V5307">
        <f>IFERROR(SuperstoreData[[#This Row],[Profit]]/SuperstoreData[[#This Row],[Sales]],0)</f>
        <v>0.42</v>
      </c>
      <c r="W5307">
        <f>YEAR(C5307)</f>
        <v>2016</v>
      </c>
      <c r="X5307" t="str">
        <f>TEXT(C5307,"mmm")</f>
        <v>Feb</v>
      </c>
    </row>
    <row r="5308" spans="1:24" x14ac:dyDescent="0.3">
      <c r="A5308">
        <v>5307</v>
      </c>
      <c r="B5308" t="s">
        <v>8901</v>
      </c>
      <c r="C5308" s="1">
        <v>42421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>
        <v>296.37</v>
      </c>
      <c r="S5308">
        <v>3</v>
      </c>
      <c r="T5308">
        <v>0</v>
      </c>
      <c r="U5308">
        <v>80.019900000000007</v>
      </c>
      <c r="V5308">
        <f>IFERROR(SuperstoreData[[#This Row],[Profit]]/SuperstoreData[[#This Row],[Sales]],0)</f>
        <v>0.27</v>
      </c>
      <c r="W5308">
        <f>YEAR(C5308)</f>
        <v>2016</v>
      </c>
      <c r="X5308" t="str">
        <f>TEXT(C5308,"mmm")</f>
        <v>Feb</v>
      </c>
    </row>
    <row r="5309" spans="1:24" x14ac:dyDescent="0.3">
      <c r="A5309">
        <v>5308</v>
      </c>
      <c r="B5309" t="s">
        <v>8901</v>
      </c>
      <c r="C5309" s="1">
        <v>42421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>
        <v>39.979999999999997</v>
      </c>
      <c r="S5309">
        <v>2</v>
      </c>
      <c r="T5309">
        <v>0</v>
      </c>
      <c r="U5309">
        <v>1.9990000000000001</v>
      </c>
      <c r="V5309">
        <f>IFERROR(SuperstoreData[[#This Row],[Profit]]/SuperstoreData[[#This Row],[Sales]],0)</f>
        <v>5.000000000000001E-2</v>
      </c>
      <c r="W5309">
        <f>YEAR(C5309)</f>
        <v>2016</v>
      </c>
      <c r="X5309" t="str">
        <f>TEXT(C5309,"mmm")</f>
        <v>Feb</v>
      </c>
    </row>
    <row r="5310" spans="1:24" x14ac:dyDescent="0.3">
      <c r="A5310">
        <v>5309</v>
      </c>
      <c r="B5310" t="s">
        <v>8904</v>
      </c>
      <c r="C5310" s="1">
        <v>43058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>
        <v>191.05799999999999</v>
      </c>
      <c r="S5310">
        <v>3</v>
      </c>
      <c r="T5310">
        <v>0.3</v>
      </c>
      <c r="U5310">
        <v>-46.399799999999999</v>
      </c>
      <c r="V5310">
        <f>IFERROR(SuperstoreData[[#This Row],[Profit]]/SuperstoreData[[#This Row],[Sales]],0)</f>
        <v>-0.24285714285714285</v>
      </c>
      <c r="W5310">
        <f>YEAR(C5310)</f>
        <v>2017</v>
      </c>
      <c r="X5310" t="str">
        <f>TEXT(C5310,"mmm")</f>
        <v>Nov</v>
      </c>
    </row>
    <row r="5311" spans="1:24" x14ac:dyDescent="0.3">
      <c r="A5311">
        <v>5310</v>
      </c>
      <c r="B5311" t="s">
        <v>8904</v>
      </c>
      <c r="C5311" s="1">
        <v>43058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>
        <v>13.04</v>
      </c>
      <c r="S5311">
        <v>5</v>
      </c>
      <c r="T5311">
        <v>0.2</v>
      </c>
      <c r="U5311">
        <v>3.9119999999999999</v>
      </c>
      <c r="V5311">
        <f>IFERROR(SuperstoreData[[#This Row],[Profit]]/SuperstoreData[[#This Row],[Sales]],0)</f>
        <v>0.3</v>
      </c>
      <c r="W5311">
        <f>YEAR(C5311)</f>
        <v>2017</v>
      </c>
      <c r="X5311" t="str">
        <f>TEXT(C5311,"mmm")</f>
        <v>Nov</v>
      </c>
    </row>
    <row r="5312" spans="1:24" x14ac:dyDescent="0.3">
      <c r="A5312">
        <v>5311</v>
      </c>
      <c r="B5312" t="s">
        <v>8904</v>
      </c>
      <c r="C5312" s="1">
        <v>43058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>
        <v>1525.1880000000001</v>
      </c>
      <c r="S5312">
        <v>6</v>
      </c>
      <c r="T5312">
        <v>0.8</v>
      </c>
      <c r="U5312">
        <v>-2287.7820000000002</v>
      </c>
      <c r="V5312">
        <f>IFERROR(SuperstoreData[[#This Row],[Profit]]/SuperstoreData[[#This Row],[Sales]],0)</f>
        <v>-1.5</v>
      </c>
      <c r="W5312">
        <f>YEAR(C5312)</f>
        <v>2017</v>
      </c>
      <c r="X5312" t="str">
        <f>TEXT(C5312,"mmm")</f>
        <v>Nov</v>
      </c>
    </row>
    <row r="5313" spans="1:24" x14ac:dyDescent="0.3">
      <c r="A5313">
        <v>5312</v>
      </c>
      <c r="B5313" t="s">
        <v>8907</v>
      </c>
      <c r="C5313" s="1">
        <v>42603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>
        <v>9.2159999999999993</v>
      </c>
      <c r="S5313">
        <v>4</v>
      </c>
      <c r="T5313">
        <v>0.2</v>
      </c>
      <c r="U5313">
        <v>3.3408000000000002</v>
      </c>
      <c r="V5313">
        <f>IFERROR(SuperstoreData[[#This Row],[Profit]]/SuperstoreData[[#This Row],[Sales]],0)</f>
        <v>0.36250000000000004</v>
      </c>
      <c r="W5313">
        <f>YEAR(C5313)</f>
        <v>2016</v>
      </c>
      <c r="X5313" t="str">
        <f>TEXT(C5313,"mmm")</f>
        <v>Aug</v>
      </c>
    </row>
    <row r="5314" spans="1:24" x14ac:dyDescent="0.3">
      <c r="A5314">
        <v>5313</v>
      </c>
      <c r="B5314" t="s">
        <v>8907</v>
      </c>
      <c r="C5314" s="1">
        <v>42603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>
        <v>28.047999999999998</v>
      </c>
      <c r="S5314">
        <v>2</v>
      </c>
      <c r="T5314">
        <v>0.2</v>
      </c>
      <c r="U5314">
        <v>3.5059999999999998</v>
      </c>
      <c r="V5314">
        <f>IFERROR(SuperstoreData[[#This Row],[Profit]]/SuperstoreData[[#This Row],[Sales]],0)</f>
        <v>0.125</v>
      </c>
      <c r="W5314">
        <f>YEAR(C5314)</f>
        <v>2016</v>
      </c>
      <c r="X5314" t="str">
        <f>TEXT(C5314,"mmm")</f>
        <v>Aug</v>
      </c>
    </row>
    <row r="5315" spans="1:24" x14ac:dyDescent="0.3">
      <c r="A5315">
        <v>5314</v>
      </c>
      <c r="B5315" t="s">
        <v>8908</v>
      </c>
      <c r="C5315" s="1">
        <v>42855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>
        <v>64.959999999999994</v>
      </c>
      <c r="S5315">
        <v>2</v>
      </c>
      <c r="T5315">
        <v>0</v>
      </c>
      <c r="U5315">
        <v>21.436800000000002</v>
      </c>
      <c r="V5315">
        <f>IFERROR(SuperstoreData[[#This Row],[Profit]]/SuperstoreData[[#This Row],[Sales]],0)</f>
        <v>0.33000000000000007</v>
      </c>
      <c r="W5315">
        <f>YEAR(C5315)</f>
        <v>2017</v>
      </c>
      <c r="X5315" t="str">
        <f>TEXT(C5315,"mmm")</f>
        <v>Apr</v>
      </c>
    </row>
    <row r="5316" spans="1:24" x14ac:dyDescent="0.3">
      <c r="A5316">
        <v>5315</v>
      </c>
      <c r="B5316" t="s">
        <v>8908</v>
      </c>
      <c r="C5316" s="1">
        <v>42855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>
        <v>30.56</v>
      </c>
      <c r="S5316">
        <v>4</v>
      </c>
      <c r="T5316">
        <v>0</v>
      </c>
      <c r="U5316">
        <v>14.974399999999999</v>
      </c>
      <c r="V5316">
        <f>IFERROR(SuperstoreData[[#This Row],[Profit]]/SuperstoreData[[#This Row],[Sales]],0)</f>
        <v>0.49</v>
      </c>
      <c r="W5316">
        <f>YEAR(C5316)</f>
        <v>2017</v>
      </c>
      <c r="X5316" t="str">
        <f>TEXT(C5316,"mmm")</f>
        <v>Apr</v>
      </c>
    </row>
    <row r="5317" spans="1:24" x14ac:dyDescent="0.3">
      <c r="A5317">
        <v>5316</v>
      </c>
      <c r="B5317" t="s">
        <v>8909</v>
      </c>
      <c r="C5317" s="1">
        <v>42492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>
        <v>187.05600000000001</v>
      </c>
      <c r="S5317">
        <v>9</v>
      </c>
      <c r="T5317">
        <v>0.2</v>
      </c>
      <c r="U5317">
        <v>11.691000000000001</v>
      </c>
      <c r="V5317">
        <f>IFERROR(SuperstoreData[[#This Row],[Profit]]/SuperstoreData[[#This Row],[Sales]],0)</f>
        <v>6.25E-2</v>
      </c>
      <c r="W5317">
        <f>YEAR(C5317)</f>
        <v>2016</v>
      </c>
      <c r="X5317" t="str">
        <f>TEXT(C5317,"mmm")</f>
        <v>May</v>
      </c>
    </row>
    <row r="5318" spans="1:24" x14ac:dyDescent="0.3">
      <c r="A5318">
        <v>5317</v>
      </c>
      <c r="B5318" t="s">
        <v>8910</v>
      </c>
      <c r="C5318" s="1">
        <v>43010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>
        <v>11.808</v>
      </c>
      <c r="S5318">
        <v>2</v>
      </c>
      <c r="T5318">
        <v>0.2</v>
      </c>
      <c r="U5318">
        <v>1.3284</v>
      </c>
      <c r="V5318">
        <f>IFERROR(SuperstoreData[[#This Row],[Profit]]/SuperstoreData[[#This Row],[Sales]],0)</f>
        <v>0.1125</v>
      </c>
      <c r="W5318">
        <f>YEAR(C5318)</f>
        <v>2017</v>
      </c>
      <c r="X5318" t="str">
        <f>TEXT(C5318,"mmm")</f>
        <v>Oct</v>
      </c>
    </row>
    <row r="5319" spans="1:24" x14ac:dyDescent="0.3">
      <c r="A5319">
        <v>5318</v>
      </c>
      <c r="B5319" t="s">
        <v>8910</v>
      </c>
      <c r="C5319" s="1">
        <v>43010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>
        <v>9.6560000000000006</v>
      </c>
      <c r="S5319">
        <v>1</v>
      </c>
      <c r="T5319">
        <v>0.2</v>
      </c>
      <c r="U5319">
        <v>1.5690999999999999</v>
      </c>
      <c r="V5319">
        <f>IFERROR(SuperstoreData[[#This Row],[Profit]]/SuperstoreData[[#This Row],[Sales]],0)</f>
        <v>0.16249999999999998</v>
      </c>
      <c r="W5319">
        <f>YEAR(C5319)</f>
        <v>2017</v>
      </c>
      <c r="X5319" t="str">
        <f>TEXT(C5319,"mmm")</f>
        <v>Oct</v>
      </c>
    </row>
    <row r="5320" spans="1:24" x14ac:dyDescent="0.3">
      <c r="A5320">
        <v>5319</v>
      </c>
      <c r="B5320" t="s">
        <v>8910</v>
      </c>
      <c r="C5320" s="1">
        <v>43010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>
        <v>20.736000000000001</v>
      </c>
      <c r="S5320">
        <v>4</v>
      </c>
      <c r="T5320">
        <v>0.2</v>
      </c>
      <c r="U5320">
        <v>7.2576000000000001</v>
      </c>
      <c r="V5320">
        <f>IFERROR(SuperstoreData[[#This Row],[Profit]]/SuperstoreData[[#This Row],[Sales]],0)</f>
        <v>0.35</v>
      </c>
      <c r="W5320">
        <f>YEAR(C5320)</f>
        <v>2017</v>
      </c>
      <c r="X5320" t="str">
        <f>TEXT(C5320,"mmm")</f>
        <v>Oct</v>
      </c>
    </row>
    <row r="5321" spans="1:24" x14ac:dyDescent="0.3">
      <c r="A5321">
        <v>5320</v>
      </c>
      <c r="B5321" t="s">
        <v>8910</v>
      </c>
      <c r="C5321" s="1">
        <v>43010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>
        <v>27.36</v>
      </c>
      <c r="S5321">
        <v>3</v>
      </c>
      <c r="T5321">
        <v>0.7</v>
      </c>
      <c r="U5321">
        <v>-21.888000000000002</v>
      </c>
      <c r="V5321">
        <f>IFERROR(SuperstoreData[[#This Row],[Profit]]/SuperstoreData[[#This Row],[Sales]],0)</f>
        <v>-0.8</v>
      </c>
      <c r="W5321">
        <f>YEAR(C5321)</f>
        <v>2017</v>
      </c>
      <c r="X5321" t="str">
        <f>TEXT(C5321,"mmm")</f>
        <v>Oct</v>
      </c>
    </row>
    <row r="5322" spans="1:24" x14ac:dyDescent="0.3">
      <c r="A5322">
        <v>5321</v>
      </c>
      <c r="B5322" t="s">
        <v>8910</v>
      </c>
      <c r="C5322" s="1">
        <v>43010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>
        <v>2314.116</v>
      </c>
      <c r="S5322">
        <v>7</v>
      </c>
      <c r="T5322">
        <v>0.4</v>
      </c>
      <c r="U5322">
        <v>-1002.7836</v>
      </c>
      <c r="V5322">
        <f>IFERROR(SuperstoreData[[#This Row],[Profit]]/SuperstoreData[[#This Row],[Sales]],0)</f>
        <v>-0.43333333333333335</v>
      </c>
      <c r="W5322">
        <f>YEAR(C5322)</f>
        <v>2017</v>
      </c>
      <c r="X5322" t="str">
        <f>TEXT(C5322,"mmm")</f>
        <v>Oct</v>
      </c>
    </row>
    <row r="5323" spans="1:24" x14ac:dyDescent="0.3">
      <c r="A5323">
        <v>5322</v>
      </c>
      <c r="B5323" t="s">
        <v>8910</v>
      </c>
      <c r="C5323" s="1">
        <v>43010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>
        <v>34.235999999999997</v>
      </c>
      <c r="S5323">
        <v>4</v>
      </c>
      <c r="T5323">
        <v>0.7</v>
      </c>
      <c r="U5323">
        <v>-26.247599999999998</v>
      </c>
      <c r="V5323">
        <f>IFERROR(SuperstoreData[[#This Row],[Profit]]/SuperstoreData[[#This Row],[Sales]],0)</f>
        <v>-0.76666666666666672</v>
      </c>
      <c r="W5323">
        <f>YEAR(C5323)</f>
        <v>2017</v>
      </c>
      <c r="X5323" t="str">
        <f>TEXT(C5323,"mmm")</f>
        <v>Oct</v>
      </c>
    </row>
    <row r="5324" spans="1:24" x14ac:dyDescent="0.3">
      <c r="A5324">
        <v>5323</v>
      </c>
      <c r="B5324" t="s">
        <v>8910</v>
      </c>
      <c r="C5324" s="1">
        <v>43010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>
        <v>19.760000000000002</v>
      </c>
      <c r="S5324">
        <v>2</v>
      </c>
      <c r="T5324">
        <v>0.2</v>
      </c>
      <c r="U5324">
        <v>5.9279999999999999</v>
      </c>
      <c r="V5324">
        <f>IFERROR(SuperstoreData[[#This Row],[Profit]]/SuperstoreData[[#This Row],[Sales]],0)</f>
        <v>0.3</v>
      </c>
      <c r="W5324">
        <f>YEAR(C5324)</f>
        <v>2017</v>
      </c>
      <c r="X5324" t="str">
        <f>TEXT(C5324,"mmm")</f>
        <v>Oct</v>
      </c>
    </row>
    <row r="5325" spans="1:24" x14ac:dyDescent="0.3">
      <c r="A5325">
        <v>5324</v>
      </c>
      <c r="B5325" t="s">
        <v>8912</v>
      </c>
      <c r="C5325" s="1">
        <v>42996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>
        <v>15.96</v>
      </c>
      <c r="S5325">
        <v>2</v>
      </c>
      <c r="T5325">
        <v>0</v>
      </c>
      <c r="U5325">
        <v>7.98</v>
      </c>
      <c r="V5325">
        <f>IFERROR(SuperstoreData[[#This Row],[Profit]]/SuperstoreData[[#This Row],[Sales]],0)</f>
        <v>0.5</v>
      </c>
      <c r="W5325">
        <f>YEAR(C5325)</f>
        <v>2017</v>
      </c>
      <c r="X5325" t="str">
        <f>TEXT(C5325,"mmm")</f>
        <v>Sep</v>
      </c>
    </row>
    <row r="5326" spans="1:24" x14ac:dyDescent="0.3">
      <c r="A5326">
        <v>5325</v>
      </c>
      <c r="B5326" t="s">
        <v>8914</v>
      </c>
      <c r="C5326" s="1">
        <v>42342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>
        <v>16.899999999999999</v>
      </c>
      <c r="S5326">
        <v>5</v>
      </c>
      <c r="T5326">
        <v>0</v>
      </c>
      <c r="U5326">
        <v>6.2530000000000001</v>
      </c>
      <c r="V5326">
        <f>IFERROR(SuperstoreData[[#This Row],[Profit]]/SuperstoreData[[#This Row],[Sales]],0)</f>
        <v>0.37000000000000005</v>
      </c>
      <c r="W5326">
        <f>YEAR(C5326)</f>
        <v>2015</v>
      </c>
      <c r="X5326" t="str">
        <f>TEXT(C5326,"mmm")</f>
        <v>Dec</v>
      </c>
    </row>
    <row r="5327" spans="1:24" x14ac:dyDescent="0.3">
      <c r="A5327">
        <v>5326</v>
      </c>
      <c r="B5327" t="s">
        <v>8914</v>
      </c>
      <c r="C5327" s="1">
        <v>42342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>
        <v>25.08</v>
      </c>
      <c r="S5327">
        <v>6</v>
      </c>
      <c r="T5327">
        <v>0</v>
      </c>
      <c r="U5327">
        <v>9.0288000000000004</v>
      </c>
      <c r="V5327">
        <f>IFERROR(SuperstoreData[[#This Row],[Profit]]/SuperstoreData[[#This Row],[Sales]],0)</f>
        <v>0.36000000000000004</v>
      </c>
      <c r="W5327">
        <f>YEAR(C5327)</f>
        <v>2015</v>
      </c>
      <c r="X5327" t="str">
        <f>TEXT(C5327,"mmm")</f>
        <v>Dec</v>
      </c>
    </row>
    <row r="5328" spans="1:24" x14ac:dyDescent="0.3">
      <c r="A5328">
        <v>5327</v>
      </c>
      <c r="B5328" t="s">
        <v>8915</v>
      </c>
      <c r="C5328" s="1">
        <v>42021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>
        <v>6.68</v>
      </c>
      <c r="S5328">
        <v>2</v>
      </c>
      <c r="T5328">
        <v>0</v>
      </c>
      <c r="U5328">
        <v>2.004</v>
      </c>
      <c r="V5328">
        <f>IFERROR(SuperstoreData[[#This Row],[Profit]]/SuperstoreData[[#This Row],[Sales]],0)</f>
        <v>0.3</v>
      </c>
      <c r="W5328">
        <f>YEAR(C5328)</f>
        <v>2015</v>
      </c>
      <c r="X5328" t="str">
        <f>TEXT(C5328,"mmm")</f>
        <v>Jan</v>
      </c>
    </row>
    <row r="5329" spans="1:24" x14ac:dyDescent="0.3">
      <c r="A5329">
        <v>5328</v>
      </c>
      <c r="B5329" t="s">
        <v>8917</v>
      </c>
      <c r="C5329" s="1">
        <v>41645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>
        <v>19.440000000000001</v>
      </c>
      <c r="S5329">
        <v>3</v>
      </c>
      <c r="T5329">
        <v>0</v>
      </c>
      <c r="U5329">
        <v>9.3312000000000008</v>
      </c>
      <c r="V5329">
        <f>IFERROR(SuperstoreData[[#This Row],[Profit]]/SuperstoreData[[#This Row],[Sales]],0)</f>
        <v>0.48000000000000004</v>
      </c>
      <c r="W5329">
        <f>YEAR(C5329)</f>
        <v>2014</v>
      </c>
      <c r="X5329" t="str">
        <f>TEXT(C5329,"mmm")</f>
        <v>Jan</v>
      </c>
    </row>
    <row r="5330" spans="1:24" x14ac:dyDescent="0.3">
      <c r="A5330">
        <v>5329</v>
      </c>
      <c r="B5330" t="s">
        <v>8918</v>
      </c>
      <c r="C5330" s="1">
        <v>42068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>
        <v>31.92</v>
      </c>
      <c r="S5330">
        <v>2</v>
      </c>
      <c r="T5330">
        <v>0.2</v>
      </c>
      <c r="U5330">
        <v>2.3940000000000001</v>
      </c>
      <c r="V5330">
        <f>IFERROR(SuperstoreData[[#This Row],[Profit]]/SuperstoreData[[#This Row],[Sales]],0)</f>
        <v>7.4999999999999997E-2</v>
      </c>
      <c r="W5330">
        <f>YEAR(C5330)</f>
        <v>2015</v>
      </c>
      <c r="X5330" t="str">
        <f>TEXT(C5330,"mmm")</f>
        <v>Mar</v>
      </c>
    </row>
    <row r="5331" spans="1:24" x14ac:dyDescent="0.3">
      <c r="A5331">
        <v>5330</v>
      </c>
      <c r="B5331" t="s">
        <v>8919</v>
      </c>
      <c r="C5331" s="1">
        <v>42729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>
        <v>33.567999999999998</v>
      </c>
      <c r="S5331">
        <v>2</v>
      </c>
      <c r="T5331">
        <v>0.2</v>
      </c>
      <c r="U5331">
        <v>11.748799999999999</v>
      </c>
      <c r="V5331">
        <f>IFERROR(SuperstoreData[[#This Row],[Profit]]/SuperstoreData[[#This Row],[Sales]],0)</f>
        <v>0.35</v>
      </c>
      <c r="W5331">
        <f>YEAR(C5331)</f>
        <v>2016</v>
      </c>
      <c r="X5331" t="str">
        <f>TEXT(C5331,"mmm")</f>
        <v>Dec</v>
      </c>
    </row>
    <row r="5332" spans="1:24" x14ac:dyDescent="0.3">
      <c r="A5332">
        <v>5331</v>
      </c>
      <c r="B5332" t="s">
        <v>8920</v>
      </c>
      <c r="C5332" s="1">
        <v>42617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>
        <v>63.94</v>
      </c>
      <c r="S5332">
        <v>1</v>
      </c>
      <c r="T5332">
        <v>0</v>
      </c>
      <c r="U5332">
        <v>24.936599999999999</v>
      </c>
      <c r="V5332">
        <f>IFERROR(SuperstoreData[[#This Row],[Profit]]/SuperstoreData[[#This Row],[Sales]],0)</f>
        <v>0.39</v>
      </c>
      <c r="W5332">
        <f>YEAR(C5332)</f>
        <v>2016</v>
      </c>
      <c r="X5332" t="str">
        <f>TEXT(C5332,"mmm")</f>
        <v>Sep</v>
      </c>
    </row>
    <row r="5333" spans="1:24" x14ac:dyDescent="0.3">
      <c r="A5333">
        <v>5332</v>
      </c>
      <c r="B5333" t="s">
        <v>8920</v>
      </c>
      <c r="C5333" s="1">
        <v>42617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>
        <v>60.6</v>
      </c>
      <c r="S5333">
        <v>5</v>
      </c>
      <c r="T5333">
        <v>0.2</v>
      </c>
      <c r="U5333">
        <v>20.452500000000001</v>
      </c>
      <c r="V5333">
        <f>IFERROR(SuperstoreData[[#This Row],[Profit]]/SuperstoreData[[#This Row],[Sales]],0)</f>
        <v>0.33750000000000002</v>
      </c>
      <c r="W5333">
        <f>YEAR(C5333)</f>
        <v>2016</v>
      </c>
      <c r="X5333" t="str">
        <f>TEXT(C5333,"mmm")</f>
        <v>Sep</v>
      </c>
    </row>
    <row r="5334" spans="1:24" x14ac:dyDescent="0.3">
      <c r="A5334">
        <v>5333</v>
      </c>
      <c r="B5334" t="s">
        <v>8920</v>
      </c>
      <c r="C5334" s="1">
        <v>42617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>
        <v>22.72</v>
      </c>
      <c r="S5334">
        <v>4</v>
      </c>
      <c r="T5334">
        <v>0</v>
      </c>
      <c r="U5334">
        <v>6.5888</v>
      </c>
      <c r="V5334">
        <f>IFERROR(SuperstoreData[[#This Row],[Profit]]/SuperstoreData[[#This Row],[Sales]],0)</f>
        <v>0.29000000000000004</v>
      </c>
      <c r="W5334">
        <f>YEAR(C5334)</f>
        <v>2016</v>
      </c>
      <c r="X5334" t="str">
        <f>TEXT(C5334,"mmm")</f>
        <v>Sep</v>
      </c>
    </row>
    <row r="5335" spans="1:24" x14ac:dyDescent="0.3">
      <c r="A5335">
        <v>5334</v>
      </c>
      <c r="B5335" t="s">
        <v>8921</v>
      </c>
      <c r="C5335" s="1">
        <v>41877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>
        <v>10.68</v>
      </c>
      <c r="S5335">
        <v>4</v>
      </c>
      <c r="T5335">
        <v>0</v>
      </c>
      <c r="U5335">
        <v>4.0583999999999998</v>
      </c>
      <c r="V5335">
        <f>IFERROR(SuperstoreData[[#This Row],[Profit]]/SuperstoreData[[#This Row],[Sales]],0)</f>
        <v>0.38</v>
      </c>
      <c r="W5335">
        <f>YEAR(C5335)</f>
        <v>2014</v>
      </c>
      <c r="X5335" t="str">
        <f>TEXT(C5335,"mmm")</f>
        <v>Aug</v>
      </c>
    </row>
    <row r="5336" spans="1:24" x14ac:dyDescent="0.3">
      <c r="A5336">
        <v>5335</v>
      </c>
      <c r="B5336" t="s">
        <v>8921</v>
      </c>
      <c r="C5336" s="1">
        <v>41877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>
        <v>17.34</v>
      </c>
      <c r="S5336">
        <v>3</v>
      </c>
      <c r="T5336">
        <v>0</v>
      </c>
      <c r="U5336">
        <v>8.4966000000000008</v>
      </c>
      <c r="V5336">
        <f>IFERROR(SuperstoreData[[#This Row],[Profit]]/SuperstoreData[[#This Row],[Sales]],0)</f>
        <v>0.49000000000000005</v>
      </c>
      <c r="W5336">
        <f>YEAR(C5336)</f>
        <v>2014</v>
      </c>
      <c r="X5336" t="str">
        <f>TEXT(C5336,"mmm")</f>
        <v>Aug</v>
      </c>
    </row>
    <row r="5337" spans="1:24" x14ac:dyDescent="0.3">
      <c r="A5337">
        <v>5336</v>
      </c>
      <c r="B5337" t="s">
        <v>8921</v>
      </c>
      <c r="C5337" s="1">
        <v>41877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>
        <v>3.38</v>
      </c>
      <c r="S5337">
        <v>1</v>
      </c>
      <c r="T5337">
        <v>0</v>
      </c>
      <c r="U5337">
        <v>1.5548</v>
      </c>
      <c r="V5337">
        <f>IFERROR(SuperstoreData[[#This Row],[Profit]]/SuperstoreData[[#This Row],[Sales]],0)</f>
        <v>0.46</v>
      </c>
      <c r="W5337">
        <f>YEAR(C5337)</f>
        <v>2014</v>
      </c>
      <c r="X5337" t="str">
        <f>TEXT(C5337,"mmm")</f>
        <v>Aug</v>
      </c>
    </row>
    <row r="5338" spans="1:24" x14ac:dyDescent="0.3">
      <c r="A5338">
        <v>5337</v>
      </c>
      <c r="B5338" t="s">
        <v>8922</v>
      </c>
      <c r="C5338" s="1">
        <v>42145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>
        <v>26.975999999999999</v>
      </c>
      <c r="S5338">
        <v>4</v>
      </c>
      <c r="T5338">
        <v>0.2</v>
      </c>
      <c r="U5338">
        <v>8.7672000000000008</v>
      </c>
      <c r="V5338">
        <f>IFERROR(SuperstoreData[[#This Row],[Profit]]/SuperstoreData[[#This Row],[Sales]],0)</f>
        <v>0.32500000000000007</v>
      </c>
      <c r="W5338">
        <f>YEAR(C5338)</f>
        <v>2015</v>
      </c>
      <c r="X5338" t="str">
        <f>TEXT(C5338,"mmm")</f>
        <v>May</v>
      </c>
    </row>
    <row r="5339" spans="1:24" x14ac:dyDescent="0.3">
      <c r="A5339">
        <v>5338</v>
      </c>
      <c r="B5339" t="s">
        <v>8923</v>
      </c>
      <c r="C5339" s="1">
        <v>43024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>
        <v>307.77600000000001</v>
      </c>
      <c r="S5339">
        <v>7</v>
      </c>
      <c r="T5339">
        <v>0.2</v>
      </c>
      <c r="U5339">
        <v>111.5688</v>
      </c>
      <c r="V5339">
        <f>IFERROR(SuperstoreData[[#This Row],[Profit]]/SuperstoreData[[#This Row],[Sales]],0)</f>
        <v>0.36249999999999999</v>
      </c>
      <c r="W5339">
        <f>YEAR(C5339)</f>
        <v>2017</v>
      </c>
      <c r="X5339" t="str">
        <f>TEXT(C5339,"mmm")</f>
        <v>Oct</v>
      </c>
    </row>
    <row r="5340" spans="1:24" x14ac:dyDescent="0.3">
      <c r="A5340">
        <v>5339</v>
      </c>
      <c r="B5340" t="s">
        <v>8924</v>
      </c>
      <c r="C5340" s="1">
        <v>42317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>
        <v>244.55</v>
      </c>
      <c r="S5340">
        <v>5</v>
      </c>
      <c r="T5340">
        <v>0</v>
      </c>
      <c r="U5340">
        <v>4.891</v>
      </c>
      <c r="V5340">
        <f>IFERROR(SuperstoreData[[#This Row],[Profit]]/SuperstoreData[[#This Row],[Sales]],0)</f>
        <v>0.02</v>
      </c>
      <c r="W5340">
        <f>YEAR(C5340)</f>
        <v>2015</v>
      </c>
      <c r="X5340" t="str">
        <f>TEXT(C5340,"mmm")</f>
        <v>Nov</v>
      </c>
    </row>
    <row r="5341" spans="1:24" x14ac:dyDescent="0.3">
      <c r="A5341">
        <v>5340</v>
      </c>
      <c r="B5341" t="s">
        <v>8924</v>
      </c>
      <c r="C5341" s="1">
        <v>42317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>
        <v>12.24</v>
      </c>
      <c r="S5341">
        <v>6</v>
      </c>
      <c r="T5341">
        <v>0</v>
      </c>
      <c r="U5341">
        <v>5.7527999999999997</v>
      </c>
      <c r="V5341">
        <f>IFERROR(SuperstoreData[[#This Row],[Profit]]/SuperstoreData[[#This Row],[Sales]],0)</f>
        <v>0.47</v>
      </c>
      <c r="W5341">
        <f>YEAR(C5341)</f>
        <v>2015</v>
      </c>
      <c r="X5341" t="str">
        <f>TEXT(C5341,"mmm")</f>
        <v>Nov</v>
      </c>
    </row>
    <row r="5342" spans="1:24" x14ac:dyDescent="0.3">
      <c r="A5342">
        <v>5341</v>
      </c>
      <c r="B5342" t="s">
        <v>8924</v>
      </c>
      <c r="C5342" s="1">
        <v>42317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>
        <v>13.98</v>
      </c>
      <c r="S5342">
        <v>2</v>
      </c>
      <c r="T5342">
        <v>0</v>
      </c>
      <c r="U5342">
        <v>6.0114000000000001</v>
      </c>
      <c r="V5342">
        <f>IFERROR(SuperstoreData[[#This Row],[Profit]]/SuperstoreData[[#This Row],[Sales]],0)</f>
        <v>0.43</v>
      </c>
      <c r="W5342">
        <f>YEAR(C5342)</f>
        <v>2015</v>
      </c>
      <c r="X5342" t="str">
        <f>TEXT(C5342,"mmm")</f>
        <v>Nov</v>
      </c>
    </row>
    <row r="5343" spans="1:24" x14ac:dyDescent="0.3">
      <c r="A5343">
        <v>5342</v>
      </c>
      <c r="B5343" t="s">
        <v>8924</v>
      </c>
      <c r="C5343" s="1">
        <v>42317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>
        <v>899.95</v>
      </c>
      <c r="S5343">
        <v>5</v>
      </c>
      <c r="T5343">
        <v>0</v>
      </c>
      <c r="U5343">
        <v>53.997</v>
      </c>
      <c r="V5343">
        <f>IFERROR(SuperstoreData[[#This Row],[Profit]]/SuperstoreData[[#This Row],[Sales]],0)</f>
        <v>0.06</v>
      </c>
      <c r="W5343">
        <f>YEAR(C5343)</f>
        <v>2015</v>
      </c>
      <c r="X5343" t="str">
        <f>TEXT(C5343,"mmm")</f>
        <v>Nov</v>
      </c>
    </row>
    <row r="5344" spans="1:24" x14ac:dyDescent="0.3">
      <c r="A5344">
        <v>5343</v>
      </c>
      <c r="B5344" t="s">
        <v>8925</v>
      </c>
      <c r="C5344" s="1">
        <v>41964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>
        <v>1.6319999999999999</v>
      </c>
      <c r="S5344">
        <v>1</v>
      </c>
      <c r="T5344">
        <v>0.2</v>
      </c>
      <c r="U5344">
        <v>0.55079999999999996</v>
      </c>
      <c r="V5344">
        <f>IFERROR(SuperstoreData[[#This Row],[Profit]]/SuperstoreData[[#This Row],[Sales]],0)</f>
        <v>0.33750000000000002</v>
      </c>
      <c r="W5344">
        <f>YEAR(C5344)</f>
        <v>2014</v>
      </c>
      <c r="X5344" t="str">
        <f>TEXT(C5344,"mmm")</f>
        <v>Nov</v>
      </c>
    </row>
    <row r="5345" spans="1:24" x14ac:dyDescent="0.3">
      <c r="A5345">
        <v>5344</v>
      </c>
      <c r="B5345" t="s">
        <v>8925</v>
      </c>
      <c r="C5345" s="1">
        <v>41964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>
        <v>267.95999999999998</v>
      </c>
      <c r="S5345">
        <v>5</v>
      </c>
      <c r="T5345">
        <v>0.2</v>
      </c>
      <c r="U5345">
        <v>16.747499999999999</v>
      </c>
      <c r="V5345">
        <f>IFERROR(SuperstoreData[[#This Row],[Profit]]/SuperstoreData[[#This Row],[Sales]],0)</f>
        <v>6.25E-2</v>
      </c>
      <c r="W5345">
        <f>YEAR(C5345)</f>
        <v>2014</v>
      </c>
      <c r="X5345" t="str">
        <f>TEXT(C5345,"mmm")</f>
        <v>Nov</v>
      </c>
    </row>
    <row r="5346" spans="1:24" x14ac:dyDescent="0.3">
      <c r="A5346">
        <v>5345</v>
      </c>
      <c r="B5346" t="s">
        <v>8928</v>
      </c>
      <c r="C5346" s="1">
        <v>42288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>
        <v>31.95</v>
      </c>
      <c r="S5346">
        <v>1</v>
      </c>
      <c r="T5346">
        <v>0</v>
      </c>
      <c r="U5346">
        <v>2.2364999999999999</v>
      </c>
      <c r="V5346">
        <f>IFERROR(SuperstoreData[[#This Row],[Profit]]/SuperstoreData[[#This Row],[Sales]],0)</f>
        <v>6.9999999999999993E-2</v>
      </c>
      <c r="W5346">
        <f>YEAR(C5346)</f>
        <v>2015</v>
      </c>
      <c r="X5346" t="str">
        <f>TEXT(C5346,"mmm")</f>
        <v>Oct</v>
      </c>
    </row>
    <row r="5347" spans="1:24" x14ac:dyDescent="0.3">
      <c r="A5347">
        <v>5346</v>
      </c>
      <c r="B5347" t="s">
        <v>8929</v>
      </c>
      <c r="C5347" s="1">
        <v>42815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>
        <v>725.84</v>
      </c>
      <c r="S5347">
        <v>4</v>
      </c>
      <c r="T5347">
        <v>0</v>
      </c>
      <c r="U5347">
        <v>210.49359999999999</v>
      </c>
      <c r="V5347">
        <f>IFERROR(SuperstoreData[[#This Row],[Profit]]/SuperstoreData[[#This Row],[Sales]],0)</f>
        <v>0.28999999999999998</v>
      </c>
      <c r="W5347">
        <f>YEAR(C5347)</f>
        <v>2017</v>
      </c>
      <c r="X5347" t="str">
        <f>TEXT(C5347,"mmm")</f>
        <v>Mar</v>
      </c>
    </row>
    <row r="5348" spans="1:24" x14ac:dyDescent="0.3">
      <c r="A5348">
        <v>5347</v>
      </c>
      <c r="B5348" t="s">
        <v>8929</v>
      </c>
      <c r="C5348" s="1">
        <v>42815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>
        <v>10.896000000000001</v>
      </c>
      <c r="S5348">
        <v>3</v>
      </c>
      <c r="T5348">
        <v>0.2</v>
      </c>
      <c r="U5348">
        <v>3.9498000000000002</v>
      </c>
      <c r="V5348">
        <f>IFERROR(SuperstoreData[[#This Row],[Profit]]/SuperstoreData[[#This Row],[Sales]],0)</f>
        <v>0.36249999999999999</v>
      </c>
      <c r="W5348">
        <f>YEAR(C5348)</f>
        <v>2017</v>
      </c>
      <c r="X5348" t="str">
        <f>TEXT(C5348,"mmm")</f>
        <v>Mar</v>
      </c>
    </row>
    <row r="5349" spans="1:24" x14ac:dyDescent="0.3">
      <c r="A5349">
        <v>5348</v>
      </c>
      <c r="B5349" t="s">
        <v>8929</v>
      </c>
      <c r="C5349" s="1">
        <v>42815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>
        <v>8.5440000000000005</v>
      </c>
      <c r="S5349">
        <v>2</v>
      </c>
      <c r="T5349">
        <v>0.2</v>
      </c>
      <c r="U5349">
        <v>2.8835999999999999</v>
      </c>
      <c r="V5349">
        <f>IFERROR(SuperstoreData[[#This Row],[Profit]]/SuperstoreData[[#This Row],[Sales]],0)</f>
        <v>0.33749999999999997</v>
      </c>
      <c r="W5349">
        <f>YEAR(C5349)</f>
        <v>2017</v>
      </c>
      <c r="X5349" t="str">
        <f>TEXT(C5349,"mmm")</f>
        <v>Mar</v>
      </c>
    </row>
    <row r="5350" spans="1:24" x14ac:dyDescent="0.3">
      <c r="A5350">
        <v>5349</v>
      </c>
      <c r="B5350" t="s">
        <v>8930</v>
      </c>
      <c r="C5350" s="1">
        <v>42008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>
        <v>32.340000000000003</v>
      </c>
      <c r="S5350">
        <v>3</v>
      </c>
      <c r="T5350">
        <v>0</v>
      </c>
      <c r="U5350">
        <v>15.523199999999999</v>
      </c>
      <c r="V5350">
        <f>IFERROR(SuperstoreData[[#This Row],[Profit]]/SuperstoreData[[#This Row],[Sales]],0)</f>
        <v>0.47999999999999993</v>
      </c>
      <c r="W5350">
        <f>YEAR(C5350)</f>
        <v>2015</v>
      </c>
      <c r="X5350" t="str">
        <f>TEXT(C5350,"mmm")</f>
        <v>Jan</v>
      </c>
    </row>
    <row r="5351" spans="1:24" x14ac:dyDescent="0.3">
      <c r="A5351">
        <v>5350</v>
      </c>
      <c r="B5351" t="s">
        <v>8930</v>
      </c>
      <c r="C5351" s="1">
        <v>42008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>
        <v>39.9</v>
      </c>
      <c r="S5351">
        <v>5</v>
      </c>
      <c r="T5351">
        <v>0</v>
      </c>
      <c r="U5351">
        <v>19.95</v>
      </c>
      <c r="V5351">
        <f>IFERROR(SuperstoreData[[#This Row],[Profit]]/SuperstoreData[[#This Row],[Sales]],0)</f>
        <v>0.5</v>
      </c>
      <c r="W5351">
        <f>YEAR(C5351)</f>
        <v>2015</v>
      </c>
      <c r="X5351" t="str">
        <f>TEXT(C5351,"mmm")</f>
        <v>Jan</v>
      </c>
    </row>
    <row r="5352" spans="1:24" x14ac:dyDescent="0.3">
      <c r="A5352">
        <v>5351</v>
      </c>
      <c r="B5352" t="s">
        <v>8932</v>
      </c>
      <c r="C5352" s="1">
        <v>43078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>
        <v>143.85599999999999</v>
      </c>
      <c r="S5352">
        <v>9</v>
      </c>
      <c r="T5352">
        <v>0.2</v>
      </c>
      <c r="U5352">
        <v>48.551400000000001</v>
      </c>
      <c r="V5352">
        <f>IFERROR(SuperstoreData[[#This Row],[Profit]]/SuperstoreData[[#This Row],[Sales]],0)</f>
        <v>0.33750000000000002</v>
      </c>
      <c r="W5352">
        <f>YEAR(C5352)</f>
        <v>2017</v>
      </c>
      <c r="X5352" t="str">
        <f>TEXT(C5352,"mmm")</f>
        <v>Dec</v>
      </c>
    </row>
    <row r="5353" spans="1:24" x14ac:dyDescent="0.3">
      <c r="A5353">
        <v>5352</v>
      </c>
      <c r="B5353" t="s">
        <v>8933</v>
      </c>
      <c r="C5353" s="1">
        <v>42619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>
        <v>41.92</v>
      </c>
      <c r="S5353">
        <v>4</v>
      </c>
      <c r="T5353">
        <v>0.2</v>
      </c>
      <c r="U5353">
        <v>15.196</v>
      </c>
      <c r="V5353">
        <f>IFERROR(SuperstoreData[[#This Row],[Profit]]/SuperstoreData[[#This Row],[Sales]],0)</f>
        <v>0.36249999999999999</v>
      </c>
      <c r="W5353">
        <f>YEAR(C5353)</f>
        <v>2016</v>
      </c>
      <c r="X5353" t="str">
        <f>TEXT(C5353,"mmm")</f>
        <v>Sep</v>
      </c>
    </row>
    <row r="5354" spans="1:24" x14ac:dyDescent="0.3">
      <c r="A5354">
        <v>5353</v>
      </c>
      <c r="B5354" t="s">
        <v>8933</v>
      </c>
      <c r="C5354" s="1">
        <v>42619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>
        <v>329.584</v>
      </c>
      <c r="S5354">
        <v>2</v>
      </c>
      <c r="T5354">
        <v>0.2</v>
      </c>
      <c r="U5354">
        <v>37.078200000000002</v>
      </c>
      <c r="V5354">
        <f>IFERROR(SuperstoreData[[#This Row],[Profit]]/SuperstoreData[[#This Row],[Sales]],0)</f>
        <v>0.1125</v>
      </c>
      <c r="W5354">
        <f>YEAR(C5354)</f>
        <v>2016</v>
      </c>
      <c r="X5354" t="str">
        <f>TEXT(C5354,"mmm")</f>
        <v>Sep</v>
      </c>
    </row>
    <row r="5355" spans="1:24" x14ac:dyDescent="0.3">
      <c r="A5355">
        <v>5354</v>
      </c>
      <c r="B5355" t="s">
        <v>8934</v>
      </c>
      <c r="C5355" s="1">
        <v>42616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>
        <v>87.28</v>
      </c>
      <c r="S5355">
        <v>8</v>
      </c>
      <c r="T5355">
        <v>0</v>
      </c>
      <c r="U5355">
        <v>41.021599999999999</v>
      </c>
      <c r="V5355">
        <f>IFERROR(SuperstoreData[[#This Row],[Profit]]/SuperstoreData[[#This Row],[Sales]],0)</f>
        <v>0.47</v>
      </c>
      <c r="W5355">
        <f>YEAR(C5355)</f>
        <v>2016</v>
      </c>
      <c r="X5355" t="str">
        <f>TEXT(C5355,"mmm")</f>
        <v>Sep</v>
      </c>
    </row>
    <row r="5356" spans="1:24" x14ac:dyDescent="0.3">
      <c r="A5356">
        <v>5355</v>
      </c>
      <c r="B5356" t="s">
        <v>8935</v>
      </c>
      <c r="C5356" s="1">
        <v>41772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>
        <v>279.45600000000002</v>
      </c>
      <c r="S5356">
        <v>6</v>
      </c>
      <c r="T5356">
        <v>0.2</v>
      </c>
      <c r="U5356">
        <v>20.959199999999999</v>
      </c>
      <c r="V5356">
        <f>IFERROR(SuperstoreData[[#This Row],[Profit]]/SuperstoreData[[#This Row],[Sales]],0)</f>
        <v>7.4999999999999997E-2</v>
      </c>
      <c r="W5356">
        <f>YEAR(C5356)</f>
        <v>2014</v>
      </c>
      <c r="X5356" t="str">
        <f>TEXT(C5356,"mmm")</f>
        <v>May</v>
      </c>
    </row>
    <row r="5357" spans="1:24" x14ac:dyDescent="0.3">
      <c r="A5357">
        <v>5356</v>
      </c>
      <c r="B5357" t="s">
        <v>8935</v>
      </c>
      <c r="C5357" s="1">
        <v>41772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>
        <v>8</v>
      </c>
      <c r="S5357">
        <v>2</v>
      </c>
      <c r="T5357">
        <v>0</v>
      </c>
      <c r="U5357">
        <v>3.84</v>
      </c>
      <c r="V5357">
        <f>IFERROR(SuperstoreData[[#This Row],[Profit]]/SuperstoreData[[#This Row],[Sales]],0)</f>
        <v>0.48</v>
      </c>
      <c r="W5357">
        <f>YEAR(C5357)</f>
        <v>2014</v>
      </c>
      <c r="X5357" t="str">
        <f>TEXT(C5357,"mmm")</f>
        <v>May</v>
      </c>
    </row>
    <row r="5358" spans="1:24" x14ac:dyDescent="0.3">
      <c r="A5358">
        <v>5357</v>
      </c>
      <c r="B5358" t="s">
        <v>8938</v>
      </c>
      <c r="C5358" s="1">
        <v>42642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>
        <v>27.24</v>
      </c>
      <c r="S5358">
        <v>5</v>
      </c>
      <c r="T5358">
        <v>0.2</v>
      </c>
      <c r="U5358">
        <v>9.5340000000000007</v>
      </c>
      <c r="V5358">
        <f>IFERROR(SuperstoreData[[#This Row],[Profit]]/SuperstoreData[[#This Row],[Sales]],0)</f>
        <v>0.35000000000000003</v>
      </c>
      <c r="W5358">
        <f>YEAR(C5358)</f>
        <v>2016</v>
      </c>
      <c r="X5358" t="str">
        <f>TEXT(C5358,"mmm")</f>
        <v>Sep</v>
      </c>
    </row>
    <row r="5359" spans="1:24" x14ac:dyDescent="0.3">
      <c r="A5359">
        <v>5358</v>
      </c>
      <c r="B5359" t="s">
        <v>8939</v>
      </c>
      <c r="C5359" s="1">
        <v>41856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>
        <v>16.36</v>
      </c>
      <c r="S5359">
        <v>1</v>
      </c>
      <c r="T5359">
        <v>0</v>
      </c>
      <c r="U5359">
        <v>1.6359999999999999</v>
      </c>
      <c r="V5359">
        <f>IFERROR(SuperstoreData[[#This Row],[Profit]]/SuperstoreData[[#This Row],[Sales]],0)</f>
        <v>9.9999999999999992E-2</v>
      </c>
      <c r="W5359">
        <f>YEAR(C5359)</f>
        <v>2014</v>
      </c>
      <c r="X5359" t="str">
        <f>TEXT(C5359,"mmm")</f>
        <v>Aug</v>
      </c>
    </row>
    <row r="5360" spans="1:24" x14ac:dyDescent="0.3">
      <c r="A5360">
        <v>5359</v>
      </c>
      <c r="B5360" t="s">
        <v>8939</v>
      </c>
      <c r="C5360" s="1">
        <v>41856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>
        <v>15.78</v>
      </c>
      <c r="S5360">
        <v>2</v>
      </c>
      <c r="T5360">
        <v>0</v>
      </c>
      <c r="U5360">
        <v>0.63119999999999998</v>
      </c>
      <c r="V5360">
        <f>IFERROR(SuperstoreData[[#This Row],[Profit]]/SuperstoreData[[#This Row],[Sales]],0)</f>
        <v>0.04</v>
      </c>
      <c r="W5360">
        <f>YEAR(C5360)</f>
        <v>2014</v>
      </c>
      <c r="X5360" t="str">
        <f>TEXT(C5360,"mmm")</f>
        <v>Aug</v>
      </c>
    </row>
    <row r="5361" spans="1:24" x14ac:dyDescent="0.3">
      <c r="A5361">
        <v>5360</v>
      </c>
      <c r="B5361" t="s">
        <v>8939</v>
      </c>
      <c r="C5361" s="1">
        <v>41856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>
        <v>45.98</v>
      </c>
      <c r="S5361">
        <v>2</v>
      </c>
      <c r="T5361">
        <v>0</v>
      </c>
      <c r="U5361">
        <v>12.8744</v>
      </c>
      <c r="V5361">
        <f>IFERROR(SuperstoreData[[#This Row],[Profit]]/SuperstoreData[[#This Row],[Sales]],0)</f>
        <v>0.28000000000000003</v>
      </c>
      <c r="W5361">
        <f>YEAR(C5361)</f>
        <v>2014</v>
      </c>
      <c r="X5361" t="str">
        <f>TEXT(C5361,"mmm")</f>
        <v>Aug</v>
      </c>
    </row>
    <row r="5362" spans="1:24" x14ac:dyDescent="0.3">
      <c r="A5362">
        <v>5361</v>
      </c>
      <c r="B5362" t="s">
        <v>8940</v>
      </c>
      <c r="C5362" s="1">
        <v>42839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>
        <v>198.27199999999999</v>
      </c>
      <c r="S5362">
        <v>8</v>
      </c>
      <c r="T5362">
        <v>0.2</v>
      </c>
      <c r="U5362">
        <v>-32.219200000000001</v>
      </c>
      <c r="V5362">
        <f>IFERROR(SuperstoreData[[#This Row],[Profit]]/SuperstoreData[[#This Row],[Sales]],0)</f>
        <v>-0.16250000000000001</v>
      </c>
      <c r="W5362">
        <f>YEAR(C5362)</f>
        <v>2017</v>
      </c>
      <c r="X5362" t="str">
        <f>TEXT(C5362,"mmm")</f>
        <v>Apr</v>
      </c>
    </row>
    <row r="5363" spans="1:24" x14ac:dyDescent="0.3">
      <c r="A5363">
        <v>5362</v>
      </c>
      <c r="B5363" t="s">
        <v>8941</v>
      </c>
      <c r="C5363" s="1">
        <v>42895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>
        <v>720.76</v>
      </c>
      <c r="S5363">
        <v>5</v>
      </c>
      <c r="T5363">
        <v>0.2</v>
      </c>
      <c r="U5363">
        <v>54.057000000000002</v>
      </c>
      <c r="V5363">
        <f>IFERROR(SuperstoreData[[#This Row],[Profit]]/SuperstoreData[[#This Row],[Sales]],0)</f>
        <v>7.4999999999999997E-2</v>
      </c>
      <c r="W5363">
        <f>YEAR(C5363)</f>
        <v>2017</v>
      </c>
      <c r="X5363" t="str">
        <f>TEXT(C5363,"mmm")</f>
        <v>Jun</v>
      </c>
    </row>
    <row r="5364" spans="1:24" x14ac:dyDescent="0.3">
      <c r="A5364">
        <v>5363</v>
      </c>
      <c r="B5364" t="s">
        <v>8942</v>
      </c>
      <c r="C5364" s="1">
        <v>42733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>
        <v>70.56</v>
      </c>
      <c r="S5364">
        <v>6</v>
      </c>
      <c r="T5364">
        <v>0</v>
      </c>
      <c r="U5364">
        <v>23.990400000000001</v>
      </c>
      <c r="V5364">
        <f>IFERROR(SuperstoreData[[#This Row],[Profit]]/SuperstoreData[[#This Row],[Sales]],0)</f>
        <v>0.34</v>
      </c>
      <c r="W5364">
        <f>YEAR(C5364)</f>
        <v>2016</v>
      </c>
      <c r="X5364" t="str">
        <f>TEXT(C5364,"mmm")</f>
        <v>Dec</v>
      </c>
    </row>
    <row r="5365" spans="1:24" x14ac:dyDescent="0.3">
      <c r="A5365">
        <v>5364</v>
      </c>
      <c r="B5365" t="s">
        <v>8942</v>
      </c>
      <c r="C5365" s="1">
        <v>42733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>
        <v>81.96</v>
      </c>
      <c r="S5365">
        <v>2</v>
      </c>
      <c r="T5365">
        <v>0</v>
      </c>
      <c r="U5365">
        <v>22.948799999999999</v>
      </c>
      <c r="V5365">
        <f>IFERROR(SuperstoreData[[#This Row],[Profit]]/SuperstoreData[[#This Row],[Sales]],0)</f>
        <v>0.28000000000000003</v>
      </c>
      <c r="W5365">
        <f>YEAR(C5365)</f>
        <v>2016</v>
      </c>
      <c r="X5365" t="str">
        <f>TEXT(C5365,"mmm")</f>
        <v>Dec</v>
      </c>
    </row>
    <row r="5366" spans="1:24" x14ac:dyDescent="0.3">
      <c r="A5366">
        <v>5365</v>
      </c>
      <c r="B5366" t="s">
        <v>8943</v>
      </c>
      <c r="C5366" s="1">
        <v>41657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>
        <v>64.864000000000004</v>
      </c>
      <c r="S5366">
        <v>4</v>
      </c>
      <c r="T5366">
        <v>0.2</v>
      </c>
      <c r="U5366">
        <v>6.4863999999999997</v>
      </c>
      <c r="V5366">
        <f>IFERROR(SuperstoreData[[#This Row],[Profit]]/SuperstoreData[[#This Row],[Sales]],0)</f>
        <v>9.9999999999999992E-2</v>
      </c>
      <c r="W5366">
        <f>YEAR(C5366)</f>
        <v>2014</v>
      </c>
      <c r="X5366" t="str">
        <f>TEXT(C5366,"mmm")</f>
        <v>Jan</v>
      </c>
    </row>
    <row r="5367" spans="1:24" x14ac:dyDescent="0.3">
      <c r="A5367">
        <v>5366</v>
      </c>
      <c r="B5367" t="s">
        <v>8945</v>
      </c>
      <c r="C5367" s="1">
        <v>42694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>
        <v>151.19200000000001</v>
      </c>
      <c r="S5367">
        <v>1</v>
      </c>
      <c r="T5367">
        <v>0.2</v>
      </c>
      <c r="U5367">
        <v>13.2293</v>
      </c>
      <c r="V5367">
        <f>IFERROR(SuperstoreData[[#This Row],[Profit]]/SuperstoreData[[#This Row],[Sales]],0)</f>
        <v>8.7499999999999994E-2</v>
      </c>
      <c r="W5367">
        <f>YEAR(C5367)</f>
        <v>2016</v>
      </c>
      <c r="X5367" t="str">
        <f>TEXT(C5367,"mmm")</f>
        <v>Nov</v>
      </c>
    </row>
    <row r="5368" spans="1:24" x14ac:dyDescent="0.3">
      <c r="A5368">
        <v>5367</v>
      </c>
      <c r="B5368" t="s">
        <v>8946</v>
      </c>
      <c r="C5368" s="1">
        <v>42896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>
        <v>88.775999999999996</v>
      </c>
      <c r="S5368">
        <v>3</v>
      </c>
      <c r="T5368">
        <v>0.2</v>
      </c>
      <c r="U5368">
        <v>7.7679</v>
      </c>
      <c r="V5368">
        <f>IFERROR(SuperstoreData[[#This Row],[Profit]]/SuperstoreData[[#This Row],[Sales]],0)</f>
        <v>8.7500000000000008E-2</v>
      </c>
      <c r="W5368">
        <f>YEAR(C5368)</f>
        <v>2017</v>
      </c>
      <c r="X5368" t="str">
        <f>TEXT(C5368,"mmm")</f>
        <v>Jun</v>
      </c>
    </row>
    <row r="5369" spans="1:24" x14ac:dyDescent="0.3">
      <c r="A5369">
        <v>5368</v>
      </c>
      <c r="B5369" t="s">
        <v>8946</v>
      </c>
      <c r="C5369" s="1">
        <v>42896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>
        <v>11.56</v>
      </c>
      <c r="S5369">
        <v>4</v>
      </c>
      <c r="T5369">
        <v>0</v>
      </c>
      <c r="U5369">
        <v>5.4332000000000003</v>
      </c>
      <c r="V5369">
        <f>IFERROR(SuperstoreData[[#This Row],[Profit]]/SuperstoreData[[#This Row],[Sales]],0)</f>
        <v>0.47000000000000003</v>
      </c>
      <c r="W5369">
        <f>YEAR(C5369)</f>
        <v>2017</v>
      </c>
      <c r="X5369" t="str">
        <f>TEXT(C5369,"mmm")</f>
        <v>Jun</v>
      </c>
    </row>
    <row r="5370" spans="1:24" x14ac:dyDescent="0.3">
      <c r="A5370">
        <v>5369</v>
      </c>
      <c r="B5370" t="s">
        <v>8946</v>
      </c>
      <c r="C5370" s="1">
        <v>42896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>
        <v>15.58</v>
      </c>
      <c r="S5370">
        <v>1</v>
      </c>
      <c r="T5370">
        <v>0</v>
      </c>
      <c r="U5370">
        <v>3.895</v>
      </c>
      <c r="V5370">
        <f>IFERROR(SuperstoreData[[#This Row],[Profit]]/SuperstoreData[[#This Row],[Sales]],0)</f>
        <v>0.25</v>
      </c>
      <c r="W5370">
        <f>YEAR(C5370)</f>
        <v>2017</v>
      </c>
      <c r="X5370" t="str">
        <f>TEXT(C5370,"mmm")</f>
        <v>Jun</v>
      </c>
    </row>
    <row r="5371" spans="1:24" x14ac:dyDescent="0.3">
      <c r="A5371">
        <v>5370</v>
      </c>
      <c r="B5371" t="s">
        <v>8947</v>
      </c>
      <c r="C5371" s="1">
        <v>42988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>
        <v>85.055999999999997</v>
      </c>
      <c r="S5371">
        <v>3</v>
      </c>
      <c r="T5371">
        <v>0.2</v>
      </c>
      <c r="U5371">
        <v>28.706399999999999</v>
      </c>
      <c r="V5371">
        <f>IFERROR(SuperstoreData[[#This Row],[Profit]]/SuperstoreData[[#This Row],[Sales]],0)</f>
        <v>0.33749999999999997</v>
      </c>
      <c r="W5371">
        <f>YEAR(C5371)</f>
        <v>2017</v>
      </c>
      <c r="X5371" t="str">
        <f>TEXT(C5371,"mmm")</f>
        <v>Sep</v>
      </c>
    </row>
    <row r="5372" spans="1:24" x14ac:dyDescent="0.3">
      <c r="A5372">
        <v>5371</v>
      </c>
      <c r="B5372" t="s">
        <v>8950</v>
      </c>
      <c r="C5372" s="1">
        <v>42833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>
        <v>273.95999999999998</v>
      </c>
      <c r="S5372">
        <v>2</v>
      </c>
      <c r="T5372">
        <v>0</v>
      </c>
      <c r="U5372">
        <v>71.229600000000005</v>
      </c>
      <c r="V5372">
        <f>IFERROR(SuperstoreData[[#This Row],[Profit]]/SuperstoreData[[#This Row],[Sales]],0)</f>
        <v>0.26000000000000006</v>
      </c>
      <c r="W5372">
        <f>YEAR(C5372)</f>
        <v>2017</v>
      </c>
      <c r="X5372" t="str">
        <f>TEXT(C5372,"mmm")</f>
        <v>Apr</v>
      </c>
    </row>
    <row r="5373" spans="1:24" x14ac:dyDescent="0.3">
      <c r="A5373">
        <v>5372</v>
      </c>
      <c r="B5373" t="s">
        <v>8950</v>
      </c>
      <c r="C5373" s="1">
        <v>42833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>
        <v>306.89999999999998</v>
      </c>
      <c r="S5373">
        <v>3</v>
      </c>
      <c r="T5373">
        <v>0</v>
      </c>
      <c r="U5373">
        <v>79.793999999999997</v>
      </c>
      <c r="V5373">
        <f>IFERROR(SuperstoreData[[#This Row],[Profit]]/SuperstoreData[[#This Row],[Sales]],0)</f>
        <v>0.26</v>
      </c>
      <c r="W5373">
        <f>YEAR(C5373)</f>
        <v>2017</v>
      </c>
      <c r="X5373" t="str">
        <f>TEXT(C5373,"mmm")</f>
        <v>Apr</v>
      </c>
    </row>
    <row r="5374" spans="1:24" x14ac:dyDescent="0.3">
      <c r="A5374">
        <v>5373</v>
      </c>
      <c r="B5374" t="s">
        <v>8951</v>
      </c>
      <c r="C5374" s="1">
        <v>42301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>
        <v>15.552</v>
      </c>
      <c r="S5374">
        <v>3</v>
      </c>
      <c r="T5374">
        <v>0.2</v>
      </c>
      <c r="U5374">
        <v>5.4432</v>
      </c>
      <c r="V5374">
        <f>IFERROR(SuperstoreData[[#This Row],[Profit]]/SuperstoreData[[#This Row],[Sales]],0)</f>
        <v>0.35000000000000003</v>
      </c>
      <c r="W5374">
        <f>YEAR(C5374)</f>
        <v>2015</v>
      </c>
      <c r="X5374" t="str">
        <f>TEXT(C5374,"mmm")</f>
        <v>Oct</v>
      </c>
    </row>
    <row r="5375" spans="1:24" x14ac:dyDescent="0.3">
      <c r="A5375">
        <v>5374</v>
      </c>
      <c r="B5375" t="s">
        <v>8951</v>
      </c>
      <c r="C5375" s="1">
        <v>42301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>
        <v>347.36099999999999</v>
      </c>
      <c r="S5375">
        <v>7</v>
      </c>
      <c r="T5375">
        <v>0.3</v>
      </c>
      <c r="U5375">
        <v>-69.472200000000001</v>
      </c>
      <c r="V5375">
        <f>IFERROR(SuperstoreData[[#This Row],[Profit]]/SuperstoreData[[#This Row],[Sales]],0)</f>
        <v>-0.2</v>
      </c>
      <c r="W5375">
        <f>YEAR(C5375)</f>
        <v>2015</v>
      </c>
      <c r="X5375" t="str">
        <f>TEXT(C5375,"mmm")</f>
        <v>Oct</v>
      </c>
    </row>
    <row r="5376" spans="1:24" x14ac:dyDescent="0.3">
      <c r="A5376">
        <v>5375</v>
      </c>
      <c r="B5376" t="s">
        <v>8951</v>
      </c>
      <c r="C5376" s="1">
        <v>42301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>
        <v>10.368</v>
      </c>
      <c r="S5376">
        <v>2</v>
      </c>
      <c r="T5376">
        <v>0.2</v>
      </c>
      <c r="U5376">
        <v>3.6288</v>
      </c>
      <c r="V5376">
        <f>IFERROR(SuperstoreData[[#This Row],[Profit]]/SuperstoreData[[#This Row],[Sales]],0)</f>
        <v>0.35</v>
      </c>
      <c r="W5376">
        <f>YEAR(C5376)</f>
        <v>2015</v>
      </c>
      <c r="X5376" t="str">
        <f>TEXT(C5376,"mmm")</f>
        <v>Oct</v>
      </c>
    </row>
    <row r="5377" spans="1:24" x14ac:dyDescent="0.3">
      <c r="A5377">
        <v>5376</v>
      </c>
      <c r="B5377" t="s">
        <v>8952</v>
      </c>
      <c r="C5377" s="1">
        <v>42882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>
        <v>98.16</v>
      </c>
      <c r="S5377">
        <v>6</v>
      </c>
      <c r="T5377">
        <v>0</v>
      </c>
      <c r="U5377">
        <v>9.8160000000000007</v>
      </c>
      <c r="V5377">
        <f>IFERROR(SuperstoreData[[#This Row],[Profit]]/SuperstoreData[[#This Row],[Sales]],0)</f>
        <v>0.1</v>
      </c>
      <c r="W5377">
        <f>YEAR(C5377)</f>
        <v>2017</v>
      </c>
      <c r="X5377" t="str">
        <f>TEXT(C5377,"mmm")</f>
        <v>May</v>
      </c>
    </row>
    <row r="5378" spans="1:24" x14ac:dyDescent="0.3">
      <c r="A5378">
        <v>5377</v>
      </c>
      <c r="B5378" t="s">
        <v>8952</v>
      </c>
      <c r="C5378" s="1">
        <v>42882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>
        <v>31.44</v>
      </c>
      <c r="S5378">
        <v>3</v>
      </c>
      <c r="T5378">
        <v>0</v>
      </c>
      <c r="U5378">
        <v>7.86</v>
      </c>
      <c r="V5378">
        <f>IFERROR(SuperstoreData[[#This Row],[Profit]]/SuperstoreData[[#This Row],[Sales]],0)</f>
        <v>0.25</v>
      </c>
      <c r="W5378">
        <f>YEAR(C5378)</f>
        <v>2017</v>
      </c>
      <c r="X5378" t="str">
        <f>TEXT(C5378,"mmm")</f>
        <v>May</v>
      </c>
    </row>
    <row r="5379" spans="1:24" x14ac:dyDescent="0.3">
      <c r="A5379">
        <v>5378</v>
      </c>
      <c r="B5379" t="s">
        <v>8954</v>
      </c>
      <c r="C5379" s="1">
        <v>41978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>
        <v>348.488</v>
      </c>
      <c r="S5379">
        <v>7</v>
      </c>
      <c r="T5379">
        <v>0.2</v>
      </c>
      <c r="U5379">
        <v>117.6147</v>
      </c>
      <c r="V5379">
        <f>IFERROR(SuperstoreData[[#This Row],[Profit]]/SuperstoreData[[#This Row],[Sales]],0)</f>
        <v>0.33750000000000002</v>
      </c>
      <c r="W5379">
        <f>YEAR(C5379)</f>
        <v>2014</v>
      </c>
      <c r="X5379" t="str">
        <f>TEXT(C5379,"mmm")</f>
        <v>Dec</v>
      </c>
    </row>
    <row r="5380" spans="1:24" x14ac:dyDescent="0.3">
      <c r="A5380">
        <v>5379</v>
      </c>
      <c r="B5380" t="s">
        <v>8954</v>
      </c>
      <c r="C5380" s="1">
        <v>41978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>
        <v>172.73599999999999</v>
      </c>
      <c r="S5380">
        <v>4</v>
      </c>
      <c r="T5380">
        <v>0.2</v>
      </c>
      <c r="U5380">
        <v>-30.2288</v>
      </c>
      <c r="V5380">
        <f>IFERROR(SuperstoreData[[#This Row],[Profit]]/SuperstoreData[[#This Row],[Sales]],0)</f>
        <v>-0.17500000000000002</v>
      </c>
      <c r="W5380">
        <f>YEAR(C5380)</f>
        <v>2014</v>
      </c>
      <c r="X5380" t="str">
        <f>TEXT(C5380,"mmm")</f>
        <v>Dec</v>
      </c>
    </row>
    <row r="5381" spans="1:24" x14ac:dyDescent="0.3">
      <c r="A5381">
        <v>5380</v>
      </c>
      <c r="B5381" t="s">
        <v>8955</v>
      </c>
      <c r="C5381" s="1">
        <v>42596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>
        <v>15.54</v>
      </c>
      <c r="S5381">
        <v>3</v>
      </c>
      <c r="T5381">
        <v>0</v>
      </c>
      <c r="U5381">
        <v>7.6146000000000003</v>
      </c>
      <c r="V5381">
        <f>IFERROR(SuperstoreData[[#This Row],[Profit]]/SuperstoreData[[#This Row],[Sales]],0)</f>
        <v>0.49000000000000005</v>
      </c>
      <c r="W5381">
        <f>YEAR(C5381)</f>
        <v>2016</v>
      </c>
      <c r="X5381" t="str">
        <f>TEXT(C5381,"mmm")</f>
        <v>Aug</v>
      </c>
    </row>
    <row r="5382" spans="1:24" x14ac:dyDescent="0.3">
      <c r="A5382">
        <v>5381</v>
      </c>
      <c r="B5382" t="s">
        <v>8955</v>
      </c>
      <c r="C5382" s="1">
        <v>42596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>
        <v>105.55200000000001</v>
      </c>
      <c r="S5382">
        <v>6</v>
      </c>
      <c r="T5382">
        <v>0.2</v>
      </c>
      <c r="U5382">
        <v>35.623800000000003</v>
      </c>
      <c r="V5382">
        <f>IFERROR(SuperstoreData[[#This Row],[Profit]]/SuperstoreData[[#This Row],[Sales]],0)</f>
        <v>0.33750000000000002</v>
      </c>
      <c r="W5382">
        <f>YEAR(C5382)</f>
        <v>2016</v>
      </c>
      <c r="X5382" t="str">
        <f>TEXT(C5382,"mmm")</f>
        <v>Aug</v>
      </c>
    </row>
    <row r="5383" spans="1:24" x14ac:dyDescent="0.3">
      <c r="A5383">
        <v>5382</v>
      </c>
      <c r="B5383" t="s">
        <v>8958</v>
      </c>
      <c r="C5383" s="1">
        <v>42618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>
        <v>25.92</v>
      </c>
      <c r="S5383">
        <v>5</v>
      </c>
      <c r="T5383">
        <v>0.2</v>
      </c>
      <c r="U5383">
        <v>9.0719999999999992</v>
      </c>
      <c r="V5383">
        <f>IFERROR(SuperstoreData[[#This Row],[Profit]]/SuperstoreData[[#This Row],[Sales]],0)</f>
        <v>0.34999999999999992</v>
      </c>
      <c r="W5383">
        <f>YEAR(C5383)</f>
        <v>2016</v>
      </c>
      <c r="X5383" t="str">
        <f>TEXT(C5383,"mmm")</f>
        <v>Sep</v>
      </c>
    </row>
    <row r="5384" spans="1:24" x14ac:dyDescent="0.3">
      <c r="A5384">
        <v>5383</v>
      </c>
      <c r="B5384" t="s">
        <v>8958</v>
      </c>
      <c r="C5384" s="1">
        <v>42618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>
        <v>15.808</v>
      </c>
      <c r="S5384">
        <v>8</v>
      </c>
      <c r="T5384">
        <v>0.2</v>
      </c>
      <c r="U5384">
        <v>5.3352000000000004</v>
      </c>
      <c r="V5384">
        <f>IFERROR(SuperstoreData[[#This Row],[Profit]]/SuperstoreData[[#This Row],[Sales]],0)</f>
        <v>0.33750000000000002</v>
      </c>
      <c r="W5384">
        <f>YEAR(C5384)</f>
        <v>2016</v>
      </c>
      <c r="X5384" t="str">
        <f>TEXT(C5384,"mmm")</f>
        <v>Sep</v>
      </c>
    </row>
    <row r="5385" spans="1:24" x14ac:dyDescent="0.3">
      <c r="A5385">
        <v>5384</v>
      </c>
      <c r="B5385" t="s">
        <v>8958</v>
      </c>
      <c r="C5385" s="1">
        <v>42618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>
        <v>10.368</v>
      </c>
      <c r="S5385">
        <v>2</v>
      </c>
      <c r="T5385">
        <v>0.2</v>
      </c>
      <c r="U5385">
        <v>3.7584</v>
      </c>
      <c r="V5385">
        <f>IFERROR(SuperstoreData[[#This Row],[Profit]]/SuperstoreData[[#This Row],[Sales]],0)</f>
        <v>0.36249999999999999</v>
      </c>
      <c r="W5385">
        <f>YEAR(C5385)</f>
        <v>2016</v>
      </c>
      <c r="X5385" t="str">
        <f>TEXT(C5385,"mmm")</f>
        <v>Sep</v>
      </c>
    </row>
    <row r="5386" spans="1:24" x14ac:dyDescent="0.3">
      <c r="A5386">
        <v>5385</v>
      </c>
      <c r="B5386" t="s">
        <v>8961</v>
      </c>
      <c r="C5386" s="1">
        <v>42912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>
        <v>358.2</v>
      </c>
      <c r="S5386">
        <v>3</v>
      </c>
      <c r="T5386">
        <v>0.4</v>
      </c>
      <c r="U5386">
        <v>41.79</v>
      </c>
      <c r="V5386">
        <f>IFERROR(SuperstoreData[[#This Row],[Profit]]/SuperstoreData[[#This Row],[Sales]],0)</f>
        <v>0.11666666666666667</v>
      </c>
      <c r="W5386">
        <f>YEAR(C5386)</f>
        <v>2017</v>
      </c>
      <c r="X5386" t="str">
        <f>TEXT(C5386,"mmm")</f>
        <v>Jun</v>
      </c>
    </row>
    <row r="5387" spans="1:24" x14ac:dyDescent="0.3">
      <c r="A5387">
        <v>5386</v>
      </c>
      <c r="B5387" t="s">
        <v>8961</v>
      </c>
      <c r="C5387" s="1">
        <v>42912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>
        <v>545.91600000000005</v>
      </c>
      <c r="S5387">
        <v>14</v>
      </c>
      <c r="T5387">
        <v>0.4</v>
      </c>
      <c r="U5387">
        <v>72.788799999999995</v>
      </c>
      <c r="V5387">
        <f>IFERROR(SuperstoreData[[#This Row],[Profit]]/SuperstoreData[[#This Row],[Sales]],0)</f>
        <v>0.1333333333333333</v>
      </c>
      <c r="W5387">
        <f>YEAR(C5387)</f>
        <v>2017</v>
      </c>
      <c r="X5387" t="str">
        <f>TEXT(C5387,"mmm")</f>
        <v>Jun</v>
      </c>
    </row>
    <row r="5388" spans="1:24" x14ac:dyDescent="0.3">
      <c r="A5388">
        <v>5387</v>
      </c>
      <c r="B5388" t="s">
        <v>8962</v>
      </c>
      <c r="C5388" s="1">
        <v>42806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>
        <v>40.409999999999997</v>
      </c>
      <c r="S5388">
        <v>9</v>
      </c>
      <c r="T5388">
        <v>0</v>
      </c>
      <c r="U5388">
        <v>18.5886</v>
      </c>
      <c r="V5388">
        <f>IFERROR(SuperstoreData[[#This Row],[Profit]]/SuperstoreData[[#This Row],[Sales]],0)</f>
        <v>0.46</v>
      </c>
      <c r="W5388">
        <f>YEAR(C5388)</f>
        <v>2017</v>
      </c>
      <c r="X5388" t="str">
        <f>TEXT(C5388,"mmm")</f>
        <v>Mar</v>
      </c>
    </row>
    <row r="5389" spans="1:24" x14ac:dyDescent="0.3">
      <c r="A5389">
        <v>5388</v>
      </c>
      <c r="B5389" t="s">
        <v>8964</v>
      </c>
      <c r="C5389" s="1">
        <v>42784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>
        <v>167.976</v>
      </c>
      <c r="S5389">
        <v>3</v>
      </c>
      <c r="T5389">
        <v>0.2</v>
      </c>
      <c r="U5389">
        <v>10.4985</v>
      </c>
      <c r="V5389">
        <f>IFERROR(SuperstoreData[[#This Row],[Profit]]/SuperstoreData[[#This Row],[Sales]],0)</f>
        <v>6.25E-2</v>
      </c>
      <c r="W5389">
        <f>YEAR(C5389)</f>
        <v>2017</v>
      </c>
      <c r="X5389" t="str">
        <f>TEXT(C5389,"mmm")</f>
        <v>Feb</v>
      </c>
    </row>
    <row r="5390" spans="1:24" x14ac:dyDescent="0.3">
      <c r="A5390">
        <v>5389</v>
      </c>
      <c r="B5390" t="s">
        <v>8964</v>
      </c>
      <c r="C5390" s="1">
        <v>42784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>
        <v>109.53</v>
      </c>
      <c r="S5390">
        <v>3</v>
      </c>
      <c r="T5390">
        <v>0</v>
      </c>
      <c r="U5390">
        <v>47.097900000000003</v>
      </c>
      <c r="V5390">
        <f>IFERROR(SuperstoreData[[#This Row],[Profit]]/SuperstoreData[[#This Row],[Sales]],0)</f>
        <v>0.43</v>
      </c>
      <c r="W5390">
        <f>YEAR(C5390)</f>
        <v>2017</v>
      </c>
      <c r="X5390" t="str">
        <f>TEXT(C5390,"mmm")</f>
        <v>Feb</v>
      </c>
    </row>
    <row r="5391" spans="1:24" x14ac:dyDescent="0.3">
      <c r="A5391">
        <v>5390</v>
      </c>
      <c r="B5391" t="s">
        <v>8964</v>
      </c>
      <c r="C5391" s="1">
        <v>42784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>
        <v>9.82</v>
      </c>
      <c r="S5391">
        <v>2</v>
      </c>
      <c r="T5391">
        <v>0</v>
      </c>
      <c r="U5391">
        <v>4.8117999999999999</v>
      </c>
      <c r="V5391">
        <f>IFERROR(SuperstoreData[[#This Row],[Profit]]/SuperstoreData[[#This Row],[Sales]],0)</f>
        <v>0.49</v>
      </c>
      <c r="W5391">
        <f>YEAR(C5391)</f>
        <v>2017</v>
      </c>
      <c r="X5391" t="str">
        <f>TEXT(C5391,"mmm")</f>
        <v>Feb</v>
      </c>
    </row>
    <row r="5392" spans="1:24" x14ac:dyDescent="0.3">
      <c r="A5392">
        <v>5391</v>
      </c>
      <c r="B5392" t="s">
        <v>8965</v>
      </c>
      <c r="C5392" s="1">
        <v>43049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>
        <v>26.352</v>
      </c>
      <c r="S5392">
        <v>3</v>
      </c>
      <c r="T5392">
        <v>0.2</v>
      </c>
      <c r="U5392">
        <v>9.5526</v>
      </c>
      <c r="V5392">
        <f>IFERROR(SuperstoreData[[#This Row],[Profit]]/SuperstoreData[[#This Row],[Sales]],0)</f>
        <v>0.36249999999999999</v>
      </c>
      <c r="W5392">
        <f>YEAR(C5392)</f>
        <v>2017</v>
      </c>
      <c r="X5392" t="str">
        <f>TEXT(C5392,"mmm")</f>
        <v>Nov</v>
      </c>
    </row>
    <row r="5393" spans="1:24" x14ac:dyDescent="0.3">
      <c r="A5393">
        <v>5392</v>
      </c>
      <c r="B5393" t="s">
        <v>8966</v>
      </c>
      <c r="C5393" s="1">
        <v>41962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>
        <v>22.5</v>
      </c>
      <c r="S5393">
        <v>6</v>
      </c>
      <c r="T5393">
        <v>0</v>
      </c>
      <c r="U5393">
        <v>10.8</v>
      </c>
      <c r="V5393">
        <f>IFERROR(SuperstoreData[[#This Row],[Profit]]/SuperstoreData[[#This Row],[Sales]],0)</f>
        <v>0.48000000000000004</v>
      </c>
      <c r="W5393">
        <f>YEAR(C5393)</f>
        <v>2014</v>
      </c>
      <c r="X5393" t="str">
        <f>TEXT(C5393,"mmm")</f>
        <v>Nov</v>
      </c>
    </row>
    <row r="5394" spans="1:24" x14ac:dyDescent="0.3">
      <c r="A5394">
        <v>5393</v>
      </c>
      <c r="B5394" t="s">
        <v>8966</v>
      </c>
      <c r="C5394" s="1">
        <v>41962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>
        <v>9.9600000000000009</v>
      </c>
      <c r="S5394">
        <v>2</v>
      </c>
      <c r="T5394">
        <v>0</v>
      </c>
      <c r="U5394">
        <v>4.5815999999999999</v>
      </c>
      <c r="V5394">
        <f>IFERROR(SuperstoreData[[#This Row],[Profit]]/SuperstoreData[[#This Row],[Sales]],0)</f>
        <v>0.45999999999999996</v>
      </c>
      <c r="W5394">
        <f>YEAR(C5394)</f>
        <v>2014</v>
      </c>
      <c r="X5394" t="str">
        <f>TEXT(C5394,"mmm")</f>
        <v>Nov</v>
      </c>
    </row>
    <row r="5395" spans="1:24" x14ac:dyDescent="0.3">
      <c r="A5395">
        <v>5394</v>
      </c>
      <c r="B5395" t="s">
        <v>8966</v>
      </c>
      <c r="C5395" s="1">
        <v>41962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>
        <v>213.08</v>
      </c>
      <c r="S5395">
        <v>7</v>
      </c>
      <c r="T5395">
        <v>0</v>
      </c>
      <c r="U5395">
        <v>102.2784</v>
      </c>
      <c r="V5395">
        <f>IFERROR(SuperstoreData[[#This Row],[Profit]]/SuperstoreData[[#This Row],[Sales]],0)</f>
        <v>0.48</v>
      </c>
      <c r="W5395">
        <f>YEAR(C5395)</f>
        <v>2014</v>
      </c>
      <c r="X5395" t="str">
        <f>TEXT(C5395,"mmm")</f>
        <v>Nov</v>
      </c>
    </row>
    <row r="5396" spans="1:24" x14ac:dyDescent="0.3">
      <c r="A5396">
        <v>5395</v>
      </c>
      <c r="B5396" t="s">
        <v>8966</v>
      </c>
      <c r="C5396" s="1">
        <v>41962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>
        <v>1025.8800000000001</v>
      </c>
      <c r="S5396">
        <v>6</v>
      </c>
      <c r="T5396">
        <v>0</v>
      </c>
      <c r="U5396">
        <v>235.95240000000001</v>
      </c>
      <c r="V5396">
        <f>IFERROR(SuperstoreData[[#This Row],[Profit]]/SuperstoreData[[#This Row],[Sales]],0)</f>
        <v>0.22999999999999998</v>
      </c>
      <c r="W5396">
        <f>YEAR(C5396)</f>
        <v>2014</v>
      </c>
      <c r="X5396" t="str">
        <f>TEXT(C5396,"mmm")</f>
        <v>Nov</v>
      </c>
    </row>
    <row r="5397" spans="1:24" x14ac:dyDescent="0.3">
      <c r="A5397">
        <v>5396</v>
      </c>
      <c r="B5397" t="s">
        <v>8967</v>
      </c>
      <c r="C5397" s="1">
        <v>41961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>
        <v>21.98</v>
      </c>
      <c r="S5397">
        <v>7</v>
      </c>
      <c r="T5397">
        <v>0</v>
      </c>
      <c r="U5397">
        <v>9.891</v>
      </c>
      <c r="V5397">
        <f>IFERROR(SuperstoreData[[#This Row],[Profit]]/SuperstoreData[[#This Row],[Sales]],0)</f>
        <v>0.45</v>
      </c>
      <c r="W5397">
        <f>YEAR(C5397)</f>
        <v>2014</v>
      </c>
      <c r="X5397" t="str">
        <f>TEXT(C5397,"mmm")</f>
        <v>Nov</v>
      </c>
    </row>
    <row r="5398" spans="1:24" x14ac:dyDescent="0.3">
      <c r="A5398">
        <v>5397</v>
      </c>
      <c r="B5398" t="s">
        <v>8968</v>
      </c>
      <c r="C5398" s="1">
        <v>42637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>
        <v>63.2</v>
      </c>
      <c r="S5398">
        <v>5</v>
      </c>
      <c r="T5398">
        <v>0</v>
      </c>
      <c r="U5398">
        <v>23.384</v>
      </c>
      <c r="V5398">
        <f>IFERROR(SuperstoreData[[#This Row],[Profit]]/SuperstoreData[[#This Row],[Sales]],0)</f>
        <v>0.37</v>
      </c>
      <c r="W5398">
        <f>YEAR(C5398)</f>
        <v>2016</v>
      </c>
      <c r="X5398" t="str">
        <f>TEXT(C5398,"mmm")</f>
        <v>Sep</v>
      </c>
    </row>
    <row r="5399" spans="1:24" x14ac:dyDescent="0.3">
      <c r="A5399">
        <v>5398</v>
      </c>
      <c r="B5399" t="s">
        <v>8969</v>
      </c>
      <c r="C5399" s="1">
        <v>42694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>
        <v>39</v>
      </c>
      <c r="S5399">
        <v>12</v>
      </c>
      <c r="T5399">
        <v>0</v>
      </c>
      <c r="U5399">
        <v>11.31</v>
      </c>
      <c r="V5399">
        <f>IFERROR(SuperstoreData[[#This Row],[Profit]]/SuperstoreData[[#This Row],[Sales]],0)</f>
        <v>0.29000000000000004</v>
      </c>
      <c r="W5399">
        <f>YEAR(C5399)</f>
        <v>2016</v>
      </c>
      <c r="X5399" t="str">
        <f>TEXT(C5399,"mmm")</f>
        <v>Nov</v>
      </c>
    </row>
    <row r="5400" spans="1:24" x14ac:dyDescent="0.3">
      <c r="A5400">
        <v>5399</v>
      </c>
      <c r="B5400" t="s">
        <v>8970</v>
      </c>
      <c r="C5400" s="1">
        <v>42640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>
        <v>2.907</v>
      </c>
      <c r="S5400">
        <v>3</v>
      </c>
      <c r="T5400">
        <v>0.7</v>
      </c>
      <c r="U5400">
        <v>-2.0348999999999999</v>
      </c>
      <c r="V5400">
        <f>IFERROR(SuperstoreData[[#This Row],[Profit]]/SuperstoreData[[#This Row],[Sales]],0)</f>
        <v>-0.7</v>
      </c>
      <c r="W5400">
        <f>YEAR(C5400)</f>
        <v>2016</v>
      </c>
      <c r="X5400" t="str">
        <f>TEXT(C5400,"mmm")</f>
        <v>Sep</v>
      </c>
    </row>
    <row r="5401" spans="1:24" x14ac:dyDescent="0.3">
      <c r="A5401">
        <v>5400</v>
      </c>
      <c r="B5401" t="s">
        <v>8971</v>
      </c>
      <c r="C5401" s="1">
        <v>42469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>IFERROR(SuperstoreData[[#This Row],[Profit]]/SuperstoreData[[#This Row],[Sales]],0)</f>
        <v>1.1764705882352943E-2</v>
      </c>
      <c r="W5401">
        <f>YEAR(C5401)</f>
        <v>2016</v>
      </c>
      <c r="X5401" t="str">
        <f>TEXT(C5401,"mmm")</f>
        <v>Apr</v>
      </c>
    </row>
    <row r="5402" spans="1:24" x14ac:dyDescent="0.3">
      <c r="A5402">
        <v>5401</v>
      </c>
      <c r="B5402" t="s">
        <v>8972</v>
      </c>
      <c r="C5402" s="1">
        <v>42999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>
        <v>71.98</v>
      </c>
      <c r="S5402">
        <v>2</v>
      </c>
      <c r="T5402">
        <v>0</v>
      </c>
      <c r="U5402">
        <v>15.1158</v>
      </c>
      <c r="V5402">
        <f>IFERROR(SuperstoreData[[#This Row],[Profit]]/SuperstoreData[[#This Row],[Sales]],0)</f>
        <v>0.21</v>
      </c>
      <c r="W5402">
        <f>YEAR(C5402)</f>
        <v>2017</v>
      </c>
      <c r="X5402" t="str">
        <f>TEXT(C5402,"mmm")</f>
        <v>Sep</v>
      </c>
    </row>
    <row r="5403" spans="1:24" x14ac:dyDescent="0.3">
      <c r="A5403">
        <v>5402</v>
      </c>
      <c r="B5403" t="s">
        <v>8972</v>
      </c>
      <c r="C5403" s="1">
        <v>42999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>
        <v>79.98</v>
      </c>
      <c r="S5403">
        <v>2</v>
      </c>
      <c r="T5403">
        <v>0</v>
      </c>
      <c r="U5403">
        <v>26.3934</v>
      </c>
      <c r="V5403">
        <f>IFERROR(SuperstoreData[[#This Row],[Profit]]/SuperstoreData[[#This Row],[Sales]],0)</f>
        <v>0.32999999999999996</v>
      </c>
      <c r="W5403">
        <f>YEAR(C5403)</f>
        <v>2017</v>
      </c>
      <c r="X5403" t="str">
        <f>TEXT(C5403,"mmm")</f>
        <v>Sep</v>
      </c>
    </row>
    <row r="5404" spans="1:24" x14ac:dyDescent="0.3">
      <c r="A5404">
        <v>5403</v>
      </c>
      <c r="B5404" t="s">
        <v>8975</v>
      </c>
      <c r="C5404" s="1">
        <v>42971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>
        <f>IFERROR(SuperstoreData[[#This Row],[Profit]]/SuperstoreData[[#This Row],[Sales]],0)</f>
        <v>0.3125</v>
      </c>
      <c r="W5404">
        <f>YEAR(C5404)</f>
        <v>2017</v>
      </c>
      <c r="X5404" t="str">
        <f>TEXT(C5404,"mmm")</f>
        <v>Aug</v>
      </c>
    </row>
    <row r="5405" spans="1:24" x14ac:dyDescent="0.3">
      <c r="A5405">
        <v>5404</v>
      </c>
      <c r="B5405" t="s">
        <v>8975</v>
      </c>
      <c r="C5405" s="1">
        <v>42971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>
        <v>3.7440000000000002</v>
      </c>
      <c r="S5405">
        <v>1</v>
      </c>
      <c r="T5405">
        <v>0.2</v>
      </c>
      <c r="U5405">
        <v>1.3104</v>
      </c>
      <c r="V5405">
        <f>IFERROR(SuperstoreData[[#This Row],[Profit]]/SuperstoreData[[#This Row],[Sales]],0)</f>
        <v>0.35</v>
      </c>
      <c r="W5405">
        <f>YEAR(C5405)</f>
        <v>2017</v>
      </c>
      <c r="X5405" t="str">
        <f>TEXT(C5405,"mmm")</f>
        <v>Aug</v>
      </c>
    </row>
    <row r="5406" spans="1:24" x14ac:dyDescent="0.3">
      <c r="A5406">
        <v>5405</v>
      </c>
      <c r="B5406" t="s">
        <v>8977</v>
      </c>
      <c r="C5406" s="1">
        <v>42422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>
        <v>445.96</v>
      </c>
      <c r="S5406">
        <v>5</v>
      </c>
      <c r="T5406">
        <v>0.2</v>
      </c>
      <c r="U5406">
        <v>55.744999999999997</v>
      </c>
      <c r="V5406">
        <f>IFERROR(SuperstoreData[[#This Row],[Profit]]/SuperstoreData[[#This Row],[Sales]],0)</f>
        <v>0.125</v>
      </c>
      <c r="W5406">
        <f>YEAR(C5406)</f>
        <v>2016</v>
      </c>
      <c r="X5406" t="str">
        <f>TEXT(C5406,"mmm")</f>
        <v>Feb</v>
      </c>
    </row>
    <row r="5407" spans="1:24" x14ac:dyDescent="0.3">
      <c r="A5407">
        <v>5406</v>
      </c>
      <c r="B5407" t="s">
        <v>8977</v>
      </c>
      <c r="C5407" s="1">
        <v>42422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>
        <v>36.24</v>
      </c>
      <c r="S5407">
        <v>1</v>
      </c>
      <c r="T5407">
        <v>0</v>
      </c>
      <c r="U5407">
        <v>15.220800000000001</v>
      </c>
      <c r="V5407">
        <f>IFERROR(SuperstoreData[[#This Row],[Profit]]/SuperstoreData[[#This Row],[Sales]],0)</f>
        <v>0.42</v>
      </c>
      <c r="W5407">
        <f>YEAR(C5407)</f>
        <v>2016</v>
      </c>
      <c r="X5407" t="str">
        <f>TEXT(C5407,"mmm")</f>
        <v>Feb</v>
      </c>
    </row>
    <row r="5408" spans="1:24" x14ac:dyDescent="0.3">
      <c r="A5408">
        <v>5407</v>
      </c>
      <c r="B5408" t="s">
        <v>8977</v>
      </c>
      <c r="C5408" s="1">
        <v>42422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>
        <v>10.65</v>
      </c>
      <c r="S5408">
        <v>3</v>
      </c>
      <c r="T5408">
        <v>0</v>
      </c>
      <c r="U5408">
        <v>5.0054999999999996</v>
      </c>
      <c r="V5408">
        <f>IFERROR(SuperstoreData[[#This Row],[Profit]]/SuperstoreData[[#This Row],[Sales]],0)</f>
        <v>0.47</v>
      </c>
      <c r="W5408">
        <f>YEAR(C5408)</f>
        <v>2016</v>
      </c>
      <c r="X5408" t="str">
        <f>TEXT(C5408,"mmm")</f>
        <v>Feb</v>
      </c>
    </row>
    <row r="5409" spans="1:24" x14ac:dyDescent="0.3">
      <c r="A5409">
        <v>5408</v>
      </c>
      <c r="B5409" t="s">
        <v>8978</v>
      </c>
      <c r="C5409" s="1">
        <v>43077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>
        <v>87.92</v>
      </c>
      <c r="S5409">
        <v>4</v>
      </c>
      <c r="T5409">
        <v>0</v>
      </c>
      <c r="U5409">
        <v>40.443199999999997</v>
      </c>
      <c r="V5409">
        <f>IFERROR(SuperstoreData[[#This Row],[Profit]]/SuperstoreData[[#This Row],[Sales]],0)</f>
        <v>0.45999999999999996</v>
      </c>
      <c r="W5409">
        <f>YEAR(C5409)</f>
        <v>2017</v>
      </c>
      <c r="X5409" t="str">
        <f>TEXT(C5409,"mmm")</f>
        <v>Dec</v>
      </c>
    </row>
    <row r="5410" spans="1:24" x14ac:dyDescent="0.3">
      <c r="A5410">
        <v>5409</v>
      </c>
      <c r="B5410" t="s">
        <v>8978</v>
      </c>
      <c r="C5410" s="1">
        <v>43077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>
        <v>22.423999999999999</v>
      </c>
      <c r="S5410">
        <v>1</v>
      </c>
      <c r="T5410">
        <v>0.2</v>
      </c>
      <c r="U5410">
        <v>8.4090000000000007</v>
      </c>
      <c r="V5410">
        <f>IFERROR(SuperstoreData[[#This Row],[Profit]]/SuperstoreData[[#This Row],[Sales]],0)</f>
        <v>0.37500000000000006</v>
      </c>
      <c r="W5410">
        <f>YEAR(C5410)</f>
        <v>2017</v>
      </c>
      <c r="X5410" t="str">
        <f>TEXT(C5410,"mmm")</f>
        <v>Dec</v>
      </c>
    </row>
    <row r="5411" spans="1:24" x14ac:dyDescent="0.3">
      <c r="A5411">
        <v>5410</v>
      </c>
      <c r="B5411" t="s">
        <v>8978</v>
      </c>
      <c r="C5411" s="1">
        <v>43077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>
        <v>90.48</v>
      </c>
      <c r="S5411">
        <v>3</v>
      </c>
      <c r="T5411">
        <v>0.2</v>
      </c>
      <c r="U5411">
        <v>33.93</v>
      </c>
      <c r="V5411">
        <f>IFERROR(SuperstoreData[[#This Row],[Profit]]/SuperstoreData[[#This Row],[Sales]],0)</f>
        <v>0.375</v>
      </c>
      <c r="W5411">
        <f>YEAR(C5411)</f>
        <v>2017</v>
      </c>
      <c r="X5411" t="str">
        <f>TEXT(C5411,"mmm")</f>
        <v>Dec</v>
      </c>
    </row>
    <row r="5412" spans="1:24" x14ac:dyDescent="0.3">
      <c r="A5412">
        <v>5411</v>
      </c>
      <c r="B5412" t="s">
        <v>8978</v>
      </c>
      <c r="C5412" s="1">
        <v>43077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>
        <v>42.76</v>
      </c>
      <c r="S5412">
        <v>1</v>
      </c>
      <c r="T5412">
        <v>0</v>
      </c>
      <c r="U5412">
        <v>11.117599999999999</v>
      </c>
      <c r="V5412">
        <f>IFERROR(SuperstoreData[[#This Row],[Profit]]/SuperstoreData[[#This Row],[Sales]],0)</f>
        <v>0.26</v>
      </c>
      <c r="W5412">
        <f>YEAR(C5412)</f>
        <v>2017</v>
      </c>
      <c r="X5412" t="str">
        <f>TEXT(C5412,"mmm")</f>
        <v>Dec</v>
      </c>
    </row>
    <row r="5413" spans="1:24" x14ac:dyDescent="0.3">
      <c r="A5413">
        <v>5412</v>
      </c>
      <c r="B5413" t="s">
        <v>8980</v>
      </c>
      <c r="C5413" s="1">
        <v>42996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>
        <v>10.08</v>
      </c>
      <c r="S5413">
        <v>7</v>
      </c>
      <c r="T5413">
        <v>0.2</v>
      </c>
      <c r="U5413">
        <v>3.528</v>
      </c>
      <c r="V5413">
        <f>IFERROR(SuperstoreData[[#This Row],[Profit]]/SuperstoreData[[#This Row],[Sales]],0)</f>
        <v>0.35</v>
      </c>
      <c r="W5413">
        <f>YEAR(C5413)</f>
        <v>2017</v>
      </c>
      <c r="X5413" t="str">
        <f>TEXT(C5413,"mmm")</f>
        <v>Sep</v>
      </c>
    </row>
    <row r="5414" spans="1:24" x14ac:dyDescent="0.3">
      <c r="A5414">
        <v>5413</v>
      </c>
      <c r="B5414" t="s">
        <v>8980</v>
      </c>
      <c r="C5414" s="1">
        <v>42996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>
        <v>101.34</v>
      </c>
      <c r="S5414">
        <v>3</v>
      </c>
      <c r="T5414">
        <v>0</v>
      </c>
      <c r="U5414">
        <v>8.1072000000000006</v>
      </c>
      <c r="V5414">
        <f>IFERROR(SuperstoreData[[#This Row],[Profit]]/SuperstoreData[[#This Row],[Sales]],0)</f>
        <v>0.08</v>
      </c>
      <c r="W5414">
        <f>YEAR(C5414)</f>
        <v>2017</v>
      </c>
      <c r="X5414" t="str">
        <f>TEXT(C5414,"mmm")</f>
        <v>Sep</v>
      </c>
    </row>
    <row r="5415" spans="1:24" x14ac:dyDescent="0.3">
      <c r="A5415">
        <v>5414</v>
      </c>
      <c r="B5415" t="s">
        <v>8984</v>
      </c>
      <c r="C5415" s="1">
        <v>42624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>
        <v>224.75</v>
      </c>
      <c r="S5415">
        <v>5</v>
      </c>
      <c r="T5415">
        <v>0</v>
      </c>
      <c r="U5415">
        <v>62.93</v>
      </c>
      <c r="V5415">
        <f>IFERROR(SuperstoreData[[#This Row],[Profit]]/SuperstoreData[[#This Row],[Sales]],0)</f>
        <v>0.27999999999999997</v>
      </c>
      <c r="W5415">
        <f>YEAR(C5415)</f>
        <v>2016</v>
      </c>
      <c r="X5415" t="str">
        <f>TEXT(C5415,"mmm")</f>
        <v>Sep</v>
      </c>
    </row>
    <row r="5416" spans="1:24" x14ac:dyDescent="0.3">
      <c r="A5416">
        <v>5415</v>
      </c>
      <c r="B5416" t="s">
        <v>8985</v>
      </c>
      <c r="C5416" s="1">
        <v>43001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>
        <v>73.176000000000002</v>
      </c>
      <c r="S5416">
        <v>6</v>
      </c>
      <c r="T5416">
        <v>0.8</v>
      </c>
      <c r="U5416">
        <v>-197.5752</v>
      </c>
      <c r="V5416">
        <f>IFERROR(SuperstoreData[[#This Row],[Profit]]/SuperstoreData[[#This Row],[Sales]],0)</f>
        <v>-2.6999999999999997</v>
      </c>
      <c r="W5416">
        <f>YEAR(C5416)</f>
        <v>2017</v>
      </c>
      <c r="X5416" t="str">
        <f>TEXT(C5416,"mmm")</f>
        <v>Sep</v>
      </c>
    </row>
    <row r="5417" spans="1:24" x14ac:dyDescent="0.3">
      <c r="A5417">
        <v>5416</v>
      </c>
      <c r="B5417" t="s">
        <v>8985</v>
      </c>
      <c r="C5417" s="1">
        <v>43001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>
        <v>20.736000000000001</v>
      </c>
      <c r="S5417">
        <v>4</v>
      </c>
      <c r="T5417">
        <v>0.2</v>
      </c>
      <c r="U5417">
        <v>7.2576000000000001</v>
      </c>
      <c r="V5417">
        <f>IFERROR(SuperstoreData[[#This Row],[Profit]]/SuperstoreData[[#This Row],[Sales]],0)</f>
        <v>0.35</v>
      </c>
      <c r="W5417">
        <f>YEAR(C5417)</f>
        <v>2017</v>
      </c>
      <c r="X5417" t="str">
        <f>TEXT(C5417,"mmm")</f>
        <v>Sep</v>
      </c>
    </row>
    <row r="5418" spans="1:24" x14ac:dyDescent="0.3">
      <c r="A5418">
        <v>5417</v>
      </c>
      <c r="B5418" t="s">
        <v>8985</v>
      </c>
      <c r="C5418" s="1">
        <v>43001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>
        <v>39.984000000000002</v>
      </c>
      <c r="S5418">
        <v>2</v>
      </c>
      <c r="T5418">
        <v>0.2</v>
      </c>
      <c r="U5418">
        <v>-8.9963999999999995</v>
      </c>
      <c r="V5418">
        <f>IFERROR(SuperstoreData[[#This Row],[Profit]]/SuperstoreData[[#This Row],[Sales]],0)</f>
        <v>-0.22499999999999998</v>
      </c>
      <c r="W5418">
        <f>YEAR(C5418)</f>
        <v>2017</v>
      </c>
      <c r="X5418" t="str">
        <f>TEXT(C5418,"mmm")</f>
        <v>Sep</v>
      </c>
    </row>
    <row r="5419" spans="1:24" x14ac:dyDescent="0.3">
      <c r="A5419">
        <v>5418</v>
      </c>
      <c r="B5419" t="s">
        <v>8986</v>
      </c>
      <c r="C5419" s="1">
        <v>41918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>
        <v>15.36</v>
      </c>
      <c r="S5419">
        <v>2</v>
      </c>
      <c r="T5419">
        <v>0</v>
      </c>
      <c r="U5419">
        <v>7.68</v>
      </c>
      <c r="V5419">
        <f>IFERROR(SuperstoreData[[#This Row],[Profit]]/SuperstoreData[[#This Row],[Sales]],0)</f>
        <v>0.5</v>
      </c>
      <c r="W5419">
        <f>YEAR(C5419)</f>
        <v>2014</v>
      </c>
      <c r="X5419" t="str">
        <f>TEXT(C5419,"mmm")</f>
        <v>Oct</v>
      </c>
    </row>
    <row r="5420" spans="1:24" x14ac:dyDescent="0.3">
      <c r="A5420">
        <v>5419</v>
      </c>
      <c r="B5420" t="s">
        <v>8989</v>
      </c>
      <c r="C5420" s="1">
        <v>42300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>
        <v>36.287999999999997</v>
      </c>
      <c r="S5420">
        <v>7</v>
      </c>
      <c r="T5420">
        <v>0.2</v>
      </c>
      <c r="U5420">
        <v>12.700799999999999</v>
      </c>
      <c r="V5420">
        <f>IFERROR(SuperstoreData[[#This Row],[Profit]]/SuperstoreData[[#This Row],[Sales]],0)</f>
        <v>0.35000000000000003</v>
      </c>
      <c r="W5420">
        <f>YEAR(C5420)</f>
        <v>2015</v>
      </c>
      <c r="X5420" t="str">
        <f>TEXT(C5420,"mmm")</f>
        <v>Oct</v>
      </c>
    </row>
    <row r="5421" spans="1:24" x14ac:dyDescent="0.3">
      <c r="A5421">
        <v>5420</v>
      </c>
      <c r="B5421" t="s">
        <v>8989</v>
      </c>
      <c r="C5421" s="1">
        <v>42300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>
        <v>150.38399999999999</v>
      </c>
      <c r="S5421">
        <v>2</v>
      </c>
      <c r="T5421">
        <v>0.2</v>
      </c>
      <c r="U5421">
        <v>15.038399999999999</v>
      </c>
      <c r="V5421">
        <f>IFERROR(SuperstoreData[[#This Row],[Profit]]/SuperstoreData[[#This Row],[Sales]],0)</f>
        <v>0.1</v>
      </c>
      <c r="W5421">
        <f>YEAR(C5421)</f>
        <v>2015</v>
      </c>
      <c r="X5421" t="str">
        <f>TEXT(C5421,"mmm")</f>
        <v>Oct</v>
      </c>
    </row>
    <row r="5422" spans="1:24" x14ac:dyDescent="0.3">
      <c r="A5422">
        <v>5421</v>
      </c>
      <c r="B5422" t="s">
        <v>8990</v>
      </c>
      <c r="C5422" s="1">
        <v>42460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>
        <v>280.78199999999998</v>
      </c>
      <c r="S5422">
        <v>3</v>
      </c>
      <c r="T5422">
        <v>0.4</v>
      </c>
      <c r="U5422">
        <v>-60.836100000000002</v>
      </c>
      <c r="V5422">
        <f>IFERROR(SuperstoreData[[#This Row],[Profit]]/SuperstoreData[[#This Row],[Sales]],0)</f>
        <v>-0.21666666666666667</v>
      </c>
      <c r="W5422">
        <f>YEAR(C5422)</f>
        <v>2016</v>
      </c>
      <c r="X5422" t="str">
        <f>TEXT(C5422,"mmm")</f>
        <v>Mar</v>
      </c>
    </row>
    <row r="5423" spans="1:24" x14ac:dyDescent="0.3">
      <c r="A5423">
        <v>5422</v>
      </c>
      <c r="B5423" t="s">
        <v>8990</v>
      </c>
      <c r="C5423" s="1">
        <v>42460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>
        <v>31.984000000000002</v>
      </c>
      <c r="S5423">
        <v>2</v>
      </c>
      <c r="T5423">
        <v>0.2</v>
      </c>
      <c r="U5423">
        <v>1.1994</v>
      </c>
      <c r="V5423">
        <f>IFERROR(SuperstoreData[[#This Row],[Profit]]/SuperstoreData[[#This Row],[Sales]],0)</f>
        <v>3.7499999999999999E-2</v>
      </c>
      <c r="W5423">
        <f>YEAR(C5423)</f>
        <v>2016</v>
      </c>
      <c r="X5423" t="str">
        <f>TEXT(C5423,"mmm")</f>
        <v>Mar</v>
      </c>
    </row>
    <row r="5424" spans="1:24" x14ac:dyDescent="0.3">
      <c r="A5424">
        <v>5423</v>
      </c>
      <c r="B5424" t="s">
        <v>8991</v>
      </c>
      <c r="C5424" s="1">
        <v>42733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>
        <v>11.231999999999999</v>
      </c>
      <c r="S5424">
        <v>3</v>
      </c>
      <c r="T5424">
        <v>0.2</v>
      </c>
      <c r="U5424">
        <v>3.9312</v>
      </c>
      <c r="V5424">
        <f>IFERROR(SuperstoreData[[#This Row],[Profit]]/SuperstoreData[[#This Row],[Sales]],0)</f>
        <v>0.35000000000000003</v>
      </c>
      <c r="W5424">
        <f>YEAR(C5424)</f>
        <v>2016</v>
      </c>
      <c r="X5424" t="str">
        <f>TEXT(C5424,"mmm")</f>
        <v>Dec</v>
      </c>
    </row>
    <row r="5425" spans="1:24" x14ac:dyDescent="0.3">
      <c r="A5425">
        <v>5424</v>
      </c>
      <c r="B5425" t="s">
        <v>8992</v>
      </c>
      <c r="C5425" s="1">
        <v>43042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>
        <v>26.4</v>
      </c>
      <c r="S5425">
        <v>5</v>
      </c>
      <c r="T5425">
        <v>0</v>
      </c>
      <c r="U5425">
        <v>11.88</v>
      </c>
      <c r="V5425">
        <f>IFERROR(SuperstoreData[[#This Row],[Profit]]/SuperstoreData[[#This Row],[Sales]],0)</f>
        <v>0.45000000000000007</v>
      </c>
      <c r="W5425">
        <f>YEAR(C5425)</f>
        <v>2017</v>
      </c>
      <c r="X5425" t="str">
        <f>TEXT(C5425,"mmm")</f>
        <v>Nov</v>
      </c>
    </row>
    <row r="5426" spans="1:24" x14ac:dyDescent="0.3">
      <c r="A5426">
        <v>5425</v>
      </c>
      <c r="B5426" t="s">
        <v>8995</v>
      </c>
      <c r="C5426" s="1">
        <v>42755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>
        <v>3.52</v>
      </c>
      <c r="S5426">
        <v>2</v>
      </c>
      <c r="T5426">
        <v>0</v>
      </c>
      <c r="U5426">
        <v>1.0207999999999999</v>
      </c>
      <c r="V5426">
        <f>IFERROR(SuperstoreData[[#This Row],[Profit]]/SuperstoreData[[#This Row],[Sales]],0)</f>
        <v>0.28999999999999998</v>
      </c>
      <c r="W5426">
        <f>YEAR(C5426)</f>
        <v>2017</v>
      </c>
      <c r="X5426" t="str">
        <f>TEXT(C5426,"mmm")</f>
        <v>Jan</v>
      </c>
    </row>
    <row r="5427" spans="1:24" x14ac:dyDescent="0.3">
      <c r="A5427">
        <v>5426</v>
      </c>
      <c r="B5427" t="s">
        <v>8996</v>
      </c>
      <c r="C5427" s="1">
        <v>42707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>
        <v>1649.95</v>
      </c>
      <c r="S5427">
        <v>5</v>
      </c>
      <c r="T5427">
        <v>0</v>
      </c>
      <c r="U5427">
        <v>659.98</v>
      </c>
      <c r="V5427">
        <f>IFERROR(SuperstoreData[[#This Row],[Profit]]/SuperstoreData[[#This Row],[Sales]],0)</f>
        <v>0.4</v>
      </c>
      <c r="W5427">
        <f>YEAR(C5427)</f>
        <v>2016</v>
      </c>
      <c r="X5427" t="str">
        <f>TEXT(C5427,"mmm")</f>
        <v>Dec</v>
      </c>
    </row>
    <row r="5428" spans="1:24" x14ac:dyDescent="0.3">
      <c r="A5428">
        <v>5427</v>
      </c>
      <c r="B5428" t="s">
        <v>8996</v>
      </c>
      <c r="C5428" s="1">
        <v>42707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>
        <v>111.9</v>
      </c>
      <c r="S5428">
        <v>6</v>
      </c>
      <c r="T5428">
        <v>0</v>
      </c>
      <c r="U5428">
        <v>51.473999999999997</v>
      </c>
      <c r="V5428">
        <f>IFERROR(SuperstoreData[[#This Row],[Profit]]/SuperstoreData[[#This Row],[Sales]],0)</f>
        <v>0.45999999999999996</v>
      </c>
      <c r="W5428">
        <f>YEAR(C5428)</f>
        <v>2016</v>
      </c>
      <c r="X5428" t="str">
        <f>TEXT(C5428,"mmm")</f>
        <v>Dec</v>
      </c>
    </row>
    <row r="5429" spans="1:24" x14ac:dyDescent="0.3">
      <c r="A5429">
        <v>5428</v>
      </c>
      <c r="B5429" t="s">
        <v>8999</v>
      </c>
      <c r="C5429" s="1">
        <v>42535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>
        <v>599.16499999999996</v>
      </c>
      <c r="S5429">
        <v>5</v>
      </c>
      <c r="T5429">
        <v>0.15</v>
      </c>
      <c r="U5429">
        <v>35.244999999999997</v>
      </c>
      <c r="V5429">
        <f>IFERROR(SuperstoreData[[#This Row],[Profit]]/SuperstoreData[[#This Row],[Sales]],0)</f>
        <v>5.8823529411764705E-2</v>
      </c>
      <c r="W5429">
        <f>YEAR(C5429)</f>
        <v>2016</v>
      </c>
      <c r="X5429" t="str">
        <f>TEXT(C5429,"mmm")</f>
        <v>Jun</v>
      </c>
    </row>
    <row r="5430" spans="1:24" x14ac:dyDescent="0.3">
      <c r="A5430">
        <v>5429</v>
      </c>
      <c r="B5430" t="s">
        <v>9002</v>
      </c>
      <c r="C5430" s="1">
        <v>42615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>
        <v>46.53</v>
      </c>
      <c r="S5430">
        <v>3</v>
      </c>
      <c r="T5430">
        <v>0</v>
      </c>
      <c r="U5430">
        <v>12.097799999999999</v>
      </c>
      <c r="V5430">
        <f>IFERROR(SuperstoreData[[#This Row],[Profit]]/SuperstoreData[[#This Row],[Sales]],0)</f>
        <v>0.26</v>
      </c>
      <c r="W5430">
        <f>YEAR(C5430)</f>
        <v>2016</v>
      </c>
      <c r="X5430" t="str">
        <f>TEXT(C5430,"mmm")</f>
        <v>Sep</v>
      </c>
    </row>
    <row r="5431" spans="1:24" x14ac:dyDescent="0.3">
      <c r="A5431">
        <v>5430</v>
      </c>
      <c r="B5431" t="s">
        <v>9003</v>
      </c>
      <c r="C5431" s="1">
        <v>41887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>
        <v>31.984000000000002</v>
      </c>
      <c r="S5431">
        <v>2</v>
      </c>
      <c r="T5431">
        <v>0.2</v>
      </c>
      <c r="U5431">
        <v>1.9990000000000001</v>
      </c>
      <c r="V5431">
        <f>IFERROR(SuperstoreData[[#This Row],[Profit]]/SuperstoreData[[#This Row],[Sales]],0)</f>
        <v>6.25E-2</v>
      </c>
      <c r="W5431">
        <f>YEAR(C5431)</f>
        <v>2014</v>
      </c>
      <c r="X5431" t="str">
        <f>TEXT(C5431,"mmm")</f>
        <v>Sep</v>
      </c>
    </row>
    <row r="5432" spans="1:24" x14ac:dyDescent="0.3">
      <c r="A5432">
        <v>5431</v>
      </c>
      <c r="B5432" t="s">
        <v>9004</v>
      </c>
      <c r="C5432" s="1">
        <v>43029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>
        <v>161.56800000000001</v>
      </c>
      <c r="S5432">
        <v>2</v>
      </c>
      <c r="T5432">
        <v>0.2</v>
      </c>
      <c r="U5432">
        <v>16.1568</v>
      </c>
      <c r="V5432">
        <f>IFERROR(SuperstoreData[[#This Row],[Profit]]/SuperstoreData[[#This Row],[Sales]],0)</f>
        <v>9.9999999999999992E-2</v>
      </c>
      <c r="W5432">
        <f>YEAR(C5432)</f>
        <v>2017</v>
      </c>
      <c r="X5432" t="str">
        <f>TEXT(C5432,"mmm")</f>
        <v>Oct</v>
      </c>
    </row>
    <row r="5433" spans="1:24" x14ac:dyDescent="0.3">
      <c r="A5433">
        <v>5432</v>
      </c>
      <c r="B5433" t="s">
        <v>9004</v>
      </c>
      <c r="C5433" s="1">
        <v>43029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>
        <v>4.0640000000000001</v>
      </c>
      <c r="S5433">
        <v>1</v>
      </c>
      <c r="T5433">
        <v>0.2</v>
      </c>
      <c r="U5433">
        <v>1.3715999999999999</v>
      </c>
      <c r="V5433">
        <f>IFERROR(SuperstoreData[[#This Row],[Profit]]/SuperstoreData[[#This Row],[Sales]],0)</f>
        <v>0.33749999999999997</v>
      </c>
      <c r="W5433">
        <f>YEAR(C5433)</f>
        <v>2017</v>
      </c>
      <c r="X5433" t="str">
        <f>TEXT(C5433,"mmm")</f>
        <v>Oct</v>
      </c>
    </row>
    <row r="5434" spans="1:24" x14ac:dyDescent="0.3">
      <c r="A5434">
        <v>5433</v>
      </c>
      <c r="B5434" t="s">
        <v>9004</v>
      </c>
      <c r="C5434" s="1">
        <v>43029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>
        <v>6.2160000000000002</v>
      </c>
      <c r="S5434">
        <v>4</v>
      </c>
      <c r="T5434">
        <v>0.7</v>
      </c>
      <c r="U5434">
        <v>-4.9728000000000003</v>
      </c>
      <c r="V5434">
        <f>IFERROR(SuperstoreData[[#This Row],[Profit]]/SuperstoreData[[#This Row],[Sales]],0)</f>
        <v>-0.8</v>
      </c>
      <c r="W5434">
        <f>YEAR(C5434)</f>
        <v>2017</v>
      </c>
      <c r="X5434" t="str">
        <f>TEXT(C5434,"mmm")</f>
        <v>Oct</v>
      </c>
    </row>
    <row r="5435" spans="1:24" x14ac:dyDescent="0.3">
      <c r="A5435">
        <v>5434</v>
      </c>
      <c r="B5435" t="s">
        <v>9007</v>
      </c>
      <c r="C5435" s="1">
        <v>42850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  <c r="V5435">
        <f>IFERROR(SuperstoreData[[#This Row],[Profit]]/SuperstoreData[[#This Row],[Sales]],0)</f>
        <v>7.4999999999999997E-2</v>
      </c>
      <c r="W5435">
        <f>YEAR(C5435)</f>
        <v>2017</v>
      </c>
      <c r="X5435" t="str">
        <f>TEXT(C5435,"mmm")</f>
        <v>Apr</v>
      </c>
    </row>
    <row r="5436" spans="1:24" x14ac:dyDescent="0.3">
      <c r="A5436">
        <v>5435</v>
      </c>
      <c r="B5436" t="s">
        <v>9008</v>
      </c>
      <c r="C5436" s="1">
        <v>42296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>
        <v>1640.7</v>
      </c>
      <c r="S5436">
        <v>5</v>
      </c>
      <c r="T5436">
        <v>0</v>
      </c>
      <c r="U5436">
        <v>459.39600000000002</v>
      </c>
      <c r="V5436">
        <f>IFERROR(SuperstoreData[[#This Row],[Profit]]/SuperstoreData[[#This Row],[Sales]],0)</f>
        <v>0.28000000000000003</v>
      </c>
      <c r="W5436">
        <f>YEAR(C5436)</f>
        <v>2015</v>
      </c>
      <c r="X5436" t="str">
        <f>TEXT(C5436,"mmm")</f>
        <v>Oct</v>
      </c>
    </row>
    <row r="5437" spans="1:24" x14ac:dyDescent="0.3">
      <c r="A5437">
        <v>5436</v>
      </c>
      <c r="B5437" t="s">
        <v>9008</v>
      </c>
      <c r="C5437" s="1">
        <v>42296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>
        <v>270</v>
      </c>
      <c r="S5437">
        <v>3</v>
      </c>
      <c r="T5437">
        <v>0</v>
      </c>
      <c r="U5437">
        <v>97.2</v>
      </c>
      <c r="V5437">
        <f>IFERROR(SuperstoreData[[#This Row],[Profit]]/SuperstoreData[[#This Row],[Sales]],0)</f>
        <v>0.36</v>
      </c>
      <c r="W5437">
        <f>YEAR(C5437)</f>
        <v>2015</v>
      </c>
      <c r="X5437" t="str">
        <f>TEXT(C5437,"mmm")</f>
        <v>Oct</v>
      </c>
    </row>
    <row r="5438" spans="1:24" x14ac:dyDescent="0.3">
      <c r="A5438">
        <v>5437</v>
      </c>
      <c r="B5438" t="s">
        <v>9011</v>
      </c>
      <c r="C5438" s="1">
        <v>41825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>
        <v>19.52</v>
      </c>
      <c r="S5438">
        <v>2</v>
      </c>
      <c r="T5438">
        <v>0.2</v>
      </c>
      <c r="U5438">
        <v>5.3680000000000003</v>
      </c>
      <c r="V5438">
        <f>IFERROR(SuperstoreData[[#This Row],[Profit]]/SuperstoreData[[#This Row],[Sales]],0)</f>
        <v>0.27500000000000002</v>
      </c>
      <c r="W5438">
        <f>YEAR(C5438)</f>
        <v>2014</v>
      </c>
      <c r="X5438" t="str">
        <f>TEXT(C5438,"mmm")</f>
        <v>Jul</v>
      </c>
    </row>
    <row r="5439" spans="1:24" x14ac:dyDescent="0.3">
      <c r="A5439">
        <v>5438</v>
      </c>
      <c r="B5439" t="s">
        <v>9011</v>
      </c>
      <c r="C5439" s="1">
        <v>41825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>
        <v>9.81</v>
      </c>
      <c r="S5439">
        <v>5</v>
      </c>
      <c r="T5439">
        <v>0.7</v>
      </c>
      <c r="U5439">
        <v>-6.867</v>
      </c>
      <c r="V5439">
        <f>IFERROR(SuperstoreData[[#This Row],[Profit]]/SuperstoreData[[#This Row],[Sales]],0)</f>
        <v>-0.7</v>
      </c>
      <c r="W5439">
        <f>YEAR(C5439)</f>
        <v>2014</v>
      </c>
      <c r="X5439" t="str">
        <f>TEXT(C5439,"mmm")</f>
        <v>Jul</v>
      </c>
    </row>
    <row r="5440" spans="1:24" x14ac:dyDescent="0.3">
      <c r="A5440">
        <v>5439</v>
      </c>
      <c r="B5440" t="s">
        <v>9011</v>
      </c>
      <c r="C5440" s="1">
        <v>41825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>
        <v>213.21600000000001</v>
      </c>
      <c r="S5440">
        <v>3</v>
      </c>
      <c r="T5440">
        <v>0.2</v>
      </c>
      <c r="U5440">
        <v>15.991199999999999</v>
      </c>
      <c r="V5440">
        <f>IFERROR(SuperstoreData[[#This Row],[Profit]]/SuperstoreData[[#This Row],[Sales]],0)</f>
        <v>7.4999999999999997E-2</v>
      </c>
      <c r="W5440">
        <f>YEAR(C5440)</f>
        <v>2014</v>
      </c>
      <c r="X5440" t="str">
        <f>TEXT(C5440,"mmm")</f>
        <v>Jul</v>
      </c>
    </row>
    <row r="5441" spans="1:24" x14ac:dyDescent="0.3">
      <c r="A5441">
        <v>5440</v>
      </c>
      <c r="B5441" t="s">
        <v>9014</v>
      </c>
      <c r="C5441" s="1">
        <v>42464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>
        <v>588.78399999999999</v>
      </c>
      <c r="S5441">
        <v>2</v>
      </c>
      <c r="T5441">
        <v>0.2</v>
      </c>
      <c r="U5441">
        <v>183.995</v>
      </c>
      <c r="V5441">
        <f>IFERROR(SuperstoreData[[#This Row],[Profit]]/SuperstoreData[[#This Row],[Sales]],0)</f>
        <v>0.3125</v>
      </c>
      <c r="W5441">
        <f>YEAR(C5441)</f>
        <v>2016</v>
      </c>
      <c r="X5441" t="str">
        <f>TEXT(C5441,"mmm")</f>
        <v>Apr</v>
      </c>
    </row>
    <row r="5442" spans="1:24" x14ac:dyDescent="0.3">
      <c r="A5442">
        <v>5441</v>
      </c>
      <c r="B5442" t="s">
        <v>9015</v>
      </c>
      <c r="C5442" s="1">
        <v>43052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>
        <v>2.0640000000000001</v>
      </c>
      <c r="S5442">
        <v>1</v>
      </c>
      <c r="T5442">
        <v>0.2</v>
      </c>
      <c r="U5442">
        <v>0.15479999999999999</v>
      </c>
      <c r="V5442">
        <f>IFERROR(SuperstoreData[[#This Row],[Profit]]/SuperstoreData[[#This Row],[Sales]],0)</f>
        <v>7.4999999999999997E-2</v>
      </c>
      <c r="W5442">
        <f>YEAR(C5442)</f>
        <v>2017</v>
      </c>
      <c r="X5442" t="str">
        <f>TEXT(C5442,"mmm")</f>
        <v>Nov</v>
      </c>
    </row>
    <row r="5443" spans="1:24" x14ac:dyDescent="0.3">
      <c r="A5443">
        <v>5442</v>
      </c>
      <c r="B5443" t="s">
        <v>9017</v>
      </c>
      <c r="C5443" s="1">
        <v>42987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>
        <v>6.3680000000000003</v>
      </c>
      <c r="S5443">
        <v>2</v>
      </c>
      <c r="T5443">
        <v>0.2</v>
      </c>
      <c r="U5443">
        <v>2.3879999999999999</v>
      </c>
      <c r="V5443">
        <f>IFERROR(SuperstoreData[[#This Row],[Profit]]/SuperstoreData[[#This Row],[Sales]],0)</f>
        <v>0.37499999999999994</v>
      </c>
      <c r="W5443">
        <f>YEAR(C5443)</f>
        <v>2017</v>
      </c>
      <c r="X5443" t="str">
        <f>TEXT(C5443,"mmm")</f>
        <v>Sep</v>
      </c>
    </row>
    <row r="5444" spans="1:24" x14ac:dyDescent="0.3">
      <c r="A5444">
        <v>5443</v>
      </c>
      <c r="B5444" t="s">
        <v>9020</v>
      </c>
      <c r="C5444" s="1">
        <v>42111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>
        <v>99.6</v>
      </c>
      <c r="S5444">
        <v>1</v>
      </c>
      <c r="T5444">
        <v>0</v>
      </c>
      <c r="U5444">
        <v>36.851999999999997</v>
      </c>
      <c r="V5444">
        <f>IFERROR(SuperstoreData[[#This Row],[Profit]]/SuperstoreData[[#This Row],[Sales]],0)</f>
        <v>0.37</v>
      </c>
      <c r="W5444">
        <f>YEAR(C5444)</f>
        <v>2015</v>
      </c>
      <c r="X5444" t="str">
        <f>TEXT(C5444,"mmm")</f>
        <v>Apr</v>
      </c>
    </row>
    <row r="5445" spans="1:24" x14ac:dyDescent="0.3">
      <c r="A5445">
        <v>5444</v>
      </c>
      <c r="B5445" t="s">
        <v>9020</v>
      </c>
      <c r="C5445" s="1">
        <v>42111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>
        <v>62.295999999999999</v>
      </c>
      <c r="S5445">
        <v>13</v>
      </c>
      <c r="T5445">
        <v>0.2</v>
      </c>
      <c r="U5445">
        <v>21.024899999999999</v>
      </c>
      <c r="V5445">
        <f>IFERROR(SuperstoreData[[#This Row],[Profit]]/SuperstoreData[[#This Row],[Sales]],0)</f>
        <v>0.33749999999999997</v>
      </c>
      <c r="W5445">
        <f>YEAR(C5445)</f>
        <v>2015</v>
      </c>
      <c r="X5445" t="str">
        <f>TEXT(C5445,"mmm")</f>
        <v>Apr</v>
      </c>
    </row>
    <row r="5446" spans="1:24" x14ac:dyDescent="0.3">
      <c r="A5446">
        <v>5445</v>
      </c>
      <c r="B5446" t="s">
        <v>9020</v>
      </c>
      <c r="C5446" s="1">
        <v>42111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>
        <v>10.71</v>
      </c>
      <c r="S5446">
        <v>3</v>
      </c>
      <c r="T5446">
        <v>0</v>
      </c>
      <c r="U5446">
        <v>2.7846000000000002</v>
      </c>
      <c r="V5446">
        <f>IFERROR(SuperstoreData[[#This Row],[Profit]]/SuperstoreData[[#This Row],[Sales]],0)</f>
        <v>0.26</v>
      </c>
      <c r="W5446">
        <f>YEAR(C5446)</f>
        <v>2015</v>
      </c>
      <c r="X5446" t="str">
        <f>TEXT(C5446,"mmm")</f>
        <v>Apr</v>
      </c>
    </row>
    <row r="5447" spans="1:24" x14ac:dyDescent="0.3">
      <c r="A5447">
        <v>5446</v>
      </c>
      <c r="B5447" t="s">
        <v>9023</v>
      </c>
      <c r="C5447" s="1">
        <v>42576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>
        <v>20.936</v>
      </c>
      <c r="S5447">
        <v>1</v>
      </c>
      <c r="T5447">
        <v>0.2</v>
      </c>
      <c r="U5447">
        <v>7.0659000000000001</v>
      </c>
      <c r="V5447">
        <f>IFERROR(SuperstoreData[[#This Row],[Profit]]/SuperstoreData[[#This Row],[Sales]],0)</f>
        <v>0.33750000000000002</v>
      </c>
      <c r="W5447">
        <f>YEAR(C5447)</f>
        <v>2016</v>
      </c>
      <c r="X5447" t="str">
        <f>TEXT(C5447,"mmm")</f>
        <v>Jul</v>
      </c>
    </row>
    <row r="5448" spans="1:24" x14ac:dyDescent="0.3">
      <c r="A5448">
        <v>5447</v>
      </c>
      <c r="B5448" t="s">
        <v>9024</v>
      </c>
      <c r="C5448" s="1">
        <v>42608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>
        <v>33</v>
      </c>
      <c r="S5448">
        <v>6</v>
      </c>
      <c r="T5448">
        <v>0</v>
      </c>
      <c r="U5448">
        <v>8.25</v>
      </c>
      <c r="V5448">
        <f>IFERROR(SuperstoreData[[#This Row],[Profit]]/SuperstoreData[[#This Row],[Sales]],0)</f>
        <v>0.25</v>
      </c>
      <c r="W5448">
        <f>YEAR(C5448)</f>
        <v>2016</v>
      </c>
      <c r="X5448" t="str">
        <f>TEXT(C5448,"mmm")</f>
        <v>Aug</v>
      </c>
    </row>
    <row r="5449" spans="1:24" x14ac:dyDescent="0.3">
      <c r="A5449">
        <v>5448</v>
      </c>
      <c r="B5449" t="s">
        <v>9024</v>
      </c>
      <c r="C5449" s="1">
        <v>42608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>
        <v>249.95</v>
      </c>
      <c r="S5449">
        <v>5</v>
      </c>
      <c r="T5449">
        <v>0</v>
      </c>
      <c r="U5449">
        <v>87.482500000000002</v>
      </c>
      <c r="V5449">
        <f>IFERROR(SuperstoreData[[#This Row],[Profit]]/SuperstoreData[[#This Row],[Sales]],0)</f>
        <v>0.35000000000000003</v>
      </c>
      <c r="W5449">
        <f>YEAR(C5449)</f>
        <v>2016</v>
      </c>
      <c r="X5449" t="str">
        <f>TEXT(C5449,"mmm")</f>
        <v>Aug</v>
      </c>
    </row>
    <row r="5450" spans="1:24" x14ac:dyDescent="0.3">
      <c r="A5450">
        <v>5449</v>
      </c>
      <c r="B5450" t="s">
        <v>9025</v>
      </c>
      <c r="C5450" s="1">
        <v>41894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>
        <v>357.93</v>
      </c>
      <c r="S5450">
        <v>3</v>
      </c>
      <c r="T5450">
        <v>0</v>
      </c>
      <c r="U5450">
        <v>7.1585999999999999</v>
      </c>
      <c r="V5450">
        <f>IFERROR(SuperstoreData[[#This Row],[Profit]]/SuperstoreData[[#This Row],[Sales]],0)</f>
        <v>0.02</v>
      </c>
      <c r="W5450">
        <f>YEAR(C5450)</f>
        <v>2014</v>
      </c>
      <c r="X5450" t="str">
        <f>TEXT(C5450,"mmm")</f>
        <v>Sep</v>
      </c>
    </row>
    <row r="5451" spans="1:24" x14ac:dyDescent="0.3">
      <c r="A5451">
        <v>5450</v>
      </c>
      <c r="B5451" t="s">
        <v>9025</v>
      </c>
      <c r="C5451" s="1">
        <v>41894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>
        <v>57.4</v>
      </c>
      <c r="S5451">
        <v>5</v>
      </c>
      <c r="T5451">
        <v>0</v>
      </c>
      <c r="U5451">
        <v>10.906000000000001</v>
      </c>
      <c r="V5451">
        <f>IFERROR(SuperstoreData[[#This Row],[Profit]]/SuperstoreData[[#This Row],[Sales]],0)</f>
        <v>0.19</v>
      </c>
      <c r="W5451">
        <f>YEAR(C5451)</f>
        <v>2014</v>
      </c>
      <c r="X5451" t="str">
        <f>TEXT(C5451,"mmm")</f>
        <v>Sep</v>
      </c>
    </row>
    <row r="5452" spans="1:24" x14ac:dyDescent="0.3">
      <c r="A5452">
        <v>5451</v>
      </c>
      <c r="B5452" t="s">
        <v>9025</v>
      </c>
      <c r="C5452" s="1">
        <v>41894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>
        <v>331.96</v>
      </c>
      <c r="S5452">
        <v>2</v>
      </c>
      <c r="T5452">
        <v>0</v>
      </c>
      <c r="U5452">
        <v>149.38200000000001</v>
      </c>
      <c r="V5452">
        <f>IFERROR(SuperstoreData[[#This Row],[Profit]]/SuperstoreData[[#This Row],[Sales]],0)</f>
        <v>0.45000000000000007</v>
      </c>
      <c r="W5452">
        <f>YEAR(C5452)</f>
        <v>2014</v>
      </c>
      <c r="X5452" t="str">
        <f>TEXT(C5452,"mmm")</f>
        <v>Sep</v>
      </c>
    </row>
    <row r="5453" spans="1:24" x14ac:dyDescent="0.3">
      <c r="A5453">
        <v>5452</v>
      </c>
      <c r="B5453" t="s">
        <v>9025</v>
      </c>
      <c r="C5453" s="1">
        <v>41894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>
        <v>40.56</v>
      </c>
      <c r="S5453">
        <v>2</v>
      </c>
      <c r="T5453">
        <v>0</v>
      </c>
      <c r="U5453">
        <v>12.979200000000001</v>
      </c>
      <c r="V5453">
        <f>IFERROR(SuperstoreData[[#This Row],[Profit]]/SuperstoreData[[#This Row],[Sales]],0)</f>
        <v>0.32</v>
      </c>
      <c r="W5453">
        <f>YEAR(C5453)</f>
        <v>2014</v>
      </c>
      <c r="X5453" t="str">
        <f>TEXT(C5453,"mmm")</f>
        <v>Sep</v>
      </c>
    </row>
    <row r="5454" spans="1:24" x14ac:dyDescent="0.3">
      <c r="A5454">
        <v>5453</v>
      </c>
      <c r="B5454" t="s">
        <v>9026</v>
      </c>
      <c r="C5454" s="1">
        <v>42573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>
        <v>86.2</v>
      </c>
      <c r="S5454">
        <v>5</v>
      </c>
      <c r="T5454">
        <v>0</v>
      </c>
      <c r="U5454">
        <v>24.998000000000001</v>
      </c>
      <c r="V5454">
        <f>IFERROR(SuperstoreData[[#This Row],[Profit]]/SuperstoreData[[#This Row],[Sales]],0)</f>
        <v>0.28999999999999998</v>
      </c>
      <c r="W5454">
        <f>YEAR(C5454)</f>
        <v>2016</v>
      </c>
      <c r="X5454" t="str">
        <f>TEXT(C5454,"mmm")</f>
        <v>Jul</v>
      </c>
    </row>
    <row r="5455" spans="1:24" x14ac:dyDescent="0.3">
      <c r="A5455">
        <v>5454</v>
      </c>
      <c r="B5455" t="s">
        <v>9027</v>
      </c>
      <c r="C5455" s="1">
        <v>42874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>
        <v>38.015999999999998</v>
      </c>
      <c r="S5455">
        <v>6</v>
      </c>
      <c r="T5455">
        <v>0.2</v>
      </c>
      <c r="U5455">
        <v>13.780799999999999</v>
      </c>
      <c r="V5455">
        <f>IFERROR(SuperstoreData[[#This Row],[Profit]]/SuperstoreData[[#This Row],[Sales]],0)</f>
        <v>0.36249999999999999</v>
      </c>
      <c r="W5455">
        <f>YEAR(C5455)</f>
        <v>2017</v>
      </c>
      <c r="X5455" t="str">
        <f>TEXT(C5455,"mmm")</f>
        <v>May</v>
      </c>
    </row>
    <row r="5456" spans="1:24" x14ac:dyDescent="0.3">
      <c r="A5456">
        <v>5455</v>
      </c>
      <c r="B5456" t="s">
        <v>9028</v>
      </c>
      <c r="C5456" s="1">
        <v>42853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>
        <v>8.3840000000000003</v>
      </c>
      <c r="S5456">
        <v>1</v>
      </c>
      <c r="T5456">
        <v>0.2</v>
      </c>
      <c r="U5456">
        <v>0.73360000000000003</v>
      </c>
      <c r="V5456">
        <f>IFERROR(SuperstoreData[[#This Row],[Profit]]/SuperstoreData[[#This Row],[Sales]],0)</f>
        <v>8.7499999999999994E-2</v>
      </c>
      <c r="W5456">
        <f>YEAR(C5456)</f>
        <v>2017</v>
      </c>
      <c r="X5456" t="str">
        <f>TEXT(C5456,"mmm")</f>
        <v>Apr</v>
      </c>
    </row>
    <row r="5457" spans="1:24" x14ac:dyDescent="0.3">
      <c r="A5457">
        <v>5456</v>
      </c>
      <c r="B5457" t="s">
        <v>9028</v>
      </c>
      <c r="C5457" s="1">
        <v>42853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  <c r="V5457">
        <f>IFERROR(SuperstoreData[[#This Row],[Profit]]/SuperstoreData[[#This Row],[Sales]],0)</f>
        <v>0.1125</v>
      </c>
      <c r="W5457">
        <f>YEAR(C5457)</f>
        <v>2017</v>
      </c>
      <c r="X5457" t="str">
        <f>TEXT(C5457,"mmm")</f>
        <v>Apr</v>
      </c>
    </row>
    <row r="5458" spans="1:24" x14ac:dyDescent="0.3">
      <c r="A5458">
        <v>5457</v>
      </c>
      <c r="B5458" t="s">
        <v>9030</v>
      </c>
      <c r="C5458" s="1">
        <v>43098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>
        <v>19.600000000000001</v>
      </c>
      <c r="S5458">
        <v>5</v>
      </c>
      <c r="T5458">
        <v>0</v>
      </c>
      <c r="U5458">
        <v>9.6039999999999992</v>
      </c>
      <c r="V5458">
        <f>IFERROR(SuperstoreData[[#This Row],[Profit]]/SuperstoreData[[#This Row],[Sales]],0)</f>
        <v>0.48999999999999994</v>
      </c>
      <c r="W5458">
        <f>YEAR(C5458)</f>
        <v>2017</v>
      </c>
      <c r="X5458" t="str">
        <f>TEXT(C5458,"mmm")</f>
        <v>Dec</v>
      </c>
    </row>
    <row r="5459" spans="1:24" x14ac:dyDescent="0.3">
      <c r="A5459">
        <v>5458</v>
      </c>
      <c r="B5459" t="s">
        <v>9030</v>
      </c>
      <c r="C5459" s="1">
        <v>43098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>
        <v>68.459999999999994</v>
      </c>
      <c r="S5459">
        <v>2</v>
      </c>
      <c r="T5459">
        <v>0</v>
      </c>
      <c r="U5459">
        <v>20.538</v>
      </c>
      <c r="V5459">
        <f>IFERROR(SuperstoreData[[#This Row],[Profit]]/SuperstoreData[[#This Row],[Sales]],0)</f>
        <v>0.30000000000000004</v>
      </c>
      <c r="W5459">
        <f>YEAR(C5459)</f>
        <v>2017</v>
      </c>
      <c r="X5459" t="str">
        <f>TEXT(C5459,"mmm")</f>
        <v>Dec</v>
      </c>
    </row>
    <row r="5460" spans="1:24" x14ac:dyDescent="0.3">
      <c r="A5460">
        <v>5459</v>
      </c>
      <c r="B5460" t="s">
        <v>9033</v>
      </c>
      <c r="C5460" s="1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>
        <v>13.343999999999999</v>
      </c>
      <c r="S5460">
        <v>6</v>
      </c>
      <c r="T5460">
        <v>0.2</v>
      </c>
      <c r="U5460">
        <v>4.3368000000000002</v>
      </c>
      <c r="V5460">
        <f>IFERROR(SuperstoreData[[#This Row],[Profit]]/SuperstoreData[[#This Row],[Sales]],0)</f>
        <v>0.32500000000000001</v>
      </c>
      <c r="W5460">
        <f>YEAR(C5460)</f>
        <v>2017</v>
      </c>
      <c r="X5460" t="str">
        <f>TEXT(C5460,"mmm")</f>
        <v>Sep</v>
      </c>
    </row>
    <row r="5461" spans="1:24" x14ac:dyDescent="0.3">
      <c r="A5461">
        <v>5460</v>
      </c>
      <c r="B5461" t="s">
        <v>9033</v>
      </c>
      <c r="C5461" s="1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>
        <v>1478.2719999999999</v>
      </c>
      <c r="S5461">
        <v>8</v>
      </c>
      <c r="T5461">
        <v>0.2</v>
      </c>
      <c r="U5461">
        <v>92.391999999999996</v>
      </c>
      <c r="V5461">
        <f>IFERROR(SuperstoreData[[#This Row],[Profit]]/SuperstoreData[[#This Row],[Sales]],0)</f>
        <v>6.25E-2</v>
      </c>
      <c r="W5461">
        <f>YEAR(C5461)</f>
        <v>2017</v>
      </c>
      <c r="X5461" t="str">
        <f>TEXT(C5461,"mmm")</f>
        <v>Sep</v>
      </c>
    </row>
    <row r="5462" spans="1:24" x14ac:dyDescent="0.3">
      <c r="A5462">
        <v>5461</v>
      </c>
      <c r="B5462" t="s">
        <v>9036</v>
      </c>
      <c r="C5462" s="1">
        <v>41719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>
        <v>16.271999999999998</v>
      </c>
      <c r="S5462">
        <v>1</v>
      </c>
      <c r="T5462">
        <v>0.2</v>
      </c>
      <c r="U5462">
        <v>-3.8645999999999998</v>
      </c>
      <c r="V5462">
        <f>IFERROR(SuperstoreData[[#This Row],[Profit]]/SuperstoreData[[#This Row],[Sales]],0)</f>
        <v>-0.23750000000000002</v>
      </c>
      <c r="W5462">
        <f>YEAR(C5462)</f>
        <v>2014</v>
      </c>
      <c r="X5462" t="str">
        <f>TEXT(C5462,"mmm")</f>
        <v>Mar</v>
      </c>
    </row>
    <row r="5463" spans="1:24" x14ac:dyDescent="0.3">
      <c r="A5463">
        <v>5462</v>
      </c>
      <c r="B5463" t="s">
        <v>9037</v>
      </c>
      <c r="C5463" s="1">
        <v>43006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>
        <v>9.24</v>
      </c>
      <c r="S5463">
        <v>3</v>
      </c>
      <c r="T5463">
        <v>0</v>
      </c>
      <c r="U5463">
        <v>4.4352</v>
      </c>
      <c r="V5463">
        <f>IFERROR(SuperstoreData[[#This Row],[Profit]]/SuperstoreData[[#This Row],[Sales]],0)</f>
        <v>0.48</v>
      </c>
      <c r="W5463">
        <f>YEAR(C5463)</f>
        <v>2017</v>
      </c>
      <c r="X5463" t="str">
        <f>TEXT(C5463,"mmm")</f>
        <v>Sep</v>
      </c>
    </row>
    <row r="5464" spans="1:24" x14ac:dyDescent="0.3">
      <c r="A5464">
        <v>5463</v>
      </c>
      <c r="B5464" t="s">
        <v>9038</v>
      </c>
      <c r="C5464" s="1">
        <v>41658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>
        <v>32.340000000000003</v>
      </c>
      <c r="S5464">
        <v>10</v>
      </c>
      <c r="T5464">
        <v>0.7</v>
      </c>
      <c r="U5464">
        <v>-23.716000000000001</v>
      </c>
      <c r="V5464">
        <f>IFERROR(SuperstoreData[[#This Row],[Profit]]/SuperstoreData[[#This Row],[Sales]],0)</f>
        <v>-0.73333333333333328</v>
      </c>
      <c r="W5464">
        <f>YEAR(C5464)</f>
        <v>2014</v>
      </c>
      <c r="X5464" t="str">
        <f>TEXT(C5464,"mmm")</f>
        <v>Jan</v>
      </c>
    </row>
    <row r="5465" spans="1:24" x14ac:dyDescent="0.3">
      <c r="A5465">
        <v>5464</v>
      </c>
      <c r="B5465" t="s">
        <v>9038</v>
      </c>
      <c r="C5465" s="1">
        <v>41658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>
        <v>56.064</v>
      </c>
      <c r="S5465">
        <v>4</v>
      </c>
      <c r="T5465">
        <v>0.2</v>
      </c>
      <c r="U5465">
        <v>19.622399999999999</v>
      </c>
      <c r="V5465">
        <f>IFERROR(SuperstoreData[[#This Row],[Profit]]/SuperstoreData[[#This Row],[Sales]],0)</f>
        <v>0.35</v>
      </c>
      <c r="W5465">
        <f>YEAR(C5465)</f>
        <v>2014</v>
      </c>
      <c r="X5465" t="str">
        <f>TEXT(C5465,"mmm")</f>
        <v>Jan</v>
      </c>
    </row>
    <row r="5466" spans="1:24" x14ac:dyDescent="0.3">
      <c r="A5466">
        <v>5465</v>
      </c>
      <c r="B5466" t="s">
        <v>9038</v>
      </c>
      <c r="C5466" s="1">
        <v>41658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>
        <v>108.72</v>
      </c>
      <c r="S5466">
        <v>5</v>
      </c>
      <c r="T5466">
        <v>0.2</v>
      </c>
      <c r="U5466">
        <v>36.692999999999998</v>
      </c>
      <c r="V5466">
        <f>IFERROR(SuperstoreData[[#This Row],[Profit]]/SuperstoreData[[#This Row],[Sales]],0)</f>
        <v>0.33749999999999997</v>
      </c>
      <c r="W5466">
        <f>YEAR(C5466)</f>
        <v>2014</v>
      </c>
      <c r="X5466" t="str">
        <f>TEXT(C5466,"mmm")</f>
        <v>Jan</v>
      </c>
    </row>
    <row r="5467" spans="1:24" x14ac:dyDescent="0.3">
      <c r="A5467">
        <v>5466</v>
      </c>
      <c r="B5467" t="s">
        <v>9038</v>
      </c>
      <c r="C5467" s="1">
        <v>41658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>
        <v>181.47</v>
      </c>
      <c r="S5467">
        <v>5</v>
      </c>
      <c r="T5467">
        <v>0.7</v>
      </c>
      <c r="U5467">
        <v>-320.59699999999998</v>
      </c>
      <c r="V5467">
        <f>IFERROR(SuperstoreData[[#This Row],[Profit]]/SuperstoreData[[#This Row],[Sales]],0)</f>
        <v>-1.7666666666666666</v>
      </c>
      <c r="W5467">
        <f>YEAR(C5467)</f>
        <v>2014</v>
      </c>
      <c r="X5467" t="str">
        <f>TEXT(C5467,"mmm")</f>
        <v>Jan</v>
      </c>
    </row>
    <row r="5468" spans="1:24" x14ac:dyDescent="0.3">
      <c r="A5468">
        <v>5467</v>
      </c>
      <c r="B5468" t="s">
        <v>9039</v>
      </c>
      <c r="C5468" s="1">
        <v>41684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>
        <v>16.175999999999998</v>
      </c>
      <c r="S5468">
        <v>3</v>
      </c>
      <c r="T5468">
        <v>0.2</v>
      </c>
      <c r="U5468">
        <v>6.0659999999999998</v>
      </c>
      <c r="V5468">
        <f>IFERROR(SuperstoreData[[#This Row],[Profit]]/SuperstoreData[[#This Row],[Sales]],0)</f>
        <v>0.375</v>
      </c>
      <c r="W5468">
        <f>YEAR(C5468)</f>
        <v>2014</v>
      </c>
      <c r="X5468" t="str">
        <f>TEXT(C5468,"mmm")</f>
        <v>Feb</v>
      </c>
    </row>
    <row r="5469" spans="1:24" x14ac:dyDescent="0.3">
      <c r="A5469">
        <v>5468</v>
      </c>
      <c r="B5469" t="s">
        <v>9041</v>
      </c>
      <c r="C5469" s="1">
        <v>42530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  <c r="V5469">
        <f>IFERROR(SuperstoreData[[#This Row],[Profit]]/SuperstoreData[[#This Row],[Sales]],0)</f>
        <v>0.11249999999999999</v>
      </c>
      <c r="W5469">
        <f>YEAR(C5469)</f>
        <v>2016</v>
      </c>
      <c r="X5469" t="str">
        <f>TEXT(C5469,"mmm")</f>
        <v>Jun</v>
      </c>
    </row>
    <row r="5470" spans="1:24" x14ac:dyDescent="0.3">
      <c r="A5470">
        <v>5469</v>
      </c>
      <c r="B5470" t="s">
        <v>9042</v>
      </c>
      <c r="C5470" s="1">
        <v>41908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>IFERROR(SuperstoreData[[#This Row],[Profit]]/SuperstoreData[[#This Row],[Sales]],0)</f>
        <v>0.125</v>
      </c>
      <c r="W5470">
        <f>YEAR(C5470)</f>
        <v>2014</v>
      </c>
      <c r="X5470" t="str">
        <f>TEXT(C5470,"mmm")</f>
        <v>Sep</v>
      </c>
    </row>
    <row r="5471" spans="1:24" x14ac:dyDescent="0.3">
      <c r="A5471">
        <v>5470</v>
      </c>
      <c r="B5471" t="s">
        <v>9042</v>
      </c>
      <c r="C5471" s="1">
        <v>41908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>
        <v>19.440000000000001</v>
      </c>
      <c r="S5471">
        <v>3</v>
      </c>
      <c r="T5471">
        <v>0</v>
      </c>
      <c r="U5471">
        <v>9.3312000000000008</v>
      </c>
      <c r="V5471">
        <f>IFERROR(SuperstoreData[[#This Row],[Profit]]/SuperstoreData[[#This Row],[Sales]],0)</f>
        <v>0.48000000000000004</v>
      </c>
      <c r="W5471">
        <f>YEAR(C5471)</f>
        <v>2014</v>
      </c>
      <c r="X5471" t="str">
        <f>TEXT(C5471,"mmm")</f>
        <v>Sep</v>
      </c>
    </row>
    <row r="5472" spans="1:24" x14ac:dyDescent="0.3">
      <c r="A5472">
        <v>5471</v>
      </c>
      <c r="B5472" t="s">
        <v>9043</v>
      </c>
      <c r="C5472" s="1">
        <v>42520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>
        <v>123.92</v>
      </c>
      <c r="S5472">
        <v>5</v>
      </c>
      <c r="T5472">
        <v>0.2</v>
      </c>
      <c r="U5472">
        <v>9.2940000000000005</v>
      </c>
      <c r="V5472">
        <f>IFERROR(SuperstoreData[[#This Row],[Profit]]/SuperstoreData[[#This Row],[Sales]],0)</f>
        <v>7.4999999999999997E-2</v>
      </c>
      <c r="W5472">
        <f>YEAR(C5472)</f>
        <v>2016</v>
      </c>
      <c r="X5472" t="str">
        <f>TEXT(C5472,"mmm")</f>
        <v>May</v>
      </c>
    </row>
    <row r="5473" spans="1:24" x14ac:dyDescent="0.3">
      <c r="A5473">
        <v>5472</v>
      </c>
      <c r="B5473" t="s">
        <v>9044</v>
      </c>
      <c r="C5473" s="1">
        <v>43088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>
        <v>13.36</v>
      </c>
      <c r="S5473">
        <v>5</v>
      </c>
      <c r="T5473">
        <v>0.2</v>
      </c>
      <c r="U5473">
        <v>4.008</v>
      </c>
      <c r="V5473">
        <f>IFERROR(SuperstoreData[[#This Row],[Profit]]/SuperstoreData[[#This Row],[Sales]],0)</f>
        <v>0.3</v>
      </c>
      <c r="W5473">
        <f>YEAR(C5473)</f>
        <v>2017</v>
      </c>
      <c r="X5473" t="str">
        <f>TEXT(C5473,"mmm")</f>
        <v>Dec</v>
      </c>
    </row>
    <row r="5474" spans="1:24" x14ac:dyDescent="0.3">
      <c r="A5474">
        <v>5473</v>
      </c>
      <c r="B5474" t="s">
        <v>9044</v>
      </c>
      <c r="C5474" s="1">
        <v>43088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>
        <v>78.256</v>
      </c>
      <c r="S5474">
        <v>2</v>
      </c>
      <c r="T5474">
        <v>0.2</v>
      </c>
      <c r="U5474">
        <v>-17.607600000000001</v>
      </c>
      <c r="V5474">
        <f>IFERROR(SuperstoreData[[#This Row],[Profit]]/SuperstoreData[[#This Row],[Sales]],0)</f>
        <v>-0.22500000000000001</v>
      </c>
      <c r="W5474">
        <f>YEAR(C5474)</f>
        <v>2017</v>
      </c>
      <c r="X5474" t="str">
        <f>TEXT(C5474,"mmm")</f>
        <v>Dec</v>
      </c>
    </row>
    <row r="5475" spans="1:24" x14ac:dyDescent="0.3">
      <c r="A5475">
        <v>5474</v>
      </c>
      <c r="B5475" t="s">
        <v>9044</v>
      </c>
      <c r="C5475" s="1">
        <v>43088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>
        <v>102.018</v>
      </c>
      <c r="S5475">
        <v>7</v>
      </c>
      <c r="T5475">
        <v>0.7</v>
      </c>
      <c r="U5475">
        <v>-183.63239999999999</v>
      </c>
      <c r="V5475">
        <f>IFERROR(SuperstoreData[[#This Row],[Profit]]/SuperstoreData[[#This Row],[Sales]],0)</f>
        <v>-1.7999999999999998</v>
      </c>
      <c r="W5475">
        <f>YEAR(C5475)</f>
        <v>2017</v>
      </c>
      <c r="X5475" t="str">
        <f>TEXT(C5475,"mmm")</f>
        <v>Dec</v>
      </c>
    </row>
    <row r="5476" spans="1:24" x14ac:dyDescent="0.3">
      <c r="A5476">
        <v>5475</v>
      </c>
      <c r="B5476" t="s">
        <v>9045</v>
      </c>
      <c r="C5476" s="1">
        <v>43095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>
        <v>750.68</v>
      </c>
      <c r="S5476">
        <v>2</v>
      </c>
      <c r="T5476">
        <v>0</v>
      </c>
      <c r="U5476">
        <v>37.533999999999999</v>
      </c>
      <c r="V5476">
        <f>IFERROR(SuperstoreData[[#This Row],[Profit]]/SuperstoreData[[#This Row],[Sales]],0)</f>
        <v>0.05</v>
      </c>
      <c r="W5476">
        <f>YEAR(C5476)</f>
        <v>2017</v>
      </c>
      <c r="X5476" t="str">
        <f>TEXT(C5476,"mmm")</f>
        <v>Dec</v>
      </c>
    </row>
    <row r="5477" spans="1:24" x14ac:dyDescent="0.3">
      <c r="A5477">
        <v>5476</v>
      </c>
      <c r="B5477" t="s">
        <v>9046</v>
      </c>
      <c r="C5477" s="1">
        <v>42901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>
        <v>44.4</v>
      </c>
      <c r="S5477">
        <v>3</v>
      </c>
      <c r="T5477">
        <v>0</v>
      </c>
      <c r="U5477">
        <v>22.2</v>
      </c>
      <c r="V5477">
        <f>IFERROR(SuperstoreData[[#This Row],[Profit]]/SuperstoreData[[#This Row],[Sales]],0)</f>
        <v>0.5</v>
      </c>
      <c r="W5477">
        <f>YEAR(C5477)</f>
        <v>2017</v>
      </c>
      <c r="X5477" t="str">
        <f>TEXT(C5477,"mmm")</f>
        <v>Jun</v>
      </c>
    </row>
    <row r="5478" spans="1:24" x14ac:dyDescent="0.3">
      <c r="A5478">
        <v>5477</v>
      </c>
      <c r="B5478" t="s">
        <v>9046</v>
      </c>
      <c r="C5478" s="1">
        <v>42901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>
        <v>84.55</v>
      </c>
      <c r="S5478">
        <v>5</v>
      </c>
      <c r="T5478">
        <v>0</v>
      </c>
      <c r="U5478">
        <v>22.828499999999998</v>
      </c>
      <c r="V5478">
        <f>IFERROR(SuperstoreData[[#This Row],[Profit]]/SuperstoreData[[#This Row],[Sales]],0)</f>
        <v>0.26999999999999996</v>
      </c>
      <c r="W5478">
        <f>YEAR(C5478)</f>
        <v>2017</v>
      </c>
      <c r="X5478" t="str">
        <f>TEXT(C5478,"mmm")</f>
        <v>Jun</v>
      </c>
    </row>
    <row r="5479" spans="1:24" x14ac:dyDescent="0.3">
      <c r="A5479">
        <v>5478</v>
      </c>
      <c r="B5479" t="s">
        <v>9046</v>
      </c>
      <c r="C5479" s="1">
        <v>42901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>
        <v>17.940000000000001</v>
      </c>
      <c r="S5479">
        <v>3</v>
      </c>
      <c r="T5479">
        <v>0</v>
      </c>
      <c r="U5479">
        <v>8.7905999999999995</v>
      </c>
      <c r="V5479">
        <f>IFERROR(SuperstoreData[[#This Row],[Profit]]/SuperstoreData[[#This Row],[Sales]],0)</f>
        <v>0.48999999999999994</v>
      </c>
      <c r="W5479">
        <f>YEAR(C5479)</f>
        <v>2017</v>
      </c>
      <c r="X5479" t="str">
        <f>TEXT(C5479,"mmm")</f>
        <v>Jun</v>
      </c>
    </row>
    <row r="5480" spans="1:24" x14ac:dyDescent="0.3">
      <c r="A5480">
        <v>5479</v>
      </c>
      <c r="B5480" t="s">
        <v>9047</v>
      </c>
      <c r="C5480" s="1">
        <v>42694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>
        <v>128.4</v>
      </c>
      <c r="S5480">
        <v>3</v>
      </c>
      <c r="T5480">
        <v>0</v>
      </c>
      <c r="U5480">
        <v>62.915999999999997</v>
      </c>
      <c r="V5480">
        <f>IFERROR(SuperstoreData[[#This Row],[Profit]]/SuperstoreData[[#This Row],[Sales]],0)</f>
        <v>0.48999999999999994</v>
      </c>
      <c r="W5480">
        <f>YEAR(C5480)</f>
        <v>2016</v>
      </c>
      <c r="X5480" t="str">
        <f>TEXT(C5480,"mmm")</f>
        <v>Nov</v>
      </c>
    </row>
    <row r="5481" spans="1:24" x14ac:dyDescent="0.3">
      <c r="A5481">
        <v>5480</v>
      </c>
      <c r="B5481" t="s">
        <v>9048</v>
      </c>
      <c r="C5481" s="1">
        <v>41729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>
        <v>1.869</v>
      </c>
      <c r="S5481">
        <v>1</v>
      </c>
      <c r="T5481">
        <v>0.7</v>
      </c>
      <c r="U5481">
        <v>-1.3083</v>
      </c>
      <c r="V5481">
        <f>IFERROR(SuperstoreData[[#This Row],[Profit]]/SuperstoreData[[#This Row],[Sales]],0)</f>
        <v>-0.70000000000000007</v>
      </c>
      <c r="W5481">
        <f>YEAR(C5481)</f>
        <v>2014</v>
      </c>
      <c r="X5481" t="str">
        <f>TEXT(C5481,"mmm")</f>
        <v>Mar</v>
      </c>
    </row>
    <row r="5482" spans="1:24" x14ac:dyDescent="0.3">
      <c r="A5482">
        <v>5481</v>
      </c>
      <c r="B5482" t="s">
        <v>9049</v>
      </c>
      <c r="C5482" s="1">
        <v>43016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>
        <v>103.19199999999999</v>
      </c>
      <c r="S5482">
        <v>1</v>
      </c>
      <c r="T5482">
        <v>0.2</v>
      </c>
      <c r="U5482">
        <v>11.6091</v>
      </c>
      <c r="V5482">
        <f>IFERROR(SuperstoreData[[#This Row],[Profit]]/SuperstoreData[[#This Row],[Sales]],0)</f>
        <v>0.1125</v>
      </c>
      <c r="W5482">
        <f>YEAR(C5482)</f>
        <v>2017</v>
      </c>
      <c r="X5482" t="str">
        <f>TEXT(C5482,"mmm")</f>
        <v>Oct</v>
      </c>
    </row>
    <row r="5483" spans="1:24" x14ac:dyDescent="0.3">
      <c r="A5483">
        <v>5482</v>
      </c>
      <c r="B5483" t="s">
        <v>9049</v>
      </c>
      <c r="C5483" s="1">
        <v>43016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>
        <v>36</v>
      </c>
      <c r="S5483">
        <v>2</v>
      </c>
      <c r="T5483">
        <v>0</v>
      </c>
      <c r="U5483">
        <v>6.48</v>
      </c>
      <c r="V5483">
        <f>IFERROR(SuperstoreData[[#This Row],[Profit]]/SuperstoreData[[#This Row],[Sales]],0)</f>
        <v>0.18000000000000002</v>
      </c>
      <c r="W5483">
        <f>YEAR(C5483)</f>
        <v>2017</v>
      </c>
      <c r="X5483" t="str">
        <f>TEXT(C5483,"mmm")</f>
        <v>Oct</v>
      </c>
    </row>
    <row r="5484" spans="1:24" x14ac:dyDescent="0.3">
      <c r="A5484">
        <v>5483</v>
      </c>
      <c r="B5484" t="s">
        <v>9049</v>
      </c>
      <c r="C5484" s="1">
        <v>43016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>
        <v>239.96</v>
      </c>
      <c r="S5484">
        <v>4</v>
      </c>
      <c r="T5484">
        <v>0</v>
      </c>
      <c r="U5484">
        <v>115.1808</v>
      </c>
      <c r="V5484">
        <f>IFERROR(SuperstoreData[[#This Row],[Profit]]/SuperstoreData[[#This Row],[Sales]],0)</f>
        <v>0.48</v>
      </c>
      <c r="W5484">
        <f>YEAR(C5484)</f>
        <v>2017</v>
      </c>
      <c r="X5484" t="str">
        <f>TEXT(C5484,"mmm")</f>
        <v>Oct</v>
      </c>
    </row>
    <row r="5485" spans="1:24" x14ac:dyDescent="0.3">
      <c r="A5485">
        <v>5484</v>
      </c>
      <c r="B5485" t="s">
        <v>9049</v>
      </c>
      <c r="C5485" s="1">
        <v>43016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>
        <v>40.68</v>
      </c>
      <c r="S5485">
        <v>2</v>
      </c>
      <c r="T5485">
        <v>0</v>
      </c>
      <c r="U5485">
        <v>0.40679999999999999</v>
      </c>
      <c r="V5485">
        <f>IFERROR(SuperstoreData[[#This Row],[Profit]]/SuperstoreData[[#This Row],[Sales]],0)</f>
        <v>0.01</v>
      </c>
      <c r="W5485">
        <f>YEAR(C5485)</f>
        <v>2017</v>
      </c>
      <c r="X5485" t="str">
        <f>TEXT(C5485,"mmm")</f>
        <v>Oct</v>
      </c>
    </row>
    <row r="5486" spans="1:24" x14ac:dyDescent="0.3">
      <c r="A5486">
        <v>5485</v>
      </c>
      <c r="B5486" t="s">
        <v>9050</v>
      </c>
      <c r="C5486" s="1">
        <v>42765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>
        <v>419.13600000000002</v>
      </c>
      <c r="S5486">
        <v>4</v>
      </c>
      <c r="T5486">
        <v>0.2</v>
      </c>
      <c r="U5486">
        <v>-68.1096</v>
      </c>
      <c r="V5486">
        <f>IFERROR(SuperstoreData[[#This Row],[Profit]]/SuperstoreData[[#This Row],[Sales]],0)</f>
        <v>-0.16249999999999998</v>
      </c>
      <c r="W5486">
        <f>YEAR(C5486)</f>
        <v>2017</v>
      </c>
      <c r="X5486" t="str">
        <f>TEXT(C5486,"mmm")</f>
        <v>Jan</v>
      </c>
    </row>
    <row r="5487" spans="1:24" x14ac:dyDescent="0.3">
      <c r="A5487">
        <v>5486</v>
      </c>
      <c r="B5487" t="s">
        <v>9053</v>
      </c>
      <c r="C5487" s="1">
        <v>41985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>
        <v>23.472000000000001</v>
      </c>
      <c r="S5487">
        <v>3</v>
      </c>
      <c r="T5487">
        <v>0.2</v>
      </c>
      <c r="U5487">
        <v>7.6284000000000001</v>
      </c>
      <c r="V5487">
        <f>IFERROR(SuperstoreData[[#This Row],[Profit]]/SuperstoreData[[#This Row],[Sales]],0)</f>
        <v>0.32500000000000001</v>
      </c>
      <c r="W5487">
        <f>YEAR(C5487)</f>
        <v>2014</v>
      </c>
      <c r="X5487" t="str">
        <f>TEXT(C5487,"mmm")</f>
        <v>Dec</v>
      </c>
    </row>
    <row r="5488" spans="1:24" x14ac:dyDescent="0.3">
      <c r="A5488">
        <v>5487</v>
      </c>
      <c r="B5488" t="s">
        <v>9054</v>
      </c>
      <c r="C5488" s="1">
        <v>42301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>
        <v>3.5920000000000001</v>
      </c>
      <c r="S5488">
        <v>4</v>
      </c>
      <c r="T5488">
        <v>0.8</v>
      </c>
      <c r="U5488">
        <v>-6.2859999999999996</v>
      </c>
      <c r="V5488">
        <f>IFERROR(SuperstoreData[[#This Row],[Profit]]/SuperstoreData[[#This Row],[Sales]],0)</f>
        <v>-1.7499999999999998</v>
      </c>
      <c r="W5488">
        <f>YEAR(C5488)</f>
        <v>2015</v>
      </c>
      <c r="X5488" t="str">
        <f>TEXT(C5488,"mmm")</f>
        <v>Oct</v>
      </c>
    </row>
    <row r="5489" spans="1:24" x14ac:dyDescent="0.3">
      <c r="A5489">
        <v>5488</v>
      </c>
      <c r="B5489" t="s">
        <v>9056</v>
      </c>
      <c r="C5489" s="1">
        <v>42826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>
        <v>23.975999999999999</v>
      </c>
      <c r="S5489">
        <v>3</v>
      </c>
      <c r="T5489">
        <v>0.2</v>
      </c>
      <c r="U5489">
        <v>-5.6943000000000001</v>
      </c>
      <c r="V5489">
        <f>IFERROR(SuperstoreData[[#This Row],[Profit]]/SuperstoreData[[#This Row],[Sales]],0)</f>
        <v>-0.23750000000000002</v>
      </c>
      <c r="W5489">
        <f>YEAR(C5489)</f>
        <v>2017</v>
      </c>
      <c r="X5489" t="str">
        <f>TEXT(C5489,"mmm")</f>
        <v>Apr</v>
      </c>
    </row>
    <row r="5490" spans="1:24" x14ac:dyDescent="0.3">
      <c r="A5490">
        <v>5489</v>
      </c>
      <c r="B5490" t="s">
        <v>9056</v>
      </c>
      <c r="C5490" s="1">
        <v>42826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>
        <v>6.2640000000000002</v>
      </c>
      <c r="S5490">
        <v>3</v>
      </c>
      <c r="T5490">
        <v>0.2</v>
      </c>
      <c r="U5490">
        <v>2.0358000000000001</v>
      </c>
      <c r="V5490">
        <f>IFERROR(SuperstoreData[[#This Row],[Profit]]/SuperstoreData[[#This Row],[Sales]],0)</f>
        <v>0.32500000000000001</v>
      </c>
      <c r="W5490">
        <f>YEAR(C5490)</f>
        <v>2017</v>
      </c>
      <c r="X5490" t="str">
        <f>TEXT(C5490,"mmm")</f>
        <v>Apr</v>
      </c>
    </row>
    <row r="5491" spans="1:24" x14ac:dyDescent="0.3">
      <c r="A5491">
        <v>5490</v>
      </c>
      <c r="B5491" t="s">
        <v>9056</v>
      </c>
      <c r="C5491" s="1">
        <v>42826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>
        <v>20.808</v>
      </c>
      <c r="S5491">
        <v>3</v>
      </c>
      <c r="T5491">
        <v>0.2</v>
      </c>
      <c r="U5491">
        <v>1.8207</v>
      </c>
      <c r="V5491">
        <f>IFERROR(SuperstoreData[[#This Row],[Profit]]/SuperstoreData[[#This Row],[Sales]],0)</f>
        <v>8.7499999999999994E-2</v>
      </c>
      <c r="W5491">
        <f>YEAR(C5491)</f>
        <v>2017</v>
      </c>
      <c r="X5491" t="str">
        <f>TEXT(C5491,"mmm")</f>
        <v>Apr</v>
      </c>
    </row>
    <row r="5492" spans="1:24" x14ac:dyDescent="0.3">
      <c r="A5492">
        <v>5491</v>
      </c>
      <c r="B5492" t="s">
        <v>9056</v>
      </c>
      <c r="C5492" s="1">
        <v>42826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>
        <v>218.352</v>
      </c>
      <c r="S5492">
        <v>3</v>
      </c>
      <c r="T5492">
        <v>0.2</v>
      </c>
      <c r="U5492">
        <v>-19.105799999999999</v>
      </c>
      <c r="V5492">
        <f>IFERROR(SuperstoreData[[#This Row],[Profit]]/SuperstoreData[[#This Row],[Sales]],0)</f>
        <v>-8.7499999999999994E-2</v>
      </c>
      <c r="W5492">
        <f>YEAR(C5492)</f>
        <v>2017</v>
      </c>
      <c r="X5492" t="str">
        <f>TEXT(C5492,"mmm")</f>
        <v>Apr</v>
      </c>
    </row>
    <row r="5493" spans="1:24" x14ac:dyDescent="0.3">
      <c r="A5493">
        <v>5492</v>
      </c>
      <c r="B5493" t="s">
        <v>9057</v>
      </c>
      <c r="C5493" s="1">
        <v>42761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>
        <v>18.16</v>
      </c>
      <c r="S5493">
        <v>2</v>
      </c>
      <c r="T5493">
        <v>0.2</v>
      </c>
      <c r="U5493">
        <v>1.8160000000000001</v>
      </c>
      <c r="V5493">
        <f>IFERROR(SuperstoreData[[#This Row],[Profit]]/SuperstoreData[[#This Row],[Sales]],0)</f>
        <v>0.1</v>
      </c>
      <c r="W5493">
        <f>YEAR(C5493)</f>
        <v>2017</v>
      </c>
      <c r="X5493" t="str">
        <f>TEXT(C5493,"mmm")</f>
        <v>Jan</v>
      </c>
    </row>
    <row r="5494" spans="1:24" x14ac:dyDescent="0.3">
      <c r="A5494">
        <v>5493</v>
      </c>
      <c r="B5494" t="s">
        <v>9058</v>
      </c>
      <c r="C5494" s="1">
        <v>41971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>
        <v>7.36</v>
      </c>
      <c r="S5494">
        <v>2</v>
      </c>
      <c r="T5494">
        <v>0</v>
      </c>
      <c r="U5494">
        <v>0.1472</v>
      </c>
      <c r="V5494">
        <f>IFERROR(SuperstoreData[[#This Row],[Profit]]/SuperstoreData[[#This Row],[Sales]],0)</f>
        <v>0.02</v>
      </c>
      <c r="W5494">
        <f>YEAR(C5494)</f>
        <v>2014</v>
      </c>
      <c r="X5494" t="str">
        <f>TEXT(C5494,"mmm")</f>
        <v>Nov</v>
      </c>
    </row>
    <row r="5495" spans="1:24" x14ac:dyDescent="0.3">
      <c r="A5495">
        <v>5494</v>
      </c>
      <c r="B5495" t="s">
        <v>9058</v>
      </c>
      <c r="C5495" s="1">
        <v>41971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>
        <v>41.4</v>
      </c>
      <c r="S5495">
        <v>4</v>
      </c>
      <c r="T5495">
        <v>0</v>
      </c>
      <c r="U5495">
        <v>19.872</v>
      </c>
      <c r="V5495">
        <f>IFERROR(SuperstoreData[[#This Row],[Profit]]/SuperstoreData[[#This Row],[Sales]],0)</f>
        <v>0.48000000000000004</v>
      </c>
      <c r="W5495">
        <f>YEAR(C5495)</f>
        <v>2014</v>
      </c>
      <c r="X5495" t="str">
        <f>TEXT(C5495,"mmm")</f>
        <v>Nov</v>
      </c>
    </row>
    <row r="5496" spans="1:24" x14ac:dyDescent="0.3">
      <c r="A5496">
        <v>5495</v>
      </c>
      <c r="B5496" t="s">
        <v>9058</v>
      </c>
      <c r="C5496" s="1">
        <v>41971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>
        <v>411.33199999999999</v>
      </c>
      <c r="S5496">
        <v>4</v>
      </c>
      <c r="T5496">
        <v>0.15</v>
      </c>
      <c r="U5496">
        <v>-4.8391999999999999</v>
      </c>
      <c r="V5496">
        <f>IFERROR(SuperstoreData[[#This Row],[Profit]]/SuperstoreData[[#This Row],[Sales]],0)</f>
        <v>-1.1764705882352941E-2</v>
      </c>
      <c r="W5496">
        <f>YEAR(C5496)</f>
        <v>2014</v>
      </c>
      <c r="X5496" t="str">
        <f>TEXT(C5496,"mmm")</f>
        <v>Nov</v>
      </c>
    </row>
    <row r="5497" spans="1:24" x14ac:dyDescent="0.3">
      <c r="A5497">
        <v>5496</v>
      </c>
      <c r="B5497" t="s">
        <v>9059</v>
      </c>
      <c r="C5497" s="1">
        <v>42251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>
        <v>7.6559999999999997</v>
      </c>
      <c r="S5497">
        <v>4</v>
      </c>
      <c r="T5497">
        <v>0.7</v>
      </c>
      <c r="U5497">
        <v>-6.1247999999999996</v>
      </c>
      <c r="V5497">
        <f>IFERROR(SuperstoreData[[#This Row],[Profit]]/SuperstoreData[[#This Row],[Sales]],0)</f>
        <v>-0.79999999999999993</v>
      </c>
      <c r="W5497">
        <f>YEAR(C5497)</f>
        <v>2015</v>
      </c>
      <c r="X5497" t="str">
        <f>TEXT(C5497,"mmm")</f>
        <v>Sep</v>
      </c>
    </row>
    <row r="5498" spans="1:24" x14ac:dyDescent="0.3">
      <c r="A5498">
        <v>5497</v>
      </c>
      <c r="B5498" t="s">
        <v>9060</v>
      </c>
      <c r="C5498" s="1">
        <v>42898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>
        <v>63.92</v>
      </c>
      <c r="S5498">
        <v>2</v>
      </c>
      <c r="T5498">
        <v>0.2</v>
      </c>
      <c r="U5498">
        <v>19.175999999999998</v>
      </c>
      <c r="V5498">
        <f>IFERROR(SuperstoreData[[#This Row],[Profit]]/SuperstoreData[[#This Row],[Sales]],0)</f>
        <v>0.3</v>
      </c>
      <c r="W5498">
        <f>YEAR(C5498)</f>
        <v>2017</v>
      </c>
      <c r="X5498" t="str">
        <f>TEXT(C5498,"mmm")</f>
        <v>Jun</v>
      </c>
    </row>
    <row r="5499" spans="1:24" x14ac:dyDescent="0.3">
      <c r="A5499">
        <v>5498</v>
      </c>
      <c r="B5499" t="s">
        <v>9061</v>
      </c>
      <c r="C5499" s="1">
        <v>42931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>
        <v>6.56</v>
      </c>
      <c r="S5499">
        <v>2</v>
      </c>
      <c r="T5499">
        <v>0</v>
      </c>
      <c r="U5499">
        <v>1.9024000000000001</v>
      </c>
      <c r="V5499">
        <f>IFERROR(SuperstoreData[[#This Row],[Profit]]/SuperstoreData[[#This Row],[Sales]],0)</f>
        <v>0.29000000000000004</v>
      </c>
      <c r="W5499">
        <f>YEAR(C5499)</f>
        <v>2017</v>
      </c>
      <c r="X5499" t="str">
        <f>TEXT(C5499,"mmm")</f>
        <v>Jul</v>
      </c>
    </row>
    <row r="5500" spans="1:24" x14ac:dyDescent="0.3">
      <c r="A5500">
        <v>5499</v>
      </c>
      <c r="B5500" t="s">
        <v>9061</v>
      </c>
      <c r="C5500" s="1">
        <v>42931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>
        <v>7.83</v>
      </c>
      <c r="S5500">
        <v>3</v>
      </c>
      <c r="T5500">
        <v>0</v>
      </c>
      <c r="U5500">
        <v>3.6017999999999999</v>
      </c>
      <c r="V5500">
        <f>IFERROR(SuperstoreData[[#This Row],[Profit]]/SuperstoreData[[#This Row],[Sales]],0)</f>
        <v>0.45999999999999996</v>
      </c>
      <c r="W5500">
        <f>YEAR(C5500)</f>
        <v>2017</v>
      </c>
      <c r="X5500" t="str">
        <f>TEXT(C5500,"mmm")</f>
        <v>Jul</v>
      </c>
    </row>
    <row r="5501" spans="1:24" x14ac:dyDescent="0.3">
      <c r="A5501">
        <v>5500</v>
      </c>
      <c r="B5501" t="s">
        <v>9061</v>
      </c>
      <c r="C5501" s="1">
        <v>42931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>
        <v>41.9</v>
      </c>
      <c r="S5501">
        <v>2</v>
      </c>
      <c r="T5501">
        <v>0</v>
      </c>
      <c r="U5501">
        <v>8.7989999999999995</v>
      </c>
      <c r="V5501">
        <f>IFERROR(SuperstoreData[[#This Row],[Profit]]/SuperstoreData[[#This Row],[Sales]],0)</f>
        <v>0.21</v>
      </c>
      <c r="W5501">
        <f>YEAR(C5501)</f>
        <v>2017</v>
      </c>
      <c r="X5501" t="str">
        <f>TEXT(C5501,"mmm")</f>
        <v>Jul</v>
      </c>
    </row>
    <row r="5502" spans="1:24" x14ac:dyDescent="0.3">
      <c r="A5502">
        <v>5501</v>
      </c>
      <c r="B5502" t="s">
        <v>9061</v>
      </c>
      <c r="C5502" s="1">
        <v>42931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>
        <v>664.14599999999996</v>
      </c>
      <c r="S5502">
        <v>6</v>
      </c>
      <c r="T5502">
        <v>0.1</v>
      </c>
      <c r="U5502">
        <v>88.552800000000005</v>
      </c>
      <c r="V5502">
        <f>IFERROR(SuperstoreData[[#This Row],[Profit]]/SuperstoreData[[#This Row],[Sales]],0)</f>
        <v>0.13333333333333336</v>
      </c>
      <c r="W5502">
        <f>YEAR(C5502)</f>
        <v>2017</v>
      </c>
      <c r="X5502" t="str">
        <f>TEXT(C5502,"mmm")</f>
        <v>Jul</v>
      </c>
    </row>
    <row r="5503" spans="1:24" x14ac:dyDescent="0.3">
      <c r="A5503">
        <v>5502</v>
      </c>
      <c r="B5503" t="s">
        <v>9061</v>
      </c>
      <c r="C5503" s="1">
        <v>42931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>
        <v>8.9600000000000009</v>
      </c>
      <c r="S5503">
        <v>2</v>
      </c>
      <c r="T5503">
        <v>0</v>
      </c>
      <c r="U5503">
        <v>4.3903999999999996</v>
      </c>
      <c r="V5503">
        <f>IFERROR(SuperstoreData[[#This Row],[Profit]]/SuperstoreData[[#This Row],[Sales]],0)</f>
        <v>0.48999999999999994</v>
      </c>
      <c r="W5503">
        <f>YEAR(C5503)</f>
        <v>2017</v>
      </c>
      <c r="X5503" t="str">
        <f>TEXT(C5503,"mmm")</f>
        <v>Jul</v>
      </c>
    </row>
    <row r="5504" spans="1:24" x14ac:dyDescent="0.3">
      <c r="A5504">
        <v>5503</v>
      </c>
      <c r="B5504" t="s">
        <v>9062</v>
      </c>
      <c r="C5504" s="1">
        <v>43041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>
        <v>3.3119999999999998</v>
      </c>
      <c r="S5504">
        <v>1</v>
      </c>
      <c r="T5504">
        <v>0.2</v>
      </c>
      <c r="U5504">
        <v>0.66239999999999999</v>
      </c>
      <c r="V5504">
        <f>IFERROR(SuperstoreData[[#This Row],[Profit]]/SuperstoreData[[#This Row],[Sales]],0)</f>
        <v>0.2</v>
      </c>
      <c r="W5504">
        <f>YEAR(C5504)</f>
        <v>2017</v>
      </c>
      <c r="X5504" t="str">
        <f>TEXT(C5504,"mmm")</f>
        <v>Nov</v>
      </c>
    </row>
    <row r="5505" spans="1:24" x14ac:dyDescent="0.3">
      <c r="A5505">
        <v>5504</v>
      </c>
      <c r="B5505" t="s">
        <v>9062</v>
      </c>
      <c r="C5505" s="1">
        <v>43041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>
        <v>20.135999999999999</v>
      </c>
      <c r="S5505">
        <v>3</v>
      </c>
      <c r="T5505">
        <v>0.2</v>
      </c>
      <c r="U5505">
        <v>1.2585</v>
      </c>
      <c r="V5505">
        <f>IFERROR(SuperstoreData[[#This Row],[Profit]]/SuperstoreData[[#This Row],[Sales]],0)</f>
        <v>6.25E-2</v>
      </c>
      <c r="W5505">
        <f>YEAR(C5505)</f>
        <v>2017</v>
      </c>
      <c r="X5505" t="str">
        <f>TEXT(C5505,"mmm")</f>
        <v>Nov</v>
      </c>
    </row>
    <row r="5506" spans="1:24" x14ac:dyDescent="0.3">
      <c r="A5506">
        <v>5505</v>
      </c>
      <c r="B5506" t="s">
        <v>9062</v>
      </c>
      <c r="C5506" s="1">
        <v>43041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>
        <v>8.8559999999999999</v>
      </c>
      <c r="S5506">
        <v>3</v>
      </c>
      <c r="T5506">
        <v>0.2</v>
      </c>
      <c r="U5506">
        <v>2.8782000000000001</v>
      </c>
      <c r="V5506">
        <f>IFERROR(SuperstoreData[[#This Row],[Profit]]/SuperstoreData[[#This Row],[Sales]],0)</f>
        <v>0.32500000000000001</v>
      </c>
      <c r="W5506">
        <f>YEAR(C5506)</f>
        <v>2017</v>
      </c>
      <c r="X5506" t="str">
        <f>TEXT(C5506,"mmm")</f>
        <v>Nov</v>
      </c>
    </row>
    <row r="5507" spans="1:24" x14ac:dyDescent="0.3">
      <c r="A5507">
        <v>5506</v>
      </c>
      <c r="B5507" t="s">
        <v>9062</v>
      </c>
      <c r="C5507" s="1">
        <v>43041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>
        <v>859.2</v>
      </c>
      <c r="S5507">
        <v>4</v>
      </c>
      <c r="T5507">
        <v>0.4</v>
      </c>
      <c r="U5507">
        <v>-186.16</v>
      </c>
      <c r="V5507">
        <f>IFERROR(SuperstoreData[[#This Row],[Profit]]/SuperstoreData[[#This Row],[Sales]],0)</f>
        <v>-0.21666666666666665</v>
      </c>
      <c r="W5507">
        <f>YEAR(C5507)</f>
        <v>2017</v>
      </c>
      <c r="X5507" t="str">
        <f>TEXT(C5507,"mmm")</f>
        <v>Nov</v>
      </c>
    </row>
    <row r="5508" spans="1:24" x14ac:dyDescent="0.3">
      <c r="A5508">
        <v>5507</v>
      </c>
      <c r="B5508" t="s">
        <v>9065</v>
      </c>
      <c r="C5508" s="1">
        <v>42651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>
        <v>61.96</v>
      </c>
      <c r="S5508">
        <v>2</v>
      </c>
      <c r="T5508">
        <v>0</v>
      </c>
      <c r="U5508">
        <v>27.882000000000001</v>
      </c>
      <c r="V5508">
        <f>IFERROR(SuperstoreData[[#This Row],[Profit]]/SuperstoreData[[#This Row],[Sales]],0)</f>
        <v>0.45</v>
      </c>
      <c r="W5508">
        <f>YEAR(C5508)</f>
        <v>2016</v>
      </c>
      <c r="X5508" t="str">
        <f>TEXT(C5508,"mmm")</f>
        <v>Oct</v>
      </c>
    </row>
    <row r="5509" spans="1:24" x14ac:dyDescent="0.3">
      <c r="A5509">
        <v>5508</v>
      </c>
      <c r="B5509" t="s">
        <v>9066</v>
      </c>
      <c r="C5509" s="1">
        <v>42468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>
        <v>17.920000000000002</v>
      </c>
      <c r="S5509">
        <v>4</v>
      </c>
      <c r="T5509">
        <v>0</v>
      </c>
      <c r="U5509">
        <v>8.6015999999999995</v>
      </c>
      <c r="V5509">
        <f>IFERROR(SuperstoreData[[#This Row],[Profit]]/SuperstoreData[[#This Row],[Sales]],0)</f>
        <v>0.47999999999999993</v>
      </c>
      <c r="W5509">
        <f>YEAR(C5509)</f>
        <v>2016</v>
      </c>
      <c r="X5509" t="str">
        <f>TEXT(C5509,"mmm")</f>
        <v>Apr</v>
      </c>
    </row>
    <row r="5510" spans="1:24" x14ac:dyDescent="0.3">
      <c r="A5510">
        <v>5509</v>
      </c>
      <c r="B5510" t="s">
        <v>9067</v>
      </c>
      <c r="C5510" s="1">
        <v>42285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>
        <v>145.9</v>
      </c>
      <c r="S5510">
        <v>5</v>
      </c>
      <c r="T5510">
        <v>0</v>
      </c>
      <c r="U5510">
        <v>62.737000000000002</v>
      </c>
      <c r="V5510">
        <f>IFERROR(SuperstoreData[[#This Row],[Profit]]/SuperstoreData[[#This Row],[Sales]],0)</f>
        <v>0.43</v>
      </c>
      <c r="W5510">
        <f>YEAR(C5510)</f>
        <v>2015</v>
      </c>
      <c r="X5510" t="str">
        <f>TEXT(C5510,"mmm")</f>
        <v>Oct</v>
      </c>
    </row>
    <row r="5511" spans="1:24" x14ac:dyDescent="0.3">
      <c r="A5511">
        <v>5510</v>
      </c>
      <c r="B5511" t="s">
        <v>9068</v>
      </c>
      <c r="C5511" s="1">
        <v>42870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>
        <v>56.704000000000001</v>
      </c>
      <c r="S5511">
        <v>2</v>
      </c>
      <c r="T5511">
        <v>0.2</v>
      </c>
      <c r="U5511">
        <v>19.137599999999999</v>
      </c>
      <c r="V5511">
        <f>IFERROR(SuperstoreData[[#This Row],[Profit]]/SuperstoreData[[#This Row],[Sales]],0)</f>
        <v>0.33749999999999997</v>
      </c>
      <c r="W5511">
        <f>YEAR(C5511)</f>
        <v>2017</v>
      </c>
      <c r="X5511" t="str">
        <f>TEXT(C5511,"mmm")</f>
        <v>May</v>
      </c>
    </row>
    <row r="5512" spans="1:24" x14ac:dyDescent="0.3">
      <c r="A5512">
        <v>5511</v>
      </c>
      <c r="B5512" t="s">
        <v>9068</v>
      </c>
      <c r="C5512" s="1">
        <v>42870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>
        <v>11.12</v>
      </c>
      <c r="S5512">
        <v>2</v>
      </c>
      <c r="T5512">
        <v>0.2</v>
      </c>
      <c r="U5512">
        <v>3.4750000000000001</v>
      </c>
      <c r="V5512">
        <f>IFERROR(SuperstoreData[[#This Row],[Profit]]/SuperstoreData[[#This Row],[Sales]],0)</f>
        <v>0.31250000000000006</v>
      </c>
      <c r="W5512">
        <f>YEAR(C5512)</f>
        <v>2017</v>
      </c>
      <c r="X5512" t="str">
        <f>TEXT(C5512,"mmm")</f>
        <v>May</v>
      </c>
    </row>
    <row r="5513" spans="1:24" x14ac:dyDescent="0.3">
      <c r="A5513">
        <v>5512</v>
      </c>
      <c r="B5513" t="s">
        <v>9069</v>
      </c>
      <c r="C5513" s="1">
        <v>41694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>
        <v>32.896000000000001</v>
      </c>
      <c r="S5513">
        <v>4</v>
      </c>
      <c r="T5513">
        <v>0.2</v>
      </c>
      <c r="U5513">
        <v>11.102399999999999</v>
      </c>
      <c r="V5513">
        <f>IFERROR(SuperstoreData[[#This Row],[Profit]]/SuperstoreData[[#This Row],[Sales]],0)</f>
        <v>0.33749999999999997</v>
      </c>
      <c r="W5513">
        <f>YEAR(C5513)</f>
        <v>2014</v>
      </c>
      <c r="X5513" t="str">
        <f>TEXT(C5513,"mmm")</f>
        <v>Feb</v>
      </c>
    </row>
    <row r="5514" spans="1:24" x14ac:dyDescent="0.3">
      <c r="A5514">
        <v>5513</v>
      </c>
      <c r="B5514" t="s">
        <v>9069</v>
      </c>
      <c r="C5514" s="1">
        <v>41694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>
        <v>22.776</v>
      </c>
      <c r="S5514">
        <v>3</v>
      </c>
      <c r="T5514">
        <v>0.2</v>
      </c>
      <c r="U5514">
        <v>7.6868999999999996</v>
      </c>
      <c r="V5514">
        <f>IFERROR(SuperstoreData[[#This Row],[Profit]]/SuperstoreData[[#This Row],[Sales]],0)</f>
        <v>0.33749999999999997</v>
      </c>
      <c r="W5514">
        <f>YEAR(C5514)</f>
        <v>2014</v>
      </c>
      <c r="X5514" t="str">
        <f>TEXT(C5514,"mmm")</f>
        <v>Feb</v>
      </c>
    </row>
    <row r="5515" spans="1:24" x14ac:dyDescent="0.3">
      <c r="A5515">
        <v>5514</v>
      </c>
      <c r="B5515" t="s">
        <v>9071</v>
      </c>
      <c r="C5515" s="1">
        <v>42154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>
        <v>239.97</v>
      </c>
      <c r="S5515">
        <v>3</v>
      </c>
      <c r="T5515">
        <v>0</v>
      </c>
      <c r="U5515">
        <v>2.3997000000000002</v>
      </c>
      <c r="V5515">
        <f>IFERROR(SuperstoreData[[#This Row],[Profit]]/SuperstoreData[[#This Row],[Sales]],0)</f>
        <v>0.01</v>
      </c>
      <c r="W5515">
        <f>YEAR(C5515)</f>
        <v>2015</v>
      </c>
      <c r="X5515" t="str">
        <f>TEXT(C5515,"mmm")</f>
        <v>May</v>
      </c>
    </row>
    <row r="5516" spans="1:24" x14ac:dyDescent="0.3">
      <c r="A5516">
        <v>5515</v>
      </c>
      <c r="B5516" t="s">
        <v>9071</v>
      </c>
      <c r="C5516" s="1">
        <v>42154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>
        <v>160.32</v>
      </c>
      <c r="S5516">
        <v>2</v>
      </c>
      <c r="T5516">
        <v>0</v>
      </c>
      <c r="U5516">
        <v>44.889600000000002</v>
      </c>
      <c r="V5516">
        <f>IFERROR(SuperstoreData[[#This Row],[Profit]]/SuperstoreData[[#This Row],[Sales]],0)</f>
        <v>0.28000000000000003</v>
      </c>
      <c r="W5516">
        <f>YEAR(C5516)</f>
        <v>2015</v>
      </c>
      <c r="X5516" t="str">
        <f>TEXT(C5516,"mmm")</f>
        <v>May</v>
      </c>
    </row>
    <row r="5517" spans="1:24" x14ac:dyDescent="0.3">
      <c r="A5517">
        <v>5516</v>
      </c>
      <c r="B5517" t="s">
        <v>9071</v>
      </c>
      <c r="C5517" s="1">
        <v>42154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>
        <v>128.85</v>
      </c>
      <c r="S5517">
        <v>3</v>
      </c>
      <c r="T5517">
        <v>0</v>
      </c>
      <c r="U5517">
        <v>3.8654999999999999</v>
      </c>
      <c r="V5517">
        <f>IFERROR(SuperstoreData[[#This Row],[Profit]]/SuperstoreData[[#This Row],[Sales]],0)</f>
        <v>3.0000000000000002E-2</v>
      </c>
      <c r="W5517">
        <f>YEAR(C5517)</f>
        <v>2015</v>
      </c>
      <c r="X5517" t="str">
        <f>TEXT(C5517,"mmm")</f>
        <v>May</v>
      </c>
    </row>
    <row r="5518" spans="1:24" x14ac:dyDescent="0.3">
      <c r="A5518">
        <v>5517</v>
      </c>
      <c r="B5518" t="s">
        <v>9073</v>
      </c>
      <c r="C5518" s="1">
        <v>42692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>
        <v>1319.96</v>
      </c>
      <c r="S5518">
        <v>4</v>
      </c>
      <c r="T5518">
        <v>0</v>
      </c>
      <c r="U5518">
        <v>527.98400000000004</v>
      </c>
      <c r="V5518">
        <f>IFERROR(SuperstoreData[[#This Row],[Profit]]/SuperstoreData[[#This Row],[Sales]],0)</f>
        <v>0.4</v>
      </c>
      <c r="W5518">
        <f>YEAR(C5518)</f>
        <v>2016</v>
      </c>
      <c r="X5518" t="str">
        <f>TEXT(C5518,"mmm")</f>
        <v>Nov</v>
      </c>
    </row>
    <row r="5519" spans="1:24" x14ac:dyDescent="0.3">
      <c r="A5519">
        <v>5518</v>
      </c>
      <c r="B5519" t="s">
        <v>9074</v>
      </c>
      <c r="C5519" s="1">
        <v>43073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>
        <v>239.96</v>
      </c>
      <c r="S5519">
        <v>10</v>
      </c>
      <c r="T5519">
        <v>0.3</v>
      </c>
      <c r="U5519">
        <v>-10.284000000000001</v>
      </c>
      <c r="V5519">
        <f>IFERROR(SuperstoreData[[#This Row],[Profit]]/SuperstoreData[[#This Row],[Sales]],0)</f>
        <v>-4.2857142857142858E-2</v>
      </c>
      <c r="W5519">
        <f>YEAR(C5519)</f>
        <v>2017</v>
      </c>
      <c r="X5519" t="str">
        <f>TEXT(C5519,"mmm")</f>
        <v>Dec</v>
      </c>
    </row>
    <row r="5520" spans="1:24" x14ac:dyDescent="0.3">
      <c r="A5520">
        <v>5519</v>
      </c>
      <c r="B5520" t="s">
        <v>9074</v>
      </c>
      <c r="C5520" s="1">
        <v>43073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>
        <v>54.768000000000001</v>
      </c>
      <c r="S5520">
        <v>2</v>
      </c>
      <c r="T5520">
        <v>0.2</v>
      </c>
      <c r="U5520">
        <v>6.8460000000000001</v>
      </c>
      <c r="V5520">
        <f>IFERROR(SuperstoreData[[#This Row],[Profit]]/SuperstoreData[[#This Row],[Sales]],0)</f>
        <v>0.125</v>
      </c>
      <c r="W5520">
        <f>YEAR(C5520)</f>
        <v>2017</v>
      </c>
      <c r="X5520" t="str">
        <f>TEXT(C5520,"mmm")</f>
        <v>Dec</v>
      </c>
    </row>
    <row r="5521" spans="1:24" x14ac:dyDescent="0.3">
      <c r="A5521">
        <v>5520</v>
      </c>
      <c r="B5521" t="s">
        <v>9074</v>
      </c>
      <c r="C5521" s="1">
        <v>43073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>
        <v>13.391999999999999</v>
      </c>
      <c r="S5521">
        <v>3</v>
      </c>
      <c r="T5521">
        <v>0.2</v>
      </c>
      <c r="U5521">
        <v>3.1806000000000001</v>
      </c>
      <c r="V5521">
        <f>IFERROR(SuperstoreData[[#This Row],[Profit]]/SuperstoreData[[#This Row],[Sales]],0)</f>
        <v>0.23750000000000002</v>
      </c>
      <c r="W5521">
        <f>YEAR(C5521)</f>
        <v>2017</v>
      </c>
      <c r="X5521" t="str">
        <f>TEXT(C5521,"mmm")</f>
        <v>Dec</v>
      </c>
    </row>
    <row r="5522" spans="1:24" x14ac:dyDescent="0.3">
      <c r="A5522">
        <v>5521</v>
      </c>
      <c r="B5522" t="s">
        <v>9074</v>
      </c>
      <c r="C5522" s="1">
        <v>43073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>
        <v>23.92</v>
      </c>
      <c r="S5522">
        <v>5</v>
      </c>
      <c r="T5522">
        <v>0.2</v>
      </c>
      <c r="U5522">
        <v>8.6709999999999994</v>
      </c>
      <c r="V5522">
        <f>IFERROR(SuperstoreData[[#This Row],[Profit]]/SuperstoreData[[#This Row],[Sales]],0)</f>
        <v>0.36249999999999993</v>
      </c>
      <c r="W5522">
        <f>YEAR(C5522)</f>
        <v>2017</v>
      </c>
      <c r="X5522" t="str">
        <f>TEXT(C5522,"mmm")</f>
        <v>Dec</v>
      </c>
    </row>
    <row r="5523" spans="1:24" x14ac:dyDescent="0.3">
      <c r="A5523">
        <v>5522</v>
      </c>
      <c r="B5523" t="s">
        <v>9074</v>
      </c>
      <c r="C5523" s="1">
        <v>43073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>
        <v>255.96799999999999</v>
      </c>
      <c r="S5523">
        <v>4</v>
      </c>
      <c r="T5523">
        <v>0.2</v>
      </c>
      <c r="U5523">
        <v>-28.796399999999998</v>
      </c>
      <c r="V5523">
        <f>IFERROR(SuperstoreData[[#This Row],[Profit]]/SuperstoreData[[#This Row],[Sales]],0)</f>
        <v>-0.1125</v>
      </c>
      <c r="W5523">
        <f>YEAR(C5523)</f>
        <v>2017</v>
      </c>
      <c r="X5523" t="str">
        <f>TEXT(C5523,"mmm")</f>
        <v>Dec</v>
      </c>
    </row>
    <row r="5524" spans="1:24" x14ac:dyDescent="0.3">
      <c r="A5524">
        <v>5523</v>
      </c>
      <c r="B5524" t="s">
        <v>9075</v>
      </c>
      <c r="C5524" s="1">
        <v>42526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>
        <v>21.552</v>
      </c>
      <c r="S5524">
        <v>6</v>
      </c>
      <c r="T5524">
        <v>0.2</v>
      </c>
      <c r="U5524">
        <v>7.0044000000000004</v>
      </c>
      <c r="V5524">
        <f>IFERROR(SuperstoreData[[#This Row],[Profit]]/SuperstoreData[[#This Row],[Sales]],0)</f>
        <v>0.32500000000000001</v>
      </c>
      <c r="W5524">
        <f>YEAR(C5524)</f>
        <v>2016</v>
      </c>
      <c r="X5524" t="str">
        <f>TEXT(C5524,"mmm")</f>
        <v>Jun</v>
      </c>
    </row>
    <row r="5525" spans="1:24" x14ac:dyDescent="0.3">
      <c r="A5525">
        <v>5524</v>
      </c>
      <c r="B5525" t="s">
        <v>9075</v>
      </c>
      <c r="C5525" s="1">
        <v>42526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>
        <v>58.24</v>
      </c>
      <c r="S5525">
        <v>4</v>
      </c>
      <c r="T5525">
        <v>0</v>
      </c>
      <c r="U5525">
        <v>15.7248</v>
      </c>
      <c r="V5525">
        <f>IFERROR(SuperstoreData[[#This Row],[Profit]]/SuperstoreData[[#This Row],[Sales]],0)</f>
        <v>0.27</v>
      </c>
      <c r="W5525">
        <f>YEAR(C5525)</f>
        <v>2016</v>
      </c>
      <c r="X5525" t="str">
        <f>TEXT(C5525,"mmm")</f>
        <v>Jun</v>
      </c>
    </row>
    <row r="5526" spans="1:24" x14ac:dyDescent="0.3">
      <c r="A5526">
        <v>5525</v>
      </c>
      <c r="B5526" t="s">
        <v>9076</v>
      </c>
      <c r="C5526" s="1">
        <v>42714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>
        <v>80.28</v>
      </c>
      <c r="S5526">
        <v>12</v>
      </c>
      <c r="T5526">
        <v>0</v>
      </c>
      <c r="U5526">
        <v>36.928800000000003</v>
      </c>
      <c r="V5526">
        <f>IFERROR(SuperstoreData[[#This Row],[Profit]]/SuperstoreData[[#This Row],[Sales]],0)</f>
        <v>0.46</v>
      </c>
      <c r="W5526">
        <f>YEAR(C5526)</f>
        <v>2016</v>
      </c>
      <c r="X5526" t="str">
        <f>TEXT(C5526,"mmm")</f>
        <v>Dec</v>
      </c>
    </row>
    <row r="5527" spans="1:24" x14ac:dyDescent="0.3">
      <c r="A5527">
        <v>5526</v>
      </c>
      <c r="B5527" t="s">
        <v>9077</v>
      </c>
      <c r="C5527" s="1">
        <v>42855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>
        <v>9.7799999999999994</v>
      </c>
      <c r="S5527">
        <v>2</v>
      </c>
      <c r="T5527">
        <v>0</v>
      </c>
      <c r="U5527">
        <v>4.0098000000000003</v>
      </c>
      <c r="V5527">
        <f>IFERROR(SuperstoreData[[#This Row],[Profit]]/SuperstoreData[[#This Row],[Sales]],0)</f>
        <v>0.41000000000000003</v>
      </c>
      <c r="W5527">
        <f>YEAR(C5527)</f>
        <v>2017</v>
      </c>
      <c r="X5527" t="str">
        <f>TEXT(C5527,"mmm")</f>
        <v>Apr</v>
      </c>
    </row>
    <row r="5528" spans="1:24" x14ac:dyDescent="0.3">
      <c r="A5528">
        <v>5527</v>
      </c>
      <c r="B5528" t="s">
        <v>9078</v>
      </c>
      <c r="C5528" s="1">
        <v>42849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>
        <v>1.81</v>
      </c>
      <c r="S5528">
        <v>1</v>
      </c>
      <c r="T5528">
        <v>0</v>
      </c>
      <c r="U5528">
        <v>0.65159999999999996</v>
      </c>
      <c r="V5528">
        <f>IFERROR(SuperstoreData[[#This Row],[Profit]]/SuperstoreData[[#This Row],[Sales]],0)</f>
        <v>0.36</v>
      </c>
      <c r="W5528">
        <f>YEAR(C5528)</f>
        <v>2017</v>
      </c>
      <c r="X5528" t="str">
        <f>TEXT(C5528,"mmm")</f>
        <v>Apr</v>
      </c>
    </row>
    <row r="5529" spans="1:24" x14ac:dyDescent="0.3">
      <c r="A5529">
        <v>5528</v>
      </c>
      <c r="B5529" t="s">
        <v>9080</v>
      </c>
      <c r="C5529" s="1">
        <v>42132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>
        <v>37.94</v>
      </c>
      <c r="S5529">
        <v>2</v>
      </c>
      <c r="T5529">
        <v>0</v>
      </c>
      <c r="U5529">
        <v>18.211200000000002</v>
      </c>
      <c r="V5529">
        <f>IFERROR(SuperstoreData[[#This Row],[Profit]]/SuperstoreData[[#This Row],[Sales]],0)</f>
        <v>0.48000000000000009</v>
      </c>
      <c r="W5529">
        <f>YEAR(C5529)</f>
        <v>2015</v>
      </c>
      <c r="X5529" t="str">
        <f>TEXT(C5529,"mmm")</f>
        <v>May</v>
      </c>
    </row>
    <row r="5530" spans="1:24" x14ac:dyDescent="0.3">
      <c r="A5530">
        <v>5529</v>
      </c>
      <c r="B5530" t="s">
        <v>9081</v>
      </c>
      <c r="C5530" s="1">
        <v>42094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>
        <v>79.959999999999994</v>
      </c>
      <c r="S5530">
        <v>5</v>
      </c>
      <c r="T5530">
        <v>0.2</v>
      </c>
      <c r="U5530">
        <v>27.986000000000001</v>
      </c>
      <c r="V5530">
        <f>IFERROR(SuperstoreData[[#This Row],[Profit]]/SuperstoreData[[#This Row],[Sales]],0)</f>
        <v>0.35000000000000003</v>
      </c>
      <c r="W5530">
        <f>YEAR(C5530)</f>
        <v>2015</v>
      </c>
      <c r="X5530" t="str">
        <f>TEXT(C5530,"mmm")</f>
        <v>Mar</v>
      </c>
    </row>
    <row r="5531" spans="1:24" x14ac:dyDescent="0.3">
      <c r="A5531">
        <v>5530</v>
      </c>
      <c r="B5531" t="s">
        <v>9082</v>
      </c>
      <c r="C5531" s="1">
        <v>42953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>
        <v>115.29600000000001</v>
      </c>
      <c r="S5531">
        <v>3</v>
      </c>
      <c r="T5531">
        <v>0.2</v>
      </c>
      <c r="U5531">
        <v>40.3536</v>
      </c>
      <c r="V5531">
        <f>IFERROR(SuperstoreData[[#This Row],[Profit]]/SuperstoreData[[#This Row],[Sales]],0)</f>
        <v>0.35</v>
      </c>
      <c r="W5531">
        <f>YEAR(C5531)</f>
        <v>2017</v>
      </c>
      <c r="X5531" t="str">
        <f>TEXT(C5531,"mmm")</f>
        <v>Aug</v>
      </c>
    </row>
    <row r="5532" spans="1:24" x14ac:dyDescent="0.3">
      <c r="A5532">
        <v>5531</v>
      </c>
      <c r="B5532" t="s">
        <v>9084</v>
      </c>
      <c r="C5532" s="1">
        <v>43071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>
        <v>2479.96</v>
      </c>
      <c r="S5532">
        <v>4</v>
      </c>
      <c r="T5532">
        <v>0</v>
      </c>
      <c r="U5532">
        <v>743.98800000000006</v>
      </c>
      <c r="V5532">
        <f>IFERROR(SuperstoreData[[#This Row],[Profit]]/SuperstoreData[[#This Row],[Sales]],0)</f>
        <v>0.30000000000000004</v>
      </c>
      <c r="W5532">
        <f>YEAR(C5532)</f>
        <v>2017</v>
      </c>
      <c r="X5532" t="str">
        <f>TEXT(C5532,"mmm")</f>
        <v>Dec</v>
      </c>
    </row>
    <row r="5533" spans="1:24" x14ac:dyDescent="0.3">
      <c r="A5533">
        <v>5532</v>
      </c>
      <c r="B5533" t="s">
        <v>9087</v>
      </c>
      <c r="C5533" s="1">
        <v>42527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>
        <v>179.94</v>
      </c>
      <c r="S5533">
        <v>6</v>
      </c>
      <c r="T5533">
        <v>0</v>
      </c>
      <c r="U5533">
        <v>75.574799999999996</v>
      </c>
      <c r="V5533">
        <f>IFERROR(SuperstoreData[[#This Row],[Profit]]/SuperstoreData[[#This Row],[Sales]],0)</f>
        <v>0.42</v>
      </c>
      <c r="W5533">
        <f>YEAR(C5533)</f>
        <v>2016</v>
      </c>
      <c r="X5533" t="str">
        <f>TEXT(C5533,"mmm")</f>
        <v>Jun</v>
      </c>
    </row>
    <row r="5534" spans="1:24" x14ac:dyDescent="0.3">
      <c r="A5534">
        <v>5533</v>
      </c>
      <c r="B5534" t="s">
        <v>9087</v>
      </c>
      <c r="C5534" s="1">
        <v>42527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>
        <v>26.85</v>
      </c>
      <c r="S5534">
        <v>3</v>
      </c>
      <c r="T5534">
        <v>0</v>
      </c>
      <c r="U5534">
        <v>5.1014999999999997</v>
      </c>
      <c r="V5534">
        <f>IFERROR(SuperstoreData[[#This Row],[Profit]]/SuperstoreData[[#This Row],[Sales]],0)</f>
        <v>0.18999999999999997</v>
      </c>
      <c r="W5534">
        <f>YEAR(C5534)</f>
        <v>2016</v>
      </c>
      <c r="X5534" t="str">
        <f>TEXT(C5534,"mmm")</f>
        <v>Jun</v>
      </c>
    </row>
    <row r="5535" spans="1:24" x14ac:dyDescent="0.3">
      <c r="A5535">
        <v>5534</v>
      </c>
      <c r="B5535" t="s">
        <v>9087</v>
      </c>
      <c r="C5535" s="1">
        <v>42527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>
        <v>323.37</v>
      </c>
      <c r="S5535">
        <v>3</v>
      </c>
      <c r="T5535">
        <v>0</v>
      </c>
      <c r="U5535">
        <v>129.34800000000001</v>
      </c>
      <c r="V5535">
        <f>IFERROR(SuperstoreData[[#This Row],[Profit]]/SuperstoreData[[#This Row],[Sales]],0)</f>
        <v>0.4</v>
      </c>
      <c r="W5535">
        <f>YEAR(C5535)</f>
        <v>2016</v>
      </c>
      <c r="X5535" t="str">
        <f>TEXT(C5535,"mmm")</f>
        <v>Jun</v>
      </c>
    </row>
    <row r="5536" spans="1:24" x14ac:dyDescent="0.3">
      <c r="A5536">
        <v>5535</v>
      </c>
      <c r="B5536" t="s">
        <v>9087</v>
      </c>
      <c r="C5536" s="1">
        <v>42527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>
        <v>59.94</v>
      </c>
      <c r="S5536">
        <v>3</v>
      </c>
      <c r="T5536">
        <v>0</v>
      </c>
      <c r="U5536">
        <v>28.171800000000001</v>
      </c>
      <c r="V5536">
        <f>IFERROR(SuperstoreData[[#This Row],[Profit]]/SuperstoreData[[#This Row],[Sales]],0)</f>
        <v>0.47000000000000003</v>
      </c>
      <c r="W5536">
        <f>YEAR(C5536)</f>
        <v>2016</v>
      </c>
      <c r="X5536" t="str">
        <f>TEXT(C5536,"mmm")</f>
        <v>Jun</v>
      </c>
    </row>
    <row r="5537" spans="1:24" x14ac:dyDescent="0.3">
      <c r="A5537">
        <v>5536</v>
      </c>
      <c r="B5537" t="s">
        <v>9087</v>
      </c>
      <c r="C5537" s="1">
        <v>42527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>
        <v>64.14</v>
      </c>
      <c r="S5537">
        <v>3</v>
      </c>
      <c r="T5537">
        <v>0</v>
      </c>
      <c r="U5537">
        <v>30.787199999999999</v>
      </c>
      <c r="V5537">
        <f>IFERROR(SuperstoreData[[#This Row],[Profit]]/SuperstoreData[[#This Row],[Sales]],0)</f>
        <v>0.48</v>
      </c>
      <c r="W5537">
        <f>YEAR(C5537)</f>
        <v>2016</v>
      </c>
      <c r="X5537" t="str">
        <f>TEXT(C5537,"mmm")</f>
        <v>Jun</v>
      </c>
    </row>
    <row r="5538" spans="1:24" x14ac:dyDescent="0.3">
      <c r="A5538">
        <v>5537</v>
      </c>
      <c r="B5538" t="s">
        <v>9087</v>
      </c>
      <c r="C5538" s="1">
        <v>42527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>
        <v>11.67</v>
      </c>
      <c r="S5538">
        <v>3</v>
      </c>
      <c r="T5538">
        <v>0</v>
      </c>
      <c r="U5538">
        <v>5.6016000000000004</v>
      </c>
      <c r="V5538">
        <f>IFERROR(SuperstoreData[[#This Row],[Profit]]/SuperstoreData[[#This Row],[Sales]],0)</f>
        <v>0.48000000000000004</v>
      </c>
      <c r="W5538">
        <f>YEAR(C5538)</f>
        <v>2016</v>
      </c>
      <c r="X5538" t="str">
        <f>TEXT(C5538,"mmm")</f>
        <v>Jun</v>
      </c>
    </row>
    <row r="5539" spans="1:24" x14ac:dyDescent="0.3">
      <c r="A5539">
        <v>5538</v>
      </c>
      <c r="B5539" t="s">
        <v>9087</v>
      </c>
      <c r="C5539" s="1">
        <v>42527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>
        <v>12.96</v>
      </c>
      <c r="S5539">
        <v>2</v>
      </c>
      <c r="T5539">
        <v>0</v>
      </c>
      <c r="U5539">
        <v>6.2207999999999997</v>
      </c>
      <c r="V5539">
        <f>IFERROR(SuperstoreData[[#This Row],[Profit]]/SuperstoreData[[#This Row],[Sales]],0)</f>
        <v>0.47999999999999993</v>
      </c>
      <c r="W5539">
        <f>YEAR(C5539)</f>
        <v>2016</v>
      </c>
      <c r="X5539" t="str">
        <f>TEXT(C5539,"mmm")</f>
        <v>Jun</v>
      </c>
    </row>
    <row r="5540" spans="1:24" x14ac:dyDescent="0.3">
      <c r="A5540">
        <v>5539</v>
      </c>
      <c r="B5540" t="s">
        <v>9088</v>
      </c>
      <c r="C5540" s="1">
        <v>42107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>
        <v>17.43</v>
      </c>
      <c r="S5540">
        <v>3</v>
      </c>
      <c r="T5540">
        <v>0</v>
      </c>
      <c r="U5540">
        <v>8.0177999999999994</v>
      </c>
      <c r="V5540">
        <f>IFERROR(SuperstoreData[[#This Row],[Profit]]/SuperstoreData[[#This Row],[Sales]],0)</f>
        <v>0.45999999999999996</v>
      </c>
      <c r="W5540">
        <f>YEAR(C5540)</f>
        <v>2015</v>
      </c>
      <c r="X5540" t="str">
        <f>TEXT(C5540,"mmm")</f>
        <v>Apr</v>
      </c>
    </row>
    <row r="5541" spans="1:24" x14ac:dyDescent="0.3">
      <c r="A5541">
        <v>5540</v>
      </c>
      <c r="B5541" t="s">
        <v>9090</v>
      </c>
      <c r="C5541" s="1">
        <v>42877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>
        <v>181.98599999999999</v>
      </c>
      <c r="S5541">
        <v>2</v>
      </c>
      <c r="T5541">
        <v>0.3</v>
      </c>
      <c r="U5541">
        <v>-54.595799999999997</v>
      </c>
      <c r="V5541">
        <f>IFERROR(SuperstoreData[[#This Row],[Profit]]/SuperstoreData[[#This Row],[Sales]],0)</f>
        <v>-0.3</v>
      </c>
      <c r="W5541">
        <f>YEAR(C5541)</f>
        <v>2017</v>
      </c>
      <c r="X5541" t="str">
        <f>TEXT(C5541,"mmm")</f>
        <v>May</v>
      </c>
    </row>
    <row r="5542" spans="1:24" x14ac:dyDescent="0.3">
      <c r="A5542">
        <v>5541</v>
      </c>
      <c r="B5542" t="s">
        <v>9090</v>
      </c>
      <c r="C5542" s="1">
        <v>42877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>
        <v>1.5920000000000001</v>
      </c>
      <c r="S5542">
        <v>2</v>
      </c>
      <c r="T5542">
        <v>0.8</v>
      </c>
      <c r="U5542">
        <v>-2.6267999999999998</v>
      </c>
      <c r="V5542">
        <f>IFERROR(SuperstoreData[[#This Row],[Profit]]/SuperstoreData[[#This Row],[Sales]],0)</f>
        <v>-1.6499999999999997</v>
      </c>
      <c r="W5542">
        <f>YEAR(C5542)</f>
        <v>2017</v>
      </c>
      <c r="X5542" t="str">
        <f>TEXT(C5542,"mmm")</f>
        <v>May</v>
      </c>
    </row>
    <row r="5543" spans="1:24" x14ac:dyDescent="0.3">
      <c r="A5543">
        <v>5542</v>
      </c>
      <c r="B5543" t="s">
        <v>9090</v>
      </c>
      <c r="C5543" s="1">
        <v>42877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>
        <v>22.344000000000001</v>
      </c>
      <c r="S5543">
        <v>3</v>
      </c>
      <c r="T5543">
        <v>0.2</v>
      </c>
      <c r="U5543">
        <v>2.5137</v>
      </c>
      <c r="V5543">
        <f>IFERROR(SuperstoreData[[#This Row],[Profit]]/SuperstoreData[[#This Row],[Sales]],0)</f>
        <v>0.1125</v>
      </c>
      <c r="W5543">
        <f>YEAR(C5543)</f>
        <v>2017</v>
      </c>
      <c r="X5543" t="str">
        <f>TEXT(C5543,"mmm")</f>
        <v>May</v>
      </c>
    </row>
    <row r="5544" spans="1:24" x14ac:dyDescent="0.3">
      <c r="A5544">
        <v>5543</v>
      </c>
      <c r="B5544" t="s">
        <v>9091</v>
      </c>
      <c r="C5544" s="1">
        <v>42723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>
        <v>455.97</v>
      </c>
      <c r="S5544">
        <v>6</v>
      </c>
      <c r="T5544">
        <v>0.5</v>
      </c>
      <c r="U5544">
        <v>-218.8656</v>
      </c>
      <c r="V5544">
        <f>IFERROR(SuperstoreData[[#This Row],[Profit]]/SuperstoreData[[#This Row],[Sales]],0)</f>
        <v>-0.48</v>
      </c>
      <c r="W5544">
        <f>YEAR(C5544)</f>
        <v>2016</v>
      </c>
      <c r="X5544" t="str">
        <f>TEXT(C5544,"mmm")</f>
        <v>Dec</v>
      </c>
    </row>
    <row r="5545" spans="1:24" x14ac:dyDescent="0.3">
      <c r="A5545">
        <v>5544</v>
      </c>
      <c r="B5545" t="s">
        <v>9091</v>
      </c>
      <c r="C5545" s="1">
        <v>42723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>
        <v>10.44</v>
      </c>
      <c r="S5545">
        <v>6</v>
      </c>
      <c r="T5545">
        <v>0.7</v>
      </c>
      <c r="U5545">
        <v>-7.6559999999999997</v>
      </c>
      <c r="V5545">
        <f>IFERROR(SuperstoreData[[#This Row],[Profit]]/SuperstoreData[[#This Row],[Sales]],0)</f>
        <v>-0.73333333333333339</v>
      </c>
      <c r="W5545">
        <f>YEAR(C5545)</f>
        <v>2016</v>
      </c>
      <c r="X5545" t="str">
        <f>TEXT(C5545,"mmm")</f>
        <v>Dec</v>
      </c>
    </row>
    <row r="5546" spans="1:24" x14ac:dyDescent="0.3">
      <c r="A5546">
        <v>5545</v>
      </c>
      <c r="B5546" t="s">
        <v>9091</v>
      </c>
      <c r="C5546" s="1">
        <v>42723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>
        <v>5.2140000000000004</v>
      </c>
      <c r="S5546">
        <v>2</v>
      </c>
      <c r="T5546">
        <v>0.7</v>
      </c>
      <c r="U5546">
        <v>-4.1711999999999998</v>
      </c>
      <c r="V5546">
        <f>IFERROR(SuperstoreData[[#This Row],[Profit]]/SuperstoreData[[#This Row],[Sales]],0)</f>
        <v>-0.79999999999999993</v>
      </c>
      <c r="W5546">
        <f>YEAR(C5546)</f>
        <v>2016</v>
      </c>
      <c r="X5546" t="str">
        <f>TEXT(C5546,"mmm")</f>
        <v>Dec</v>
      </c>
    </row>
    <row r="5547" spans="1:24" x14ac:dyDescent="0.3">
      <c r="A5547">
        <v>5546</v>
      </c>
      <c r="B5547" t="s">
        <v>9094</v>
      </c>
      <c r="C5547" s="1">
        <v>43000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>
        <v>67.400000000000006</v>
      </c>
      <c r="S5547">
        <v>5</v>
      </c>
      <c r="T5547">
        <v>0</v>
      </c>
      <c r="U5547">
        <v>17.524000000000001</v>
      </c>
      <c r="V5547">
        <f>IFERROR(SuperstoreData[[#This Row],[Profit]]/SuperstoreData[[#This Row],[Sales]],0)</f>
        <v>0.26</v>
      </c>
      <c r="W5547">
        <f>YEAR(C5547)</f>
        <v>2017</v>
      </c>
      <c r="X5547" t="str">
        <f>TEXT(C5547,"mmm")</f>
        <v>Sep</v>
      </c>
    </row>
    <row r="5548" spans="1:24" x14ac:dyDescent="0.3">
      <c r="A5548">
        <v>5547</v>
      </c>
      <c r="B5548" t="s">
        <v>9095</v>
      </c>
      <c r="C5548" s="1">
        <v>42985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>
        <v>25.16</v>
      </c>
      <c r="S5548">
        <v>2</v>
      </c>
      <c r="T5548">
        <v>0</v>
      </c>
      <c r="U5548">
        <v>10.5672</v>
      </c>
      <c r="V5548">
        <f>IFERROR(SuperstoreData[[#This Row],[Profit]]/SuperstoreData[[#This Row],[Sales]],0)</f>
        <v>0.42</v>
      </c>
      <c r="W5548">
        <f>YEAR(C5548)</f>
        <v>2017</v>
      </c>
      <c r="X5548" t="str">
        <f>TEXT(C5548,"mmm")</f>
        <v>Sep</v>
      </c>
    </row>
    <row r="5549" spans="1:24" x14ac:dyDescent="0.3">
      <c r="A5549">
        <v>5548</v>
      </c>
      <c r="B5549" t="s">
        <v>9095</v>
      </c>
      <c r="C5549" s="1">
        <v>42985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>
        <v>126.56</v>
      </c>
      <c r="S5549">
        <v>4</v>
      </c>
      <c r="T5549">
        <v>0.2</v>
      </c>
      <c r="U5549">
        <v>47.46</v>
      </c>
      <c r="V5549">
        <f>IFERROR(SuperstoreData[[#This Row],[Profit]]/SuperstoreData[[#This Row],[Sales]],0)</f>
        <v>0.375</v>
      </c>
      <c r="W5549">
        <f>YEAR(C5549)</f>
        <v>2017</v>
      </c>
      <c r="X5549" t="str">
        <f>TEXT(C5549,"mmm")</f>
        <v>Sep</v>
      </c>
    </row>
    <row r="5550" spans="1:24" x14ac:dyDescent="0.3">
      <c r="A5550">
        <v>5549</v>
      </c>
      <c r="B5550" t="s">
        <v>9097</v>
      </c>
      <c r="C5550" s="1">
        <v>41971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>
        <v>43.68</v>
      </c>
      <c r="S5550">
        <v>3</v>
      </c>
      <c r="T5550">
        <v>0</v>
      </c>
      <c r="U5550">
        <v>11.7936</v>
      </c>
      <c r="V5550">
        <f>IFERROR(SuperstoreData[[#This Row],[Profit]]/SuperstoreData[[#This Row],[Sales]],0)</f>
        <v>0.27</v>
      </c>
      <c r="W5550">
        <f>YEAR(C5550)</f>
        <v>2014</v>
      </c>
      <c r="X5550" t="str">
        <f>TEXT(C5550,"mmm")</f>
        <v>Nov</v>
      </c>
    </row>
    <row r="5551" spans="1:24" x14ac:dyDescent="0.3">
      <c r="A5551">
        <v>5550</v>
      </c>
      <c r="B5551" t="s">
        <v>9097</v>
      </c>
      <c r="C5551" s="1">
        <v>41971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>
        <v>139.93</v>
      </c>
      <c r="S5551">
        <v>7</v>
      </c>
      <c r="T5551">
        <v>0</v>
      </c>
      <c r="U5551">
        <v>34.982500000000002</v>
      </c>
      <c r="V5551">
        <f>IFERROR(SuperstoreData[[#This Row],[Profit]]/SuperstoreData[[#This Row],[Sales]],0)</f>
        <v>0.25</v>
      </c>
      <c r="W5551">
        <f>YEAR(C5551)</f>
        <v>2014</v>
      </c>
      <c r="X5551" t="str">
        <f>TEXT(C5551,"mmm")</f>
        <v>Nov</v>
      </c>
    </row>
    <row r="5552" spans="1:24" x14ac:dyDescent="0.3">
      <c r="A5552">
        <v>5551</v>
      </c>
      <c r="B5552" t="s">
        <v>9098</v>
      </c>
      <c r="C5552" s="1">
        <v>41955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>
        <v>2.6720000000000002</v>
      </c>
      <c r="S5552">
        <v>1</v>
      </c>
      <c r="T5552">
        <v>0.2</v>
      </c>
      <c r="U5552">
        <v>0.33400000000000002</v>
      </c>
      <c r="V5552">
        <f>IFERROR(SuperstoreData[[#This Row],[Profit]]/SuperstoreData[[#This Row],[Sales]],0)</f>
        <v>0.125</v>
      </c>
      <c r="W5552">
        <f>YEAR(C5552)</f>
        <v>2014</v>
      </c>
      <c r="X5552" t="str">
        <f>TEXT(C5552,"mmm")</f>
        <v>Nov</v>
      </c>
    </row>
    <row r="5553" spans="1:24" x14ac:dyDescent="0.3">
      <c r="A5553">
        <v>5552</v>
      </c>
      <c r="B5553" t="s">
        <v>9098</v>
      </c>
      <c r="C5553" s="1">
        <v>41955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>
        <v>16.655999999999999</v>
      </c>
      <c r="S5553">
        <v>6</v>
      </c>
      <c r="T5553">
        <v>0.2</v>
      </c>
      <c r="U5553">
        <v>-3.1230000000000002</v>
      </c>
      <c r="V5553">
        <f>IFERROR(SuperstoreData[[#This Row],[Profit]]/SuperstoreData[[#This Row],[Sales]],0)</f>
        <v>-0.18750000000000003</v>
      </c>
      <c r="W5553">
        <f>YEAR(C5553)</f>
        <v>2014</v>
      </c>
      <c r="X5553" t="str">
        <f>TEXT(C5553,"mmm")</f>
        <v>Nov</v>
      </c>
    </row>
    <row r="5554" spans="1:24" x14ac:dyDescent="0.3">
      <c r="A5554">
        <v>5553</v>
      </c>
      <c r="B5554" t="s">
        <v>9098</v>
      </c>
      <c r="C5554" s="1">
        <v>41955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>
        <v>79.512</v>
      </c>
      <c r="S5554">
        <v>3</v>
      </c>
      <c r="T5554">
        <v>0.2</v>
      </c>
      <c r="U5554">
        <v>20.8719</v>
      </c>
      <c r="V5554">
        <f>IFERROR(SuperstoreData[[#This Row],[Profit]]/SuperstoreData[[#This Row],[Sales]],0)</f>
        <v>0.26250000000000001</v>
      </c>
      <c r="W5554">
        <f>YEAR(C5554)</f>
        <v>2014</v>
      </c>
      <c r="X5554" t="str">
        <f>TEXT(C5554,"mmm")</f>
        <v>Nov</v>
      </c>
    </row>
    <row r="5555" spans="1:24" x14ac:dyDescent="0.3">
      <c r="A5555">
        <v>5554</v>
      </c>
      <c r="B5555" t="s">
        <v>9098</v>
      </c>
      <c r="C5555" s="1">
        <v>41955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>
        <v>36.287999999999997</v>
      </c>
      <c r="S5555">
        <v>7</v>
      </c>
      <c r="T5555">
        <v>0.2</v>
      </c>
      <c r="U5555">
        <v>12.700799999999999</v>
      </c>
      <c r="V5555">
        <f>IFERROR(SuperstoreData[[#This Row],[Profit]]/SuperstoreData[[#This Row],[Sales]],0)</f>
        <v>0.35000000000000003</v>
      </c>
      <c r="W5555">
        <f>YEAR(C5555)</f>
        <v>2014</v>
      </c>
      <c r="X5555" t="str">
        <f>TEXT(C5555,"mmm")</f>
        <v>Nov</v>
      </c>
    </row>
    <row r="5556" spans="1:24" x14ac:dyDescent="0.3">
      <c r="A5556">
        <v>5555</v>
      </c>
      <c r="B5556" t="s">
        <v>9098</v>
      </c>
      <c r="C5556" s="1">
        <v>41955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>
        <v>67.993200000000002</v>
      </c>
      <c r="S5556">
        <v>1</v>
      </c>
      <c r="T5556">
        <v>0.32</v>
      </c>
      <c r="U5556">
        <v>-12.998699999999999</v>
      </c>
      <c r="V5556">
        <f>IFERROR(SuperstoreData[[#This Row],[Profit]]/SuperstoreData[[#This Row],[Sales]],0)</f>
        <v>-0.19117647058823528</v>
      </c>
      <c r="W5556">
        <f>YEAR(C5556)</f>
        <v>2014</v>
      </c>
      <c r="X5556" t="str">
        <f>TEXT(C5556,"mmm")</f>
        <v>Nov</v>
      </c>
    </row>
    <row r="5557" spans="1:24" x14ac:dyDescent="0.3">
      <c r="A5557">
        <v>5556</v>
      </c>
      <c r="B5557" t="s">
        <v>9099</v>
      </c>
      <c r="C5557" s="1">
        <v>43010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>
        <v>10.16</v>
      </c>
      <c r="S5557">
        <v>2</v>
      </c>
      <c r="T5557">
        <v>0</v>
      </c>
      <c r="U5557">
        <v>3.4544000000000001</v>
      </c>
      <c r="V5557">
        <f>IFERROR(SuperstoreData[[#This Row],[Profit]]/SuperstoreData[[#This Row],[Sales]],0)</f>
        <v>0.34</v>
      </c>
      <c r="W5557">
        <f>YEAR(C5557)</f>
        <v>2017</v>
      </c>
      <c r="X5557" t="str">
        <f>TEXT(C5557,"mmm")</f>
        <v>Oct</v>
      </c>
    </row>
    <row r="5558" spans="1:24" x14ac:dyDescent="0.3">
      <c r="A5558">
        <v>5557</v>
      </c>
      <c r="B5558" t="s">
        <v>9100</v>
      </c>
      <c r="C5558" s="1">
        <v>42352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>
        <v>6.16</v>
      </c>
      <c r="S5558">
        <v>2</v>
      </c>
      <c r="T5558">
        <v>0</v>
      </c>
      <c r="U5558">
        <v>1.9712000000000001</v>
      </c>
      <c r="V5558">
        <f>IFERROR(SuperstoreData[[#This Row],[Profit]]/SuperstoreData[[#This Row],[Sales]],0)</f>
        <v>0.32</v>
      </c>
      <c r="W5558">
        <f>YEAR(C5558)</f>
        <v>2015</v>
      </c>
      <c r="X5558" t="str">
        <f>TEXT(C5558,"mmm")</f>
        <v>Dec</v>
      </c>
    </row>
    <row r="5559" spans="1:24" x14ac:dyDescent="0.3">
      <c r="A5559">
        <v>5558</v>
      </c>
      <c r="B5559" t="s">
        <v>9100</v>
      </c>
      <c r="C5559" s="1">
        <v>42352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>
        <v>56.3</v>
      </c>
      <c r="S5559">
        <v>2</v>
      </c>
      <c r="T5559">
        <v>0</v>
      </c>
      <c r="U5559">
        <v>15.763999999999999</v>
      </c>
      <c r="V5559">
        <f>IFERROR(SuperstoreData[[#This Row],[Profit]]/SuperstoreData[[#This Row],[Sales]],0)</f>
        <v>0.28000000000000003</v>
      </c>
      <c r="W5559">
        <f>YEAR(C5559)</f>
        <v>2015</v>
      </c>
      <c r="X5559" t="str">
        <f>TEXT(C5559,"mmm")</f>
        <v>Dec</v>
      </c>
    </row>
    <row r="5560" spans="1:24" x14ac:dyDescent="0.3">
      <c r="A5560">
        <v>5559</v>
      </c>
      <c r="B5560" t="s">
        <v>9101</v>
      </c>
      <c r="C5560" s="1">
        <v>42344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>
        <v>6.48</v>
      </c>
      <c r="S5560">
        <v>1</v>
      </c>
      <c r="T5560">
        <v>0</v>
      </c>
      <c r="U5560">
        <v>3.1103999999999998</v>
      </c>
      <c r="V5560">
        <f>IFERROR(SuperstoreData[[#This Row],[Profit]]/SuperstoreData[[#This Row],[Sales]],0)</f>
        <v>0.47999999999999993</v>
      </c>
      <c r="W5560">
        <f>YEAR(C5560)</f>
        <v>2015</v>
      </c>
      <c r="X5560" t="str">
        <f>TEXT(C5560,"mmm")</f>
        <v>Dec</v>
      </c>
    </row>
    <row r="5561" spans="1:24" x14ac:dyDescent="0.3">
      <c r="A5561">
        <v>5560</v>
      </c>
      <c r="B5561" t="s">
        <v>9101</v>
      </c>
      <c r="C5561" s="1">
        <v>42344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>
        <v>1325.85</v>
      </c>
      <c r="S5561">
        <v>5</v>
      </c>
      <c r="T5561">
        <v>0</v>
      </c>
      <c r="U5561">
        <v>238.65299999999999</v>
      </c>
      <c r="V5561">
        <f>IFERROR(SuperstoreData[[#This Row],[Profit]]/SuperstoreData[[#This Row],[Sales]],0)</f>
        <v>0.18</v>
      </c>
      <c r="W5561">
        <f>YEAR(C5561)</f>
        <v>2015</v>
      </c>
      <c r="X5561" t="str">
        <f>TEXT(C5561,"mmm")</f>
        <v>Dec</v>
      </c>
    </row>
    <row r="5562" spans="1:24" x14ac:dyDescent="0.3">
      <c r="A5562">
        <v>5561</v>
      </c>
      <c r="B5562" t="s">
        <v>9101</v>
      </c>
      <c r="C5562" s="1">
        <v>42344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>
        <v>14.94</v>
      </c>
      <c r="S5562">
        <v>3</v>
      </c>
      <c r="T5562">
        <v>0</v>
      </c>
      <c r="U5562">
        <v>6.8723999999999998</v>
      </c>
      <c r="V5562">
        <f>IFERROR(SuperstoreData[[#This Row],[Profit]]/SuperstoreData[[#This Row],[Sales]],0)</f>
        <v>0.46</v>
      </c>
      <c r="W5562">
        <f>YEAR(C5562)</f>
        <v>2015</v>
      </c>
      <c r="X5562" t="str">
        <f>TEXT(C5562,"mmm")</f>
        <v>Dec</v>
      </c>
    </row>
    <row r="5563" spans="1:24" x14ac:dyDescent="0.3">
      <c r="A5563">
        <v>5562</v>
      </c>
      <c r="B5563" t="s">
        <v>9104</v>
      </c>
      <c r="C5563" s="1">
        <v>42825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>
        <v>34.54</v>
      </c>
      <c r="S5563">
        <v>1</v>
      </c>
      <c r="T5563">
        <v>0</v>
      </c>
      <c r="U5563">
        <v>17.27</v>
      </c>
      <c r="V5563">
        <f>IFERROR(SuperstoreData[[#This Row],[Profit]]/SuperstoreData[[#This Row],[Sales]],0)</f>
        <v>0.5</v>
      </c>
      <c r="W5563">
        <f>YEAR(C5563)</f>
        <v>2017</v>
      </c>
      <c r="X5563" t="str">
        <f>TEXT(C5563,"mmm")</f>
        <v>Mar</v>
      </c>
    </row>
    <row r="5564" spans="1:24" x14ac:dyDescent="0.3">
      <c r="A5564">
        <v>5563</v>
      </c>
      <c r="B5564" t="s">
        <v>9104</v>
      </c>
      <c r="C5564" s="1">
        <v>42825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>
        <v>2999.95</v>
      </c>
      <c r="S5564">
        <v>5</v>
      </c>
      <c r="T5564">
        <v>0</v>
      </c>
      <c r="U5564">
        <v>1439.9760000000001</v>
      </c>
      <c r="V5564">
        <f>IFERROR(SuperstoreData[[#This Row],[Profit]]/SuperstoreData[[#This Row],[Sales]],0)</f>
        <v>0.48000000000000009</v>
      </c>
      <c r="W5564">
        <f>YEAR(C5564)</f>
        <v>2017</v>
      </c>
      <c r="X5564" t="str">
        <f>TEXT(C5564,"mmm")</f>
        <v>Mar</v>
      </c>
    </row>
    <row r="5565" spans="1:24" x14ac:dyDescent="0.3">
      <c r="A5565">
        <v>5564</v>
      </c>
      <c r="B5565" t="s">
        <v>9104</v>
      </c>
      <c r="C5565" s="1">
        <v>42825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>
        <v>64.12</v>
      </c>
      <c r="S5565">
        <v>4</v>
      </c>
      <c r="T5565">
        <v>0</v>
      </c>
      <c r="U5565">
        <v>30.7776</v>
      </c>
      <c r="V5565">
        <f>IFERROR(SuperstoreData[[#This Row],[Profit]]/SuperstoreData[[#This Row],[Sales]],0)</f>
        <v>0.48</v>
      </c>
      <c r="W5565">
        <f>YEAR(C5565)</f>
        <v>2017</v>
      </c>
      <c r="X5565" t="str">
        <f>TEXT(C5565,"mmm")</f>
        <v>Mar</v>
      </c>
    </row>
    <row r="5566" spans="1:24" x14ac:dyDescent="0.3">
      <c r="A5566">
        <v>5565</v>
      </c>
      <c r="B5566" t="s">
        <v>9105</v>
      </c>
      <c r="C5566" s="1">
        <v>42807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>
        <v>19.456</v>
      </c>
      <c r="S5566">
        <v>4</v>
      </c>
      <c r="T5566">
        <v>0.2</v>
      </c>
      <c r="U5566">
        <v>2.1888000000000001</v>
      </c>
      <c r="V5566">
        <f>IFERROR(SuperstoreData[[#This Row],[Profit]]/SuperstoreData[[#This Row],[Sales]],0)</f>
        <v>0.1125</v>
      </c>
      <c r="W5566">
        <f>YEAR(C5566)</f>
        <v>2017</v>
      </c>
      <c r="X5566" t="str">
        <f>TEXT(C5566,"mmm")</f>
        <v>Mar</v>
      </c>
    </row>
    <row r="5567" spans="1:24" x14ac:dyDescent="0.3">
      <c r="A5567">
        <v>5566</v>
      </c>
      <c r="B5567" t="s">
        <v>9105</v>
      </c>
      <c r="C5567" s="1">
        <v>42807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>
        <v>209.98599999999999</v>
      </c>
      <c r="S5567">
        <v>2</v>
      </c>
      <c r="T5567">
        <v>0.3</v>
      </c>
      <c r="U5567">
        <v>8.9993999999999996</v>
      </c>
      <c r="V5567">
        <f>IFERROR(SuperstoreData[[#This Row],[Profit]]/SuperstoreData[[#This Row],[Sales]],0)</f>
        <v>4.2857142857142858E-2</v>
      </c>
      <c r="W5567">
        <f>YEAR(C5567)</f>
        <v>2017</v>
      </c>
      <c r="X5567" t="str">
        <f>TEXT(C5567,"mmm")</f>
        <v>Mar</v>
      </c>
    </row>
    <row r="5568" spans="1:24" x14ac:dyDescent="0.3">
      <c r="A5568">
        <v>5567</v>
      </c>
      <c r="B5568" t="s">
        <v>9105</v>
      </c>
      <c r="C5568" s="1">
        <v>42807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>
        <v>29.76</v>
      </c>
      <c r="S5568">
        <v>5</v>
      </c>
      <c r="T5568">
        <v>0.2</v>
      </c>
      <c r="U5568">
        <v>1.86</v>
      </c>
      <c r="V5568">
        <f>IFERROR(SuperstoreData[[#This Row],[Profit]]/SuperstoreData[[#This Row],[Sales]],0)</f>
        <v>6.25E-2</v>
      </c>
      <c r="W5568">
        <f>YEAR(C5568)</f>
        <v>2017</v>
      </c>
      <c r="X5568" t="str">
        <f>TEXT(C5568,"mmm")</f>
        <v>Mar</v>
      </c>
    </row>
    <row r="5569" spans="1:24" x14ac:dyDescent="0.3">
      <c r="A5569">
        <v>5568</v>
      </c>
      <c r="B5569" t="s">
        <v>9105</v>
      </c>
      <c r="C5569" s="1">
        <v>42807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>
        <v>89.768000000000001</v>
      </c>
      <c r="S5569">
        <v>1</v>
      </c>
      <c r="T5569">
        <v>0.3</v>
      </c>
      <c r="U5569">
        <v>-2.5648</v>
      </c>
      <c r="V5569">
        <f>IFERROR(SuperstoreData[[#This Row],[Profit]]/SuperstoreData[[#This Row],[Sales]],0)</f>
        <v>-2.8571428571428571E-2</v>
      </c>
      <c r="W5569">
        <f>YEAR(C5569)</f>
        <v>2017</v>
      </c>
      <c r="X5569" t="str">
        <f>TEXT(C5569,"mmm")</f>
        <v>Mar</v>
      </c>
    </row>
    <row r="5570" spans="1:24" x14ac:dyDescent="0.3">
      <c r="A5570">
        <v>5569</v>
      </c>
      <c r="B5570" t="s">
        <v>9105</v>
      </c>
      <c r="C5570" s="1">
        <v>42807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>
        <v>959.98400000000004</v>
      </c>
      <c r="S5570">
        <v>2</v>
      </c>
      <c r="T5570">
        <v>0.2</v>
      </c>
      <c r="U5570">
        <v>335.99439999999998</v>
      </c>
      <c r="V5570">
        <f>IFERROR(SuperstoreData[[#This Row],[Profit]]/SuperstoreData[[#This Row],[Sales]],0)</f>
        <v>0.35</v>
      </c>
      <c r="W5570">
        <f>YEAR(C5570)</f>
        <v>2017</v>
      </c>
      <c r="X5570" t="str">
        <f>TEXT(C5570,"mmm")</f>
        <v>Mar</v>
      </c>
    </row>
    <row r="5571" spans="1:24" x14ac:dyDescent="0.3">
      <c r="A5571">
        <v>5570</v>
      </c>
      <c r="B5571" t="s">
        <v>9105</v>
      </c>
      <c r="C5571" s="1">
        <v>42807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>
        <v>15.552</v>
      </c>
      <c r="S5571">
        <v>3</v>
      </c>
      <c r="T5571">
        <v>0.2</v>
      </c>
      <c r="U5571">
        <v>5.6375999999999999</v>
      </c>
      <c r="V5571">
        <f>IFERROR(SuperstoreData[[#This Row],[Profit]]/SuperstoreData[[#This Row],[Sales]],0)</f>
        <v>0.36249999999999999</v>
      </c>
      <c r="W5571">
        <f>YEAR(C5571)</f>
        <v>2017</v>
      </c>
      <c r="X5571" t="str">
        <f>TEXT(C5571,"mmm")</f>
        <v>Mar</v>
      </c>
    </row>
    <row r="5572" spans="1:24" x14ac:dyDescent="0.3">
      <c r="A5572">
        <v>5571</v>
      </c>
      <c r="B5572" t="s">
        <v>9105</v>
      </c>
      <c r="C5572" s="1">
        <v>42807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>
        <v>34.36</v>
      </c>
      <c r="S5572">
        <v>1</v>
      </c>
      <c r="T5572">
        <v>0.2</v>
      </c>
      <c r="U5572">
        <v>-7.3014999999999999</v>
      </c>
      <c r="V5572">
        <f>IFERROR(SuperstoreData[[#This Row],[Profit]]/SuperstoreData[[#This Row],[Sales]],0)</f>
        <v>-0.21249999999999999</v>
      </c>
      <c r="W5572">
        <f>YEAR(C5572)</f>
        <v>2017</v>
      </c>
      <c r="X5572" t="str">
        <f>TEXT(C5572,"mmm")</f>
        <v>Mar</v>
      </c>
    </row>
    <row r="5573" spans="1:24" x14ac:dyDescent="0.3">
      <c r="A5573">
        <v>5572</v>
      </c>
      <c r="B5573" t="s">
        <v>9108</v>
      </c>
      <c r="C5573" s="1">
        <v>41978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>
        <v>98.376000000000005</v>
      </c>
      <c r="S5573">
        <v>3</v>
      </c>
      <c r="T5573">
        <v>0.2</v>
      </c>
      <c r="U5573">
        <v>35.661299999999997</v>
      </c>
      <c r="V5573">
        <f>IFERROR(SuperstoreData[[#This Row],[Profit]]/SuperstoreData[[#This Row],[Sales]],0)</f>
        <v>0.36249999999999993</v>
      </c>
      <c r="W5573">
        <f>YEAR(C5573)</f>
        <v>2014</v>
      </c>
      <c r="X5573" t="str">
        <f>TEXT(C5573,"mmm")</f>
        <v>Dec</v>
      </c>
    </row>
    <row r="5574" spans="1:24" x14ac:dyDescent="0.3">
      <c r="A5574">
        <v>5573</v>
      </c>
      <c r="B5574" t="s">
        <v>9108</v>
      </c>
      <c r="C5574" s="1">
        <v>41978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>
        <v>29.94</v>
      </c>
      <c r="S5574">
        <v>4</v>
      </c>
      <c r="T5574">
        <v>0.7</v>
      </c>
      <c r="U5574">
        <v>-23.952000000000002</v>
      </c>
      <c r="V5574">
        <f>IFERROR(SuperstoreData[[#This Row],[Profit]]/SuperstoreData[[#This Row],[Sales]],0)</f>
        <v>-0.8</v>
      </c>
      <c r="W5574">
        <f>YEAR(C5574)</f>
        <v>2014</v>
      </c>
      <c r="X5574" t="str">
        <f>TEXT(C5574,"mmm")</f>
        <v>Dec</v>
      </c>
    </row>
    <row r="5575" spans="1:24" x14ac:dyDescent="0.3">
      <c r="A5575">
        <v>5574</v>
      </c>
      <c r="B5575" t="s">
        <v>9108</v>
      </c>
      <c r="C5575" s="1">
        <v>41978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>
        <v>17.472000000000001</v>
      </c>
      <c r="S5575">
        <v>3</v>
      </c>
      <c r="T5575">
        <v>0.2</v>
      </c>
      <c r="U5575">
        <v>5.6783999999999999</v>
      </c>
      <c r="V5575">
        <f>IFERROR(SuperstoreData[[#This Row],[Profit]]/SuperstoreData[[#This Row],[Sales]],0)</f>
        <v>0.32499999999999996</v>
      </c>
      <c r="W5575">
        <f>YEAR(C5575)</f>
        <v>2014</v>
      </c>
      <c r="X5575" t="str">
        <f>TEXT(C5575,"mmm")</f>
        <v>Dec</v>
      </c>
    </row>
    <row r="5576" spans="1:24" x14ac:dyDescent="0.3">
      <c r="A5576">
        <v>5575</v>
      </c>
      <c r="B5576" t="s">
        <v>9108</v>
      </c>
      <c r="C5576" s="1">
        <v>41978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>
        <v>36.738</v>
      </c>
      <c r="S5576">
        <v>1</v>
      </c>
      <c r="T5576">
        <v>0.4</v>
      </c>
      <c r="U5576">
        <v>-9.1844999999999999</v>
      </c>
      <c r="V5576">
        <f>IFERROR(SuperstoreData[[#This Row],[Profit]]/SuperstoreData[[#This Row],[Sales]],0)</f>
        <v>-0.25</v>
      </c>
      <c r="W5576">
        <f>YEAR(C5576)</f>
        <v>2014</v>
      </c>
      <c r="X5576" t="str">
        <f>TEXT(C5576,"mmm")</f>
        <v>Dec</v>
      </c>
    </row>
    <row r="5577" spans="1:24" x14ac:dyDescent="0.3">
      <c r="A5577">
        <v>5576</v>
      </c>
      <c r="B5577" t="s">
        <v>9108</v>
      </c>
      <c r="C5577" s="1">
        <v>41978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>
        <v>179.94</v>
      </c>
      <c r="S5577">
        <v>2</v>
      </c>
      <c r="T5577">
        <v>0.4</v>
      </c>
      <c r="U5577">
        <v>-44.984999999999999</v>
      </c>
      <c r="V5577">
        <f>IFERROR(SuperstoreData[[#This Row],[Profit]]/SuperstoreData[[#This Row],[Sales]],0)</f>
        <v>-0.25</v>
      </c>
      <c r="W5577">
        <f>YEAR(C5577)</f>
        <v>2014</v>
      </c>
      <c r="X5577" t="str">
        <f>TEXT(C5577,"mmm")</f>
        <v>Dec</v>
      </c>
    </row>
    <row r="5578" spans="1:24" x14ac:dyDescent="0.3">
      <c r="A5578">
        <v>5577</v>
      </c>
      <c r="B5578" t="s">
        <v>9113</v>
      </c>
      <c r="C5578" s="1">
        <v>42716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>
        <v>383.64</v>
      </c>
      <c r="S5578">
        <v>6</v>
      </c>
      <c r="T5578">
        <v>0</v>
      </c>
      <c r="U5578">
        <v>122.76479999999999</v>
      </c>
      <c r="V5578">
        <f>IFERROR(SuperstoreData[[#This Row],[Profit]]/SuperstoreData[[#This Row],[Sales]],0)</f>
        <v>0.32</v>
      </c>
      <c r="W5578">
        <f>YEAR(C5578)</f>
        <v>2016</v>
      </c>
      <c r="X5578" t="str">
        <f>TEXT(C5578,"mmm")</f>
        <v>Dec</v>
      </c>
    </row>
    <row r="5579" spans="1:24" x14ac:dyDescent="0.3">
      <c r="A5579">
        <v>5578</v>
      </c>
      <c r="B5579" t="s">
        <v>9113</v>
      </c>
      <c r="C5579" s="1">
        <v>42716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>
        <v>56.52</v>
      </c>
      <c r="S5579">
        <v>3</v>
      </c>
      <c r="T5579">
        <v>0</v>
      </c>
      <c r="U5579">
        <v>15.8256</v>
      </c>
      <c r="V5579">
        <f>IFERROR(SuperstoreData[[#This Row],[Profit]]/SuperstoreData[[#This Row],[Sales]],0)</f>
        <v>0.27999999999999997</v>
      </c>
      <c r="W5579">
        <f>YEAR(C5579)</f>
        <v>2016</v>
      </c>
      <c r="X5579" t="str">
        <f>TEXT(C5579,"mmm")</f>
        <v>Dec</v>
      </c>
    </row>
    <row r="5580" spans="1:24" x14ac:dyDescent="0.3">
      <c r="A5580">
        <v>5579</v>
      </c>
      <c r="B5580" t="s">
        <v>9114</v>
      </c>
      <c r="C5580" s="1">
        <v>42987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>
        <v>6.56</v>
      </c>
      <c r="S5580">
        <v>2</v>
      </c>
      <c r="T5580">
        <v>0</v>
      </c>
      <c r="U5580">
        <v>1.9024000000000001</v>
      </c>
      <c r="V5580">
        <f>IFERROR(SuperstoreData[[#This Row],[Profit]]/SuperstoreData[[#This Row],[Sales]],0)</f>
        <v>0.29000000000000004</v>
      </c>
      <c r="W5580">
        <f>YEAR(C5580)</f>
        <v>2017</v>
      </c>
      <c r="X5580" t="str">
        <f>TEXT(C5580,"mmm")</f>
        <v>Sep</v>
      </c>
    </row>
    <row r="5581" spans="1:24" x14ac:dyDescent="0.3">
      <c r="A5581">
        <v>5580</v>
      </c>
      <c r="B5581" t="s">
        <v>9114</v>
      </c>
      <c r="C5581" s="1">
        <v>42987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>
        <v>243.92</v>
      </c>
      <c r="S5581">
        <v>5</v>
      </c>
      <c r="T5581">
        <v>0.2</v>
      </c>
      <c r="U5581">
        <v>-15.244999999999999</v>
      </c>
      <c r="V5581">
        <f>IFERROR(SuperstoreData[[#This Row],[Profit]]/SuperstoreData[[#This Row],[Sales]],0)</f>
        <v>-6.25E-2</v>
      </c>
      <c r="W5581">
        <f>YEAR(C5581)</f>
        <v>2017</v>
      </c>
      <c r="X5581" t="str">
        <f>TEXT(C5581,"mmm")</f>
        <v>Sep</v>
      </c>
    </row>
    <row r="5582" spans="1:24" x14ac:dyDescent="0.3">
      <c r="A5582">
        <v>5581</v>
      </c>
      <c r="B5582" t="s">
        <v>9114</v>
      </c>
      <c r="C5582" s="1">
        <v>42987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>
        <v>47.52</v>
      </c>
      <c r="S5582">
        <v>9</v>
      </c>
      <c r="T5582">
        <v>0</v>
      </c>
      <c r="U5582">
        <v>22.8096</v>
      </c>
      <c r="V5582">
        <f>IFERROR(SuperstoreData[[#This Row],[Profit]]/SuperstoreData[[#This Row],[Sales]],0)</f>
        <v>0.48</v>
      </c>
      <c r="W5582">
        <f>YEAR(C5582)</f>
        <v>2017</v>
      </c>
      <c r="X5582" t="str">
        <f>TEXT(C5582,"mmm")</f>
        <v>Sep</v>
      </c>
    </row>
    <row r="5583" spans="1:24" x14ac:dyDescent="0.3">
      <c r="A5583">
        <v>5582</v>
      </c>
      <c r="B5583" t="s">
        <v>9115</v>
      </c>
      <c r="C5583" s="1">
        <v>43012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>
        <v>19.98</v>
      </c>
      <c r="S5583">
        <v>1</v>
      </c>
      <c r="T5583">
        <v>0</v>
      </c>
      <c r="U5583">
        <v>8.5914000000000001</v>
      </c>
      <c r="V5583">
        <f>IFERROR(SuperstoreData[[#This Row],[Profit]]/SuperstoreData[[#This Row],[Sales]],0)</f>
        <v>0.43</v>
      </c>
      <c r="W5583">
        <f>YEAR(C5583)</f>
        <v>2017</v>
      </c>
      <c r="X5583" t="str">
        <f>TEXT(C5583,"mmm")</f>
        <v>Oct</v>
      </c>
    </row>
    <row r="5584" spans="1:24" x14ac:dyDescent="0.3">
      <c r="A5584">
        <v>5583</v>
      </c>
      <c r="B5584" t="s">
        <v>9116</v>
      </c>
      <c r="C5584" s="1">
        <v>42499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>
        <v>8</v>
      </c>
      <c r="S5584">
        <v>5</v>
      </c>
      <c r="T5584">
        <v>0</v>
      </c>
      <c r="U5584">
        <v>3.44</v>
      </c>
      <c r="V5584">
        <f>IFERROR(SuperstoreData[[#This Row],[Profit]]/SuperstoreData[[#This Row],[Sales]],0)</f>
        <v>0.43</v>
      </c>
      <c r="W5584">
        <f>YEAR(C5584)</f>
        <v>2016</v>
      </c>
      <c r="X5584" t="str">
        <f>TEXT(C5584,"mmm")</f>
        <v>May</v>
      </c>
    </row>
    <row r="5585" spans="1:24" x14ac:dyDescent="0.3">
      <c r="A5585">
        <v>5584</v>
      </c>
      <c r="B5585" t="s">
        <v>9117</v>
      </c>
      <c r="C5585" s="1">
        <v>41988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>
        <v>6.16</v>
      </c>
      <c r="S5585">
        <v>2</v>
      </c>
      <c r="T5585">
        <v>0</v>
      </c>
      <c r="U5585">
        <v>1.9712000000000001</v>
      </c>
      <c r="V5585">
        <f>IFERROR(SuperstoreData[[#This Row],[Profit]]/SuperstoreData[[#This Row],[Sales]],0)</f>
        <v>0.32</v>
      </c>
      <c r="W5585">
        <f>YEAR(C5585)</f>
        <v>2014</v>
      </c>
      <c r="X5585" t="str">
        <f>TEXT(C5585,"mmm")</f>
        <v>Dec</v>
      </c>
    </row>
    <row r="5586" spans="1:24" x14ac:dyDescent="0.3">
      <c r="A5586">
        <v>5585</v>
      </c>
      <c r="B5586" t="s">
        <v>9118</v>
      </c>
      <c r="C5586" s="1">
        <v>43069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>
        <v>83.56</v>
      </c>
      <c r="S5586">
        <v>4</v>
      </c>
      <c r="T5586">
        <v>0</v>
      </c>
      <c r="U5586">
        <v>1.6712</v>
      </c>
      <c r="V5586">
        <f>IFERROR(SuperstoreData[[#This Row],[Profit]]/SuperstoreData[[#This Row],[Sales]],0)</f>
        <v>0.02</v>
      </c>
      <c r="W5586">
        <f>YEAR(C5586)</f>
        <v>2017</v>
      </c>
      <c r="X5586" t="str">
        <f>TEXT(C5586,"mmm")</f>
        <v>Nov</v>
      </c>
    </row>
    <row r="5587" spans="1:24" x14ac:dyDescent="0.3">
      <c r="A5587">
        <v>5586</v>
      </c>
      <c r="B5587" t="s">
        <v>9118</v>
      </c>
      <c r="C5587" s="1">
        <v>43069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>
        <v>546.05999999999995</v>
      </c>
      <c r="S5587">
        <v>3</v>
      </c>
      <c r="T5587">
        <v>0</v>
      </c>
      <c r="U5587">
        <v>163.81800000000001</v>
      </c>
      <c r="V5587">
        <f>IFERROR(SuperstoreData[[#This Row],[Profit]]/SuperstoreData[[#This Row],[Sales]],0)</f>
        <v>0.30000000000000004</v>
      </c>
      <c r="W5587">
        <f>YEAR(C5587)</f>
        <v>2017</v>
      </c>
      <c r="X5587" t="str">
        <f>TEXT(C5587,"mmm")</f>
        <v>Nov</v>
      </c>
    </row>
    <row r="5588" spans="1:24" x14ac:dyDescent="0.3">
      <c r="A5588">
        <v>5587</v>
      </c>
      <c r="B5588" t="s">
        <v>9118</v>
      </c>
      <c r="C5588" s="1">
        <v>43069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>
        <v>269.49</v>
      </c>
      <c r="S5588">
        <v>3</v>
      </c>
      <c r="T5588">
        <v>0</v>
      </c>
      <c r="U5588">
        <v>5.3898000000000001</v>
      </c>
      <c r="V5588">
        <f>IFERROR(SuperstoreData[[#This Row],[Profit]]/SuperstoreData[[#This Row],[Sales]],0)</f>
        <v>0.02</v>
      </c>
      <c r="W5588">
        <f>YEAR(C5588)</f>
        <v>2017</v>
      </c>
      <c r="X5588" t="str">
        <f>TEXT(C5588,"mmm")</f>
        <v>Nov</v>
      </c>
    </row>
    <row r="5589" spans="1:24" x14ac:dyDescent="0.3">
      <c r="A5589">
        <v>5588</v>
      </c>
      <c r="B5589" t="s">
        <v>9123</v>
      </c>
      <c r="C5589" s="1">
        <v>42082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>
        <v>10.9</v>
      </c>
      <c r="S5589">
        <v>5</v>
      </c>
      <c r="T5589">
        <v>0</v>
      </c>
      <c r="U5589">
        <v>3.597</v>
      </c>
      <c r="V5589">
        <f>IFERROR(SuperstoreData[[#This Row],[Profit]]/SuperstoreData[[#This Row],[Sales]],0)</f>
        <v>0.32999999999999996</v>
      </c>
      <c r="W5589">
        <f>YEAR(C5589)</f>
        <v>2015</v>
      </c>
      <c r="X5589" t="str">
        <f>TEXT(C5589,"mmm")</f>
        <v>Mar</v>
      </c>
    </row>
    <row r="5590" spans="1:24" x14ac:dyDescent="0.3">
      <c r="A5590">
        <v>5589</v>
      </c>
      <c r="B5590" t="s">
        <v>9124</v>
      </c>
      <c r="C5590" s="1">
        <v>41839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>
        <v>6.0960000000000001</v>
      </c>
      <c r="S5590">
        <v>2</v>
      </c>
      <c r="T5590">
        <v>0.2</v>
      </c>
      <c r="U5590">
        <v>2.2098</v>
      </c>
      <c r="V5590">
        <f>IFERROR(SuperstoreData[[#This Row],[Profit]]/SuperstoreData[[#This Row],[Sales]],0)</f>
        <v>0.36249999999999999</v>
      </c>
      <c r="W5590">
        <f>YEAR(C5590)</f>
        <v>2014</v>
      </c>
      <c r="X5590" t="str">
        <f>TEXT(C5590,"mmm")</f>
        <v>Jul</v>
      </c>
    </row>
    <row r="5591" spans="1:24" x14ac:dyDescent="0.3">
      <c r="A5591">
        <v>5590</v>
      </c>
      <c r="B5591" t="s">
        <v>9125</v>
      </c>
      <c r="C5591" s="1">
        <v>42712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>
        <v>34.049999999999997</v>
      </c>
      <c r="S5591">
        <v>3</v>
      </c>
      <c r="T5591">
        <v>0</v>
      </c>
      <c r="U5591">
        <v>9.5340000000000007</v>
      </c>
      <c r="V5591">
        <f>IFERROR(SuperstoreData[[#This Row],[Profit]]/SuperstoreData[[#This Row],[Sales]],0)</f>
        <v>0.28000000000000003</v>
      </c>
      <c r="W5591">
        <f>YEAR(C5591)</f>
        <v>2016</v>
      </c>
      <c r="X5591" t="str">
        <f>TEXT(C5591,"mmm")</f>
        <v>Dec</v>
      </c>
    </row>
    <row r="5592" spans="1:24" x14ac:dyDescent="0.3">
      <c r="A5592">
        <v>5591</v>
      </c>
      <c r="B5592" t="s">
        <v>9125</v>
      </c>
      <c r="C5592" s="1">
        <v>42712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>
        <v>352.38</v>
      </c>
      <c r="S5592">
        <v>2</v>
      </c>
      <c r="T5592">
        <v>0</v>
      </c>
      <c r="U5592">
        <v>81.047399999999996</v>
      </c>
      <c r="V5592">
        <f>IFERROR(SuperstoreData[[#This Row],[Profit]]/SuperstoreData[[#This Row],[Sales]],0)</f>
        <v>0.22999999999999998</v>
      </c>
      <c r="W5592">
        <f>YEAR(C5592)</f>
        <v>2016</v>
      </c>
      <c r="X5592" t="str">
        <f>TEXT(C5592,"mmm")</f>
        <v>Dec</v>
      </c>
    </row>
    <row r="5593" spans="1:24" x14ac:dyDescent="0.3">
      <c r="A5593">
        <v>5592</v>
      </c>
      <c r="B5593" t="s">
        <v>9126</v>
      </c>
      <c r="C5593" s="1">
        <v>41925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>
        <v>245.98</v>
      </c>
      <c r="S5593">
        <v>2</v>
      </c>
      <c r="T5593">
        <v>0</v>
      </c>
      <c r="U5593">
        <v>27.0578</v>
      </c>
      <c r="V5593">
        <f>IFERROR(SuperstoreData[[#This Row],[Profit]]/SuperstoreData[[#This Row],[Sales]],0)</f>
        <v>0.11</v>
      </c>
      <c r="W5593">
        <f>YEAR(C5593)</f>
        <v>2014</v>
      </c>
      <c r="X5593" t="str">
        <f>TEXT(C5593,"mmm")</f>
        <v>Oct</v>
      </c>
    </row>
    <row r="5594" spans="1:24" x14ac:dyDescent="0.3">
      <c r="A5594">
        <v>5593</v>
      </c>
      <c r="B5594" t="s">
        <v>9126</v>
      </c>
      <c r="C5594" s="1">
        <v>41925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>
        <v>18.940000000000001</v>
      </c>
      <c r="S5594">
        <v>1</v>
      </c>
      <c r="T5594">
        <v>0</v>
      </c>
      <c r="U5594">
        <v>9.4700000000000006</v>
      </c>
      <c r="V5594">
        <f>IFERROR(SuperstoreData[[#This Row],[Profit]]/SuperstoreData[[#This Row],[Sales]],0)</f>
        <v>0.5</v>
      </c>
      <c r="W5594">
        <f>YEAR(C5594)</f>
        <v>2014</v>
      </c>
      <c r="X5594" t="str">
        <f>TEXT(C5594,"mmm")</f>
        <v>Oct</v>
      </c>
    </row>
    <row r="5595" spans="1:24" x14ac:dyDescent="0.3">
      <c r="A5595">
        <v>5594</v>
      </c>
      <c r="B5595" t="s">
        <v>9127</v>
      </c>
      <c r="C5595" s="1">
        <v>43058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>
        <v>59.912999999999997</v>
      </c>
      <c r="S5595">
        <v>7</v>
      </c>
      <c r="T5595">
        <v>0.7</v>
      </c>
      <c r="U5595">
        <v>-45.933300000000003</v>
      </c>
      <c r="V5595">
        <f>IFERROR(SuperstoreData[[#This Row],[Profit]]/SuperstoreData[[#This Row],[Sales]],0)</f>
        <v>-0.76666666666666672</v>
      </c>
      <c r="W5595">
        <f>YEAR(C5595)</f>
        <v>2017</v>
      </c>
      <c r="X5595" t="str">
        <f>TEXT(C5595,"mmm")</f>
        <v>Nov</v>
      </c>
    </row>
    <row r="5596" spans="1:24" x14ac:dyDescent="0.3">
      <c r="A5596">
        <v>5595</v>
      </c>
      <c r="B5596" t="s">
        <v>9128</v>
      </c>
      <c r="C5596" s="1">
        <v>43002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>
        <v>391.98</v>
      </c>
      <c r="S5596">
        <v>2</v>
      </c>
      <c r="T5596">
        <v>0</v>
      </c>
      <c r="U5596">
        <v>109.7544</v>
      </c>
      <c r="V5596">
        <f>IFERROR(SuperstoreData[[#This Row],[Profit]]/SuperstoreData[[#This Row],[Sales]],0)</f>
        <v>0.27999999999999997</v>
      </c>
      <c r="W5596">
        <f>YEAR(C5596)</f>
        <v>2017</v>
      </c>
      <c r="X5596" t="str">
        <f>TEXT(C5596,"mmm")</f>
        <v>Sep</v>
      </c>
    </row>
    <row r="5597" spans="1:24" x14ac:dyDescent="0.3">
      <c r="A5597">
        <v>5596</v>
      </c>
      <c r="B5597" t="s">
        <v>9128</v>
      </c>
      <c r="C5597" s="1">
        <v>43002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>
        <v>437.85</v>
      </c>
      <c r="S5597">
        <v>3</v>
      </c>
      <c r="T5597">
        <v>0</v>
      </c>
      <c r="U5597">
        <v>131.35499999999999</v>
      </c>
      <c r="V5597">
        <f>IFERROR(SuperstoreData[[#This Row],[Profit]]/SuperstoreData[[#This Row],[Sales]],0)</f>
        <v>0.29999999999999993</v>
      </c>
      <c r="W5597">
        <f>YEAR(C5597)</f>
        <v>2017</v>
      </c>
      <c r="X5597" t="str">
        <f>TEXT(C5597,"mmm")</f>
        <v>Sep</v>
      </c>
    </row>
    <row r="5598" spans="1:24" x14ac:dyDescent="0.3">
      <c r="A5598">
        <v>5597</v>
      </c>
      <c r="B5598" t="s">
        <v>9129</v>
      </c>
      <c r="C5598" s="1">
        <v>42272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>
        <v>68.62</v>
      </c>
      <c r="S5598">
        <v>2</v>
      </c>
      <c r="T5598">
        <v>0</v>
      </c>
      <c r="U5598">
        <v>32.251399999999997</v>
      </c>
      <c r="V5598">
        <f>IFERROR(SuperstoreData[[#This Row],[Profit]]/SuperstoreData[[#This Row],[Sales]],0)</f>
        <v>0.46999999999999992</v>
      </c>
      <c r="W5598">
        <f>YEAR(C5598)</f>
        <v>2015</v>
      </c>
      <c r="X5598" t="str">
        <f>TEXT(C5598,"mmm")</f>
        <v>Sep</v>
      </c>
    </row>
    <row r="5599" spans="1:24" x14ac:dyDescent="0.3">
      <c r="A5599">
        <v>5598</v>
      </c>
      <c r="B5599" t="s">
        <v>9132</v>
      </c>
      <c r="C5599" s="1">
        <v>42779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>
        <v>25.02</v>
      </c>
      <c r="S5599">
        <v>3</v>
      </c>
      <c r="T5599">
        <v>0</v>
      </c>
      <c r="U5599">
        <v>6.5052000000000003</v>
      </c>
      <c r="V5599">
        <f>IFERROR(SuperstoreData[[#This Row],[Profit]]/SuperstoreData[[#This Row],[Sales]],0)</f>
        <v>0.26</v>
      </c>
      <c r="W5599">
        <f>YEAR(C5599)</f>
        <v>2017</v>
      </c>
      <c r="X5599" t="str">
        <f>TEXT(C5599,"mmm")</f>
        <v>Feb</v>
      </c>
    </row>
    <row r="5600" spans="1:24" x14ac:dyDescent="0.3">
      <c r="A5600">
        <v>5599</v>
      </c>
      <c r="B5600" t="s">
        <v>9132</v>
      </c>
      <c r="C5600" s="1">
        <v>42779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>
        <v>10.71</v>
      </c>
      <c r="S5600">
        <v>3</v>
      </c>
      <c r="T5600">
        <v>0</v>
      </c>
      <c r="U5600">
        <v>2.7846000000000002</v>
      </c>
      <c r="V5600">
        <f>IFERROR(SuperstoreData[[#This Row],[Profit]]/SuperstoreData[[#This Row],[Sales]],0)</f>
        <v>0.26</v>
      </c>
      <c r="W5600">
        <f>YEAR(C5600)</f>
        <v>2017</v>
      </c>
      <c r="X5600" t="str">
        <f>TEXT(C5600,"mmm")</f>
        <v>Feb</v>
      </c>
    </row>
    <row r="5601" spans="1:24" x14ac:dyDescent="0.3">
      <c r="A5601">
        <v>5600</v>
      </c>
      <c r="B5601" t="s">
        <v>9133</v>
      </c>
      <c r="C5601" s="1">
        <v>41915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>
        <v>55.984000000000002</v>
      </c>
      <c r="S5601">
        <v>2</v>
      </c>
      <c r="T5601">
        <v>0.2</v>
      </c>
      <c r="U5601">
        <v>4.1988000000000003</v>
      </c>
      <c r="V5601">
        <f>IFERROR(SuperstoreData[[#This Row],[Profit]]/SuperstoreData[[#This Row],[Sales]],0)</f>
        <v>7.4999999999999997E-2</v>
      </c>
      <c r="W5601">
        <f>YEAR(C5601)</f>
        <v>2014</v>
      </c>
      <c r="X5601" t="str">
        <f>TEXT(C5601,"mmm")</f>
        <v>Oct</v>
      </c>
    </row>
    <row r="5602" spans="1:24" x14ac:dyDescent="0.3">
      <c r="A5602">
        <v>5601</v>
      </c>
      <c r="B5602" t="s">
        <v>9133</v>
      </c>
      <c r="C5602" s="1">
        <v>41915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>
        <v>14.48</v>
      </c>
      <c r="S5602">
        <v>5</v>
      </c>
      <c r="T5602">
        <v>0.2</v>
      </c>
      <c r="U5602">
        <v>4.8869999999999996</v>
      </c>
      <c r="V5602">
        <f>IFERROR(SuperstoreData[[#This Row],[Profit]]/SuperstoreData[[#This Row],[Sales]],0)</f>
        <v>0.33749999999999997</v>
      </c>
      <c r="W5602">
        <f>YEAR(C5602)</f>
        <v>2014</v>
      </c>
      <c r="X5602" t="str">
        <f>TEXT(C5602,"mmm")</f>
        <v>Oct</v>
      </c>
    </row>
    <row r="5603" spans="1:24" x14ac:dyDescent="0.3">
      <c r="A5603">
        <v>5602</v>
      </c>
      <c r="B5603" t="s">
        <v>9133</v>
      </c>
      <c r="C5603" s="1">
        <v>41915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>
        <v>142.488</v>
      </c>
      <c r="S5603">
        <v>3</v>
      </c>
      <c r="T5603">
        <v>0.2</v>
      </c>
      <c r="U5603">
        <v>-3.5621999999999998</v>
      </c>
      <c r="V5603">
        <f>IFERROR(SuperstoreData[[#This Row],[Profit]]/SuperstoreData[[#This Row],[Sales]],0)</f>
        <v>-2.4999999999999998E-2</v>
      </c>
      <c r="W5603">
        <f>YEAR(C5603)</f>
        <v>2014</v>
      </c>
      <c r="X5603" t="str">
        <f>TEXT(C5603,"mmm")</f>
        <v>Oct</v>
      </c>
    </row>
    <row r="5604" spans="1:24" x14ac:dyDescent="0.3">
      <c r="A5604">
        <v>5603</v>
      </c>
      <c r="B5604" t="s">
        <v>9136</v>
      </c>
      <c r="C5604" s="1">
        <v>42609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>
        <v>14.16</v>
      </c>
      <c r="S5604">
        <v>1</v>
      </c>
      <c r="T5604">
        <v>0.2</v>
      </c>
      <c r="U5604">
        <v>1.0620000000000001</v>
      </c>
      <c r="V5604">
        <f>IFERROR(SuperstoreData[[#This Row],[Profit]]/SuperstoreData[[#This Row],[Sales]],0)</f>
        <v>7.4999999999999997E-2</v>
      </c>
      <c r="W5604">
        <f>YEAR(C5604)</f>
        <v>2016</v>
      </c>
      <c r="X5604" t="str">
        <f>TEXT(C5604,"mmm")</f>
        <v>Aug</v>
      </c>
    </row>
    <row r="5605" spans="1:24" x14ac:dyDescent="0.3">
      <c r="A5605">
        <v>5604</v>
      </c>
      <c r="B5605" t="s">
        <v>9136</v>
      </c>
      <c r="C5605" s="1">
        <v>42609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>
        <v>79.92</v>
      </c>
      <c r="S5605">
        <v>5</v>
      </c>
      <c r="T5605">
        <v>0.2</v>
      </c>
      <c r="U5605">
        <v>27.972000000000001</v>
      </c>
      <c r="V5605">
        <f>IFERROR(SuperstoreData[[#This Row],[Profit]]/SuperstoreData[[#This Row],[Sales]],0)</f>
        <v>0.35000000000000003</v>
      </c>
      <c r="W5605">
        <f>YEAR(C5605)</f>
        <v>2016</v>
      </c>
      <c r="X5605" t="str">
        <f>TEXT(C5605,"mmm")</f>
        <v>Aug</v>
      </c>
    </row>
    <row r="5606" spans="1:24" x14ac:dyDescent="0.3">
      <c r="A5606">
        <v>5605</v>
      </c>
      <c r="B5606" t="s">
        <v>9139</v>
      </c>
      <c r="C5606" s="1">
        <v>42341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>
        <v>590.35199999999998</v>
      </c>
      <c r="S5606">
        <v>6</v>
      </c>
      <c r="T5606">
        <v>0.2</v>
      </c>
      <c r="U5606">
        <v>206.6232</v>
      </c>
      <c r="V5606">
        <f>IFERROR(SuperstoreData[[#This Row],[Profit]]/SuperstoreData[[#This Row],[Sales]],0)</f>
        <v>0.35000000000000003</v>
      </c>
      <c r="W5606">
        <f>YEAR(C5606)</f>
        <v>2015</v>
      </c>
      <c r="X5606" t="str">
        <f>TEXT(C5606,"mmm")</f>
        <v>Dec</v>
      </c>
    </row>
    <row r="5607" spans="1:24" x14ac:dyDescent="0.3">
      <c r="A5607">
        <v>5606</v>
      </c>
      <c r="B5607" t="s">
        <v>9140</v>
      </c>
      <c r="C5607" s="1">
        <v>42633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>
        <v>17.088000000000001</v>
      </c>
      <c r="S5607">
        <v>2</v>
      </c>
      <c r="T5607">
        <v>0.2</v>
      </c>
      <c r="U5607">
        <v>1.0680000000000001</v>
      </c>
      <c r="V5607">
        <f>IFERROR(SuperstoreData[[#This Row],[Profit]]/SuperstoreData[[#This Row],[Sales]],0)</f>
        <v>6.25E-2</v>
      </c>
      <c r="W5607">
        <f>YEAR(C5607)</f>
        <v>2016</v>
      </c>
      <c r="X5607" t="str">
        <f>TEXT(C5607,"mmm")</f>
        <v>Sep</v>
      </c>
    </row>
    <row r="5608" spans="1:24" x14ac:dyDescent="0.3">
      <c r="A5608">
        <v>5607</v>
      </c>
      <c r="B5608" t="s">
        <v>9140</v>
      </c>
      <c r="C5608" s="1">
        <v>42633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>
        <v>98.391999999999996</v>
      </c>
      <c r="S5608">
        <v>1</v>
      </c>
      <c r="T5608">
        <v>0.2</v>
      </c>
      <c r="U5608">
        <v>-11.069100000000001</v>
      </c>
      <c r="V5608">
        <f>IFERROR(SuperstoreData[[#This Row],[Profit]]/SuperstoreData[[#This Row],[Sales]],0)</f>
        <v>-0.11250000000000002</v>
      </c>
      <c r="W5608">
        <f>YEAR(C5608)</f>
        <v>2016</v>
      </c>
      <c r="X5608" t="str">
        <f>TEXT(C5608,"mmm")</f>
        <v>Sep</v>
      </c>
    </row>
    <row r="5609" spans="1:24" x14ac:dyDescent="0.3">
      <c r="A5609">
        <v>5608</v>
      </c>
      <c r="B5609" t="s">
        <v>9141</v>
      </c>
      <c r="C5609" s="1">
        <v>42819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>
        <v>11.05</v>
      </c>
      <c r="S5609">
        <v>5</v>
      </c>
      <c r="T5609">
        <v>0</v>
      </c>
      <c r="U5609">
        <v>2.9834999999999998</v>
      </c>
      <c r="V5609">
        <f>IFERROR(SuperstoreData[[#This Row],[Profit]]/SuperstoreData[[#This Row],[Sales]],0)</f>
        <v>0.26999999999999996</v>
      </c>
      <c r="W5609">
        <f>YEAR(C5609)</f>
        <v>2017</v>
      </c>
      <c r="X5609" t="str">
        <f>TEXT(C5609,"mmm")</f>
        <v>Mar</v>
      </c>
    </row>
    <row r="5610" spans="1:24" x14ac:dyDescent="0.3">
      <c r="A5610">
        <v>5609</v>
      </c>
      <c r="B5610" t="s">
        <v>9142</v>
      </c>
      <c r="C5610" s="1">
        <v>42344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>
        <v>7.78</v>
      </c>
      <c r="S5610">
        <v>2</v>
      </c>
      <c r="T5610">
        <v>0</v>
      </c>
      <c r="U5610">
        <v>2.0228000000000002</v>
      </c>
      <c r="V5610">
        <f>IFERROR(SuperstoreData[[#This Row],[Profit]]/SuperstoreData[[#This Row],[Sales]],0)</f>
        <v>0.26</v>
      </c>
      <c r="W5610">
        <f>YEAR(C5610)</f>
        <v>2015</v>
      </c>
      <c r="X5610" t="str">
        <f>TEXT(C5610,"mmm")</f>
        <v>Dec</v>
      </c>
    </row>
    <row r="5611" spans="1:24" x14ac:dyDescent="0.3">
      <c r="A5611">
        <v>5610</v>
      </c>
      <c r="B5611" t="s">
        <v>9143</v>
      </c>
      <c r="C5611" s="1">
        <v>42978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>
        <v>659.9</v>
      </c>
      <c r="S5611">
        <v>2</v>
      </c>
      <c r="T5611">
        <v>0</v>
      </c>
      <c r="U5611">
        <v>217.767</v>
      </c>
      <c r="V5611">
        <f>IFERROR(SuperstoreData[[#This Row],[Profit]]/SuperstoreData[[#This Row],[Sales]],0)</f>
        <v>0.33</v>
      </c>
      <c r="W5611">
        <f>YEAR(C5611)</f>
        <v>2017</v>
      </c>
      <c r="X5611" t="str">
        <f>TEXT(C5611,"mmm")</f>
        <v>Aug</v>
      </c>
    </row>
    <row r="5612" spans="1:24" x14ac:dyDescent="0.3">
      <c r="A5612">
        <v>5611</v>
      </c>
      <c r="B5612" t="s">
        <v>9146</v>
      </c>
      <c r="C5612" s="1">
        <v>42282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>
        <v>53.04</v>
      </c>
      <c r="S5612">
        <v>3</v>
      </c>
      <c r="T5612">
        <v>0.2</v>
      </c>
      <c r="U5612">
        <v>-4.641</v>
      </c>
      <c r="V5612">
        <f>IFERROR(SuperstoreData[[#This Row],[Profit]]/SuperstoreData[[#This Row],[Sales]],0)</f>
        <v>-8.7500000000000008E-2</v>
      </c>
      <c r="W5612">
        <f>YEAR(C5612)</f>
        <v>2015</v>
      </c>
      <c r="X5612" t="str">
        <f>TEXT(C5612,"mmm")</f>
        <v>Oct</v>
      </c>
    </row>
    <row r="5613" spans="1:24" x14ac:dyDescent="0.3">
      <c r="A5613">
        <v>5612</v>
      </c>
      <c r="B5613" t="s">
        <v>9147</v>
      </c>
      <c r="C5613" s="1">
        <v>42965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>
        <v>843.9</v>
      </c>
      <c r="S5613">
        <v>2</v>
      </c>
      <c r="T5613">
        <v>0</v>
      </c>
      <c r="U5613">
        <v>371.31599999999997</v>
      </c>
      <c r="V5613">
        <f>IFERROR(SuperstoreData[[#This Row],[Profit]]/SuperstoreData[[#This Row],[Sales]],0)</f>
        <v>0.44</v>
      </c>
      <c r="W5613">
        <f>YEAR(C5613)</f>
        <v>2017</v>
      </c>
      <c r="X5613" t="str">
        <f>TEXT(C5613,"mmm")</f>
        <v>Aug</v>
      </c>
    </row>
    <row r="5614" spans="1:24" x14ac:dyDescent="0.3">
      <c r="A5614">
        <v>5613</v>
      </c>
      <c r="B5614" t="s">
        <v>9147</v>
      </c>
      <c r="C5614" s="1">
        <v>42965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>
        <v>1496.16</v>
      </c>
      <c r="S5614">
        <v>9</v>
      </c>
      <c r="T5614">
        <v>0</v>
      </c>
      <c r="U5614">
        <v>224.42400000000001</v>
      </c>
      <c r="V5614">
        <f>IFERROR(SuperstoreData[[#This Row],[Profit]]/SuperstoreData[[#This Row],[Sales]],0)</f>
        <v>0.15</v>
      </c>
      <c r="W5614">
        <f>YEAR(C5614)</f>
        <v>2017</v>
      </c>
      <c r="X5614" t="str">
        <f>TEXT(C5614,"mmm")</f>
        <v>Aug</v>
      </c>
    </row>
    <row r="5615" spans="1:24" x14ac:dyDescent="0.3">
      <c r="A5615">
        <v>5614</v>
      </c>
      <c r="B5615" t="s">
        <v>9148</v>
      </c>
      <c r="C5615" s="1">
        <v>42402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>
        <v>117.96</v>
      </c>
      <c r="S5615">
        <v>2</v>
      </c>
      <c r="T5615">
        <v>0</v>
      </c>
      <c r="U5615">
        <v>5.8979999999999997</v>
      </c>
      <c r="V5615">
        <f>IFERROR(SuperstoreData[[#This Row],[Profit]]/SuperstoreData[[#This Row],[Sales]],0)</f>
        <v>0.05</v>
      </c>
      <c r="W5615">
        <f>YEAR(C5615)</f>
        <v>2016</v>
      </c>
      <c r="X5615" t="str">
        <f>TEXT(C5615,"mmm")</f>
        <v>Feb</v>
      </c>
    </row>
    <row r="5616" spans="1:24" x14ac:dyDescent="0.3">
      <c r="A5616">
        <v>5615</v>
      </c>
      <c r="B5616" t="s">
        <v>9151</v>
      </c>
      <c r="C5616" s="1">
        <v>42605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>
        <v>21.3</v>
      </c>
      <c r="S5616">
        <v>5</v>
      </c>
      <c r="T5616">
        <v>0</v>
      </c>
      <c r="U5616">
        <v>8.7330000000000005</v>
      </c>
      <c r="V5616">
        <f>IFERROR(SuperstoreData[[#This Row],[Profit]]/SuperstoreData[[#This Row],[Sales]],0)</f>
        <v>0.41000000000000003</v>
      </c>
      <c r="W5616">
        <f>YEAR(C5616)</f>
        <v>2016</v>
      </c>
      <c r="X5616" t="str">
        <f>TEXT(C5616,"mmm")</f>
        <v>Aug</v>
      </c>
    </row>
    <row r="5617" spans="1:24" x14ac:dyDescent="0.3">
      <c r="A5617">
        <v>5616</v>
      </c>
      <c r="B5617" t="s">
        <v>9151</v>
      </c>
      <c r="C5617" s="1">
        <v>42605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>
        <v>1040.8</v>
      </c>
      <c r="S5617">
        <v>5</v>
      </c>
      <c r="T5617">
        <v>0</v>
      </c>
      <c r="U5617">
        <v>281.01600000000002</v>
      </c>
      <c r="V5617">
        <f>IFERROR(SuperstoreData[[#This Row],[Profit]]/SuperstoreData[[#This Row],[Sales]],0)</f>
        <v>0.27</v>
      </c>
      <c r="W5617">
        <f>YEAR(C5617)</f>
        <v>2016</v>
      </c>
      <c r="X5617" t="str">
        <f>TEXT(C5617,"mmm")</f>
        <v>Aug</v>
      </c>
    </row>
    <row r="5618" spans="1:24" x14ac:dyDescent="0.3">
      <c r="A5618">
        <v>5617</v>
      </c>
      <c r="B5618" t="s">
        <v>9151</v>
      </c>
      <c r="C5618" s="1">
        <v>42605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>
        <v>29.34</v>
      </c>
      <c r="S5618">
        <v>6</v>
      </c>
      <c r="T5618">
        <v>0</v>
      </c>
      <c r="U5618">
        <v>7.9218000000000002</v>
      </c>
      <c r="V5618">
        <f>IFERROR(SuperstoreData[[#This Row],[Profit]]/SuperstoreData[[#This Row],[Sales]],0)</f>
        <v>0.27</v>
      </c>
      <c r="W5618">
        <f>YEAR(C5618)</f>
        <v>2016</v>
      </c>
      <c r="X5618" t="str">
        <f>TEXT(C5618,"mmm")</f>
        <v>Aug</v>
      </c>
    </row>
    <row r="5619" spans="1:24" x14ac:dyDescent="0.3">
      <c r="A5619">
        <v>5618</v>
      </c>
      <c r="B5619" t="s">
        <v>9152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>
        <v>19.52</v>
      </c>
      <c r="S5619">
        <v>2</v>
      </c>
      <c r="T5619">
        <v>0.2</v>
      </c>
      <c r="U5619">
        <v>5.3680000000000003</v>
      </c>
      <c r="V5619">
        <f>IFERROR(SuperstoreData[[#This Row],[Profit]]/SuperstoreData[[#This Row],[Sales]],0)</f>
        <v>0.27500000000000002</v>
      </c>
      <c r="W5619">
        <f>YEAR(C5619)</f>
        <v>2017</v>
      </c>
      <c r="X5619" t="str">
        <f>TEXT(C5619,"mmm")</f>
        <v>Jun</v>
      </c>
    </row>
    <row r="5620" spans="1:24" x14ac:dyDescent="0.3">
      <c r="A5620">
        <v>5619</v>
      </c>
      <c r="B5620" t="s">
        <v>9153</v>
      </c>
      <c r="C5620" s="1">
        <v>42265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>
        <f>IFERROR(SuperstoreData[[#This Row],[Profit]]/SuperstoreData[[#This Row],[Sales]],0)</f>
        <v>1.9999999999999997E-2</v>
      </c>
      <c r="W5620">
        <f>YEAR(C5620)</f>
        <v>2015</v>
      </c>
      <c r="X5620" t="str">
        <f>TEXT(C5620,"mmm")</f>
        <v>Sep</v>
      </c>
    </row>
    <row r="5621" spans="1:24" x14ac:dyDescent="0.3">
      <c r="A5621">
        <v>5620</v>
      </c>
      <c r="B5621" t="s">
        <v>9154</v>
      </c>
      <c r="C5621" s="1">
        <v>42638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>
        <v>499.95</v>
      </c>
      <c r="S5621">
        <v>5</v>
      </c>
      <c r="T5621">
        <v>0</v>
      </c>
      <c r="U5621">
        <v>174.98249999999999</v>
      </c>
      <c r="V5621">
        <f>IFERROR(SuperstoreData[[#This Row],[Profit]]/SuperstoreData[[#This Row],[Sales]],0)</f>
        <v>0.35</v>
      </c>
      <c r="W5621">
        <f>YEAR(C5621)</f>
        <v>2016</v>
      </c>
      <c r="X5621" t="str">
        <f>TEXT(C5621,"mmm")</f>
        <v>Sep</v>
      </c>
    </row>
    <row r="5622" spans="1:24" x14ac:dyDescent="0.3">
      <c r="A5622">
        <v>5621</v>
      </c>
      <c r="B5622" t="s">
        <v>9154</v>
      </c>
      <c r="C5622" s="1">
        <v>42638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>
        <v>3.04</v>
      </c>
      <c r="S5622">
        <v>1</v>
      </c>
      <c r="T5622">
        <v>0</v>
      </c>
      <c r="U5622">
        <v>1.0336000000000001</v>
      </c>
      <c r="V5622">
        <f>IFERROR(SuperstoreData[[#This Row],[Profit]]/SuperstoreData[[#This Row],[Sales]],0)</f>
        <v>0.34</v>
      </c>
      <c r="W5622">
        <f>YEAR(C5622)</f>
        <v>2016</v>
      </c>
      <c r="X5622" t="str">
        <f>TEXT(C5622,"mmm")</f>
        <v>Sep</v>
      </c>
    </row>
    <row r="5623" spans="1:24" x14ac:dyDescent="0.3">
      <c r="A5623">
        <v>5622</v>
      </c>
      <c r="B5623" t="s">
        <v>9154</v>
      </c>
      <c r="C5623" s="1">
        <v>42638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>
        <v>201.96</v>
      </c>
      <c r="S5623">
        <v>2</v>
      </c>
      <c r="T5623">
        <v>0</v>
      </c>
      <c r="U5623">
        <v>50.49</v>
      </c>
      <c r="V5623">
        <f>IFERROR(SuperstoreData[[#This Row],[Profit]]/SuperstoreData[[#This Row],[Sales]],0)</f>
        <v>0.25</v>
      </c>
      <c r="W5623">
        <f>YEAR(C5623)</f>
        <v>2016</v>
      </c>
      <c r="X5623" t="str">
        <f>TEXT(C5623,"mmm")</f>
        <v>Sep</v>
      </c>
    </row>
    <row r="5624" spans="1:24" x14ac:dyDescent="0.3">
      <c r="A5624">
        <v>5623</v>
      </c>
      <c r="B5624" t="s">
        <v>9154</v>
      </c>
      <c r="C5624" s="1">
        <v>42638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>
        <v>68.64</v>
      </c>
      <c r="S5624">
        <v>11</v>
      </c>
      <c r="T5624">
        <v>0</v>
      </c>
      <c r="U5624">
        <v>17.16</v>
      </c>
      <c r="V5624">
        <f>IFERROR(SuperstoreData[[#This Row],[Profit]]/SuperstoreData[[#This Row],[Sales]],0)</f>
        <v>0.25</v>
      </c>
      <c r="W5624">
        <f>YEAR(C5624)</f>
        <v>2016</v>
      </c>
      <c r="X5624" t="str">
        <f>TEXT(C5624,"mmm")</f>
        <v>Sep</v>
      </c>
    </row>
    <row r="5625" spans="1:24" x14ac:dyDescent="0.3">
      <c r="A5625">
        <v>5624</v>
      </c>
      <c r="B5625" t="s">
        <v>9155</v>
      </c>
      <c r="C5625" s="1">
        <v>42667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>
        <v>100</v>
      </c>
      <c r="S5625">
        <v>4</v>
      </c>
      <c r="T5625">
        <v>0</v>
      </c>
      <c r="U5625">
        <v>21</v>
      </c>
      <c r="V5625">
        <f>IFERROR(SuperstoreData[[#This Row],[Profit]]/SuperstoreData[[#This Row],[Sales]],0)</f>
        <v>0.21</v>
      </c>
      <c r="W5625">
        <f>YEAR(C5625)</f>
        <v>2016</v>
      </c>
      <c r="X5625" t="str">
        <f>TEXT(C5625,"mmm")</f>
        <v>Oct</v>
      </c>
    </row>
    <row r="5626" spans="1:24" x14ac:dyDescent="0.3">
      <c r="A5626">
        <v>5625</v>
      </c>
      <c r="B5626" t="s">
        <v>9155</v>
      </c>
      <c r="C5626" s="1">
        <v>42667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>
        <v>359.98</v>
      </c>
      <c r="S5626">
        <v>2</v>
      </c>
      <c r="T5626">
        <v>0</v>
      </c>
      <c r="U5626">
        <v>21.598800000000001</v>
      </c>
      <c r="V5626">
        <f>IFERROR(SuperstoreData[[#This Row],[Profit]]/SuperstoreData[[#This Row],[Sales]],0)</f>
        <v>0.06</v>
      </c>
      <c r="W5626">
        <f>YEAR(C5626)</f>
        <v>2016</v>
      </c>
      <c r="X5626" t="str">
        <f>TEXT(C5626,"mmm")</f>
        <v>Oct</v>
      </c>
    </row>
    <row r="5627" spans="1:24" x14ac:dyDescent="0.3">
      <c r="A5627">
        <v>5626</v>
      </c>
      <c r="B5627" t="s">
        <v>9156</v>
      </c>
      <c r="C5627" s="1">
        <v>41911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>
        <v>6.16</v>
      </c>
      <c r="S5627">
        <v>2</v>
      </c>
      <c r="T5627">
        <v>0</v>
      </c>
      <c r="U5627">
        <v>2.9567999999999999</v>
      </c>
      <c r="V5627">
        <f>IFERROR(SuperstoreData[[#This Row],[Profit]]/SuperstoreData[[#This Row],[Sales]],0)</f>
        <v>0.48</v>
      </c>
      <c r="W5627">
        <f>YEAR(C5627)</f>
        <v>2014</v>
      </c>
      <c r="X5627" t="str">
        <f>TEXT(C5627,"mmm")</f>
        <v>Sep</v>
      </c>
    </row>
    <row r="5628" spans="1:24" x14ac:dyDescent="0.3">
      <c r="A5628">
        <v>5627</v>
      </c>
      <c r="B5628" t="s">
        <v>9156</v>
      </c>
      <c r="C5628" s="1">
        <v>41911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>
        <v>2348.8200000000002</v>
      </c>
      <c r="S5628">
        <v>9</v>
      </c>
      <c r="T5628">
        <v>0</v>
      </c>
      <c r="U5628">
        <v>399.29939999999999</v>
      </c>
      <c r="V5628">
        <f>IFERROR(SuperstoreData[[#This Row],[Profit]]/SuperstoreData[[#This Row],[Sales]],0)</f>
        <v>0.16999999999999998</v>
      </c>
      <c r="W5628">
        <f>YEAR(C5628)</f>
        <v>2014</v>
      </c>
      <c r="X5628" t="str">
        <f>TEXT(C5628,"mmm")</f>
        <v>Sep</v>
      </c>
    </row>
    <row r="5629" spans="1:24" x14ac:dyDescent="0.3">
      <c r="A5629">
        <v>5628</v>
      </c>
      <c r="B5629" t="s">
        <v>9157</v>
      </c>
      <c r="C5629" s="1">
        <v>42912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>
        <v>13.872</v>
      </c>
      <c r="S5629">
        <v>6</v>
      </c>
      <c r="T5629">
        <v>0.2</v>
      </c>
      <c r="U5629">
        <v>4.6818</v>
      </c>
      <c r="V5629">
        <f>IFERROR(SuperstoreData[[#This Row],[Profit]]/SuperstoreData[[#This Row],[Sales]],0)</f>
        <v>0.33750000000000002</v>
      </c>
      <c r="W5629">
        <f>YEAR(C5629)</f>
        <v>2017</v>
      </c>
      <c r="X5629" t="str">
        <f>TEXT(C5629,"mmm")</f>
        <v>Jun</v>
      </c>
    </row>
    <row r="5630" spans="1:24" x14ac:dyDescent="0.3">
      <c r="A5630">
        <v>5629</v>
      </c>
      <c r="B5630" t="s">
        <v>9157</v>
      </c>
      <c r="C5630" s="1">
        <v>42912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>
        <v>273.55200000000002</v>
      </c>
      <c r="S5630">
        <v>3</v>
      </c>
      <c r="T5630">
        <v>0.2</v>
      </c>
      <c r="U5630">
        <v>-13.6776</v>
      </c>
      <c r="V5630">
        <f>IFERROR(SuperstoreData[[#This Row],[Profit]]/SuperstoreData[[#This Row],[Sales]],0)</f>
        <v>-4.9999999999999996E-2</v>
      </c>
      <c r="W5630">
        <f>YEAR(C5630)</f>
        <v>2017</v>
      </c>
      <c r="X5630" t="str">
        <f>TEXT(C5630,"mmm")</f>
        <v>Jun</v>
      </c>
    </row>
    <row r="5631" spans="1:24" x14ac:dyDescent="0.3">
      <c r="A5631">
        <v>5630</v>
      </c>
      <c r="B5631" t="s">
        <v>9160</v>
      </c>
      <c r="C5631" s="1">
        <v>42603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>
        <v>815.29200000000003</v>
      </c>
      <c r="S5631">
        <v>9</v>
      </c>
      <c r="T5631">
        <v>0.4</v>
      </c>
      <c r="U5631">
        <v>-339.70499999999998</v>
      </c>
      <c r="V5631">
        <f>IFERROR(SuperstoreData[[#This Row],[Profit]]/SuperstoreData[[#This Row],[Sales]],0)</f>
        <v>-0.41666666666666663</v>
      </c>
      <c r="W5631">
        <f>YEAR(C5631)</f>
        <v>2016</v>
      </c>
      <c r="X5631" t="str">
        <f>TEXT(C5631,"mmm")</f>
        <v>Aug</v>
      </c>
    </row>
    <row r="5632" spans="1:24" x14ac:dyDescent="0.3">
      <c r="A5632">
        <v>5631</v>
      </c>
      <c r="B5632" t="s">
        <v>9161</v>
      </c>
      <c r="C5632" s="1">
        <v>41681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>
        <v>234.45</v>
      </c>
      <c r="S5632">
        <v>3</v>
      </c>
      <c r="T5632">
        <v>0</v>
      </c>
      <c r="U5632">
        <v>103.158</v>
      </c>
      <c r="V5632">
        <f>IFERROR(SuperstoreData[[#This Row],[Profit]]/SuperstoreData[[#This Row],[Sales]],0)</f>
        <v>0.44</v>
      </c>
      <c r="W5632">
        <f>YEAR(C5632)</f>
        <v>2014</v>
      </c>
      <c r="X5632" t="str">
        <f>TEXT(C5632,"mmm")</f>
        <v>Feb</v>
      </c>
    </row>
    <row r="5633" spans="1:24" x14ac:dyDescent="0.3">
      <c r="A5633">
        <v>5632</v>
      </c>
      <c r="B5633" t="s">
        <v>9161</v>
      </c>
      <c r="C5633" s="1">
        <v>41681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>
        <v>1256.22</v>
      </c>
      <c r="S5633">
        <v>6</v>
      </c>
      <c r="T5633">
        <v>0</v>
      </c>
      <c r="U5633">
        <v>75.373199999999997</v>
      </c>
      <c r="V5633">
        <f>IFERROR(SuperstoreData[[#This Row],[Profit]]/SuperstoreData[[#This Row],[Sales]],0)</f>
        <v>0.06</v>
      </c>
      <c r="W5633">
        <f>YEAR(C5633)</f>
        <v>2014</v>
      </c>
      <c r="X5633" t="str">
        <f>TEXT(C5633,"mmm")</f>
        <v>Feb</v>
      </c>
    </row>
    <row r="5634" spans="1:24" x14ac:dyDescent="0.3">
      <c r="A5634">
        <v>5633</v>
      </c>
      <c r="B5634" t="s">
        <v>9161</v>
      </c>
      <c r="C5634" s="1">
        <v>41681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>
        <v>17.46</v>
      </c>
      <c r="S5634">
        <v>2</v>
      </c>
      <c r="T5634">
        <v>0</v>
      </c>
      <c r="U5634">
        <v>8.2062000000000008</v>
      </c>
      <c r="V5634">
        <f>IFERROR(SuperstoreData[[#This Row],[Profit]]/SuperstoreData[[#This Row],[Sales]],0)</f>
        <v>0.47000000000000003</v>
      </c>
      <c r="W5634">
        <f>YEAR(C5634)</f>
        <v>2014</v>
      </c>
      <c r="X5634" t="str">
        <f>TEXT(C5634,"mmm")</f>
        <v>Feb</v>
      </c>
    </row>
    <row r="5635" spans="1:24" x14ac:dyDescent="0.3">
      <c r="A5635">
        <v>5634</v>
      </c>
      <c r="B5635" t="s">
        <v>9163</v>
      </c>
      <c r="C5635" s="1">
        <v>42636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>
        <v>10.528</v>
      </c>
      <c r="S5635">
        <v>7</v>
      </c>
      <c r="T5635">
        <v>0.2</v>
      </c>
      <c r="U5635">
        <v>3.6848000000000001</v>
      </c>
      <c r="V5635">
        <f>IFERROR(SuperstoreData[[#This Row],[Profit]]/SuperstoreData[[#This Row],[Sales]],0)</f>
        <v>0.35</v>
      </c>
      <c r="W5635">
        <f>YEAR(C5635)</f>
        <v>2016</v>
      </c>
      <c r="X5635" t="str">
        <f>TEXT(C5635,"mmm")</f>
        <v>Sep</v>
      </c>
    </row>
    <row r="5636" spans="1:24" x14ac:dyDescent="0.3">
      <c r="A5636">
        <v>5635</v>
      </c>
      <c r="B5636" t="s">
        <v>9164</v>
      </c>
      <c r="C5636" s="1">
        <v>42343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>
        <v>152.80000000000001</v>
      </c>
      <c r="S5636">
        <v>5</v>
      </c>
      <c r="T5636">
        <v>0</v>
      </c>
      <c r="U5636">
        <v>76.400000000000006</v>
      </c>
      <c r="V5636">
        <f>IFERROR(SuperstoreData[[#This Row],[Profit]]/SuperstoreData[[#This Row],[Sales]],0)</f>
        <v>0.5</v>
      </c>
      <c r="W5636">
        <f>YEAR(C5636)</f>
        <v>2015</v>
      </c>
      <c r="X5636" t="str">
        <f>TEXT(C5636,"mmm")</f>
        <v>Dec</v>
      </c>
    </row>
    <row r="5637" spans="1:24" x14ac:dyDescent="0.3">
      <c r="A5637">
        <v>5636</v>
      </c>
      <c r="B5637" t="s">
        <v>9166</v>
      </c>
      <c r="C5637" s="1">
        <v>42981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>
        <v>82.56</v>
      </c>
      <c r="S5637">
        <v>5</v>
      </c>
      <c r="T5637">
        <v>0.2</v>
      </c>
      <c r="U5637">
        <v>28.896000000000001</v>
      </c>
      <c r="V5637">
        <f>IFERROR(SuperstoreData[[#This Row],[Profit]]/SuperstoreData[[#This Row],[Sales]],0)</f>
        <v>0.35</v>
      </c>
      <c r="W5637">
        <f>YEAR(C5637)</f>
        <v>2017</v>
      </c>
      <c r="X5637" t="str">
        <f>TEXT(C5637,"mmm")</f>
        <v>Sep</v>
      </c>
    </row>
    <row r="5638" spans="1:24" x14ac:dyDescent="0.3">
      <c r="A5638">
        <v>5637</v>
      </c>
      <c r="B5638" t="s">
        <v>9166</v>
      </c>
      <c r="C5638" s="1">
        <v>42981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>
        <v>284.97000000000003</v>
      </c>
      <c r="S5638">
        <v>3</v>
      </c>
      <c r="T5638">
        <v>0</v>
      </c>
      <c r="U5638">
        <v>85.491</v>
      </c>
      <c r="V5638">
        <f>IFERROR(SuperstoreData[[#This Row],[Profit]]/SuperstoreData[[#This Row],[Sales]],0)</f>
        <v>0.3</v>
      </c>
      <c r="W5638">
        <f>YEAR(C5638)</f>
        <v>2017</v>
      </c>
      <c r="X5638" t="str">
        <f>TEXT(C5638,"mmm")</f>
        <v>Sep</v>
      </c>
    </row>
    <row r="5639" spans="1:24" x14ac:dyDescent="0.3">
      <c r="A5639">
        <v>5638</v>
      </c>
      <c r="B5639" t="s">
        <v>9168</v>
      </c>
      <c r="C5639" s="1">
        <v>42820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>
        <v>60.84</v>
      </c>
      <c r="S5639">
        <v>3</v>
      </c>
      <c r="T5639">
        <v>0</v>
      </c>
      <c r="U5639">
        <v>23.119199999999999</v>
      </c>
      <c r="V5639">
        <f>IFERROR(SuperstoreData[[#This Row],[Profit]]/SuperstoreData[[#This Row],[Sales]],0)</f>
        <v>0.37999999999999995</v>
      </c>
      <c r="W5639">
        <f>YEAR(C5639)</f>
        <v>2017</v>
      </c>
      <c r="X5639" t="str">
        <f>TEXT(C5639,"mmm")</f>
        <v>Mar</v>
      </c>
    </row>
    <row r="5640" spans="1:24" x14ac:dyDescent="0.3">
      <c r="A5640">
        <v>5639</v>
      </c>
      <c r="B5640" t="s">
        <v>9171</v>
      </c>
      <c r="C5640" s="1">
        <v>41994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>
        <v>1325.76</v>
      </c>
      <c r="S5640">
        <v>6</v>
      </c>
      <c r="T5640">
        <v>0.2</v>
      </c>
      <c r="U5640">
        <v>149.148</v>
      </c>
      <c r="V5640">
        <f>IFERROR(SuperstoreData[[#This Row],[Profit]]/SuperstoreData[[#This Row],[Sales]],0)</f>
        <v>0.1125</v>
      </c>
      <c r="W5640">
        <f>YEAR(C5640)</f>
        <v>2014</v>
      </c>
      <c r="X5640" t="str">
        <f>TEXT(C5640,"mmm")</f>
        <v>Dec</v>
      </c>
    </row>
    <row r="5641" spans="1:24" x14ac:dyDescent="0.3">
      <c r="A5641">
        <v>5640</v>
      </c>
      <c r="B5641" t="s">
        <v>9171</v>
      </c>
      <c r="C5641" s="1">
        <v>41994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>
        <v>572.16</v>
      </c>
      <c r="S5641">
        <v>3</v>
      </c>
      <c r="T5641">
        <v>0.2</v>
      </c>
      <c r="U5641">
        <v>35.76</v>
      </c>
      <c r="V5641">
        <f>IFERROR(SuperstoreData[[#This Row],[Profit]]/SuperstoreData[[#This Row],[Sales]],0)</f>
        <v>6.25E-2</v>
      </c>
      <c r="W5641">
        <f>YEAR(C5641)</f>
        <v>2014</v>
      </c>
      <c r="X5641" t="str">
        <f>TEXT(C5641,"mmm")</f>
        <v>Dec</v>
      </c>
    </row>
    <row r="5642" spans="1:24" x14ac:dyDescent="0.3">
      <c r="A5642">
        <v>5641</v>
      </c>
      <c r="B5642" t="s">
        <v>9172</v>
      </c>
      <c r="C5642" s="1">
        <v>41905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>
        <v>28.8</v>
      </c>
      <c r="S5642">
        <v>9</v>
      </c>
      <c r="T5642">
        <v>0.2</v>
      </c>
      <c r="U5642">
        <v>10.08</v>
      </c>
      <c r="V5642">
        <f>IFERROR(SuperstoreData[[#This Row],[Profit]]/SuperstoreData[[#This Row],[Sales]],0)</f>
        <v>0.35</v>
      </c>
      <c r="W5642">
        <f>YEAR(C5642)</f>
        <v>2014</v>
      </c>
      <c r="X5642" t="str">
        <f>TEXT(C5642,"mmm")</f>
        <v>Sep</v>
      </c>
    </row>
    <row r="5643" spans="1:24" x14ac:dyDescent="0.3">
      <c r="A5643">
        <v>5642</v>
      </c>
      <c r="B5643" t="s">
        <v>9173</v>
      </c>
      <c r="C5643" s="1">
        <v>42827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>
        <v>11.12</v>
      </c>
      <c r="S5643">
        <v>4</v>
      </c>
      <c r="T5643">
        <v>0</v>
      </c>
      <c r="U5643">
        <v>2.8912</v>
      </c>
      <c r="V5643">
        <f>IFERROR(SuperstoreData[[#This Row],[Profit]]/SuperstoreData[[#This Row],[Sales]],0)</f>
        <v>0.26</v>
      </c>
      <c r="W5643">
        <f>YEAR(C5643)</f>
        <v>2017</v>
      </c>
      <c r="X5643" t="str">
        <f>TEXT(C5643,"mmm")</f>
        <v>Apr</v>
      </c>
    </row>
    <row r="5644" spans="1:24" x14ac:dyDescent="0.3">
      <c r="A5644">
        <v>5643</v>
      </c>
      <c r="B5644" t="s">
        <v>9174</v>
      </c>
      <c r="C5644" s="1">
        <v>42461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>
        <v>7.04</v>
      </c>
      <c r="S5644">
        <v>4</v>
      </c>
      <c r="T5644">
        <v>0</v>
      </c>
      <c r="U5644">
        <v>3.0975999999999999</v>
      </c>
      <c r="V5644">
        <f>IFERROR(SuperstoreData[[#This Row],[Profit]]/SuperstoreData[[#This Row],[Sales]],0)</f>
        <v>0.44</v>
      </c>
      <c r="W5644">
        <f>YEAR(C5644)</f>
        <v>2016</v>
      </c>
      <c r="X5644" t="str">
        <f>TEXT(C5644,"mmm")</f>
        <v>Apr</v>
      </c>
    </row>
    <row r="5645" spans="1:24" x14ac:dyDescent="0.3">
      <c r="A5645">
        <v>5644</v>
      </c>
      <c r="B5645" t="s">
        <v>9175</v>
      </c>
      <c r="C5645" s="1">
        <v>42139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>
        <v>17.940000000000001</v>
      </c>
      <c r="S5645">
        <v>3</v>
      </c>
      <c r="T5645">
        <v>0</v>
      </c>
      <c r="U5645">
        <v>8.7905999999999995</v>
      </c>
      <c r="V5645">
        <f>IFERROR(SuperstoreData[[#This Row],[Profit]]/SuperstoreData[[#This Row],[Sales]],0)</f>
        <v>0.48999999999999994</v>
      </c>
      <c r="W5645">
        <f>YEAR(C5645)</f>
        <v>2015</v>
      </c>
      <c r="X5645" t="str">
        <f>TEXT(C5645,"mmm")</f>
        <v>May</v>
      </c>
    </row>
    <row r="5646" spans="1:24" x14ac:dyDescent="0.3">
      <c r="A5646">
        <v>5645</v>
      </c>
      <c r="B5646" t="s">
        <v>9178</v>
      </c>
      <c r="C5646" s="1">
        <v>42817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>
        <v>34.76</v>
      </c>
      <c r="S5646">
        <v>5</v>
      </c>
      <c r="T5646">
        <v>0.2</v>
      </c>
      <c r="U5646">
        <v>11.297000000000001</v>
      </c>
      <c r="V5646">
        <f>IFERROR(SuperstoreData[[#This Row],[Profit]]/SuperstoreData[[#This Row],[Sales]],0)</f>
        <v>0.32500000000000001</v>
      </c>
      <c r="W5646">
        <f>YEAR(C5646)</f>
        <v>2017</v>
      </c>
      <c r="X5646" t="str">
        <f>TEXT(C5646,"mmm")</f>
        <v>Mar</v>
      </c>
    </row>
    <row r="5647" spans="1:24" x14ac:dyDescent="0.3">
      <c r="A5647">
        <v>5646</v>
      </c>
      <c r="B5647" t="s">
        <v>9179</v>
      </c>
      <c r="C5647" s="1">
        <v>42839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>
        <v>74.45</v>
      </c>
      <c r="S5647">
        <v>5</v>
      </c>
      <c r="T5647">
        <v>0</v>
      </c>
      <c r="U5647">
        <v>20.101500000000001</v>
      </c>
      <c r="V5647">
        <f>IFERROR(SuperstoreData[[#This Row],[Profit]]/SuperstoreData[[#This Row],[Sales]],0)</f>
        <v>0.27</v>
      </c>
      <c r="W5647">
        <f>YEAR(C5647)</f>
        <v>2017</v>
      </c>
      <c r="X5647" t="str">
        <f>TEXT(C5647,"mmm")</f>
        <v>Apr</v>
      </c>
    </row>
    <row r="5648" spans="1:24" x14ac:dyDescent="0.3">
      <c r="A5648">
        <v>5647</v>
      </c>
      <c r="B5648" t="s">
        <v>9180</v>
      </c>
      <c r="C5648" s="1">
        <v>42008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>
        <v>192.22</v>
      </c>
      <c r="S5648">
        <v>14</v>
      </c>
      <c r="T5648">
        <v>0</v>
      </c>
      <c r="U5648">
        <v>69.199200000000005</v>
      </c>
      <c r="V5648">
        <f>IFERROR(SuperstoreData[[#This Row],[Profit]]/SuperstoreData[[#This Row],[Sales]],0)</f>
        <v>0.36000000000000004</v>
      </c>
      <c r="W5648">
        <f>YEAR(C5648)</f>
        <v>2015</v>
      </c>
      <c r="X5648" t="str">
        <f>TEXT(C5648,"mmm")</f>
        <v>Jan</v>
      </c>
    </row>
    <row r="5649" spans="1:24" x14ac:dyDescent="0.3">
      <c r="A5649">
        <v>5648</v>
      </c>
      <c r="B5649" t="s">
        <v>9181</v>
      </c>
      <c r="C5649" s="1">
        <v>43041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>
        <v>19.440000000000001</v>
      </c>
      <c r="S5649">
        <v>3</v>
      </c>
      <c r="T5649">
        <v>0</v>
      </c>
      <c r="U5649">
        <v>9.3312000000000008</v>
      </c>
      <c r="V5649">
        <f>IFERROR(SuperstoreData[[#This Row],[Profit]]/SuperstoreData[[#This Row],[Sales]],0)</f>
        <v>0.48000000000000004</v>
      </c>
      <c r="W5649">
        <f>YEAR(C5649)</f>
        <v>2017</v>
      </c>
      <c r="X5649" t="str">
        <f>TEXT(C5649,"mmm")</f>
        <v>Nov</v>
      </c>
    </row>
    <row r="5650" spans="1:24" x14ac:dyDescent="0.3">
      <c r="A5650">
        <v>5649</v>
      </c>
      <c r="B5650" t="s">
        <v>9182</v>
      </c>
      <c r="C5650" s="1">
        <v>42933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>
        <v>32.4</v>
      </c>
      <c r="S5650">
        <v>5</v>
      </c>
      <c r="T5650">
        <v>0</v>
      </c>
      <c r="U5650">
        <v>15.552</v>
      </c>
      <c r="V5650">
        <f>IFERROR(SuperstoreData[[#This Row],[Profit]]/SuperstoreData[[#This Row],[Sales]],0)</f>
        <v>0.48</v>
      </c>
      <c r="W5650">
        <f>YEAR(C5650)</f>
        <v>2017</v>
      </c>
      <c r="X5650" t="str">
        <f>TEXT(C5650,"mmm")</f>
        <v>Jul</v>
      </c>
    </row>
    <row r="5651" spans="1:24" x14ac:dyDescent="0.3">
      <c r="A5651">
        <v>5650</v>
      </c>
      <c r="B5651" t="s">
        <v>9182</v>
      </c>
      <c r="C5651" s="1">
        <v>42933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>
        <v>57.9</v>
      </c>
      <c r="S5651">
        <v>5</v>
      </c>
      <c r="T5651">
        <v>0</v>
      </c>
      <c r="U5651">
        <v>28.95</v>
      </c>
      <c r="V5651">
        <f>IFERROR(SuperstoreData[[#This Row],[Profit]]/SuperstoreData[[#This Row],[Sales]],0)</f>
        <v>0.5</v>
      </c>
      <c r="W5651">
        <f>YEAR(C5651)</f>
        <v>2017</v>
      </c>
      <c r="X5651" t="str">
        <f>TEXT(C5651,"mmm")</f>
        <v>Jul</v>
      </c>
    </row>
    <row r="5652" spans="1:24" x14ac:dyDescent="0.3">
      <c r="A5652">
        <v>5651</v>
      </c>
      <c r="B5652" t="s">
        <v>9182</v>
      </c>
      <c r="C5652" s="1">
        <v>42933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>
        <v>10.56</v>
      </c>
      <c r="S5652">
        <v>2</v>
      </c>
      <c r="T5652">
        <v>0</v>
      </c>
      <c r="U5652">
        <v>0</v>
      </c>
      <c r="V5652">
        <f>IFERROR(SuperstoreData[[#This Row],[Profit]]/SuperstoreData[[#This Row],[Sales]],0)</f>
        <v>0</v>
      </c>
      <c r="W5652">
        <f>YEAR(C5652)</f>
        <v>2017</v>
      </c>
      <c r="X5652" t="str">
        <f>TEXT(C5652,"mmm")</f>
        <v>Jul</v>
      </c>
    </row>
    <row r="5653" spans="1:24" x14ac:dyDescent="0.3">
      <c r="A5653">
        <v>5652</v>
      </c>
      <c r="B5653" t="s">
        <v>9182</v>
      </c>
      <c r="C5653" s="1">
        <v>42933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>
        <v>1194.165</v>
      </c>
      <c r="S5653">
        <v>5</v>
      </c>
      <c r="T5653">
        <v>0.15</v>
      </c>
      <c r="U5653">
        <v>210.73500000000001</v>
      </c>
      <c r="V5653">
        <f>IFERROR(SuperstoreData[[#This Row],[Profit]]/SuperstoreData[[#This Row],[Sales]],0)</f>
        <v>0.17647058823529413</v>
      </c>
      <c r="W5653">
        <f>YEAR(C5653)</f>
        <v>2017</v>
      </c>
      <c r="X5653" t="str">
        <f>TEXT(C5653,"mmm")</f>
        <v>Jul</v>
      </c>
    </row>
    <row r="5654" spans="1:24" x14ac:dyDescent="0.3">
      <c r="A5654">
        <v>5653</v>
      </c>
      <c r="B5654" t="s">
        <v>9184</v>
      </c>
      <c r="C5654" s="1">
        <v>43014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>
        <v>40.99</v>
      </c>
      <c r="S5654">
        <v>1</v>
      </c>
      <c r="T5654">
        <v>0</v>
      </c>
      <c r="U5654">
        <v>20.085100000000001</v>
      </c>
      <c r="V5654">
        <f>IFERROR(SuperstoreData[[#This Row],[Profit]]/SuperstoreData[[#This Row],[Sales]],0)</f>
        <v>0.49</v>
      </c>
      <c r="W5654">
        <f>YEAR(C5654)</f>
        <v>2017</v>
      </c>
      <c r="X5654" t="str">
        <f>TEXT(C5654,"mmm")</f>
        <v>Oct</v>
      </c>
    </row>
    <row r="5655" spans="1:24" x14ac:dyDescent="0.3">
      <c r="A5655">
        <v>5654</v>
      </c>
      <c r="B5655" t="s">
        <v>9185</v>
      </c>
      <c r="C5655" s="1">
        <v>41947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>
        <v>2.94</v>
      </c>
      <c r="S5655">
        <v>1</v>
      </c>
      <c r="T5655">
        <v>0</v>
      </c>
      <c r="U5655">
        <v>0.79379999999999995</v>
      </c>
      <c r="V5655">
        <f>IFERROR(SuperstoreData[[#This Row],[Profit]]/SuperstoreData[[#This Row],[Sales]],0)</f>
        <v>0.26999999999999996</v>
      </c>
      <c r="W5655">
        <f>YEAR(C5655)</f>
        <v>2014</v>
      </c>
      <c r="X5655" t="str">
        <f>TEXT(C5655,"mmm")</f>
        <v>Nov</v>
      </c>
    </row>
    <row r="5656" spans="1:24" x14ac:dyDescent="0.3">
      <c r="A5656">
        <v>5655</v>
      </c>
      <c r="B5656" t="s">
        <v>9186</v>
      </c>
      <c r="C5656" s="1">
        <v>42722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>
        <v>45.24</v>
      </c>
      <c r="S5656">
        <v>4</v>
      </c>
      <c r="T5656">
        <v>0.7</v>
      </c>
      <c r="U5656">
        <v>-30.16</v>
      </c>
      <c r="V5656">
        <f>IFERROR(SuperstoreData[[#This Row],[Profit]]/SuperstoreData[[#This Row],[Sales]],0)</f>
        <v>-0.66666666666666663</v>
      </c>
      <c r="W5656">
        <f>YEAR(C5656)</f>
        <v>2016</v>
      </c>
      <c r="X5656" t="str">
        <f>TEXT(C5656,"mmm")</f>
        <v>Dec</v>
      </c>
    </row>
    <row r="5657" spans="1:24" x14ac:dyDescent="0.3">
      <c r="A5657">
        <v>5656</v>
      </c>
      <c r="B5657" t="s">
        <v>9186</v>
      </c>
      <c r="C5657" s="1">
        <v>42722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>
        <v>18.687999999999999</v>
      </c>
      <c r="S5657">
        <v>4</v>
      </c>
      <c r="T5657">
        <v>0.2</v>
      </c>
      <c r="U5657">
        <v>2.3359999999999999</v>
      </c>
      <c r="V5657">
        <f>IFERROR(SuperstoreData[[#This Row],[Profit]]/SuperstoreData[[#This Row],[Sales]],0)</f>
        <v>0.125</v>
      </c>
      <c r="W5657">
        <f>YEAR(C5657)</f>
        <v>2016</v>
      </c>
      <c r="X5657" t="str">
        <f>TEXT(C5657,"mmm")</f>
        <v>Dec</v>
      </c>
    </row>
    <row r="5658" spans="1:24" x14ac:dyDescent="0.3">
      <c r="A5658">
        <v>5657</v>
      </c>
      <c r="B5658" t="s">
        <v>9186</v>
      </c>
      <c r="C5658" s="1">
        <v>42722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>
        <v>11.648</v>
      </c>
      <c r="S5658">
        <v>2</v>
      </c>
      <c r="T5658">
        <v>0.2</v>
      </c>
      <c r="U5658">
        <v>3.7856000000000001</v>
      </c>
      <c r="V5658">
        <f>IFERROR(SuperstoreData[[#This Row],[Profit]]/SuperstoreData[[#This Row],[Sales]],0)</f>
        <v>0.32500000000000001</v>
      </c>
      <c r="W5658">
        <f>YEAR(C5658)</f>
        <v>2016</v>
      </c>
      <c r="X5658" t="str">
        <f>TEXT(C5658,"mmm")</f>
        <v>Dec</v>
      </c>
    </row>
    <row r="5659" spans="1:24" x14ac:dyDescent="0.3">
      <c r="A5659">
        <v>5658</v>
      </c>
      <c r="B5659" t="s">
        <v>9186</v>
      </c>
      <c r="C5659" s="1">
        <v>42722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>
        <v>112.776</v>
      </c>
      <c r="S5659">
        <v>3</v>
      </c>
      <c r="T5659">
        <v>0.2</v>
      </c>
      <c r="U5659">
        <v>-8.4581999999999997</v>
      </c>
      <c r="V5659">
        <f>IFERROR(SuperstoreData[[#This Row],[Profit]]/SuperstoreData[[#This Row],[Sales]],0)</f>
        <v>-7.4999999999999997E-2</v>
      </c>
      <c r="W5659">
        <f>YEAR(C5659)</f>
        <v>2016</v>
      </c>
      <c r="X5659" t="str">
        <f>TEXT(C5659,"mmm")</f>
        <v>Dec</v>
      </c>
    </row>
    <row r="5660" spans="1:24" x14ac:dyDescent="0.3">
      <c r="A5660">
        <v>5659</v>
      </c>
      <c r="B5660" t="s">
        <v>9186</v>
      </c>
      <c r="C5660" s="1">
        <v>42722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>
        <v>377.45</v>
      </c>
      <c r="S5660">
        <v>5</v>
      </c>
      <c r="T5660">
        <v>0.5</v>
      </c>
      <c r="U5660">
        <v>-264.21499999999997</v>
      </c>
      <c r="V5660">
        <f>IFERROR(SuperstoreData[[#This Row],[Profit]]/SuperstoreData[[#This Row],[Sales]],0)</f>
        <v>-0.7</v>
      </c>
      <c r="W5660">
        <f>YEAR(C5660)</f>
        <v>2016</v>
      </c>
      <c r="X5660" t="str">
        <f>TEXT(C5660,"mmm")</f>
        <v>Dec</v>
      </c>
    </row>
    <row r="5661" spans="1:24" x14ac:dyDescent="0.3">
      <c r="A5661">
        <v>5660</v>
      </c>
      <c r="B5661" t="s">
        <v>9186</v>
      </c>
      <c r="C5661" s="1">
        <v>42722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>
        <v>15.936</v>
      </c>
      <c r="S5661">
        <v>4</v>
      </c>
      <c r="T5661">
        <v>0.2</v>
      </c>
      <c r="U5661">
        <v>5.1791999999999998</v>
      </c>
      <c r="V5661">
        <f>IFERROR(SuperstoreData[[#This Row],[Profit]]/SuperstoreData[[#This Row],[Sales]],0)</f>
        <v>0.32500000000000001</v>
      </c>
      <c r="W5661">
        <f>YEAR(C5661)</f>
        <v>2016</v>
      </c>
      <c r="X5661" t="str">
        <f>TEXT(C5661,"mmm")</f>
        <v>Dec</v>
      </c>
    </row>
    <row r="5662" spans="1:24" x14ac:dyDescent="0.3">
      <c r="A5662">
        <v>5661</v>
      </c>
      <c r="B5662" t="s">
        <v>9186</v>
      </c>
      <c r="C5662" s="1">
        <v>42722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>
        <v>28.68</v>
      </c>
      <c r="S5662">
        <v>3</v>
      </c>
      <c r="T5662">
        <v>0.2</v>
      </c>
      <c r="U5662">
        <v>-7.17</v>
      </c>
      <c r="V5662">
        <f>IFERROR(SuperstoreData[[#This Row],[Profit]]/SuperstoreData[[#This Row],[Sales]],0)</f>
        <v>-0.25</v>
      </c>
      <c r="W5662">
        <f>YEAR(C5662)</f>
        <v>2016</v>
      </c>
      <c r="X5662" t="str">
        <f>TEXT(C5662,"mmm")</f>
        <v>Dec</v>
      </c>
    </row>
    <row r="5663" spans="1:24" x14ac:dyDescent="0.3">
      <c r="A5663">
        <v>5662</v>
      </c>
      <c r="B5663" t="s">
        <v>9187</v>
      </c>
      <c r="C5663" s="1">
        <v>42637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>
        <v>21.44</v>
      </c>
      <c r="S5663">
        <v>2</v>
      </c>
      <c r="T5663">
        <v>0.2</v>
      </c>
      <c r="U5663">
        <v>7.5039999999999996</v>
      </c>
      <c r="V5663">
        <f>IFERROR(SuperstoreData[[#This Row],[Profit]]/SuperstoreData[[#This Row],[Sales]],0)</f>
        <v>0.35</v>
      </c>
      <c r="W5663">
        <f>YEAR(C5663)</f>
        <v>2016</v>
      </c>
      <c r="X5663" t="str">
        <f>TEXT(C5663,"mmm")</f>
        <v>Sep</v>
      </c>
    </row>
    <row r="5664" spans="1:24" x14ac:dyDescent="0.3">
      <c r="A5664">
        <v>5663</v>
      </c>
      <c r="B5664" t="s">
        <v>9187</v>
      </c>
      <c r="C5664" s="1">
        <v>42637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>
        <v>511.05599999999998</v>
      </c>
      <c r="S5664">
        <v>9</v>
      </c>
      <c r="T5664">
        <v>0.2</v>
      </c>
      <c r="U5664">
        <v>-95.822999999999993</v>
      </c>
      <c r="V5664">
        <f>IFERROR(SuperstoreData[[#This Row],[Profit]]/SuperstoreData[[#This Row],[Sales]],0)</f>
        <v>-0.1875</v>
      </c>
      <c r="W5664">
        <f>YEAR(C5664)</f>
        <v>2016</v>
      </c>
      <c r="X5664" t="str">
        <f>TEXT(C5664,"mmm")</f>
        <v>Sep</v>
      </c>
    </row>
    <row r="5665" spans="1:24" x14ac:dyDescent="0.3">
      <c r="A5665">
        <v>5664</v>
      </c>
      <c r="B5665" t="s">
        <v>9188</v>
      </c>
      <c r="C5665" s="1">
        <v>42572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>
        <v>18.655999999999999</v>
      </c>
      <c r="S5665">
        <v>2</v>
      </c>
      <c r="T5665">
        <v>0.2</v>
      </c>
      <c r="U5665">
        <v>1.3992</v>
      </c>
      <c r="V5665">
        <f>IFERROR(SuperstoreData[[#This Row],[Profit]]/SuperstoreData[[#This Row],[Sales]],0)</f>
        <v>7.5000000000000011E-2</v>
      </c>
      <c r="W5665">
        <f>YEAR(C5665)</f>
        <v>2016</v>
      </c>
      <c r="X5665" t="str">
        <f>TEXT(C5665,"mmm")</f>
        <v>Jul</v>
      </c>
    </row>
    <row r="5666" spans="1:24" x14ac:dyDescent="0.3">
      <c r="A5666">
        <v>5665</v>
      </c>
      <c r="B5666" t="s">
        <v>9188</v>
      </c>
      <c r="C5666" s="1">
        <v>42572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>
        <v>11.087999999999999</v>
      </c>
      <c r="S5666">
        <v>7</v>
      </c>
      <c r="T5666">
        <v>0.7</v>
      </c>
      <c r="U5666">
        <v>-8.1311999999999998</v>
      </c>
      <c r="V5666">
        <f>IFERROR(SuperstoreData[[#This Row],[Profit]]/SuperstoreData[[#This Row],[Sales]],0)</f>
        <v>-0.73333333333333339</v>
      </c>
      <c r="W5666">
        <f>YEAR(C5666)</f>
        <v>2016</v>
      </c>
      <c r="X5666" t="str">
        <f>TEXT(C5666,"mmm")</f>
        <v>Jul</v>
      </c>
    </row>
    <row r="5667" spans="1:24" x14ac:dyDescent="0.3">
      <c r="A5667">
        <v>5666</v>
      </c>
      <c r="B5667" t="s">
        <v>9188</v>
      </c>
      <c r="C5667" s="1">
        <v>42572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>
        <v>66.688000000000002</v>
      </c>
      <c r="S5667">
        <v>1</v>
      </c>
      <c r="T5667">
        <v>0.2</v>
      </c>
      <c r="U5667">
        <v>4.1680000000000001</v>
      </c>
      <c r="V5667">
        <f>IFERROR(SuperstoreData[[#This Row],[Profit]]/SuperstoreData[[#This Row],[Sales]],0)</f>
        <v>6.25E-2</v>
      </c>
      <c r="W5667">
        <f>YEAR(C5667)</f>
        <v>2016</v>
      </c>
      <c r="X5667" t="str">
        <f>TEXT(C5667,"mmm")</f>
        <v>Jul</v>
      </c>
    </row>
    <row r="5668" spans="1:24" x14ac:dyDescent="0.3">
      <c r="A5668">
        <v>5667</v>
      </c>
      <c r="B5668" t="s">
        <v>9188</v>
      </c>
      <c r="C5668" s="1">
        <v>42572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>
        <v>99.488</v>
      </c>
      <c r="S5668">
        <v>2</v>
      </c>
      <c r="T5668">
        <v>0.2</v>
      </c>
      <c r="U5668">
        <v>8.7051999999999996</v>
      </c>
      <c r="V5668">
        <f>IFERROR(SuperstoreData[[#This Row],[Profit]]/SuperstoreData[[#This Row],[Sales]],0)</f>
        <v>8.7499999999999994E-2</v>
      </c>
      <c r="W5668">
        <f>YEAR(C5668)</f>
        <v>2016</v>
      </c>
      <c r="X5668" t="str">
        <f>TEXT(C5668,"mmm")</f>
        <v>Jul</v>
      </c>
    </row>
    <row r="5669" spans="1:24" x14ac:dyDescent="0.3">
      <c r="A5669">
        <v>5668</v>
      </c>
      <c r="B5669" t="s">
        <v>9191</v>
      </c>
      <c r="C5669" s="1">
        <v>42532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>
        <v>14.62</v>
      </c>
      <c r="S5669">
        <v>2</v>
      </c>
      <c r="T5669">
        <v>0</v>
      </c>
      <c r="U5669">
        <v>6.8714000000000004</v>
      </c>
      <c r="V5669">
        <f>IFERROR(SuperstoreData[[#This Row],[Profit]]/SuperstoreData[[#This Row],[Sales]],0)</f>
        <v>0.47000000000000003</v>
      </c>
      <c r="W5669">
        <f>YEAR(C5669)</f>
        <v>2016</v>
      </c>
      <c r="X5669" t="str">
        <f>TEXT(C5669,"mmm")</f>
        <v>Jun</v>
      </c>
    </row>
    <row r="5670" spans="1:24" x14ac:dyDescent="0.3">
      <c r="A5670">
        <v>5669</v>
      </c>
      <c r="B5670" t="s">
        <v>9191</v>
      </c>
      <c r="C5670" s="1">
        <v>42532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>
        <v>53.984000000000002</v>
      </c>
      <c r="S5670">
        <v>14</v>
      </c>
      <c r="T5670">
        <v>0.2</v>
      </c>
      <c r="U5670">
        <v>17.544799999999999</v>
      </c>
      <c r="V5670">
        <f>IFERROR(SuperstoreData[[#This Row],[Profit]]/SuperstoreData[[#This Row],[Sales]],0)</f>
        <v>0.32499999999999996</v>
      </c>
      <c r="W5670">
        <f>YEAR(C5670)</f>
        <v>2016</v>
      </c>
      <c r="X5670" t="str">
        <f>TEXT(C5670,"mmm")</f>
        <v>Jun</v>
      </c>
    </row>
    <row r="5671" spans="1:24" x14ac:dyDescent="0.3">
      <c r="A5671">
        <v>5670</v>
      </c>
      <c r="B5671" t="s">
        <v>9191</v>
      </c>
      <c r="C5671" s="1">
        <v>42532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>
        <v>389.97</v>
      </c>
      <c r="S5671">
        <v>3</v>
      </c>
      <c r="T5671">
        <v>0</v>
      </c>
      <c r="U5671">
        <v>132.5898</v>
      </c>
      <c r="V5671">
        <f>IFERROR(SuperstoreData[[#This Row],[Profit]]/SuperstoreData[[#This Row],[Sales]],0)</f>
        <v>0.33999999999999997</v>
      </c>
      <c r="W5671">
        <f>YEAR(C5671)</f>
        <v>2016</v>
      </c>
      <c r="X5671" t="str">
        <f>TEXT(C5671,"mmm")</f>
        <v>Jun</v>
      </c>
    </row>
    <row r="5672" spans="1:24" x14ac:dyDescent="0.3">
      <c r="A5672">
        <v>5671</v>
      </c>
      <c r="B5672" t="s">
        <v>9192</v>
      </c>
      <c r="C5672" s="1">
        <v>42164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>
        <v>355.36</v>
      </c>
      <c r="S5672">
        <v>4</v>
      </c>
      <c r="T5672">
        <v>0</v>
      </c>
      <c r="U5672">
        <v>92.393600000000006</v>
      </c>
      <c r="V5672">
        <f>IFERROR(SuperstoreData[[#This Row],[Profit]]/SuperstoreData[[#This Row],[Sales]],0)</f>
        <v>0.26</v>
      </c>
      <c r="W5672">
        <f>YEAR(C5672)</f>
        <v>2015</v>
      </c>
      <c r="X5672" t="str">
        <f>TEXT(C5672,"mmm")</f>
        <v>Jun</v>
      </c>
    </row>
    <row r="5673" spans="1:24" x14ac:dyDescent="0.3">
      <c r="A5673">
        <v>5672</v>
      </c>
      <c r="B5673" t="s">
        <v>9192</v>
      </c>
      <c r="C5673" s="1">
        <v>42164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>
        <v>140.376</v>
      </c>
      <c r="S5673">
        <v>3</v>
      </c>
      <c r="T5673">
        <v>0.2</v>
      </c>
      <c r="U5673">
        <v>8.7735000000000003</v>
      </c>
      <c r="V5673">
        <f>IFERROR(SuperstoreData[[#This Row],[Profit]]/SuperstoreData[[#This Row],[Sales]],0)</f>
        <v>6.25E-2</v>
      </c>
      <c r="W5673">
        <f>YEAR(C5673)</f>
        <v>2015</v>
      </c>
      <c r="X5673" t="str">
        <f>TEXT(C5673,"mmm")</f>
        <v>Jun</v>
      </c>
    </row>
    <row r="5674" spans="1:24" x14ac:dyDescent="0.3">
      <c r="A5674">
        <v>5673</v>
      </c>
      <c r="B5674" t="s">
        <v>9194</v>
      </c>
      <c r="C5674" s="1">
        <v>43035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>
        <v>15.84</v>
      </c>
      <c r="S5674">
        <v>2</v>
      </c>
      <c r="T5674">
        <v>0.2</v>
      </c>
      <c r="U5674">
        <v>5.5439999999999996</v>
      </c>
      <c r="V5674">
        <f>IFERROR(SuperstoreData[[#This Row],[Profit]]/SuperstoreData[[#This Row],[Sales]],0)</f>
        <v>0.35</v>
      </c>
      <c r="W5674">
        <f>YEAR(C5674)</f>
        <v>2017</v>
      </c>
      <c r="X5674" t="str">
        <f>TEXT(C5674,"mmm")</f>
        <v>Oct</v>
      </c>
    </row>
    <row r="5675" spans="1:24" x14ac:dyDescent="0.3">
      <c r="A5675">
        <v>5674</v>
      </c>
      <c r="B5675" t="s">
        <v>9194</v>
      </c>
      <c r="C5675" s="1">
        <v>43035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>
        <v>8.4480000000000004</v>
      </c>
      <c r="S5675">
        <v>2</v>
      </c>
      <c r="T5675">
        <v>0.2</v>
      </c>
      <c r="U5675">
        <v>2.64</v>
      </c>
      <c r="V5675">
        <f>IFERROR(SuperstoreData[[#This Row],[Profit]]/SuperstoreData[[#This Row],[Sales]],0)</f>
        <v>0.3125</v>
      </c>
      <c r="W5675">
        <f>YEAR(C5675)</f>
        <v>2017</v>
      </c>
      <c r="X5675" t="str">
        <f>TEXT(C5675,"mmm")</f>
        <v>Oct</v>
      </c>
    </row>
    <row r="5676" spans="1:24" x14ac:dyDescent="0.3">
      <c r="A5676">
        <v>5675</v>
      </c>
      <c r="B5676" t="s">
        <v>9195</v>
      </c>
      <c r="C5676" s="1">
        <v>42391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>
        <v>12.96</v>
      </c>
      <c r="S5676">
        <v>2</v>
      </c>
      <c r="T5676">
        <v>0</v>
      </c>
      <c r="U5676">
        <v>6.2207999999999997</v>
      </c>
      <c r="V5676">
        <f>IFERROR(SuperstoreData[[#This Row],[Profit]]/SuperstoreData[[#This Row],[Sales]],0)</f>
        <v>0.47999999999999993</v>
      </c>
      <c r="W5676">
        <f>YEAR(C5676)</f>
        <v>2016</v>
      </c>
      <c r="X5676" t="str">
        <f>TEXT(C5676,"mmm")</f>
        <v>Jan</v>
      </c>
    </row>
    <row r="5677" spans="1:24" x14ac:dyDescent="0.3">
      <c r="A5677">
        <v>5676</v>
      </c>
      <c r="B5677" t="s">
        <v>9196</v>
      </c>
      <c r="C5677" s="1">
        <v>41787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>
        <v>57.408000000000001</v>
      </c>
      <c r="S5677">
        <v>6</v>
      </c>
      <c r="T5677">
        <v>0.2</v>
      </c>
      <c r="U5677">
        <v>5.7408000000000001</v>
      </c>
      <c r="V5677">
        <f>IFERROR(SuperstoreData[[#This Row],[Profit]]/SuperstoreData[[#This Row],[Sales]],0)</f>
        <v>0.1</v>
      </c>
      <c r="W5677">
        <f>YEAR(C5677)</f>
        <v>2014</v>
      </c>
      <c r="X5677" t="str">
        <f>TEXT(C5677,"mmm")</f>
        <v>May</v>
      </c>
    </row>
    <row r="5678" spans="1:24" x14ac:dyDescent="0.3">
      <c r="A5678">
        <v>5677</v>
      </c>
      <c r="B5678" t="s">
        <v>9196</v>
      </c>
      <c r="C5678" s="1">
        <v>41787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>
        <v>27.6</v>
      </c>
      <c r="S5678">
        <v>4</v>
      </c>
      <c r="T5678">
        <v>0</v>
      </c>
      <c r="U5678">
        <v>2.2080000000000002</v>
      </c>
      <c r="V5678">
        <f>IFERROR(SuperstoreData[[#This Row],[Profit]]/SuperstoreData[[#This Row],[Sales]],0)</f>
        <v>0.08</v>
      </c>
      <c r="W5678">
        <f>YEAR(C5678)</f>
        <v>2014</v>
      </c>
      <c r="X5678" t="str">
        <f>TEXT(C5678,"mmm")</f>
        <v>May</v>
      </c>
    </row>
    <row r="5679" spans="1:24" x14ac:dyDescent="0.3">
      <c r="A5679">
        <v>5678</v>
      </c>
      <c r="B5679" t="s">
        <v>9197</v>
      </c>
      <c r="C5679" s="1">
        <v>42002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>
        <v>38.975999999999999</v>
      </c>
      <c r="S5679">
        <v>3</v>
      </c>
      <c r="T5679">
        <v>0.6</v>
      </c>
      <c r="U5679">
        <v>-50.668799999999997</v>
      </c>
      <c r="V5679">
        <f>IFERROR(SuperstoreData[[#This Row],[Profit]]/SuperstoreData[[#This Row],[Sales]],0)</f>
        <v>-1.3</v>
      </c>
      <c r="W5679">
        <f>YEAR(C5679)</f>
        <v>2014</v>
      </c>
      <c r="X5679" t="str">
        <f>TEXT(C5679,"mmm")</f>
        <v>Dec</v>
      </c>
    </row>
    <row r="5680" spans="1:24" x14ac:dyDescent="0.3">
      <c r="A5680">
        <v>5679</v>
      </c>
      <c r="B5680" t="s">
        <v>9198</v>
      </c>
      <c r="C5680" s="1">
        <v>42579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>
        <v>20.440000000000001</v>
      </c>
      <c r="S5680">
        <v>7</v>
      </c>
      <c r="T5680">
        <v>0</v>
      </c>
      <c r="U5680">
        <v>9.1980000000000004</v>
      </c>
      <c r="V5680">
        <f>IFERROR(SuperstoreData[[#This Row],[Profit]]/SuperstoreData[[#This Row],[Sales]],0)</f>
        <v>0.45</v>
      </c>
      <c r="W5680">
        <f>YEAR(C5680)</f>
        <v>2016</v>
      </c>
      <c r="X5680" t="str">
        <f>TEXT(C5680,"mmm")</f>
        <v>Jul</v>
      </c>
    </row>
    <row r="5681" spans="1:24" x14ac:dyDescent="0.3">
      <c r="A5681">
        <v>5680</v>
      </c>
      <c r="B5681" t="s">
        <v>9198</v>
      </c>
      <c r="C5681" s="1">
        <v>42579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>
        <v>109.92</v>
      </c>
      <c r="S5681">
        <v>2</v>
      </c>
      <c r="T5681">
        <v>0</v>
      </c>
      <c r="U5681">
        <v>53.860799999999998</v>
      </c>
      <c r="V5681">
        <f>IFERROR(SuperstoreData[[#This Row],[Profit]]/SuperstoreData[[#This Row],[Sales]],0)</f>
        <v>0.49</v>
      </c>
      <c r="W5681">
        <f>YEAR(C5681)</f>
        <v>2016</v>
      </c>
      <c r="X5681" t="str">
        <f>TEXT(C5681,"mmm")</f>
        <v>Jul</v>
      </c>
    </row>
    <row r="5682" spans="1:24" x14ac:dyDescent="0.3">
      <c r="A5682">
        <v>5681</v>
      </c>
      <c r="B5682" t="s">
        <v>9201</v>
      </c>
      <c r="C5682" s="1">
        <v>42637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>
        <v>6.38</v>
      </c>
      <c r="S5682">
        <v>1</v>
      </c>
      <c r="T5682">
        <v>0</v>
      </c>
      <c r="U5682">
        <v>2.9348000000000001</v>
      </c>
      <c r="V5682">
        <f>IFERROR(SuperstoreData[[#This Row],[Profit]]/SuperstoreData[[#This Row],[Sales]],0)</f>
        <v>0.46</v>
      </c>
      <c r="W5682">
        <f>YEAR(C5682)</f>
        <v>2016</v>
      </c>
      <c r="X5682" t="str">
        <f>TEXT(C5682,"mmm")</f>
        <v>Sep</v>
      </c>
    </row>
    <row r="5683" spans="1:24" x14ac:dyDescent="0.3">
      <c r="A5683">
        <v>5682</v>
      </c>
      <c r="B5683" t="s">
        <v>9201</v>
      </c>
      <c r="C5683" s="1">
        <v>42637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>
        <v>6.48</v>
      </c>
      <c r="S5683">
        <v>1</v>
      </c>
      <c r="T5683">
        <v>0</v>
      </c>
      <c r="U5683">
        <v>3.1103999999999998</v>
      </c>
      <c r="V5683">
        <f>IFERROR(SuperstoreData[[#This Row],[Profit]]/SuperstoreData[[#This Row],[Sales]],0)</f>
        <v>0.47999999999999993</v>
      </c>
      <c r="W5683">
        <f>YEAR(C5683)</f>
        <v>2016</v>
      </c>
      <c r="X5683" t="str">
        <f>TEXT(C5683,"mmm")</f>
        <v>Sep</v>
      </c>
    </row>
    <row r="5684" spans="1:24" x14ac:dyDescent="0.3">
      <c r="A5684">
        <v>5683</v>
      </c>
      <c r="B5684" t="s">
        <v>9202</v>
      </c>
      <c r="C5684" s="1">
        <v>41731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>
        <v>15.84</v>
      </c>
      <c r="S5684">
        <v>3</v>
      </c>
      <c r="T5684">
        <v>0</v>
      </c>
      <c r="U5684">
        <v>7.1280000000000001</v>
      </c>
      <c r="V5684">
        <f>IFERROR(SuperstoreData[[#This Row],[Profit]]/SuperstoreData[[#This Row],[Sales]],0)</f>
        <v>0.45</v>
      </c>
      <c r="W5684">
        <f>YEAR(C5684)</f>
        <v>2014</v>
      </c>
      <c r="X5684" t="str">
        <f>TEXT(C5684,"mmm")</f>
        <v>Apr</v>
      </c>
    </row>
    <row r="5685" spans="1:24" x14ac:dyDescent="0.3">
      <c r="A5685">
        <v>5684</v>
      </c>
      <c r="B5685" t="s">
        <v>9202</v>
      </c>
      <c r="C5685" s="1">
        <v>41731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>
        <v>1049.93</v>
      </c>
      <c r="S5685">
        <v>7</v>
      </c>
      <c r="T5685">
        <v>0</v>
      </c>
      <c r="U5685">
        <v>293.98039999999997</v>
      </c>
      <c r="V5685">
        <f>IFERROR(SuperstoreData[[#This Row],[Profit]]/SuperstoreData[[#This Row],[Sales]],0)</f>
        <v>0.27999999999999997</v>
      </c>
      <c r="W5685">
        <f>YEAR(C5685)</f>
        <v>2014</v>
      </c>
      <c r="X5685" t="str">
        <f>TEXT(C5685,"mmm")</f>
        <v>Apr</v>
      </c>
    </row>
    <row r="5686" spans="1:24" x14ac:dyDescent="0.3">
      <c r="A5686">
        <v>5685</v>
      </c>
      <c r="B5686" t="s">
        <v>9202</v>
      </c>
      <c r="C5686" s="1">
        <v>41731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>
        <v>154.9</v>
      </c>
      <c r="S5686">
        <v>5</v>
      </c>
      <c r="T5686">
        <v>0</v>
      </c>
      <c r="U5686">
        <v>40.274000000000001</v>
      </c>
      <c r="V5686">
        <f>IFERROR(SuperstoreData[[#This Row],[Profit]]/SuperstoreData[[#This Row],[Sales]],0)</f>
        <v>0.26</v>
      </c>
      <c r="W5686">
        <f>YEAR(C5686)</f>
        <v>2014</v>
      </c>
      <c r="X5686" t="str">
        <f>TEXT(C5686,"mmm")</f>
        <v>Apr</v>
      </c>
    </row>
    <row r="5687" spans="1:24" x14ac:dyDescent="0.3">
      <c r="A5687">
        <v>5686</v>
      </c>
      <c r="B5687" t="s">
        <v>9203</v>
      </c>
      <c r="C5687" s="1">
        <v>42313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>
        <v>98.352000000000004</v>
      </c>
      <c r="S5687">
        <v>3</v>
      </c>
      <c r="T5687">
        <v>0.2</v>
      </c>
      <c r="U5687">
        <v>35.6526</v>
      </c>
      <c r="V5687">
        <f>IFERROR(SuperstoreData[[#This Row],[Profit]]/SuperstoreData[[#This Row],[Sales]],0)</f>
        <v>0.36249999999999999</v>
      </c>
      <c r="W5687">
        <f>YEAR(C5687)</f>
        <v>2015</v>
      </c>
      <c r="X5687" t="str">
        <f>TEXT(C5687,"mmm")</f>
        <v>Nov</v>
      </c>
    </row>
    <row r="5688" spans="1:24" x14ac:dyDescent="0.3">
      <c r="A5688">
        <v>5687</v>
      </c>
      <c r="B5688" t="s">
        <v>9204</v>
      </c>
      <c r="C5688" s="1">
        <v>41848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>
        <v>14.32</v>
      </c>
      <c r="S5688">
        <v>5</v>
      </c>
      <c r="T5688">
        <v>0.2</v>
      </c>
      <c r="U5688">
        <v>5.1909999999999998</v>
      </c>
      <c r="V5688">
        <f>IFERROR(SuperstoreData[[#This Row],[Profit]]/SuperstoreData[[#This Row],[Sales]],0)</f>
        <v>0.36249999999999999</v>
      </c>
      <c r="W5688">
        <f>YEAR(C5688)</f>
        <v>2014</v>
      </c>
      <c r="X5688" t="str">
        <f>TEXT(C5688,"mmm")</f>
        <v>Jul</v>
      </c>
    </row>
    <row r="5689" spans="1:24" x14ac:dyDescent="0.3">
      <c r="A5689">
        <v>5688</v>
      </c>
      <c r="B5689" t="s">
        <v>9204</v>
      </c>
      <c r="C5689" s="1">
        <v>41848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>
        <v>129.88800000000001</v>
      </c>
      <c r="S5689">
        <v>6</v>
      </c>
      <c r="T5689">
        <v>0.2</v>
      </c>
      <c r="U5689">
        <v>12.988799999999999</v>
      </c>
      <c r="V5689">
        <f>IFERROR(SuperstoreData[[#This Row],[Profit]]/SuperstoreData[[#This Row],[Sales]],0)</f>
        <v>9.9999999999999992E-2</v>
      </c>
      <c r="W5689">
        <f>YEAR(C5689)</f>
        <v>2014</v>
      </c>
      <c r="X5689" t="str">
        <f>TEXT(C5689,"mmm")</f>
        <v>Jul</v>
      </c>
    </row>
    <row r="5690" spans="1:24" x14ac:dyDescent="0.3">
      <c r="A5690">
        <v>5689</v>
      </c>
      <c r="B5690" t="s">
        <v>9204</v>
      </c>
      <c r="C5690" s="1">
        <v>41848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>
        <v>48.944000000000003</v>
      </c>
      <c r="S5690">
        <v>7</v>
      </c>
      <c r="T5690">
        <v>0.2</v>
      </c>
      <c r="U5690">
        <v>16.518599999999999</v>
      </c>
      <c r="V5690">
        <f>IFERROR(SuperstoreData[[#This Row],[Profit]]/SuperstoreData[[#This Row],[Sales]],0)</f>
        <v>0.33749999999999997</v>
      </c>
      <c r="W5690">
        <f>YEAR(C5690)</f>
        <v>2014</v>
      </c>
      <c r="X5690" t="str">
        <f>TEXT(C5690,"mmm")</f>
        <v>Jul</v>
      </c>
    </row>
    <row r="5691" spans="1:24" x14ac:dyDescent="0.3">
      <c r="A5691">
        <v>5690</v>
      </c>
      <c r="B5691" t="s">
        <v>9206</v>
      </c>
      <c r="C5691" s="1">
        <v>42364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>
        <v>275.05799999999999</v>
      </c>
      <c r="S5691">
        <v>3</v>
      </c>
      <c r="T5691">
        <v>0.3</v>
      </c>
      <c r="U5691">
        <v>-90.376199999999997</v>
      </c>
      <c r="V5691">
        <f>IFERROR(SuperstoreData[[#This Row],[Profit]]/SuperstoreData[[#This Row],[Sales]],0)</f>
        <v>-0.32857142857142857</v>
      </c>
      <c r="W5691">
        <f>YEAR(C5691)</f>
        <v>2015</v>
      </c>
      <c r="X5691" t="str">
        <f>TEXT(C5691,"mmm")</f>
        <v>Dec</v>
      </c>
    </row>
    <row r="5692" spans="1:24" x14ac:dyDescent="0.3">
      <c r="A5692">
        <v>5691</v>
      </c>
      <c r="B5692" t="s">
        <v>9207</v>
      </c>
      <c r="C5692" s="1">
        <v>42348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>
        <v>27.36</v>
      </c>
      <c r="S5692">
        <v>9</v>
      </c>
      <c r="T5692">
        <v>0</v>
      </c>
      <c r="U5692">
        <v>9.3024000000000004</v>
      </c>
      <c r="V5692">
        <f>IFERROR(SuperstoreData[[#This Row],[Profit]]/SuperstoreData[[#This Row],[Sales]],0)</f>
        <v>0.34</v>
      </c>
      <c r="W5692">
        <f>YEAR(C5692)</f>
        <v>2015</v>
      </c>
      <c r="X5692" t="str">
        <f>TEXT(C5692,"mmm")</f>
        <v>Dec</v>
      </c>
    </row>
    <row r="5693" spans="1:24" x14ac:dyDescent="0.3">
      <c r="A5693">
        <v>5692</v>
      </c>
      <c r="B5693" t="s">
        <v>9207</v>
      </c>
      <c r="C5693" s="1">
        <v>42348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>
        <v>44.75</v>
      </c>
      <c r="S5693">
        <v>5</v>
      </c>
      <c r="T5693">
        <v>0</v>
      </c>
      <c r="U5693">
        <v>20.585000000000001</v>
      </c>
      <c r="V5693">
        <f>IFERROR(SuperstoreData[[#This Row],[Profit]]/SuperstoreData[[#This Row],[Sales]],0)</f>
        <v>0.46</v>
      </c>
      <c r="W5693">
        <f>YEAR(C5693)</f>
        <v>2015</v>
      </c>
      <c r="X5693" t="str">
        <f>TEXT(C5693,"mmm")</f>
        <v>Dec</v>
      </c>
    </row>
    <row r="5694" spans="1:24" x14ac:dyDescent="0.3">
      <c r="A5694">
        <v>5693</v>
      </c>
      <c r="B5694" t="s">
        <v>9207</v>
      </c>
      <c r="C5694" s="1">
        <v>42348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>
        <v>134.99</v>
      </c>
      <c r="S5694">
        <v>1</v>
      </c>
      <c r="T5694">
        <v>0</v>
      </c>
      <c r="U5694">
        <v>36.447299999999998</v>
      </c>
      <c r="V5694">
        <f>IFERROR(SuperstoreData[[#This Row],[Profit]]/SuperstoreData[[#This Row],[Sales]],0)</f>
        <v>0.26999999999999996</v>
      </c>
      <c r="W5694">
        <f>YEAR(C5694)</f>
        <v>2015</v>
      </c>
      <c r="X5694" t="str">
        <f>TEXT(C5694,"mmm")</f>
        <v>Dec</v>
      </c>
    </row>
    <row r="5695" spans="1:24" x14ac:dyDescent="0.3">
      <c r="A5695">
        <v>5694</v>
      </c>
      <c r="B5695" t="s">
        <v>9207</v>
      </c>
      <c r="C5695" s="1">
        <v>42348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>
        <v>26.4</v>
      </c>
      <c r="S5695">
        <v>5</v>
      </c>
      <c r="T5695">
        <v>0</v>
      </c>
      <c r="U5695">
        <v>12.672000000000001</v>
      </c>
      <c r="V5695">
        <f>IFERROR(SuperstoreData[[#This Row],[Profit]]/SuperstoreData[[#This Row],[Sales]],0)</f>
        <v>0.48000000000000004</v>
      </c>
      <c r="W5695">
        <f>YEAR(C5695)</f>
        <v>2015</v>
      </c>
      <c r="X5695" t="str">
        <f>TEXT(C5695,"mmm")</f>
        <v>Dec</v>
      </c>
    </row>
    <row r="5696" spans="1:24" x14ac:dyDescent="0.3">
      <c r="A5696">
        <v>5695</v>
      </c>
      <c r="B5696" t="s">
        <v>9207</v>
      </c>
      <c r="C5696" s="1">
        <v>42348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>
        <v>542.94000000000005</v>
      </c>
      <c r="S5696">
        <v>3</v>
      </c>
      <c r="T5696">
        <v>0</v>
      </c>
      <c r="U5696">
        <v>141.1644</v>
      </c>
      <c r="V5696">
        <f>IFERROR(SuperstoreData[[#This Row],[Profit]]/SuperstoreData[[#This Row],[Sales]],0)</f>
        <v>0.25999999999999995</v>
      </c>
      <c r="W5696">
        <f>YEAR(C5696)</f>
        <v>2015</v>
      </c>
      <c r="X5696" t="str">
        <f>TEXT(C5696,"mmm")</f>
        <v>Dec</v>
      </c>
    </row>
    <row r="5697" spans="1:24" x14ac:dyDescent="0.3">
      <c r="A5697">
        <v>5696</v>
      </c>
      <c r="B5697" t="s">
        <v>9208</v>
      </c>
      <c r="C5697" s="1">
        <v>42495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>
        <v>71.087999999999994</v>
      </c>
      <c r="S5697">
        <v>2</v>
      </c>
      <c r="T5697">
        <v>0.2</v>
      </c>
      <c r="U5697">
        <v>-1.7771999999999999</v>
      </c>
      <c r="V5697">
        <f>IFERROR(SuperstoreData[[#This Row],[Profit]]/SuperstoreData[[#This Row],[Sales]],0)</f>
        <v>-2.5000000000000001E-2</v>
      </c>
      <c r="W5697">
        <f>YEAR(C5697)</f>
        <v>2016</v>
      </c>
      <c r="X5697" t="str">
        <f>TEXT(C5697,"mmm")</f>
        <v>May</v>
      </c>
    </row>
    <row r="5698" spans="1:24" x14ac:dyDescent="0.3">
      <c r="A5698">
        <v>5697</v>
      </c>
      <c r="B5698" t="s">
        <v>9209</v>
      </c>
      <c r="C5698" s="1">
        <v>43022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>
        <v>27.396000000000001</v>
      </c>
      <c r="S5698">
        <v>9</v>
      </c>
      <c r="T5698">
        <v>0.8</v>
      </c>
      <c r="U5698">
        <v>-42.463799999999999</v>
      </c>
      <c r="V5698">
        <f>IFERROR(SuperstoreData[[#This Row],[Profit]]/SuperstoreData[[#This Row],[Sales]],0)</f>
        <v>-1.5499999999999998</v>
      </c>
      <c r="W5698">
        <f>YEAR(C5698)</f>
        <v>2017</v>
      </c>
      <c r="X5698" t="str">
        <f>TEXT(C5698,"mmm")</f>
        <v>Oct</v>
      </c>
    </row>
    <row r="5699" spans="1:24" x14ac:dyDescent="0.3">
      <c r="A5699">
        <v>5698</v>
      </c>
      <c r="B5699" t="s">
        <v>9209</v>
      </c>
      <c r="C5699" s="1">
        <v>43022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>
        <v>13.456</v>
      </c>
      <c r="S5699">
        <v>1</v>
      </c>
      <c r="T5699">
        <v>0.8</v>
      </c>
      <c r="U5699">
        <v>-23.547999999999998</v>
      </c>
      <c r="V5699">
        <f>IFERROR(SuperstoreData[[#This Row],[Profit]]/SuperstoreData[[#This Row],[Sales]],0)</f>
        <v>-1.75</v>
      </c>
      <c r="W5699">
        <f>YEAR(C5699)</f>
        <v>2017</v>
      </c>
      <c r="X5699" t="str">
        <f>TEXT(C5699,"mmm")</f>
        <v>Oct</v>
      </c>
    </row>
    <row r="5700" spans="1:24" x14ac:dyDescent="0.3">
      <c r="A5700">
        <v>5699</v>
      </c>
      <c r="B5700" t="s">
        <v>9210</v>
      </c>
      <c r="C5700" s="1">
        <v>42679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>
        <v>11.84</v>
      </c>
      <c r="S5700">
        <v>1</v>
      </c>
      <c r="T5700">
        <v>0.2</v>
      </c>
      <c r="U5700">
        <v>4.4400000000000004</v>
      </c>
      <c r="V5700">
        <f>IFERROR(SuperstoreData[[#This Row],[Profit]]/SuperstoreData[[#This Row],[Sales]],0)</f>
        <v>0.37500000000000006</v>
      </c>
      <c r="W5700">
        <f>YEAR(C5700)</f>
        <v>2016</v>
      </c>
      <c r="X5700" t="str">
        <f>TEXT(C5700,"mmm")</f>
        <v>Nov</v>
      </c>
    </row>
    <row r="5701" spans="1:24" x14ac:dyDescent="0.3">
      <c r="A5701">
        <v>5700</v>
      </c>
      <c r="B5701" t="s">
        <v>9211</v>
      </c>
      <c r="C5701" s="1">
        <v>43042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>
        <v>35.880000000000003</v>
      </c>
      <c r="S5701">
        <v>6</v>
      </c>
      <c r="T5701">
        <v>0</v>
      </c>
      <c r="U5701">
        <v>17.581199999999999</v>
      </c>
      <c r="V5701">
        <f>IFERROR(SuperstoreData[[#This Row],[Profit]]/SuperstoreData[[#This Row],[Sales]],0)</f>
        <v>0.48999999999999994</v>
      </c>
      <c r="W5701">
        <f>YEAR(C5701)</f>
        <v>2017</v>
      </c>
      <c r="X5701" t="str">
        <f>TEXT(C5701,"mmm")</f>
        <v>Nov</v>
      </c>
    </row>
    <row r="5702" spans="1:24" x14ac:dyDescent="0.3">
      <c r="A5702">
        <v>5701</v>
      </c>
      <c r="B5702" t="s">
        <v>9212</v>
      </c>
      <c r="C5702" s="1">
        <v>42698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>
        <v>40.752000000000002</v>
      </c>
      <c r="S5702">
        <v>3</v>
      </c>
      <c r="T5702">
        <v>0.2</v>
      </c>
      <c r="U5702">
        <v>15.282</v>
      </c>
      <c r="V5702">
        <f>IFERROR(SuperstoreData[[#This Row],[Profit]]/SuperstoreData[[#This Row],[Sales]],0)</f>
        <v>0.375</v>
      </c>
      <c r="W5702">
        <f>YEAR(C5702)</f>
        <v>2016</v>
      </c>
      <c r="X5702" t="str">
        <f>TEXT(C5702,"mmm")</f>
        <v>Nov</v>
      </c>
    </row>
    <row r="5703" spans="1:24" x14ac:dyDescent="0.3">
      <c r="A5703">
        <v>5702</v>
      </c>
      <c r="B5703" t="s">
        <v>9212</v>
      </c>
      <c r="C5703" s="1">
        <v>42698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>
        <v>139.96</v>
      </c>
      <c r="S5703">
        <v>5</v>
      </c>
      <c r="T5703">
        <v>0.2</v>
      </c>
      <c r="U5703">
        <v>-22.743500000000001</v>
      </c>
      <c r="V5703">
        <f>IFERROR(SuperstoreData[[#This Row],[Profit]]/SuperstoreData[[#This Row],[Sales]],0)</f>
        <v>-0.16250000000000001</v>
      </c>
      <c r="W5703">
        <f>YEAR(C5703)</f>
        <v>2016</v>
      </c>
      <c r="X5703" t="str">
        <f>TEXT(C5703,"mmm")</f>
        <v>Nov</v>
      </c>
    </row>
    <row r="5704" spans="1:24" x14ac:dyDescent="0.3">
      <c r="A5704">
        <v>5703</v>
      </c>
      <c r="B5704" t="s">
        <v>9213</v>
      </c>
      <c r="C5704" s="1">
        <v>41987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>
        <v>2.6240000000000001</v>
      </c>
      <c r="S5704">
        <v>1</v>
      </c>
      <c r="T5704">
        <v>0.2</v>
      </c>
      <c r="U5704">
        <v>0.29520000000000002</v>
      </c>
      <c r="V5704">
        <f>IFERROR(SuperstoreData[[#This Row],[Profit]]/SuperstoreData[[#This Row],[Sales]],0)</f>
        <v>0.1125</v>
      </c>
      <c r="W5704">
        <f>YEAR(C5704)</f>
        <v>2014</v>
      </c>
      <c r="X5704" t="str">
        <f>TEXT(C5704,"mmm")</f>
        <v>Dec</v>
      </c>
    </row>
    <row r="5705" spans="1:24" x14ac:dyDescent="0.3">
      <c r="A5705">
        <v>5704</v>
      </c>
      <c r="B5705" t="s">
        <v>9213</v>
      </c>
      <c r="C5705" s="1">
        <v>41987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>
        <v>136.53</v>
      </c>
      <c r="S5705">
        <v>1</v>
      </c>
      <c r="T5705">
        <v>0.4</v>
      </c>
      <c r="U5705">
        <v>-52.336500000000001</v>
      </c>
      <c r="V5705">
        <f>IFERROR(SuperstoreData[[#This Row],[Profit]]/SuperstoreData[[#This Row],[Sales]],0)</f>
        <v>-0.38333333333333336</v>
      </c>
      <c r="W5705">
        <f>YEAR(C5705)</f>
        <v>2014</v>
      </c>
      <c r="X5705" t="str">
        <f>TEXT(C5705,"mmm")</f>
        <v>Dec</v>
      </c>
    </row>
    <row r="5706" spans="1:24" x14ac:dyDescent="0.3">
      <c r="A5706">
        <v>5705</v>
      </c>
      <c r="B5706" t="s">
        <v>9213</v>
      </c>
      <c r="C5706" s="1">
        <v>41987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>
        <v>263.95999999999998</v>
      </c>
      <c r="S5706">
        <v>1</v>
      </c>
      <c r="T5706">
        <v>0.2</v>
      </c>
      <c r="U5706">
        <v>42.893500000000003</v>
      </c>
      <c r="V5706">
        <f>IFERROR(SuperstoreData[[#This Row],[Profit]]/SuperstoreData[[#This Row],[Sales]],0)</f>
        <v>0.16250000000000003</v>
      </c>
      <c r="W5706">
        <f>YEAR(C5706)</f>
        <v>2014</v>
      </c>
      <c r="X5706" t="str">
        <f>TEXT(C5706,"mmm")</f>
        <v>Dec</v>
      </c>
    </row>
    <row r="5707" spans="1:24" x14ac:dyDescent="0.3">
      <c r="A5707">
        <v>5706</v>
      </c>
      <c r="B5707" t="s">
        <v>9214</v>
      </c>
      <c r="C5707" s="1">
        <v>41946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>
        <v>11.64</v>
      </c>
      <c r="S5707">
        <v>3</v>
      </c>
      <c r="T5707">
        <v>0</v>
      </c>
      <c r="U5707">
        <v>3.3755999999999999</v>
      </c>
      <c r="V5707">
        <f>IFERROR(SuperstoreData[[#This Row],[Profit]]/SuperstoreData[[#This Row],[Sales]],0)</f>
        <v>0.28999999999999998</v>
      </c>
      <c r="W5707">
        <f>YEAR(C5707)</f>
        <v>2014</v>
      </c>
      <c r="X5707" t="str">
        <f>TEXT(C5707,"mmm")</f>
        <v>Nov</v>
      </c>
    </row>
    <row r="5708" spans="1:24" x14ac:dyDescent="0.3">
      <c r="A5708">
        <v>5707</v>
      </c>
      <c r="B5708" t="s">
        <v>9215</v>
      </c>
      <c r="C5708" s="1">
        <v>43000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>
        <v>40.176000000000002</v>
      </c>
      <c r="S5708">
        <v>3</v>
      </c>
      <c r="T5708">
        <v>0.2</v>
      </c>
      <c r="U5708">
        <v>14.563800000000001</v>
      </c>
      <c r="V5708">
        <f>IFERROR(SuperstoreData[[#This Row],[Profit]]/SuperstoreData[[#This Row],[Sales]],0)</f>
        <v>0.36249999999999999</v>
      </c>
      <c r="W5708">
        <f>YEAR(C5708)</f>
        <v>2017</v>
      </c>
      <c r="X5708" t="str">
        <f>TEXT(C5708,"mmm")</f>
        <v>Sep</v>
      </c>
    </row>
    <row r="5709" spans="1:24" x14ac:dyDescent="0.3">
      <c r="A5709">
        <v>5708</v>
      </c>
      <c r="B5709" t="s">
        <v>9216</v>
      </c>
      <c r="C5709" s="1">
        <v>42132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>
        <v>79.44</v>
      </c>
      <c r="S5709">
        <v>3</v>
      </c>
      <c r="T5709">
        <v>0</v>
      </c>
      <c r="U5709">
        <v>30.187200000000001</v>
      </c>
      <c r="V5709">
        <f>IFERROR(SuperstoreData[[#This Row],[Profit]]/SuperstoreData[[#This Row],[Sales]],0)</f>
        <v>0.38</v>
      </c>
      <c r="W5709">
        <f>YEAR(C5709)</f>
        <v>2015</v>
      </c>
      <c r="X5709" t="str">
        <f>TEXT(C5709,"mmm")</f>
        <v>May</v>
      </c>
    </row>
    <row r="5710" spans="1:24" x14ac:dyDescent="0.3">
      <c r="A5710">
        <v>5709</v>
      </c>
      <c r="B5710" t="s">
        <v>9216</v>
      </c>
      <c r="C5710" s="1">
        <v>42132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>
        <v>357.93</v>
      </c>
      <c r="S5710">
        <v>3</v>
      </c>
      <c r="T5710">
        <v>0</v>
      </c>
      <c r="U5710">
        <v>7.1585999999999999</v>
      </c>
      <c r="V5710">
        <f>IFERROR(SuperstoreData[[#This Row],[Profit]]/SuperstoreData[[#This Row],[Sales]],0)</f>
        <v>0.02</v>
      </c>
      <c r="W5710">
        <f>YEAR(C5710)</f>
        <v>2015</v>
      </c>
      <c r="X5710" t="str">
        <f>TEXT(C5710,"mmm")</f>
        <v>May</v>
      </c>
    </row>
    <row r="5711" spans="1:24" x14ac:dyDescent="0.3">
      <c r="A5711">
        <v>5710</v>
      </c>
      <c r="B5711" t="s">
        <v>9216</v>
      </c>
      <c r="C5711" s="1">
        <v>42132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>
        <v>127.764</v>
      </c>
      <c r="S5711">
        <v>2</v>
      </c>
      <c r="T5711">
        <v>0.1</v>
      </c>
      <c r="U5711">
        <v>21.294</v>
      </c>
      <c r="V5711">
        <f>IFERROR(SuperstoreData[[#This Row],[Profit]]/SuperstoreData[[#This Row],[Sales]],0)</f>
        <v>0.16666666666666669</v>
      </c>
      <c r="W5711">
        <f>YEAR(C5711)</f>
        <v>2015</v>
      </c>
      <c r="X5711" t="str">
        <f>TEXT(C5711,"mmm")</f>
        <v>May</v>
      </c>
    </row>
    <row r="5712" spans="1:24" x14ac:dyDescent="0.3">
      <c r="A5712">
        <v>5711</v>
      </c>
      <c r="B5712" t="s">
        <v>9216</v>
      </c>
      <c r="C5712" s="1">
        <v>42132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>
        <v>2799.944</v>
      </c>
      <c r="S5712">
        <v>7</v>
      </c>
      <c r="T5712">
        <v>0.2</v>
      </c>
      <c r="U5712">
        <v>1014.9797</v>
      </c>
      <c r="V5712">
        <f>IFERROR(SuperstoreData[[#This Row],[Profit]]/SuperstoreData[[#This Row],[Sales]],0)</f>
        <v>0.36249999999999999</v>
      </c>
      <c r="W5712">
        <f>YEAR(C5712)</f>
        <v>2015</v>
      </c>
      <c r="X5712" t="str">
        <f>TEXT(C5712,"mmm")</f>
        <v>May</v>
      </c>
    </row>
    <row r="5713" spans="1:24" x14ac:dyDescent="0.3">
      <c r="A5713">
        <v>5712</v>
      </c>
      <c r="B5713" t="s">
        <v>9216</v>
      </c>
      <c r="C5713" s="1">
        <v>42132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>
        <v>19.440000000000001</v>
      </c>
      <c r="S5713">
        <v>3</v>
      </c>
      <c r="T5713">
        <v>0</v>
      </c>
      <c r="U5713">
        <v>9.3312000000000008</v>
      </c>
      <c r="V5713">
        <f>IFERROR(SuperstoreData[[#This Row],[Profit]]/SuperstoreData[[#This Row],[Sales]],0)</f>
        <v>0.48000000000000004</v>
      </c>
      <c r="W5713">
        <f>YEAR(C5713)</f>
        <v>2015</v>
      </c>
      <c r="X5713" t="str">
        <f>TEXT(C5713,"mmm")</f>
        <v>May</v>
      </c>
    </row>
    <row r="5714" spans="1:24" x14ac:dyDescent="0.3">
      <c r="A5714">
        <v>5713</v>
      </c>
      <c r="B5714" t="s">
        <v>9217</v>
      </c>
      <c r="C5714" s="1">
        <v>42947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>
        <v>36.792000000000002</v>
      </c>
      <c r="S5714">
        <v>1</v>
      </c>
      <c r="T5714">
        <v>0.2</v>
      </c>
      <c r="U5714">
        <v>4.1391</v>
      </c>
      <c r="V5714">
        <f>IFERROR(SuperstoreData[[#This Row],[Profit]]/SuperstoreData[[#This Row],[Sales]],0)</f>
        <v>0.11249999999999999</v>
      </c>
      <c r="W5714">
        <f>YEAR(C5714)</f>
        <v>2017</v>
      </c>
      <c r="X5714" t="str">
        <f>TEXT(C5714,"mmm")</f>
        <v>Jul</v>
      </c>
    </row>
    <row r="5715" spans="1:24" x14ac:dyDescent="0.3">
      <c r="A5715">
        <v>5714</v>
      </c>
      <c r="B5715" t="s">
        <v>9218</v>
      </c>
      <c r="C5715" s="1">
        <v>41699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>
        <v>5.94</v>
      </c>
      <c r="S5715">
        <v>3</v>
      </c>
      <c r="T5715">
        <v>0</v>
      </c>
      <c r="U5715">
        <v>1.6037999999999999</v>
      </c>
      <c r="V5715">
        <f>IFERROR(SuperstoreData[[#This Row],[Profit]]/SuperstoreData[[#This Row],[Sales]],0)</f>
        <v>0.26999999999999996</v>
      </c>
      <c r="W5715">
        <f>YEAR(C5715)</f>
        <v>2014</v>
      </c>
      <c r="X5715" t="str">
        <f>TEXT(C5715,"mmm")</f>
        <v>Mar</v>
      </c>
    </row>
    <row r="5716" spans="1:24" x14ac:dyDescent="0.3">
      <c r="A5716">
        <v>5715</v>
      </c>
      <c r="B5716" t="s">
        <v>9219</v>
      </c>
      <c r="C5716" s="1">
        <v>43003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>
        <v>177.55</v>
      </c>
      <c r="S5716">
        <v>5</v>
      </c>
      <c r="T5716">
        <v>0</v>
      </c>
      <c r="U5716">
        <v>47.938499999999998</v>
      </c>
      <c r="V5716">
        <f>IFERROR(SuperstoreData[[#This Row],[Profit]]/SuperstoreData[[#This Row],[Sales]],0)</f>
        <v>0.26999999999999996</v>
      </c>
      <c r="W5716">
        <f>YEAR(C5716)</f>
        <v>2017</v>
      </c>
      <c r="X5716" t="str">
        <f>TEXT(C5716,"mmm")</f>
        <v>Sep</v>
      </c>
    </row>
    <row r="5717" spans="1:24" x14ac:dyDescent="0.3">
      <c r="A5717">
        <v>5716</v>
      </c>
      <c r="B5717" t="s">
        <v>9220</v>
      </c>
      <c r="C5717" s="1">
        <v>42286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>
        <v>619.95000000000005</v>
      </c>
      <c r="S5717">
        <v>5</v>
      </c>
      <c r="T5717">
        <v>0</v>
      </c>
      <c r="U5717">
        <v>111.59099999999999</v>
      </c>
      <c r="V5717">
        <f>IFERROR(SuperstoreData[[#This Row],[Profit]]/SuperstoreData[[#This Row],[Sales]],0)</f>
        <v>0.17999999999999997</v>
      </c>
      <c r="W5717">
        <f>YEAR(C5717)</f>
        <v>2015</v>
      </c>
      <c r="X5717" t="str">
        <f>TEXT(C5717,"mmm")</f>
        <v>Oct</v>
      </c>
    </row>
    <row r="5718" spans="1:24" x14ac:dyDescent="0.3">
      <c r="A5718">
        <v>5717</v>
      </c>
      <c r="B5718" t="s">
        <v>9220</v>
      </c>
      <c r="C5718" s="1">
        <v>42286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>
        <v>29.16</v>
      </c>
      <c r="S5718">
        <v>3</v>
      </c>
      <c r="T5718">
        <v>0</v>
      </c>
      <c r="U5718">
        <v>8.4564000000000004</v>
      </c>
      <c r="V5718">
        <f>IFERROR(SuperstoreData[[#This Row],[Profit]]/SuperstoreData[[#This Row],[Sales]],0)</f>
        <v>0.29000000000000004</v>
      </c>
      <c r="W5718">
        <f>YEAR(C5718)</f>
        <v>2015</v>
      </c>
      <c r="X5718" t="str">
        <f>TEXT(C5718,"mmm")</f>
        <v>Oct</v>
      </c>
    </row>
    <row r="5719" spans="1:24" x14ac:dyDescent="0.3">
      <c r="A5719">
        <v>5718</v>
      </c>
      <c r="B5719" t="s">
        <v>9220</v>
      </c>
      <c r="C5719" s="1">
        <v>42286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>
        <v>57.96</v>
      </c>
      <c r="S5719">
        <v>7</v>
      </c>
      <c r="T5719">
        <v>0</v>
      </c>
      <c r="U5719">
        <v>27.241199999999999</v>
      </c>
      <c r="V5719">
        <f>IFERROR(SuperstoreData[[#This Row],[Profit]]/SuperstoreData[[#This Row],[Sales]],0)</f>
        <v>0.47</v>
      </c>
      <c r="W5719">
        <f>YEAR(C5719)</f>
        <v>2015</v>
      </c>
      <c r="X5719" t="str">
        <f>TEXT(C5719,"mmm")</f>
        <v>Oct</v>
      </c>
    </row>
    <row r="5720" spans="1:24" x14ac:dyDescent="0.3">
      <c r="A5720">
        <v>5719</v>
      </c>
      <c r="B5720" t="s">
        <v>9220</v>
      </c>
      <c r="C5720" s="1">
        <v>42286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>
        <v>29.402999999999999</v>
      </c>
      <c r="S5720">
        <v>3</v>
      </c>
      <c r="T5720">
        <v>0.1</v>
      </c>
      <c r="U5720">
        <v>5.2271999999999998</v>
      </c>
      <c r="V5720">
        <f>IFERROR(SuperstoreData[[#This Row],[Profit]]/SuperstoreData[[#This Row],[Sales]],0)</f>
        <v>0.17777777777777778</v>
      </c>
      <c r="W5720">
        <f>YEAR(C5720)</f>
        <v>2015</v>
      </c>
      <c r="X5720" t="str">
        <f>TEXT(C5720,"mmm")</f>
        <v>Oct</v>
      </c>
    </row>
    <row r="5721" spans="1:24" x14ac:dyDescent="0.3">
      <c r="A5721">
        <v>5720</v>
      </c>
      <c r="B5721" t="s">
        <v>9221</v>
      </c>
      <c r="C5721" s="1">
        <v>42823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>
        <v>81.400000000000006</v>
      </c>
      <c r="S5721">
        <v>5</v>
      </c>
      <c r="T5721">
        <v>0</v>
      </c>
      <c r="U5721">
        <v>21.164000000000001</v>
      </c>
      <c r="V5721">
        <f>IFERROR(SuperstoreData[[#This Row],[Profit]]/SuperstoreData[[#This Row],[Sales]],0)</f>
        <v>0.26</v>
      </c>
      <c r="W5721">
        <f>YEAR(C5721)</f>
        <v>2017</v>
      </c>
      <c r="X5721" t="str">
        <f>TEXT(C5721,"mmm")</f>
        <v>Mar</v>
      </c>
    </row>
    <row r="5722" spans="1:24" x14ac:dyDescent="0.3">
      <c r="A5722">
        <v>5721</v>
      </c>
      <c r="B5722" t="s">
        <v>9222</v>
      </c>
      <c r="C5722" s="1">
        <v>42322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>
        <v>8.7200000000000006</v>
      </c>
      <c r="S5722">
        <v>5</v>
      </c>
      <c r="T5722">
        <v>0.2</v>
      </c>
      <c r="U5722">
        <v>2.2890000000000001</v>
      </c>
      <c r="V5722">
        <f>IFERROR(SuperstoreData[[#This Row],[Profit]]/SuperstoreData[[#This Row],[Sales]],0)</f>
        <v>0.26250000000000001</v>
      </c>
      <c r="W5722">
        <f>YEAR(C5722)</f>
        <v>2015</v>
      </c>
      <c r="X5722" t="str">
        <f>TEXT(C5722,"mmm")</f>
        <v>Nov</v>
      </c>
    </row>
    <row r="5723" spans="1:24" x14ac:dyDescent="0.3">
      <c r="A5723">
        <v>5722</v>
      </c>
      <c r="B5723" t="s">
        <v>9222</v>
      </c>
      <c r="C5723" s="1">
        <v>42322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>
        <v>91.176000000000002</v>
      </c>
      <c r="S5723">
        <v>3</v>
      </c>
      <c r="T5723">
        <v>0.2</v>
      </c>
      <c r="U5723">
        <v>4.5587999999999997</v>
      </c>
      <c r="V5723">
        <f>IFERROR(SuperstoreData[[#This Row],[Profit]]/SuperstoreData[[#This Row],[Sales]],0)</f>
        <v>4.9999999999999996E-2</v>
      </c>
      <c r="W5723">
        <f>YEAR(C5723)</f>
        <v>2015</v>
      </c>
      <c r="X5723" t="str">
        <f>TEXT(C5723,"mmm")</f>
        <v>Nov</v>
      </c>
    </row>
    <row r="5724" spans="1:24" x14ac:dyDescent="0.3">
      <c r="A5724">
        <v>5723</v>
      </c>
      <c r="B5724" t="s">
        <v>9222</v>
      </c>
      <c r="C5724" s="1">
        <v>42322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>
        <v>159.96799999999999</v>
      </c>
      <c r="S5724">
        <v>4</v>
      </c>
      <c r="T5724">
        <v>0.2</v>
      </c>
      <c r="U5724">
        <v>29.994</v>
      </c>
      <c r="V5724">
        <f>IFERROR(SuperstoreData[[#This Row],[Profit]]/SuperstoreData[[#This Row],[Sales]],0)</f>
        <v>0.1875</v>
      </c>
      <c r="W5724">
        <f>YEAR(C5724)</f>
        <v>2015</v>
      </c>
      <c r="X5724" t="str">
        <f>TEXT(C5724,"mmm")</f>
        <v>Nov</v>
      </c>
    </row>
    <row r="5725" spans="1:24" x14ac:dyDescent="0.3">
      <c r="A5725">
        <v>5724</v>
      </c>
      <c r="B5725" t="s">
        <v>9223</v>
      </c>
      <c r="C5725" s="1">
        <v>42639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>
        <v>12.96</v>
      </c>
      <c r="S5725">
        <v>2</v>
      </c>
      <c r="T5725">
        <v>0</v>
      </c>
      <c r="U5725">
        <v>6.2207999999999997</v>
      </c>
      <c r="V5725">
        <f>IFERROR(SuperstoreData[[#This Row],[Profit]]/SuperstoreData[[#This Row],[Sales]],0)</f>
        <v>0.47999999999999993</v>
      </c>
      <c r="W5725">
        <f>YEAR(C5725)</f>
        <v>2016</v>
      </c>
      <c r="X5725" t="str">
        <f>TEXT(C5725,"mmm")</f>
        <v>Sep</v>
      </c>
    </row>
    <row r="5726" spans="1:24" x14ac:dyDescent="0.3">
      <c r="A5726">
        <v>5725</v>
      </c>
      <c r="B5726" t="s">
        <v>9224</v>
      </c>
      <c r="C5726" s="1">
        <v>41904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>
        <v>331.536</v>
      </c>
      <c r="S5726">
        <v>3</v>
      </c>
      <c r="T5726">
        <v>0.2</v>
      </c>
      <c r="U5726">
        <v>-82.884</v>
      </c>
      <c r="V5726">
        <f>IFERROR(SuperstoreData[[#This Row],[Profit]]/SuperstoreData[[#This Row],[Sales]],0)</f>
        <v>-0.25</v>
      </c>
      <c r="W5726">
        <f>YEAR(C5726)</f>
        <v>2014</v>
      </c>
      <c r="X5726" t="str">
        <f>TEXT(C5726,"mmm")</f>
        <v>Sep</v>
      </c>
    </row>
    <row r="5727" spans="1:24" x14ac:dyDescent="0.3">
      <c r="A5727">
        <v>5726</v>
      </c>
      <c r="B5727" t="s">
        <v>9225</v>
      </c>
      <c r="C5727" s="1">
        <v>42272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>
        <v>899.91</v>
      </c>
      <c r="S5727">
        <v>9</v>
      </c>
      <c r="T5727">
        <v>0</v>
      </c>
      <c r="U5727">
        <v>395.96039999999999</v>
      </c>
      <c r="V5727">
        <f>IFERROR(SuperstoreData[[#This Row],[Profit]]/SuperstoreData[[#This Row],[Sales]],0)</f>
        <v>0.44</v>
      </c>
      <c r="W5727">
        <f>YEAR(C5727)</f>
        <v>2015</v>
      </c>
      <c r="X5727" t="str">
        <f>TEXT(C5727,"mmm")</f>
        <v>Sep</v>
      </c>
    </row>
    <row r="5728" spans="1:24" x14ac:dyDescent="0.3">
      <c r="A5728">
        <v>5727</v>
      </c>
      <c r="B5728" t="s">
        <v>9226</v>
      </c>
      <c r="C5728" s="1">
        <v>42128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>
        <v>946.34400000000005</v>
      </c>
      <c r="S5728">
        <v>7</v>
      </c>
      <c r="T5728">
        <v>0.2</v>
      </c>
      <c r="U5728">
        <v>118.29300000000001</v>
      </c>
      <c r="V5728">
        <f>IFERROR(SuperstoreData[[#This Row],[Profit]]/SuperstoreData[[#This Row],[Sales]],0)</f>
        <v>0.125</v>
      </c>
      <c r="W5728">
        <f>YEAR(C5728)</f>
        <v>2015</v>
      </c>
      <c r="X5728" t="str">
        <f>TEXT(C5728,"mmm")</f>
        <v>May</v>
      </c>
    </row>
    <row r="5729" spans="1:24" x14ac:dyDescent="0.3">
      <c r="A5729">
        <v>5728</v>
      </c>
      <c r="B5729" t="s">
        <v>9227</v>
      </c>
      <c r="C5729" s="1">
        <v>43077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>
        <v>178.11</v>
      </c>
      <c r="S5729">
        <v>3</v>
      </c>
      <c r="T5729">
        <v>0</v>
      </c>
      <c r="U5729">
        <v>32.059800000000003</v>
      </c>
      <c r="V5729">
        <f>IFERROR(SuperstoreData[[#This Row],[Profit]]/SuperstoreData[[#This Row],[Sales]],0)</f>
        <v>0.18</v>
      </c>
      <c r="W5729">
        <f>YEAR(C5729)</f>
        <v>2017</v>
      </c>
      <c r="X5729" t="str">
        <f>TEXT(C5729,"mmm")</f>
        <v>Dec</v>
      </c>
    </row>
    <row r="5730" spans="1:24" x14ac:dyDescent="0.3">
      <c r="A5730">
        <v>5729</v>
      </c>
      <c r="B5730" t="s">
        <v>9227</v>
      </c>
      <c r="C5730" s="1">
        <v>43077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>
        <v>1089.75</v>
      </c>
      <c r="S5730">
        <v>3</v>
      </c>
      <c r="T5730">
        <v>0</v>
      </c>
      <c r="U5730">
        <v>305.13</v>
      </c>
      <c r="V5730">
        <f>IFERROR(SuperstoreData[[#This Row],[Profit]]/SuperstoreData[[#This Row],[Sales]],0)</f>
        <v>0.27999999999999997</v>
      </c>
      <c r="W5730">
        <f>YEAR(C5730)</f>
        <v>2017</v>
      </c>
      <c r="X5730" t="str">
        <f>TEXT(C5730,"mmm")</f>
        <v>Dec</v>
      </c>
    </row>
    <row r="5731" spans="1:24" x14ac:dyDescent="0.3">
      <c r="A5731">
        <v>5730</v>
      </c>
      <c r="B5731" t="s">
        <v>9227</v>
      </c>
      <c r="C5731" s="1">
        <v>43077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>
        <v>61.06</v>
      </c>
      <c r="S5731">
        <v>2</v>
      </c>
      <c r="T5731">
        <v>0</v>
      </c>
      <c r="U5731">
        <v>28.087599999999998</v>
      </c>
      <c r="V5731">
        <f>IFERROR(SuperstoreData[[#This Row],[Profit]]/SuperstoreData[[#This Row],[Sales]],0)</f>
        <v>0.45999999999999996</v>
      </c>
      <c r="W5731">
        <f>YEAR(C5731)</f>
        <v>2017</v>
      </c>
      <c r="X5731" t="str">
        <f>TEXT(C5731,"mmm")</f>
        <v>Dec</v>
      </c>
    </row>
    <row r="5732" spans="1:24" x14ac:dyDescent="0.3">
      <c r="A5732">
        <v>5731</v>
      </c>
      <c r="B5732" t="s">
        <v>9227</v>
      </c>
      <c r="C5732" s="1">
        <v>43077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>
        <v>459.92</v>
      </c>
      <c r="S5732">
        <v>4</v>
      </c>
      <c r="T5732">
        <v>0</v>
      </c>
      <c r="U5732">
        <v>41.392800000000001</v>
      </c>
      <c r="V5732">
        <f>IFERROR(SuperstoreData[[#This Row],[Profit]]/SuperstoreData[[#This Row],[Sales]],0)</f>
        <v>0.09</v>
      </c>
      <c r="W5732">
        <f>YEAR(C5732)</f>
        <v>2017</v>
      </c>
      <c r="X5732" t="str">
        <f>TEXT(C5732,"mmm")</f>
        <v>Dec</v>
      </c>
    </row>
    <row r="5733" spans="1:24" x14ac:dyDescent="0.3">
      <c r="A5733">
        <v>5732</v>
      </c>
      <c r="B5733" t="s">
        <v>9227</v>
      </c>
      <c r="C5733" s="1">
        <v>43077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>
        <v>27.52</v>
      </c>
      <c r="S5733">
        <v>4</v>
      </c>
      <c r="T5733">
        <v>0</v>
      </c>
      <c r="U5733">
        <v>12.6592</v>
      </c>
      <c r="V5733">
        <f>IFERROR(SuperstoreData[[#This Row],[Profit]]/SuperstoreData[[#This Row],[Sales]],0)</f>
        <v>0.46</v>
      </c>
      <c r="W5733">
        <f>YEAR(C5733)</f>
        <v>2017</v>
      </c>
      <c r="X5733" t="str">
        <f>TEXT(C5733,"mmm")</f>
        <v>Dec</v>
      </c>
    </row>
    <row r="5734" spans="1:24" x14ac:dyDescent="0.3">
      <c r="A5734">
        <v>5733</v>
      </c>
      <c r="B5734" t="s">
        <v>9228</v>
      </c>
      <c r="C5734" s="1">
        <v>42915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>
        <v>638.82000000000005</v>
      </c>
      <c r="S5734">
        <v>9</v>
      </c>
      <c r="T5734">
        <v>0</v>
      </c>
      <c r="U5734">
        <v>185.2578</v>
      </c>
      <c r="V5734">
        <f>IFERROR(SuperstoreData[[#This Row],[Profit]]/SuperstoreData[[#This Row],[Sales]],0)</f>
        <v>0.28999999999999998</v>
      </c>
      <c r="W5734">
        <f>YEAR(C5734)</f>
        <v>2017</v>
      </c>
      <c r="X5734" t="str">
        <f>TEXT(C5734,"mmm")</f>
        <v>Jun</v>
      </c>
    </row>
    <row r="5735" spans="1:24" x14ac:dyDescent="0.3">
      <c r="A5735">
        <v>5734</v>
      </c>
      <c r="B5735" t="s">
        <v>9228</v>
      </c>
      <c r="C5735" s="1">
        <v>42915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>
        <v>30.69</v>
      </c>
      <c r="S5735">
        <v>3</v>
      </c>
      <c r="T5735">
        <v>0</v>
      </c>
      <c r="U5735">
        <v>7.9794</v>
      </c>
      <c r="V5735">
        <f>IFERROR(SuperstoreData[[#This Row],[Profit]]/SuperstoreData[[#This Row],[Sales]],0)</f>
        <v>0.26</v>
      </c>
      <c r="W5735">
        <f>YEAR(C5735)</f>
        <v>2017</v>
      </c>
      <c r="X5735" t="str">
        <f>TEXT(C5735,"mmm")</f>
        <v>Jun</v>
      </c>
    </row>
    <row r="5736" spans="1:24" x14ac:dyDescent="0.3">
      <c r="A5736">
        <v>5735</v>
      </c>
      <c r="B5736" t="s">
        <v>9228</v>
      </c>
      <c r="C5736" s="1">
        <v>42915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>
        <v>25.16</v>
      </c>
      <c r="S5736">
        <v>2</v>
      </c>
      <c r="T5736">
        <v>0</v>
      </c>
      <c r="U5736">
        <v>8.5543999999999993</v>
      </c>
      <c r="V5736">
        <f>IFERROR(SuperstoreData[[#This Row],[Profit]]/SuperstoreData[[#This Row],[Sales]],0)</f>
        <v>0.33999999999999997</v>
      </c>
      <c r="W5736">
        <f>YEAR(C5736)</f>
        <v>2017</v>
      </c>
      <c r="X5736" t="str">
        <f>TEXT(C5736,"mmm")</f>
        <v>Jun</v>
      </c>
    </row>
    <row r="5737" spans="1:24" x14ac:dyDescent="0.3">
      <c r="A5737">
        <v>5736</v>
      </c>
      <c r="B5737" t="s">
        <v>9230</v>
      </c>
      <c r="C5737" s="1">
        <v>41819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>
        <v>13.92</v>
      </c>
      <c r="S5737">
        <v>3</v>
      </c>
      <c r="T5737">
        <v>0.2</v>
      </c>
      <c r="U5737">
        <v>4.8719999999999999</v>
      </c>
      <c r="V5737">
        <f>IFERROR(SuperstoreData[[#This Row],[Profit]]/SuperstoreData[[#This Row],[Sales]],0)</f>
        <v>0.35</v>
      </c>
      <c r="W5737">
        <f>YEAR(C5737)</f>
        <v>2014</v>
      </c>
      <c r="X5737" t="str">
        <f>TEXT(C5737,"mmm")</f>
        <v>Jun</v>
      </c>
    </row>
    <row r="5738" spans="1:24" x14ac:dyDescent="0.3">
      <c r="A5738">
        <v>5737</v>
      </c>
      <c r="B5738" t="s">
        <v>9231</v>
      </c>
      <c r="C5738" s="1">
        <v>41659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>
        <v>19.36</v>
      </c>
      <c r="S5738">
        <v>2</v>
      </c>
      <c r="T5738">
        <v>0</v>
      </c>
      <c r="U5738">
        <v>9.2927999999999997</v>
      </c>
      <c r="V5738">
        <f>IFERROR(SuperstoreData[[#This Row],[Profit]]/SuperstoreData[[#This Row],[Sales]],0)</f>
        <v>0.48</v>
      </c>
      <c r="W5738">
        <f>YEAR(C5738)</f>
        <v>2014</v>
      </c>
      <c r="X5738" t="str">
        <f>TEXT(C5738,"mmm")</f>
        <v>Jan</v>
      </c>
    </row>
    <row r="5739" spans="1:24" x14ac:dyDescent="0.3">
      <c r="A5739">
        <v>5738</v>
      </c>
      <c r="B5739" t="s">
        <v>9231</v>
      </c>
      <c r="C5739" s="1">
        <v>41659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>
        <v>19.3</v>
      </c>
      <c r="S5739">
        <v>2</v>
      </c>
      <c r="T5739">
        <v>0</v>
      </c>
      <c r="U5739">
        <v>5.79</v>
      </c>
      <c r="V5739">
        <f>IFERROR(SuperstoreData[[#This Row],[Profit]]/SuperstoreData[[#This Row],[Sales]],0)</f>
        <v>0.3</v>
      </c>
      <c r="W5739">
        <f>YEAR(C5739)</f>
        <v>2014</v>
      </c>
      <c r="X5739" t="str">
        <f>TEXT(C5739,"mmm")</f>
        <v>Jan</v>
      </c>
    </row>
    <row r="5740" spans="1:24" x14ac:dyDescent="0.3">
      <c r="A5740">
        <v>5739</v>
      </c>
      <c r="B5740" t="s">
        <v>9233</v>
      </c>
      <c r="C5740" s="1">
        <v>42735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>
        <v>38.375999999999998</v>
      </c>
      <c r="S5740">
        <v>3</v>
      </c>
      <c r="T5740">
        <v>0.2</v>
      </c>
      <c r="U5740">
        <v>13.4316</v>
      </c>
      <c r="V5740">
        <f>IFERROR(SuperstoreData[[#This Row],[Profit]]/SuperstoreData[[#This Row],[Sales]],0)</f>
        <v>0.35000000000000003</v>
      </c>
      <c r="W5740">
        <f>YEAR(C5740)</f>
        <v>2016</v>
      </c>
      <c r="X5740" t="str">
        <f>TEXT(C5740,"mmm")</f>
        <v>Dec</v>
      </c>
    </row>
    <row r="5741" spans="1:24" x14ac:dyDescent="0.3">
      <c r="A5741">
        <v>5740</v>
      </c>
      <c r="B5741" t="s">
        <v>9234</v>
      </c>
      <c r="C5741" s="1">
        <v>42822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>
        <v>12.96</v>
      </c>
      <c r="S5741">
        <v>2</v>
      </c>
      <c r="T5741">
        <v>0</v>
      </c>
      <c r="U5741">
        <v>6.3503999999999996</v>
      </c>
      <c r="V5741">
        <f>IFERROR(SuperstoreData[[#This Row],[Profit]]/SuperstoreData[[#This Row],[Sales]],0)</f>
        <v>0.48999999999999994</v>
      </c>
      <c r="W5741">
        <f>YEAR(C5741)</f>
        <v>2017</v>
      </c>
      <c r="X5741" t="str">
        <f>TEXT(C5741,"mmm")</f>
        <v>Mar</v>
      </c>
    </row>
    <row r="5742" spans="1:24" x14ac:dyDescent="0.3">
      <c r="A5742">
        <v>5741</v>
      </c>
      <c r="B5742" t="s">
        <v>9234</v>
      </c>
      <c r="C5742" s="1">
        <v>42822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>
        <v>26.48</v>
      </c>
      <c r="S5742">
        <v>1</v>
      </c>
      <c r="T5742">
        <v>0</v>
      </c>
      <c r="U5742">
        <v>10.0624</v>
      </c>
      <c r="V5742">
        <f>IFERROR(SuperstoreData[[#This Row],[Profit]]/SuperstoreData[[#This Row],[Sales]],0)</f>
        <v>0.38</v>
      </c>
      <c r="W5742">
        <f>YEAR(C5742)</f>
        <v>2017</v>
      </c>
      <c r="X5742" t="str">
        <f>TEXT(C5742,"mmm")</f>
        <v>Mar</v>
      </c>
    </row>
    <row r="5743" spans="1:24" x14ac:dyDescent="0.3">
      <c r="A5743">
        <v>5742</v>
      </c>
      <c r="B5743" t="s">
        <v>9234</v>
      </c>
      <c r="C5743" s="1">
        <v>42822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>
        <v>532.72</v>
      </c>
      <c r="S5743">
        <v>2</v>
      </c>
      <c r="T5743">
        <v>0.2</v>
      </c>
      <c r="U5743">
        <v>53.271999999999998</v>
      </c>
      <c r="V5743">
        <f>IFERROR(SuperstoreData[[#This Row],[Profit]]/SuperstoreData[[#This Row],[Sales]],0)</f>
        <v>9.9999999999999992E-2</v>
      </c>
      <c r="W5743">
        <f>YEAR(C5743)</f>
        <v>2017</v>
      </c>
      <c r="X5743" t="str">
        <f>TEXT(C5743,"mmm")</f>
        <v>Mar</v>
      </c>
    </row>
    <row r="5744" spans="1:24" x14ac:dyDescent="0.3">
      <c r="A5744">
        <v>5743</v>
      </c>
      <c r="B5744" t="s">
        <v>9234</v>
      </c>
      <c r="C5744" s="1">
        <v>42822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>
        <v>26.72</v>
      </c>
      <c r="S5744">
        <v>4</v>
      </c>
      <c r="T5744">
        <v>0</v>
      </c>
      <c r="U5744">
        <v>12.8256</v>
      </c>
      <c r="V5744">
        <f>IFERROR(SuperstoreData[[#This Row],[Profit]]/SuperstoreData[[#This Row],[Sales]],0)</f>
        <v>0.48</v>
      </c>
      <c r="W5744">
        <f>YEAR(C5744)</f>
        <v>2017</v>
      </c>
      <c r="X5744" t="str">
        <f>TEXT(C5744,"mmm")</f>
        <v>Mar</v>
      </c>
    </row>
    <row r="5745" spans="1:24" x14ac:dyDescent="0.3">
      <c r="A5745">
        <v>5744</v>
      </c>
      <c r="B5745" t="s">
        <v>9234</v>
      </c>
      <c r="C5745" s="1">
        <v>42822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>
        <v>20.04</v>
      </c>
      <c r="S5745">
        <v>3</v>
      </c>
      <c r="T5745">
        <v>0</v>
      </c>
      <c r="U5745">
        <v>9.6191999999999993</v>
      </c>
      <c r="V5745">
        <f>IFERROR(SuperstoreData[[#This Row],[Profit]]/SuperstoreData[[#This Row],[Sales]],0)</f>
        <v>0.48</v>
      </c>
      <c r="W5745">
        <f>YEAR(C5745)</f>
        <v>2017</v>
      </c>
      <c r="X5745" t="str">
        <f>TEXT(C5745,"mmm")</f>
        <v>Mar</v>
      </c>
    </row>
    <row r="5746" spans="1:24" x14ac:dyDescent="0.3">
      <c r="A5746">
        <v>5745</v>
      </c>
      <c r="B5746" t="s">
        <v>9234</v>
      </c>
      <c r="C5746" s="1">
        <v>42822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>
        <v>795.48</v>
      </c>
      <c r="S5746">
        <v>7</v>
      </c>
      <c r="T5746">
        <v>0</v>
      </c>
      <c r="U5746">
        <v>7.9547999999999996</v>
      </c>
      <c r="V5746">
        <f>IFERROR(SuperstoreData[[#This Row],[Profit]]/SuperstoreData[[#This Row],[Sales]],0)</f>
        <v>9.9999999999999985E-3</v>
      </c>
      <c r="W5746">
        <f>YEAR(C5746)</f>
        <v>2017</v>
      </c>
      <c r="X5746" t="str">
        <f>TEXT(C5746,"mmm")</f>
        <v>Mar</v>
      </c>
    </row>
    <row r="5747" spans="1:24" x14ac:dyDescent="0.3">
      <c r="A5747">
        <v>5746</v>
      </c>
      <c r="B5747" t="s">
        <v>9234</v>
      </c>
      <c r="C5747" s="1">
        <v>42822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>
        <v>21.56</v>
      </c>
      <c r="S5747">
        <v>7</v>
      </c>
      <c r="T5747">
        <v>0</v>
      </c>
      <c r="U5747">
        <v>6.8992000000000004</v>
      </c>
      <c r="V5747">
        <f>IFERROR(SuperstoreData[[#This Row],[Profit]]/SuperstoreData[[#This Row],[Sales]],0)</f>
        <v>0.32000000000000006</v>
      </c>
      <c r="W5747">
        <f>YEAR(C5747)</f>
        <v>2017</v>
      </c>
      <c r="X5747" t="str">
        <f>TEXT(C5747,"mmm")</f>
        <v>Mar</v>
      </c>
    </row>
    <row r="5748" spans="1:24" x14ac:dyDescent="0.3">
      <c r="A5748">
        <v>5747</v>
      </c>
      <c r="B5748" t="s">
        <v>9235</v>
      </c>
      <c r="C5748" s="1">
        <v>42712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>
        <v>249.584</v>
      </c>
      <c r="S5748">
        <v>2</v>
      </c>
      <c r="T5748">
        <v>0.2</v>
      </c>
      <c r="U5748">
        <v>31.198</v>
      </c>
      <c r="V5748">
        <f>IFERROR(SuperstoreData[[#This Row],[Profit]]/SuperstoreData[[#This Row],[Sales]],0)</f>
        <v>0.125</v>
      </c>
      <c r="W5748">
        <f>YEAR(C5748)</f>
        <v>2016</v>
      </c>
      <c r="X5748" t="str">
        <f>TEXT(C5748,"mmm")</f>
        <v>Dec</v>
      </c>
    </row>
    <row r="5749" spans="1:24" x14ac:dyDescent="0.3">
      <c r="A5749">
        <v>5748</v>
      </c>
      <c r="B5749" t="s">
        <v>9235</v>
      </c>
      <c r="C5749" s="1">
        <v>42712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>
        <v>68.111999999999995</v>
      </c>
      <c r="S5749">
        <v>3</v>
      </c>
      <c r="T5749">
        <v>0.2</v>
      </c>
      <c r="U5749">
        <v>17.8794</v>
      </c>
      <c r="V5749">
        <f>IFERROR(SuperstoreData[[#This Row],[Profit]]/SuperstoreData[[#This Row],[Sales]],0)</f>
        <v>0.26250000000000001</v>
      </c>
      <c r="W5749">
        <f>YEAR(C5749)</f>
        <v>2016</v>
      </c>
      <c r="X5749" t="str">
        <f>TEXT(C5749,"mmm")</f>
        <v>Dec</v>
      </c>
    </row>
    <row r="5750" spans="1:24" x14ac:dyDescent="0.3">
      <c r="A5750">
        <v>5749</v>
      </c>
      <c r="B5750" t="s">
        <v>9235</v>
      </c>
      <c r="C5750" s="1">
        <v>42712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>
        <v>16.559999999999999</v>
      </c>
      <c r="S5750">
        <v>3</v>
      </c>
      <c r="T5750">
        <v>0.2</v>
      </c>
      <c r="U5750">
        <v>-2.484</v>
      </c>
      <c r="V5750">
        <f>IFERROR(SuperstoreData[[#This Row],[Profit]]/SuperstoreData[[#This Row],[Sales]],0)</f>
        <v>-0.15000000000000002</v>
      </c>
      <c r="W5750">
        <f>YEAR(C5750)</f>
        <v>2016</v>
      </c>
      <c r="X5750" t="str">
        <f>TEXT(C5750,"mmm")</f>
        <v>Dec</v>
      </c>
    </row>
    <row r="5751" spans="1:24" x14ac:dyDescent="0.3">
      <c r="A5751">
        <v>5750</v>
      </c>
      <c r="B5751" t="s">
        <v>9236</v>
      </c>
      <c r="C5751" s="1">
        <v>43057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>
        <v>74.95</v>
      </c>
      <c r="S5751">
        <v>5</v>
      </c>
      <c r="T5751">
        <v>0</v>
      </c>
      <c r="U5751">
        <v>36.725499999999997</v>
      </c>
      <c r="V5751">
        <f>IFERROR(SuperstoreData[[#This Row],[Profit]]/SuperstoreData[[#This Row],[Sales]],0)</f>
        <v>0.48999999999999994</v>
      </c>
      <c r="W5751">
        <f>YEAR(C5751)</f>
        <v>2017</v>
      </c>
      <c r="X5751" t="str">
        <f>TEXT(C5751,"mmm")</f>
        <v>Nov</v>
      </c>
    </row>
    <row r="5752" spans="1:24" x14ac:dyDescent="0.3">
      <c r="A5752">
        <v>5751</v>
      </c>
      <c r="B5752" t="s">
        <v>9237</v>
      </c>
      <c r="C5752" s="1">
        <v>41789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>
        <f>IFERROR(SuperstoreData[[#This Row],[Profit]]/SuperstoreData[[#This Row],[Sales]],0)</f>
        <v>-0.52</v>
      </c>
      <c r="W5752">
        <f>YEAR(C5752)</f>
        <v>2014</v>
      </c>
      <c r="X5752" t="str">
        <f>TEXT(C5752,"mmm")</f>
        <v>May</v>
      </c>
    </row>
    <row r="5753" spans="1:24" x14ac:dyDescent="0.3">
      <c r="A5753">
        <v>5752</v>
      </c>
      <c r="B5753" t="s">
        <v>9239</v>
      </c>
      <c r="C5753" s="1">
        <v>42391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>
        <v>44.4</v>
      </c>
      <c r="S5753">
        <v>3</v>
      </c>
      <c r="T5753">
        <v>0</v>
      </c>
      <c r="U5753">
        <v>22.2</v>
      </c>
      <c r="V5753">
        <f>IFERROR(SuperstoreData[[#This Row],[Profit]]/SuperstoreData[[#This Row],[Sales]],0)</f>
        <v>0.5</v>
      </c>
      <c r="W5753">
        <f>YEAR(C5753)</f>
        <v>2016</v>
      </c>
      <c r="X5753" t="str">
        <f>TEXT(C5753,"mmm")</f>
        <v>Jan</v>
      </c>
    </row>
    <row r="5754" spans="1:24" x14ac:dyDescent="0.3">
      <c r="A5754">
        <v>5753</v>
      </c>
      <c r="B5754" t="s">
        <v>9239</v>
      </c>
      <c r="C5754" s="1">
        <v>42391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>
        <v>20.65</v>
      </c>
      <c r="S5754">
        <v>5</v>
      </c>
      <c r="T5754">
        <v>0</v>
      </c>
      <c r="U5754">
        <v>9.4990000000000006</v>
      </c>
      <c r="V5754">
        <f>IFERROR(SuperstoreData[[#This Row],[Profit]]/SuperstoreData[[#This Row],[Sales]],0)</f>
        <v>0.46000000000000008</v>
      </c>
      <c r="W5754">
        <f>YEAR(C5754)</f>
        <v>2016</v>
      </c>
      <c r="X5754" t="str">
        <f>TEXT(C5754,"mmm")</f>
        <v>Jan</v>
      </c>
    </row>
    <row r="5755" spans="1:24" x14ac:dyDescent="0.3">
      <c r="A5755">
        <v>5754</v>
      </c>
      <c r="B5755" t="s">
        <v>9242</v>
      </c>
      <c r="C5755" s="1">
        <v>42403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>
        <v>866.4</v>
      </c>
      <c r="S5755">
        <v>4</v>
      </c>
      <c r="T5755">
        <v>0</v>
      </c>
      <c r="U5755">
        <v>225.26400000000001</v>
      </c>
      <c r="V5755">
        <f>IFERROR(SuperstoreData[[#This Row],[Profit]]/SuperstoreData[[#This Row],[Sales]],0)</f>
        <v>0.26</v>
      </c>
      <c r="W5755">
        <f>YEAR(C5755)</f>
        <v>2016</v>
      </c>
      <c r="X5755" t="str">
        <f>TEXT(C5755,"mmm")</f>
        <v>Feb</v>
      </c>
    </row>
    <row r="5756" spans="1:24" x14ac:dyDescent="0.3">
      <c r="A5756">
        <v>5755</v>
      </c>
      <c r="B5756" t="s">
        <v>9243</v>
      </c>
      <c r="C5756" s="1">
        <v>42092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>
        <v>5.56</v>
      </c>
      <c r="S5756">
        <v>2</v>
      </c>
      <c r="T5756">
        <v>0</v>
      </c>
      <c r="U5756">
        <v>1.4456</v>
      </c>
      <c r="V5756">
        <f>IFERROR(SuperstoreData[[#This Row],[Profit]]/SuperstoreData[[#This Row],[Sales]],0)</f>
        <v>0.26</v>
      </c>
      <c r="W5756">
        <f>YEAR(C5756)</f>
        <v>2015</v>
      </c>
      <c r="X5756" t="str">
        <f>TEXT(C5756,"mmm")</f>
        <v>Mar</v>
      </c>
    </row>
    <row r="5757" spans="1:24" x14ac:dyDescent="0.3">
      <c r="A5757">
        <v>5756</v>
      </c>
      <c r="B5757" t="s">
        <v>9244</v>
      </c>
      <c r="C5757" s="1">
        <v>41926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>
        <v>3.16</v>
      </c>
      <c r="S5757">
        <v>4</v>
      </c>
      <c r="T5757">
        <v>0.8</v>
      </c>
      <c r="U5757">
        <v>-8.532</v>
      </c>
      <c r="V5757">
        <f>IFERROR(SuperstoreData[[#This Row],[Profit]]/SuperstoreData[[#This Row],[Sales]],0)</f>
        <v>-2.6999999999999997</v>
      </c>
      <c r="W5757">
        <f>YEAR(C5757)</f>
        <v>2014</v>
      </c>
      <c r="X5757" t="str">
        <f>TEXT(C5757,"mmm")</f>
        <v>Oct</v>
      </c>
    </row>
    <row r="5758" spans="1:24" x14ac:dyDescent="0.3">
      <c r="A5758">
        <v>5757</v>
      </c>
      <c r="B5758" t="s">
        <v>9244</v>
      </c>
      <c r="C5758" s="1">
        <v>41926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>
        <v>1999.96</v>
      </c>
      <c r="S5758">
        <v>5</v>
      </c>
      <c r="T5758">
        <v>0.2</v>
      </c>
      <c r="U5758">
        <v>624.98749999999995</v>
      </c>
      <c r="V5758">
        <f>IFERROR(SuperstoreData[[#This Row],[Profit]]/SuperstoreData[[#This Row],[Sales]],0)</f>
        <v>0.31249999999999994</v>
      </c>
      <c r="W5758">
        <f>YEAR(C5758)</f>
        <v>2014</v>
      </c>
      <c r="X5758" t="str">
        <f>TEXT(C5758,"mmm")</f>
        <v>Oct</v>
      </c>
    </row>
    <row r="5759" spans="1:24" x14ac:dyDescent="0.3">
      <c r="A5759">
        <v>5758</v>
      </c>
      <c r="B5759" t="s">
        <v>9245</v>
      </c>
      <c r="C5759" s="1">
        <v>42227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>
        <v>46.152000000000001</v>
      </c>
      <c r="S5759">
        <v>3</v>
      </c>
      <c r="T5759">
        <v>0.2</v>
      </c>
      <c r="U5759">
        <v>12.1149</v>
      </c>
      <c r="V5759">
        <f>IFERROR(SuperstoreData[[#This Row],[Profit]]/SuperstoreData[[#This Row],[Sales]],0)</f>
        <v>0.26250000000000001</v>
      </c>
      <c r="W5759">
        <f>YEAR(C5759)</f>
        <v>2015</v>
      </c>
      <c r="X5759" t="str">
        <f>TEXT(C5759,"mmm")</f>
        <v>Aug</v>
      </c>
    </row>
    <row r="5760" spans="1:24" x14ac:dyDescent="0.3">
      <c r="A5760">
        <v>5759</v>
      </c>
      <c r="B5760" t="s">
        <v>9248</v>
      </c>
      <c r="C5760" s="1">
        <v>42330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>
        <v>32.984999999999999</v>
      </c>
      <c r="S5760">
        <v>3</v>
      </c>
      <c r="T5760">
        <v>0.5</v>
      </c>
      <c r="U5760">
        <v>-1.9791000000000001</v>
      </c>
      <c r="V5760">
        <f>IFERROR(SuperstoreData[[#This Row],[Profit]]/SuperstoreData[[#This Row],[Sales]],0)</f>
        <v>-6.0000000000000005E-2</v>
      </c>
      <c r="W5760">
        <f>YEAR(C5760)</f>
        <v>2015</v>
      </c>
      <c r="X5760" t="str">
        <f>TEXT(C5760,"mmm")</f>
        <v>Nov</v>
      </c>
    </row>
    <row r="5761" spans="1:24" x14ac:dyDescent="0.3">
      <c r="A5761">
        <v>5760</v>
      </c>
      <c r="B5761" t="s">
        <v>9249</v>
      </c>
      <c r="C5761" s="1">
        <v>42734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>
        <v>481.32</v>
      </c>
      <c r="S5761">
        <v>4</v>
      </c>
      <c r="T5761">
        <v>0</v>
      </c>
      <c r="U5761">
        <v>125.14319999999999</v>
      </c>
      <c r="V5761">
        <f>IFERROR(SuperstoreData[[#This Row],[Profit]]/SuperstoreData[[#This Row],[Sales]],0)</f>
        <v>0.26</v>
      </c>
      <c r="W5761">
        <f>YEAR(C5761)</f>
        <v>2016</v>
      </c>
      <c r="X5761" t="str">
        <f>TEXT(C5761,"mmm")</f>
        <v>Dec</v>
      </c>
    </row>
    <row r="5762" spans="1:24" x14ac:dyDescent="0.3">
      <c r="A5762">
        <v>5761</v>
      </c>
      <c r="B5762" t="s">
        <v>9249</v>
      </c>
      <c r="C5762" s="1">
        <v>42734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>
        <v>6.3840000000000003</v>
      </c>
      <c r="S5762">
        <v>1</v>
      </c>
      <c r="T5762">
        <v>0.2</v>
      </c>
      <c r="U5762">
        <v>2.1545999999999998</v>
      </c>
      <c r="V5762">
        <f>IFERROR(SuperstoreData[[#This Row],[Profit]]/SuperstoreData[[#This Row],[Sales]],0)</f>
        <v>0.33749999999999997</v>
      </c>
      <c r="W5762">
        <f>YEAR(C5762)</f>
        <v>2016</v>
      </c>
      <c r="X5762" t="str">
        <f>TEXT(C5762,"mmm")</f>
        <v>Dec</v>
      </c>
    </row>
    <row r="5763" spans="1:24" x14ac:dyDescent="0.3">
      <c r="A5763">
        <v>5762</v>
      </c>
      <c r="B5763" t="s">
        <v>9250</v>
      </c>
      <c r="C5763" s="1">
        <v>42959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>
        <v>542.94000000000005</v>
      </c>
      <c r="S5763">
        <v>3</v>
      </c>
      <c r="T5763">
        <v>0</v>
      </c>
      <c r="U5763">
        <v>152.0232</v>
      </c>
      <c r="V5763">
        <f>IFERROR(SuperstoreData[[#This Row],[Profit]]/SuperstoreData[[#This Row],[Sales]],0)</f>
        <v>0.27999999999999997</v>
      </c>
      <c r="W5763">
        <f>YEAR(C5763)</f>
        <v>2017</v>
      </c>
      <c r="X5763" t="str">
        <f>TEXT(C5763,"mmm")</f>
        <v>Aug</v>
      </c>
    </row>
    <row r="5764" spans="1:24" x14ac:dyDescent="0.3">
      <c r="A5764">
        <v>5763</v>
      </c>
      <c r="B5764" t="s">
        <v>9250</v>
      </c>
      <c r="C5764" s="1">
        <v>42959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>
        <v>54.92</v>
      </c>
      <c r="S5764">
        <v>4</v>
      </c>
      <c r="T5764">
        <v>0</v>
      </c>
      <c r="U5764">
        <v>19.7712</v>
      </c>
      <c r="V5764">
        <f>IFERROR(SuperstoreData[[#This Row],[Profit]]/SuperstoreData[[#This Row],[Sales]],0)</f>
        <v>0.36</v>
      </c>
      <c r="W5764">
        <f>YEAR(C5764)</f>
        <v>2017</v>
      </c>
      <c r="X5764" t="str">
        <f>TEXT(C5764,"mmm")</f>
        <v>Aug</v>
      </c>
    </row>
    <row r="5765" spans="1:24" x14ac:dyDescent="0.3">
      <c r="A5765">
        <v>5764</v>
      </c>
      <c r="B5765" t="s">
        <v>9252</v>
      </c>
      <c r="C5765" s="1">
        <v>42311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>
        <v>1448.82</v>
      </c>
      <c r="S5765">
        <v>10</v>
      </c>
      <c r="T5765">
        <v>0.1</v>
      </c>
      <c r="U5765">
        <v>209.274</v>
      </c>
      <c r="V5765">
        <f>IFERROR(SuperstoreData[[#This Row],[Profit]]/SuperstoreData[[#This Row],[Sales]],0)</f>
        <v>0.14444444444444446</v>
      </c>
      <c r="W5765">
        <f>YEAR(C5765)</f>
        <v>2015</v>
      </c>
      <c r="X5765" t="str">
        <f>TEXT(C5765,"mmm")</f>
        <v>Nov</v>
      </c>
    </row>
    <row r="5766" spans="1:24" x14ac:dyDescent="0.3">
      <c r="A5766">
        <v>5765</v>
      </c>
      <c r="B5766" t="s">
        <v>9253</v>
      </c>
      <c r="C5766" s="1">
        <v>42257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>
        <v>353.88</v>
      </c>
      <c r="S5766">
        <v>6</v>
      </c>
      <c r="T5766">
        <v>0</v>
      </c>
      <c r="U5766">
        <v>17.693999999999999</v>
      </c>
      <c r="V5766">
        <f>IFERROR(SuperstoreData[[#This Row],[Profit]]/SuperstoreData[[#This Row],[Sales]],0)</f>
        <v>4.9999999999999996E-2</v>
      </c>
      <c r="W5766">
        <f>YEAR(C5766)</f>
        <v>2015</v>
      </c>
      <c r="X5766" t="str">
        <f>TEXT(C5766,"mmm")</f>
        <v>Sep</v>
      </c>
    </row>
    <row r="5767" spans="1:24" x14ac:dyDescent="0.3">
      <c r="A5767">
        <v>5766</v>
      </c>
      <c r="B5767" t="s">
        <v>9254</v>
      </c>
      <c r="C5767" s="1">
        <v>41951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>
        <v>333.57600000000002</v>
      </c>
      <c r="S5767">
        <v>3</v>
      </c>
      <c r="T5767">
        <v>0.2</v>
      </c>
      <c r="U5767">
        <v>25.0182</v>
      </c>
      <c r="V5767">
        <f>IFERROR(SuperstoreData[[#This Row],[Profit]]/SuperstoreData[[#This Row],[Sales]],0)</f>
        <v>7.4999999999999997E-2</v>
      </c>
      <c r="W5767">
        <f>YEAR(C5767)</f>
        <v>2014</v>
      </c>
      <c r="X5767" t="str">
        <f>TEXT(C5767,"mmm")</f>
        <v>Nov</v>
      </c>
    </row>
    <row r="5768" spans="1:24" x14ac:dyDescent="0.3">
      <c r="A5768">
        <v>5767</v>
      </c>
      <c r="B5768" t="s">
        <v>9256</v>
      </c>
      <c r="C5768" s="1">
        <v>42651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>
        <v>60.143999999999998</v>
      </c>
      <c r="S5768">
        <v>6</v>
      </c>
      <c r="T5768">
        <v>0.2</v>
      </c>
      <c r="U5768">
        <v>20.2986</v>
      </c>
      <c r="V5768">
        <f>IFERROR(SuperstoreData[[#This Row],[Profit]]/SuperstoreData[[#This Row],[Sales]],0)</f>
        <v>0.33750000000000002</v>
      </c>
      <c r="W5768">
        <f>YEAR(C5768)</f>
        <v>2016</v>
      </c>
      <c r="X5768" t="str">
        <f>TEXT(C5768,"mmm")</f>
        <v>Oct</v>
      </c>
    </row>
    <row r="5769" spans="1:24" x14ac:dyDescent="0.3">
      <c r="A5769">
        <v>5768</v>
      </c>
      <c r="B5769" t="s">
        <v>9257</v>
      </c>
      <c r="C5769" s="1">
        <v>42986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>
        <v>85.2</v>
      </c>
      <c r="S5769">
        <v>6</v>
      </c>
      <c r="T5769">
        <v>0.2</v>
      </c>
      <c r="U5769">
        <v>20.234999999999999</v>
      </c>
      <c r="V5769">
        <f>IFERROR(SuperstoreData[[#This Row],[Profit]]/SuperstoreData[[#This Row],[Sales]],0)</f>
        <v>0.23749999999999999</v>
      </c>
      <c r="W5769">
        <f>YEAR(C5769)</f>
        <v>2017</v>
      </c>
      <c r="X5769" t="str">
        <f>TEXT(C5769,"mmm")</f>
        <v>Sep</v>
      </c>
    </row>
    <row r="5770" spans="1:24" x14ac:dyDescent="0.3">
      <c r="A5770">
        <v>5769</v>
      </c>
      <c r="B5770" t="s">
        <v>9258</v>
      </c>
      <c r="C5770" s="1">
        <v>42060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>
        <v>3.15</v>
      </c>
      <c r="S5770">
        <v>1</v>
      </c>
      <c r="T5770">
        <v>0</v>
      </c>
      <c r="U5770">
        <v>1.512</v>
      </c>
      <c r="V5770">
        <f>IFERROR(SuperstoreData[[#This Row],[Profit]]/SuperstoreData[[#This Row],[Sales]],0)</f>
        <v>0.48000000000000004</v>
      </c>
      <c r="W5770">
        <f>YEAR(C5770)</f>
        <v>2015</v>
      </c>
      <c r="X5770" t="str">
        <f>TEXT(C5770,"mmm")</f>
        <v>Feb</v>
      </c>
    </row>
    <row r="5771" spans="1:24" x14ac:dyDescent="0.3">
      <c r="A5771">
        <v>5770</v>
      </c>
      <c r="B5771" t="s">
        <v>9258</v>
      </c>
      <c r="C5771" s="1">
        <v>42060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>
        <v>22.72</v>
      </c>
      <c r="S5771">
        <v>4</v>
      </c>
      <c r="T5771">
        <v>0</v>
      </c>
      <c r="U5771">
        <v>10.224</v>
      </c>
      <c r="V5771">
        <f>IFERROR(SuperstoreData[[#This Row],[Profit]]/SuperstoreData[[#This Row],[Sales]],0)</f>
        <v>0.45</v>
      </c>
      <c r="W5771">
        <f>YEAR(C5771)</f>
        <v>2015</v>
      </c>
      <c r="X5771" t="str">
        <f>TEXT(C5771,"mmm")</f>
        <v>Feb</v>
      </c>
    </row>
    <row r="5772" spans="1:24" x14ac:dyDescent="0.3">
      <c r="A5772">
        <v>5771</v>
      </c>
      <c r="B5772" t="s">
        <v>9259</v>
      </c>
      <c r="C5772" s="1">
        <v>42271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>
        <v>14.91</v>
      </c>
      <c r="S5772">
        <v>3</v>
      </c>
      <c r="T5772">
        <v>0</v>
      </c>
      <c r="U5772">
        <v>4.6220999999999997</v>
      </c>
      <c r="V5772">
        <f>IFERROR(SuperstoreData[[#This Row],[Profit]]/SuperstoreData[[#This Row],[Sales]],0)</f>
        <v>0.31</v>
      </c>
      <c r="W5772">
        <f>YEAR(C5772)</f>
        <v>2015</v>
      </c>
      <c r="X5772" t="str">
        <f>TEXT(C5772,"mmm")</f>
        <v>Sep</v>
      </c>
    </row>
    <row r="5773" spans="1:24" x14ac:dyDescent="0.3">
      <c r="A5773">
        <v>5772</v>
      </c>
      <c r="B5773" t="s">
        <v>9259</v>
      </c>
      <c r="C5773" s="1">
        <v>42271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>
        <v>1158.1199999999999</v>
      </c>
      <c r="S5773">
        <v>4</v>
      </c>
      <c r="T5773">
        <v>0</v>
      </c>
      <c r="U5773">
        <v>335.85480000000001</v>
      </c>
      <c r="V5773">
        <f>IFERROR(SuperstoreData[[#This Row],[Profit]]/SuperstoreData[[#This Row],[Sales]],0)</f>
        <v>0.29000000000000004</v>
      </c>
      <c r="W5773">
        <f>YEAR(C5773)</f>
        <v>2015</v>
      </c>
      <c r="X5773" t="str">
        <f>TEXT(C5773,"mmm")</f>
        <v>Sep</v>
      </c>
    </row>
    <row r="5774" spans="1:24" x14ac:dyDescent="0.3">
      <c r="A5774">
        <v>5773</v>
      </c>
      <c r="B5774" t="s">
        <v>9260</v>
      </c>
      <c r="C5774" s="1">
        <v>42334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>
        <v>599.99</v>
      </c>
      <c r="S5774">
        <v>1</v>
      </c>
      <c r="T5774">
        <v>0</v>
      </c>
      <c r="U5774">
        <v>233.99610000000001</v>
      </c>
      <c r="V5774">
        <f>IFERROR(SuperstoreData[[#This Row],[Profit]]/SuperstoreData[[#This Row],[Sales]],0)</f>
        <v>0.39</v>
      </c>
      <c r="W5774">
        <f>YEAR(C5774)</f>
        <v>2015</v>
      </c>
      <c r="X5774" t="str">
        <f>TEXT(C5774,"mmm")</f>
        <v>Nov</v>
      </c>
    </row>
    <row r="5775" spans="1:24" x14ac:dyDescent="0.3">
      <c r="A5775">
        <v>5774</v>
      </c>
      <c r="B5775" t="s">
        <v>9261</v>
      </c>
      <c r="C5775" s="1">
        <v>42613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>
        <v>23.968</v>
      </c>
      <c r="S5775">
        <v>2</v>
      </c>
      <c r="T5775">
        <v>0.2</v>
      </c>
      <c r="U5775">
        <v>2.3967999999999998</v>
      </c>
      <c r="V5775">
        <f>IFERROR(SuperstoreData[[#This Row],[Profit]]/SuperstoreData[[#This Row],[Sales]],0)</f>
        <v>9.9999999999999992E-2</v>
      </c>
      <c r="W5775">
        <f>YEAR(C5775)</f>
        <v>2016</v>
      </c>
      <c r="X5775" t="str">
        <f>TEXT(C5775,"mmm")</f>
        <v>Aug</v>
      </c>
    </row>
    <row r="5776" spans="1:24" x14ac:dyDescent="0.3">
      <c r="A5776">
        <v>5775</v>
      </c>
      <c r="B5776" t="s">
        <v>9262</v>
      </c>
      <c r="C5776" s="1">
        <v>42472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>
        <v>638.28800000000001</v>
      </c>
      <c r="S5776">
        <v>7</v>
      </c>
      <c r="T5776">
        <v>0.2</v>
      </c>
      <c r="U5776">
        <v>-31.914400000000001</v>
      </c>
      <c r="V5776">
        <f>IFERROR(SuperstoreData[[#This Row],[Profit]]/SuperstoreData[[#This Row],[Sales]],0)</f>
        <v>-0.05</v>
      </c>
      <c r="W5776">
        <f>YEAR(C5776)</f>
        <v>2016</v>
      </c>
      <c r="X5776" t="str">
        <f>TEXT(C5776,"mmm")</f>
        <v>Apr</v>
      </c>
    </row>
    <row r="5777" spans="1:24" x14ac:dyDescent="0.3">
      <c r="A5777">
        <v>5776</v>
      </c>
      <c r="B5777" t="s">
        <v>9262</v>
      </c>
      <c r="C5777" s="1">
        <v>42472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>
        <v>13.208</v>
      </c>
      <c r="S5777">
        <v>1</v>
      </c>
      <c r="T5777">
        <v>0.2</v>
      </c>
      <c r="U5777">
        <v>4.6227999999999998</v>
      </c>
      <c r="V5777">
        <f>IFERROR(SuperstoreData[[#This Row],[Profit]]/SuperstoreData[[#This Row],[Sales]],0)</f>
        <v>0.35</v>
      </c>
      <c r="W5777">
        <f>YEAR(C5777)</f>
        <v>2016</v>
      </c>
      <c r="X5777" t="str">
        <f>TEXT(C5777,"mmm")</f>
        <v>Apr</v>
      </c>
    </row>
    <row r="5778" spans="1:24" x14ac:dyDescent="0.3">
      <c r="A5778">
        <v>5777</v>
      </c>
      <c r="B5778" t="s">
        <v>9263</v>
      </c>
      <c r="C5778" s="1">
        <v>42708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>
        <v>15.528</v>
      </c>
      <c r="S5778">
        <v>3</v>
      </c>
      <c r="T5778">
        <v>0.2</v>
      </c>
      <c r="U5778">
        <v>5.8230000000000004</v>
      </c>
      <c r="V5778">
        <f>IFERROR(SuperstoreData[[#This Row],[Profit]]/SuperstoreData[[#This Row],[Sales]],0)</f>
        <v>0.375</v>
      </c>
      <c r="W5778">
        <f>YEAR(C5778)</f>
        <v>2016</v>
      </c>
      <c r="X5778" t="str">
        <f>TEXT(C5778,"mmm")</f>
        <v>Dec</v>
      </c>
    </row>
    <row r="5779" spans="1:24" x14ac:dyDescent="0.3">
      <c r="A5779">
        <v>5778</v>
      </c>
      <c r="B5779" t="s">
        <v>9264</v>
      </c>
      <c r="C5779" s="1">
        <v>42708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>
        <v>104.85</v>
      </c>
      <c r="S5779">
        <v>1</v>
      </c>
      <c r="T5779">
        <v>0</v>
      </c>
      <c r="U5779">
        <v>50.328000000000003</v>
      </c>
      <c r="V5779">
        <f>IFERROR(SuperstoreData[[#This Row],[Profit]]/SuperstoreData[[#This Row],[Sales]],0)</f>
        <v>0.48000000000000004</v>
      </c>
      <c r="W5779">
        <f>YEAR(C5779)</f>
        <v>2016</v>
      </c>
      <c r="X5779" t="str">
        <f>TEXT(C5779,"mmm")</f>
        <v>Dec</v>
      </c>
    </row>
    <row r="5780" spans="1:24" x14ac:dyDescent="0.3">
      <c r="A5780">
        <v>5779</v>
      </c>
      <c r="B5780" t="s">
        <v>9265</v>
      </c>
      <c r="C5780" s="1">
        <v>41954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>
        <v>30.48</v>
      </c>
      <c r="S5780">
        <v>3</v>
      </c>
      <c r="T5780">
        <v>0</v>
      </c>
      <c r="U5780">
        <v>7.9248000000000003</v>
      </c>
      <c r="V5780">
        <f>IFERROR(SuperstoreData[[#This Row],[Profit]]/SuperstoreData[[#This Row],[Sales]],0)</f>
        <v>0.26</v>
      </c>
      <c r="W5780">
        <f>YEAR(C5780)</f>
        <v>2014</v>
      </c>
      <c r="X5780" t="str">
        <f>TEXT(C5780,"mmm")</f>
        <v>Nov</v>
      </c>
    </row>
    <row r="5781" spans="1:24" x14ac:dyDescent="0.3">
      <c r="A5781">
        <v>5780</v>
      </c>
      <c r="B5781" t="s">
        <v>9265</v>
      </c>
      <c r="C5781" s="1">
        <v>41954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>
        <v>112.648</v>
      </c>
      <c r="S5781">
        <v>1</v>
      </c>
      <c r="T5781">
        <v>0.2</v>
      </c>
      <c r="U5781">
        <v>11.264799999999999</v>
      </c>
      <c r="V5781">
        <f>IFERROR(SuperstoreData[[#This Row],[Profit]]/SuperstoreData[[#This Row],[Sales]],0)</f>
        <v>9.9999999999999992E-2</v>
      </c>
      <c r="W5781">
        <f>YEAR(C5781)</f>
        <v>2014</v>
      </c>
      <c r="X5781" t="str">
        <f>TEXT(C5781,"mmm")</f>
        <v>Nov</v>
      </c>
    </row>
    <row r="5782" spans="1:24" x14ac:dyDescent="0.3">
      <c r="A5782">
        <v>5781</v>
      </c>
      <c r="B5782" t="s">
        <v>9266</v>
      </c>
      <c r="C5782" s="1">
        <v>42096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>
        <v>71.975999999999999</v>
      </c>
      <c r="S5782">
        <v>3</v>
      </c>
      <c r="T5782">
        <v>0.2</v>
      </c>
      <c r="U5782">
        <v>24.291899999999998</v>
      </c>
      <c r="V5782">
        <f>IFERROR(SuperstoreData[[#This Row],[Profit]]/SuperstoreData[[#This Row],[Sales]],0)</f>
        <v>0.33749999999999997</v>
      </c>
      <c r="W5782">
        <f>YEAR(C5782)</f>
        <v>2015</v>
      </c>
      <c r="X5782" t="str">
        <f>TEXT(C5782,"mmm")</f>
        <v>Apr</v>
      </c>
    </row>
    <row r="5783" spans="1:24" x14ac:dyDescent="0.3">
      <c r="A5783">
        <v>5782</v>
      </c>
      <c r="B5783" t="s">
        <v>9269</v>
      </c>
      <c r="C5783" s="1">
        <v>42350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>
        <v>2.21</v>
      </c>
      <c r="S5783">
        <v>1</v>
      </c>
      <c r="T5783">
        <v>0</v>
      </c>
      <c r="U5783">
        <v>0.59670000000000001</v>
      </c>
      <c r="V5783">
        <f>IFERROR(SuperstoreData[[#This Row],[Profit]]/SuperstoreData[[#This Row],[Sales]],0)</f>
        <v>0.27</v>
      </c>
      <c r="W5783">
        <f>YEAR(C5783)</f>
        <v>2015</v>
      </c>
      <c r="X5783" t="str">
        <f>TEXT(C5783,"mmm")</f>
        <v>Dec</v>
      </c>
    </row>
    <row r="5784" spans="1:24" x14ac:dyDescent="0.3">
      <c r="A5784">
        <v>5783</v>
      </c>
      <c r="B5784" t="s">
        <v>9269</v>
      </c>
      <c r="C5784" s="1">
        <v>42350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>
        <v>15.52</v>
      </c>
      <c r="S5784">
        <v>4</v>
      </c>
      <c r="T5784">
        <v>0</v>
      </c>
      <c r="U5784">
        <v>7.4496000000000002</v>
      </c>
      <c r="V5784">
        <f>IFERROR(SuperstoreData[[#This Row],[Profit]]/SuperstoreData[[#This Row],[Sales]],0)</f>
        <v>0.48000000000000004</v>
      </c>
      <c r="W5784">
        <f>YEAR(C5784)</f>
        <v>2015</v>
      </c>
      <c r="X5784" t="str">
        <f>TEXT(C5784,"mmm")</f>
        <v>Dec</v>
      </c>
    </row>
    <row r="5785" spans="1:24" x14ac:dyDescent="0.3">
      <c r="A5785">
        <v>5784</v>
      </c>
      <c r="B5785" t="s">
        <v>9269</v>
      </c>
      <c r="C5785" s="1">
        <v>42350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>
        <v>36.44</v>
      </c>
      <c r="S5785">
        <v>4</v>
      </c>
      <c r="T5785">
        <v>0</v>
      </c>
      <c r="U5785">
        <v>16.398</v>
      </c>
      <c r="V5785">
        <f>IFERROR(SuperstoreData[[#This Row],[Profit]]/SuperstoreData[[#This Row],[Sales]],0)</f>
        <v>0.45</v>
      </c>
      <c r="W5785">
        <f>YEAR(C5785)</f>
        <v>2015</v>
      </c>
      <c r="X5785" t="str">
        <f>TEXT(C5785,"mmm")</f>
        <v>Dec</v>
      </c>
    </row>
    <row r="5786" spans="1:24" x14ac:dyDescent="0.3">
      <c r="A5786">
        <v>5785</v>
      </c>
      <c r="B5786" t="s">
        <v>9271</v>
      </c>
      <c r="C5786" s="1">
        <v>43010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>
        <v>217.76400000000001</v>
      </c>
      <c r="S5786">
        <v>6</v>
      </c>
      <c r="T5786">
        <v>0.7</v>
      </c>
      <c r="U5786">
        <v>-384.71640000000002</v>
      </c>
      <c r="V5786">
        <f>IFERROR(SuperstoreData[[#This Row],[Profit]]/SuperstoreData[[#This Row],[Sales]],0)</f>
        <v>-1.7666666666666666</v>
      </c>
      <c r="W5786">
        <f>YEAR(C5786)</f>
        <v>2017</v>
      </c>
      <c r="X5786" t="str">
        <f>TEXT(C5786,"mmm")</f>
        <v>Oct</v>
      </c>
    </row>
    <row r="5787" spans="1:24" x14ac:dyDescent="0.3">
      <c r="A5787">
        <v>5786</v>
      </c>
      <c r="B5787" t="s">
        <v>9271</v>
      </c>
      <c r="C5787" s="1">
        <v>43010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>
        <v>39.072000000000003</v>
      </c>
      <c r="S5787">
        <v>6</v>
      </c>
      <c r="T5787">
        <v>0.2</v>
      </c>
      <c r="U5787">
        <v>4.3956</v>
      </c>
      <c r="V5787">
        <f>IFERROR(SuperstoreData[[#This Row],[Profit]]/SuperstoreData[[#This Row],[Sales]],0)</f>
        <v>0.11249999999999999</v>
      </c>
      <c r="W5787">
        <f>YEAR(C5787)</f>
        <v>2017</v>
      </c>
      <c r="X5787" t="str">
        <f>TEXT(C5787,"mmm")</f>
        <v>Oct</v>
      </c>
    </row>
    <row r="5788" spans="1:24" x14ac:dyDescent="0.3">
      <c r="A5788">
        <v>5787</v>
      </c>
      <c r="B5788" t="s">
        <v>9271</v>
      </c>
      <c r="C5788" s="1">
        <v>43010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>
        <v>22.638000000000002</v>
      </c>
      <c r="S5788">
        <v>7</v>
      </c>
      <c r="T5788">
        <v>0.7</v>
      </c>
      <c r="U5788">
        <v>-16.601199999999999</v>
      </c>
      <c r="V5788">
        <f>IFERROR(SuperstoreData[[#This Row],[Profit]]/SuperstoreData[[#This Row],[Sales]],0)</f>
        <v>-0.73333333333333317</v>
      </c>
      <c r="W5788">
        <f>YEAR(C5788)</f>
        <v>2017</v>
      </c>
      <c r="X5788" t="str">
        <f>TEXT(C5788,"mmm")</f>
        <v>Oct</v>
      </c>
    </row>
    <row r="5789" spans="1:24" x14ac:dyDescent="0.3">
      <c r="A5789">
        <v>5788</v>
      </c>
      <c r="B5789" t="s">
        <v>9271</v>
      </c>
      <c r="C5789" s="1">
        <v>43010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>
        <v>95.144000000000005</v>
      </c>
      <c r="S5789">
        <v>7</v>
      </c>
      <c r="T5789">
        <v>0.2</v>
      </c>
      <c r="U5789">
        <v>10.7037</v>
      </c>
      <c r="V5789">
        <f>IFERROR(SuperstoreData[[#This Row],[Profit]]/SuperstoreData[[#This Row],[Sales]],0)</f>
        <v>0.11249999999999999</v>
      </c>
      <c r="W5789">
        <f>YEAR(C5789)</f>
        <v>2017</v>
      </c>
      <c r="X5789" t="str">
        <f>TEXT(C5789,"mmm")</f>
        <v>Oct</v>
      </c>
    </row>
    <row r="5790" spans="1:24" x14ac:dyDescent="0.3">
      <c r="A5790">
        <v>5789</v>
      </c>
      <c r="B5790" t="s">
        <v>9272</v>
      </c>
      <c r="C5790" s="1">
        <v>42835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>
        <v>12.32</v>
      </c>
      <c r="S5790">
        <v>5</v>
      </c>
      <c r="T5790">
        <v>0.2</v>
      </c>
      <c r="U5790">
        <v>1.8480000000000001</v>
      </c>
      <c r="V5790">
        <f>IFERROR(SuperstoreData[[#This Row],[Profit]]/SuperstoreData[[#This Row],[Sales]],0)</f>
        <v>0.15</v>
      </c>
      <c r="W5790">
        <f>YEAR(C5790)</f>
        <v>2017</v>
      </c>
      <c r="X5790" t="str">
        <f>TEXT(C5790,"mmm")</f>
        <v>Apr</v>
      </c>
    </row>
    <row r="5791" spans="1:24" x14ac:dyDescent="0.3">
      <c r="A5791">
        <v>5790</v>
      </c>
      <c r="B5791" t="s">
        <v>9272</v>
      </c>
      <c r="C5791" s="1">
        <v>42835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>
        <v>4.4189999999999996</v>
      </c>
      <c r="S5791">
        <v>3</v>
      </c>
      <c r="T5791">
        <v>0.7</v>
      </c>
      <c r="U5791">
        <v>-3.0933000000000002</v>
      </c>
      <c r="V5791">
        <f>IFERROR(SuperstoreData[[#This Row],[Profit]]/SuperstoreData[[#This Row],[Sales]],0)</f>
        <v>-0.70000000000000007</v>
      </c>
      <c r="W5791">
        <f>YEAR(C5791)</f>
        <v>2017</v>
      </c>
      <c r="X5791" t="str">
        <f>TEXT(C5791,"mmm")</f>
        <v>Apr</v>
      </c>
    </row>
    <row r="5792" spans="1:24" x14ac:dyDescent="0.3">
      <c r="A5792">
        <v>5791</v>
      </c>
      <c r="B5792" t="s">
        <v>9275</v>
      </c>
      <c r="C5792" s="1">
        <v>43007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>
        <v>35</v>
      </c>
      <c r="S5792">
        <v>7</v>
      </c>
      <c r="T5792">
        <v>0</v>
      </c>
      <c r="U5792">
        <v>16.8</v>
      </c>
      <c r="V5792">
        <f>IFERROR(SuperstoreData[[#This Row],[Profit]]/SuperstoreData[[#This Row],[Sales]],0)</f>
        <v>0.48000000000000004</v>
      </c>
      <c r="W5792">
        <f>YEAR(C5792)</f>
        <v>2017</v>
      </c>
      <c r="X5792" t="str">
        <f>TEXT(C5792,"mmm")</f>
        <v>Sep</v>
      </c>
    </row>
    <row r="5793" spans="1:24" x14ac:dyDescent="0.3">
      <c r="A5793">
        <v>5792</v>
      </c>
      <c r="B5793" t="s">
        <v>9275</v>
      </c>
      <c r="C5793" s="1">
        <v>43007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>
        <v>72.784000000000006</v>
      </c>
      <c r="S5793">
        <v>1</v>
      </c>
      <c r="T5793">
        <v>0.2</v>
      </c>
      <c r="U5793">
        <v>0</v>
      </c>
      <c r="V5793">
        <f>IFERROR(SuperstoreData[[#This Row],[Profit]]/SuperstoreData[[#This Row],[Sales]],0)</f>
        <v>0</v>
      </c>
      <c r="W5793">
        <f>YEAR(C5793)</f>
        <v>2017</v>
      </c>
      <c r="X5793" t="str">
        <f>TEXT(C5793,"mmm")</f>
        <v>Sep</v>
      </c>
    </row>
    <row r="5794" spans="1:24" x14ac:dyDescent="0.3">
      <c r="A5794">
        <v>5793</v>
      </c>
      <c r="B5794" t="s">
        <v>9275</v>
      </c>
      <c r="C5794" s="1">
        <v>43007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>
        <v>97.84</v>
      </c>
      <c r="S5794">
        <v>2</v>
      </c>
      <c r="T5794">
        <v>0</v>
      </c>
      <c r="U5794">
        <v>25.438400000000001</v>
      </c>
      <c r="V5794">
        <f>IFERROR(SuperstoreData[[#This Row],[Profit]]/SuperstoreData[[#This Row],[Sales]],0)</f>
        <v>0.26</v>
      </c>
      <c r="W5794">
        <f>YEAR(C5794)</f>
        <v>2017</v>
      </c>
      <c r="X5794" t="str">
        <f>TEXT(C5794,"mmm")</f>
        <v>Sep</v>
      </c>
    </row>
    <row r="5795" spans="1:24" x14ac:dyDescent="0.3">
      <c r="A5795">
        <v>5794</v>
      </c>
      <c r="B5795" t="s">
        <v>9275</v>
      </c>
      <c r="C5795" s="1">
        <v>43007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>
        <v>51.75</v>
      </c>
      <c r="S5795">
        <v>1</v>
      </c>
      <c r="T5795">
        <v>0</v>
      </c>
      <c r="U5795">
        <v>15.525</v>
      </c>
      <c r="V5795">
        <f>IFERROR(SuperstoreData[[#This Row],[Profit]]/SuperstoreData[[#This Row],[Sales]],0)</f>
        <v>0.3</v>
      </c>
      <c r="W5795">
        <f>YEAR(C5795)</f>
        <v>2017</v>
      </c>
      <c r="X5795" t="str">
        <f>TEXT(C5795,"mmm")</f>
        <v>Sep</v>
      </c>
    </row>
    <row r="5796" spans="1:24" x14ac:dyDescent="0.3">
      <c r="A5796">
        <v>5795</v>
      </c>
      <c r="B5796" t="s">
        <v>9275</v>
      </c>
      <c r="C5796" s="1">
        <v>43007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>
        <v>46.671999999999997</v>
      </c>
      <c r="S5796">
        <v>2</v>
      </c>
      <c r="T5796">
        <v>0.2</v>
      </c>
      <c r="U5796">
        <v>16.3352</v>
      </c>
      <c r="V5796">
        <f>IFERROR(SuperstoreData[[#This Row],[Profit]]/SuperstoreData[[#This Row],[Sales]],0)</f>
        <v>0.35000000000000003</v>
      </c>
      <c r="W5796">
        <f>YEAR(C5796)</f>
        <v>2017</v>
      </c>
      <c r="X5796" t="str">
        <f>TEXT(C5796,"mmm")</f>
        <v>Sep</v>
      </c>
    </row>
    <row r="5797" spans="1:24" x14ac:dyDescent="0.3">
      <c r="A5797">
        <v>5796</v>
      </c>
      <c r="B5797" t="s">
        <v>9276</v>
      </c>
      <c r="C5797" s="1">
        <v>41911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>
        <v>1395.54</v>
      </c>
      <c r="S5797">
        <v>9</v>
      </c>
      <c r="T5797">
        <v>0</v>
      </c>
      <c r="U5797">
        <v>362.84039999999999</v>
      </c>
      <c r="V5797">
        <f>IFERROR(SuperstoreData[[#This Row],[Profit]]/SuperstoreData[[#This Row],[Sales]],0)</f>
        <v>0.26</v>
      </c>
      <c r="W5797">
        <f>YEAR(C5797)</f>
        <v>2014</v>
      </c>
      <c r="X5797" t="str">
        <f>TEXT(C5797,"mmm")</f>
        <v>Sep</v>
      </c>
    </row>
    <row r="5798" spans="1:24" x14ac:dyDescent="0.3">
      <c r="A5798">
        <v>5797</v>
      </c>
      <c r="B5798" t="s">
        <v>9276</v>
      </c>
      <c r="C5798" s="1">
        <v>41911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>
        <v>117.36</v>
      </c>
      <c r="S5798">
        <v>4</v>
      </c>
      <c r="T5798">
        <v>0</v>
      </c>
      <c r="U5798">
        <v>36.381599999999999</v>
      </c>
      <c r="V5798">
        <f>IFERROR(SuperstoreData[[#This Row],[Profit]]/SuperstoreData[[#This Row],[Sales]],0)</f>
        <v>0.31</v>
      </c>
      <c r="W5798">
        <f>YEAR(C5798)</f>
        <v>2014</v>
      </c>
      <c r="X5798" t="str">
        <f>TEXT(C5798,"mmm")</f>
        <v>Sep</v>
      </c>
    </row>
    <row r="5799" spans="1:24" x14ac:dyDescent="0.3">
      <c r="A5799">
        <v>5798</v>
      </c>
      <c r="B5799" t="s">
        <v>9276</v>
      </c>
      <c r="C5799" s="1">
        <v>41911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>
        <v>18.899999999999999</v>
      </c>
      <c r="S5799">
        <v>3</v>
      </c>
      <c r="T5799">
        <v>0</v>
      </c>
      <c r="U5799">
        <v>8.6940000000000008</v>
      </c>
      <c r="V5799">
        <f>IFERROR(SuperstoreData[[#This Row],[Profit]]/SuperstoreData[[#This Row],[Sales]],0)</f>
        <v>0.46000000000000008</v>
      </c>
      <c r="W5799">
        <f>YEAR(C5799)</f>
        <v>2014</v>
      </c>
      <c r="X5799" t="str">
        <f>TEXT(C5799,"mmm")</f>
        <v>Sep</v>
      </c>
    </row>
    <row r="5800" spans="1:24" x14ac:dyDescent="0.3">
      <c r="A5800">
        <v>5799</v>
      </c>
      <c r="B5800" t="s">
        <v>9276</v>
      </c>
      <c r="C5800" s="1">
        <v>41911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>
        <v>77.52</v>
      </c>
      <c r="S5800">
        <v>2</v>
      </c>
      <c r="T5800">
        <v>0</v>
      </c>
      <c r="U5800">
        <v>37.9848</v>
      </c>
      <c r="V5800">
        <f>IFERROR(SuperstoreData[[#This Row],[Profit]]/SuperstoreData[[#This Row],[Sales]],0)</f>
        <v>0.49000000000000005</v>
      </c>
      <c r="W5800">
        <f>YEAR(C5800)</f>
        <v>2014</v>
      </c>
      <c r="X5800" t="str">
        <f>TEXT(C5800,"mmm")</f>
        <v>Sep</v>
      </c>
    </row>
    <row r="5801" spans="1:24" x14ac:dyDescent="0.3">
      <c r="A5801">
        <v>5800</v>
      </c>
      <c r="B5801" t="s">
        <v>9277</v>
      </c>
      <c r="C5801" s="1">
        <v>41871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>
        <v>421.37200000000001</v>
      </c>
      <c r="S5801">
        <v>2</v>
      </c>
      <c r="T5801">
        <v>0.3</v>
      </c>
      <c r="U5801">
        <v>-6.0195999999999996</v>
      </c>
      <c r="V5801">
        <f>IFERROR(SuperstoreData[[#This Row],[Profit]]/SuperstoreData[[#This Row],[Sales]],0)</f>
        <v>-1.4285714285714284E-2</v>
      </c>
      <c r="W5801">
        <f>YEAR(C5801)</f>
        <v>2014</v>
      </c>
      <c r="X5801" t="str">
        <f>TEXT(C5801,"mmm")</f>
        <v>Aug</v>
      </c>
    </row>
    <row r="5802" spans="1:24" x14ac:dyDescent="0.3">
      <c r="A5802">
        <v>5801</v>
      </c>
      <c r="B5802" t="s">
        <v>9278</v>
      </c>
      <c r="C5802" s="1">
        <v>41831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>
        <v>575.96799999999996</v>
      </c>
      <c r="S5802">
        <v>4</v>
      </c>
      <c r="T5802">
        <v>0.2</v>
      </c>
      <c r="U5802">
        <v>43.197600000000001</v>
      </c>
      <c r="V5802">
        <f>IFERROR(SuperstoreData[[#This Row],[Profit]]/SuperstoreData[[#This Row],[Sales]],0)</f>
        <v>7.5000000000000011E-2</v>
      </c>
      <c r="W5802">
        <f>YEAR(C5802)</f>
        <v>2014</v>
      </c>
      <c r="X5802" t="str">
        <f>TEXT(C5802,"mmm")</f>
        <v>Jul</v>
      </c>
    </row>
    <row r="5803" spans="1:24" x14ac:dyDescent="0.3">
      <c r="A5803">
        <v>5802</v>
      </c>
      <c r="B5803" t="s">
        <v>9278</v>
      </c>
      <c r="C5803" s="1">
        <v>41831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>
        <v>10.368</v>
      </c>
      <c r="S5803">
        <v>2</v>
      </c>
      <c r="T5803">
        <v>0.2</v>
      </c>
      <c r="U5803">
        <v>3.6288</v>
      </c>
      <c r="V5803">
        <f>IFERROR(SuperstoreData[[#This Row],[Profit]]/SuperstoreData[[#This Row],[Sales]],0)</f>
        <v>0.35</v>
      </c>
      <c r="W5803">
        <f>YEAR(C5803)</f>
        <v>2014</v>
      </c>
      <c r="X5803" t="str">
        <f>TEXT(C5803,"mmm")</f>
        <v>Jul</v>
      </c>
    </row>
    <row r="5804" spans="1:24" x14ac:dyDescent="0.3">
      <c r="A5804">
        <v>5803</v>
      </c>
      <c r="B5804" t="s">
        <v>9279</v>
      </c>
      <c r="C5804" s="1">
        <v>42085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>
        <v>15.984</v>
      </c>
      <c r="S5804">
        <v>2</v>
      </c>
      <c r="T5804">
        <v>0.2</v>
      </c>
      <c r="U5804">
        <v>1.1988000000000001</v>
      </c>
      <c r="V5804">
        <f>IFERROR(SuperstoreData[[#This Row],[Profit]]/SuperstoreData[[#This Row],[Sales]],0)</f>
        <v>7.5000000000000011E-2</v>
      </c>
      <c r="W5804">
        <f>YEAR(C5804)</f>
        <v>2015</v>
      </c>
      <c r="X5804" t="str">
        <f>TEXT(C5804,"mmm")</f>
        <v>Mar</v>
      </c>
    </row>
    <row r="5805" spans="1:24" x14ac:dyDescent="0.3">
      <c r="A5805">
        <v>5804</v>
      </c>
      <c r="B5805" t="s">
        <v>9280</v>
      </c>
      <c r="C5805" s="1">
        <v>42867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>
        <v>10.272</v>
      </c>
      <c r="S5805">
        <v>3</v>
      </c>
      <c r="T5805">
        <v>0.2</v>
      </c>
      <c r="U5805">
        <v>1.1556</v>
      </c>
      <c r="V5805">
        <f>IFERROR(SuperstoreData[[#This Row],[Profit]]/SuperstoreData[[#This Row],[Sales]],0)</f>
        <v>0.11249999999999999</v>
      </c>
      <c r="W5805">
        <f>YEAR(C5805)</f>
        <v>2017</v>
      </c>
      <c r="X5805" t="str">
        <f>TEXT(C5805,"mmm")</f>
        <v>May</v>
      </c>
    </row>
    <row r="5806" spans="1:24" x14ac:dyDescent="0.3">
      <c r="A5806">
        <v>5805</v>
      </c>
      <c r="B5806" t="s">
        <v>9281</v>
      </c>
      <c r="C5806" s="1">
        <v>43052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>
        <v>61.792000000000002</v>
      </c>
      <c r="S5806">
        <v>4</v>
      </c>
      <c r="T5806">
        <v>0.2</v>
      </c>
      <c r="U5806">
        <v>6.1791999999999998</v>
      </c>
      <c r="V5806">
        <f>IFERROR(SuperstoreData[[#This Row],[Profit]]/SuperstoreData[[#This Row],[Sales]],0)</f>
        <v>9.9999999999999992E-2</v>
      </c>
      <c r="W5806">
        <f>YEAR(C5806)</f>
        <v>2017</v>
      </c>
      <c r="X5806" t="str">
        <f>TEXT(C5806,"mmm")</f>
        <v>Nov</v>
      </c>
    </row>
    <row r="5807" spans="1:24" x14ac:dyDescent="0.3">
      <c r="A5807">
        <v>5806</v>
      </c>
      <c r="B5807" t="s">
        <v>9281</v>
      </c>
      <c r="C5807" s="1">
        <v>43052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>
        <v>205.9992</v>
      </c>
      <c r="S5807">
        <v>3</v>
      </c>
      <c r="T5807">
        <v>0.32</v>
      </c>
      <c r="U5807">
        <v>-27.264600000000002</v>
      </c>
      <c r="V5807">
        <f>IFERROR(SuperstoreData[[#This Row],[Profit]]/SuperstoreData[[#This Row],[Sales]],0)</f>
        <v>-0.13235294117647059</v>
      </c>
      <c r="W5807">
        <f>YEAR(C5807)</f>
        <v>2017</v>
      </c>
      <c r="X5807" t="str">
        <f>TEXT(C5807,"mmm")</f>
        <v>Nov</v>
      </c>
    </row>
    <row r="5808" spans="1:24" x14ac:dyDescent="0.3">
      <c r="A5808">
        <v>5807</v>
      </c>
      <c r="B5808" t="s">
        <v>9282</v>
      </c>
      <c r="C5808" s="1">
        <v>42617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>
        <v>12.192</v>
      </c>
      <c r="S5808">
        <v>3</v>
      </c>
      <c r="T5808">
        <v>0.2</v>
      </c>
      <c r="U5808">
        <v>4.1147999999999998</v>
      </c>
      <c r="V5808">
        <f>IFERROR(SuperstoreData[[#This Row],[Profit]]/SuperstoreData[[#This Row],[Sales]],0)</f>
        <v>0.33749999999999997</v>
      </c>
      <c r="W5808">
        <f>YEAR(C5808)</f>
        <v>2016</v>
      </c>
      <c r="X5808" t="str">
        <f>TEXT(C5808,"mmm")</f>
        <v>Sep</v>
      </c>
    </row>
    <row r="5809" spans="1:24" x14ac:dyDescent="0.3">
      <c r="A5809">
        <v>5808</v>
      </c>
      <c r="B5809" t="s">
        <v>9282</v>
      </c>
      <c r="C5809" s="1">
        <v>42617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>
        <v>87.168000000000006</v>
      </c>
      <c r="S5809">
        <v>2</v>
      </c>
      <c r="T5809">
        <v>0.2</v>
      </c>
      <c r="U5809">
        <v>8.7167999999999992</v>
      </c>
      <c r="V5809">
        <f>IFERROR(SuperstoreData[[#This Row],[Profit]]/SuperstoreData[[#This Row],[Sales]],0)</f>
        <v>9.9999999999999978E-2</v>
      </c>
      <c r="W5809">
        <f>YEAR(C5809)</f>
        <v>2016</v>
      </c>
      <c r="X5809" t="str">
        <f>TEXT(C5809,"mmm")</f>
        <v>Sep</v>
      </c>
    </row>
    <row r="5810" spans="1:24" x14ac:dyDescent="0.3">
      <c r="A5810">
        <v>5809</v>
      </c>
      <c r="B5810" t="s">
        <v>9282</v>
      </c>
      <c r="C5810" s="1">
        <v>42617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>
        <v>31.744</v>
      </c>
      <c r="S5810">
        <v>2</v>
      </c>
      <c r="T5810">
        <v>0.2</v>
      </c>
      <c r="U5810">
        <v>8.3328000000000007</v>
      </c>
      <c r="V5810">
        <f>IFERROR(SuperstoreData[[#This Row],[Profit]]/SuperstoreData[[#This Row],[Sales]],0)</f>
        <v>0.26250000000000001</v>
      </c>
      <c r="W5810">
        <f>YEAR(C5810)</f>
        <v>2016</v>
      </c>
      <c r="X5810" t="str">
        <f>TEXT(C5810,"mmm")</f>
        <v>Sep</v>
      </c>
    </row>
    <row r="5811" spans="1:24" x14ac:dyDescent="0.3">
      <c r="A5811">
        <v>5810</v>
      </c>
      <c r="B5811" t="s">
        <v>9283</v>
      </c>
      <c r="C5811" s="1">
        <v>42406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>
        <v>132.22399999999999</v>
      </c>
      <c r="S5811">
        <v>4</v>
      </c>
      <c r="T5811">
        <v>0.2</v>
      </c>
      <c r="U5811">
        <v>-18.180800000000001</v>
      </c>
      <c r="V5811">
        <f>IFERROR(SuperstoreData[[#This Row],[Profit]]/SuperstoreData[[#This Row],[Sales]],0)</f>
        <v>-0.13750000000000001</v>
      </c>
      <c r="W5811">
        <f>YEAR(C5811)</f>
        <v>2016</v>
      </c>
      <c r="X5811" t="str">
        <f>TEXT(C5811,"mmm")</f>
        <v>Feb</v>
      </c>
    </row>
    <row r="5812" spans="1:24" x14ac:dyDescent="0.3">
      <c r="A5812">
        <v>5811</v>
      </c>
      <c r="B5812" t="s">
        <v>9284</v>
      </c>
      <c r="C5812" s="1">
        <v>42085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>
        <v>105.52</v>
      </c>
      <c r="S5812">
        <v>4</v>
      </c>
      <c r="T5812">
        <v>0</v>
      </c>
      <c r="U5812">
        <v>48.539200000000001</v>
      </c>
      <c r="V5812">
        <f>IFERROR(SuperstoreData[[#This Row],[Profit]]/SuperstoreData[[#This Row],[Sales]],0)</f>
        <v>0.46</v>
      </c>
      <c r="W5812">
        <f>YEAR(C5812)</f>
        <v>2015</v>
      </c>
      <c r="X5812" t="str">
        <f>TEXT(C5812,"mmm")</f>
        <v>Mar</v>
      </c>
    </row>
    <row r="5813" spans="1:24" x14ac:dyDescent="0.3">
      <c r="A5813">
        <v>5812</v>
      </c>
      <c r="B5813" t="s">
        <v>9284</v>
      </c>
      <c r="C5813" s="1">
        <v>42085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>
        <v>91.96</v>
      </c>
      <c r="S5813">
        <v>2</v>
      </c>
      <c r="T5813">
        <v>0</v>
      </c>
      <c r="U5813">
        <v>15.6332</v>
      </c>
      <c r="V5813">
        <f>IFERROR(SuperstoreData[[#This Row],[Profit]]/SuperstoreData[[#This Row],[Sales]],0)</f>
        <v>0.17</v>
      </c>
      <c r="W5813">
        <f>YEAR(C5813)</f>
        <v>2015</v>
      </c>
      <c r="X5813" t="str">
        <f>TEXT(C5813,"mmm")</f>
        <v>Mar</v>
      </c>
    </row>
    <row r="5814" spans="1:24" x14ac:dyDescent="0.3">
      <c r="A5814">
        <v>5813</v>
      </c>
      <c r="B5814" t="s">
        <v>9284</v>
      </c>
      <c r="C5814" s="1">
        <v>42085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>
        <v>1487.9760000000001</v>
      </c>
      <c r="S5814">
        <v>3</v>
      </c>
      <c r="T5814">
        <v>0.2</v>
      </c>
      <c r="U5814">
        <v>185.99700000000001</v>
      </c>
      <c r="V5814">
        <f>IFERROR(SuperstoreData[[#This Row],[Profit]]/SuperstoreData[[#This Row],[Sales]],0)</f>
        <v>0.125</v>
      </c>
      <c r="W5814">
        <f>YEAR(C5814)</f>
        <v>2015</v>
      </c>
      <c r="X5814" t="str">
        <f>TEXT(C5814,"mmm")</f>
        <v>Mar</v>
      </c>
    </row>
    <row r="5815" spans="1:24" x14ac:dyDescent="0.3">
      <c r="A5815">
        <v>5814</v>
      </c>
      <c r="B5815" t="s">
        <v>9287</v>
      </c>
      <c r="C5815" s="1">
        <v>42187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>
        <v>19.440000000000001</v>
      </c>
      <c r="S5815">
        <v>3</v>
      </c>
      <c r="T5815">
        <v>0</v>
      </c>
      <c r="U5815">
        <v>9.3312000000000008</v>
      </c>
      <c r="V5815">
        <f>IFERROR(SuperstoreData[[#This Row],[Profit]]/SuperstoreData[[#This Row],[Sales]],0)</f>
        <v>0.48000000000000004</v>
      </c>
      <c r="W5815">
        <f>YEAR(C5815)</f>
        <v>2015</v>
      </c>
      <c r="X5815" t="str">
        <f>TEXT(C5815,"mmm")</f>
        <v>Jul</v>
      </c>
    </row>
    <row r="5816" spans="1:24" x14ac:dyDescent="0.3">
      <c r="A5816">
        <v>5815</v>
      </c>
      <c r="B5816" t="s">
        <v>9288</v>
      </c>
      <c r="C5816" s="1">
        <v>42170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>
        <v>11.672000000000001</v>
      </c>
      <c r="S5816">
        <v>1</v>
      </c>
      <c r="T5816">
        <v>0.2</v>
      </c>
      <c r="U5816">
        <v>-0.72950000000000004</v>
      </c>
      <c r="V5816">
        <f>IFERROR(SuperstoreData[[#This Row],[Profit]]/SuperstoreData[[#This Row],[Sales]],0)</f>
        <v>-6.25E-2</v>
      </c>
      <c r="W5816">
        <f>YEAR(C5816)</f>
        <v>2015</v>
      </c>
      <c r="X5816" t="str">
        <f>TEXT(C5816,"mmm")</f>
        <v>Jun</v>
      </c>
    </row>
    <row r="5817" spans="1:24" x14ac:dyDescent="0.3">
      <c r="A5817">
        <v>5816</v>
      </c>
      <c r="B5817" t="s">
        <v>9289</v>
      </c>
      <c r="C5817" s="1">
        <v>41969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>
        <v>279.95999999999998</v>
      </c>
      <c r="S5817">
        <v>4</v>
      </c>
      <c r="T5817">
        <v>0</v>
      </c>
      <c r="U5817">
        <v>78.388800000000003</v>
      </c>
      <c r="V5817">
        <f>IFERROR(SuperstoreData[[#This Row],[Profit]]/SuperstoreData[[#This Row],[Sales]],0)</f>
        <v>0.28000000000000003</v>
      </c>
      <c r="W5817">
        <f>YEAR(C5817)</f>
        <v>2014</v>
      </c>
      <c r="X5817" t="str">
        <f>TEXT(C5817,"mmm")</f>
        <v>Nov</v>
      </c>
    </row>
    <row r="5818" spans="1:24" x14ac:dyDescent="0.3">
      <c r="A5818">
        <v>5817</v>
      </c>
      <c r="B5818" t="s">
        <v>9289</v>
      </c>
      <c r="C5818" s="1">
        <v>41969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>
        <v>12.912000000000001</v>
      </c>
      <c r="S5818">
        <v>3</v>
      </c>
      <c r="T5818">
        <v>0.2</v>
      </c>
      <c r="U5818">
        <v>4.6806000000000001</v>
      </c>
      <c r="V5818">
        <f>IFERROR(SuperstoreData[[#This Row],[Profit]]/SuperstoreData[[#This Row],[Sales]],0)</f>
        <v>0.36249999999999999</v>
      </c>
      <c r="W5818">
        <f>YEAR(C5818)</f>
        <v>2014</v>
      </c>
      <c r="X5818" t="str">
        <f>TEXT(C5818,"mmm")</f>
        <v>Nov</v>
      </c>
    </row>
    <row r="5819" spans="1:24" x14ac:dyDescent="0.3">
      <c r="A5819">
        <v>5818</v>
      </c>
      <c r="B5819" t="s">
        <v>9289</v>
      </c>
      <c r="C5819" s="1">
        <v>41969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>
        <v>17.088000000000001</v>
      </c>
      <c r="S5819">
        <v>4</v>
      </c>
      <c r="T5819">
        <v>0.2</v>
      </c>
      <c r="U5819">
        <v>5.7671999999999999</v>
      </c>
      <c r="V5819">
        <f>IFERROR(SuperstoreData[[#This Row],[Profit]]/SuperstoreData[[#This Row],[Sales]],0)</f>
        <v>0.33749999999999997</v>
      </c>
      <c r="W5819">
        <f>YEAR(C5819)</f>
        <v>2014</v>
      </c>
      <c r="X5819" t="str">
        <f>TEXT(C5819,"mmm")</f>
        <v>Nov</v>
      </c>
    </row>
    <row r="5820" spans="1:24" x14ac:dyDescent="0.3">
      <c r="A5820">
        <v>5819</v>
      </c>
      <c r="B5820" t="s">
        <v>9289</v>
      </c>
      <c r="C5820" s="1">
        <v>41969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>
        <v>93.15</v>
      </c>
      <c r="S5820">
        <v>9</v>
      </c>
      <c r="T5820">
        <v>0</v>
      </c>
      <c r="U5820">
        <v>44.712000000000003</v>
      </c>
      <c r="V5820">
        <f>IFERROR(SuperstoreData[[#This Row],[Profit]]/SuperstoreData[[#This Row],[Sales]],0)</f>
        <v>0.48</v>
      </c>
      <c r="W5820">
        <f>YEAR(C5820)</f>
        <v>2014</v>
      </c>
      <c r="X5820" t="str">
        <f>TEXT(C5820,"mmm")</f>
        <v>Nov</v>
      </c>
    </row>
    <row r="5821" spans="1:24" x14ac:dyDescent="0.3">
      <c r="A5821">
        <v>5820</v>
      </c>
      <c r="B5821" t="s">
        <v>9289</v>
      </c>
      <c r="C5821" s="1">
        <v>41969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>
        <v>11.52</v>
      </c>
      <c r="S5821">
        <v>4</v>
      </c>
      <c r="T5821">
        <v>0</v>
      </c>
      <c r="U5821">
        <v>5.6448</v>
      </c>
      <c r="V5821">
        <f>IFERROR(SuperstoreData[[#This Row],[Profit]]/SuperstoreData[[#This Row],[Sales]],0)</f>
        <v>0.49000000000000005</v>
      </c>
      <c r="W5821">
        <f>YEAR(C5821)</f>
        <v>2014</v>
      </c>
      <c r="X5821" t="str">
        <f>TEXT(C5821,"mmm")</f>
        <v>Nov</v>
      </c>
    </row>
    <row r="5822" spans="1:24" x14ac:dyDescent="0.3">
      <c r="A5822">
        <v>5821</v>
      </c>
      <c r="B5822" t="s">
        <v>9291</v>
      </c>
      <c r="C5822" s="1">
        <v>42867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>
        <v>238.62</v>
      </c>
      <c r="S5822">
        <v>2</v>
      </c>
      <c r="T5822">
        <v>0</v>
      </c>
      <c r="U5822">
        <v>4.7724000000000002</v>
      </c>
      <c r="V5822">
        <f>IFERROR(SuperstoreData[[#This Row],[Profit]]/SuperstoreData[[#This Row],[Sales]],0)</f>
        <v>0.02</v>
      </c>
      <c r="W5822">
        <f>YEAR(C5822)</f>
        <v>2017</v>
      </c>
      <c r="X5822" t="str">
        <f>TEXT(C5822,"mmm")</f>
        <v>May</v>
      </c>
    </row>
    <row r="5823" spans="1:24" x14ac:dyDescent="0.3">
      <c r="A5823">
        <v>5822</v>
      </c>
      <c r="B5823" t="s">
        <v>9291</v>
      </c>
      <c r="C5823" s="1">
        <v>42867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>
        <v>7.77</v>
      </c>
      <c r="S5823">
        <v>1</v>
      </c>
      <c r="T5823">
        <v>0</v>
      </c>
      <c r="U5823">
        <v>2.0979000000000001</v>
      </c>
      <c r="V5823">
        <f>IFERROR(SuperstoreData[[#This Row],[Profit]]/SuperstoreData[[#This Row],[Sales]],0)</f>
        <v>0.27</v>
      </c>
      <c r="W5823">
        <f>YEAR(C5823)</f>
        <v>2017</v>
      </c>
      <c r="X5823" t="str">
        <f>TEXT(C5823,"mmm")</f>
        <v>May</v>
      </c>
    </row>
    <row r="5824" spans="1:24" x14ac:dyDescent="0.3">
      <c r="A5824">
        <v>5823</v>
      </c>
      <c r="B5824" t="s">
        <v>9291</v>
      </c>
      <c r="C5824" s="1">
        <v>42867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>
        <v>285.48</v>
      </c>
      <c r="S5824">
        <v>5</v>
      </c>
      <c r="T5824">
        <v>0.2</v>
      </c>
      <c r="U5824">
        <v>-10.705500000000001</v>
      </c>
      <c r="V5824">
        <f>IFERROR(SuperstoreData[[#This Row],[Profit]]/SuperstoreData[[#This Row],[Sales]],0)</f>
        <v>-3.7499999999999999E-2</v>
      </c>
      <c r="W5824">
        <f>YEAR(C5824)</f>
        <v>2017</v>
      </c>
      <c r="X5824" t="str">
        <f>TEXT(C5824,"mmm")</f>
        <v>May</v>
      </c>
    </row>
    <row r="5825" spans="1:24" x14ac:dyDescent="0.3">
      <c r="A5825">
        <v>5824</v>
      </c>
      <c r="B5825" t="s">
        <v>9291</v>
      </c>
      <c r="C5825" s="1">
        <v>42867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>
        <v>19.167999999999999</v>
      </c>
      <c r="S5825">
        <v>4</v>
      </c>
      <c r="T5825">
        <v>0.2</v>
      </c>
      <c r="U5825">
        <v>6.4691999999999998</v>
      </c>
      <c r="V5825">
        <f>IFERROR(SuperstoreData[[#This Row],[Profit]]/SuperstoreData[[#This Row],[Sales]],0)</f>
        <v>0.33750000000000002</v>
      </c>
      <c r="W5825">
        <f>YEAR(C5825)</f>
        <v>2017</v>
      </c>
      <c r="X5825" t="str">
        <f>TEXT(C5825,"mmm")</f>
        <v>May</v>
      </c>
    </row>
    <row r="5826" spans="1:24" x14ac:dyDescent="0.3">
      <c r="A5826">
        <v>5825</v>
      </c>
      <c r="B5826" t="s">
        <v>9292</v>
      </c>
      <c r="C5826" s="1">
        <v>41761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>
        <v>26.135999999999999</v>
      </c>
      <c r="S5826">
        <v>3</v>
      </c>
      <c r="T5826">
        <v>0.2</v>
      </c>
      <c r="U5826">
        <v>1.9601999999999999</v>
      </c>
      <c r="V5826">
        <f>IFERROR(SuperstoreData[[#This Row],[Profit]]/SuperstoreData[[#This Row],[Sales]],0)</f>
        <v>7.4999999999999997E-2</v>
      </c>
      <c r="W5826">
        <f>YEAR(C5826)</f>
        <v>2014</v>
      </c>
      <c r="X5826" t="str">
        <f>TEXT(C5826,"mmm")</f>
        <v>May</v>
      </c>
    </row>
    <row r="5827" spans="1:24" x14ac:dyDescent="0.3">
      <c r="A5827">
        <v>5826</v>
      </c>
      <c r="B5827" t="s">
        <v>9293</v>
      </c>
      <c r="C5827" s="1">
        <v>42981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>
        <v>419.4</v>
      </c>
      <c r="S5827">
        <v>4</v>
      </c>
      <c r="T5827">
        <v>0</v>
      </c>
      <c r="U5827">
        <v>201.31200000000001</v>
      </c>
      <c r="V5827">
        <f>IFERROR(SuperstoreData[[#This Row],[Profit]]/SuperstoreData[[#This Row],[Sales]],0)</f>
        <v>0.48000000000000004</v>
      </c>
      <c r="W5827">
        <f>YEAR(C5827)</f>
        <v>2017</v>
      </c>
      <c r="X5827" t="str">
        <f>TEXT(C5827,"mmm")</f>
        <v>Sep</v>
      </c>
    </row>
    <row r="5828" spans="1:24" x14ac:dyDescent="0.3">
      <c r="A5828">
        <v>5827</v>
      </c>
      <c r="B5828" t="s">
        <v>9293</v>
      </c>
      <c r="C5828" s="1">
        <v>42981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>
        <v>90.801000000000002</v>
      </c>
      <c r="S5828">
        <v>1</v>
      </c>
      <c r="T5828">
        <v>0.1</v>
      </c>
      <c r="U5828">
        <v>14.124599999999999</v>
      </c>
      <c r="V5828">
        <f>IFERROR(SuperstoreData[[#This Row],[Profit]]/SuperstoreData[[#This Row],[Sales]],0)</f>
        <v>0.15555555555555553</v>
      </c>
      <c r="W5828">
        <f>YEAR(C5828)</f>
        <v>2017</v>
      </c>
      <c r="X5828" t="str">
        <f>TEXT(C5828,"mmm")</f>
        <v>Sep</v>
      </c>
    </row>
    <row r="5829" spans="1:24" x14ac:dyDescent="0.3">
      <c r="A5829">
        <v>5828</v>
      </c>
      <c r="B5829" t="s">
        <v>9293</v>
      </c>
      <c r="C5829" s="1">
        <v>42981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>
        <v>181.76400000000001</v>
      </c>
      <c r="S5829">
        <v>2</v>
      </c>
      <c r="T5829">
        <v>0.1</v>
      </c>
      <c r="U5829">
        <v>-8.0784000000000002</v>
      </c>
      <c r="V5829">
        <f>IFERROR(SuperstoreData[[#This Row],[Profit]]/SuperstoreData[[#This Row],[Sales]],0)</f>
        <v>-4.4444444444444446E-2</v>
      </c>
      <c r="W5829">
        <f>YEAR(C5829)</f>
        <v>2017</v>
      </c>
      <c r="X5829" t="str">
        <f>TEXT(C5829,"mmm")</f>
        <v>Sep</v>
      </c>
    </row>
    <row r="5830" spans="1:24" x14ac:dyDescent="0.3">
      <c r="A5830">
        <v>5829</v>
      </c>
      <c r="B5830" t="s">
        <v>9293</v>
      </c>
      <c r="C5830" s="1">
        <v>42981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>
        <v>5.56</v>
      </c>
      <c r="S5830">
        <v>2</v>
      </c>
      <c r="T5830">
        <v>0</v>
      </c>
      <c r="U5830">
        <v>2.2240000000000002</v>
      </c>
      <c r="V5830">
        <f>IFERROR(SuperstoreData[[#This Row],[Profit]]/SuperstoreData[[#This Row],[Sales]],0)</f>
        <v>0.40000000000000008</v>
      </c>
      <c r="W5830">
        <f>YEAR(C5830)</f>
        <v>2017</v>
      </c>
      <c r="X5830" t="str">
        <f>TEXT(C5830,"mmm")</f>
        <v>Sep</v>
      </c>
    </row>
    <row r="5831" spans="1:24" x14ac:dyDescent="0.3">
      <c r="A5831">
        <v>5830</v>
      </c>
      <c r="B5831" t="s">
        <v>9294</v>
      </c>
      <c r="C5831" s="1">
        <v>42707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>
        <v>581.96</v>
      </c>
      <c r="S5831">
        <v>2</v>
      </c>
      <c r="T5831">
        <v>0</v>
      </c>
      <c r="U5831">
        <v>104.75279999999999</v>
      </c>
      <c r="V5831">
        <f>IFERROR(SuperstoreData[[#This Row],[Profit]]/SuperstoreData[[#This Row],[Sales]],0)</f>
        <v>0.17999999999999997</v>
      </c>
      <c r="W5831">
        <f>YEAR(C5831)</f>
        <v>2016</v>
      </c>
      <c r="X5831" t="str">
        <f>TEXT(C5831,"mmm")</f>
        <v>Dec</v>
      </c>
    </row>
    <row r="5832" spans="1:24" x14ac:dyDescent="0.3">
      <c r="A5832">
        <v>5831</v>
      </c>
      <c r="B5832" t="s">
        <v>9294</v>
      </c>
      <c r="C5832" s="1">
        <v>42707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>
        <v>29.98</v>
      </c>
      <c r="S5832">
        <v>1</v>
      </c>
      <c r="T5832">
        <v>0</v>
      </c>
      <c r="U5832">
        <v>8.0945999999999998</v>
      </c>
      <c r="V5832">
        <f>IFERROR(SuperstoreData[[#This Row],[Profit]]/SuperstoreData[[#This Row],[Sales]],0)</f>
        <v>0.26999999999999996</v>
      </c>
      <c r="W5832">
        <f>YEAR(C5832)</f>
        <v>2016</v>
      </c>
      <c r="X5832" t="str">
        <f>TEXT(C5832,"mmm")</f>
        <v>Dec</v>
      </c>
    </row>
    <row r="5833" spans="1:24" x14ac:dyDescent="0.3">
      <c r="A5833">
        <v>5832</v>
      </c>
      <c r="B5833" t="s">
        <v>9295</v>
      </c>
      <c r="C5833" s="1">
        <v>42203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>
        <v>519.96</v>
      </c>
      <c r="S5833">
        <v>4</v>
      </c>
      <c r="T5833">
        <v>0</v>
      </c>
      <c r="U5833">
        <v>176.78639999999999</v>
      </c>
      <c r="V5833">
        <f>IFERROR(SuperstoreData[[#This Row],[Profit]]/SuperstoreData[[#This Row],[Sales]],0)</f>
        <v>0.33999999999999997</v>
      </c>
      <c r="W5833">
        <f>YEAR(C5833)</f>
        <v>2015</v>
      </c>
      <c r="X5833" t="str">
        <f>TEXT(C5833,"mmm")</f>
        <v>Jul</v>
      </c>
    </row>
    <row r="5834" spans="1:24" x14ac:dyDescent="0.3">
      <c r="A5834">
        <v>5833</v>
      </c>
      <c r="B5834" t="s">
        <v>9298</v>
      </c>
      <c r="C5834" s="1">
        <v>42572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>
        <v>6.2640000000000002</v>
      </c>
      <c r="S5834">
        <v>3</v>
      </c>
      <c r="T5834">
        <v>0.2</v>
      </c>
      <c r="U5834">
        <v>2.0358000000000001</v>
      </c>
      <c r="V5834">
        <f>IFERROR(SuperstoreData[[#This Row],[Profit]]/SuperstoreData[[#This Row],[Sales]],0)</f>
        <v>0.32500000000000001</v>
      </c>
      <c r="W5834">
        <f>YEAR(C5834)</f>
        <v>2016</v>
      </c>
      <c r="X5834" t="str">
        <f>TEXT(C5834,"mmm")</f>
        <v>Jul</v>
      </c>
    </row>
    <row r="5835" spans="1:24" x14ac:dyDescent="0.3">
      <c r="A5835">
        <v>5834</v>
      </c>
      <c r="B5835" t="s">
        <v>9298</v>
      </c>
      <c r="C5835" s="1">
        <v>42572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>
        <v>363.92</v>
      </c>
      <c r="S5835">
        <v>5</v>
      </c>
      <c r="T5835">
        <v>0.2</v>
      </c>
      <c r="U5835">
        <v>0</v>
      </c>
      <c r="V5835">
        <f>IFERROR(SuperstoreData[[#This Row],[Profit]]/SuperstoreData[[#This Row],[Sales]],0)</f>
        <v>0</v>
      </c>
      <c r="W5835">
        <f>YEAR(C5835)</f>
        <v>2016</v>
      </c>
      <c r="X5835" t="str">
        <f>TEXT(C5835,"mmm")</f>
        <v>Jul</v>
      </c>
    </row>
    <row r="5836" spans="1:24" x14ac:dyDescent="0.3">
      <c r="A5836">
        <v>5835</v>
      </c>
      <c r="B5836" t="s">
        <v>9299</v>
      </c>
      <c r="C5836" s="1">
        <v>42164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>
        <v>64.2</v>
      </c>
      <c r="S5836">
        <v>5</v>
      </c>
      <c r="T5836">
        <v>0.7</v>
      </c>
      <c r="U5836">
        <v>-42.8</v>
      </c>
      <c r="V5836">
        <f>IFERROR(SuperstoreData[[#This Row],[Profit]]/SuperstoreData[[#This Row],[Sales]],0)</f>
        <v>-0.66666666666666663</v>
      </c>
      <c r="W5836">
        <f>YEAR(C5836)</f>
        <v>2015</v>
      </c>
      <c r="X5836" t="str">
        <f>TEXT(C5836,"mmm")</f>
        <v>Jun</v>
      </c>
    </row>
    <row r="5837" spans="1:24" x14ac:dyDescent="0.3">
      <c r="A5837">
        <v>5836</v>
      </c>
      <c r="B5837" t="s">
        <v>9299</v>
      </c>
      <c r="C5837" s="1">
        <v>42164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>
        <v>38.520000000000003</v>
      </c>
      <c r="S5837">
        <v>3</v>
      </c>
      <c r="T5837">
        <v>0.7</v>
      </c>
      <c r="U5837">
        <v>-26.963999999999999</v>
      </c>
      <c r="V5837">
        <f>IFERROR(SuperstoreData[[#This Row],[Profit]]/SuperstoreData[[#This Row],[Sales]],0)</f>
        <v>-0.7</v>
      </c>
      <c r="W5837">
        <f>YEAR(C5837)</f>
        <v>2015</v>
      </c>
      <c r="X5837" t="str">
        <f>TEXT(C5837,"mmm")</f>
        <v>Jun</v>
      </c>
    </row>
    <row r="5838" spans="1:24" x14ac:dyDescent="0.3">
      <c r="A5838">
        <v>5837</v>
      </c>
      <c r="B5838" t="s">
        <v>9299</v>
      </c>
      <c r="C5838" s="1">
        <v>42164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>
        <v>72.599999999999994</v>
      </c>
      <c r="S5838">
        <v>5</v>
      </c>
      <c r="T5838">
        <v>0.2</v>
      </c>
      <c r="U5838">
        <v>-8.1675000000000004</v>
      </c>
      <c r="V5838">
        <f>IFERROR(SuperstoreData[[#This Row],[Profit]]/SuperstoreData[[#This Row],[Sales]],0)</f>
        <v>-0.11250000000000002</v>
      </c>
      <c r="W5838">
        <f>YEAR(C5838)</f>
        <v>2015</v>
      </c>
      <c r="X5838" t="str">
        <f>TEXT(C5838,"mmm")</f>
        <v>Jun</v>
      </c>
    </row>
    <row r="5839" spans="1:24" x14ac:dyDescent="0.3">
      <c r="A5839">
        <v>5838</v>
      </c>
      <c r="B5839" t="s">
        <v>9300</v>
      </c>
      <c r="C5839" s="1">
        <v>43066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>
        <v>57.567999999999998</v>
      </c>
      <c r="S5839">
        <v>4</v>
      </c>
      <c r="T5839">
        <v>0.2</v>
      </c>
      <c r="U5839">
        <v>5.7568000000000001</v>
      </c>
      <c r="V5839">
        <f>IFERROR(SuperstoreData[[#This Row],[Profit]]/SuperstoreData[[#This Row],[Sales]],0)</f>
        <v>0.1</v>
      </c>
      <c r="W5839">
        <f>YEAR(C5839)</f>
        <v>2017</v>
      </c>
      <c r="X5839" t="str">
        <f>TEXT(C5839,"mmm")</f>
        <v>Nov</v>
      </c>
    </row>
    <row r="5840" spans="1:24" x14ac:dyDescent="0.3">
      <c r="A5840">
        <v>5839</v>
      </c>
      <c r="B5840" t="s">
        <v>9305</v>
      </c>
      <c r="C5840" s="1">
        <v>42090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>
        <v>83.7</v>
      </c>
      <c r="S5840">
        <v>5</v>
      </c>
      <c r="T5840">
        <v>0</v>
      </c>
      <c r="U5840">
        <v>3.3479999999999999</v>
      </c>
      <c r="V5840">
        <f>IFERROR(SuperstoreData[[#This Row],[Profit]]/SuperstoreData[[#This Row],[Sales]],0)</f>
        <v>3.9999999999999994E-2</v>
      </c>
      <c r="W5840">
        <f>YEAR(C5840)</f>
        <v>2015</v>
      </c>
      <c r="X5840" t="str">
        <f>TEXT(C5840,"mmm")</f>
        <v>Mar</v>
      </c>
    </row>
    <row r="5841" spans="1:24" x14ac:dyDescent="0.3">
      <c r="A5841">
        <v>5840</v>
      </c>
      <c r="B5841" t="s">
        <v>9308</v>
      </c>
      <c r="C5841" s="1">
        <v>42269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>
        <v>32.4</v>
      </c>
      <c r="S5841">
        <v>5</v>
      </c>
      <c r="T5841">
        <v>0</v>
      </c>
      <c r="U5841">
        <v>15.552</v>
      </c>
      <c r="V5841">
        <f>IFERROR(SuperstoreData[[#This Row],[Profit]]/SuperstoreData[[#This Row],[Sales]],0)</f>
        <v>0.48</v>
      </c>
      <c r="W5841">
        <f>YEAR(C5841)</f>
        <v>2015</v>
      </c>
      <c r="X5841" t="str">
        <f>TEXT(C5841,"mmm")</f>
        <v>Sep</v>
      </c>
    </row>
    <row r="5842" spans="1:24" x14ac:dyDescent="0.3">
      <c r="A5842">
        <v>5841</v>
      </c>
      <c r="B5842" t="s">
        <v>9308</v>
      </c>
      <c r="C5842" s="1">
        <v>42269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>
        <v>47.98</v>
      </c>
      <c r="S5842">
        <v>2</v>
      </c>
      <c r="T5842">
        <v>0</v>
      </c>
      <c r="U5842">
        <v>11.035399999999999</v>
      </c>
      <c r="V5842">
        <f>IFERROR(SuperstoreData[[#This Row],[Profit]]/SuperstoreData[[#This Row],[Sales]],0)</f>
        <v>0.23</v>
      </c>
      <c r="W5842">
        <f>YEAR(C5842)</f>
        <v>2015</v>
      </c>
      <c r="X5842" t="str">
        <f>TEXT(C5842,"mmm")</f>
        <v>Sep</v>
      </c>
    </row>
    <row r="5843" spans="1:24" x14ac:dyDescent="0.3">
      <c r="A5843">
        <v>5842</v>
      </c>
      <c r="B5843" t="s">
        <v>9309</v>
      </c>
      <c r="C5843" s="1">
        <v>42325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>
        <v>415.96800000000002</v>
      </c>
      <c r="S5843">
        <v>4</v>
      </c>
      <c r="T5843">
        <v>0.2</v>
      </c>
      <c r="U5843">
        <v>51.996000000000002</v>
      </c>
      <c r="V5843">
        <f>IFERROR(SuperstoreData[[#This Row],[Profit]]/SuperstoreData[[#This Row],[Sales]],0)</f>
        <v>0.125</v>
      </c>
      <c r="W5843">
        <f>YEAR(C5843)</f>
        <v>2015</v>
      </c>
      <c r="X5843" t="str">
        <f>TEXT(C5843,"mmm")</f>
        <v>Nov</v>
      </c>
    </row>
    <row r="5844" spans="1:24" x14ac:dyDescent="0.3">
      <c r="A5844">
        <v>5843</v>
      </c>
      <c r="B5844" t="s">
        <v>9309</v>
      </c>
      <c r="C5844" s="1">
        <v>42325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>
        <v>304.89999999999998</v>
      </c>
      <c r="S5844">
        <v>5</v>
      </c>
      <c r="T5844">
        <v>0</v>
      </c>
      <c r="U5844">
        <v>6.0979999999999999</v>
      </c>
      <c r="V5844">
        <f>IFERROR(SuperstoreData[[#This Row],[Profit]]/SuperstoreData[[#This Row],[Sales]],0)</f>
        <v>0.02</v>
      </c>
      <c r="W5844">
        <f>YEAR(C5844)</f>
        <v>2015</v>
      </c>
      <c r="X5844" t="str">
        <f>TEXT(C5844,"mmm")</f>
        <v>Nov</v>
      </c>
    </row>
    <row r="5845" spans="1:24" x14ac:dyDescent="0.3">
      <c r="A5845">
        <v>5844</v>
      </c>
      <c r="B5845" t="s">
        <v>9309</v>
      </c>
      <c r="C5845" s="1">
        <v>42325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>
        <v>80.959999999999994</v>
      </c>
      <c r="S5845">
        <v>4</v>
      </c>
      <c r="T5845">
        <v>0</v>
      </c>
      <c r="U5845">
        <v>29.145600000000002</v>
      </c>
      <c r="V5845">
        <f>IFERROR(SuperstoreData[[#This Row],[Profit]]/SuperstoreData[[#This Row],[Sales]],0)</f>
        <v>0.36000000000000004</v>
      </c>
      <c r="W5845">
        <f>YEAR(C5845)</f>
        <v>2015</v>
      </c>
      <c r="X5845" t="str">
        <f>TEXT(C5845,"mmm")</f>
        <v>Nov</v>
      </c>
    </row>
    <row r="5846" spans="1:24" x14ac:dyDescent="0.3">
      <c r="A5846">
        <v>5845</v>
      </c>
      <c r="B5846" t="s">
        <v>9309</v>
      </c>
      <c r="C5846" s="1">
        <v>42325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>
        <v>777.21</v>
      </c>
      <c r="S5846">
        <v>7</v>
      </c>
      <c r="T5846">
        <v>0</v>
      </c>
      <c r="U5846">
        <v>54.404699999999998</v>
      </c>
      <c r="V5846">
        <f>IFERROR(SuperstoreData[[#This Row],[Profit]]/SuperstoreData[[#This Row],[Sales]],0)</f>
        <v>6.9999999999999993E-2</v>
      </c>
      <c r="W5846">
        <f>YEAR(C5846)</f>
        <v>2015</v>
      </c>
      <c r="X5846" t="str">
        <f>TEXT(C5846,"mmm")</f>
        <v>Nov</v>
      </c>
    </row>
    <row r="5847" spans="1:24" x14ac:dyDescent="0.3">
      <c r="A5847">
        <v>5846</v>
      </c>
      <c r="B5847" t="s">
        <v>9309</v>
      </c>
      <c r="C5847" s="1">
        <v>42325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>
        <v>32.4</v>
      </c>
      <c r="S5847">
        <v>5</v>
      </c>
      <c r="T5847">
        <v>0</v>
      </c>
      <c r="U5847">
        <v>15.552</v>
      </c>
      <c r="V5847">
        <f>IFERROR(SuperstoreData[[#This Row],[Profit]]/SuperstoreData[[#This Row],[Sales]],0)</f>
        <v>0.48</v>
      </c>
      <c r="W5847">
        <f>YEAR(C5847)</f>
        <v>2015</v>
      </c>
      <c r="X5847" t="str">
        <f>TEXT(C5847,"mmm")</f>
        <v>Nov</v>
      </c>
    </row>
    <row r="5848" spans="1:24" x14ac:dyDescent="0.3">
      <c r="A5848">
        <v>5847</v>
      </c>
      <c r="B5848" t="s">
        <v>9309</v>
      </c>
      <c r="C5848" s="1">
        <v>42325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>
        <v>225.56800000000001</v>
      </c>
      <c r="S5848">
        <v>2</v>
      </c>
      <c r="T5848">
        <v>0.2</v>
      </c>
      <c r="U5848">
        <v>2.8195999999999999</v>
      </c>
      <c r="V5848">
        <f>IFERROR(SuperstoreData[[#This Row],[Profit]]/SuperstoreData[[#This Row],[Sales]],0)</f>
        <v>1.2499999999999999E-2</v>
      </c>
      <c r="W5848">
        <f>YEAR(C5848)</f>
        <v>2015</v>
      </c>
      <c r="X5848" t="str">
        <f>TEXT(C5848,"mmm")</f>
        <v>Nov</v>
      </c>
    </row>
    <row r="5849" spans="1:24" x14ac:dyDescent="0.3">
      <c r="A5849">
        <v>5848</v>
      </c>
      <c r="B5849" t="s">
        <v>9309</v>
      </c>
      <c r="C5849" s="1">
        <v>42325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>
        <v>36.6</v>
      </c>
      <c r="S5849">
        <v>3</v>
      </c>
      <c r="T5849">
        <v>0</v>
      </c>
      <c r="U5849">
        <v>15.372</v>
      </c>
      <c r="V5849">
        <f>IFERROR(SuperstoreData[[#This Row],[Profit]]/SuperstoreData[[#This Row],[Sales]],0)</f>
        <v>0.42</v>
      </c>
      <c r="W5849">
        <f>YEAR(C5849)</f>
        <v>2015</v>
      </c>
      <c r="X5849" t="str">
        <f>TEXT(C5849,"mmm")</f>
        <v>Nov</v>
      </c>
    </row>
    <row r="5850" spans="1:24" x14ac:dyDescent="0.3">
      <c r="A5850">
        <v>5849</v>
      </c>
      <c r="B5850" t="s">
        <v>9312</v>
      </c>
      <c r="C5850" s="1">
        <v>42318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>
        <v>715.64</v>
      </c>
      <c r="S5850">
        <v>2</v>
      </c>
      <c r="T5850">
        <v>0</v>
      </c>
      <c r="U5850">
        <v>178.91</v>
      </c>
      <c r="V5850">
        <f>IFERROR(SuperstoreData[[#This Row],[Profit]]/SuperstoreData[[#This Row],[Sales]],0)</f>
        <v>0.25</v>
      </c>
      <c r="W5850">
        <f>YEAR(C5850)</f>
        <v>2015</v>
      </c>
      <c r="X5850" t="str">
        <f>TEXT(C5850,"mmm")</f>
        <v>Nov</v>
      </c>
    </row>
    <row r="5851" spans="1:24" x14ac:dyDescent="0.3">
      <c r="A5851">
        <v>5850</v>
      </c>
      <c r="B5851" t="s">
        <v>9312</v>
      </c>
      <c r="C5851" s="1">
        <v>42318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>
        <v>795.51</v>
      </c>
      <c r="S5851">
        <v>3</v>
      </c>
      <c r="T5851">
        <v>0</v>
      </c>
      <c r="U5851">
        <v>143.1918</v>
      </c>
      <c r="V5851">
        <f>IFERROR(SuperstoreData[[#This Row],[Profit]]/SuperstoreData[[#This Row],[Sales]],0)</f>
        <v>0.18</v>
      </c>
      <c r="W5851">
        <f>YEAR(C5851)</f>
        <v>2015</v>
      </c>
      <c r="X5851" t="str">
        <f>TEXT(C5851,"mmm")</f>
        <v>Nov</v>
      </c>
    </row>
    <row r="5852" spans="1:24" x14ac:dyDescent="0.3">
      <c r="A5852">
        <v>5851</v>
      </c>
      <c r="B5852" t="s">
        <v>9312</v>
      </c>
      <c r="C5852" s="1">
        <v>42318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>
        <v>549.99</v>
      </c>
      <c r="S5852">
        <v>1</v>
      </c>
      <c r="T5852">
        <v>0</v>
      </c>
      <c r="U5852">
        <v>274.995</v>
      </c>
      <c r="V5852">
        <f>IFERROR(SuperstoreData[[#This Row],[Profit]]/SuperstoreData[[#This Row],[Sales]],0)</f>
        <v>0.5</v>
      </c>
      <c r="W5852">
        <f>YEAR(C5852)</f>
        <v>2015</v>
      </c>
      <c r="X5852" t="str">
        <f>TEXT(C5852,"mmm")</f>
        <v>Nov</v>
      </c>
    </row>
    <row r="5853" spans="1:24" x14ac:dyDescent="0.3">
      <c r="A5853">
        <v>5852</v>
      </c>
      <c r="B5853" t="s">
        <v>9312</v>
      </c>
      <c r="C5853" s="1">
        <v>42318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>
        <v>74.760000000000005</v>
      </c>
      <c r="S5853">
        <v>3</v>
      </c>
      <c r="T5853">
        <v>0</v>
      </c>
      <c r="U5853">
        <v>34.389600000000002</v>
      </c>
      <c r="V5853">
        <f>IFERROR(SuperstoreData[[#This Row],[Profit]]/SuperstoreData[[#This Row],[Sales]],0)</f>
        <v>0.45999999999999996</v>
      </c>
      <c r="W5853">
        <f>YEAR(C5853)</f>
        <v>2015</v>
      </c>
      <c r="X5853" t="str">
        <f>TEXT(C5853,"mmm")</f>
        <v>Nov</v>
      </c>
    </row>
    <row r="5854" spans="1:24" x14ac:dyDescent="0.3">
      <c r="A5854">
        <v>5853</v>
      </c>
      <c r="B5854" t="s">
        <v>9312</v>
      </c>
      <c r="C5854" s="1">
        <v>42318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>
        <v>29.22</v>
      </c>
      <c r="S5854">
        <v>3</v>
      </c>
      <c r="T5854">
        <v>0</v>
      </c>
      <c r="U5854">
        <v>12.8568</v>
      </c>
      <c r="V5854">
        <f>IFERROR(SuperstoreData[[#This Row],[Profit]]/SuperstoreData[[#This Row],[Sales]],0)</f>
        <v>0.44</v>
      </c>
      <c r="W5854">
        <f>YEAR(C5854)</f>
        <v>2015</v>
      </c>
      <c r="X5854" t="str">
        <f>TEXT(C5854,"mmm")</f>
        <v>Nov</v>
      </c>
    </row>
    <row r="5855" spans="1:24" x14ac:dyDescent="0.3">
      <c r="A5855">
        <v>5854</v>
      </c>
      <c r="B5855" t="s">
        <v>9313</v>
      </c>
      <c r="C5855" s="1">
        <v>41892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>
        <v>9.64</v>
      </c>
      <c r="S5855">
        <v>2</v>
      </c>
      <c r="T5855">
        <v>0</v>
      </c>
      <c r="U5855">
        <v>4.7236000000000002</v>
      </c>
      <c r="V5855">
        <f>IFERROR(SuperstoreData[[#This Row],[Profit]]/SuperstoreData[[#This Row],[Sales]],0)</f>
        <v>0.49</v>
      </c>
      <c r="W5855">
        <f>YEAR(C5855)</f>
        <v>2014</v>
      </c>
      <c r="X5855" t="str">
        <f>TEXT(C5855,"mmm")</f>
        <v>Sep</v>
      </c>
    </row>
    <row r="5856" spans="1:24" x14ac:dyDescent="0.3">
      <c r="A5856">
        <v>5855</v>
      </c>
      <c r="B5856" t="s">
        <v>9314</v>
      </c>
      <c r="C5856" s="1">
        <v>42221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>
        <v>33.488</v>
      </c>
      <c r="S5856">
        <v>7</v>
      </c>
      <c r="T5856">
        <v>0.2</v>
      </c>
      <c r="U5856">
        <v>-1.2558</v>
      </c>
      <c r="V5856">
        <f>IFERROR(SuperstoreData[[#This Row],[Profit]]/SuperstoreData[[#This Row],[Sales]],0)</f>
        <v>-3.7499999999999999E-2</v>
      </c>
      <c r="W5856">
        <f>YEAR(C5856)</f>
        <v>2015</v>
      </c>
      <c r="X5856" t="str">
        <f>TEXT(C5856,"mmm")</f>
        <v>Aug</v>
      </c>
    </row>
    <row r="5857" spans="1:24" x14ac:dyDescent="0.3">
      <c r="A5857">
        <v>5856</v>
      </c>
      <c r="B5857" t="s">
        <v>9314</v>
      </c>
      <c r="C5857" s="1">
        <v>42221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>
        <v>23.04</v>
      </c>
      <c r="S5857">
        <v>3</v>
      </c>
      <c r="T5857">
        <v>0.2</v>
      </c>
      <c r="U5857">
        <v>-4.8959999999999999</v>
      </c>
      <c r="V5857">
        <f>IFERROR(SuperstoreData[[#This Row],[Profit]]/SuperstoreData[[#This Row],[Sales]],0)</f>
        <v>-0.21249999999999999</v>
      </c>
      <c r="W5857">
        <f>YEAR(C5857)</f>
        <v>2015</v>
      </c>
      <c r="X5857" t="str">
        <f>TEXT(C5857,"mmm")</f>
        <v>Aug</v>
      </c>
    </row>
    <row r="5858" spans="1:24" x14ac:dyDescent="0.3">
      <c r="A5858">
        <v>5857</v>
      </c>
      <c r="B5858" t="s">
        <v>9314</v>
      </c>
      <c r="C5858" s="1">
        <v>42221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>
        <v>1.3620000000000001</v>
      </c>
      <c r="S5858">
        <v>1</v>
      </c>
      <c r="T5858">
        <v>0.8</v>
      </c>
      <c r="U5858">
        <v>-2.1791999999999998</v>
      </c>
      <c r="V5858">
        <f>IFERROR(SuperstoreData[[#This Row],[Profit]]/SuperstoreData[[#This Row],[Sales]],0)</f>
        <v>-1.5999999999999996</v>
      </c>
      <c r="W5858">
        <f>YEAR(C5858)</f>
        <v>2015</v>
      </c>
      <c r="X5858" t="str">
        <f>TEXT(C5858,"mmm")</f>
        <v>Aug</v>
      </c>
    </row>
    <row r="5859" spans="1:24" x14ac:dyDescent="0.3">
      <c r="A5859">
        <v>5858</v>
      </c>
      <c r="B5859" t="s">
        <v>9314</v>
      </c>
      <c r="C5859" s="1">
        <v>42221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>
        <v>14.76</v>
      </c>
      <c r="S5859">
        <v>5</v>
      </c>
      <c r="T5859">
        <v>0.6</v>
      </c>
      <c r="U5859">
        <v>-11.439</v>
      </c>
      <c r="V5859">
        <f>IFERROR(SuperstoreData[[#This Row],[Profit]]/SuperstoreData[[#This Row],[Sales]],0)</f>
        <v>-0.77500000000000002</v>
      </c>
      <c r="W5859">
        <f>YEAR(C5859)</f>
        <v>2015</v>
      </c>
      <c r="X5859" t="str">
        <f>TEXT(C5859,"mmm")</f>
        <v>Aug</v>
      </c>
    </row>
    <row r="5860" spans="1:24" x14ac:dyDescent="0.3">
      <c r="A5860">
        <v>5859</v>
      </c>
      <c r="B5860" t="s">
        <v>9315</v>
      </c>
      <c r="C5860" s="1">
        <v>42981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>
        <v>239.666</v>
      </c>
      <c r="S5860">
        <v>2</v>
      </c>
      <c r="T5860">
        <v>0.15</v>
      </c>
      <c r="U5860">
        <v>14.098000000000001</v>
      </c>
      <c r="V5860">
        <f>IFERROR(SuperstoreData[[#This Row],[Profit]]/SuperstoreData[[#This Row],[Sales]],0)</f>
        <v>5.8823529411764712E-2</v>
      </c>
      <c r="W5860">
        <f>YEAR(C5860)</f>
        <v>2017</v>
      </c>
      <c r="X5860" t="str">
        <f>TEXT(C5860,"mmm")</f>
        <v>Sep</v>
      </c>
    </row>
    <row r="5861" spans="1:24" x14ac:dyDescent="0.3">
      <c r="A5861">
        <v>5860</v>
      </c>
      <c r="B5861" t="s">
        <v>9316</v>
      </c>
      <c r="C5861" s="1">
        <v>42309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>
        <v>301.95999999999998</v>
      </c>
      <c r="S5861">
        <v>2</v>
      </c>
      <c r="T5861">
        <v>0</v>
      </c>
      <c r="U5861">
        <v>45.293999999999997</v>
      </c>
      <c r="V5861">
        <f>IFERROR(SuperstoreData[[#This Row],[Profit]]/SuperstoreData[[#This Row],[Sales]],0)</f>
        <v>0.15</v>
      </c>
      <c r="W5861">
        <f>YEAR(C5861)</f>
        <v>2015</v>
      </c>
      <c r="X5861" t="str">
        <f>TEXT(C5861,"mmm")</f>
        <v>Nov</v>
      </c>
    </row>
    <row r="5862" spans="1:24" x14ac:dyDescent="0.3">
      <c r="A5862">
        <v>5861</v>
      </c>
      <c r="B5862" t="s">
        <v>9318</v>
      </c>
      <c r="C5862" s="1">
        <v>42123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>
        <v>7.968</v>
      </c>
      <c r="S5862">
        <v>2</v>
      </c>
      <c r="T5862">
        <v>0.2</v>
      </c>
      <c r="U5862">
        <v>2.8883999999999999</v>
      </c>
      <c r="V5862">
        <f>IFERROR(SuperstoreData[[#This Row],[Profit]]/SuperstoreData[[#This Row],[Sales]],0)</f>
        <v>0.36249999999999999</v>
      </c>
      <c r="W5862">
        <f>YEAR(C5862)</f>
        <v>2015</v>
      </c>
      <c r="X5862" t="str">
        <f>TEXT(C5862,"mmm")</f>
        <v>Apr</v>
      </c>
    </row>
    <row r="5863" spans="1:24" x14ac:dyDescent="0.3">
      <c r="A5863">
        <v>5862</v>
      </c>
      <c r="B5863" t="s">
        <v>9320</v>
      </c>
      <c r="C5863" s="1">
        <v>42491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>
        <v>109.92</v>
      </c>
      <c r="S5863">
        <v>2</v>
      </c>
      <c r="T5863">
        <v>0</v>
      </c>
      <c r="U5863">
        <v>53.860799999999998</v>
      </c>
      <c r="V5863">
        <f>IFERROR(SuperstoreData[[#This Row],[Profit]]/SuperstoreData[[#This Row],[Sales]],0)</f>
        <v>0.49</v>
      </c>
      <c r="W5863">
        <f>YEAR(C5863)</f>
        <v>2016</v>
      </c>
      <c r="X5863" t="str">
        <f>TEXT(C5863,"mmm")</f>
        <v>May</v>
      </c>
    </row>
    <row r="5864" spans="1:24" x14ac:dyDescent="0.3">
      <c r="A5864">
        <v>5863</v>
      </c>
      <c r="B5864" t="s">
        <v>9320</v>
      </c>
      <c r="C5864" s="1">
        <v>42491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>
        <v>19.440000000000001</v>
      </c>
      <c r="S5864">
        <v>3</v>
      </c>
      <c r="T5864">
        <v>0</v>
      </c>
      <c r="U5864">
        <v>9.3312000000000008</v>
      </c>
      <c r="V5864">
        <f>IFERROR(SuperstoreData[[#This Row],[Profit]]/SuperstoreData[[#This Row],[Sales]],0)</f>
        <v>0.48000000000000004</v>
      </c>
      <c r="W5864">
        <f>YEAR(C5864)</f>
        <v>2016</v>
      </c>
      <c r="X5864" t="str">
        <f>TEXT(C5864,"mmm")</f>
        <v>May</v>
      </c>
    </row>
    <row r="5865" spans="1:24" x14ac:dyDescent="0.3">
      <c r="A5865">
        <v>5864</v>
      </c>
      <c r="B5865" t="s">
        <v>9320</v>
      </c>
      <c r="C5865" s="1">
        <v>42491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>
        <v>11.16</v>
      </c>
      <c r="S5865">
        <v>2</v>
      </c>
      <c r="T5865">
        <v>0</v>
      </c>
      <c r="U5865">
        <v>4.3524000000000003</v>
      </c>
      <c r="V5865">
        <f>IFERROR(SuperstoreData[[#This Row],[Profit]]/SuperstoreData[[#This Row],[Sales]],0)</f>
        <v>0.39</v>
      </c>
      <c r="W5865">
        <f>YEAR(C5865)</f>
        <v>2016</v>
      </c>
      <c r="X5865" t="str">
        <f>TEXT(C5865,"mmm")</f>
        <v>May</v>
      </c>
    </row>
    <row r="5866" spans="1:24" x14ac:dyDescent="0.3">
      <c r="A5866">
        <v>5865</v>
      </c>
      <c r="B5866" t="s">
        <v>9323</v>
      </c>
      <c r="C5866" s="1">
        <v>41856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>
        <v>79.47</v>
      </c>
      <c r="S5866">
        <v>3</v>
      </c>
      <c r="T5866">
        <v>0</v>
      </c>
      <c r="U5866">
        <v>22.2516</v>
      </c>
      <c r="V5866">
        <f>IFERROR(SuperstoreData[[#This Row],[Profit]]/SuperstoreData[[#This Row],[Sales]],0)</f>
        <v>0.28000000000000003</v>
      </c>
      <c r="W5866">
        <f>YEAR(C5866)</f>
        <v>2014</v>
      </c>
      <c r="X5866" t="str">
        <f>TEXT(C5866,"mmm")</f>
        <v>Aug</v>
      </c>
    </row>
    <row r="5867" spans="1:24" x14ac:dyDescent="0.3">
      <c r="A5867">
        <v>5866</v>
      </c>
      <c r="B5867" t="s">
        <v>9323</v>
      </c>
      <c r="C5867" s="1">
        <v>41856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>
        <v>4.5599999999999996</v>
      </c>
      <c r="S5867">
        <v>2</v>
      </c>
      <c r="T5867">
        <v>0</v>
      </c>
      <c r="U5867">
        <v>2.0064000000000002</v>
      </c>
      <c r="V5867">
        <f>IFERROR(SuperstoreData[[#This Row],[Profit]]/SuperstoreData[[#This Row],[Sales]],0)</f>
        <v>0.44000000000000006</v>
      </c>
      <c r="W5867">
        <f>YEAR(C5867)</f>
        <v>2014</v>
      </c>
      <c r="X5867" t="str">
        <f>TEXT(C5867,"mmm")</f>
        <v>Aug</v>
      </c>
    </row>
    <row r="5868" spans="1:24" x14ac:dyDescent="0.3">
      <c r="A5868">
        <v>5867</v>
      </c>
      <c r="B5868" t="s">
        <v>9323</v>
      </c>
      <c r="C5868" s="1">
        <v>41856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>
        <v>1133.3499999999999</v>
      </c>
      <c r="S5868">
        <v>5</v>
      </c>
      <c r="T5868">
        <v>0</v>
      </c>
      <c r="U5868">
        <v>294.67099999999999</v>
      </c>
      <c r="V5868">
        <f>IFERROR(SuperstoreData[[#This Row],[Profit]]/SuperstoreData[[#This Row],[Sales]],0)</f>
        <v>0.26</v>
      </c>
      <c r="W5868">
        <f>YEAR(C5868)</f>
        <v>2014</v>
      </c>
      <c r="X5868" t="str">
        <f>TEXT(C5868,"mmm")</f>
        <v>Aug</v>
      </c>
    </row>
    <row r="5869" spans="1:24" x14ac:dyDescent="0.3">
      <c r="A5869">
        <v>5868</v>
      </c>
      <c r="B5869" t="s">
        <v>9324</v>
      </c>
      <c r="C5869" s="1">
        <v>42373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>
        <v>4.6719999999999997</v>
      </c>
      <c r="S5869">
        <v>1</v>
      </c>
      <c r="T5869">
        <v>0.2</v>
      </c>
      <c r="U5869">
        <v>0.58399999999999996</v>
      </c>
      <c r="V5869">
        <f>IFERROR(SuperstoreData[[#This Row],[Profit]]/SuperstoreData[[#This Row],[Sales]],0)</f>
        <v>0.125</v>
      </c>
      <c r="W5869">
        <f>YEAR(C5869)</f>
        <v>2016</v>
      </c>
      <c r="X5869" t="str">
        <f>TEXT(C5869,"mmm")</f>
        <v>Jan</v>
      </c>
    </row>
    <row r="5870" spans="1:24" x14ac:dyDescent="0.3">
      <c r="A5870">
        <v>5869</v>
      </c>
      <c r="B5870" t="s">
        <v>9324</v>
      </c>
      <c r="C5870" s="1">
        <v>42373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>
        <v>104.58</v>
      </c>
      <c r="S5870">
        <v>6</v>
      </c>
      <c r="T5870">
        <v>0.7</v>
      </c>
      <c r="U5870">
        <v>-80.177999999999997</v>
      </c>
      <c r="V5870">
        <f>IFERROR(SuperstoreData[[#This Row],[Profit]]/SuperstoreData[[#This Row],[Sales]],0)</f>
        <v>-0.76666666666666661</v>
      </c>
      <c r="W5870">
        <f>YEAR(C5870)</f>
        <v>2016</v>
      </c>
      <c r="X5870" t="str">
        <f>TEXT(C5870,"mmm")</f>
        <v>Jan</v>
      </c>
    </row>
    <row r="5871" spans="1:24" x14ac:dyDescent="0.3">
      <c r="A5871">
        <v>5870</v>
      </c>
      <c r="B5871" t="s">
        <v>9325</v>
      </c>
      <c r="C5871" s="1">
        <v>42681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>
        <v>1603.136</v>
      </c>
      <c r="S5871">
        <v>4</v>
      </c>
      <c r="T5871">
        <v>0.2</v>
      </c>
      <c r="U5871">
        <v>100.196</v>
      </c>
      <c r="V5871">
        <f>IFERROR(SuperstoreData[[#This Row],[Profit]]/SuperstoreData[[#This Row],[Sales]],0)</f>
        <v>6.25E-2</v>
      </c>
      <c r="W5871">
        <f>YEAR(C5871)</f>
        <v>2016</v>
      </c>
      <c r="X5871" t="str">
        <f>TEXT(C5871,"mmm")</f>
        <v>Nov</v>
      </c>
    </row>
    <row r="5872" spans="1:24" x14ac:dyDescent="0.3">
      <c r="A5872">
        <v>5871</v>
      </c>
      <c r="B5872" t="s">
        <v>9328</v>
      </c>
      <c r="C5872" s="1">
        <v>42535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>
        <v>1293.4880000000001</v>
      </c>
      <c r="S5872">
        <v>7</v>
      </c>
      <c r="T5872">
        <v>0.2</v>
      </c>
      <c r="U5872">
        <v>80.843000000000004</v>
      </c>
      <c r="V5872">
        <f>IFERROR(SuperstoreData[[#This Row],[Profit]]/SuperstoreData[[#This Row],[Sales]],0)</f>
        <v>6.25E-2</v>
      </c>
      <c r="W5872">
        <f>YEAR(C5872)</f>
        <v>2016</v>
      </c>
      <c r="X5872" t="str">
        <f>TEXT(C5872,"mmm")</f>
        <v>Jun</v>
      </c>
    </row>
    <row r="5873" spans="1:24" x14ac:dyDescent="0.3">
      <c r="A5873">
        <v>5872</v>
      </c>
      <c r="B5873" t="s">
        <v>9329</v>
      </c>
      <c r="C5873" s="1">
        <v>42637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>
        <v>127.95</v>
      </c>
      <c r="S5873">
        <v>3</v>
      </c>
      <c r="T5873">
        <v>0</v>
      </c>
      <c r="U5873">
        <v>21.7515</v>
      </c>
      <c r="V5873">
        <f>IFERROR(SuperstoreData[[#This Row],[Profit]]/SuperstoreData[[#This Row],[Sales]],0)</f>
        <v>0.16999999999999998</v>
      </c>
      <c r="W5873">
        <f>YEAR(C5873)</f>
        <v>2016</v>
      </c>
      <c r="X5873" t="str">
        <f>TEXT(C5873,"mmm")</f>
        <v>Sep</v>
      </c>
    </row>
    <row r="5874" spans="1:24" x14ac:dyDescent="0.3">
      <c r="A5874">
        <v>5873</v>
      </c>
      <c r="B5874" t="s">
        <v>9330</v>
      </c>
      <c r="C5874" s="1">
        <v>42824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>
        <v>59.76</v>
      </c>
      <c r="S5874">
        <v>1</v>
      </c>
      <c r="T5874">
        <v>0</v>
      </c>
      <c r="U5874">
        <v>16.732800000000001</v>
      </c>
      <c r="V5874">
        <f>IFERROR(SuperstoreData[[#This Row],[Profit]]/SuperstoreData[[#This Row],[Sales]],0)</f>
        <v>0.28000000000000003</v>
      </c>
      <c r="W5874">
        <f>YEAR(C5874)</f>
        <v>2017</v>
      </c>
      <c r="X5874" t="str">
        <f>TEXT(C5874,"mmm")</f>
        <v>Mar</v>
      </c>
    </row>
    <row r="5875" spans="1:24" x14ac:dyDescent="0.3">
      <c r="A5875">
        <v>5874</v>
      </c>
      <c r="B5875" t="s">
        <v>9331</v>
      </c>
      <c r="C5875" s="1">
        <v>42890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>
        <v>108.08</v>
      </c>
      <c r="S5875">
        <v>7</v>
      </c>
      <c r="T5875">
        <v>0</v>
      </c>
      <c r="U5875">
        <v>54.04</v>
      </c>
      <c r="V5875">
        <f>IFERROR(SuperstoreData[[#This Row],[Profit]]/SuperstoreData[[#This Row],[Sales]],0)</f>
        <v>0.5</v>
      </c>
      <c r="W5875">
        <f>YEAR(C5875)</f>
        <v>2017</v>
      </c>
      <c r="X5875" t="str">
        <f>TEXT(C5875,"mmm")</f>
        <v>Jun</v>
      </c>
    </row>
    <row r="5876" spans="1:24" x14ac:dyDescent="0.3">
      <c r="A5876">
        <v>5875</v>
      </c>
      <c r="B5876" t="s">
        <v>9331</v>
      </c>
      <c r="C5876" s="1">
        <v>42890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>
        <v>9.5399999999999991</v>
      </c>
      <c r="S5876">
        <v>3</v>
      </c>
      <c r="T5876">
        <v>0</v>
      </c>
      <c r="U5876">
        <v>4.3883999999999999</v>
      </c>
      <c r="V5876">
        <f>IFERROR(SuperstoreData[[#This Row],[Profit]]/SuperstoreData[[#This Row],[Sales]],0)</f>
        <v>0.46</v>
      </c>
      <c r="W5876">
        <f>YEAR(C5876)</f>
        <v>2017</v>
      </c>
      <c r="X5876" t="str">
        <f>TEXT(C5876,"mmm")</f>
        <v>Jun</v>
      </c>
    </row>
    <row r="5877" spans="1:24" x14ac:dyDescent="0.3">
      <c r="A5877">
        <v>5876</v>
      </c>
      <c r="B5877" t="s">
        <v>9332</v>
      </c>
      <c r="C5877" s="1">
        <v>42101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>
        <v>11.736000000000001</v>
      </c>
      <c r="S5877">
        <v>3</v>
      </c>
      <c r="T5877">
        <v>0.2</v>
      </c>
      <c r="U5877">
        <v>1.0268999999999999</v>
      </c>
      <c r="V5877">
        <f>IFERROR(SuperstoreData[[#This Row],[Profit]]/SuperstoreData[[#This Row],[Sales]],0)</f>
        <v>8.7499999999999994E-2</v>
      </c>
      <c r="W5877">
        <f>YEAR(C5877)</f>
        <v>2015</v>
      </c>
      <c r="X5877" t="str">
        <f>TEXT(C5877,"mmm")</f>
        <v>Apr</v>
      </c>
    </row>
    <row r="5878" spans="1:24" x14ac:dyDescent="0.3">
      <c r="A5878">
        <v>5877</v>
      </c>
      <c r="B5878" t="s">
        <v>9333</v>
      </c>
      <c r="C5878" s="1">
        <v>41780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>
        <v>447.86</v>
      </c>
      <c r="S5878">
        <v>7</v>
      </c>
      <c r="T5878">
        <v>0</v>
      </c>
      <c r="U5878">
        <v>219.45140000000001</v>
      </c>
      <c r="V5878">
        <f>IFERROR(SuperstoreData[[#This Row],[Profit]]/SuperstoreData[[#This Row],[Sales]],0)</f>
        <v>0.49</v>
      </c>
      <c r="W5878">
        <f>YEAR(C5878)</f>
        <v>2014</v>
      </c>
      <c r="X5878" t="str">
        <f>TEXT(C5878,"mmm")</f>
        <v>May</v>
      </c>
    </row>
    <row r="5879" spans="1:24" x14ac:dyDescent="0.3">
      <c r="A5879">
        <v>5878</v>
      </c>
      <c r="B5879" t="s">
        <v>9333</v>
      </c>
      <c r="C5879" s="1">
        <v>41780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>
        <v>17.940000000000001</v>
      </c>
      <c r="S5879">
        <v>3</v>
      </c>
      <c r="T5879">
        <v>0</v>
      </c>
      <c r="U5879">
        <v>8.7905999999999995</v>
      </c>
      <c r="V5879">
        <f>IFERROR(SuperstoreData[[#This Row],[Profit]]/SuperstoreData[[#This Row],[Sales]],0)</f>
        <v>0.48999999999999994</v>
      </c>
      <c r="W5879">
        <f>YEAR(C5879)</f>
        <v>2014</v>
      </c>
      <c r="X5879" t="str">
        <f>TEXT(C5879,"mmm")</f>
        <v>May</v>
      </c>
    </row>
    <row r="5880" spans="1:24" x14ac:dyDescent="0.3">
      <c r="A5880">
        <v>5879</v>
      </c>
      <c r="B5880" t="s">
        <v>9333</v>
      </c>
      <c r="C5880" s="1">
        <v>41780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>
        <v>245.88</v>
      </c>
      <c r="S5880">
        <v>6</v>
      </c>
      <c r="T5880">
        <v>0</v>
      </c>
      <c r="U5880">
        <v>68.846400000000003</v>
      </c>
      <c r="V5880">
        <f>IFERROR(SuperstoreData[[#This Row],[Profit]]/SuperstoreData[[#This Row],[Sales]],0)</f>
        <v>0.28000000000000003</v>
      </c>
      <c r="W5880">
        <f>YEAR(C5880)</f>
        <v>2014</v>
      </c>
      <c r="X5880" t="str">
        <f>TEXT(C5880,"mmm")</f>
        <v>May</v>
      </c>
    </row>
    <row r="5881" spans="1:24" x14ac:dyDescent="0.3">
      <c r="A5881">
        <v>5880</v>
      </c>
      <c r="B5881" t="s">
        <v>9334</v>
      </c>
      <c r="C5881" s="1">
        <v>42618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>
        <v>192.16</v>
      </c>
      <c r="S5881">
        <v>4</v>
      </c>
      <c r="T5881">
        <v>0</v>
      </c>
      <c r="U5881">
        <v>92.236800000000002</v>
      </c>
      <c r="V5881">
        <f>IFERROR(SuperstoreData[[#This Row],[Profit]]/SuperstoreData[[#This Row],[Sales]],0)</f>
        <v>0.48000000000000004</v>
      </c>
      <c r="W5881">
        <f>YEAR(C5881)</f>
        <v>2016</v>
      </c>
      <c r="X5881" t="str">
        <f>TEXT(C5881,"mmm")</f>
        <v>Sep</v>
      </c>
    </row>
    <row r="5882" spans="1:24" x14ac:dyDescent="0.3">
      <c r="A5882">
        <v>5881</v>
      </c>
      <c r="B5882" t="s">
        <v>9335</v>
      </c>
      <c r="C5882" s="1">
        <v>42631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>
        <v>801.56799999999998</v>
      </c>
      <c r="S5882">
        <v>2</v>
      </c>
      <c r="T5882">
        <v>0.2</v>
      </c>
      <c r="U5882">
        <v>50.097999999999999</v>
      </c>
      <c r="V5882">
        <f>IFERROR(SuperstoreData[[#This Row],[Profit]]/SuperstoreData[[#This Row],[Sales]],0)</f>
        <v>6.25E-2</v>
      </c>
      <c r="W5882">
        <f>YEAR(C5882)</f>
        <v>2016</v>
      </c>
      <c r="X5882" t="str">
        <f>TEXT(C5882,"mmm")</f>
        <v>Sep</v>
      </c>
    </row>
    <row r="5883" spans="1:24" x14ac:dyDescent="0.3">
      <c r="A5883">
        <v>5882</v>
      </c>
      <c r="B5883" t="s">
        <v>9335</v>
      </c>
      <c r="C5883" s="1">
        <v>42631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>
        <v>368.91</v>
      </c>
      <c r="S5883">
        <v>9</v>
      </c>
      <c r="T5883">
        <v>0</v>
      </c>
      <c r="U5883">
        <v>180.76589999999999</v>
      </c>
      <c r="V5883">
        <f>IFERROR(SuperstoreData[[#This Row],[Profit]]/SuperstoreData[[#This Row],[Sales]],0)</f>
        <v>0.48999999999999994</v>
      </c>
      <c r="W5883">
        <f>YEAR(C5883)</f>
        <v>2016</v>
      </c>
      <c r="X5883" t="str">
        <f>TEXT(C5883,"mmm")</f>
        <v>Sep</v>
      </c>
    </row>
    <row r="5884" spans="1:24" x14ac:dyDescent="0.3">
      <c r="A5884">
        <v>5883</v>
      </c>
      <c r="B5884" t="s">
        <v>9335</v>
      </c>
      <c r="C5884" s="1">
        <v>42631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>
        <v>885.52800000000002</v>
      </c>
      <c r="S5884">
        <v>9</v>
      </c>
      <c r="T5884">
        <v>0.2</v>
      </c>
      <c r="U5884">
        <v>-99.621899999999997</v>
      </c>
      <c r="V5884">
        <f>IFERROR(SuperstoreData[[#This Row],[Profit]]/SuperstoreData[[#This Row],[Sales]],0)</f>
        <v>-0.11249999999999999</v>
      </c>
      <c r="W5884">
        <f>YEAR(C5884)</f>
        <v>2016</v>
      </c>
      <c r="X5884" t="str">
        <f>TEXT(C5884,"mmm")</f>
        <v>Sep</v>
      </c>
    </row>
    <row r="5885" spans="1:24" x14ac:dyDescent="0.3">
      <c r="A5885">
        <v>5884</v>
      </c>
      <c r="B5885" t="s">
        <v>9336</v>
      </c>
      <c r="C5885" s="1">
        <v>42442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>
        <v>28.28</v>
      </c>
      <c r="S5885">
        <v>2</v>
      </c>
      <c r="T5885">
        <v>0</v>
      </c>
      <c r="U5885">
        <v>7.3528000000000002</v>
      </c>
      <c r="V5885">
        <f>IFERROR(SuperstoreData[[#This Row],[Profit]]/SuperstoreData[[#This Row],[Sales]],0)</f>
        <v>0.26</v>
      </c>
      <c r="W5885">
        <f>YEAR(C5885)</f>
        <v>2016</v>
      </c>
      <c r="X5885" t="str">
        <f>TEXT(C5885,"mmm")</f>
        <v>Mar</v>
      </c>
    </row>
    <row r="5886" spans="1:24" x14ac:dyDescent="0.3">
      <c r="A5886">
        <v>5885</v>
      </c>
      <c r="B5886" t="s">
        <v>9336</v>
      </c>
      <c r="C5886" s="1">
        <v>42442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>
        <v>4912.59</v>
      </c>
      <c r="S5886">
        <v>3</v>
      </c>
      <c r="T5886">
        <v>0</v>
      </c>
      <c r="U5886">
        <v>196.50360000000001</v>
      </c>
      <c r="V5886">
        <f>IFERROR(SuperstoreData[[#This Row],[Profit]]/SuperstoreData[[#This Row],[Sales]],0)</f>
        <v>0.04</v>
      </c>
      <c r="W5886">
        <f>YEAR(C5886)</f>
        <v>2016</v>
      </c>
      <c r="X5886" t="str">
        <f>TEXT(C5886,"mmm")</f>
        <v>Mar</v>
      </c>
    </row>
    <row r="5887" spans="1:24" x14ac:dyDescent="0.3">
      <c r="A5887">
        <v>5886</v>
      </c>
      <c r="B5887" t="s">
        <v>9337</v>
      </c>
      <c r="C5887" s="1">
        <v>41928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>
        <v>14.352</v>
      </c>
      <c r="S5887">
        <v>3</v>
      </c>
      <c r="T5887">
        <v>0.2</v>
      </c>
      <c r="U5887">
        <v>5.0232000000000001</v>
      </c>
      <c r="V5887">
        <f>IFERROR(SuperstoreData[[#This Row],[Profit]]/SuperstoreData[[#This Row],[Sales]],0)</f>
        <v>0.35</v>
      </c>
      <c r="W5887">
        <f>YEAR(C5887)</f>
        <v>2014</v>
      </c>
      <c r="X5887" t="str">
        <f>TEXT(C5887,"mmm")</f>
        <v>Oct</v>
      </c>
    </row>
    <row r="5888" spans="1:24" x14ac:dyDescent="0.3">
      <c r="A5888">
        <v>5887</v>
      </c>
      <c r="B5888" t="s">
        <v>9337</v>
      </c>
      <c r="C5888" s="1">
        <v>41928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>
        <v>179.97</v>
      </c>
      <c r="S5888">
        <v>3</v>
      </c>
      <c r="T5888">
        <v>0</v>
      </c>
      <c r="U5888">
        <v>86.385599999999997</v>
      </c>
      <c r="V5888">
        <f>IFERROR(SuperstoreData[[#This Row],[Profit]]/SuperstoreData[[#This Row],[Sales]],0)</f>
        <v>0.48</v>
      </c>
      <c r="W5888">
        <f>YEAR(C5888)</f>
        <v>2014</v>
      </c>
      <c r="X5888" t="str">
        <f>TEXT(C5888,"mmm")</f>
        <v>Oct</v>
      </c>
    </row>
    <row r="5889" spans="1:24" x14ac:dyDescent="0.3">
      <c r="A5889">
        <v>5888</v>
      </c>
      <c r="B5889" t="s">
        <v>9338</v>
      </c>
      <c r="C5889" s="1">
        <v>43016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>
        <v>42.76</v>
      </c>
      <c r="S5889">
        <v>1</v>
      </c>
      <c r="T5889">
        <v>0</v>
      </c>
      <c r="U5889">
        <v>11.117599999999999</v>
      </c>
      <c r="V5889">
        <f>IFERROR(SuperstoreData[[#This Row],[Profit]]/SuperstoreData[[#This Row],[Sales]],0)</f>
        <v>0.26</v>
      </c>
      <c r="W5889">
        <f>YEAR(C5889)</f>
        <v>2017</v>
      </c>
      <c r="X5889" t="str">
        <f>TEXT(C5889,"mmm")</f>
        <v>Oct</v>
      </c>
    </row>
    <row r="5890" spans="1:24" x14ac:dyDescent="0.3">
      <c r="A5890">
        <v>5889</v>
      </c>
      <c r="B5890" t="s">
        <v>9341</v>
      </c>
      <c r="C5890" s="1">
        <v>42131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>
        <v>45.68</v>
      </c>
      <c r="S5890">
        <v>2</v>
      </c>
      <c r="T5890">
        <v>0</v>
      </c>
      <c r="U5890">
        <v>21.012799999999999</v>
      </c>
      <c r="V5890">
        <f>IFERROR(SuperstoreData[[#This Row],[Profit]]/SuperstoreData[[#This Row],[Sales]],0)</f>
        <v>0.45999999999999996</v>
      </c>
      <c r="W5890">
        <f>YEAR(C5890)</f>
        <v>2015</v>
      </c>
      <c r="X5890" t="str">
        <f>TEXT(C5890,"mmm")</f>
        <v>May</v>
      </c>
    </row>
    <row r="5891" spans="1:24" x14ac:dyDescent="0.3">
      <c r="A5891">
        <v>5890</v>
      </c>
      <c r="B5891" t="s">
        <v>9345</v>
      </c>
      <c r="C5891" s="1">
        <v>42474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>
        <v>25.06</v>
      </c>
      <c r="S5891">
        <v>2</v>
      </c>
      <c r="T5891">
        <v>0</v>
      </c>
      <c r="U5891">
        <v>11.7782</v>
      </c>
      <c r="V5891">
        <f>IFERROR(SuperstoreData[[#This Row],[Profit]]/SuperstoreData[[#This Row],[Sales]],0)</f>
        <v>0.47000000000000003</v>
      </c>
      <c r="W5891">
        <f>YEAR(C5891)</f>
        <v>2016</v>
      </c>
      <c r="X5891" t="str">
        <f>TEXT(C5891,"mmm")</f>
        <v>Apr</v>
      </c>
    </row>
    <row r="5892" spans="1:24" x14ac:dyDescent="0.3">
      <c r="A5892">
        <v>5891</v>
      </c>
      <c r="B5892" t="s">
        <v>9346</v>
      </c>
      <c r="C5892" s="1">
        <v>42695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>
        <v>38.432000000000002</v>
      </c>
      <c r="S5892">
        <v>1</v>
      </c>
      <c r="T5892">
        <v>0.2</v>
      </c>
      <c r="U5892">
        <v>13.4512</v>
      </c>
      <c r="V5892">
        <f>IFERROR(SuperstoreData[[#This Row],[Profit]]/SuperstoreData[[#This Row],[Sales]],0)</f>
        <v>0.35</v>
      </c>
      <c r="W5892">
        <f>YEAR(C5892)</f>
        <v>2016</v>
      </c>
      <c r="X5892" t="str">
        <f>TEXT(C5892,"mmm")</f>
        <v>Nov</v>
      </c>
    </row>
    <row r="5893" spans="1:24" x14ac:dyDescent="0.3">
      <c r="A5893">
        <v>5892</v>
      </c>
      <c r="B5893" t="s">
        <v>9346</v>
      </c>
      <c r="C5893" s="1">
        <v>42695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>
        <v>21.568000000000001</v>
      </c>
      <c r="S5893">
        <v>2</v>
      </c>
      <c r="T5893">
        <v>0.2</v>
      </c>
      <c r="U5893">
        <v>1.6175999999999999</v>
      </c>
      <c r="V5893">
        <f>IFERROR(SuperstoreData[[#This Row],[Profit]]/SuperstoreData[[#This Row],[Sales]],0)</f>
        <v>7.4999999999999997E-2</v>
      </c>
      <c r="W5893">
        <f>YEAR(C5893)</f>
        <v>2016</v>
      </c>
      <c r="X5893" t="str">
        <f>TEXT(C5893,"mmm")</f>
        <v>Nov</v>
      </c>
    </row>
    <row r="5894" spans="1:24" x14ac:dyDescent="0.3">
      <c r="A5894">
        <v>5893</v>
      </c>
      <c r="B5894" t="s">
        <v>9346</v>
      </c>
      <c r="C5894" s="1">
        <v>42695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>
        <v>81.575999999999993</v>
      </c>
      <c r="S5894">
        <v>3</v>
      </c>
      <c r="T5894">
        <v>0.2</v>
      </c>
      <c r="U5894">
        <v>2.0394000000000001</v>
      </c>
      <c r="V5894">
        <f>IFERROR(SuperstoreData[[#This Row],[Profit]]/SuperstoreData[[#This Row],[Sales]],0)</f>
        <v>2.5000000000000005E-2</v>
      </c>
      <c r="W5894">
        <f>YEAR(C5894)</f>
        <v>2016</v>
      </c>
      <c r="X5894" t="str">
        <f>TEXT(C5894,"mmm")</f>
        <v>Nov</v>
      </c>
    </row>
    <row r="5895" spans="1:24" x14ac:dyDescent="0.3">
      <c r="A5895">
        <v>5894</v>
      </c>
      <c r="B5895" t="s">
        <v>9347</v>
      </c>
      <c r="C5895" s="1">
        <v>42988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>
        <v>2.78</v>
      </c>
      <c r="S5895">
        <v>1</v>
      </c>
      <c r="T5895">
        <v>0</v>
      </c>
      <c r="U5895">
        <v>1.3622000000000001</v>
      </c>
      <c r="V5895">
        <f>IFERROR(SuperstoreData[[#This Row],[Profit]]/SuperstoreData[[#This Row],[Sales]],0)</f>
        <v>0.49000000000000005</v>
      </c>
      <c r="W5895">
        <f>YEAR(C5895)</f>
        <v>2017</v>
      </c>
      <c r="X5895" t="str">
        <f>TEXT(C5895,"mmm")</f>
        <v>Sep</v>
      </c>
    </row>
    <row r="5896" spans="1:24" x14ac:dyDescent="0.3">
      <c r="A5896">
        <v>5895</v>
      </c>
      <c r="B5896" t="s">
        <v>9348</v>
      </c>
      <c r="C5896" s="1">
        <v>42987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>
        <v>99.87</v>
      </c>
      <c r="S5896">
        <v>3</v>
      </c>
      <c r="T5896">
        <v>0</v>
      </c>
      <c r="U5896">
        <v>23.968800000000002</v>
      </c>
      <c r="V5896">
        <f>IFERROR(SuperstoreData[[#This Row],[Profit]]/SuperstoreData[[#This Row],[Sales]],0)</f>
        <v>0.24000000000000002</v>
      </c>
      <c r="W5896">
        <f>YEAR(C5896)</f>
        <v>2017</v>
      </c>
      <c r="X5896" t="str">
        <f>TEXT(C5896,"mmm")</f>
        <v>Sep</v>
      </c>
    </row>
    <row r="5897" spans="1:24" x14ac:dyDescent="0.3">
      <c r="A5897">
        <v>5896</v>
      </c>
      <c r="B5897" t="s">
        <v>9349</v>
      </c>
      <c r="C5897" s="1">
        <v>41944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>
        <v>44.4</v>
      </c>
      <c r="S5897">
        <v>3</v>
      </c>
      <c r="T5897">
        <v>0</v>
      </c>
      <c r="U5897">
        <v>22.2</v>
      </c>
      <c r="V5897">
        <f>IFERROR(SuperstoreData[[#This Row],[Profit]]/SuperstoreData[[#This Row],[Sales]],0)</f>
        <v>0.5</v>
      </c>
      <c r="W5897">
        <f>YEAR(C5897)</f>
        <v>2014</v>
      </c>
      <c r="X5897" t="str">
        <f>TEXT(C5897,"mmm")</f>
        <v>Nov</v>
      </c>
    </row>
    <row r="5898" spans="1:24" x14ac:dyDescent="0.3">
      <c r="A5898">
        <v>5897</v>
      </c>
      <c r="B5898" t="s">
        <v>9349</v>
      </c>
      <c r="C5898" s="1">
        <v>41944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>
        <v>21.4</v>
      </c>
      <c r="S5898">
        <v>5</v>
      </c>
      <c r="T5898">
        <v>0</v>
      </c>
      <c r="U5898">
        <v>9.6300000000000008</v>
      </c>
      <c r="V5898">
        <f>IFERROR(SuperstoreData[[#This Row],[Profit]]/SuperstoreData[[#This Row],[Sales]],0)</f>
        <v>0.45000000000000007</v>
      </c>
      <c r="W5898">
        <f>YEAR(C5898)</f>
        <v>2014</v>
      </c>
      <c r="X5898" t="str">
        <f>TEXT(C5898,"mmm")</f>
        <v>Nov</v>
      </c>
    </row>
    <row r="5899" spans="1:24" x14ac:dyDescent="0.3">
      <c r="A5899">
        <v>5898</v>
      </c>
      <c r="B5899" t="s">
        <v>9350</v>
      </c>
      <c r="C5899" s="1">
        <v>42463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>
        <v>71.12</v>
      </c>
      <c r="S5899">
        <v>4</v>
      </c>
      <c r="T5899">
        <v>0</v>
      </c>
      <c r="U5899">
        <v>22.0472</v>
      </c>
      <c r="V5899">
        <f>IFERROR(SuperstoreData[[#This Row],[Profit]]/SuperstoreData[[#This Row],[Sales]],0)</f>
        <v>0.31</v>
      </c>
      <c r="W5899">
        <f>YEAR(C5899)</f>
        <v>2016</v>
      </c>
      <c r="X5899" t="str">
        <f>TEXT(C5899,"mmm")</f>
        <v>Apr</v>
      </c>
    </row>
    <row r="5900" spans="1:24" x14ac:dyDescent="0.3">
      <c r="A5900">
        <v>5899</v>
      </c>
      <c r="B5900" t="s">
        <v>9350</v>
      </c>
      <c r="C5900" s="1">
        <v>42463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>
        <v>259.95999999999998</v>
      </c>
      <c r="S5900">
        <v>4</v>
      </c>
      <c r="T5900">
        <v>0</v>
      </c>
      <c r="U5900">
        <v>124.7808</v>
      </c>
      <c r="V5900">
        <f>IFERROR(SuperstoreData[[#This Row],[Profit]]/SuperstoreData[[#This Row],[Sales]],0)</f>
        <v>0.48000000000000004</v>
      </c>
      <c r="W5900">
        <f>YEAR(C5900)</f>
        <v>2016</v>
      </c>
      <c r="X5900" t="str">
        <f>TEXT(C5900,"mmm")</f>
        <v>Apr</v>
      </c>
    </row>
    <row r="5901" spans="1:24" x14ac:dyDescent="0.3">
      <c r="A5901">
        <v>5900</v>
      </c>
      <c r="B5901" t="s">
        <v>9351</v>
      </c>
      <c r="C5901" s="1">
        <v>42747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>
        <v>9.7799999999999994</v>
      </c>
      <c r="S5901">
        <v>1</v>
      </c>
      <c r="T5901">
        <v>0</v>
      </c>
      <c r="U5901">
        <v>4.8899999999999997</v>
      </c>
      <c r="V5901">
        <f>IFERROR(SuperstoreData[[#This Row],[Profit]]/SuperstoreData[[#This Row],[Sales]],0)</f>
        <v>0.5</v>
      </c>
      <c r="W5901">
        <f>YEAR(C5901)</f>
        <v>2017</v>
      </c>
      <c r="X5901" t="str">
        <f>TEXT(C5901,"mmm")</f>
        <v>Jan</v>
      </c>
    </row>
    <row r="5902" spans="1:24" x14ac:dyDescent="0.3">
      <c r="A5902">
        <v>5901</v>
      </c>
      <c r="B5902" t="s">
        <v>9352</v>
      </c>
      <c r="C5902" s="1">
        <v>42328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>
        <v>24.192</v>
      </c>
      <c r="S5902">
        <v>9</v>
      </c>
      <c r="T5902">
        <v>0.2</v>
      </c>
      <c r="U5902">
        <v>7.56</v>
      </c>
      <c r="V5902">
        <f>IFERROR(SuperstoreData[[#This Row],[Profit]]/SuperstoreData[[#This Row],[Sales]],0)</f>
        <v>0.3125</v>
      </c>
      <c r="W5902">
        <f>YEAR(C5902)</f>
        <v>2015</v>
      </c>
      <c r="X5902" t="str">
        <f>TEXT(C5902,"mmm")</f>
        <v>Nov</v>
      </c>
    </row>
    <row r="5903" spans="1:24" x14ac:dyDescent="0.3">
      <c r="A5903">
        <v>5902</v>
      </c>
      <c r="B5903" t="s">
        <v>9353</v>
      </c>
      <c r="C5903" s="1">
        <v>42701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>
        <v>31.56</v>
      </c>
      <c r="S5903">
        <v>3</v>
      </c>
      <c r="T5903">
        <v>0</v>
      </c>
      <c r="U5903">
        <v>10.4148</v>
      </c>
      <c r="V5903">
        <f>IFERROR(SuperstoreData[[#This Row],[Profit]]/SuperstoreData[[#This Row],[Sales]],0)</f>
        <v>0.33</v>
      </c>
      <c r="W5903">
        <f>YEAR(C5903)</f>
        <v>2016</v>
      </c>
      <c r="X5903" t="str">
        <f>TEXT(C5903,"mmm")</f>
        <v>Nov</v>
      </c>
    </row>
    <row r="5904" spans="1:24" x14ac:dyDescent="0.3">
      <c r="A5904">
        <v>5903</v>
      </c>
      <c r="B5904" t="s">
        <v>9354</v>
      </c>
      <c r="C5904" s="1">
        <v>43045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>
        <v>59.94</v>
      </c>
      <c r="S5904">
        <v>3</v>
      </c>
      <c r="T5904">
        <v>0</v>
      </c>
      <c r="U5904">
        <v>28.171800000000001</v>
      </c>
      <c r="V5904">
        <f>IFERROR(SuperstoreData[[#This Row],[Profit]]/SuperstoreData[[#This Row],[Sales]],0)</f>
        <v>0.47000000000000003</v>
      </c>
      <c r="W5904">
        <f>YEAR(C5904)</f>
        <v>2017</v>
      </c>
      <c r="X5904" t="str">
        <f>TEXT(C5904,"mmm")</f>
        <v>Nov</v>
      </c>
    </row>
    <row r="5905" spans="1:24" x14ac:dyDescent="0.3">
      <c r="A5905">
        <v>5904</v>
      </c>
      <c r="B5905" t="s">
        <v>9354</v>
      </c>
      <c r="C5905" s="1">
        <v>43045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>
        <v>45.36</v>
      </c>
      <c r="S5905">
        <v>4</v>
      </c>
      <c r="T5905">
        <v>0</v>
      </c>
      <c r="U5905">
        <v>22.226400000000002</v>
      </c>
      <c r="V5905">
        <f>IFERROR(SuperstoreData[[#This Row],[Profit]]/SuperstoreData[[#This Row],[Sales]],0)</f>
        <v>0.49000000000000005</v>
      </c>
      <c r="W5905">
        <f>YEAR(C5905)</f>
        <v>2017</v>
      </c>
      <c r="X5905" t="str">
        <f>TEXT(C5905,"mmm")</f>
        <v>Nov</v>
      </c>
    </row>
    <row r="5906" spans="1:24" x14ac:dyDescent="0.3">
      <c r="A5906">
        <v>5905</v>
      </c>
      <c r="B5906" t="s">
        <v>9354</v>
      </c>
      <c r="C5906" s="1">
        <v>43045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>
        <v>26.4</v>
      </c>
      <c r="S5906">
        <v>5</v>
      </c>
      <c r="T5906">
        <v>0</v>
      </c>
      <c r="U5906">
        <v>12.672000000000001</v>
      </c>
      <c r="V5906">
        <f>IFERROR(SuperstoreData[[#This Row],[Profit]]/SuperstoreData[[#This Row],[Sales]],0)</f>
        <v>0.48000000000000004</v>
      </c>
      <c r="W5906">
        <f>YEAR(C5906)</f>
        <v>2017</v>
      </c>
      <c r="X5906" t="str">
        <f>TEXT(C5906,"mmm")</f>
        <v>Nov</v>
      </c>
    </row>
    <row r="5907" spans="1:24" x14ac:dyDescent="0.3">
      <c r="A5907">
        <v>5906</v>
      </c>
      <c r="B5907" t="s">
        <v>9354</v>
      </c>
      <c r="C5907" s="1">
        <v>43045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>
        <v>41.4</v>
      </c>
      <c r="S5907">
        <v>4</v>
      </c>
      <c r="T5907">
        <v>0</v>
      </c>
      <c r="U5907">
        <v>19.872</v>
      </c>
      <c r="V5907">
        <f>IFERROR(SuperstoreData[[#This Row],[Profit]]/SuperstoreData[[#This Row],[Sales]],0)</f>
        <v>0.48000000000000004</v>
      </c>
      <c r="W5907">
        <f>YEAR(C5907)</f>
        <v>2017</v>
      </c>
      <c r="X5907" t="str">
        <f>TEXT(C5907,"mmm")</f>
        <v>Nov</v>
      </c>
    </row>
    <row r="5908" spans="1:24" x14ac:dyDescent="0.3">
      <c r="A5908">
        <v>5907</v>
      </c>
      <c r="B5908" t="s">
        <v>9354</v>
      </c>
      <c r="C5908" s="1">
        <v>43045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>
        <v>16.95</v>
      </c>
      <c r="S5908">
        <v>1</v>
      </c>
      <c r="T5908">
        <v>0</v>
      </c>
      <c r="U5908">
        <v>1.0169999999999999</v>
      </c>
      <c r="V5908">
        <f>IFERROR(SuperstoreData[[#This Row],[Profit]]/SuperstoreData[[#This Row],[Sales]],0)</f>
        <v>0.06</v>
      </c>
      <c r="W5908">
        <f>YEAR(C5908)</f>
        <v>2017</v>
      </c>
      <c r="X5908" t="str">
        <f>TEXT(C5908,"mmm")</f>
        <v>Nov</v>
      </c>
    </row>
    <row r="5909" spans="1:24" x14ac:dyDescent="0.3">
      <c r="A5909">
        <v>5908</v>
      </c>
      <c r="B5909" t="s">
        <v>9355</v>
      </c>
      <c r="C5909" s="1">
        <v>42706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>
        <v>24.704000000000001</v>
      </c>
      <c r="S5909">
        <v>2</v>
      </c>
      <c r="T5909">
        <v>0.2</v>
      </c>
      <c r="U5909">
        <v>9.2639999999999993</v>
      </c>
      <c r="V5909">
        <f>IFERROR(SuperstoreData[[#This Row],[Profit]]/SuperstoreData[[#This Row],[Sales]],0)</f>
        <v>0.37499999999999994</v>
      </c>
      <c r="W5909">
        <f>YEAR(C5909)</f>
        <v>2016</v>
      </c>
      <c r="X5909" t="str">
        <f>TEXT(C5909,"mmm")</f>
        <v>Dec</v>
      </c>
    </row>
    <row r="5910" spans="1:24" x14ac:dyDescent="0.3">
      <c r="A5910">
        <v>5909</v>
      </c>
      <c r="B5910" t="s">
        <v>9355</v>
      </c>
      <c r="C5910" s="1">
        <v>42706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>
        <v>59.7</v>
      </c>
      <c r="S5910">
        <v>3</v>
      </c>
      <c r="T5910">
        <v>0</v>
      </c>
      <c r="U5910">
        <v>26.864999999999998</v>
      </c>
      <c r="V5910">
        <f>IFERROR(SuperstoreData[[#This Row],[Profit]]/SuperstoreData[[#This Row],[Sales]],0)</f>
        <v>0.44999999999999996</v>
      </c>
      <c r="W5910">
        <f>YEAR(C5910)</f>
        <v>2016</v>
      </c>
      <c r="X5910" t="str">
        <f>TEXT(C5910,"mmm")</f>
        <v>Dec</v>
      </c>
    </row>
    <row r="5911" spans="1:24" x14ac:dyDescent="0.3">
      <c r="A5911">
        <v>5910</v>
      </c>
      <c r="B5911" t="s">
        <v>9355</v>
      </c>
      <c r="C5911" s="1">
        <v>42706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>
        <v>14.52</v>
      </c>
      <c r="S5911">
        <v>3</v>
      </c>
      <c r="T5911">
        <v>0</v>
      </c>
      <c r="U5911">
        <v>5.6627999999999998</v>
      </c>
      <c r="V5911">
        <f>IFERROR(SuperstoreData[[#This Row],[Profit]]/SuperstoreData[[#This Row],[Sales]],0)</f>
        <v>0.39</v>
      </c>
      <c r="W5911">
        <f>YEAR(C5911)</f>
        <v>2016</v>
      </c>
      <c r="X5911" t="str">
        <f>TEXT(C5911,"mmm")</f>
        <v>Dec</v>
      </c>
    </row>
    <row r="5912" spans="1:24" x14ac:dyDescent="0.3">
      <c r="A5912">
        <v>5911</v>
      </c>
      <c r="B5912" t="s">
        <v>9355</v>
      </c>
      <c r="C5912" s="1">
        <v>42706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>
        <v>104.184</v>
      </c>
      <c r="S5912">
        <v>3</v>
      </c>
      <c r="T5912">
        <v>0.2</v>
      </c>
      <c r="U5912">
        <v>33.8598</v>
      </c>
      <c r="V5912">
        <f>IFERROR(SuperstoreData[[#This Row],[Profit]]/SuperstoreData[[#This Row],[Sales]],0)</f>
        <v>0.32500000000000001</v>
      </c>
      <c r="W5912">
        <f>YEAR(C5912)</f>
        <v>2016</v>
      </c>
      <c r="X5912" t="str">
        <f>TEXT(C5912,"mmm")</f>
        <v>Dec</v>
      </c>
    </row>
    <row r="5913" spans="1:24" x14ac:dyDescent="0.3">
      <c r="A5913">
        <v>5912</v>
      </c>
      <c r="B5913" t="s">
        <v>9356</v>
      </c>
      <c r="C5913" s="1">
        <v>42721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>
        <v>46.53</v>
      </c>
      <c r="S5913">
        <v>3</v>
      </c>
      <c r="T5913">
        <v>0</v>
      </c>
      <c r="U5913">
        <v>13.0284</v>
      </c>
      <c r="V5913">
        <f>IFERROR(SuperstoreData[[#This Row],[Profit]]/SuperstoreData[[#This Row],[Sales]],0)</f>
        <v>0.27999999999999997</v>
      </c>
      <c r="W5913">
        <f>YEAR(C5913)</f>
        <v>2016</v>
      </c>
      <c r="X5913" t="str">
        <f>TEXT(C5913,"mmm")</f>
        <v>Dec</v>
      </c>
    </row>
    <row r="5914" spans="1:24" x14ac:dyDescent="0.3">
      <c r="A5914">
        <v>5913</v>
      </c>
      <c r="B5914" t="s">
        <v>9357</v>
      </c>
      <c r="C5914" s="1">
        <v>41875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>
        <v>25.5</v>
      </c>
      <c r="S5914">
        <v>3</v>
      </c>
      <c r="T5914">
        <v>0</v>
      </c>
      <c r="U5914">
        <v>6.63</v>
      </c>
      <c r="V5914">
        <f>IFERROR(SuperstoreData[[#This Row],[Profit]]/SuperstoreData[[#This Row],[Sales]],0)</f>
        <v>0.26</v>
      </c>
      <c r="W5914">
        <f>YEAR(C5914)</f>
        <v>2014</v>
      </c>
      <c r="X5914" t="str">
        <f>TEXT(C5914,"mmm")</f>
        <v>Aug</v>
      </c>
    </row>
    <row r="5915" spans="1:24" x14ac:dyDescent="0.3">
      <c r="A5915">
        <v>5914</v>
      </c>
      <c r="B5915" t="s">
        <v>9360</v>
      </c>
      <c r="C5915" s="1">
        <v>42264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>
        <v>14.9</v>
      </c>
      <c r="S5915">
        <v>5</v>
      </c>
      <c r="T5915">
        <v>0</v>
      </c>
      <c r="U5915">
        <v>1.0429999999999999</v>
      </c>
      <c r="V5915">
        <f>IFERROR(SuperstoreData[[#This Row],[Profit]]/SuperstoreData[[#This Row],[Sales]],0)</f>
        <v>6.9999999999999993E-2</v>
      </c>
      <c r="W5915">
        <f>YEAR(C5915)</f>
        <v>2015</v>
      </c>
      <c r="X5915" t="str">
        <f>TEXT(C5915,"mmm")</f>
        <v>Sep</v>
      </c>
    </row>
    <row r="5916" spans="1:24" x14ac:dyDescent="0.3">
      <c r="A5916">
        <v>5915</v>
      </c>
      <c r="B5916" t="s">
        <v>9360</v>
      </c>
      <c r="C5916" s="1">
        <v>42264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>
        <v>87.71</v>
      </c>
      <c r="S5916">
        <v>7</v>
      </c>
      <c r="T5916">
        <v>0</v>
      </c>
      <c r="U5916">
        <v>41.223700000000001</v>
      </c>
      <c r="V5916">
        <f>IFERROR(SuperstoreData[[#This Row],[Profit]]/SuperstoreData[[#This Row],[Sales]],0)</f>
        <v>0.47000000000000003</v>
      </c>
      <c r="W5916">
        <f>YEAR(C5916)</f>
        <v>2015</v>
      </c>
      <c r="X5916" t="str">
        <f>TEXT(C5916,"mmm")</f>
        <v>Sep</v>
      </c>
    </row>
    <row r="5917" spans="1:24" x14ac:dyDescent="0.3">
      <c r="A5917">
        <v>5916</v>
      </c>
      <c r="B5917" t="s">
        <v>9360</v>
      </c>
      <c r="C5917" s="1">
        <v>42264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>
        <v>199.76400000000001</v>
      </c>
      <c r="S5917">
        <v>2</v>
      </c>
      <c r="T5917">
        <v>0.1</v>
      </c>
      <c r="U5917">
        <v>8.8783999999999992</v>
      </c>
      <c r="V5917">
        <f>IFERROR(SuperstoreData[[#This Row],[Profit]]/SuperstoreData[[#This Row],[Sales]],0)</f>
        <v>4.4444444444444439E-2</v>
      </c>
      <c r="W5917">
        <f>YEAR(C5917)</f>
        <v>2015</v>
      </c>
      <c r="X5917" t="str">
        <f>TEXT(C5917,"mmm")</f>
        <v>Sep</v>
      </c>
    </row>
    <row r="5918" spans="1:24" x14ac:dyDescent="0.3">
      <c r="A5918">
        <v>5917</v>
      </c>
      <c r="B5918" t="s">
        <v>9360</v>
      </c>
      <c r="C5918" s="1">
        <v>42264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>
        <v>94.6</v>
      </c>
      <c r="S5918">
        <v>4</v>
      </c>
      <c r="T5918">
        <v>0</v>
      </c>
      <c r="U5918">
        <v>27.434000000000001</v>
      </c>
      <c r="V5918">
        <f>IFERROR(SuperstoreData[[#This Row],[Profit]]/SuperstoreData[[#This Row],[Sales]],0)</f>
        <v>0.29000000000000004</v>
      </c>
      <c r="W5918">
        <f>YEAR(C5918)</f>
        <v>2015</v>
      </c>
      <c r="X5918" t="str">
        <f>TEXT(C5918,"mmm")</f>
        <v>Sep</v>
      </c>
    </row>
    <row r="5919" spans="1:24" x14ac:dyDescent="0.3">
      <c r="A5919">
        <v>5918</v>
      </c>
      <c r="B5919" t="s">
        <v>9360</v>
      </c>
      <c r="C5919" s="1">
        <v>42264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>
        <v>4228.7039999999997</v>
      </c>
      <c r="S5919">
        <v>6</v>
      </c>
      <c r="T5919">
        <v>0.2</v>
      </c>
      <c r="U5919">
        <v>158.57640000000001</v>
      </c>
      <c r="V5919">
        <f>IFERROR(SuperstoreData[[#This Row],[Profit]]/SuperstoreData[[#This Row],[Sales]],0)</f>
        <v>3.7500000000000006E-2</v>
      </c>
      <c r="W5919">
        <f>YEAR(C5919)</f>
        <v>2015</v>
      </c>
      <c r="X5919" t="str">
        <f>TEXT(C5919,"mmm")</f>
        <v>Sep</v>
      </c>
    </row>
    <row r="5920" spans="1:24" x14ac:dyDescent="0.3">
      <c r="A5920">
        <v>5919</v>
      </c>
      <c r="B5920" t="s">
        <v>9360</v>
      </c>
      <c r="C5920" s="1">
        <v>42264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>
        <v>2003.92</v>
      </c>
      <c r="S5920">
        <v>5</v>
      </c>
      <c r="T5920">
        <v>0.2</v>
      </c>
      <c r="U5920">
        <v>-25.048999999999999</v>
      </c>
      <c r="V5920">
        <f>IFERROR(SuperstoreData[[#This Row],[Profit]]/SuperstoreData[[#This Row],[Sales]],0)</f>
        <v>-1.2499999999999999E-2</v>
      </c>
      <c r="W5920">
        <f>YEAR(C5920)</f>
        <v>2015</v>
      </c>
      <c r="X5920" t="str">
        <f>TEXT(C5920,"mmm")</f>
        <v>Sep</v>
      </c>
    </row>
    <row r="5921" spans="1:24" x14ac:dyDescent="0.3">
      <c r="A5921">
        <v>5920</v>
      </c>
      <c r="B5921" t="s">
        <v>9360</v>
      </c>
      <c r="C5921" s="1">
        <v>42264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>
        <v>209.97</v>
      </c>
      <c r="S5921">
        <v>3</v>
      </c>
      <c r="T5921">
        <v>0</v>
      </c>
      <c r="U5921">
        <v>58.791600000000003</v>
      </c>
      <c r="V5921">
        <f>IFERROR(SuperstoreData[[#This Row],[Profit]]/SuperstoreData[[#This Row],[Sales]],0)</f>
        <v>0.28000000000000003</v>
      </c>
      <c r="W5921">
        <f>YEAR(C5921)</f>
        <v>2015</v>
      </c>
      <c r="X5921" t="str">
        <f>TEXT(C5921,"mmm")</f>
        <v>Sep</v>
      </c>
    </row>
    <row r="5922" spans="1:24" x14ac:dyDescent="0.3">
      <c r="A5922">
        <v>5921</v>
      </c>
      <c r="B5922" t="s">
        <v>9360</v>
      </c>
      <c r="C5922" s="1">
        <v>42264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>
        <v>659.9</v>
      </c>
      <c r="S5922">
        <v>2</v>
      </c>
      <c r="T5922">
        <v>0</v>
      </c>
      <c r="U5922">
        <v>217.767</v>
      </c>
      <c r="V5922">
        <f>IFERROR(SuperstoreData[[#This Row],[Profit]]/SuperstoreData[[#This Row],[Sales]],0)</f>
        <v>0.33</v>
      </c>
      <c r="W5922">
        <f>YEAR(C5922)</f>
        <v>2015</v>
      </c>
      <c r="X5922" t="str">
        <f>TEXT(C5922,"mmm")</f>
        <v>Sep</v>
      </c>
    </row>
    <row r="5923" spans="1:24" x14ac:dyDescent="0.3">
      <c r="A5923">
        <v>5922</v>
      </c>
      <c r="B5923" t="s">
        <v>9360</v>
      </c>
      <c r="C5923" s="1">
        <v>42264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>
        <v>110.96</v>
      </c>
      <c r="S5923">
        <v>2</v>
      </c>
      <c r="T5923">
        <v>0</v>
      </c>
      <c r="U5923">
        <v>53.260800000000003</v>
      </c>
      <c r="V5923">
        <f>IFERROR(SuperstoreData[[#This Row],[Profit]]/SuperstoreData[[#This Row],[Sales]],0)</f>
        <v>0.48000000000000004</v>
      </c>
      <c r="W5923">
        <f>YEAR(C5923)</f>
        <v>2015</v>
      </c>
      <c r="X5923" t="str">
        <f>TEXT(C5923,"mmm")</f>
        <v>Sep</v>
      </c>
    </row>
    <row r="5924" spans="1:24" x14ac:dyDescent="0.3">
      <c r="A5924">
        <v>5923</v>
      </c>
      <c r="B5924" t="s">
        <v>9360</v>
      </c>
      <c r="C5924" s="1">
        <v>42264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>
        <v>67.8</v>
      </c>
      <c r="S5924">
        <v>4</v>
      </c>
      <c r="T5924">
        <v>0</v>
      </c>
      <c r="U5924">
        <v>1.3560000000000001</v>
      </c>
      <c r="V5924">
        <f>IFERROR(SuperstoreData[[#This Row],[Profit]]/SuperstoreData[[#This Row],[Sales]],0)</f>
        <v>2.0000000000000004E-2</v>
      </c>
      <c r="W5924">
        <f>YEAR(C5924)</f>
        <v>2015</v>
      </c>
      <c r="X5924" t="str">
        <f>TEXT(C5924,"mmm")</f>
        <v>Sep</v>
      </c>
    </row>
    <row r="5925" spans="1:24" x14ac:dyDescent="0.3">
      <c r="A5925">
        <v>5924</v>
      </c>
      <c r="B5925" t="s">
        <v>9361</v>
      </c>
      <c r="C5925" s="1">
        <v>42700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>
        <v>313.17599999999999</v>
      </c>
      <c r="S5925">
        <v>2</v>
      </c>
      <c r="T5925">
        <v>0.4</v>
      </c>
      <c r="U5925">
        <v>-120.0508</v>
      </c>
      <c r="V5925">
        <f>IFERROR(SuperstoreData[[#This Row],[Profit]]/SuperstoreData[[#This Row],[Sales]],0)</f>
        <v>-0.38333333333333336</v>
      </c>
      <c r="W5925">
        <f>YEAR(C5925)</f>
        <v>2016</v>
      </c>
      <c r="X5925" t="str">
        <f>TEXT(C5925,"mmm")</f>
        <v>Nov</v>
      </c>
    </row>
    <row r="5926" spans="1:24" x14ac:dyDescent="0.3">
      <c r="A5926">
        <v>5925</v>
      </c>
      <c r="B5926" t="s">
        <v>9362</v>
      </c>
      <c r="C5926" s="1">
        <v>43058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>
        <v>22.96</v>
      </c>
      <c r="S5926">
        <v>7</v>
      </c>
      <c r="T5926">
        <v>0</v>
      </c>
      <c r="U5926">
        <v>6.6584000000000003</v>
      </c>
      <c r="V5926">
        <f>IFERROR(SuperstoreData[[#This Row],[Profit]]/SuperstoreData[[#This Row],[Sales]],0)</f>
        <v>0.28999999999999998</v>
      </c>
      <c r="W5926">
        <f>YEAR(C5926)</f>
        <v>2017</v>
      </c>
      <c r="X5926" t="str">
        <f>TEXT(C5926,"mmm")</f>
        <v>Nov</v>
      </c>
    </row>
    <row r="5927" spans="1:24" x14ac:dyDescent="0.3">
      <c r="A5927">
        <v>5926</v>
      </c>
      <c r="B5927" t="s">
        <v>9363</v>
      </c>
      <c r="C5927" s="1">
        <v>42889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>
        <v>1099.5</v>
      </c>
      <c r="S5927">
        <v>10</v>
      </c>
      <c r="T5927">
        <v>0</v>
      </c>
      <c r="U5927">
        <v>362.83499999999998</v>
      </c>
      <c r="V5927">
        <f>IFERROR(SuperstoreData[[#This Row],[Profit]]/SuperstoreData[[#This Row],[Sales]],0)</f>
        <v>0.32999999999999996</v>
      </c>
      <c r="W5927">
        <f>YEAR(C5927)</f>
        <v>2017</v>
      </c>
      <c r="X5927" t="str">
        <f>TEXT(C5927,"mmm")</f>
        <v>Jun</v>
      </c>
    </row>
    <row r="5928" spans="1:24" x14ac:dyDescent="0.3">
      <c r="A5928">
        <v>5927</v>
      </c>
      <c r="B5928" t="s">
        <v>9364</v>
      </c>
      <c r="C5928" s="1">
        <v>41737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>
        <v>1215.92</v>
      </c>
      <c r="S5928">
        <v>8</v>
      </c>
      <c r="T5928">
        <v>0</v>
      </c>
      <c r="U5928">
        <v>316.13920000000002</v>
      </c>
      <c r="V5928">
        <f>IFERROR(SuperstoreData[[#This Row],[Profit]]/SuperstoreData[[#This Row],[Sales]],0)</f>
        <v>0.26</v>
      </c>
      <c r="W5928">
        <f>YEAR(C5928)</f>
        <v>2014</v>
      </c>
      <c r="X5928" t="str">
        <f>TEXT(C5928,"mmm")</f>
        <v>Apr</v>
      </c>
    </row>
    <row r="5929" spans="1:24" x14ac:dyDescent="0.3">
      <c r="A5929">
        <v>5928</v>
      </c>
      <c r="B5929" t="s">
        <v>9365</v>
      </c>
      <c r="C5929" s="1">
        <v>41923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>
        <f>IFERROR(SuperstoreData[[#This Row],[Profit]]/SuperstoreData[[#This Row],[Sales]],0)</f>
        <v>0.47000000000000003</v>
      </c>
      <c r="W5929">
        <f>YEAR(C5929)</f>
        <v>2014</v>
      </c>
      <c r="X5929" t="str">
        <f>TEXT(C5929,"mmm")</f>
        <v>Oct</v>
      </c>
    </row>
    <row r="5930" spans="1:24" x14ac:dyDescent="0.3">
      <c r="A5930">
        <v>5929</v>
      </c>
      <c r="B5930" t="s">
        <v>9365</v>
      </c>
      <c r="C5930" s="1">
        <v>41923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>
        <v>8.92</v>
      </c>
      <c r="S5930">
        <v>4</v>
      </c>
      <c r="T5930">
        <v>0</v>
      </c>
      <c r="U5930">
        <v>3.9247999999999998</v>
      </c>
      <c r="V5930">
        <f>IFERROR(SuperstoreData[[#This Row],[Profit]]/SuperstoreData[[#This Row],[Sales]],0)</f>
        <v>0.44</v>
      </c>
      <c r="W5930">
        <f>YEAR(C5930)</f>
        <v>2014</v>
      </c>
      <c r="X5930" t="str">
        <f>TEXT(C5930,"mmm")</f>
        <v>Oct</v>
      </c>
    </row>
    <row r="5931" spans="1:24" x14ac:dyDescent="0.3">
      <c r="A5931">
        <v>5930</v>
      </c>
      <c r="B5931" t="s">
        <v>9366</v>
      </c>
      <c r="C5931" s="1">
        <v>42923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>
        <v>87.21</v>
      </c>
      <c r="S5931">
        <v>3</v>
      </c>
      <c r="T5931">
        <v>0.5</v>
      </c>
      <c r="U5931">
        <v>-45.349200000000003</v>
      </c>
      <c r="V5931">
        <f>IFERROR(SuperstoreData[[#This Row],[Profit]]/SuperstoreData[[#This Row],[Sales]],0)</f>
        <v>-0.52000000000000013</v>
      </c>
      <c r="W5931">
        <f>YEAR(C5931)</f>
        <v>2017</v>
      </c>
      <c r="X5931" t="str">
        <f>TEXT(C5931,"mmm")</f>
        <v>Jul</v>
      </c>
    </row>
    <row r="5932" spans="1:24" x14ac:dyDescent="0.3">
      <c r="A5932">
        <v>5931</v>
      </c>
      <c r="B5932" t="s">
        <v>9366</v>
      </c>
      <c r="C5932" s="1">
        <v>42923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>
        <v>15.552</v>
      </c>
      <c r="S5932">
        <v>3</v>
      </c>
      <c r="T5932">
        <v>0.2</v>
      </c>
      <c r="U5932">
        <v>5.4432</v>
      </c>
      <c r="V5932">
        <f>IFERROR(SuperstoreData[[#This Row],[Profit]]/SuperstoreData[[#This Row],[Sales]],0)</f>
        <v>0.35000000000000003</v>
      </c>
      <c r="W5932">
        <f>YEAR(C5932)</f>
        <v>2017</v>
      </c>
      <c r="X5932" t="str">
        <f>TEXT(C5932,"mmm")</f>
        <v>Jul</v>
      </c>
    </row>
    <row r="5933" spans="1:24" x14ac:dyDescent="0.3">
      <c r="A5933">
        <v>5932</v>
      </c>
      <c r="B5933" t="s">
        <v>9366</v>
      </c>
      <c r="C5933" s="1">
        <v>42923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>
        <v>683.98800000000006</v>
      </c>
      <c r="S5933">
        <v>2</v>
      </c>
      <c r="T5933">
        <v>0.4</v>
      </c>
      <c r="U5933">
        <v>-113.998</v>
      </c>
      <c r="V5933">
        <f>IFERROR(SuperstoreData[[#This Row],[Profit]]/SuperstoreData[[#This Row],[Sales]],0)</f>
        <v>-0.16666666666666666</v>
      </c>
      <c r="W5933">
        <f>YEAR(C5933)</f>
        <v>2017</v>
      </c>
      <c r="X5933" t="str">
        <f>TEXT(C5933,"mmm")</f>
        <v>Jul</v>
      </c>
    </row>
    <row r="5934" spans="1:24" x14ac:dyDescent="0.3">
      <c r="A5934">
        <v>5933</v>
      </c>
      <c r="B5934" t="s">
        <v>9366</v>
      </c>
      <c r="C5934" s="1">
        <v>42923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>
        <v>13.391999999999999</v>
      </c>
      <c r="S5934">
        <v>3</v>
      </c>
      <c r="T5934">
        <v>0.2</v>
      </c>
      <c r="U5934">
        <v>1.0044</v>
      </c>
      <c r="V5934">
        <f>IFERROR(SuperstoreData[[#This Row],[Profit]]/SuperstoreData[[#This Row],[Sales]],0)</f>
        <v>7.4999999999999997E-2</v>
      </c>
      <c r="W5934">
        <f>YEAR(C5934)</f>
        <v>2017</v>
      </c>
      <c r="X5934" t="str">
        <f>TEXT(C5934,"mmm")</f>
        <v>Jul</v>
      </c>
    </row>
    <row r="5935" spans="1:24" x14ac:dyDescent="0.3">
      <c r="A5935">
        <v>5934</v>
      </c>
      <c r="B5935" t="s">
        <v>9366</v>
      </c>
      <c r="C5935" s="1">
        <v>42923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>
        <v>16.776</v>
      </c>
      <c r="S5935">
        <v>3</v>
      </c>
      <c r="T5935">
        <v>0.2</v>
      </c>
      <c r="U5935">
        <v>4.8231000000000002</v>
      </c>
      <c r="V5935">
        <f>IFERROR(SuperstoreData[[#This Row],[Profit]]/SuperstoreData[[#This Row],[Sales]],0)</f>
        <v>0.28750000000000003</v>
      </c>
      <c r="W5935">
        <f>YEAR(C5935)</f>
        <v>2017</v>
      </c>
      <c r="X5935" t="str">
        <f>TEXT(C5935,"mmm")</f>
        <v>Jul</v>
      </c>
    </row>
    <row r="5936" spans="1:24" x14ac:dyDescent="0.3">
      <c r="A5936">
        <v>5935</v>
      </c>
      <c r="B5936" t="s">
        <v>9366</v>
      </c>
      <c r="C5936" s="1">
        <v>42923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>
        <v>527.91999999999996</v>
      </c>
      <c r="S5936">
        <v>2</v>
      </c>
      <c r="T5936">
        <v>0.2</v>
      </c>
      <c r="U5936">
        <v>85.787000000000006</v>
      </c>
      <c r="V5936">
        <f>IFERROR(SuperstoreData[[#This Row],[Profit]]/SuperstoreData[[#This Row],[Sales]],0)</f>
        <v>0.16250000000000003</v>
      </c>
      <c r="W5936">
        <f>YEAR(C5936)</f>
        <v>2017</v>
      </c>
      <c r="X5936" t="str">
        <f>TEXT(C5936,"mmm")</f>
        <v>Jul</v>
      </c>
    </row>
    <row r="5937" spans="1:24" x14ac:dyDescent="0.3">
      <c r="A5937">
        <v>5936</v>
      </c>
      <c r="B5937" t="s">
        <v>9367</v>
      </c>
      <c r="C5937" s="1">
        <v>42555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>
        <v>25.4</v>
      </c>
      <c r="S5937">
        <v>5</v>
      </c>
      <c r="T5937">
        <v>0</v>
      </c>
      <c r="U5937">
        <v>8.6359999999999992</v>
      </c>
      <c r="V5937">
        <f>IFERROR(SuperstoreData[[#This Row],[Profit]]/SuperstoreData[[#This Row],[Sales]],0)</f>
        <v>0.33999999999999997</v>
      </c>
      <c r="W5937">
        <f>YEAR(C5937)</f>
        <v>2016</v>
      </c>
      <c r="X5937" t="str">
        <f>TEXT(C5937,"mmm")</f>
        <v>Jul</v>
      </c>
    </row>
    <row r="5938" spans="1:24" x14ac:dyDescent="0.3">
      <c r="A5938">
        <v>5937</v>
      </c>
      <c r="B5938" t="s">
        <v>9367</v>
      </c>
      <c r="C5938" s="1">
        <v>42555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>
        <v>177.48</v>
      </c>
      <c r="S5938">
        <v>3</v>
      </c>
      <c r="T5938">
        <v>0.2</v>
      </c>
      <c r="U5938">
        <v>19.9665</v>
      </c>
      <c r="V5938">
        <f>IFERROR(SuperstoreData[[#This Row],[Profit]]/SuperstoreData[[#This Row],[Sales]],0)</f>
        <v>0.1125</v>
      </c>
      <c r="W5938">
        <f>YEAR(C5938)</f>
        <v>2016</v>
      </c>
      <c r="X5938" t="str">
        <f>TEXT(C5938,"mmm")</f>
        <v>Jul</v>
      </c>
    </row>
    <row r="5939" spans="1:24" x14ac:dyDescent="0.3">
      <c r="A5939">
        <v>5938</v>
      </c>
      <c r="B5939" t="s">
        <v>9367</v>
      </c>
      <c r="C5939" s="1">
        <v>42555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>
        <v>71.975999999999999</v>
      </c>
      <c r="S5939">
        <v>3</v>
      </c>
      <c r="T5939">
        <v>0.2</v>
      </c>
      <c r="U5939">
        <v>8.9969999999999999</v>
      </c>
      <c r="V5939">
        <f>IFERROR(SuperstoreData[[#This Row],[Profit]]/SuperstoreData[[#This Row],[Sales]],0)</f>
        <v>0.125</v>
      </c>
      <c r="W5939">
        <f>YEAR(C5939)</f>
        <v>2016</v>
      </c>
      <c r="X5939" t="str">
        <f>TEXT(C5939,"mmm")</f>
        <v>Jul</v>
      </c>
    </row>
    <row r="5940" spans="1:24" x14ac:dyDescent="0.3">
      <c r="A5940">
        <v>5939</v>
      </c>
      <c r="B5940" t="s">
        <v>9368</v>
      </c>
      <c r="C5940" s="1">
        <v>42874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>
        <v>95.992000000000004</v>
      </c>
      <c r="S5940">
        <v>1</v>
      </c>
      <c r="T5940">
        <v>0.2</v>
      </c>
      <c r="U5940">
        <v>9.5991999999999997</v>
      </c>
      <c r="V5940">
        <f>IFERROR(SuperstoreData[[#This Row],[Profit]]/SuperstoreData[[#This Row],[Sales]],0)</f>
        <v>9.9999999999999992E-2</v>
      </c>
      <c r="W5940">
        <f>YEAR(C5940)</f>
        <v>2017</v>
      </c>
      <c r="X5940" t="str">
        <f>TEXT(C5940,"mmm")</f>
        <v>May</v>
      </c>
    </row>
    <row r="5941" spans="1:24" x14ac:dyDescent="0.3">
      <c r="A5941">
        <v>5940</v>
      </c>
      <c r="B5941" t="s">
        <v>9368</v>
      </c>
      <c r="C5941" s="1">
        <v>42874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>
        <v>13.215999999999999</v>
      </c>
      <c r="S5941">
        <v>4</v>
      </c>
      <c r="T5941">
        <v>0.2</v>
      </c>
      <c r="U5941">
        <v>4.2952000000000004</v>
      </c>
      <c r="V5941">
        <f>IFERROR(SuperstoreData[[#This Row],[Profit]]/SuperstoreData[[#This Row],[Sales]],0)</f>
        <v>0.32500000000000007</v>
      </c>
      <c r="W5941">
        <f>YEAR(C5941)</f>
        <v>2017</v>
      </c>
      <c r="X5941" t="str">
        <f>TEXT(C5941,"mmm")</f>
        <v>May</v>
      </c>
    </row>
    <row r="5942" spans="1:24" x14ac:dyDescent="0.3">
      <c r="A5942">
        <v>5941</v>
      </c>
      <c r="B5942" t="s">
        <v>9370</v>
      </c>
      <c r="C5942" s="1">
        <v>43020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>
        <v>435.84</v>
      </c>
      <c r="S5942">
        <v>12</v>
      </c>
      <c r="T5942">
        <v>0</v>
      </c>
      <c r="U5942">
        <v>130.75200000000001</v>
      </c>
      <c r="V5942">
        <f>IFERROR(SuperstoreData[[#This Row],[Profit]]/SuperstoreData[[#This Row],[Sales]],0)</f>
        <v>0.30000000000000004</v>
      </c>
      <c r="W5942">
        <f>YEAR(C5942)</f>
        <v>2017</v>
      </c>
      <c r="X5942" t="str">
        <f>TEXT(C5942,"mmm")</f>
        <v>Oct</v>
      </c>
    </row>
    <row r="5943" spans="1:24" x14ac:dyDescent="0.3">
      <c r="A5943">
        <v>5942</v>
      </c>
      <c r="B5943" t="s">
        <v>9370</v>
      </c>
      <c r="C5943" s="1">
        <v>43020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>
        <v>5.88</v>
      </c>
      <c r="S5943">
        <v>2</v>
      </c>
      <c r="T5943">
        <v>0</v>
      </c>
      <c r="U5943">
        <v>1.5875999999999999</v>
      </c>
      <c r="V5943">
        <f>IFERROR(SuperstoreData[[#This Row],[Profit]]/SuperstoreData[[#This Row],[Sales]],0)</f>
        <v>0.26999999999999996</v>
      </c>
      <c r="W5943">
        <f>YEAR(C5943)</f>
        <v>2017</v>
      </c>
      <c r="X5943" t="str">
        <f>TEXT(C5943,"mmm")</f>
        <v>Oct</v>
      </c>
    </row>
    <row r="5944" spans="1:24" x14ac:dyDescent="0.3">
      <c r="A5944">
        <v>5943</v>
      </c>
      <c r="B5944" t="s">
        <v>9371</v>
      </c>
      <c r="C5944" s="1">
        <v>42588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>
        <v>211.16800000000001</v>
      </c>
      <c r="S5944">
        <v>4</v>
      </c>
      <c r="T5944">
        <v>0.2</v>
      </c>
      <c r="U5944">
        <v>18.4772</v>
      </c>
      <c r="V5944">
        <f>IFERROR(SuperstoreData[[#This Row],[Profit]]/SuperstoreData[[#This Row],[Sales]],0)</f>
        <v>8.7499999999999994E-2</v>
      </c>
      <c r="W5944">
        <f>YEAR(C5944)</f>
        <v>2016</v>
      </c>
      <c r="X5944" t="str">
        <f>TEXT(C5944,"mmm")</f>
        <v>Aug</v>
      </c>
    </row>
    <row r="5945" spans="1:24" x14ac:dyDescent="0.3">
      <c r="A5945">
        <v>5944</v>
      </c>
      <c r="B5945" t="s">
        <v>9372</v>
      </c>
      <c r="C5945" s="1">
        <v>41876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>
        <v>6.28</v>
      </c>
      <c r="S5945">
        <v>1</v>
      </c>
      <c r="T5945">
        <v>0</v>
      </c>
      <c r="U5945">
        <v>2.6375999999999999</v>
      </c>
      <c r="V5945">
        <f>IFERROR(SuperstoreData[[#This Row],[Profit]]/SuperstoreData[[#This Row],[Sales]],0)</f>
        <v>0.42</v>
      </c>
      <c r="W5945">
        <f>YEAR(C5945)</f>
        <v>2014</v>
      </c>
      <c r="X5945" t="str">
        <f>TEXT(C5945,"mmm")</f>
        <v>Aug</v>
      </c>
    </row>
    <row r="5946" spans="1:24" x14ac:dyDescent="0.3">
      <c r="A5946">
        <v>5945</v>
      </c>
      <c r="B5946" t="s">
        <v>9372</v>
      </c>
      <c r="C5946" s="1">
        <v>41876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>
        <v>95.1</v>
      </c>
      <c r="S5946">
        <v>5</v>
      </c>
      <c r="T5946">
        <v>0</v>
      </c>
      <c r="U5946">
        <v>30.431999999999999</v>
      </c>
      <c r="V5946">
        <f>IFERROR(SuperstoreData[[#This Row],[Profit]]/SuperstoreData[[#This Row],[Sales]],0)</f>
        <v>0.32</v>
      </c>
      <c r="W5946">
        <f>YEAR(C5946)</f>
        <v>2014</v>
      </c>
      <c r="X5946" t="str">
        <f>TEXT(C5946,"mmm")</f>
        <v>Aug</v>
      </c>
    </row>
    <row r="5947" spans="1:24" x14ac:dyDescent="0.3">
      <c r="A5947">
        <v>5946</v>
      </c>
      <c r="B5947" t="s">
        <v>9372</v>
      </c>
      <c r="C5947" s="1">
        <v>41876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>
        <v>25.92</v>
      </c>
      <c r="S5947">
        <v>4</v>
      </c>
      <c r="T5947">
        <v>0</v>
      </c>
      <c r="U5947">
        <v>12.441599999999999</v>
      </c>
      <c r="V5947">
        <f>IFERROR(SuperstoreData[[#This Row],[Profit]]/SuperstoreData[[#This Row],[Sales]],0)</f>
        <v>0.47999999999999993</v>
      </c>
      <c r="W5947">
        <f>YEAR(C5947)</f>
        <v>2014</v>
      </c>
      <c r="X5947" t="str">
        <f>TEXT(C5947,"mmm")</f>
        <v>Aug</v>
      </c>
    </row>
    <row r="5948" spans="1:24" x14ac:dyDescent="0.3">
      <c r="A5948">
        <v>5947</v>
      </c>
      <c r="B5948" t="s">
        <v>9372</v>
      </c>
      <c r="C5948" s="1">
        <v>41876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>
        <v>48.84</v>
      </c>
      <c r="S5948">
        <v>4</v>
      </c>
      <c r="T5948">
        <v>0</v>
      </c>
      <c r="U5948">
        <v>13.1868</v>
      </c>
      <c r="V5948">
        <f>IFERROR(SuperstoreData[[#This Row],[Profit]]/SuperstoreData[[#This Row],[Sales]],0)</f>
        <v>0.26999999999999996</v>
      </c>
      <c r="W5948">
        <f>YEAR(C5948)</f>
        <v>2014</v>
      </c>
      <c r="X5948" t="str">
        <f>TEXT(C5948,"mmm")</f>
        <v>Aug</v>
      </c>
    </row>
    <row r="5949" spans="1:24" x14ac:dyDescent="0.3">
      <c r="A5949">
        <v>5948</v>
      </c>
      <c r="B5949" t="s">
        <v>9373</v>
      </c>
      <c r="C5949" s="1">
        <v>42261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>
        <v>25.9</v>
      </c>
      <c r="S5949">
        <v>5</v>
      </c>
      <c r="T5949">
        <v>0</v>
      </c>
      <c r="U5949">
        <v>12.691000000000001</v>
      </c>
      <c r="V5949">
        <f>IFERROR(SuperstoreData[[#This Row],[Profit]]/SuperstoreData[[#This Row],[Sales]],0)</f>
        <v>0.49000000000000005</v>
      </c>
      <c r="W5949">
        <f>YEAR(C5949)</f>
        <v>2015</v>
      </c>
      <c r="X5949" t="str">
        <f>TEXT(C5949,"mmm")</f>
        <v>Sep</v>
      </c>
    </row>
    <row r="5950" spans="1:24" x14ac:dyDescent="0.3">
      <c r="A5950">
        <v>5949</v>
      </c>
      <c r="B5950" t="s">
        <v>9374</v>
      </c>
      <c r="C5950" s="1">
        <v>42799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>
        <v>42.68</v>
      </c>
      <c r="S5950">
        <v>4</v>
      </c>
      <c r="T5950">
        <v>0</v>
      </c>
      <c r="U5950">
        <v>19.6328</v>
      </c>
      <c r="V5950">
        <f>IFERROR(SuperstoreData[[#This Row],[Profit]]/SuperstoreData[[#This Row],[Sales]],0)</f>
        <v>0.46</v>
      </c>
      <c r="W5950">
        <f>YEAR(C5950)</f>
        <v>2017</v>
      </c>
      <c r="X5950" t="str">
        <f>TEXT(C5950,"mmm")</f>
        <v>Mar</v>
      </c>
    </row>
    <row r="5951" spans="1:24" x14ac:dyDescent="0.3">
      <c r="A5951">
        <v>5950</v>
      </c>
      <c r="B5951" t="s">
        <v>9374</v>
      </c>
      <c r="C5951" s="1">
        <v>42799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>
        <v>299.97000000000003</v>
      </c>
      <c r="S5951">
        <v>3</v>
      </c>
      <c r="T5951">
        <v>0</v>
      </c>
      <c r="U5951">
        <v>125.98739999999999</v>
      </c>
      <c r="V5951">
        <f>IFERROR(SuperstoreData[[#This Row],[Profit]]/SuperstoreData[[#This Row],[Sales]],0)</f>
        <v>0.41999999999999993</v>
      </c>
      <c r="W5951">
        <f>YEAR(C5951)</f>
        <v>2017</v>
      </c>
      <c r="X5951" t="str">
        <f>TEXT(C5951,"mmm")</f>
        <v>Mar</v>
      </c>
    </row>
    <row r="5952" spans="1:24" x14ac:dyDescent="0.3">
      <c r="A5952">
        <v>5951</v>
      </c>
      <c r="B5952" t="s">
        <v>9374</v>
      </c>
      <c r="C5952" s="1">
        <v>42799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>
        <v>262.24</v>
      </c>
      <c r="S5952">
        <v>2</v>
      </c>
      <c r="T5952">
        <v>0</v>
      </c>
      <c r="U5952">
        <v>78.671999999999997</v>
      </c>
      <c r="V5952">
        <f>IFERROR(SuperstoreData[[#This Row],[Profit]]/SuperstoreData[[#This Row],[Sales]],0)</f>
        <v>0.3</v>
      </c>
      <c r="W5952">
        <f>YEAR(C5952)</f>
        <v>2017</v>
      </c>
      <c r="X5952" t="str">
        <f>TEXT(C5952,"mmm")</f>
        <v>Mar</v>
      </c>
    </row>
    <row r="5953" spans="1:24" x14ac:dyDescent="0.3">
      <c r="A5953">
        <v>5952</v>
      </c>
      <c r="B5953" t="s">
        <v>9374</v>
      </c>
      <c r="C5953" s="1">
        <v>42799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>
        <v>234.36</v>
      </c>
      <c r="S5953">
        <v>6</v>
      </c>
      <c r="T5953">
        <v>0</v>
      </c>
      <c r="U5953">
        <v>112.4928</v>
      </c>
      <c r="V5953">
        <f>IFERROR(SuperstoreData[[#This Row],[Profit]]/SuperstoreData[[#This Row],[Sales]],0)</f>
        <v>0.48</v>
      </c>
      <c r="W5953">
        <f>YEAR(C5953)</f>
        <v>2017</v>
      </c>
      <c r="X5953" t="str">
        <f>TEXT(C5953,"mmm")</f>
        <v>Mar</v>
      </c>
    </row>
    <row r="5954" spans="1:24" x14ac:dyDescent="0.3">
      <c r="A5954">
        <v>5953</v>
      </c>
      <c r="B5954" t="s">
        <v>9376</v>
      </c>
      <c r="C5954" s="1">
        <v>42840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>
        <v>20.736000000000001</v>
      </c>
      <c r="S5954">
        <v>4</v>
      </c>
      <c r="T5954">
        <v>0.2</v>
      </c>
      <c r="U5954">
        <v>7.2576000000000001</v>
      </c>
      <c r="V5954">
        <f>IFERROR(SuperstoreData[[#This Row],[Profit]]/SuperstoreData[[#This Row],[Sales]],0)</f>
        <v>0.35</v>
      </c>
      <c r="W5954">
        <f>YEAR(C5954)</f>
        <v>2017</v>
      </c>
      <c r="X5954" t="str">
        <f>TEXT(C5954,"mmm")</f>
        <v>Apr</v>
      </c>
    </row>
    <row r="5955" spans="1:24" x14ac:dyDescent="0.3">
      <c r="A5955">
        <v>5954</v>
      </c>
      <c r="B5955" t="s">
        <v>9379</v>
      </c>
      <c r="C5955" s="1">
        <v>41728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>
        <v>10.5</v>
      </c>
      <c r="S5955">
        <v>5</v>
      </c>
      <c r="T5955">
        <v>0</v>
      </c>
      <c r="U5955">
        <v>2.94</v>
      </c>
      <c r="V5955">
        <f>IFERROR(SuperstoreData[[#This Row],[Profit]]/SuperstoreData[[#This Row],[Sales]],0)</f>
        <v>0.27999999999999997</v>
      </c>
      <c r="W5955">
        <f>YEAR(C5955)</f>
        <v>2014</v>
      </c>
      <c r="X5955" t="str">
        <f>TEXT(C5955,"mmm")</f>
        <v>Mar</v>
      </c>
    </row>
    <row r="5956" spans="1:24" x14ac:dyDescent="0.3">
      <c r="A5956">
        <v>5955</v>
      </c>
      <c r="B5956" t="s">
        <v>9380</v>
      </c>
      <c r="C5956" s="1">
        <v>41954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>
        <v>23.968</v>
      </c>
      <c r="S5956">
        <v>2</v>
      </c>
      <c r="T5956">
        <v>0.2</v>
      </c>
      <c r="U5956">
        <v>7.7896000000000001</v>
      </c>
      <c r="V5956">
        <f>IFERROR(SuperstoreData[[#This Row],[Profit]]/SuperstoreData[[#This Row],[Sales]],0)</f>
        <v>0.32500000000000001</v>
      </c>
      <c r="W5956">
        <f>YEAR(C5956)</f>
        <v>2014</v>
      </c>
      <c r="X5956" t="str">
        <f>TEXT(C5956,"mmm")</f>
        <v>Nov</v>
      </c>
    </row>
    <row r="5957" spans="1:24" x14ac:dyDescent="0.3">
      <c r="A5957">
        <v>5956</v>
      </c>
      <c r="B5957" t="s">
        <v>9380</v>
      </c>
      <c r="C5957" s="1">
        <v>41954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>
        <v>521.96</v>
      </c>
      <c r="S5957">
        <v>4</v>
      </c>
      <c r="T5957">
        <v>0.5</v>
      </c>
      <c r="U5957">
        <v>-250.54079999999999</v>
      </c>
      <c r="V5957">
        <f>IFERROR(SuperstoreData[[#This Row],[Profit]]/SuperstoreData[[#This Row],[Sales]],0)</f>
        <v>-0.47999999999999993</v>
      </c>
      <c r="W5957">
        <f>YEAR(C5957)</f>
        <v>2014</v>
      </c>
      <c r="X5957" t="str">
        <f>TEXT(C5957,"mmm")</f>
        <v>Nov</v>
      </c>
    </row>
    <row r="5958" spans="1:24" x14ac:dyDescent="0.3">
      <c r="A5958">
        <v>5957</v>
      </c>
      <c r="B5958" t="s">
        <v>9381</v>
      </c>
      <c r="C5958" s="1">
        <v>42441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>
        <v>676.55</v>
      </c>
      <c r="S5958">
        <v>5</v>
      </c>
      <c r="T5958">
        <v>0</v>
      </c>
      <c r="U5958">
        <v>6.7655000000000003</v>
      </c>
      <c r="V5958">
        <f>IFERROR(SuperstoreData[[#This Row],[Profit]]/SuperstoreData[[#This Row],[Sales]],0)</f>
        <v>1.0000000000000002E-2</v>
      </c>
      <c r="W5958">
        <f>YEAR(C5958)</f>
        <v>2016</v>
      </c>
      <c r="X5958" t="str">
        <f>TEXT(C5958,"mmm")</f>
        <v>Mar</v>
      </c>
    </row>
    <row r="5959" spans="1:24" x14ac:dyDescent="0.3">
      <c r="A5959">
        <v>5958</v>
      </c>
      <c r="B5959" t="s">
        <v>9381</v>
      </c>
      <c r="C5959" s="1">
        <v>42441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>
        <v>154.9</v>
      </c>
      <c r="S5959">
        <v>5</v>
      </c>
      <c r="T5959">
        <v>0</v>
      </c>
      <c r="U5959">
        <v>40.274000000000001</v>
      </c>
      <c r="V5959">
        <f>IFERROR(SuperstoreData[[#This Row],[Profit]]/SuperstoreData[[#This Row],[Sales]],0)</f>
        <v>0.26</v>
      </c>
      <c r="W5959">
        <f>YEAR(C5959)</f>
        <v>2016</v>
      </c>
      <c r="X5959" t="str">
        <f>TEXT(C5959,"mmm")</f>
        <v>Mar</v>
      </c>
    </row>
    <row r="5960" spans="1:24" x14ac:dyDescent="0.3">
      <c r="A5960">
        <v>5959</v>
      </c>
      <c r="B5960" t="s">
        <v>9381</v>
      </c>
      <c r="C5960" s="1">
        <v>42441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>
        <v>30.56</v>
      </c>
      <c r="S5960">
        <v>4</v>
      </c>
      <c r="T5960">
        <v>0</v>
      </c>
      <c r="U5960">
        <v>14.974399999999999</v>
      </c>
      <c r="V5960">
        <f>IFERROR(SuperstoreData[[#This Row],[Profit]]/SuperstoreData[[#This Row],[Sales]],0)</f>
        <v>0.49</v>
      </c>
      <c r="W5960">
        <f>YEAR(C5960)</f>
        <v>2016</v>
      </c>
      <c r="X5960" t="str">
        <f>TEXT(C5960,"mmm")</f>
        <v>Mar</v>
      </c>
    </row>
    <row r="5961" spans="1:24" x14ac:dyDescent="0.3">
      <c r="A5961">
        <v>5960</v>
      </c>
      <c r="B5961" t="s">
        <v>9381</v>
      </c>
      <c r="C5961" s="1">
        <v>42441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>
        <v>770.35199999999998</v>
      </c>
      <c r="S5961">
        <v>3</v>
      </c>
      <c r="T5961">
        <v>0.2</v>
      </c>
      <c r="U5961">
        <v>77.035200000000003</v>
      </c>
      <c r="V5961">
        <f>IFERROR(SuperstoreData[[#This Row],[Profit]]/SuperstoreData[[#This Row],[Sales]],0)</f>
        <v>0.1</v>
      </c>
      <c r="W5961">
        <f>YEAR(C5961)</f>
        <v>2016</v>
      </c>
      <c r="X5961" t="str">
        <f>TEXT(C5961,"mmm")</f>
        <v>Mar</v>
      </c>
    </row>
    <row r="5962" spans="1:24" x14ac:dyDescent="0.3">
      <c r="A5962">
        <v>5961</v>
      </c>
      <c r="B5962" t="s">
        <v>9382</v>
      </c>
      <c r="C5962" s="1">
        <v>42775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>
        <v>21.12</v>
      </c>
      <c r="S5962">
        <v>4</v>
      </c>
      <c r="T5962">
        <v>0</v>
      </c>
      <c r="U5962">
        <v>6.5472000000000001</v>
      </c>
      <c r="V5962">
        <f>IFERROR(SuperstoreData[[#This Row],[Profit]]/SuperstoreData[[#This Row],[Sales]],0)</f>
        <v>0.31</v>
      </c>
      <c r="W5962">
        <f>YEAR(C5962)</f>
        <v>2017</v>
      </c>
      <c r="X5962" t="str">
        <f>TEXT(C5962,"mmm")</f>
        <v>Feb</v>
      </c>
    </row>
    <row r="5963" spans="1:24" x14ac:dyDescent="0.3">
      <c r="A5963">
        <v>5962</v>
      </c>
      <c r="B5963" t="s">
        <v>9383</v>
      </c>
      <c r="C5963" s="1">
        <v>41954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>
        <v>575.928</v>
      </c>
      <c r="S5963">
        <v>9</v>
      </c>
      <c r="T5963">
        <v>0.2</v>
      </c>
      <c r="U5963">
        <v>57.592799999999997</v>
      </c>
      <c r="V5963">
        <f>IFERROR(SuperstoreData[[#This Row],[Profit]]/SuperstoreData[[#This Row],[Sales]],0)</f>
        <v>9.9999999999999992E-2</v>
      </c>
      <c r="W5963">
        <f>YEAR(C5963)</f>
        <v>2014</v>
      </c>
      <c r="X5963" t="str">
        <f>TEXT(C5963,"mmm")</f>
        <v>Nov</v>
      </c>
    </row>
    <row r="5964" spans="1:24" x14ac:dyDescent="0.3">
      <c r="A5964">
        <v>5963</v>
      </c>
      <c r="B5964" t="s">
        <v>9383</v>
      </c>
      <c r="C5964" s="1">
        <v>41954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>
        <v>7.78</v>
      </c>
      <c r="S5964">
        <v>2</v>
      </c>
      <c r="T5964">
        <v>0</v>
      </c>
      <c r="U5964">
        <v>2.0228000000000002</v>
      </c>
      <c r="V5964">
        <f>IFERROR(SuperstoreData[[#This Row],[Profit]]/SuperstoreData[[#This Row],[Sales]],0)</f>
        <v>0.26</v>
      </c>
      <c r="W5964">
        <f>YEAR(C5964)</f>
        <v>2014</v>
      </c>
      <c r="X5964" t="str">
        <f>TEXT(C5964,"mmm")</f>
        <v>Nov</v>
      </c>
    </row>
    <row r="5965" spans="1:24" x14ac:dyDescent="0.3">
      <c r="A5965">
        <v>5964</v>
      </c>
      <c r="B5965" t="s">
        <v>9383</v>
      </c>
      <c r="C5965" s="1">
        <v>41954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>
        <v>123.92</v>
      </c>
      <c r="S5965">
        <v>4</v>
      </c>
      <c r="T5965">
        <v>0</v>
      </c>
      <c r="U5965">
        <v>55.764000000000003</v>
      </c>
      <c r="V5965">
        <f>IFERROR(SuperstoreData[[#This Row],[Profit]]/SuperstoreData[[#This Row],[Sales]],0)</f>
        <v>0.45</v>
      </c>
      <c r="W5965">
        <f>YEAR(C5965)</f>
        <v>2014</v>
      </c>
      <c r="X5965" t="str">
        <f>TEXT(C5965,"mmm")</f>
        <v>Nov</v>
      </c>
    </row>
    <row r="5966" spans="1:24" x14ac:dyDescent="0.3">
      <c r="A5966">
        <v>5965</v>
      </c>
      <c r="B5966" t="s">
        <v>9385</v>
      </c>
      <c r="C5966" s="1">
        <v>42967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>
        <v>17.22</v>
      </c>
      <c r="S5966">
        <v>3</v>
      </c>
      <c r="T5966">
        <v>0</v>
      </c>
      <c r="U5966">
        <v>5.1660000000000004</v>
      </c>
      <c r="V5966">
        <f>IFERROR(SuperstoreData[[#This Row],[Profit]]/SuperstoreData[[#This Row],[Sales]],0)</f>
        <v>0.30000000000000004</v>
      </c>
      <c r="W5966">
        <f>YEAR(C5966)</f>
        <v>2017</v>
      </c>
      <c r="X5966" t="str">
        <f>TEXT(C5966,"mmm")</f>
        <v>Aug</v>
      </c>
    </row>
    <row r="5967" spans="1:24" x14ac:dyDescent="0.3">
      <c r="A5967">
        <v>5966</v>
      </c>
      <c r="B5967" t="s">
        <v>9385</v>
      </c>
      <c r="C5967" s="1">
        <v>42967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>
        <v>226.56</v>
      </c>
      <c r="S5967">
        <v>6</v>
      </c>
      <c r="T5967">
        <v>0</v>
      </c>
      <c r="U5967">
        <v>63.436799999999998</v>
      </c>
      <c r="V5967">
        <f>IFERROR(SuperstoreData[[#This Row],[Profit]]/SuperstoreData[[#This Row],[Sales]],0)</f>
        <v>0.27999999999999997</v>
      </c>
      <c r="W5967">
        <f>YEAR(C5967)</f>
        <v>2017</v>
      </c>
      <c r="X5967" t="str">
        <f>TEXT(C5967,"mmm")</f>
        <v>Aug</v>
      </c>
    </row>
    <row r="5968" spans="1:24" x14ac:dyDescent="0.3">
      <c r="A5968">
        <v>5967</v>
      </c>
      <c r="B5968" t="s">
        <v>9385</v>
      </c>
      <c r="C5968" s="1">
        <v>42967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>
        <v>107.88</v>
      </c>
      <c r="S5968">
        <v>3</v>
      </c>
      <c r="T5968">
        <v>0.2</v>
      </c>
      <c r="U5968">
        <v>10.788</v>
      </c>
      <c r="V5968">
        <f>IFERROR(SuperstoreData[[#This Row],[Profit]]/SuperstoreData[[#This Row],[Sales]],0)</f>
        <v>0.1</v>
      </c>
      <c r="W5968">
        <f>YEAR(C5968)</f>
        <v>2017</v>
      </c>
      <c r="X5968" t="str">
        <f>TEXT(C5968,"mmm")</f>
        <v>Aug</v>
      </c>
    </row>
    <row r="5969" spans="1:24" x14ac:dyDescent="0.3">
      <c r="A5969">
        <v>5968</v>
      </c>
      <c r="B5969" t="s">
        <v>9386</v>
      </c>
      <c r="C5969" s="1">
        <v>42384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>
        <v>81.98</v>
      </c>
      <c r="S5969">
        <v>2</v>
      </c>
      <c r="T5969">
        <v>0</v>
      </c>
      <c r="U5969">
        <v>40.170200000000001</v>
      </c>
      <c r="V5969">
        <f>IFERROR(SuperstoreData[[#This Row],[Profit]]/SuperstoreData[[#This Row],[Sales]],0)</f>
        <v>0.49</v>
      </c>
      <c r="W5969">
        <f>YEAR(C5969)</f>
        <v>2016</v>
      </c>
      <c r="X5969" t="str">
        <f>TEXT(C5969,"mmm")</f>
        <v>Jan</v>
      </c>
    </row>
    <row r="5970" spans="1:24" x14ac:dyDescent="0.3">
      <c r="A5970">
        <v>5969</v>
      </c>
      <c r="B5970" t="s">
        <v>9387</v>
      </c>
      <c r="C5970" s="1">
        <v>41840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>
        <v>104.85</v>
      </c>
      <c r="S5970">
        <v>1</v>
      </c>
      <c r="T5970">
        <v>0</v>
      </c>
      <c r="U5970">
        <v>50.328000000000003</v>
      </c>
      <c r="V5970">
        <f>IFERROR(SuperstoreData[[#This Row],[Profit]]/SuperstoreData[[#This Row],[Sales]],0)</f>
        <v>0.48000000000000004</v>
      </c>
      <c r="W5970">
        <f>YEAR(C5970)</f>
        <v>2014</v>
      </c>
      <c r="X5970" t="str">
        <f>TEXT(C5970,"mmm")</f>
        <v>Jul</v>
      </c>
    </row>
    <row r="5971" spans="1:24" x14ac:dyDescent="0.3">
      <c r="A5971">
        <v>5970</v>
      </c>
      <c r="B5971" t="s">
        <v>9387</v>
      </c>
      <c r="C5971" s="1">
        <v>41840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>
        <v>8.7040000000000006</v>
      </c>
      <c r="S5971">
        <v>2</v>
      </c>
      <c r="T5971">
        <v>0.2</v>
      </c>
      <c r="U5971">
        <v>3.1551999999999998</v>
      </c>
      <c r="V5971">
        <f>IFERROR(SuperstoreData[[#This Row],[Profit]]/SuperstoreData[[#This Row],[Sales]],0)</f>
        <v>0.36249999999999993</v>
      </c>
      <c r="W5971">
        <f>YEAR(C5971)</f>
        <v>2014</v>
      </c>
      <c r="X5971" t="str">
        <f>TEXT(C5971,"mmm")</f>
        <v>Jul</v>
      </c>
    </row>
    <row r="5972" spans="1:24" x14ac:dyDescent="0.3">
      <c r="A5972">
        <v>5971</v>
      </c>
      <c r="B5972" t="s">
        <v>9387</v>
      </c>
      <c r="C5972" s="1">
        <v>41840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>
        <v>19.920000000000002</v>
      </c>
      <c r="S5972">
        <v>4</v>
      </c>
      <c r="T5972">
        <v>0</v>
      </c>
      <c r="U5972">
        <v>9.7607999999999997</v>
      </c>
      <c r="V5972">
        <f>IFERROR(SuperstoreData[[#This Row],[Profit]]/SuperstoreData[[#This Row],[Sales]],0)</f>
        <v>0.48999999999999994</v>
      </c>
      <c r="W5972">
        <f>YEAR(C5972)</f>
        <v>2014</v>
      </c>
      <c r="X5972" t="str">
        <f>TEXT(C5972,"mmm")</f>
        <v>Jul</v>
      </c>
    </row>
    <row r="5973" spans="1:24" x14ac:dyDescent="0.3">
      <c r="A5973">
        <v>5972</v>
      </c>
      <c r="B5973" t="s">
        <v>9387</v>
      </c>
      <c r="C5973" s="1">
        <v>41840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>
        <v>43.02</v>
      </c>
      <c r="S5973">
        <v>3</v>
      </c>
      <c r="T5973">
        <v>0</v>
      </c>
      <c r="U5973">
        <v>15.4872</v>
      </c>
      <c r="V5973">
        <f>IFERROR(SuperstoreData[[#This Row],[Profit]]/SuperstoreData[[#This Row],[Sales]],0)</f>
        <v>0.36</v>
      </c>
      <c r="W5973">
        <f>YEAR(C5973)</f>
        <v>2014</v>
      </c>
      <c r="X5973" t="str">
        <f>TEXT(C5973,"mmm")</f>
        <v>Jul</v>
      </c>
    </row>
    <row r="5974" spans="1:24" x14ac:dyDescent="0.3">
      <c r="A5974">
        <v>5973</v>
      </c>
      <c r="B5974" t="s">
        <v>9388</v>
      </c>
      <c r="C5974" s="1">
        <v>42772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>
        <v>240.78399999999999</v>
      </c>
      <c r="S5974">
        <v>1</v>
      </c>
      <c r="T5974">
        <v>0.2</v>
      </c>
      <c r="U5974">
        <v>30.097999999999999</v>
      </c>
      <c r="V5974">
        <f>IFERROR(SuperstoreData[[#This Row],[Profit]]/SuperstoreData[[#This Row],[Sales]],0)</f>
        <v>0.125</v>
      </c>
      <c r="W5974">
        <f>YEAR(C5974)</f>
        <v>2017</v>
      </c>
      <c r="X5974" t="str">
        <f>TEXT(C5974,"mmm")</f>
        <v>Feb</v>
      </c>
    </row>
    <row r="5975" spans="1:24" x14ac:dyDescent="0.3">
      <c r="A5975">
        <v>5974</v>
      </c>
      <c r="B5975" t="s">
        <v>9389</v>
      </c>
      <c r="C5975" s="1">
        <v>42363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>
        <v>414.96</v>
      </c>
      <c r="S5975">
        <v>2</v>
      </c>
      <c r="T5975">
        <v>0</v>
      </c>
      <c r="U5975">
        <v>124.488</v>
      </c>
      <c r="V5975">
        <f>IFERROR(SuperstoreData[[#This Row],[Profit]]/SuperstoreData[[#This Row],[Sales]],0)</f>
        <v>0.3</v>
      </c>
      <c r="W5975">
        <f>YEAR(C5975)</f>
        <v>2015</v>
      </c>
      <c r="X5975" t="str">
        <f>TEXT(C5975,"mmm")</f>
        <v>Dec</v>
      </c>
    </row>
    <row r="5976" spans="1:24" x14ac:dyDescent="0.3">
      <c r="A5976">
        <v>5975</v>
      </c>
      <c r="B5976" t="s">
        <v>9390</v>
      </c>
      <c r="C5976" s="1">
        <v>42651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>
        <v>387.72</v>
      </c>
      <c r="S5976">
        <v>5</v>
      </c>
      <c r="T5976">
        <v>0.2</v>
      </c>
      <c r="U5976">
        <v>-67.850999999999999</v>
      </c>
      <c r="V5976">
        <f>IFERROR(SuperstoreData[[#This Row],[Profit]]/SuperstoreData[[#This Row],[Sales]],0)</f>
        <v>-0.17499999999999999</v>
      </c>
      <c r="W5976">
        <f>YEAR(C5976)</f>
        <v>2016</v>
      </c>
      <c r="X5976" t="str">
        <f>TEXT(C5976,"mmm")</f>
        <v>Oct</v>
      </c>
    </row>
    <row r="5977" spans="1:24" x14ac:dyDescent="0.3">
      <c r="A5977">
        <v>5976</v>
      </c>
      <c r="B5977" t="s">
        <v>9391</v>
      </c>
      <c r="C5977" s="1">
        <v>42929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>
        <v>360.38</v>
      </c>
      <c r="S5977">
        <v>2</v>
      </c>
      <c r="T5977">
        <v>0</v>
      </c>
      <c r="U5977">
        <v>93.698800000000006</v>
      </c>
      <c r="V5977">
        <f>IFERROR(SuperstoreData[[#This Row],[Profit]]/SuperstoreData[[#This Row],[Sales]],0)</f>
        <v>0.26</v>
      </c>
      <c r="W5977">
        <f>YEAR(C5977)</f>
        <v>2017</v>
      </c>
      <c r="X5977" t="str">
        <f>TEXT(C5977,"mmm")</f>
        <v>Jul</v>
      </c>
    </row>
    <row r="5978" spans="1:24" x14ac:dyDescent="0.3">
      <c r="A5978">
        <v>5977</v>
      </c>
      <c r="B5978" t="s">
        <v>9391</v>
      </c>
      <c r="C5978" s="1">
        <v>42929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>
        <v>13.56</v>
      </c>
      <c r="S5978">
        <v>2</v>
      </c>
      <c r="T5978">
        <v>0</v>
      </c>
      <c r="U5978">
        <v>6.2375999999999996</v>
      </c>
      <c r="V5978">
        <f>IFERROR(SuperstoreData[[#This Row],[Profit]]/SuperstoreData[[#This Row],[Sales]],0)</f>
        <v>0.45999999999999996</v>
      </c>
      <c r="W5978">
        <f>YEAR(C5978)</f>
        <v>2017</v>
      </c>
      <c r="X5978" t="str">
        <f>TEXT(C5978,"mmm")</f>
        <v>Jul</v>
      </c>
    </row>
    <row r="5979" spans="1:24" x14ac:dyDescent="0.3">
      <c r="A5979">
        <v>5978</v>
      </c>
      <c r="B5979" t="s">
        <v>9392</v>
      </c>
      <c r="C5979" s="1">
        <v>42849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>
        <v>552</v>
      </c>
      <c r="S5979">
        <v>10</v>
      </c>
      <c r="T5979">
        <v>0.2</v>
      </c>
      <c r="U5979">
        <v>34.5</v>
      </c>
      <c r="V5979">
        <f>IFERROR(SuperstoreData[[#This Row],[Profit]]/SuperstoreData[[#This Row],[Sales]],0)</f>
        <v>6.25E-2</v>
      </c>
      <c r="W5979">
        <f>YEAR(C5979)</f>
        <v>2017</v>
      </c>
      <c r="X5979" t="str">
        <f>TEXT(C5979,"mmm")</f>
        <v>Apr</v>
      </c>
    </row>
    <row r="5980" spans="1:24" x14ac:dyDescent="0.3">
      <c r="A5980">
        <v>5979</v>
      </c>
      <c r="B5980" t="s">
        <v>9393</v>
      </c>
      <c r="C5980" s="1">
        <v>41889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>
        <v>429.9</v>
      </c>
      <c r="S5980">
        <v>5</v>
      </c>
      <c r="T5980">
        <v>0</v>
      </c>
      <c r="U5980">
        <v>111.774</v>
      </c>
      <c r="V5980">
        <f>IFERROR(SuperstoreData[[#This Row],[Profit]]/SuperstoreData[[#This Row],[Sales]],0)</f>
        <v>0.26</v>
      </c>
      <c r="W5980">
        <f>YEAR(C5980)</f>
        <v>2014</v>
      </c>
      <c r="X5980" t="str">
        <f>TEXT(C5980,"mmm")</f>
        <v>Sep</v>
      </c>
    </row>
    <row r="5981" spans="1:24" x14ac:dyDescent="0.3">
      <c r="A5981">
        <v>5980</v>
      </c>
      <c r="B5981" t="s">
        <v>9393</v>
      </c>
      <c r="C5981" s="1">
        <v>41889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>
        <v>32.06</v>
      </c>
      <c r="S5981">
        <v>2</v>
      </c>
      <c r="T5981">
        <v>0</v>
      </c>
      <c r="U5981">
        <v>15.3888</v>
      </c>
      <c r="V5981">
        <f>IFERROR(SuperstoreData[[#This Row],[Profit]]/SuperstoreData[[#This Row],[Sales]],0)</f>
        <v>0.48</v>
      </c>
      <c r="W5981">
        <f>YEAR(C5981)</f>
        <v>2014</v>
      </c>
      <c r="X5981" t="str">
        <f>TEXT(C5981,"mmm")</f>
        <v>Sep</v>
      </c>
    </row>
    <row r="5982" spans="1:24" x14ac:dyDescent="0.3">
      <c r="A5982">
        <v>5981</v>
      </c>
      <c r="B5982" t="s">
        <v>9393</v>
      </c>
      <c r="C5982" s="1">
        <v>41889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>
        <v>161.96</v>
      </c>
      <c r="S5982">
        <v>2</v>
      </c>
      <c r="T5982">
        <v>0</v>
      </c>
      <c r="U5982">
        <v>45.348799999999997</v>
      </c>
      <c r="V5982">
        <f>IFERROR(SuperstoreData[[#This Row],[Profit]]/SuperstoreData[[#This Row],[Sales]],0)</f>
        <v>0.27999999999999997</v>
      </c>
      <c r="W5982">
        <f>YEAR(C5982)</f>
        <v>2014</v>
      </c>
      <c r="X5982" t="str">
        <f>TEXT(C5982,"mmm")</f>
        <v>Sep</v>
      </c>
    </row>
    <row r="5983" spans="1:24" x14ac:dyDescent="0.3">
      <c r="A5983">
        <v>5982</v>
      </c>
      <c r="B5983" t="s">
        <v>9393</v>
      </c>
      <c r="C5983" s="1">
        <v>41889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>
        <v>19.86</v>
      </c>
      <c r="S5983">
        <v>2</v>
      </c>
      <c r="T5983">
        <v>0</v>
      </c>
      <c r="U5983">
        <v>5.7594000000000003</v>
      </c>
      <c r="V5983">
        <f>IFERROR(SuperstoreData[[#This Row],[Profit]]/SuperstoreData[[#This Row],[Sales]],0)</f>
        <v>0.29000000000000004</v>
      </c>
      <c r="W5983">
        <f>YEAR(C5983)</f>
        <v>2014</v>
      </c>
      <c r="X5983" t="str">
        <f>TEXT(C5983,"mmm")</f>
        <v>Sep</v>
      </c>
    </row>
    <row r="5984" spans="1:24" x14ac:dyDescent="0.3">
      <c r="A5984">
        <v>5983</v>
      </c>
      <c r="B5984" t="s">
        <v>9394</v>
      </c>
      <c r="C5984" s="1">
        <v>42695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>
        <v>12.96</v>
      </c>
      <c r="S5984">
        <v>2</v>
      </c>
      <c r="T5984">
        <v>0</v>
      </c>
      <c r="U5984">
        <v>6.3503999999999996</v>
      </c>
      <c r="V5984">
        <f>IFERROR(SuperstoreData[[#This Row],[Profit]]/SuperstoreData[[#This Row],[Sales]],0)</f>
        <v>0.48999999999999994</v>
      </c>
      <c r="W5984">
        <f>YEAR(C5984)</f>
        <v>2016</v>
      </c>
      <c r="X5984" t="str">
        <f>TEXT(C5984,"mmm")</f>
        <v>Nov</v>
      </c>
    </row>
    <row r="5985" spans="1:24" x14ac:dyDescent="0.3">
      <c r="A5985">
        <v>5984</v>
      </c>
      <c r="B5985" t="s">
        <v>9395</v>
      </c>
      <c r="C5985" s="1">
        <v>42994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>
        <v>20.544</v>
      </c>
      <c r="S5985">
        <v>6</v>
      </c>
      <c r="T5985">
        <v>0.2</v>
      </c>
      <c r="U5985">
        <v>6.42</v>
      </c>
      <c r="V5985">
        <f>IFERROR(SuperstoreData[[#This Row],[Profit]]/SuperstoreData[[#This Row],[Sales]],0)</f>
        <v>0.3125</v>
      </c>
      <c r="W5985">
        <f>YEAR(C5985)</f>
        <v>2017</v>
      </c>
      <c r="X5985" t="str">
        <f>TEXT(C5985,"mmm")</f>
        <v>Sep</v>
      </c>
    </row>
    <row r="5986" spans="1:24" x14ac:dyDescent="0.3">
      <c r="A5986">
        <v>5985</v>
      </c>
      <c r="B5986" t="s">
        <v>9396</v>
      </c>
      <c r="C5986" s="1">
        <v>42570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>
        <v>185.58</v>
      </c>
      <c r="S5986">
        <v>6</v>
      </c>
      <c r="T5986">
        <v>0</v>
      </c>
      <c r="U5986">
        <v>76.087800000000001</v>
      </c>
      <c r="V5986">
        <f>IFERROR(SuperstoreData[[#This Row],[Profit]]/SuperstoreData[[#This Row],[Sales]],0)</f>
        <v>0.41</v>
      </c>
      <c r="W5986">
        <f>YEAR(C5986)</f>
        <v>2016</v>
      </c>
      <c r="X5986" t="str">
        <f>TEXT(C5986,"mmm")</f>
        <v>Jul</v>
      </c>
    </row>
    <row r="5987" spans="1:24" x14ac:dyDescent="0.3">
      <c r="A5987">
        <v>5986</v>
      </c>
      <c r="B5987" t="s">
        <v>9396</v>
      </c>
      <c r="C5987" s="1">
        <v>42570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>
        <v>77.56</v>
      </c>
      <c r="S5987">
        <v>2</v>
      </c>
      <c r="T5987">
        <v>0</v>
      </c>
      <c r="U5987">
        <v>35.677599999999998</v>
      </c>
      <c r="V5987">
        <f>IFERROR(SuperstoreData[[#This Row],[Profit]]/SuperstoreData[[#This Row],[Sales]],0)</f>
        <v>0.45999999999999996</v>
      </c>
      <c r="W5987">
        <f>YEAR(C5987)</f>
        <v>2016</v>
      </c>
      <c r="X5987" t="str">
        <f>TEXT(C5987,"mmm")</f>
        <v>Jul</v>
      </c>
    </row>
    <row r="5988" spans="1:24" x14ac:dyDescent="0.3">
      <c r="A5988">
        <v>5987</v>
      </c>
      <c r="B5988" t="s">
        <v>9396</v>
      </c>
      <c r="C5988" s="1">
        <v>42570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>
        <v>87.92</v>
      </c>
      <c r="S5988">
        <v>4</v>
      </c>
      <c r="T5988">
        <v>0</v>
      </c>
      <c r="U5988">
        <v>0.87919999999999998</v>
      </c>
      <c r="V5988">
        <f>IFERROR(SuperstoreData[[#This Row],[Profit]]/SuperstoreData[[#This Row],[Sales]],0)</f>
        <v>0.01</v>
      </c>
      <c r="W5988">
        <f>YEAR(C5988)</f>
        <v>2016</v>
      </c>
      <c r="X5988" t="str">
        <f>TEXT(C5988,"mmm")</f>
        <v>Jul</v>
      </c>
    </row>
    <row r="5989" spans="1:24" x14ac:dyDescent="0.3">
      <c r="A5989">
        <v>5988</v>
      </c>
      <c r="B5989" t="s">
        <v>9396</v>
      </c>
      <c r="C5989" s="1">
        <v>42570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>
        <v>245.94</v>
      </c>
      <c r="S5989">
        <v>6</v>
      </c>
      <c r="T5989">
        <v>0</v>
      </c>
      <c r="U5989">
        <v>120.5106</v>
      </c>
      <c r="V5989">
        <f>IFERROR(SuperstoreData[[#This Row],[Profit]]/SuperstoreData[[#This Row],[Sales]],0)</f>
        <v>0.49</v>
      </c>
      <c r="W5989">
        <f>YEAR(C5989)</f>
        <v>2016</v>
      </c>
      <c r="X5989" t="str">
        <f>TEXT(C5989,"mmm")</f>
        <v>Jul</v>
      </c>
    </row>
    <row r="5990" spans="1:24" x14ac:dyDescent="0.3">
      <c r="A5990">
        <v>5989</v>
      </c>
      <c r="B5990" t="s">
        <v>9396</v>
      </c>
      <c r="C5990" s="1">
        <v>42570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>
        <v>8.6</v>
      </c>
      <c r="S5990">
        <v>1</v>
      </c>
      <c r="T5990">
        <v>0</v>
      </c>
      <c r="U5990">
        <v>4.0419999999999998</v>
      </c>
      <c r="V5990">
        <f>IFERROR(SuperstoreData[[#This Row],[Profit]]/SuperstoreData[[#This Row],[Sales]],0)</f>
        <v>0.47</v>
      </c>
      <c r="W5990">
        <f>YEAR(C5990)</f>
        <v>2016</v>
      </c>
      <c r="X5990" t="str">
        <f>TEXT(C5990,"mmm")</f>
        <v>Jul</v>
      </c>
    </row>
    <row r="5991" spans="1:24" x14ac:dyDescent="0.3">
      <c r="A5991">
        <v>5990</v>
      </c>
      <c r="B5991" t="s">
        <v>9396</v>
      </c>
      <c r="C5991" s="1">
        <v>42570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>
        <v>504.9</v>
      </c>
      <c r="S5991">
        <v>5</v>
      </c>
      <c r="T5991">
        <v>0</v>
      </c>
      <c r="U5991">
        <v>126.22499999999999</v>
      </c>
      <c r="V5991">
        <f>IFERROR(SuperstoreData[[#This Row],[Profit]]/SuperstoreData[[#This Row],[Sales]],0)</f>
        <v>0.25</v>
      </c>
      <c r="W5991">
        <f>YEAR(C5991)</f>
        <v>2016</v>
      </c>
      <c r="X5991" t="str">
        <f>TEXT(C5991,"mmm")</f>
        <v>Jul</v>
      </c>
    </row>
    <row r="5992" spans="1:24" x14ac:dyDescent="0.3">
      <c r="A5992">
        <v>5991</v>
      </c>
      <c r="B5992" t="s">
        <v>9397</v>
      </c>
      <c r="C5992" s="1">
        <v>42993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>
        <v>2357.4879999999998</v>
      </c>
      <c r="S5992">
        <v>7</v>
      </c>
      <c r="T5992">
        <v>0.2</v>
      </c>
      <c r="U5992">
        <v>884.05799999999999</v>
      </c>
      <c r="V5992">
        <f>IFERROR(SuperstoreData[[#This Row],[Profit]]/SuperstoreData[[#This Row],[Sales]],0)</f>
        <v>0.375</v>
      </c>
      <c r="W5992">
        <f>YEAR(C5992)</f>
        <v>2017</v>
      </c>
      <c r="X5992" t="str">
        <f>TEXT(C5992,"mmm")</f>
        <v>Sep</v>
      </c>
    </row>
    <row r="5993" spans="1:24" x14ac:dyDescent="0.3">
      <c r="A5993">
        <v>5992</v>
      </c>
      <c r="B5993" t="s">
        <v>9397</v>
      </c>
      <c r="C5993" s="1">
        <v>42993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>
        <v>369.54399999999998</v>
      </c>
      <c r="S5993">
        <v>7</v>
      </c>
      <c r="T5993">
        <v>0.2</v>
      </c>
      <c r="U5993">
        <v>32.335099999999997</v>
      </c>
      <c r="V5993">
        <f>IFERROR(SuperstoreData[[#This Row],[Profit]]/SuperstoreData[[#This Row],[Sales]],0)</f>
        <v>8.7499999999999994E-2</v>
      </c>
      <c r="W5993">
        <f>YEAR(C5993)</f>
        <v>2017</v>
      </c>
      <c r="X5993" t="str">
        <f>TEXT(C5993,"mmm")</f>
        <v>Sep</v>
      </c>
    </row>
    <row r="5994" spans="1:24" x14ac:dyDescent="0.3">
      <c r="A5994">
        <v>5993</v>
      </c>
      <c r="B5994" t="s">
        <v>9397</v>
      </c>
      <c r="C5994" s="1">
        <v>42993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>
        <v>184.75200000000001</v>
      </c>
      <c r="S5994">
        <v>3</v>
      </c>
      <c r="T5994">
        <v>0.2</v>
      </c>
      <c r="U5994">
        <v>-20.784600000000001</v>
      </c>
      <c r="V5994">
        <f>IFERROR(SuperstoreData[[#This Row],[Profit]]/SuperstoreData[[#This Row],[Sales]],0)</f>
        <v>-0.1125</v>
      </c>
      <c r="W5994">
        <f>YEAR(C5994)</f>
        <v>2017</v>
      </c>
      <c r="X5994" t="str">
        <f>TEXT(C5994,"mmm")</f>
        <v>Sep</v>
      </c>
    </row>
    <row r="5995" spans="1:24" x14ac:dyDescent="0.3">
      <c r="A5995">
        <v>5994</v>
      </c>
      <c r="B5995" t="s">
        <v>9398</v>
      </c>
      <c r="C5995" s="1">
        <v>42715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>
        <v>64.959999999999994</v>
      </c>
      <c r="S5995">
        <v>5</v>
      </c>
      <c r="T5995">
        <v>0.2</v>
      </c>
      <c r="U5995">
        <v>-4.0599999999999996</v>
      </c>
      <c r="V5995">
        <f>IFERROR(SuperstoreData[[#This Row],[Profit]]/SuperstoreData[[#This Row],[Sales]],0)</f>
        <v>-6.25E-2</v>
      </c>
      <c r="W5995">
        <f>YEAR(C5995)</f>
        <v>2016</v>
      </c>
      <c r="X5995" t="str">
        <f>TEXT(C5995,"mmm")</f>
        <v>Dec</v>
      </c>
    </row>
    <row r="5996" spans="1:24" x14ac:dyDescent="0.3">
      <c r="A5996">
        <v>5995</v>
      </c>
      <c r="B5996" t="s">
        <v>9398</v>
      </c>
      <c r="C5996" s="1">
        <v>42715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>
        <v>13.52</v>
      </c>
      <c r="S5996">
        <v>2</v>
      </c>
      <c r="T5996">
        <v>0.2</v>
      </c>
      <c r="U5996">
        <v>1.69</v>
      </c>
      <c r="V5996">
        <f>IFERROR(SuperstoreData[[#This Row],[Profit]]/SuperstoreData[[#This Row],[Sales]],0)</f>
        <v>0.125</v>
      </c>
      <c r="W5996">
        <f>YEAR(C5996)</f>
        <v>2016</v>
      </c>
      <c r="X5996" t="str">
        <f>TEXT(C5996,"mmm")</f>
        <v>Dec</v>
      </c>
    </row>
    <row r="5997" spans="1:24" x14ac:dyDescent="0.3">
      <c r="A5997">
        <v>5996</v>
      </c>
      <c r="B5997" t="s">
        <v>9398</v>
      </c>
      <c r="C5997" s="1">
        <v>42715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>
        <v>458.43</v>
      </c>
      <c r="S5997">
        <v>5</v>
      </c>
      <c r="T5997">
        <v>0.3</v>
      </c>
      <c r="U5997">
        <v>-137.529</v>
      </c>
      <c r="V5997">
        <f>IFERROR(SuperstoreData[[#This Row],[Profit]]/SuperstoreData[[#This Row],[Sales]],0)</f>
        <v>-0.3</v>
      </c>
      <c r="W5997">
        <f>YEAR(C5997)</f>
        <v>2016</v>
      </c>
      <c r="X5997" t="str">
        <f>TEXT(C5997,"mmm")</f>
        <v>Dec</v>
      </c>
    </row>
    <row r="5998" spans="1:24" x14ac:dyDescent="0.3">
      <c r="A5998">
        <v>5997</v>
      </c>
      <c r="B5998" t="s">
        <v>9398</v>
      </c>
      <c r="C5998" s="1">
        <v>42715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>
        <v>387.13600000000002</v>
      </c>
      <c r="S5998">
        <v>4</v>
      </c>
      <c r="T5998">
        <v>0.2</v>
      </c>
      <c r="U5998">
        <v>24.196000000000002</v>
      </c>
      <c r="V5998">
        <f>IFERROR(SuperstoreData[[#This Row],[Profit]]/SuperstoreData[[#This Row],[Sales]],0)</f>
        <v>6.25E-2</v>
      </c>
      <c r="W5998">
        <f>YEAR(C5998)</f>
        <v>2016</v>
      </c>
      <c r="X5998" t="str">
        <f>TEXT(C5998,"mmm")</f>
        <v>Dec</v>
      </c>
    </row>
    <row r="5999" spans="1:24" x14ac:dyDescent="0.3">
      <c r="A5999">
        <v>5998</v>
      </c>
      <c r="B5999" t="s">
        <v>9398</v>
      </c>
      <c r="C5999" s="1">
        <v>42715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>
        <v>328.59</v>
      </c>
      <c r="S5999">
        <v>3</v>
      </c>
      <c r="T5999">
        <v>0.4</v>
      </c>
      <c r="U5999">
        <v>-147.8655</v>
      </c>
      <c r="V5999">
        <f>IFERROR(SuperstoreData[[#This Row],[Profit]]/SuperstoreData[[#This Row],[Sales]],0)</f>
        <v>-0.45</v>
      </c>
      <c r="W5999">
        <f>YEAR(C5999)</f>
        <v>2016</v>
      </c>
      <c r="X5999" t="str">
        <f>TEXT(C5999,"mmm")</f>
        <v>Dec</v>
      </c>
    </row>
    <row r="6000" spans="1:24" x14ac:dyDescent="0.3">
      <c r="A6000">
        <v>5999</v>
      </c>
      <c r="B6000" t="s">
        <v>9399</v>
      </c>
      <c r="C6000" s="1">
        <v>41983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>
        <v>338.35199999999998</v>
      </c>
      <c r="S6000">
        <v>3</v>
      </c>
      <c r="T6000">
        <v>0.2</v>
      </c>
      <c r="U6000">
        <v>4.2294</v>
      </c>
      <c r="V6000">
        <f>IFERROR(SuperstoreData[[#This Row],[Profit]]/SuperstoreData[[#This Row],[Sales]],0)</f>
        <v>1.2500000000000001E-2</v>
      </c>
      <c r="W6000">
        <f>YEAR(C6000)</f>
        <v>2014</v>
      </c>
      <c r="X6000" t="str">
        <f>TEXT(C6000,"mmm")</f>
        <v>Dec</v>
      </c>
    </row>
    <row r="6001" spans="1:24" x14ac:dyDescent="0.3">
      <c r="A6001">
        <v>6000</v>
      </c>
      <c r="B6001" t="s">
        <v>9399</v>
      </c>
      <c r="C6001" s="1">
        <v>41983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>
        <v>25.92</v>
      </c>
      <c r="S6001">
        <v>4</v>
      </c>
      <c r="T6001">
        <v>0</v>
      </c>
      <c r="U6001">
        <v>12.441599999999999</v>
      </c>
      <c r="V6001">
        <f>IFERROR(SuperstoreData[[#This Row],[Profit]]/SuperstoreData[[#This Row],[Sales]],0)</f>
        <v>0.47999999999999993</v>
      </c>
      <c r="W6001">
        <f>YEAR(C6001)</f>
        <v>2014</v>
      </c>
      <c r="X6001" t="str">
        <f>TEXT(C6001,"mmm")</f>
        <v>Dec</v>
      </c>
    </row>
    <row r="6002" spans="1:24" x14ac:dyDescent="0.3">
      <c r="A6002">
        <v>6001</v>
      </c>
      <c r="B6002" t="s">
        <v>9399</v>
      </c>
      <c r="C6002" s="1">
        <v>41983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>
        <v>91.36</v>
      </c>
      <c r="S6002">
        <v>4</v>
      </c>
      <c r="T6002">
        <v>0</v>
      </c>
      <c r="U6002">
        <v>42.025599999999997</v>
      </c>
      <c r="V6002">
        <f>IFERROR(SuperstoreData[[#This Row],[Profit]]/SuperstoreData[[#This Row],[Sales]],0)</f>
        <v>0.45999999999999996</v>
      </c>
      <c r="W6002">
        <f>YEAR(C6002)</f>
        <v>2014</v>
      </c>
      <c r="X6002" t="str">
        <f>TEXT(C6002,"mmm")</f>
        <v>Dec</v>
      </c>
    </row>
    <row r="6003" spans="1:24" x14ac:dyDescent="0.3">
      <c r="A6003">
        <v>6002</v>
      </c>
      <c r="B6003" t="s">
        <v>9401</v>
      </c>
      <c r="C6003" s="1">
        <v>41986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>
        <v>87.96</v>
      </c>
      <c r="S6003">
        <v>3</v>
      </c>
      <c r="T6003">
        <v>0.2</v>
      </c>
      <c r="U6003">
        <v>7.6965000000000003</v>
      </c>
      <c r="V6003">
        <f>IFERROR(SuperstoreData[[#This Row],[Profit]]/SuperstoreData[[#This Row],[Sales]],0)</f>
        <v>8.7500000000000008E-2</v>
      </c>
      <c r="W6003">
        <f>YEAR(C6003)</f>
        <v>2014</v>
      </c>
      <c r="X6003" t="str">
        <f>TEXT(C6003,"mmm")</f>
        <v>Dec</v>
      </c>
    </row>
    <row r="6004" spans="1:24" x14ac:dyDescent="0.3">
      <c r="A6004">
        <v>6003</v>
      </c>
      <c r="B6004" t="s">
        <v>9401</v>
      </c>
      <c r="C6004" s="1">
        <v>41986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>
        <v>5.2140000000000004</v>
      </c>
      <c r="S6004">
        <v>2</v>
      </c>
      <c r="T6004">
        <v>0.7</v>
      </c>
      <c r="U6004">
        <v>-4.1711999999999998</v>
      </c>
      <c r="V6004">
        <f>IFERROR(SuperstoreData[[#This Row],[Profit]]/SuperstoreData[[#This Row],[Sales]],0)</f>
        <v>-0.79999999999999993</v>
      </c>
      <c r="W6004">
        <f>YEAR(C6004)</f>
        <v>2014</v>
      </c>
      <c r="X6004" t="str">
        <f>TEXT(C6004,"mmm")</f>
        <v>Dec</v>
      </c>
    </row>
    <row r="6005" spans="1:24" x14ac:dyDescent="0.3">
      <c r="A6005">
        <v>6004</v>
      </c>
      <c r="B6005" t="s">
        <v>9402</v>
      </c>
      <c r="C6005" s="1">
        <v>42999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>
        <v>12.294</v>
      </c>
      <c r="S6005">
        <v>1</v>
      </c>
      <c r="T6005">
        <v>0.7</v>
      </c>
      <c r="U6005">
        <v>-8.6058000000000003</v>
      </c>
      <c r="V6005">
        <f>IFERROR(SuperstoreData[[#This Row],[Profit]]/SuperstoreData[[#This Row],[Sales]],0)</f>
        <v>-0.7</v>
      </c>
      <c r="W6005">
        <f>YEAR(C6005)</f>
        <v>2017</v>
      </c>
      <c r="X6005" t="str">
        <f>TEXT(C6005,"mmm")</f>
        <v>Sep</v>
      </c>
    </row>
    <row r="6006" spans="1:24" x14ac:dyDescent="0.3">
      <c r="A6006">
        <v>6005</v>
      </c>
      <c r="B6006" t="s">
        <v>9403</v>
      </c>
      <c r="C6006" s="1">
        <v>42985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>
        <v>19.760000000000002</v>
      </c>
      <c r="S6006">
        <v>4</v>
      </c>
      <c r="T6006">
        <v>0</v>
      </c>
      <c r="U6006">
        <v>8.2992000000000008</v>
      </c>
      <c r="V6006">
        <f>IFERROR(SuperstoreData[[#This Row],[Profit]]/SuperstoreData[[#This Row],[Sales]],0)</f>
        <v>0.42</v>
      </c>
      <c r="W6006">
        <f>YEAR(C6006)</f>
        <v>2017</v>
      </c>
      <c r="X6006" t="str">
        <f>TEXT(C6006,"mmm")</f>
        <v>Sep</v>
      </c>
    </row>
    <row r="6007" spans="1:24" x14ac:dyDescent="0.3">
      <c r="A6007">
        <v>6006</v>
      </c>
      <c r="B6007" t="s">
        <v>9404</v>
      </c>
      <c r="C6007" s="1">
        <v>42310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>
        <v>109.764</v>
      </c>
      <c r="S6007">
        <v>2</v>
      </c>
      <c r="T6007">
        <v>0.1</v>
      </c>
      <c r="U6007">
        <v>8.5372000000000003</v>
      </c>
      <c r="V6007">
        <f>IFERROR(SuperstoreData[[#This Row],[Profit]]/SuperstoreData[[#This Row],[Sales]],0)</f>
        <v>7.7777777777777779E-2</v>
      </c>
      <c r="W6007">
        <f>YEAR(C6007)</f>
        <v>2015</v>
      </c>
      <c r="X6007" t="str">
        <f>TEXT(C6007,"mmm")</f>
        <v>Nov</v>
      </c>
    </row>
    <row r="6008" spans="1:24" x14ac:dyDescent="0.3">
      <c r="A6008">
        <v>6007</v>
      </c>
      <c r="B6008" t="s">
        <v>9405</v>
      </c>
      <c r="C6008" s="1">
        <v>43080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>
        <v>128.85</v>
      </c>
      <c r="S6008">
        <v>3</v>
      </c>
      <c r="T6008">
        <v>0</v>
      </c>
      <c r="U6008">
        <v>3.8654999999999999</v>
      </c>
      <c r="V6008">
        <f>IFERROR(SuperstoreData[[#This Row],[Profit]]/SuperstoreData[[#This Row],[Sales]],0)</f>
        <v>3.0000000000000002E-2</v>
      </c>
      <c r="W6008">
        <f>YEAR(C6008)</f>
        <v>2017</v>
      </c>
      <c r="X6008" t="str">
        <f>TEXT(C6008,"mmm")</f>
        <v>Dec</v>
      </c>
    </row>
    <row r="6009" spans="1:24" x14ac:dyDescent="0.3">
      <c r="A6009">
        <v>6008</v>
      </c>
      <c r="B6009" t="s">
        <v>9406</v>
      </c>
      <c r="C6009" s="1">
        <v>42826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>
        <v>127.95</v>
      </c>
      <c r="S6009">
        <v>3</v>
      </c>
      <c r="T6009">
        <v>0</v>
      </c>
      <c r="U6009">
        <v>21.7515</v>
      </c>
      <c r="V6009">
        <f>IFERROR(SuperstoreData[[#This Row],[Profit]]/SuperstoreData[[#This Row],[Sales]],0)</f>
        <v>0.16999999999999998</v>
      </c>
      <c r="W6009">
        <f>YEAR(C6009)</f>
        <v>2017</v>
      </c>
      <c r="X6009" t="str">
        <f>TEXT(C6009,"mmm")</f>
        <v>Apr</v>
      </c>
    </row>
    <row r="6010" spans="1:24" x14ac:dyDescent="0.3">
      <c r="A6010">
        <v>6009</v>
      </c>
      <c r="B6010" t="s">
        <v>9407</v>
      </c>
      <c r="C6010" s="1">
        <v>42368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>
        <v>68.52</v>
      </c>
      <c r="S6010">
        <v>3</v>
      </c>
      <c r="T6010">
        <v>0</v>
      </c>
      <c r="U6010">
        <v>31.519200000000001</v>
      </c>
      <c r="V6010">
        <f>IFERROR(SuperstoreData[[#This Row],[Profit]]/SuperstoreData[[#This Row],[Sales]],0)</f>
        <v>0.46</v>
      </c>
      <c r="W6010">
        <f>YEAR(C6010)</f>
        <v>2015</v>
      </c>
      <c r="X6010" t="str">
        <f>TEXT(C6010,"mmm")</f>
        <v>Dec</v>
      </c>
    </row>
    <row r="6011" spans="1:24" x14ac:dyDescent="0.3">
      <c r="A6011">
        <v>6010</v>
      </c>
      <c r="B6011" t="s">
        <v>9407</v>
      </c>
      <c r="C6011" s="1">
        <v>42368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>
        <v>74.94</v>
      </c>
      <c r="S6011">
        <v>3</v>
      </c>
      <c r="T6011">
        <v>0</v>
      </c>
      <c r="U6011">
        <v>14.2386</v>
      </c>
      <c r="V6011">
        <f>IFERROR(SuperstoreData[[#This Row],[Profit]]/SuperstoreData[[#This Row],[Sales]],0)</f>
        <v>0.19</v>
      </c>
      <c r="W6011">
        <f>YEAR(C6011)</f>
        <v>2015</v>
      </c>
      <c r="X6011" t="str">
        <f>TEXT(C6011,"mmm")</f>
        <v>Dec</v>
      </c>
    </row>
    <row r="6012" spans="1:24" x14ac:dyDescent="0.3">
      <c r="A6012">
        <v>6011</v>
      </c>
      <c r="B6012" t="s">
        <v>9407</v>
      </c>
      <c r="C6012" s="1">
        <v>42368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>
        <v>2548.56</v>
      </c>
      <c r="S6012">
        <v>6</v>
      </c>
      <c r="T6012">
        <v>0.2</v>
      </c>
      <c r="U6012">
        <v>286.71300000000002</v>
      </c>
      <c r="V6012">
        <f>IFERROR(SuperstoreData[[#This Row],[Profit]]/SuperstoreData[[#This Row],[Sales]],0)</f>
        <v>0.11250000000000002</v>
      </c>
      <c r="W6012">
        <f>YEAR(C6012)</f>
        <v>2015</v>
      </c>
      <c r="X6012" t="str">
        <f>TEXT(C6012,"mmm")</f>
        <v>Dec</v>
      </c>
    </row>
    <row r="6013" spans="1:24" x14ac:dyDescent="0.3">
      <c r="A6013">
        <v>6012</v>
      </c>
      <c r="B6013" t="s">
        <v>9407</v>
      </c>
      <c r="C6013" s="1">
        <v>42368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>
        <v>271.44</v>
      </c>
      <c r="S6013">
        <v>3</v>
      </c>
      <c r="T6013">
        <v>0</v>
      </c>
      <c r="U6013">
        <v>122.148</v>
      </c>
      <c r="V6013">
        <f>IFERROR(SuperstoreData[[#This Row],[Profit]]/SuperstoreData[[#This Row],[Sales]],0)</f>
        <v>0.45</v>
      </c>
      <c r="W6013">
        <f>YEAR(C6013)</f>
        <v>2015</v>
      </c>
      <c r="X6013" t="str">
        <f>TEXT(C6013,"mmm")</f>
        <v>Dec</v>
      </c>
    </row>
    <row r="6014" spans="1:24" x14ac:dyDescent="0.3">
      <c r="A6014">
        <v>6013</v>
      </c>
      <c r="B6014" t="s">
        <v>9407</v>
      </c>
      <c r="C6014" s="1">
        <v>42368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>
        <v>287.88</v>
      </c>
      <c r="S6014">
        <v>3</v>
      </c>
      <c r="T6014">
        <v>0.2</v>
      </c>
      <c r="U6014">
        <v>35.984999999999999</v>
      </c>
      <c r="V6014">
        <f>IFERROR(SuperstoreData[[#This Row],[Profit]]/SuperstoreData[[#This Row],[Sales]],0)</f>
        <v>0.125</v>
      </c>
      <c r="W6014">
        <f>YEAR(C6014)</f>
        <v>2015</v>
      </c>
      <c r="X6014" t="str">
        <f>TEXT(C6014,"mmm")</f>
        <v>Dec</v>
      </c>
    </row>
    <row r="6015" spans="1:24" x14ac:dyDescent="0.3">
      <c r="A6015">
        <v>6014</v>
      </c>
      <c r="B6015" t="s">
        <v>9408</v>
      </c>
      <c r="C6015" s="1">
        <v>42439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>
        <v>14.9</v>
      </c>
      <c r="S6015">
        <v>5</v>
      </c>
      <c r="T6015">
        <v>0</v>
      </c>
      <c r="U6015">
        <v>7.1520000000000001</v>
      </c>
      <c r="V6015">
        <f>IFERROR(SuperstoreData[[#This Row],[Profit]]/SuperstoreData[[#This Row],[Sales]],0)</f>
        <v>0.48</v>
      </c>
      <c r="W6015">
        <f>YEAR(C6015)</f>
        <v>2016</v>
      </c>
      <c r="X6015" t="str">
        <f>TEXT(C6015,"mmm")</f>
        <v>Mar</v>
      </c>
    </row>
    <row r="6016" spans="1:24" x14ac:dyDescent="0.3">
      <c r="A6016">
        <v>6015</v>
      </c>
      <c r="B6016" t="s">
        <v>9408</v>
      </c>
      <c r="C6016" s="1">
        <v>42439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>
        <v>4158.9120000000003</v>
      </c>
      <c r="S6016">
        <v>8</v>
      </c>
      <c r="T6016">
        <v>0.2</v>
      </c>
      <c r="U6016">
        <v>363.90480000000002</v>
      </c>
      <c r="V6016">
        <f>IFERROR(SuperstoreData[[#This Row],[Profit]]/SuperstoreData[[#This Row],[Sales]],0)</f>
        <v>8.7499999999999994E-2</v>
      </c>
      <c r="W6016">
        <f>YEAR(C6016)</f>
        <v>2016</v>
      </c>
      <c r="X6016" t="str">
        <f>TEXT(C6016,"mmm")</f>
        <v>Mar</v>
      </c>
    </row>
    <row r="6017" spans="1:24" x14ac:dyDescent="0.3">
      <c r="A6017">
        <v>6016</v>
      </c>
      <c r="B6017" t="s">
        <v>9409</v>
      </c>
      <c r="C6017" s="1">
        <v>41735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>
        <v>91.96</v>
      </c>
      <c r="S6017">
        <v>2</v>
      </c>
      <c r="T6017">
        <v>0</v>
      </c>
      <c r="U6017">
        <v>15.6332</v>
      </c>
      <c r="V6017">
        <f>IFERROR(SuperstoreData[[#This Row],[Profit]]/SuperstoreData[[#This Row],[Sales]],0)</f>
        <v>0.17</v>
      </c>
      <c r="W6017">
        <f>YEAR(C6017)</f>
        <v>2014</v>
      </c>
      <c r="X6017" t="str">
        <f>TEXT(C6017,"mmm")</f>
        <v>Apr</v>
      </c>
    </row>
    <row r="6018" spans="1:24" x14ac:dyDescent="0.3">
      <c r="A6018">
        <v>6017</v>
      </c>
      <c r="B6018" t="s">
        <v>9409</v>
      </c>
      <c r="C6018" s="1">
        <v>41735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>
        <v>33.11</v>
      </c>
      <c r="S6018">
        <v>7</v>
      </c>
      <c r="T6018">
        <v>0</v>
      </c>
      <c r="U6018">
        <v>12.9129</v>
      </c>
      <c r="V6018">
        <f>IFERROR(SuperstoreData[[#This Row],[Profit]]/SuperstoreData[[#This Row],[Sales]],0)</f>
        <v>0.39</v>
      </c>
      <c r="W6018">
        <f>YEAR(C6018)</f>
        <v>2014</v>
      </c>
      <c r="X6018" t="str">
        <f>TEXT(C6018,"mmm")</f>
        <v>Apr</v>
      </c>
    </row>
    <row r="6019" spans="1:24" x14ac:dyDescent="0.3">
      <c r="A6019">
        <v>6018</v>
      </c>
      <c r="B6019" t="s">
        <v>9409</v>
      </c>
      <c r="C6019" s="1">
        <v>41735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>
        <v>19.440000000000001</v>
      </c>
      <c r="S6019">
        <v>3</v>
      </c>
      <c r="T6019">
        <v>0</v>
      </c>
      <c r="U6019">
        <v>9.3312000000000008</v>
      </c>
      <c r="V6019">
        <f>IFERROR(SuperstoreData[[#This Row],[Profit]]/SuperstoreData[[#This Row],[Sales]],0)</f>
        <v>0.48000000000000004</v>
      </c>
      <c r="W6019">
        <f>YEAR(C6019)</f>
        <v>2014</v>
      </c>
      <c r="X6019" t="str">
        <f>TEXT(C6019,"mmm")</f>
        <v>Apr</v>
      </c>
    </row>
    <row r="6020" spans="1:24" x14ac:dyDescent="0.3">
      <c r="A6020">
        <v>6019</v>
      </c>
      <c r="B6020" t="s">
        <v>9409</v>
      </c>
      <c r="C6020" s="1">
        <v>41735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>
        <v>55.48</v>
      </c>
      <c r="S6020">
        <v>1</v>
      </c>
      <c r="T6020">
        <v>0</v>
      </c>
      <c r="U6020">
        <v>26.630400000000002</v>
      </c>
      <c r="V6020">
        <f>IFERROR(SuperstoreData[[#This Row],[Profit]]/SuperstoreData[[#This Row],[Sales]],0)</f>
        <v>0.48000000000000004</v>
      </c>
      <c r="W6020">
        <f>YEAR(C6020)</f>
        <v>2014</v>
      </c>
      <c r="X6020" t="str">
        <f>TEXT(C6020,"mmm")</f>
        <v>Apr</v>
      </c>
    </row>
    <row r="6021" spans="1:24" x14ac:dyDescent="0.3">
      <c r="A6021">
        <v>6020</v>
      </c>
      <c r="B6021" t="s">
        <v>9410</v>
      </c>
      <c r="C6021" s="1">
        <v>41917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>
        <f>IFERROR(SuperstoreData[[#This Row],[Profit]]/SuperstoreData[[#This Row],[Sales]],0)</f>
        <v>0.125</v>
      </c>
      <c r="W6021">
        <f>YEAR(C6021)</f>
        <v>2014</v>
      </c>
      <c r="X6021" t="str">
        <f>TEXT(C6021,"mmm")</f>
        <v>Oct</v>
      </c>
    </row>
    <row r="6022" spans="1:24" x14ac:dyDescent="0.3">
      <c r="A6022">
        <v>6021</v>
      </c>
      <c r="B6022" t="s">
        <v>9411</v>
      </c>
      <c r="C6022" s="1">
        <v>42595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>
        <v>17.34</v>
      </c>
      <c r="S6022">
        <v>2</v>
      </c>
      <c r="T6022">
        <v>0</v>
      </c>
      <c r="U6022">
        <v>4.6818</v>
      </c>
      <c r="V6022">
        <f>IFERROR(SuperstoreData[[#This Row],[Profit]]/SuperstoreData[[#This Row],[Sales]],0)</f>
        <v>0.27</v>
      </c>
      <c r="W6022">
        <f>YEAR(C6022)</f>
        <v>2016</v>
      </c>
      <c r="X6022" t="str">
        <f>TEXT(C6022,"mmm")</f>
        <v>Aug</v>
      </c>
    </row>
    <row r="6023" spans="1:24" x14ac:dyDescent="0.3">
      <c r="A6023">
        <v>6022</v>
      </c>
      <c r="B6023" t="s">
        <v>9411</v>
      </c>
      <c r="C6023" s="1">
        <v>42595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>
        <v>71.98</v>
      </c>
      <c r="S6023">
        <v>2</v>
      </c>
      <c r="T6023">
        <v>0</v>
      </c>
      <c r="U6023">
        <v>15.1158</v>
      </c>
      <c r="V6023">
        <f>IFERROR(SuperstoreData[[#This Row],[Profit]]/SuperstoreData[[#This Row],[Sales]],0)</f>
        <v>0.21</v>
      </c>
      <c r="W6023">
        <f>YEAR(C6023)</f>
        <v>2016</v>
      </c>
      <c r="X6023" t="str">
        <f>TEXT(C6023,"mmm")</f>
        <v>Aug</v>
      </c>
    </row>
    <row r="6024" spans="1:24" x14ac:dyDescent="0.3">
      <c r="A6024">
        <v>6023</v>
      </c>
      <c r="B6024" t="s">
        <v>9413</v>
      </c>
      <c r="C6024" s="1">
        <v>41960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>
        <v>7.08</v>
      </c>
      <c r="S6024">
        <v>3</v>
      </c>
      <c r="T6024">
        <v>0.2</v>
      </c>
      <c r="U6024">
        <v>2.4780000000000002</v>
      </c>
      <c r="V6024">
        <f>IFERROR(SuperstoreData[[#This Row],[Profit]]/SuperstoreData[[#This Row],[Sales]],0)</f>
        <v>0.35000000000000003</v>
      </c>
      <c r="W6024">
        <f>YEAR(C6024)</f>
        <v>2014</v>
      </c>
      <c r="X6024" t="str">
        <f>TEXT(C6024,"mmm")</f>
        <v>Nov</v>
      </c>
    </row>
    <row r="6025" spans="1:24" x14ac:dyDescent="0.3">
      <c r="A6025">
        <v>6024</v>
      </c>
      <c r="B6025" t="s">
        <v>9414</v>
      </c>
      <c r="C6025" s="1">
        <v>42849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>
        <v>69.98</v>
      </c>
      <c r="S6025">
        <v>2</v>
      </c>
      <c r="T6025">
        <v>0</v>
      </c>
      <c r="U6025">
        <v>4.8986000000000001</v>
      </c>
      <c r="V6025">
        <f>IFERROR(SuperstoreData[[#This Row],[Profit]]/SuperstoreData[[#This Row],[Sales]],0)</f>
        <v>6.9999999999999993E-2</v>
      </c>
      <c r="W6025">
        <f>YEAR(C6025)</f>
        <v>2017</v>
      </c>
      <c r="X6025" t="str">
        <f>TEXT(C6025,"mmm")</f>
        <v>Apr</v>
      </c>
    </row>
    <row r="6026" spans="1:24" x14ac:dyDescent="0.3">
      <c r="A6026">
        <v>6025</v>
      </c>
      <c r="B6026" t="s">
        <v>9415</v>
      </c>
      <c r="C6026" s="1">
        <v>42971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>
        <v>646.27200000000005</v>
      </c>
      <c r="S6026">
        <v>8</v>
      </c>
      <c r="T6026">
        <v>0.2</v>
      </c>
      <c r="U6026">
        <v>64.627200000000002</v>
      </c>
      <c r="V6026">
        <f>IFERROR(SuperstoreData[[#This Row],[Profit]]/SuperstoreData[[#This Row],[Sales]],0)</f>
        <v>9.9999999999999992E-2</v>
      </c>
      <c r="W6026">
        <f>YEAR(C6026)</f>
        <v>2017</v>
      </c>
      <c r="X6026" t="str">
        <f>TEXT(C6026,"mmm")</f>
        <v>Aug</v>
      </c>
    </row>
    <row r="6027" spans="1:24" x14ac:dyDescent="0.3">
      <c r="A6027">
        <v>6026</v>
      </c>
      <c r="B6027" t="s">
        <v>9415</v>
      </c>
      <c r="C6027" s="1">
        <v>42971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>
        <v>10.368</v>
      </c>
      <c r="S6027">
        <v>2</v>
      </c>
      <c r="T6027">
        <v>0.2</v>
      </c>
      <c r="U6027">
        <v>3.7584</v>
      </c>
      <c r="V6027">
        <f>IFERROR(SuperstoreData[[#This Row],[Profit]]/SuperstoreData[[#This Row],[Sales]],0)</f>
        <v>0.36249999999999999</v>
      </c>
      <c r="W6027">
        <f>YEAR(C6027)</f>
        <v>2017</v>
      </c>
      <c r="X6027" t="str">
        <f>TEXT(C6027,"mmm")</f>
        <v>Aug</v>
      </c>
    </row>
    <row r="6028" spans="1:24" x14ac:dyDescent="0.3">
      <c r="A6028">
        <v>6027</v>
      </c>
      <c r="B6028" t="s">
        <v>9416</v>
      </c>
      <c r="C6028" s="1">
        <v>42789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>
        <v>8.4</v>
      </c>
      <c r="S6028">
        <v>5</v>
      </c>
      <c r="T6028">
        <v>0</v>
      </c>
      <c r="U6028">
        <v>0.33600000000000002</v>
      </c>
      <c r="V6028">
        <f>IFERROR(SuperstoreData[[#This Row],[Profit]]/SuperstoreData[[#This Row],[Sales]],0)</f>
        <v>0.04</v>
      </c>
      <c r="W6028">
        <f>YEAR(C6028)</f>
        <v>2017</v>
      </c>
      <c r="X6028" t="str">
        <f>TEXT(C6028,"mmm")</f>
        <v>Feb</v>
      </c>
    </row>
    <row r="6029" spans="1:24" x14ac:dyDescent="0.3">
      <c r="A6029">
        <v>6028</v>
      </c>
      <c r="B6029" t="s">
        <v>9416</v>
      </c>
      <c r="C6029" s="1">
        <v>42789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>
        <v>71.959999999999994</v>
      </c>
      <c r="S6029">
        <v>5</v>
      </c>
      <c r="T6029">
        <v>0.2</v>
      </c>
      <c r="U6029">
        <v>25.186</v>
      </c>
      <c r="V6029">
        <f>IFERROR(SuperstoreData[[#This Row],[Profit]]/SuperstoreData[[#This Row],[Sales]],0)</f>
        <v>0.35000000000000003</v>
      </c>
      <c r="W6029">
        <f>YEAR(C6029)</f>
        <v>2017</v>
      </c>
      <c r="X6029" t="str">
        <f>TEXT(C6029,"mmm")</f>
        <v>Feb</v>
      </c>
    </row>
    <row r="6030" spans="1:24" x14ac:dyDescent="0.3">
      <c r="A6030">
        <v>6029</v>
      </c>
      <c r="B6030" t="s">
        <v>9417</v>
      </c>
      <c r="C6030" s="1">
        <v>42693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>
        <v>18.48</v>
      </c>
      <c r="S6030">
        <v>2</v>
      </c>
      <c r="T6030">
        <v>0.2</v>
      </c>
      <c r="U6030">
        <v>6.0060000000000002</v>
      </c>
      <c r="V6030">
        <f>IFERROR(SuperstoreData[[#This Row],[Profit]]/SuperstoreData[[#This Row],[Sales]],0)</f>
        <v>0.32500000000000001</v>
      </c>
      <c r="W6030">
        <f>YEAR(C6030)</f>
        <v>2016</v>
      </c>
      <c r="X6030" t="str">
        <f>TEXT(C6030,"mmm")</f>
        <v>Nov</v>
      </c>
    </row>
    <row r="6031" spans="1:24" x14ac:dyDescent="0.3">
      <c r="A6031">
        <v>6030</v>
      </c>
      <c r="B6031" t="s">
        <v>9418</v>
      </c>
      <c r="C6031" s="1">
        <v>42688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>
        <v>9.84</v>
      </c>
      <c r="S6031">
        <v>3</v>
      </c>
      <c r="T6031">
        <v>0</v>
      </c>
      <c r="U6031">
        <v>2.8536000000000001</v>
      </c>
      <c r="V6031">
        <f>IFERROR(SuperstoreData[[#This Row],[Profit]]/SuperstoreData[[#This Row],[Sales]],0)</f>
        <v>0.29000000000000004</v>
      </c>
      <c r="W6031">
        <f>YEAR(C6031)</f>
        <v>2016</v>
      </c>
      <c r="X6031" t="str">
        <f>TEXT(C6031,"mmm")</f>
        <v>Nov</v>
      </c>
    </row>
    <row r="6032" spans="1:24" x14ac:dyDescent="0.3">
      <c r="A6032">
        <v>6031</v>
      </c>
      <c r="B6032" t="s">
        <v>9419</v>
      </c>
      <c r="C6032" s="1">
        <v>42922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>
        <v>239.24</v>
      </c>
      <c r="S6032">
        <v>1</v>
      </c>
      <c r="T6032">
        <v>0.2</v>
      </c>
      <c r="U6032">
        <v>23.923999999999999</v>
      </c>
      <c r="V6032">
        <f>IFERROR(SuperstoreData[[#This Row],[Profit]]/SuperstoreData[[#This Row],[Sales]],0)</f>
        <v>9.9999999999999992E-2</v>
      </c>
      <c r="W6032">
        <f>YEAR(C6032)</f>
        <v>2017</v>
      </c>
      <c r="X6032" t="str">
        <f>TEXT(C6032,"mmm")</f>
        <v>Jul</v>
      </c>
    </row>
    <row r="6033" spans="1:24" x14ac:dyDescent="0.3">
      <c r="A6033">
        <v>6032</v>
      </c>
      <c r="B6033" t="s">
        <v>9420</v>
      </c>
      <c r="C6033" s="1">
        <v>42729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>
        <v>21.12</v>
      </c>
      <c r="S6033">
        <v>4</v>
      </c>
      <c r="T6033">
        <v>0</v>
      </c>
      <c r="U6033">
        <v>6.5472000000000001</v>
      </c>
      <c r="V6033">
        <f>IFERROR(SuperstoreData[[#This Row],[Profit]]/SuperstoreData[[#This Row],[Sales]],0)</f>
        <v>0.31</v>
      </c>
      <c r="W6033">
        <f>YEAR(C6033)</f>
        <v>2016</v>
      </c>
      <c r="X6033" t="str">
        <f>TEXT(C6033,"mmm")</f>
        <v>Dec</v>
      </c>
    </row>
    <row r="6034" spans="1:24" x14ac:dyDescent="0.3">
      <c r="A6034">
        <v>6033</v>
      </c>
      <c r="B6034" t="s">
        <v>9422</v>
      </c>
      <c r="C6034" s="1">
        <v>42848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>
        <v>54.9</v>
      </c>
      <c r="S6034">
        <v>5</v>
      </c>
      <c r="T6034">
        <v>0</v>
      </c>
      <c r="U6034">
        <v>15.372</v>
      </c>
      <c r="V6034">
        <f>IFERROR(SuperstoreData[[#This Row],[Profit]]/SuperstoreData[[#This Row],[Sales]],0)</f>
        <v>0.28000000000000003</v>
      </c>
      <c r="W6034">
        <f>YEAR(C6034)</f>
        <v>2017</v>
      </c>
      <c r="X6034" t="str">
        <f>TEXT(C6034,"mmm")</f>
        <v>Apr</v>
      </c>
    </row>
    <row r="6035" spans="1:24" x14ac:dyDescent="0.3">
      <c r="A6035">
        <v>6034</v>
      </c>
      <c r="B6035" t="s">
        <v>9423</v>
      </c>
      <c r="C6035" s="1">
        <v>42352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>
        <v>15.24</v>
      </c>
      <c r="S6035">
        <v>3</v>
      </c>
      <c r="T6035">
        <v>0</v>
      </c>
      <c r="U6035">
        <v>5.1816000000000004</v>
      </c>
      <c r="V6035">
        <f>IFERROR(SuperstoreData[[#This Row],[Profit]]/SuperstoreData[[#This Row],[Sales]],0)</f>
        <v>0.34</v>
      </c>
      <c r="W6035">
        <f>YEAR(C6035)</f>
        <v>2015</v>
      </c>
      <c r="X6035" t="str">
        <f>TEXT(C6035,"mmm")</f>
        <v>Dec</v>
      </c>
    </row>
    <row r="6036" spans="1:24" x14ac:dyDescent="0.3">
      <c r="A6036">
        <v>6035</v>
      </c>
      <c r="B6036" t="s">
        <v>9424</v>
      </c>
      <c r="C6036" s="1">
        <v>42113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>
        <v>19.568000000000001</v>
      </c>
      <c r="S6036">
        <v>2</v>
      </c>
      <c r="T6036">
        <v>0.8</v>
      </c>
      <c r="U6036">
        <v>-52.833599999999997</v>
      </c>
      <c r="V6036">
        <f>IFERROR(SuperstoreData[[#This Row],[Profit]]/SuperstoreData[[#This Row],[Sales]],0)</f>
        <v>-2.6999999999999997</v>
      </c>
      <c r="W6036">
        <f>YEAR(C6036)</f>
        <v>2015</v>
      </c>
      <c r="X6036" t="str">
        <f>TEXT(C6036,"mmm")</f>
        <v>Apr</v>
      </c>
    </row>
    <row r="6037" spans="1:24" x14ac:dyDescent="0.3">
      <c r="A6037">
        <v>6036</v>
      </c>
      <c r="B6037" t="s">
        <v>9424</v>
      </c>
      <c r="C6037" s="1">
        <v>42113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>
        <v>310.392</v>
      </c>
      <c r="S6037">
        <v>4</v>
      </c>
      <c r="T6037">
        <v>0.8</v>
      </c>
      <c r="U6037">
        <v>-512.14679999999998</v>
      </c>
      <c r="V6037">
        <f>IFERROR(SuperstoreData[[#This Row],[Profit]]/SuperstoreData[[#This Row],[Sales]],0)</f>
        <v>-1.65</v>
      </c>
      <c r="W6037">
        <f>YEAR(C6037)</f>
        <v>2015</v>
      </c>
      <c r="X6037" t="str">
        <f>TEXT(C6037,"mmm")</f>
        <v>Apr</v>
      </c>
    </row>
    <row r="6038" spans="1:24" x14ac:dyDescent="0.3">
      <c r="A6038">
        <v>6037</v>
      </c>
      <c r="B6038" t="s">
        <v>9425</v>
      </c>
      <c r="C6038" s="1">
        <v>42617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>
        <v>42.6</v>
      </c>
      <c r="S6038">
        <v>3</v>
      </c>
      <c r="T6038">
        <v>0</v>
      </c>
      <c r="U6038">
        <v>16.614000000000001</v>
      </c>
      <c r="V6038">
        <f>IFERROR(SuperstoreData[[#This Row],[Profit]]/SuperstoreData[[#This Row],[Sales]],0)</f>
        <v>0.39</v>
      </c>
      <c r="W6038">
        <f>YEAR(C6038)</f>
        <v>2016</v>
      </c>
      <c r="X6038" t="str">
        <f>TEXT(C6038,"mmm")</f>
        <v>Sep</v>
      </c>
    </row>
    <row r="6039" spans="1:24" x14ac:dyDescent="0.3">
      <c r="A6039">
        <v>6038</v>
      </c>
      <c r="B6039" t="s">
        <v>9425</v>
      </c>
      <c r="C6039" s="1">
        <v>42617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>
        <v>113.94</v>
      </c>
      <c r="S6039">
        <v>6</v>
      </c>
      <c r="T6039">
        <v>0</v>
      </c>
      <c r="U6039">
        <v>54.691200000000002</v>
      </c>
      <c r="V6039">
        <f>IFERROR(SuperstoreData[[#This Row],[Profit]]/SuperstoreData[[#This Row],[Sales]],0)</f>
        <v>0.48000000000000004</v>
      </c>
      <c r="W6039">
        <f>YEAR(C6039)</f>
        <v>2016</v>
      </c>
      <c r="X6039" t="str">
        <f>TEXT(C6039,"mmm")</f>
        <v>Sep</v>
      </c>
    </row>
    <row r="6040" spans="1:24" x14ac:dyDescent="0.3">
      <c r="A6040">
        <v>6039</v>
      </c>
      <c r="B6040" t="s">
        <v>9425</v>
      </c>
      <c r="C6040" s="1">
        <v>42617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>
        <v>129.91999999999999</v>
      </c>
      <c r="S6040">
        <v>4</v>
      </c>
      <c r="T6040">
        <v>0</v>
      </c>
      <c r="U6040">
        <v>5.1967999999999996</v>
      </c>
      <c r="V6040">
        <f>IFERROR(SuperstoreData[[#This Row],[Profit]]/SuperstoreData[[#This Row],[Sales]],0)</f>
        <v>0.04</v>
      </c>
      <c r="W6040">
        <f>YEAR(C6040)</f>
        <v>2016</v>
      </c>
      <c r="X6040" t="str">
        <f>TEXT(C6040,"mmm")</f>
        <v>Sep</v>
      </c>
    </row>
    <row r="6041" spans="1:24" x14ac:dyDescent="0.3">
      <c r="A6041">
        <v>6040</v>
      </c>
      <c r="B6041" t="s">
        <v>9425</v>
      </c>
      <c r="C6041" s="1">
        <v>42617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>
        <v>5.28</v>
      </c>
      <c r="S6041">
        <v>3</v>
      </c>
      <c r="T6041">
        <v>0</v>
      </c>
      <c r="U6041">
        <v>2.5344000000000002</v>
      </c>
      <c r="V6041">
        <f>IFERROR(SuperstoreData[[#This Row],[Profit]]/SuperstoreData[[#This Row],[Sales]],0)</f>
        <v>0.48000000000000004</v>
      </c>
      <c r="W6041">
        <f>YEAR(C6041)</f>
        <v>2016</v>
      </c>
      <c r="X6041" t="str">
        <f>TEXT(C6041,"mmm")</f>
        <v>Sep</v>
      </c>
    </row>
    <row r="6042" spans="1:24" x14ac:dyDescent="0.3">
      <c r="A6042">
        <v>6041</v>
      </c>
      <c r="B6042" t="s">
        <v>9426</v>
      </c>
      <c r="C6042" s="1">
        <v>43002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>
        <v>859.2</v>
      </c>
      <c r="S6042">
        <v>3</v>
      </c>
      <c r="T6042">
        <v>0.2</v>
      </c>
      <c r="U6042">
        <v>75.180000000000007</v>
      </c>
      <c r="V6042">
        <f>IFERROR(SuperstoreData[[#This Row],[Profit]]/SuperstoreData[[#This Row],[Sales]],0)</f>
        <v>8.7500000000000008E-2</v>
      </c>
      <c r="W6042">
        <f>YEAR(C6042)</f>
        <v>2017</v>
      </c>
      <c r="X6042" t="str">
        <f>TEXT(C6042,"mmm")</f>
        <v>Sep</v>
      </c>
    </row>
    <row r="6043" spans="1:24" x14ac:dyDescent="0.3">
      <c r="A6043">
        <v>6042</v>
      </c>
      <c r="B6043" t="s">
        <v>9426</v>
      </c>
      <c r="C6043" s="1">
        <v>43002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>
        <v>506.28</v>
      </c>
      <c r="S6043">
        <v>3</v>
      </c>
      <c r="T6043">
        <v>0.2</v>
      </c>
      <c r="U6043">
        <v>177.19800000000001</v>
      </c>
      <c r="V6043">
        <f>IFERROR(SuperstoreData[[#This Row],[Profit]]/SuperstoreData[[#This Row],[Sales]],0)</f>
        <v>0.35000000000000003</v>
      </c>
      <c r="W6043">
        <f>YEAR(C6043)</f>
        <v>2017</v>
      </c>
      <c r="X6043" t="str">
        <f>TEXT(C6043,"mmm")</f>
        <v>Sep</v>
      </c>
    </row>
    <row r="6044" spans="1:24" x14ac:dyDescent="0.3">
      <c r="A6044">
        <v>6043</v>
      </c>
      <c r="B6044" t="s">
        <v>9429</v>
      </c>
      <c r="C6044" s="1">
        <v>42404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>
        <v>14.368</v>
      </c>
      <c r="S6044">
        <v>2</v>
      </c>
      <c r="T6044">
        <v>0.2</v>
      </c>
      <c r="U6044">
        <v>3.9512</v>
      </c>
      <c r="V6044">
        <f>IFERROR(SuperstoreData[[#This Row],[Profit]]/SuperstoreData[[#This Row],[Sales]],0)</f>
        <v>0.27500000000000002</v>
      </c>
      <c r="W6044">
        <f>YEAR(C6044)</f>
        <v>2016</v>
      </c>
      <c r="X6044" t="str">
        <f>TEXT(C6044,"mmm")</f>
        <v>Feb</v>
      </c>
    </row>
    <row r="6045" spans="1:24" x14ac:dyDescent="0.3">
      <c r="A6045">
        <v>6044</v>
      </c>
      <c r="B6045" t="s">
        <v>9430</v>
      </c>
      <c r="C6045" s="1">
        <v>42874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>
        <v>314.35199999999998</v>
      </c>
      <c r="S6045">
        <v>3</v>
      </c>
      <c r="T6045">
        <v>0.2</v>
      </c>
      <c r="U6045">
        <v>-35.364600000000003</v>
      </c>
      <c r="V6045">
        <f>IFERROR(SuperstoreData[[#This Row],[Profit]]/SuperstoreData[[#This Row],[Sales]],0)</f>
        <v>-0.11250000000000002</v>
      </c>
      <c r="W6045">
        <f>YEAR(C6045)</f>
        <v>2017</v>
      </c>
      <c r="X6045" t="str">
        <f>TEXT(C6045,"mmm")</f>
        <v>May</v>
      </c>
    </row>
    <row r="6046" spans="1:24" x14ac:dyDescent="0.3">
      <c r="A6046">
        <v>6045</v>
      </c>
      <c r="B6046" t="s">
        <v>9430</v>
      </c>
      <c r="C6046" s="1">
        <v>42874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>
        <v>27.888000000000002</v>
      </c>
      <c r="S6046">
        <v>7</v>
      </c>
      <c r="T6046">
        <v>0.2</v>
      </c>
      <c r="U6046">
        <v>10.109400000000001</v>
      </c>
      <c r="V6046">
        <f>IFERROR(SuperstoreData[[#This Row],[Profit]]/SuperstoreData[[#This Row],[Sales]],0)</f>
        <v>0.36249999999999999</v>
      </c>
      <c r="W6046">
        <f>YEAR(C6046)</f>
        <v>2017</v>
      </c>
      <c r="X6046" t="str">
        <f>TEXT(C6046,"mmm")</f>
        <v>May</v>
      </c>
    </row>
    <row r="6047" spans="1:24" x14ac:dyDescent="0.3">
      <c r="A6047">
        <v>6046</v>
      </c>
      <c r="B6047" t="s">
        <v>9431</v>
      </c>
      <c r="C6047" s="1">
        <v>42250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>
        <v>238.15199999999999</v>
      </c>
      <c r="S6047">
        <v>3</v>
      </c>
      <c r="T6047">
        <v>0.2</v>
      </c>
      <c r="U6047">
        <v>89.307000000000002</v>
      </c>
      <c r="V6047">
        <f>IFERROR(SuperstoreData[[#This Row],[Profit]]/SuperstoreData[[#This Row],[Sales]],0)</f>
        <v>0.37500000000000006</v>
      </c>
      <c r="W6047">
        <f>YEAR(C6047)</f>
        <v>2015</v>
      </c>
      <c r="X6047" t="str">
        <f>TEXT(C6047,"mmm")</f>
        <v>Sep</v>
      </c>
    </row>
    <row r="6048" spans="1:24" x14ac:dyDescent="0.3">
      <c r="A6048">
        <v>6047</v>
      </c>
      <c r="B6048" t="s">
        <v>9432</v>
      </c>
      <c r="C6048" s="1">
        <v>42530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>
        <v>692.94</v>
      </c>
      <c r="S6048">
        <v>3</v>
      </c>
      <c r="T6048">
        <v>0</v>
      </c>
      <c r="U6048">
        <v>173.23500000000001</v>
      </c>
      <c r="V6048">
        <f>IFERROR(SuperstoreData[[#This Row],[Profit]]/SuperstoreData[[#This Row],[Sales]],0)</f>
        <v>0.25</v>
      </c>
      <c r="W6048">
        <f>YEAR(C6048)</f>
        <v>2016</v>
      </c>
      <c r="X6048" t="str">
        <f>TEXT(C6048,"mmm")</f>
        <v>Jun</v>
      </c>
    </row>
    <row r="6049" spans="1:24" x14ac:dyDescent="0.3">
      <c r="A6049">
        <v>6048</v>
      </c>
      <c r="B6049" t="s">
        <v>9433</v>
      </c>
      <c r="C6049" s="1">
        <v>42315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>
        <v>16.146000000000001</v>
      </c>
      <c r="S6049">
        <v>9</v>
      </c>
      <c r="T6049">
        <v>0.7</v>
      </c>
      <c r="U6049">
        <v>-12.9168</v>
      </c>
      <c r="V6049">
        <f>IFERROR(SuperstoreData[[#This Row],[Profit]]/SuperstoreData[[#This Row],[Sales]],0)</f>
        <v>-0.79999999999999993</v>
      </c>
      <c r="W6049">
        <f>YEAR(C6049)</f>
        <v>2015</v>
      </c>
      <c r="X6049" t="str">
        <f>TEXT(C6049,"mmm")</f>
        <v>Nov</v>
      </c>
    </row>
    <row r="6050" spans="1:24" x14ac:dyDescent="0.3">
      <c r="A6050">
        <v>6049</v>
      </c>
      <c r="B6050" t="s">
        <v>9433</v>
      </c>
      <c r="C6050" s="1">
        <v>42315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>
        <v>1345.4849999999999</v>
      </c>
      <c r="S6050">
        <v>5</v>
      </c>
      <c r="T6050">
        <v>0.7</v>
      </c>
      <c r="U6050">
        <v>-1031.5385000000001</v>
      </c>
      <c r="V6050">
        <f>IFERROR(SuperstoreData[[#This Row],[Profit]]/SuperstoreData[[#This Row],[Sales]],0)</f>
        <v>-0.76666666666666683</v>
      </c>
      <c r="W6050">
        <f>YEAR(C6050)</f>
        <v>2015</v>
      </c>
      <c r="X6050" t="str">
        <f>TEXT(C6050,"mmm")</f>
        <v>Nov</v>
      </c>
    </row>
    <row r="6051" spans="1:24" x14ac:dyDescent="0.3">
      <c r="A6051">
        <v>6050</v>
      </c>
      <c r="B6051" t="s">
        <v>9434</v>
      </c>
      <c r="C6051" s="1">
        <v>42536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>
        <v>173.488</v>
      </c>
      <c r="S6051">
        <v>7</v>
      </c>
      <c r="T6051">
        <v>0.2</v>
      </c>
      <c r="U6051">
        <v>54.215000000000003</v>
      </c>
      <c r="V6051">
        <f>IFERROR(SuperstoreData[[#This Row],[Profit]]/SuperstoreData[[#This Row],[Sales]],0)</f>
        <v>0.3125</v>
      </c>
      <c r="W6051">
        <f>YEAR(C6051)</f>
        <v>2016</v>
      </c>
      <c r="X6051" t="str">
        <f>TEXT(C6051,"mmm")</f>
        <v>Jun</v>
      </c>
    </row>
    <row r="6052" spans="1:24" x14ac:dyDescent="0.3">
      <c r="A6052">
        <v>6051</v>
      </c>
      <c r="B6052" t="s">
        <v>9435</v>
      </c>
      <c r="C6052" s="1">
        <v>42119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>
        <v>57.75</v>
      </c>
      <c r="S6052">
        <v>5</v>
      </c>
      <c r="T6052">
        <v>0</v>
      </c>
      <c r="U6052">
        <v>16.170000000000002</v>
      </c>
      <c r="V6052">
        <f>IFERROR(SuperstoreData[[#This Row],[Profit]]/SuperstoreData[[#This Row],[Sales]],0)</f>
        <v>0.28000000000000003</v>
      </c>
      <c r="W6052">
        <f>YEAR(C6052)</f>
        <v>2015</v>
      </c>
      <c r="X6052" t="str">
        <f>TEXT(C6052,"mmm")</f>
        <v>Apr</v>
      </c>
    </row>
    <row r="6053" spans="1:24" x14ac:dyDescent="0.3">
      <c r="A6053">
        <v>6052</v>
      </c>
      <c r="B6053" t="s">
        <v>9435</v>
      </c>
      <c r="C6053" s="1">
        <v>42119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>
        <v>272.39999999999998</v>
      </c>
      <c r="S6053">
        <v>5</v>
      </c>
      <c r="T6053">
        <v>0</v>
      </c>
      <c r="U6053">
        <v>76.272000000000006</v>
      </c>
      <c r="V6053">
        <f>IFERROR(SuperstoreData[[#This Row],[Profit]]/SuperstoreData[[#This Row],[Sales]],0)</f>
        <v>0.28000000000000003</v>
      </c>
      <c r="W6053">
        <f>YEAR(C6053)</f>
        <v>2015</v>
      </c>
      <c r="X6053" t="str">
        <f>TEXT(C6053,"mmm")</f>
        <v>Apr</v>
      </c>
    </row>
    <row r="6054" spans="1:24" x14ac:dyDescent="0.3">
      <c r="A6054">
        <v>6053</v>
      </c>
      <c r="B6054" t="s">
        <v>9438</v>
      </c>
      <c r="C6054" s="1">
        <v>42636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>
        <v>11.952</v>
      </c>
      <c r="S6054">
        <v>3</v>
      </c>
      <c r="T6054">
        <v>0.2</v>
      </c>
      <c r="U6054">
        <v>4.0338000000000003</v>
      </c>
      <c r="V6054">
        <f>IFERROR(SuperstoreData[[#This Row],[Profit]]/SuperstoreData[[#This Row],[Sales]],0)</f>
        <v>0.33750000000000002</v>
      </c>
      <c r="W6054">
        <f>YEAR(C6054)</f>
        <v>2016</v>
      </c>
      <c r="X6054" t="str">
        <f>TEXT(C6054,"mmm")</f>
        <v>Sep</v>
      </c>
    </row>
    <row r="6055" spans="1:24" x14ac:dyDescent="0.3">
      <c r="A6055">
        <v>6054</v>
      </c>
      <c r="B6055" t="s">
        <v>9438</v>
      </c>
      <c r="C6055" s="1">
        <v>42636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>
        <v>28</v>
      </c>
      <c r="S6055">
        <v>4</v>
      </c>
      <c r="T6055">
        <v>0.2</v>
      </c>
      <c r="U6055">
        <v>7.7</v>
      </c>
      <c r="V6055">
        <f>IFERROR(SuperstoreData[[#This Row],[Profit]]/SuperstoreData[[#This Row],[Sales]],0)</f>
        <v>0.27500000000000002</v>
      </c>
      <c r="W6055">
        <f>YEAR(C6055)</f>
        <v>2016</v>
      </c>
      <c r="X6055" t="str">
        <f>TEXT(C6055,"mmm")</f>
        <v>Sep</v>
      </c>
    </row>
    <row r="6056" spans="1:24" x14ac:dyDescent="0.3">
      <c r="A6056">
        <v>6055</v>
      </c>
      <c r="B6056" t="s">
        <v>9438</v>
      </c>
      <c r="C6056" s="1">
        <v>42636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>
        <v>12.201000000000001</v>
      </c>
      <c r="S6056">
        <v>7</v>
      </c>
      <c r="T6056">
        <v>0.7</v>
      </c>
      <c r="U6056">
        <v>-9.7607999999999997</v>
      </c>
      <c r="V6056">
        <f>IFERROR(SuperstoreData[[#This Row],[Profit]]/SuperstoreData[[#This Row],[Sales]],0)</f>
        <v>-0.79999999999999993</v>
      </c>
      <c r="W6056">
        <f>YEAR(C6056)</f>
        <v>2016</v>
      </c>
      <c r="X6056" t="str">
        <f>TEXT(C6056,"mmm")</f>
        <v>Sep</v>
      </c>
    </row>
    <row r="6057" spans="1:24" x14ac:dyDescent="0.3">
      <c r="A6057">
        <v>6056</v>
      </c>
      <c r="B6057" t="s">
        <v>9439</v>
      </c>
      <c r="C6057" s="1">
        <v>42600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>
        <v>2.0680000000000001</v>
      </c>
      <c r="S6057">
        <v>1</v>
      </c>
      <c r="T6057">
        <v>0.8</v>
      </c>
      <c r="U6057">
        <v>-3.4121999999999999</v>
      </c>
      <c r="V6057">
        <f>IFERROR(SuperstoreData[[#This Row],[Profit]]/SuperstoreData[[#This Row],[Sales]],0)</f>
        <v>-1.65</v>
      </c>
      <c r="W6057">
        <f>YEAR(C6057)</f>
        <v>2016</v>
      </c>
      <c r="X6057" t="str">
        <f>TEXT(C6057,"mmm")</f>
        <v>Aug</v>
      </c>
    </row>
    <row r="6058" spans="1:24" x14ac:dyDescent="0.3">
      <c r="A6058">
        <v>6057</v>
      </c>
      <c r="B6058" t="s">
        <v>9439</v>
      </c>
      <c r="C6058" s="1">
        <v>42600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>
        <v>83.84</v>
      </c>
      <c r="S6058">
        <v>8</v>
      </c>
      <c r="T6058">
        <v>0.2</v>
      </c>
      <c r="U6058">
        <v>30.391999999999999</v>
      </c>
      <c r="V6058">
        <f>IFERROR(SuperstoreData[[#This Row],[Profit]]/SuperstoreData[[#This Row],[Sales]],0)</f>
        <v>0.36249999999999999</v>
      </c>
      <c r="W6058">
        <f>YEAR(C6058)</f>
        <v>2016</v>
      </c>
      <c r="X6058" t="str">
        <f>TEXT(C6058,"mmm")</f>
        <v>Aug</v>
      </c>
    </row>
    <row r="6059" spans="1:24" x14ac:dyDescent="0.3">
      <c r="A6059">
        <v>6058</v>
      </c>
      <c r="B6059" t="s">
        <v>9440</v>
      </c>
      <c r="C6059" s="1">
        <v>41700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>
        <v>11.36</v>
      </c>
      <c r="S6059">
        <v>2</v>
      </c>
      <c r="T6059">
        <v>0</v>
      </c>
      <c r="U6059">
        <v>5.3391999999999999</v>
      </c>
      <c r="V6059">
        <f>IFERROR(SuperstoreData[[#This Row],[Profit]]/SuperstoreData[[#This Row],[Sales]],0)</f>
        <v>0.47000000000000003</v>
      </c>
      <c r="W6059">
        <f>YEAR(C6059)</f>
        <v>2014</v>
      </c>
      <c r="X6059" t="str">
        <f>TEXT(C6059,"mmm")</f>
        <v>Mar</v>
      </c>
    </row>
    <row r="6060" spans="1:24" x14ac:dyDescent="0.3">
      <c r="A6060">
        <v>6059</v>
      </c>
      <c r="B6060" t="s">
        <v>9440</v>
      </c>
      <c r="C6060" s="1">
        <v>41700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>
        <v>36.4</v>
      </c>
      <c r="S6060">
        <v>5</v>
      </c>
      <c r="T6060">
        <v>0</v>
      </c>
      <c r="U6060">
        <v>17.472000000000001</v>
      </c>
      <c r="V6060">
        <f>IFERROR(SuperstoreData[[#This Row],[Profit]]/SuperstoreData[[#This Row],[Sales]],0)</f>
        <v>0.48000000000000004</v>
      </c>
      <c r="W6060">
        <f>YEAR(C6060)</f>
        <v>2014</v>
      </c>
      <c r="X6060" t="str">
        <f>TEXT(C6060,"mmm")</f>
        <v>Mar</v>
      </c>
    </row>
    <row r="6061" spans="1:24" x14ac:dyDescent="0.3">
      <c r="A6061">
        <v>6060</v>
      </c>
      <c r="B6061" t="s">
        <v>9441</v>
      </c>
      <c r="C6061" s="1">
        <v>42003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>
        <v>27.968</v>
      </c>
      <c r="S6061">
        <v>2</v>
      </c>
      <c r="T6061">
        <v>0.2</v>
      </c>
      <c r="U6061">
        <v>6.992</v>
      </c>
      <c r="V6061">
        <f>IFERROR(SuperstoreData[[#This Row],[Profit]]/SuperstoreData[[#This Row],[Sales]],0)</f>
        <v>0.25</v>
      </c>
      <c r="W6061">
        <f>YEAR(C6061)</f>
        <v>2014</v>
      </c>
      <c r="X6061" t="str">
        <f>TEXT(C6061,"mmm")</f>
        <v>Dec</v>
      </c>
    </row>
    <row r="6062" spans="1:24" x14ac:dyDescent="0.3">
      <c r="A6062">
        <v>6061</v>
      </c>
      <c r="B6062" t="s">
        <v>9442</v>
      </c>
      <c r="C6062" s="1">
        <v>42104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>
        <v>142.04</v>
      </c>
      <c r="S6062">
        <v>4</v>
      </c>
      <c r="T6062">
        <v>0</v>
      </c>
      <c r="U6062">
        <v>38.3508</v>
      </c>
      <c r="V6062">
        <f>IFERROR(SuperstoreData[[#This Row],[Profit]]/SuperstoreData[[#This Row],[Sales]],0)</f>
        <v>0.27</v>
      </c>
      <c r="W6062">
        <f>YEAR(C6062)</f>
        <v>2015</v>
      </c>
      <c r="X6062" t="str">
        <f>TEXT(C6062,"mmm")</f>
        <v>Apr</v>
      </c>
    </row>
    <row r="6063" spans="1:24" x14ac:dyDescent="0.3">
      <c r="A6063">
        <v>6062</v>
      </c>
      <c r="B6063" t="s">
        <v>9442</v>
      </c>
      <c r="C6063" s="1">
        <v>42104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>
        <v>14.67</v>
      </c>
      <c r="S6063">
        <v>3</v>
      </c>
      <c r="T6063">
        <v>0</v>
      </c>
      <c r="U6063">
        <v>6.0147000000000004</v>
      </c>
      <c r="V6063">
        <f>IFERROR(SuperstoreData[[#This Row],[Profit]]/SuperstoreData[[#This Row],[Sales]],0)</f>
        <v>0.41000000000000003</v>
      </c>
      <c r="W6063">
        <f>YEAR(C6063)</f>
        <v>2015</v>
      </c>
      <c r="X6063" t="str">
        <f>TEXT(C6063,"mmm")</f>
        <v>Apr</v>
      </c>
    </row>
    <row r="6064" spans="1:24" x14ac:dyDescent="0.3">
      <c r="A6064">
        <v>6063</v>
      </c>
      <c r="B6064" t="s">
        <v>9443</v>
      </c>
      <c r="C6064" s="1">
        <v>42363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>
        <v>1199.96</v>
      </c>
      <c r="S6064">
        <v>5</v>
      </c>
      <c r="T6064">
        <v>0.2</v>
      </c>
      <c r="U6064">
        <v>224.99250000000001</v>
      </c>
      <c r="V6064">
        <f>IFERROR(SuperstoreData[[#This Row],[Profit]]/SuperstoreData[[#This Row],[Sales]],0)</f>
        <v>0.1875</v>
      </c>
      <c r="W6064">
        <f>YEAR(C6064)</f>
        <v>2015</v>
      </c>
      <c r="X6064" t="str">
        <f>TEXT(C6064,"mmm")</f>
        <v>Dec</v>
      </c>
    </row>
    <row r="6065" spans="1:24" x14ac:dyDescent="0.3">
      <c r="A6065">
        <v>6064</v>
      </c>
      <c r="B6065" t="s">
        <v>9443</v>
      </c>
      <c r="C6065" s="1">
        <v>42363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>
        <v>12.6</v>
      </c>
      <c r="S6065">
        <v>3</v>
      </c>
      <c r="T6065">
        <v>0</v>
      </c>
      <c r="U6065">
        <v>6.1740000000000004</v>
      </c>
      <c r="V6065">
        <f>IFERROR(SuperstoreData[[#This Row],[Profit]]/SuperstoreData[[#This Row],[Sales]],0)</f>
        <v>0.49000000000000005</v>
      </c>
      <c r="W6065">
        <f>YEAR(C6065)</f>
        <v>2015</v>
      </c>
      <c r="X6065" t="str">
        <f>TEXT(C6065,"mmm")</f>
        <v>Dec</v>
      </c>
    </row>
    <row r="6066" spans="1:24" x14ac:dyDescent="0.3">
      <c r="A6066">
        <v>6065</v>
      </c>
      <c r="B6066" t="s">
        <v>9443</v>
      </c>
      <c r="C6066" s="1">
        <v>42363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>
        <v>17.940000000000001</v>
      </c>
      <c r="S6066">
        <v>3</v>
      </c>
      <c r="T6066">
        <v>0</v>
      </c>
      <c r="U6066">
        <v>8.0730000000000004</v>
      </c>
      <c r="V6066">
        <f>IFERROR(SuperstoreData[[#This Row],[Profit]]/SuperstoreData[[#This Row],[Sales]],0)</f>
        <v>0.45</v>
      </c>
      <c r="W6066">
        <f>YEAR(C6066)</f>
        <v>2015</v>
      </c>
      <c r="X6066" t="str">
        <f>TEXT(C6066,"mmm")</f>
        <v>Dec</v>
      </c>
    </row>
    <row r="6067" spans="1:24" x14ac:dyDescent="0.3">
      <c r="A6067">
        <v>6066</v>
      </c>
      <c r="B6067" t="s">
        <v>9444</v>
      </c>
      <c r="C6067" s="1">
        <v>42099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>
        <v>23.904</v>
      </c>
      <c r="S6067">
        <v>6</v>
      </c>
      <c r="T6067">
        <v>0.2</v>
      </c>
      <c r="U6067">
        <v>7.7687999999999997</v>
      </c>
      <c r="V6067">
        <f>IFERROR(SuperstoreData[[#This Row],[Profit]]/SuperstoreData[[#This Row],[Sales]],0)</f>
        <v>0.32500000000000001</v>
      </c>
      <c r="W6067">
        <f>YEAR(C6067)</f>
        <v>2015</v>
      </c>
      <c r="X6067" t="str">
        <f>TEXT(C6067,"mmm")</f>
        <v>Apr</v>
      </c>
    </row>
    <row r="6068" spans="1:24" x14ac:dyDescent="0.3">
      <c r="A6068">
        <v>6067</v>
      </c>
      <c r="B6068" t="s">
        <v>9445</v>
      </c>
      <c r="C6068" s="1">
        <v>42021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>
        <v>88.96</v>
      </c>
      <c r="S6068">
        <v>8</v>
      </c>
      <c r="T6068">
        <v>0.2</v>
      </c>
      <c r="U6068">
        <v>10.007999999999999</v>
      </c>
      <c r="V6068">
        <f>IFERROR(SuperstoreData[[#This Row],[Profit]]/SuperstoreData[[#This Row],[Sales]],0)</f>
        <v>0.1125</v>
      </c>
      <c r="W6068">
        <f>YEAR(C6068)</f>
        <v>2015</v>
      </c>
      <c r="X6068" t="str">
        <f>TEXT(C6068,"mmm")</f>
        <v>Jan</v>
      </c>
    </row>
    <row r="6069" spans="1:24" x14ac:dyDescent="0.3">
      <c r="A6069">
        <v>6068</v>
      </c>
      <c r="B6069" t="s">
        <v>9447</v>
      </c>
      <c r="C6069" s="1">
        <v>42875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>
        <v>518.27200000000005</v>
      </c>
      <c r="S6069">
        <v>8</v>
      </c>
      <c r="T6069">
        <v>0.2</v>
      </c>
      <c r="U6069">
        <v>-97.176000000000002</v>
      </c>
      <c r="V6069">
        <f>IFERROR(SuperstoreData[[#This Row],[Profit]]/SuperstoreData[[#This Row],[Sales]],0)</f>
        <v>-0.1875</v>
      </c>
      <c r="W6069">
        <f>YEAR(C6069)</f>
        <v>2017</v>
      </c>
      <c r="X6069" t="str">
        <f>TEXT(C6069,"mmm")</f>
        <v>May</v>
      </c>
    </row>
    <row r="6070" spans="1:24" x14ac:dyDescent="0.3">
      <c r="A6070">
        <v>6069</v>
      </c>
      <c r="B6070" t="s">
        <v>9447</v>
      </c>
      <c r="C6070" s="1">
        <v>42875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>
        <v>6.98</v>
      </c>
      <c r="S6070">
        <v>1</v>
      </c>
      <c r="T6070">
        <v>0</v>
      </c>
      <c r="U6070">
        <v>3.3504</v>
      </c>
      <c r="V6070">
        <f>IFERROR(SuperstoreData[[#This Row],[Profit]]/SuperstoreData[[#This Row],[Sales]],0)</f>
        <v>0.48</v>
      </c>
      <c r="W6070">
        <f>YEAR(C6070)</f>
        <v>2017</v>
      </c>
      <c r="X6070" t="str">
        <f>TEXT(C6070,"mmm")</f>
        <v>May</v>
      </c>
    </row>
    <row r="6071" spans="1:24" x14ac:dyDescent="0.3">
      <c r="A6071">
        <v>6070</v>
      </c>
      <c r="B6071" t="s">
        <v>9447</v>
      </c>
      <c r="C6071" s="1">
        <v>42875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>
        <v>343.2</v>
      </c>
      <c r="S6071">
        <v>1</v>
      </c>
      <c r="T6071">
        <v>0.2</v>
      </c>
      <c r="U6071">
        <v>38.61</v>
      </c>
      <c r="V6071">
        <f>IFERROR(SuperstoreData[[#This Row],[Profit]]/SuperstoreData[[#This Row],[Sales]],0)</f>
        <v>0.1125</v>
      </c>
      <c r="W6071">
        <f>YEAR(C6071)</f>
        <v>2017</v>
      </c>
      <c r="X6071" t="str">
        <f>TEXT(C6071,"mmm")</f>
        <v>May</v>
      </c>
    </row>
    <row r="6072" spans="1:24" x14ac:dyDescent="0.3">
      <c r="A6072">
        <v>6071</v>
      </c>
      <c r="B6072" t="s">
        <v>9450</v>
      </c>
      <c r="C6072" s="1">
        <v>42960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>
        <v>17.544</v>
      </c>
      <c r="S6072">
        <v>3</v>
      </c>
      <c r="T6072">
        <v>0.2</v>
      </c>
      <c r="U6072">
        <v>5.9211</v>
      </c>
      <c r="V6072">
        <f>IFERROR(SuperstoreData[[#This Row],[Profit]]/SuperstoreData[[#This Row],[Sales]],0)</f>
        <v>0.33749999999999997</v>
      </c>
      <c r="W6072">
        <f>YEAR(C6072)</f>
        <v>2017</v>
      </c>
      <c r="X6072" t="str">
        <f>TEXT(C6072,"mmm")</f>
        <v>Aug</v>
      </c>
    </row>
    <row r="6073" spans="1:24" x14ac:dyDescent="0.3">
      <c r="A6073">
        <v>6072</v>
      </c>
      <c r="B6073" t="s">
        <v>9451</v>
      </c>
      <c r="C6073" s="1">
        <v>42369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>
        <v>152.68799999999999</v>
      </c>
      <c r="S6073">
        <v>2</v>
      </c>
      <c r="T6073">
        <v>0.2</v>
      </c>
      <c r="U6073">
        <v>-26.720400000000001</v>
      </c>
      <c r="V6073">
        <f>IFERROR(SuperstoreData[[#This Row],[Profit]]/SuperstoreData[[#This Row],[Sales]],0)</f>
        <v>-0.17500000000000002</v>
      </c>
      <c r="W6073">
        <f>YEAR(C6073)</f>
        <v>2015</v>
      </c>
      <c r="X6073" t="str">
        <f>TEXT(C6073,"mmm")</f>
        <v>Dec</v>
      </c>
    </row>
    <row r="6074" spans="1:24" x14ac:dyDescent="0.3">
      <c r="A6074">
        <v>6073</v>
      </c>
      <c r="B6074" t="s">
        <v>9451</v>
      </c>
      <c r="C6074" s="1">
        <v>42369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>
        <v>3.488</v>
      </c>
      <c r="S6074">
        <v>2</v>
      </c>
      <c r="T6074">
        <v>0.2</v>
      </c>
      <c r="U6074">
        <v>0.56679999999999997</v>
      </c>
      <c r="V6074">
        <f>IFERROR(SuperstoreData[[#This Row],[Profit]]/SuperstoreData[[#This Row],[Sales]],0)</f>
        <v>0.16250000000000001</v>
      </c>
      <c r="W6074">
        <f>YEAR(C6074)</f>
        <v>2015</v>
      </c>
      <c r="X6074" t="str">
        <f>TEXT(C6074,"mmm")</f>
        <v>Dec</v>
      </c>
    </row>
    <row r="6075" spans="1:24" x14ac:dyDescent="0.3">
      <c r="A6075">
        <v>6074</v>
      </c>
      <c r="B6075" t="s">
        <v>9451</v>
      </c>
      <c r="C6075" s="1">
        <v>42369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>
        <v>5.8879999999999999</v>
      </c>
      <c r="S6075">
        <v>2</v>
      </c>
      <c r="T6075">
        <v>0.2</v>
      </c>
      <c r="U6075">
        <v>-1.3248</v>
      </c>
      <c r="V6075">
        <f>IFERROR(SuperstoreData[[#This Row],[Profit]]/SuperstoreData[[#This Row],[Sales]],0)</f>
        <v>-0.22500000000000001</v>
      </c>
      <c r="W6075">
        <f>YEAR(C6075)</f>
        <v>2015</v>
      </c>
      <c r="X6075" t="str">
        <f>TEXT(C6075,"mmm")</f>
        <v>Dec</v>
      </c>
    </row>
    <row r="6076" spans="1:24" x14ac:dyDescent="0.3">
      <c r="A6076">
        <v>6075</v>
      </c>
      <c r="B6076" t="s">
        <v>9452</v>
      </c>
      <c r="C6076" s="1">
        <v>43094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>
        <v>153.55199999999999</v>
      </c>
      <c r="S6076">
        <v>3</v>
      </c>
      <c r="T6076">
        <v>0.2</v>
      </c>
      <c r="U6076">
        <v>51.823799999999999</v>
      </c>
      <c r="V6076">
        <f>IFERROR(SuperstoreData[[#This Row],[Profit]]/SuperstoreData[[#This Row],[Sales]],0)</f>
        <v>0.33750000000000002</v>
      </c>
      <c r="W6076">
        <f>YEAR(C6076)</f>
        <v>2017</v>
      </c>
      <c r="X6076" t="str">
        <f>TEXT(C6076,"mmm")</f>
        <v>Dec</v>
      </c>
    </row>
    <row r="6077" spans="1:24" x14ac:dyDescent="0.3">
      <c r="A6077">
        <v>6076</v>
      </c>
      <c r="B6077" t="s">
        <v>9452</v>
      </c>
      <c r="C6077" s="1">
        <v>43094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>
        <v>270.62</v>
      </c>
      <c r="S6077">
        <v>2</v>
      </c>
      <c r="T6077">
        <v>0</v>
      </c>
      <c r="U6077">
        <v>2.7061999999999999</v>
      </c>
      <c r="V6077">
        <f>IFERROR(SuperstoreData[[#This Row],[Profit]]/SuperstoreData[[#This Row],[Sales]],0)</f>
        <v>0.01</v>
      </c>
      <c r="W6077">
        <f>YEAR(C6077)</f>
        <v>2017</v>
      </c>
      <c r="X6077" t="str">
        <f>TEXT(C6077,"mmm")</f>
        <v>Dec</v>
      </c>
    </row>
    <row r="6078" spans="1:24" x14ac:dyDescent="0.3">
      <c r="A6078">
        <v>6077</v>
      </c>
      <c r="B6078" t="s">
        <v>9453</v>
      </c>
      <c r="C6078" s="1">
        <v>42614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>
        <v>468.9</v>
      </c>
      <c r="S6078">
        <v>6</v>
      </c>
      <c r="T6078">
        <v>0</v>
      </c>
      <c r="U6078">
        <v>206.316</v>
      </c>
      <c r="V6078">
        <f>IFERROR(SuperstoreData[[#This Row],[Profit]]/SuperstoreData[[#This Row],[Sales]],0)</f>
        <v>0.44</v>
      </c>
      <c r="W6078">
        <f>YEAR(C6078)</f>
        <v>2016</v>
      </c>
      <c r="X6078" t="str">
        <f>TEXT(C6078,"mmm")</f>
        <v>Sep</v>
      </c>
    </row>
    <row r="6079" spans="1:24" x14ac:dyDescent="0.3">
      <c r="A6079">
        <v>6078</v>
      </c>
      <c r="B6079" t="s">
        <v>9453</v>
      </c>
      <c r="C6079" s="1">
        <v>42614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>
        <v>72.48</v>
      </c>
      <c r="S6079">
        <v>2</v>
      </c>
      <c r="T6079">
        <v>0</v>
      </c>
      <c r="U6079">
        <v>30.441600000000001</v>
      </c>
      <c r="V6079">
        <f>IFERROR(SuperstoreData[[#This Row],[Profit]]/SuperstoreData[[#This Row],[Sales]],0)</f>
        <v>0.42</v>
      </c>
      <c r="W6079">
        <f>YEAR(C6079)</f>
        <v>2016</v>
      </c>
      <c r="X6079" t="str">
        <f>TEXT(C6079,"mmm")</f>
        <v>Sep</v>
      </c>
    </row>
    <row r="6080" spans="1:24" x14ac:dyDescent="0.3">
      <c r="A6080">
        <v>6079</v>
      </c>
      <c r="B6080" t="s">
        <v>9453</v>
      </c>
      <c r="C6080" s="1">
        <v>42614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>
        <v>10.95</v>
      </c>
      <c r="S6080">
        <v>3</v>
      </c>
      <c r="T6080">
        <v>0</v>
      </c>
      <c r="U6080">
        <v>3.2850000000000001</v>
      </c>
      <c r="V6080">
        <f>IFERROR(SuperstoreData[[#This Row],[Profit]]/SuperstoreData[[#This Row],[Sales]],0)</f>
        <v>0.30000000000000004</v>
      </c>
      <c r="W6080">
        <f>YEAR(C6080)</f>
        <v>2016</v>
      </c>
      <c r="X6080" t="str">
        <f>TEXT(C6080,"mmm")</f>
        <v>Sep</v>
      </c>
    </row>
    <row r="6081" spans="1:24" x14ac:dyDescent="0.3">
      <c r="A6081">
        <v>6080</v>
      </c>
      <c r="B6081" t="s">
        <v>9453</v>
      </c>
      <c r="C6081" s="1">
        <v>42614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>
        <v>191.82</v>
      </c>
      <c r="S6081">
        <v>3</v>
      </c>
      <c r="T6081">
        <v>0</v>
      </c>
      <c r="U6081">
        <v>61.382399999999997</v>
      </c>
      <c r="V6081">
        <f>IFERROR(SuperstoreData[[#This Row],[Profit]]/SuperstoreData[[#This Row],[Sales]],0)</f>
        <v>0.32</v>
      </c>
      <c r="W6081">
        <f>YEAR(C6081)</f>
        <v>2016</v>
      </c>
      <c r="X6081" t="str">
        <f>TEXT(C6081,"mmm")</f>
        <v>Sep</v>
      </c>
    </row>
    <row r="6082" spans="1:24" x14ac:dyDescent="0.3">
      <c r="A6082">
        <v>6081</v>
      </c>
      <c r="B6082" t="s">
        <v>9454</v>
      </c>
      <c r="C6082" s="1">
        <v>42952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>
        <v>151.05600000000001</v>
      </c>
      <c r="S6082">
        <v>9</v>
      </c>
      <c r="T6082">
        <v>0.2</v>
      </c>
      <c r="U6082">
        <v>7.5528000000000004</v>
      </c>
      <c r="V6082">
        <f>IFERROR(SuperstoreData[[#This Row],[Profit]]/SuperstoreData[[#This Row],[Sales]],0)</f>
        <v>4.9999999999999996E-2</v>
      </c>
      <c r="W6082">
        <f>YEAR(C6082)</f>
        <v>2017</v>
      </c>
      <c r="X6082" t="str">
        <f>TEXT(C6082,"mmm")</f>
        <v>Aug</v>
      </c>
    </row>
    <row r="6083" spans="1:24" x14ac:dyDescent="0.3">
      <c r="A6083">
        <v>6082</v>
      </c>
      <c r="B6083" t="s">
        <v>9455</v>
      </c>
      <c r="C6083" s="1">
        <v>41688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>
        <v>25.16</v>
      </c>
      <c r="S6083">
        <v>5</v>
      </c>
      <c r="T6083">
        <v>0.6</v>
      </c>
      <c r="U6083">
        <v>-11.321999999999999</v>
      </c>
      <c r="V6083">
        <f>IFERROR(SuperstoreData[[#This Row],[Profit]]/SuperstoreData[[#This Row],[Sales]],0)</f>
        <v>-0.44999999999999996</v>
      </c>
      <c r="W6083">
        <f>YEAR(C6083)</f>
        <v>2014</v>
      </c>
      <c r="X6083" t="str">
        <f>TEXT(C6083,"mmm")</f>
        <v>Feb</v>
      </c>
    </row>
    <row r="6084" spans="1:24" x14ac:dyDescent="0.3">
      <c r="A6084">
        <v>6083</v>
      </c>
      <c r="B6084" t="s">
        <v>9456</v>
      </c>
      <c r="C6084" s="1">
        <v>42696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>
        <v>6.2160000000000002</v>
      </c>
      <c r="S6084">
        <v>6</v>
      </c>
      <c r="T6084">
        <v>0.8</v>
      </c>
      <c r="U6084">
        <v>-9.6348000000000003</v>
      </c>
      <c r="V6084">
        <f>IFERROR(SuperstoreData[[#This Row],[Profit]]/SuperstoreData[[#This Row],[Sales]],0)</f>
        <v>-1.55</v>
      </c>
      <c r="W6084">
        <f>YEAR(C6084)</f>
        <v>2016</v>
      </c>
      <c r="X6084" t="str">
        <f>TEXT(C6084,"mmm")</f>
        <v>Nov</v>
      </c>
    </row>
    <row r="6085" spans="1:24" x14ac:dyDescent="0.3">
      <c r="A6085">
        <v>6084</v>
      </c>
      <c r="B6085" t="s">
        <v>9456</v>
      </c>
      <c r="C6085" s="1">
        <v>42696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>
        <v>23.616</v>
      </c>
      <c r="S6085">
        <v>9</v>
      </c>
      <c r="T6085">
        <v>0.2</v>
      </c>
      <c r="U6085">
        <v>2.6568000000000001</v>
      </c>
      <c r="V6085">
        <f>IFERROR(SuperstoreData[[#This Row],[Profit]]/SuperstoreData[[#This Row],[Sales]],0)</f>
        <v>0.1125</v>
      </c>
      <c r="W6085">
        <f>YEAR(C6085)</f>
        <v>2016</v>
      </c>
      <c r="X6085" t="str">
        <f>TEXT(C6085,"mmm")</f>
        <v>Nov</v>
      </c>
    </row>
    <row r="6086" spans="1:24" x14ac:dyDescent="0.3">
      <c r="A6086">
        <v>6085</v>
      </c>
      <c r="B6086" t="s">
        <v>9456</v>
      </c>
      <c r="C6086" s="1">
        <v>42696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>
        <v>24.032</v>
      </c>
      <c r="S6086">
        <v>2</v>
      </c>
      <c r="T6086">
        <v>0.2</v>
      </c>
      <c r="U6086">
        <v>-0.6008</v>
      </c>
      <c r="V6086">
        <f>IFERROR(SuperstoreData[[#This Row],[Profit]]/SuperstoreData[[#This Row],[Sales]],0)</f>
        <v>-2.5000000000000001E-2</v>
      </c>
      <c r="W6086">
        <f>YEAR(C6086)</f>
        <v>2016</v>
      </c>
      <c r="X6086" t="str">
        <f>TEXT(C6086,"mmm")</f>
        <v>Nov</v>
      </c>
    </row>
    <row r="6087" spans="1:24" x14ac:dyDescent="0.3">
      <c r="A6087">
        <v>6086</v>
      </c>
      <c r="B6087" t="s">
        <v>9456</v>
      </c>
      <c r="C6087" s="1">
        <v>42696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>
        <v>2.0880000000000001</v>
      </c>
      <c r="S6087">
        <v>1</v>
      </c>
      <c r="T6087">
        <v>0.2</v>
      </c>
      <c r="U6087">
        <v>0.67859999999999998</v>
      </c>
      <c r="V6087">
        <f>IFERROR(SuperstoreData[[#This Row],[Profit]]/SuperstoreData[[#This Row],[Sales]],0)</f>
        <v>0.32499999999999996</v>
      </c>
      <c r="W6087">
        <f>YEAR(C6087)</f>
        <v>2016</v>
      </c>
      <c r="X6087" t="str">
        <f>TEXT(C6087,"mmm")</f>
        <v>Nov</v>
      </c>
    </row>
    <row r="6088" spans="1:24" x14ac:dyDescent="0.3">
      <c r="A6088">
        <v>6087</v>
      </c>
      <c r="B6088" t="s">
        <v>9456</v>
      </c>
      <c r="C6088" s="1">
        <v>42696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>
        <v>4.4880000000000004</v>
      </c>
      <c r="S6088">
        <v>6</v>
      </c>
      <c r="T6088">
        <v>0.8</v>
      </c>
      <c r="U6088">
        <v>-6.7320000000000002</v>
      </c>
      <c r="V6088">
        <f>IFERROR(SuperstoreData[[#This Row],[Profit]]/SuperstoreData[[#This Row],[Sales]],0)</f>
        <v>-1.5</v>
      </c>
      <c r="W6088">
        <f>YEAR(C6088)</f>
        <v>2016</v>
      </c>
      <c r="X6088" t="str">
        <f>TEXT(C6088,"mmm")</f>
        <v>Nov</v>
      </c>
    </row>
    <row r="6089" spans="1:24" x14ac:dyDescent="0.3">
      <c r="A6089">
        <v>6088</v>
      </c>
      <c r="B6089" t="s">
        <v>9457</v>
      </c>
      <c r="C6089" s="1">
        <v>42352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>
        <v>29.22</v>
      </c>
      <c r="S6089">
        <v>3</v>
      </c>
      <c r="T6089">
        <v>0</v>
      </c>
      <c r="U6089">
        <v>12.8568</v>
      </c>
      <c r="V6089">
        <f>IFERROR(SuperstoreData[[#This Row],[Profit]]/SuperstoreData[[#This Row],[Sales]],0)</f>
        <v>0.44</v>
      </c>
      <c r="W6089">
        <f>YEAR(C6089)</f>
        <v>2015</v>
      </c>
      <c r="X6089" t="str">
        <f>TEXT(C6089,"mmm")</f>
        <v>Dec</v>
      </c>
    </row>
    <row r="6090" spans="1:24" x14ac:dyDescent="0.3">
      <c r="A6090">
        <v>6089</v>
      </c>
      <c r="B6090" t="s">
        <v>9458</v>
      </c>
      <c r="C6090" s="1">
        <v>42168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>
        <v>6.48</v>
      </c>
      <c r="S6090">
        <v>1</v>
      </c>
      <c r="T6090">
        <v>0</v>
      </c>
      <c r="U6090">
        <v>3.1103999999999998</v>
      </c>
      <c r="V6090">
        <f>IFERROR(SuperstoreData[[#This Row],[Profit]]/SuperstoreData[[#This Row],[Sales]],0)</f>
        <v>0.47999999999999993</v>
      </c>
      <c r="W6090">
        <f>YEAR(C6090)</f>
        <v>2015</v>
      </c>
      <c r="X6090" t="str">
        <f>TEXT(C6090,"mmm")</f>
        <v>Jun</v>
      </c>
    </row>
    <row r="6091" spans="1:24" x14ac:dyDescent="0.3">
      <c r="A6091">
        <v>6090</v>
      </c>
      <c r="B6091" t="s">
        <v>9459</v>
      </c>
      <c r="C6091" s="1">
        <v>43097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>
        <v>1.1879999999999999</v>
      </c>
      <c r="S6091">
        <v>2</v>
      </c>
      <c r="T6091">
        <v>0.7</v>
      </c>
      <c r="U6091">
        <v>-0.99</v>
      </c>
      <c r="V6091">
        <f>IFERROR(SuperstoreData[[#This Row],[Profit]]/SuperstoreData[[#This Row],[Sales]],0)</f>
        <v>-0.83333333333333337</v>
      </c>
      <c r="W6091">
        <f>YEAR(C6091)</f>
        <v>2017</v>
      </c>
      <c r="X6091" t="str">
        <f>TEXT(C6091,"mmm")</f>
        <v>Dec</v>
      </c>
    </row>
    <row r="6092" spans="1:24" x14ac:dyDescent="0.3">
      <c r="A6092">
        <v>6091</v>
      </c>
      <c r="B6092" t="s">
        <v>9460</v>
      </c>
      <c r="C6092" s="1">
        <v>42998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>
        <v>272.64600000000002</v>
      </c>
      <c r="S6092">
        <v>3</v>
      </c>
      <c r="T6092">
        <v>0.1</v>
      </c>
      <c r="U6092">
        <v>18.176400000000001</v>
      </c>
      <c r="V6092">
        <f>IFERROR(SuperstoreData[[#This Row],[Profit]]/SuperstoreData[[#This Row],[Sales]],0)</f>
        <v>6.6666666666666666E-2</v>
      </c>
      <c r="W6092">
        <f>YEAR(C6092)</f>
        <v>2017</v>
      </c>
      <c r="X6092" t="str">
        <f>TEXT(C6092,"mmm")</f>
        <v>Sep</v>
      </c>
    </row>
    <row r="6093" spans="1:24" x14ac:dyDescent="0.3">
      <c r="A6093">
        <v>6092</v>
      </c>
      <c r="B6093" t="s">
        <v>9460</v>
      </c>
      <c r="C6093" s="1">
        <v>42998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>
        <v>212.8</v>
      </c>
      <c r="S6093">
        <v>2</v>
      </c>
      <c r="T6093">
        <v>0</v>
      </c>
      <c r="U6093">
        <v>95.76</v>
      </c>
      <c r="V6093">
        <f>IFERROR(SuperstoreData[[#This Row],[Profit]]/SuperstoreData[[#This Row],[Sales]],0)</f>
        <v>0.45</v>
      </c>
      <c r="W6093">
        <f>YEAR(C6093)</f>
        <v>2017</v>
      </c>
      <c r="X6093" t="str">
        <f>TEXT(C6093,"mmm")</f>
        <v>Sep</v>
      </c>
    </row>
    <row r="6094" spans="1:24" x14ac:dyDescent="0.3">
      <c r="A6094">
        <v>6093</v>
      </c>
      <c r="B6094" t="s">
        <v>9460</v>
      </c>
      <c r="C6094" s="1">
        <v>42998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>
        <v>38.520000000000003</v>
      </c>
      <c r="S6094">
        <v>9</v>
      </c>
      <c r="T6094">
        <v>0</v>
      </c>
      <c r="U6094">
        <v>18.104399999999998</v>
      </c>
      <c r="V6094">
        <f>IFERROR(SuperstoreData[[#This Row],[Profit]]/SuperstoreData[[#This Row],[Sales]],0)</f>
        <v>0.46999999999999992</v>
      </c>
      <c r="W6094">
        <f>YEAR(C6094)</f>
        <v>2017</v>
      </c>
      <c r="X6094" t="str">
        <f>TEXT(C6094,"mmm")</f>
        <v>Sep</v>
      </c>
    </row>
    <row r="6095" spans="1:24" x14ac:dyDescent="0.3">
      <c r="A6095">
        <v>6094</v>
      </c>
      <c r="B6095" t="s">
        <v>9460</v>
      </c>
      <c r="C6095" s="1">
        <v>42998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>
        <v>72.64</v>
      </c>
      <c r="S6095">
        <v>2</v>
      </c>
      <c r="T6095">
        <v>0</v>
      </c>
      <c r="U6095">
        <v>21.792000000000002</v>
      </c>
      <c r="V6095">
        <f>IFERROR(SuperstoreData[[#This Row],[Profit]]/SuperstoreData[[#This Row],[Sales]],0)</f>
        <v>0.30000000000000004</v>
      </c>
      <c r="W6095">
        <f>YEAR(C6095)</f>
        <v>2017</v>
      </c>
      <c r="X6095" t="str">
        <f>TEXT(C6095,"mmm")</f>
        <v>Sep</v>
      </c>
    </row>
    <row r="6096" spans="1:24" x14ac:dyDescent="0.3">
      <c r="A6096">
        <v>6095</v>
      </c>
      <c r="B6096" t="s">
        <v>9460</v>
      </c>
      <c r="C6096" s="1">
        <v>42998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>
        <v>45.4</v>
      </c>
      <c r="S6096">
        <v>4</v>
      </c>
      <c r="T6096">
        <v>0</v>
      </c>
      <c r="U6096">
        <v>12.712</v>
      </c>
      <c r="V6096">
        <f>IFERROR(SuperstoreData[[#This Row],[Profit]]/SuperstoreData[[#This Row],[Sales]],0)</f>
        <v>0.28000000000000003</v>
      </c>
      <c r="W6096">
        <f>YEAR(C6096)</f>
        <v>2017</v>
      </c>
      <c r="X6096" t="str">
        <f>TEXT(C6096,"mmm")</f>
        <v>Sep</v>
      </c>
    </row>
    <row r="6097" spans="1:24" x14ac:dyDescent="0.3">
      <c r="A6097">
        <v>6096</v>
      </c>
      <c r="B6097" t="s">
        <v>9460</v>
      </c>
      <c r="C6097" s="1">
        <v>42998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>
        <v>13.76</v>
      </c>
      <c r="S6097">
        <v>2</v>
      </c>
      <c r="T6097">
        <v>0</v>
      </c>
      <c r="U6097">
        <v>6.3296000000000001</v>
      </c>
      <c r="V6097">
        <f>IFERROR(SuperstoreData[[#This Row],[Profit]]/SuperstoreData[[#This Row],[Sales]],0)</f>
        <v>0.46</v>
      </c>
      <c r="W6097">
        <f>YEAR(C6097)</f>
        <v>2017</v>
      </c>
      <c r="X6097" t="str">
        <f>TEXT(C6097,"mmm")</f>
        <v>Sep</v>
      </c>
    </row>
    <row r="6098" spans="1:24" x14ac:dyDescent="0.3">
      <c r="A6098">
        <v>6097</v>
      </c>
      <c r="B6098" t="s">
        <v>9460</v>
      </c>
      <c r="C6098" s="1">
        <v>42998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>
        <v>80.991</v>
      </c>
      <c r="S6098">
        <v>1</v>
      </c>
      <c r="T6098">
        <v>0.1</v>
      </c>
      <c r="U6098">
        <v>8.0991</v>
      </c>
      <c r="V6098">
        <f>IFERROR(SuperstoreData[[#This Row],[Profit]]/SuperstoreData[[#This Row],[Sales]],0)</f>
        <v>0.1</v>
      </c>
      <c r="W6098">
        <f>YEAR(C6098)</f>
        <v>2017</v>
      </c>
      <c r="X6098" t="str">
        <f>TEXT(C6098,"mmm")</f>
        <v>Sep</v>
      </c>
    </row>
    <row r="6099" spans="1:24" x14ac:dyDescent="0.3">
      <c r="A6099">
        <v>6098</v>
      </c>
      <c r="B6099" t="s">
        <v>9460</v>
      </c>
      <c r="C6099" s="1">
        <v>42998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>
        <v>11.784000000000001</v>
      </c>
      <c r="S6099">
        <v>3</v>
      </c>
      <c r="T6099">
        <v>0.2</v>
      </c>
      <c r="U6099">
        <v>3.9771000000000001</v>
      </c>
      <c r="V6099">
        <f>IFERROR(SuperstoreData[[#This Row],[Profit]]/SuperstoreData[[#This Row],[Sales]],0)</f>
        <v>0.33749999999999997</v>
      </c>
      <c r="W6099">
        <f>YEAR(C6099)</f>
        <v>2017</v>
      </c>
      <c r="X6099" t="str">
        <f>TEXT(C6099,"mmm")</f>
        <v>Sep</v>
      </c>
    </row>
    <row r="6100" spans="1:24" x14ac:dyDescent="0.3">
      <c r="A6100">
        <v>6099</v>
      </c>
      <c r="B6100" t="s">
        <v>9460</v>
      </c>
      <c r="C6100" s="1">
        <v>42998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>
        <v>4.3600000000000003</v>
      </c>
      <c r="S6100">
        <v>2</v>
      </c>
      <c r="T6100">
        <v>0</v>
      </c>
      <c r="U6100">
        <v>1.7876000000000001</v>
      </c>
      <c r="V6100">
        <f>IFERROR(SuperstoreData[[#This Row],[Profit]]/SuperstoreData[[#This Row],[Sales]],0)</f>
        <v>0.41</v>
      </c>
      <c r="W6100">
        <f>YEAR(C6100)</f>
        <v>2017</v>
      </c>
      <c r="X6100" t="str">
        <f>TEXT(C6100,"mmm")</f>
        <v>Sep</v>
      </c>
    </row>
    <row r="6101" spans="1:24" x14ac:dyDescent="0.3">
      <c r="A6101">
        <v>6100</v>
      </c>
      <c r="B6101" t="s">
        <v>9460</v>
      </c>
      <c r="C6101" s="1">
        <v>42998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>
        <v>2888.127</v>
      </c>
      <c r="S6101">
        <v>11</v>
      </c>
      <c r="T6101">
        <v>0.1</v>
      </c>
      <c r="U6101">
        <v>609.71569999999997</v>
      </c>
      <c r="V6101">
        <f>IFERROR(SuperstoreData[[#This Row],[Profit]]/SuperstoreData[[#This Row],[Sales]],0)</f>
        <v>0.21111111111111111</v>
      </c>
      <c r="W6101">
        <f>YEAR(C6101)</f>
        <v>2017</v>
      </c>
      <c r="X6101" t="str">
        <f>TEXT(C6101,"mmm")</f>
        <v>Sep</v>
      </c>
    </row>
    <row r="6102" spans="1:24" x14ac:dyDescent="0.3">
      <c r="A6102">
        <v>6101</v>
      </c>
      <c r="B6102" t="s">
        <v>9460</v>
      </c>
      <c r="C6102" s="1">
        <v>42998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>
        <v>1299.6600000000001</v>
      </c>
      <c r="S6102">
        <v>2</v>
      </c>
      <c r="T6102">
        <v>0</v>
      </c>
      <c r="U6102">
        <v>350.90820000000002</v>
      </c>
      <c r="V6102">
        <f>IFERROR(SuperstoreData[[#This Row],[Profit]]/SuperstoreData[[#This Row],[Sales]],0)</f>
        <v>0.27</v>
      </c>
      <c r="W6102">
        <f>YEAR(C6102)</f>
        <v>2017</v>
      </c>
      <c r="X6102" t="str">
        <f>TEXT(C6102,"mmm")</f>
        <v>Sep</v>
      </c>
    </row>
    <row r="6103" spans="1:24" x14ac:dyDescent="0.3">
      <c r="A6103">
        <v>6102</v>
      </c>
      <c r="B6103" t="s">
        <v>9460</v>
      </c>
      <c r="C6103" s="1">
        <v>42998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>
        <v>2254.41</v>
      </c>
      <c r="S6103">
        <v>5</v>
      </c>
      <c r="T6103">
        <v>0.1</v>
      </c>
      <c r="U6103">
        <v>375.73500000000001</v>
      </c>
      <c r="V6103">
        <f>IFERROR(SuperstoreData[[#This Row],[Profit]]/SuperstoreData[[#This Row],[Sales]],0)</f>
        <v>0.16666666666666669</v>
      </c>
      <c r="W6103">
        <f>YEAR(C6103)</f>
        <v>2017</v>
      </c>
      <c r="X6103" t="str">
        <f>TEXT(C6103,"mmm")</f>
        <v>Sep</v>
      </c>
    </row>
    <row r="6104" spans="1:24" x14ac:dyDescent="0.3">
      <c r="A6104">
        <v>6103</v>
      </c>
      <c r="B6104" t="s">
        <v>9460</v>
      </c>
      <c r="C6104" s="1">
        <v>42998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>
        <v>104.85</v>
      </c>
      <c r="S6104">
        <v>3</v>
      </c>
      <c r="T6104">
        <v>0</v>
      </c>
      <c r="U6104">
        <v>28.3095</v>
      </c>
      <c r="V6104">
        <f>IFERROR(SuperstoreData[[#This Row],[Profit]]/SuperstoreData[[#This Row],[Sales]],0)</f>
        <v>0.27</v>
      </c>
      <c r="W6104">
        <f>YEAR(C6104)</f>
        <v>2017</v>
      </c>
      <c r="X6104" t="str">
        <f>TEXT(C6104,"mmm")</f>
        <v>Sep</v>
      </c>
    </row>
    <row r="6105" spans="1:24" x14ac:dyDescent="0.3">
      <c r="A6105">
        <v>6104</v>
      </c>
      <c r="B6105" t="s">
        <v>9460</v>
      </c>
      <c r="C6105" s="1">
        <v>42998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>
        <v>59.97</v>
      </c>
      <c r="S6105">
        <v>3</v>
      </c>
      <c r="T6105">
        <v>0</v>
      </c>
      <c r="U6105">
        <v>20.389800000000001</v>
      </c>
      <c r="V6105">
        <f>IFERROR(SuperstoreData[[#This Row],[Profit]]/SuperstoreData[[#This Row],[Sales]],0)</f>
        <v>0.34</v>
      </c>
      <c r="W6105">
        <f>YEAR(C6105)</f>
        <v>2017</v>
      </c>
      <c r="X6105" t="str">
        <f>TEXT(C6105,"mmm")</f>
        <v>Sep</v>
      </c>
    </row>
    <row r="6106" spans="1:24" x14ac:dyDescent="0.3">
      <c r="A6106">
        <v>6105</v>
      </c>
      <c r="B6106" t="s">
        <v>9463</v>
      </c>
      <c r="C6106" s="1">
        <v>42969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>
        <v>314.53199999999998</v>
      </c>
      <c r="S6106">
        <v>2</v>
      </c>
      <c r="T6106">
        <v>0.4</v>
      </c>
      <c r="U6106">
        <v>-83.875200000000007</v>
      </c>
      <c r="V6106">
        <f>IFERROR(SuperstoreData[[#This Row],[Profit]]/SuperstoreData[[#This Row],[Sales]],0)</f>
        <v>-0.26666666666666672</v>
      </c>
      <c r="W6106">
        <f>YEAR(C6106)</f>
        <v>2017</v>
      </c>
      <c r="X6106" t="str">
        <f>TEXT(C6106,"mmm")</f>
        <v>Aug</v>
      </c>
    </row>
    <row r="6107" spans="1:24" x14ac:dyDescent="0.3">
      <c r="A6107">
        <v>6106</v>
      </c>
      <c r="B6107" t="s">
        <v>9464</v>
      </c>
      <c r="C6107" s="1">
        <v>42173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>
        <v>13.632</v>
      </c>
      <c r="S6107">
        <v>4</v>
      </c>
      <c r="T6107">
        <v>0.2</v>
      </c>
      <c r="U6107">
        <v>3.5783999999999998</v>
      </c>
      <c r="V6107">
        <f>IFERROR(SuperstoreData[[#This Row],[Profit]]/SuperstoreData[[#This Row],[Sales]],0)</f>
        <v>0.26250000000000001</v>
      </c>
      <c r="W6107">
        <f>YEAR(C6107)</f>
        <v>2015</v>
      </c>
      <c r="X6107" t="str">
        <f>TEXT(C6107,"mmm")</f>
        <v>Jun</v>
      </c>
    </row>
    <row r="6108" spans="1:24" x14ac:dyDescent="0.3">
      <c r="A6108">
        <v>6107</v>
      </c>
      <c r="B6108" t="s">
        <v>9465</v>
      </c>
      <c r="C6108" s="1">
        <v>41993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>
        <v>19.431999999999999</v>
      </c>
      <c r="S6108">
        <v>2</v>
      </c>
      <c r="T6108">
        <v>0.8</v>
      </c>
      <c r="U6108">
        <v>-49.551600000000001</v>
      </c>
      <c r="V6108">
        <f>IFERROR(SuperstoreData[[#This Row],[Profit]]/SuperstoreData[[#This Row],[Sales]],0)</f>
        <v>-2.5500000000000003</v>
      </c>
      <c r="W6108">
        <f>YEAR(C6108)</f>
        <v>2014</v>
      </c>
      <c r="X6108" t="str">
        <f>TEXT(C6108,"mmm")</f>
        <v>Dec</v>
      </c>
    </row>
    <row r="6109" spans="1:24" x14ac:dyDescent="0.3">
      <c r="A6109">
        <v>6108</v>
      </c>
      <c r="B6109" t="s">
        <v>9465</v>
      </c>
      <c r="C6109" s="1">
        <v>41993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>
        <v>65.44</v>
      </c>
      <c r="S6109">
        <v>5</v>
      </c>
      <c r="T6109">
        <v>0.2</v>
      </c>
      <c r="U6109">
        <v>-8.18</v>
      </c>
      <c r="V6109">
        <f>IFERROR(SuperstoreData[[#This Row],[Profit]]/SuperstoreData[[#This Row],[Sales]],0)</f>
        <v>-0.125</v>
      </c>
      <c r="W6109">
        <f>YEAR(C6109)</f>
        <v>2014</v>
      </c>
      <c r="X6109" t="str">
        <f>TEXT(C6109,"mmm")</f>
        <v>Dec</v>
      </c>
    </row>
    <row r="6110" spans="1:24" x14ac:dyDescent="0.3">
      <c r="A6110">
        <v>6109</v>
      </c>
      <c r="B6110" t="s">
        <v>9466</v>
      </c>
      <c r="C6110" s="1">
        <v>42624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>
        <v>6</v>
      </c>
      <c r="S6110">
        <v>2</v>
      </c>
      <c r="T6110">
        <v>0.2</v>
      </c>
      <c r="U6110">
        <v>2.1</v>
      </c>
      <c r="V6110">
        <f>IFERROR(SuperstoreData[[#This Row],[Profit]]/SuperstoreData[[#This Row],[Sales]],0)</f>
        <v>0.35000000000000003</v>
      </c>
      <c r="W6110">
        <f>YEAR(C6110)</f>
        <v>2016</v>
      </c>
      <c r="X6110" t="str">
        <f>TEXT(C6110,"mmm")</f>
        <v>Sep</v>
      </c>
    </row>
    <row r="6111" spans="1:24" x14ac:dyDescent="0.3">
      <c r="A6111">
        <v>6110</v>
      </c>
      <c r="B6111" t="s">
        <v>9466</v>
      </c>
      <c r="C6111" s="1">
        <v>42624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>
        <v>1.9079999999999999</v>
      </c>
      <c r="S6111">
        <v>3</v>
      </c>
      <c r="T6111">
        <v>0.8</v>
      </c>
      <c r="U6111">
        <v>-3.2435999999999998</v>
      </c>
      <c r="V6111">
        <f>IFERROR(SuperstoreData[[#This Row],[Profit]]/SuperstoreData[[#This Row],[Sales]],0)</f>
        <v>-1.7</v>
      </c>
      <c r="W6111">
        <f>YEAR(C6111)</f>
        <v>2016</v>
      </c>
      <c r="X6111" t="str">
        <f>TEXT(C6111,"mmm")</f>
        <v>Sep</v>
      </c>
    </row>
    <row r="6112" spans="1:24" x14ac:dyDescent="0.3">
      <c r="A6112">
        <v>6111</v>
      </c>
      <c r="B6112" t="s">
        <v>9467</v>
      </c>
      <c r="C6112" s="1">
        <v>42686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>
        <v>1474.8019999999999</v>
      </c>
      <c r="S6112">
        <v>7</v>
      </c>
      <c r="T6112">
        <v>0.3</v>
      </c>
      <c r="U6112">
        <v>-21.0686</v>
      </c>
      <c r="V6112">
        <f>IFERROR(SuperstoreData[[#This Row],[Profit]]/SuperstoreData[[#This Row],[Sales]],0)</f>
        <v>-1.4285714285714287E-2</v>
      </c>
      <c r="W6112">
        <f>YEAR(C6112)</f>
        <v>2016</v>
      </c>
      <c r="X6112" t="str">
        <f>TEXT(C6112,"mmm")</f>
        <v>Nov</v>
      </c>
    </row>
    <row r="6113" spans="1:24" x14ac:dyDescent="0.3">
      <c r="A6113">
        <v>6112</v>
      </c>
      <c r="B6113" t="s">
        <v>9467</v>
      </c>
      <c r="C6113" s="1">
        <v>42686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>
        <f>IFERROR(SuperstoreData[[#This Row],[Profit]]/SuperstoreData[[#This Row],[Sales]],0)</f>
        <v>0.3</v>
      </c>
      <c r="W6113">
        <f>YEAR(C6113)</f>
        <v>2016</v>
      </c>
      <c r="X6113" t="str">
        <f>TEXT(C6113,"mmm")</f>
        <v>Nov</v>
      </c>
    </row>
    <row r="6114" spans="1:24" x14ac:dyDescent="0.3">
      <c r="A6114">
        <v>6113</v>
      </c>
      <c r="B6114" t="s">
        <v>9467</v>
      </c>
      <c r="C6114" s="1">
        <v>42686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>
        <v>16.751999999999999</v>
      </c>
      <c r="S6114">
        <v>6</v>
      </c>
      <c r="T6114">
        <v>0.2</v>
      </c>
      <c r="U6114">
        <v>5.4443999999999999</v>
      </c>
      <c r="V6114">
        <f>IFERROR(SuperstoreData[[#This Row],[Profit]]/SuperstoreData[[#This Row],[Sales]],0)</f>
        <v>0.32500000000000001</v>
      </c>
      <c r="W6114">
        <f>YEAR(C6114)</f>
        <v>2016</v>
      </c>
      <c r="X6114" t="str">
        <f>TEXT(C6114,"mmm")</f>
        <v>Nov</v>
      </c>
    </row>
    <row r="6115" spans="1:24" x14ac:dyDescent="0.3">
      <c r="A6115">
        <v>6114</v>
      </c>
      <c r="B6115" t="s">
        <v>9467</v>
      </c>
      <c r="C6115" s="1">
        <v>42686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>IFERROR(SuperstoreData[[#This Row],[Profit]]/SuperstoreData[[#This Row],[Sales]],0)</f>
        <v>0</v>
      </c>
      <c r="W6115">
        <f>YEAR(C6115)</f>
        <v>2016</v>
      </c>
      <c r="X6115" t="str">
        <f>TEXT(C6115,"mmm")</f>
        <v>Nov</v>
      </c>
    </row>
    <row r="6116" spans="1:24" x14ac:dyDescent="0.3">
      <c r="A6116">
        <v>6115</v>
      </c>
      <c r="B6116" t="s">
        <v>9467</v>
      </c>
      <c r="C6116" s="1">
        <v>42686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>
        <v>449.37200000000001</v>
      </c>
      <c r="S6116">
        <v>2</v>
      </c>
      <c r="T6116">
        <v>0.3</v>
      </c>
      <c r="U6116">
        <v>-12.8392</v>
      </c>
      <c r="V6116">
        <f>IFERROR(SuperstoreData[[#This Row],[Profit]]/SuperstoreData[[#This Row],[Sales]],0)</f>
        <v>-2.8571428571428571E-2</v>
      </c>
      <c r="W6116">
        <f>YEAR(C6116)</f>
        <v>2016</v>
      </c>
      <c r="X6116" t="str">
        <f>TEXT(C6116,"mmm")</f>
        <v>Nov</v>
      </c>
    </row>
    <row r="6117" spans="1:24" x14ac:dyDescent="0.3">
      <c r="A6117">
        <v>6116</v>
      </c>
      <c r="B6117" t="s">
        <v>9468</v>
      </c>
      <c r="C6117" s="1">
        <v>42443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>
        <v>41.904000000000003</v>
      </c>
      <c r="S6117">
        <v>6</v>
      </c>
      <c r="T6117">
        <v>0.2</v>
      </c>
      <c r="U6117">
        <v>14.1426</v>
      </c>
      <c r="V6117">
        <f>IFERROR(SuperstoreData[[#This Row],[Profit]]/SuperstoreData[[#This Row],[Sales]],0)</f>
        <v>0.33749999999999997</v>
      </c>
      <c r="W6117">
        <f>YEAR(C6117)</f>
        <v>2016</v>
      </c>
      <c r="X6117" t="str">
        <f>TEXT(C6117,"mmm")</f>
        <v>Mar</v>
      </c>
    </row>
    <row r="6118" spans="1:24" x14ac:dyDescent="0.3">
      <c r="A6118">
        <v>6117</v>
      </c>
      <c r="B6118" t="s">
        <v>9470</v>
      </c>
      <c r="C6118" s="1">
        <v>42687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>
        <v>2279.96</v>
      </c>
      <c r="S6118">
        <v>4</v>
      </c>
      <c r="T6118">
        <v>0</v>
      </c>
      <c r="U6118">
        <v>592.78959999999995</v>
      </c>
      <c r="V6118">
        <f>IFERROR(SuperstoreData[[#This Row],[Profit]]/SuperstoreData[[#This Row],[Sales]],0)</f>
        <v>0.25999999999999995</v>
      </c>
      <c r="W6118">
        <f>YEAR(C6118)</f>
        <v>2016</v>
      </c>
      <c r="X6118" t="str">
        <f>TEXT(C6118,"mmm")</f>
        <v>Nov</v>
      </c>
    </row>
    <row r="6119" spans="1:24" x14ac:dyDescent="0.3">
      <c r="A6119">
        <v>6118</v>
      </c>
      <c r="B6119" t="s">
        <v>9470</v>
      </c>
      <c r="C6119" s="1">
        <v>42687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>
        <v>14.94</v>
      </c>
      <c r="S6119">
        <v>3</v>
      </c>
      <c r="T6119">
        <v>0</v>
      </c>
      <c r="U6119">
        <v>6.8723999999999998</v>
      </c>
      <c r="V6119">
        <f>IFERROR(SuperstoreData[[#This Row],[Profit]]/SuperstoreData[[#This Row],[Sales]],0)</f>
        <v>0.46</v>
      </c>
      <c r="W6119">
        <f>YEAR(C6119)</f>
        <v>2016</v>
      </c>
      <c r="X6119" t="str">
        <f>TEXT(C6119,"mmm")</f>
        <v>Nov</v>
      </c>
    </row>
    <row r="6120" spans="1:24" x14ac:dyDescent="0.3">
      <c r="A6120">
        <v>6119</v>
      </c>
      <c r="B6120" t="s">
        <v>9473</v>
      </c>
      <c r="C6120" s="1">
        <v>42997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>
        <v>191.976</v>
      </c>
      <c r="S6120">
        <v>3</v>
      </c>
      <c r="T6120">
        <v>0.2</v>
      </c>
      <c r="U6120">
        <v>19.197600000000001</v>
      </c>
      <c r="V6120">
        <f>IFERROR(SuperstoreData[[#This Row],[Profit]]/SuperstoreData[[#This Row],[Sales]],0)</f>
        <v>0.1</v>
      </c>
      <c r="W6120">
        <f>YEAR(C6120)</f>
        <v>2017</v>
      </c>
      <c r="X6120" t="str">
        <f>TEXT(C6120,"mmm")</f>
        <v>Sep</v>
      </c>
    </row>
    <row r="6121" spans="1:24" x14ac:dyDescent="0.3">
      <c r="A6121">
        <v>6120</v>
      </c>
      <c r="B6121" t="s">
        <v>9473</v>
      </c>
      <c r="C6121" s="1">
        <v>42997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>
        <v>23.832000000000001</v>
      </c>
      <c r="S6121">
        <v>3</v>
      </c>
      <c r="T6121">
        <v>0.2</v>
      </c>
      <c r="U6121">
        <v>6.5537999999999998</v>
      </c>
      <c r="V6121">
        <f>IFERROR(SuperstoreData[[#This Row],[Profit]]/SuperstoreData[[#This Row],[Sales]],0)</f>
        <v>0.27499999999999997</v>
      </c>
      <c r="W6121">
        <f>YEAR(C6121)</f>
        <v>2017</v>
      </c>
      <c r="X6121" t="str">
        <f>TEXT(C6121,"mmm")</f>
        <v>Sep</v>
      </c>
    </row>
    <row r="6122" spans="1:24" x14ac:dyDescent="0.3">
      <c r="A6122">
        <v>6121</v>
      </c>
      <c r="B6122" t="s">
        <v>9473</v>
      </c>
      <c r="C6122" s="1">
        <v>42997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>
        <v>409.21600000000001</v>
      </c>
      <c r="S6122">
        <v>8</v>
      </c>
      <c r="T6122">
        <v>0.2</v>
      </c>
      <c r="U6122">
        <v>61.382399999999997</v>
      </c>
      <c r="V6122">
        <f>IFERROR(SuperstoreData[[#This Row],[Profit]]/SuperstoreData[[#This Row],[Sales]],0)</f>
        <v>0.15</v>
      </c>
      <c r="W6122">
        <f>YEAR(C6122)</f>
        <v>2017</v>
      </c>
      <c r="X6122" t="str">
        <f>TEXT(C6122,"mmm")</f>
        <v>Sep</v>
      </c>
    </row>
    <row r="6123" spans="1:24" x14ac:dyDescent="0.3">
      <c r="A6123">
        <v>6122</v>
      </c>
      <c r="B6123" t="s">
        <v>9473</v>
      </c>
      <c r="C6123" s="1">
        <v>42997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>
        <v>72.587999999999994</v>
      </c>
      <c r="S6123">
        <v>2</v>
      </c>
      <c r="T6123">
        <v>0.7</v>
      </c>
      <c r="U6123">
        <v>-128.2388</v>
      </c>
      <c r="V6123">
        <f>IFERROR(SuperstoreData[[#This Row],[Profit]]/SuperstoreData[[#This Row],[Sales]],0)</f>
        <v>-1.7666666666666668</v>
      </c>
      <c r="W6123">
        <f>YEAR(C6123)</f>
        <v>2017</v>
      </c>
      <c r="X6123" t="str">
        <f>TEXT(C6123,"mmm")</f>
        <v>Sep</v>
      </c>
    </row>
    <row r="6124" spans="1:24" x14ac:dyDescent="0.3">
      <c r="A6124">
        <v>6123</v>
      </c>
      <c r="B6124" t="s">
        <v>9474</v>
      </c>
      <c r="C6124" s="1">
        <v>43073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>
        <v>61.567999999999998</v>
      </c>
      <c r="S6124">
        <v>2</v>
      </c>
      <c r="T6124">
        <v>0.2</v>
      </c>
      <c r="U6124">
        <v>4.6176000000000004</v>
      </c>
      <c r="V6124">
        <f>IFERROR(SuperstoreData[[#This Row],[Profit]]/SuperstoreData[[#This Row],[Sales]],0)</f>
        <v>7.5000000000000011E-2</v>
      </c>
      <c r="W6124">
        <f>YEAR(C6124)</f>
        <v>2017</v>
      </c>
      <c r="X6124" t="str">
        <f>TEXT(C6124,"mmm")</f>
        <v>Dec</v>
      </c>
    </row>
    <row r="6125" spans="1:24" x14ac:dyDescent="0.3">
      <c r="A6125">
        <v>6124</v>
      </c>
      <c r="B6125" t="s">
        <v>9475</v>
      </c>
      <c r="C6125" s="1">
        <v>42247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>
        <v>20.96</v>
      </c>
      <c r="S6125">
        <v>4</v>
      </c>
      <c r="T6125">
        <v>0.2</v>
      </c>
      <c r="U6125">
        <v>6.8120000000000003</v>
      </c>
      <c r="V6125">
        <f>IFERROR(SuperstoreData[[#This Row],[Profit]]/SuperstoreData[[#This Row],[Sales]],0)</f>
        <v>0.32500000000000001</v>
      </c>
      <c r="W6125">
        <f>YEAR(C6125)</f>
        <v>2015</v>
      </c>
      <c r="X6125" t="str">
        <f>TEXT(C6125,"mmm")</f>
        <v>Aug</v>
      </c>
    </row>
    <row r="6126" spans="1:24" x14ac:dyDescent="0.3">
      <c r="A6126">
        <v>6125</v>
      </c>
      <c r="B6126" t="s">
        <v>9476</v>
      </c>
      <c r="C6126" s="1">
        <v>42889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>
        <v>44.75</v>
      </c>
      <c r="S6126">
        <v>5</v>
      </c>
      <c r="T6126">
        <v>0</v>
      </c>
      <c r="U6126">
        <v>8.5024999999999995</v>
      </c>
      <c r="V6126">
        <f>IFERROR(SuperstoreData[[#This Row],[Profit]]/SuperstoreData[[#This Row],[Sales]],0)</f>
        <v>0.19</v>
      </c>
      <c r="W6126">
        <f>YEAR(C6126)</f>
        <v>2017</v>
      </c>
      <c r="X6126" t="str">
        <f>TEXT(C6126,"mmm")</f>
        <v>Jun</v>
      </c>
    </row>
    <row r="6127" spans="1:24" x14ac:dyDescent="0.3">
      <c r="A6127">
        <v>6126</v>
      </c>
      <c r="B6127" t="s">
        <v>9476</v>
      </c>
      <c r="C6127" s="1">
        <v>42889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>
        <v>11.96</v>
      </c>
      <c r="S6127">
        <v>2</v>
      </c>
      <c r="T6127">
        <v>0</v>
      </c>
      <c r="U6127">
        <v>5.3819999999999997</v>
      </c>
      <c r="V6127">
        <f>IFERROR(SuperstoreData[[#This Row],[Profit]]/SuperstoreData[[#This Row],[Sales]],0)</f>
        <v>0.44999999999999996</v>
      </c>
      <c r="W6127">
        <f>YEAR(C6127)</f>
        <v>2017</v>
      </c>
      <c r="X6127" t="str">
        <f>TEXT(C6127,"mmm")</f>
        <v>Jun</v>
      </c>
    </row>
    <row r="6128" spans="1:24" x14ac:dyDescent="0.3">
      <c r="A6128">
        <v>6127</v>
      </c>
      <c r="B6128" t="s">
        <v>9476</v>
      </c>
      <c r="C6128" s="1">
        <v>42889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>
        <v>3.9119999999999999</v>
      </c>
      <c r="S6128">
        <v>1</v>
      </c>
      <c r="T6128">
        <v>0.2</v>
      </c>
      <c r="U6128">
        <v>1.2714000000000001</v>
      </c>
      <c r="V6128">
        <f>IFERROR(SuperstoreData[[#This Row],[Profit]]/SuperstoreData[[#This Row],[Sales]],0)</f>
        <v>0.32500000000000001</v>
      </c>
      <c r="W6128">
        <f>YEAR(C6128)</f>
        <v>2017</v>
      </c>
      <c r="X6128" t="str">
        <f>TEXT(C6128,"mmm")</f>
        <v>Jun</v>
      </c>
    </row>
    <row r="6129" spans="1:24" x14ac:dyDescent="0.3">
      <c r="A6129">
        <v>6128</v>
      </c>
      <c r="B6129" t="s">
        <v>9479</v>
      </c>
      <c r="C6129" s="1">
        <v>42460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>
        <v>327.99599999999998</v>
      </c>
      <c r="S6129">
        <v>6</v>
      </c>
      <c r="T6129">
        <v>0.1</v>
      </c>
      <c r="U6129">
        <v>54.665999999999997</v>
      </c>
      <c r="V6129">
        <f>IFERROR(SuperstoreData[[#This Row],[Profit]]/SuperstoreData[[#This Row],[Sales]],0)</f>
        <v>0.16666666666666666</v>
      </c>
      <c r="W6129">
        <f>YEAR(C6129)</f>
        <v>2016</v>
      </c>
      <c r="X6129" t="str">
        <f>TEXT(C6129,"mmm")</f>
        <v>Mar</v>
      </c>
    </row>
    <row r="6130" spans="1:24" x14ac:dyDescent="0.3">
      <c r="A6130">
        <v>6129</v>
      </c>
      <c r="B6130" t="s">
        <v>9480</v>
      </c>
      <c r="C6130" s="1">
        <v>41937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>
        <v>49.408000000000001</v>
      </c>
      <c r="S6130">
        <v>4</v>
      </c>
      <c r="T6130">
        <v>0.2</v>
      </c>
      <c r="U6130">
        <v>18.527999999999999</v>
      </c>
      <c r="V6130">
        <f>IFERROR(SuperstoreData[[#This Row],[Profit]]/SuperstoreData[[#This Row],[Sales]],0)</f>
        <v>0.37499999999999994</v>
      </c>
      <c r="W6130">
        <f>YEAR(C6130)</f>
        <v>2014</v>
      </c>
      <c r="X6130" t="str">
        <f>TEXT(C6130,"mmm")</f>
        <v>Oct</v>
      </c>
    </row>
    <row r="6131" spans="1:24" x14ac:dyDescent="0.3">
      <c r="A6131">
        <v>6130</v>
      </c>
      <c r="B6131" t="s">
        <v>9481</v>
      </c>
      <c r="C6131" s="1">
        <v>42820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>
        <v>53.25</v>
      </c>
      <c r="S6131">
        <v>3</v>
      </c>
      <c r="T6131">
        <v>0</v>
      </c>
      <c r="U6131">
        <v>20.767499999999998</v>
      </c>
      <c r="V6131">
        <f>IFERROR(SuperstoreData[[#This Row],[Profit]]/SuperstoreData[[#This Row],[Sales]],0)</f>
        <v>0.38999999999999996</v>
      </c>
      <c r="W6131">
        <f>YEAR(C6131)</f>
        <v>2017</v>
      </c>
      <c r="X6131" t="str">
        <f>TEXT(C6131,"mmm")</f>
        <v>Mar</v>
      </c>
    </row>
    <row r="6132" spans="1:24" x14ac:dyDescent="0.3">
      <c r="A6132">
        <v>6131</v>
      </c>
      <c r="B6132" t="s">
        <v>9481</v>
      </c>
      <c r="C6132" s="1">
        <v>42820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>
        <v>3.76</v>
      </c>
      <c r="S6132">
        <v>2</v>
      </c>
      <c r="T6132">
        <v>0</v>
      </c>
      <c r="U6132">
        <v>1.3160000000000001</v>
      </c>
      <c r="V6132">
        <f>IFERROR(SuperstoreData[[#This Row],[Profit]]/SuperstoreData[[#This Row],[Sales]],0)</f>
        <v>0.35000000000000003</v>
      </c>
      <c r="W6132">
        <f>YEAR(C6132)</f>
        <v>2017</v>
      </c>
      <c r="X6132" t="str">
        <f>TEXT(C6132,"mmm")</f>
        <v>Mar</v>
      </c>
    </row>
    <row r="6133" spans="1:24" x14ac:dyDescent="0.3">
      <c r="A6133">
        <v>6132</v>
      </c>
      <c r="B6133" t="s">
        <v>9484</v>
      </c>
      <c r="C6133" s="1">
        <v>42000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>
        <v>767.21400000000006</v>
      </c>
      <c r="S6133">
        <v>14</v>
      </c>
      <c r="T6133">
        <v>0.1</v>
      </c>
      <c r="U6133">
        <v>161.9674</v>
      </c>
      <c r="V6133">
        <f>IFERROR(SuperstoreData[[#This Row],[Profit]]/SuperstoreData[[#This Row],[Sales]],0)</f>
        <v>0.21111111111111108</v>
      </c>
      <c r="W6133">
        <f>YEAR(C6133)</f>
        <v>2014</v>
      </c>
      <c r="X6133" t="str">
        <f>TEXT(C6133,"mmm")</f>
        <v>Dec</v>
      </c>
    </row>
    <row r="6134" spans="1:24" x14ac:dyDescent="0.3">
      <c r="A6134">
        <v>6133</v>
      </c>
      <c r="B6134" t="s">
        <v>9485</v>
      </c>
      <c r="C6134" s="1">
        <v>42993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>
        <v>163.96</v>
      </c>
      <c r="S6134">
        <v>5</v>
      </c>
      <c r="T6134">
        <v>0.2</v>
      </c>
      <c r="U6134">
        <v>59.435499999999998</v>
      </c>
      <c r="V6134">
        <f>IFERROR(SuperstoreData[[#This Row],[Profit]]/SuperstoreData[[#This Row],[Sales]],0)</f>
        <v>0.36249999999999999</v>
      </c>
      <c r="W6134">
        <f>YEAR(C6134)</f>
        <v>2017</v>
      </c>
      <c r="X6134" t="str">
        <f>TEXT(C6134,"mmm")</f>
        <v>Sep</v>
      </c>
    </row>
    <row r="6135" spans="1:24" x14ac:dyDescent="0.3">
      <c r="A6135">
        <v>6134</v>
      </c>
      <c r="B6135" t="s">
        <v>9487</v>
      </c>
      <c r="C6135" s="1">
        <v>42598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>
        <v>161.28</v>
      </c>
      <c r="S6135">
        <v>2</v>
      </c>
      <c r="T6135">
        <v>0.2</v>
      </c>
      <c r="U6135">
        <v>12.096</v>
      </c>
      <c r="V6135">
        <f>IFERROR(SuperstoreData[[#This Row],[Profit]]/SuperstoreData[[#This Row],[Sales]],0)</f>
        <v>7.4999999999999997E-2</v>
      </c>
      <c r="W6135">
        <f>YEAR(C6135)</f>
        <v>2016</v>
      </c>
      <c r="X6135" t="str">
        <f>TEXT(C6135,"mmm")</f>
        <v>Aug</v>
      </c>
    </row>
    <row r="6136" spans="1:24" x14ac:dyDescent="0.3">
      <c r="A6136">
        <v>6135</v>
      </c>
      <c r="B6136" t="s">
        <v>9491</v>
      </c>
      <c r="C6136" s="1">
        <v>42678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>
        <v>192.8</v>
      </c>
      <c r="S6136">
        <v>4</v>
      </c>
      <c r="T6136">
        <v>0</v>
      </c>
      <c r="U6136">
        <v>55.911999999999999</v>
      </c>
      <c r="V6136">
        <f>IFERROR(SuperstoreData[[#This Row],[Profit]]/SuperstoreData[[#This Row],[Sales]],0)</f>
        <v>0.28999999999999998</v>
      </c>
      <c r="W6136">
        <f>YEAR(C6136)</f>
        <v>2016</v>
      </c>
      <c r="X6136" t="str">
        <f>TEXT(C6136,"mmm")</f>
        <v>Nov</v>
      </c>
    </row>
    <row r="6137" spans="1:24" x14ac:dyDescent="0.3">
      <c r="A6137">
        <v>6136</v>
      </c>
      <c r="B6137" t="s">
        <v>9492</v>
      </c>
      <c r="C6137" s="1">
        <v>42295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>
        <v>27.696000000000002</v>
      </c>
      <c r="S6137">
        <v>3</v>
      </c>
      <c r="T6137">
        <v>0.2</v>
      </c>
      <c r="U6137">
        <v>3.4620000000000002</v>
      </c>
      <c r="V6137">
        <f>IFERROR(SuperstoreData[[#This Row],[Profit]]/SuperstoreData[[#This Row],[Sales]],0)</f>
        <v>0.125</v>
      </c>
      <c r="W6137">
        <f>YEAR(C6137)</f>
        <v>2015</v>
      </c>
      <c r="X6137" t="str">
        <f>TEXT(C6137,"mmm")</f>
        <v>Oct</v>
      </c>
    </row>
    <row r="6138" spans="1:24" x14ac:dyDescent="0.3">
      <c r="A6138">
        <v>6137</v>
      </c>
      <c r="B6138" t="s">
        <v>9492</v>
      </c>
      <c r="C6138" s="1">
        <v>42295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>
        <v>73.164000000000001</v>
      </c>
      <c r="S6138">
        <v>6</v>
      </c>
      <c r="T6138">
        <v>0.8</v>
      </c>
      <c r="U6138">
        <v>-186.56819999999999</v>
      </c>
      <c r="V6138">
        <f>IFERROR(SuperstoreData[[#This Row],[Profit]]/SuperstoreData[[#This Row],[Sales]],0)</f>
        <v>-2.5499999999999998</v>
      </c>
      <c r="W6138">
        <f>YEAR(C6138)</f>
        <v>2015</v>
      </c>
      <c r="X6138" t="str">
        <f>TEXT(C6138,"mmm")</f>
        <v>Oct</v>
      </c>
    </row>
    <row r="6139" spans="1:24" x14ac:dyDescent="0.3">
      <c r="A6139">
        <v>6138</v>
      </c>
      <c r="B6139" t="s">
        <v>9493</v>
      </c>
      <c r="C6139" s="1">
        <v>42674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>
        <v>32.064</v>
      </c>
      <c r="S6139">
        <v>6</v>
      </c>
      <c r="T6139">
        <v>0.2</v>
      </c>
      <c r="U6139">
        <v>11.2224</v>
      </c>
      <c r="V6139">
        <f>IFERROR(SuperstoreData[[#This Row],[Profit]]/SuperstoreData[[#This Row],[Sales]],0)</f>
        <v>0.35000000000000003</v>
      </c>
      <c r="W6139">
        <f>YEAR(C6139)</f>
        <v>2016</v>
      </c>
      <c r="X6139" t="str">
        <f>TEXT(C6139,"mmm")</f>
        <v>Oct</v>
      </c>
    </row>
    <row r="6140" spans="1:24" x14ac:dyDescent="0.3">
      <c r="A6140">
        <v>6139</v>
      </c>
      <c r="B6140" t="s">
        <v>9494</v>
      </c>
      <c r="C6140" s="1">
        <v>41728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>
        <v>205.666</v>
      </c>
      <c r="S6140">
        <v>2</v>
      </c>
      <c r="T6140">
        <v>0.15</v>
      </c>
      <c r="U6140">
        <v>-12.098000000000001</v>
      </c>
      <c r="V6140">
        <f>IFERROR(SuperstoreData[[#This Row],[Profit]]/SuperstoreData[[#This Row],[Sales]],0)</f>
        <v>-5.8823529411764712E-2</v>
      </c>
      <c r="W6140">
        <f>YEAR(C6140)</f>
        <v>2014</v>
      </c>
      <c r="X6140" t="str">
        <f>TEXT(C6140,"mmm")</f>
        <v>Mar</v>
      </c>
    </row>
    <row r="6141" spans="1:24" x14ac:dyDescent="0.3">
      <c r="A6141">
        <v>6140</v>
      </c>
      <c r="B6141" t="s">
        <v>9495</v>
      </c>
      <c r="C6141" s="1">
        <v>42112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>
        <v>115.44</v>
      </c>
      <c r="S6141">
        <v>3</v>
      </c>
      <c r="T6141">
        <v>0</v>
      </c>
      <c r="U6141">
        <v>30.014399999999998</v>
      </c>
      <c r="V6141">
        <f>IFERROR(SuperstoreData[[#This Row],[Profit]]/SuperstoreData[[#This Row],[Sales]],0)</f>
        <v>0.26</v>
      </c>
      <c r="W6141">
        <f>YEAR(C6141)</f>
        <v>2015</v>
      </c>
      <c r="X6141" t="str">
        <f>TEXT(C6141,"mmm")</f>
        <v>Apr</v>
      </c>
    </row>
    <row r="6142" spans="1:24" x14ac:dyDescent="0.3">
      <c r="A6142">
        <v>6141</v>
      </c>
      <c r="B6142" t="s">
        <v>9497</v>
      </c>
      <c r="C6142" s="1">
        <v>42925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>
        <v>274.8</v>
      </c>
      <c r="S6142">
        <v>5</v>
      </c>
      <c r="T6142">
        <v>0</v>
      </c>
      <c r="U6142">
        <v>134.65199999999999</v>
      </c>
      <c r="V6142">
        <f>IFERROR(SuperstoreData[[#This Row],[Profit]]/SuperstoreData[[#This Row],[Sales]],0)</f>
        <v>0.48999999999999994</v>
      </c>
      <c r="W6142">
        <f>YEAR(C6142)</f>
        <v>2017</v>
      </c>
      <c r="X6142" t="str">
        <f>TEXT(C6142,"mmm")</f>
        <v>Jul</v>
      </c>
    </row>
    <row r="6143" spans="1:24" x14ac:dyDescent="0.3">
      <c r="A6143">
        <v>6142</v>
      </c>
      <c r="B6143" t="s">
        <v>9497</v>
      </c>
      <c r="C6143" s="1">
        <v>42925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>
        <v>195.64</v>
      </c>
      <c r="S6143">
        <v>4</v>
      </c>
      <c r="T6143">
        <v>0</v>
      </c>
      <c r="U6143">
        <v>3.9127999999999998</v>
      </c>
      <c r="V6143">
        <f>IFERROR(SuperstoreData[[#This Row],[Profit]]/SuperstoreData[[#This Row],[Sales]],0)</f>
        <v>0.02</v>
      </c>
      <c r="W6143">
        <f>YEAR(C6143)</f>
        <v>2017</v>
      </c>
      <c r="X6143" t="str">
        <f>TEXT(C6143,"mmm")</f>
        <v>Jul</v>
      </c>
    </row>
    <row r="6144" spans="1:24" x14ac:dyDescent="0.3">
      <c r="A6144">
        <v>6143</v>
      </c>
      <c r="B6144" t="s">
        <v>9497</v>
      </c>
      <c r="C6144" s="1">
        <v>42925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>
        <v>257.98</v>
      </c>
      <c r="S6144">
        <v>2</v>
      </c>
      <c r="T6144">
        <v>0</v>
      </c>
      <c r="U6144">
        <v>74.8142</v>
      </c>
      <c r="V6144">
        <f>IFERROR(SuperstoreData[[#This Row],[Profit]]/SuperstoreData[[#This Row],[Sales]],0)</f>
        <v>0.28999999999999998</v>
      </c>
      <c r="W6144">
        <f>YEAR(C6144)</f>
        <v>2017</v>
      </c>
      <c r="X6144" t="str">
        <f>TEXT(C6144,"mmm")</f>
        <v>Jul</v>
      </c>
    </row>
    <row r="6145" spans="1:24" x14ac:dyDescent="0.3">
      <c r="A6145">
        <v>6144</v>
      </c>
      <c r="B6145" t="s">
        <v>9497</v>
      </c>
      <c r="C6145" s="1">
        <v>42925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>
        <v>119.04</v>
      </c>
      <c r="S6145">
        <v>6</v>
      </c>
      <c r="T6145">
        <v>0</v>
      </c>
      <c r="U6145">
        <v>48.806399999999996</v>
      </c>
      <c r="V6145">
        <f>IFERROR(SuperstoreData[[#This Row],[Profit]]/SuperstoreData[[#This Row],[Sales]],0)</f>
        <v>0.41</v>
      </c>
      <c r="W6145">
        <f>YEAR(C6145)</f>
        <v>2017</v>
      </c>
      <c r="X6145" t="str">
        <f>TEXT(C6145,"mmm")</f>
        <v>Jul</v>
      </c>
    </row>
    <row r="6146" spans="1:24" x14ac:dyDescent="0.3">
      <c r="A6146">
        <v>6145</v>
      </c>
      <c r="B6146" t="s">
        <v>9498</v>
      </c>
      <c r="C6146" s="1">
        <v>42913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>
        <v>20.07</v>
      </c>
      <c r="S6146">
        <v>3</v>
      </c>
      <c r="T6146">
        <v>0</v>
      </c>
      <c r="U6146">
        <v>9.2322000000000006</v>
      </c>
      <c r="V6146">
        <f>IFERROR(SuperstoreData[[#This Row],[Profit]]/SuperstoreData[[#This Row],[Sales]],0)</f>
        <v>0.46</v>
      </c>
      <c r="W6146">
        <f>YEAR(C6146)</f>
        <v>2017</v>
      </c>
      <c r="X6146" t="str">
        <f>TEXT(C6146,"mmm")</f>
        <v>Jun</v>
      </c>
    </row>
    <row r="6147" spans="1:24" x14ac:dyDescent="0.3">
      <c r="A6147">
        <v>6146</v>
      </c>
      <c r="B6147" t="s">
        <v>9499</v>
      </c>
      <c r="C6147" s="1">
        <v>41995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>
        <v>11.76</v>
      </c>
      <c r="S6147">
        <v>4</v>
      </c>
      <c r="T6147">
        <v>0</v>
      </c>
      <c r="U6147">
        <v>3.1751999999999998</v>
      </c>
      <c r="V6147">
        <f>IFERROR(SuperstoreData[[#This Row],[Profit]]/SuperstoreData[[#This Row],[Sales]],0)</f>
        <v>0.26999999999999996</v>
      </c>
      <c r="W6147">
        <f>YEAR(C6147)</f>
        <v>2014</v>
      </c>
      <c r="X6147" t="str">
        <f>TEXT(C6147,"mmm")</f>
        <v>Dec</v>
      </c>
    </row>
    <row r="6148" spans="1:24" x14ac:dyDescent="0.3">
      <c r="A6148">
        <v>6147</v>
      </c>
      <c r="B6148" t="s">
        <v>9500</v>
      </c>
      <c r="C6148" s="1">
        <v>43060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>
        <v>11.76</v>
      </c>
      <c r="S6148">
        <v>4</v>
      </c>
      <c r="T6148">
        <v>0</v>
      </c>
      <c r="U6148">
        <v>3.1751999999999998</v>
      </c>
      <c r="V6148">
        <f>IFERROR(SuperstoreData[[#This Row],[Profit]]/SuperstoreData[[#This Row],[Sales]],0)</f>
        <v>0.26999999999999996</v>
      </c>
      <c r="W6148">
        <f>YEAR(C6148)</f>
        <v>2017</v>
      </c>
      <c r="X6148" t="str">
        <f>TEXT(C6148,"mmm")</f>
        <v>Nov</v>
      </c>
    </row>
    <row r="6149" spans="1:24" x14ac:dyDescent="0.3">
      <c r="A6149">
        <v>6148</v>
      </c>
      <c r="B6149" t="s">
        <v>9500</v>
      </c>
      <c r="C6149" s="1">
        <v>43060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>
        <v>40.735999999999997</v>
      </c>
      <c r="S6149">
        <v>2</v>
      </c>
      <c r="T6149">
        <v>0.2</v>
      </c>
      <c r="U6149">
        <v>14.7668</v>
      </c>
      <c r="V6149">
        <f>IFERROR(SuperstoreData[[#This Row],[Profit]]/SuperstoreData[[#This Row],[Sales]],0)</f>
        <v>0.36250000000000004</v>
      </c>
      <c r="W6149">
        <f>YEAR(C6149)</f>
        <v>2017</v>
      </c>
      <c r="X6149" t="str">
        <f>TEXT(C6149,"mmm")</f>
        <v>Nov</v>
      </c>
    </row>
    <row r="6150" spans="1:24" x14ac:dyDescent="0.3">
      <c r="A6150">
        <v>6149</v>
      </c>
      <c r="B6150" t="s">
        <v>9501</v>
      </c>
      <c r="C6150" s="1">
        <v>42548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>
        <v>201.584</v>
      </c>
      <c r="S6150">
        <v>2</v>
      </c>
      <c r="T6150">
        <v>0.2</v>
      </c>
      <c r="U6150">
        <v>12.599</v>
      </c>
      <c r="V6150">
        <f>IFERROR(SuperstoreData[[#This Row],[Profit]]/SuperstoreData[[#This Row],[Sales]],0)</f>
        <v>6.25E-2</v>
      </c>
      <c r="W6150">
        <f>YEAR(C6150)</f>
        <v>2016</v>
      </c>
      <c r="X6150" t="str">
        <f>TEXT(C6150,"mmm")</f>
        <v>Jun</v>
      </c>
    </row>
    <row r="6151" spans="1:24" x14ac:dyDescent="0.3">
      <c r="A6151">
        <v>6150</v>
      </c>
      <c r="B6151" t="s">
        <v>9502</v>
      </c>
      <c r="C6151" s="1">
        <v>43097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>
        <v>340.70400000000001</v>
      </c>
      <c r="S6151">
        <v>6</v>
      </c>
      <c r="T6151">
        <v>0.2</v>
      </c>
      <c r="U6151">
        <v>-34.070399999999999</v>
      </c>
      <c r="V6151">
        <f>IFERROR(SuperstoreData[[#This Row],[Profit]]/SuperstoreData[[#This Row],[Sales]],0)</f>
        <v>-9.9999999999999992E-2</v>
      </c>
      <c r="W6151">
        <f>YEAR(C6151)</f>
        <v>2017</v>
      </c>
      <c r="X6151" t="str">
        <f>TEXT(C6151,"mmm")</f>
        <v>Dec</v>
      </c>
    </row>
    <row r="6152" spans="1:24" x14ac:dyDescent="0.3">
      <c r="A6152">
        <v>6151</v>
      </c>
      <c r="B6152" t="s">
        <v>9503</v>
      </c>
      <c r="C6152" s="1">
        <v>42468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>
        <v>354.9</v>
      </c>
      <c r="S6152">
        <v>5</v>
      </c>
      <c r="T6152">
        <v>0</v>
      </c>
      <c r="U6152">
        <v>88.724999999999994</v>
      </c>
      <c r="V6152">
        <f>IFERROR(SuperstoreData[[#This Row],[Profit]]/SuperstoreData[[#This Row],[Sales]],0)</f>
        <v>0.25</v>
      </c>
      <c r="W6152">
        <f>YEAR(C6152)</f>
        <v>2016</v>
      </c>
      <c r="X6152" t="str">
        <f>TEXT(C6152,"mmm")</f>
        <v>Apr</v>
      </c>
    </row>
    <row r="6153" spans="1:24" x14ac:dyDescent="0.3">
      <c r="A6153">
        <v>6152</v>
      </c>
      <c r="B6153" t="s">
        <v>9504</v>
      </c>
      <c r="C6153" s="1">
        <v>41716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>
        <v>1198.33</v>
      </c>
      <c r="S6153">
        <v>10</v>
      </c>
      <c r="T6153">
        <v>0.15</v>
      </c>
      <c r="U6153">
        <v>70.489999999999995</v>
      </c>
      <c r="V6153">
        <f>IFERROR(SuperstoreData[[#This Row],[Profit]]/SuperstoreData[[#This Row],[Sales]],0)</f>
        <v>5.8823529411764705E-2</v>
      </c>
      <c r="W6153">
        <f>YEAR(C6153)</f>
        <v>2014</v>
      </c>
      <c r="X6153" t="str">
        <f>TEXT(C6153,"mmm")</f>
        <v>Mar</v>
      </c>
    </row>
    <row r="6154" spans="1:24" x14ac:dyDescent="0.3">
      <c r="A6154">
        <v>6153</v>
      </c>
      <c r="B6154" t="s">
        <v>9505</v>
      </c>
      <c r="C6154" s="1">
        <v>42919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>
        <v>87.92</v>
      </c>
      <c r="S6154">
        <v>4</v>
      </c>
      <c r="T6154">
        <v>0</v>
      </c>
      <c r="U6154">
        <v>0.87919999999999998</v>
      </c>
      <c r="V6154">
        <f>IFERROR(SuperstoreData[[#This Row],[Profit]]/SuperstoreData[[#This Row],[Sales]],0)</f>
        <v>0.01</v>
      </c>
      <c r="W6154">
        <f>YEAR(C6154)</f>
        <v>2017</v>
      </c>
      <c r="X6154" t="str">
        <f>TEXT(C6154,"mmm")</f>
        <v>Jul</v>
      </c>
    </row>
    <row r="6155" spans="1:24" x14ac:dyDescent="0.3">
      <c r="A6155">
        <v>6154</v>
      </c>
      <c r="B6155" t="s">
        <v>9506</v>
      </c>
      <c r="C6155" s="1">
        <v>42845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>
        <v>51.968000000000004</v>
      </c>
      <c r="S6155">
        <v>2</v>
      </c>
      <c r="T6155">
        <v>0.2</v>
      </c>
      <c r="U6155">
        <v>10.393599999999999</v>
      </c>
      <c r="V6155">
        <f>IFERROR(SuperstoreData[[#This Row],[Profit]]/SuperstoreData[[#This Row],[Sales]],0)</f>
        <v>0.19999999999999998</v>
      </c>
      <c r="W6155">
        <f>YEAR(C6155)</f>
        <v>2017</v>
      </c>
      <c r="X6155" t="str">
        <f>TEXT(C6155,"mmm")</f>
        <v>Apr</v>
      </c>
    </row>
    <row r="6156" spans="1:24" x14ac:dyDescent="0.3">
      <c r="A6156">
        <v>6155</v>
      </c>
      <c r="B6156" t="s">
        <v>9506</v>
      </c>
      <c r="C6156" s="1">
        <v>42845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>
        <v>51.335999999999999</v>
      </c>
      <c r="S6156">
        <v>3</v>
      </c>
      <c r="T6156">
        <v>0.2</v>
      </c>
      <c r="U6156">
        <v>5.7752999999999997</v>
      </c>
      <c r="V6156">
        <f>IFERROR(SuperstoreData[[#This Row],[Profit]]/SuperstoreData[[#This Row],[Sales]],0)</f>
        <v>0.1125</v>
      </c>
      <c r="W6156">
        <f>YEAR(C6156)</f>
        <v>2017</v>
      </c>
      <c r="X6156" t="str">
        <f>TEXT(C6156,"mmm")</f>
        <v>Apr</v>
      </c>
    </row>
    <row r="6157" spans="1:24" x14ac:dyDescent="0.3">
      <c r="A6157">
        <v>6156</v>
      </c>
      <c r="B6157" t="s">
        <v>9506</v>
      </c>
      <c r="C6157" s="1">
        <v>42845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>
        <v>332.70400000000001</v>
      </c>
      <c r="S6157">
        <v>1</v>
      </c>
      <c r="T6157">
        <v>0.2</v>
      </c>
      <c r="U6157">
        <v>33.270400000000002</v>
      </c>
      <c r="V6157">
        <f>IFERROR(SuperstoreData[[#This Row],[Profit]]/SuperstoreData[[#This Row],[Sales]],0)</f>
        <v>0.1</v>
      </c>
      <c r="W6157">
        <f>YEAR(C6157)</f>
        <v>2017</v>
      </c>
      <c r="X6157" t="str">
        <f>TEXT(C6157,"mmm")</f>
        <v>Apr</v>
      </c>
    </row>
    <row r="6158" spans="1:24" x14ac:dyDescent="0.3">
      <c r="A6158">
        <v>6157</v>
      </c>
      <c r="B6158" t="s">
        <v>9506</v>
      </c>
      <c r="C6158" s="1">
        <v>42845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>
        <v>42.408000000000001</v>
      </c>
      <c r="S6158">
        <v>3</v>
      </c>
      <c r="T6158">
        <v>0.2</v>
      </c>
      <c r="U6158">
        <v>9.5418000000000003</v>
      </c>
      <c r="V6158">
        <f>IFERROR(SuperstoreData[[#This Row],[Profit]]/SuperstoreData[[#This Row],[Sales]],0)</f>
        <v>0.22500000000000001</v>
      </c>
      <c r="W6158">
        <f>YEAR(C6158)</f>
        <v>2017</v>
      </c>
      <c r="X6158" t="str">
        <f>TEXT(C6158,"mmm")</f>
        <v>Apr</v>
      </c>
    </row>
    <row r="6159" spans="1:24" x14ac:dyDescent="0.3">
      <c r="A6159">
        <v>6158</v>
      </c>
      <c r="B6159" t="s">
        <v>9507</v>
      </c>
      <c r="C6159" s="1">
        <v>42585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>
        <v>81.540000000000006</v>
      </c>
      <c r="S6159">
        <v>3</v>
      </c>
      <c r="T6159">
        <v>0</v>
      </c>
      <c r="U6159">
        <v>38.323799999999999</v>
      </c>
      <c r="V6159">
        <f>IFERROR(SuperstoreData[[#This Row],[Profit]]/SuperstoreData[[#This Row],[Sales]],0)</f>
        <v>0.47</v>
      </c>
      <c r="W6159">
        <f>YEAR(C6159)</f>
        <v>2016</v>
      </c>
      <c r="X6159" t="str">
        <f>TEXT(C6159,"mmm")</f>
        <v>Aug</v>
      </c>
    </row>
    <row r="6160" spans="1:24" x14ac:dyDescent="0.3">
      <c r="A6160">
        <v>6159</v>
      </c>
      <c r="B6160" t="s">
        <v>9507</v>
      </c>
      <c r="C6160" s="1">
        <v>42585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>
        <v>167.28</v>
      </c>
      <c r="S6160">
        <v>12</v>
      </c>
      <c r="T6160">
        <v>0</v>
      </c>
      <c r="U6160">
        <v>23.4192</v>
      </c>
      <c r="V6160">
        <f>IFERROR(SuperstoreData[[#This Row],[Profit]]/SuperstoreData[[#This Row],[Sales]],0)</f>
        <v>0.13999999999999999</v>
      </c>
      <c r="W6160">
        <f>YEAR(C6160)</f>
        <v>2016</v>
      </c>
      <c r="X6160" t="str">
        <f>TEXT(C6160,"mmm")</f>
        <v>Aug</v>
      </c>
    </row>
    <row r="6161" spans="1:24" x14ac:dyDescent="0.3">
      <c r="A6161">
        <v>6160</v>
      </c>
      <c r="B6161" t="s">
        <v>9510</v>
      </c>
      <c r="C6161" s="1">
        <v>42707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>
        <v>772.68</v>
      </c>
      <c r="S6161">
        <v>4</v>
      </c>
      <c r="T6161">
        <v>0</v>
      </c>
      <c r="U6161">
        <v>108.1752</v>
      </c>
      <c r="V6161">
        <f>IFERROR(SuperstoreData[[#This Row],[Profit]]/SuperstoreData[[#This Row],[Sales]],0)</f>
        <v>0.14000000000000001</v>
      </c>
      <c r="W6161">
        <f>YEAR(C6161)</f>
        <v>2016</v>
      </c>
      <c r="X6161" t="str">
        <f>TEXT(C6161,"mmm")</f>
        <v>Dec</v>
      </c>
    </row>
    <row r="6162" spans="1:24" x14ac:dyDescent="0.3">
      <c r="A6162">
        <v>6161</v>
      </c>
      <c r="B6162" t="s">
        <v>9511</v>
      </c>
      <c r="C6162" s="1">
        <v>41717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>
        <v>323.976</v>
      </c>
      <c r="S6162">
        <v>3</v>
      </c>
      <c r="T6162">
        <v>0.2</v>
      </c>
      <c r="U6162">
        <v>28.347899999999999</v>
      </c>
      <c r="V6162">
        <f>IFERROR(SuperstoreData[[#This Row],[Profit]]/SuperstoreData[[#This Row],[Sales]],0)</f>
        <v>8.7499999999999994E-2</v>
      </c>
      <c r="W6162">
        <f>YEAR(C6162)</f>
        <v>2014</v>
      </c>
      <c r="X6162" t="str">
        <f>TEXT(C6162,"mmm")</f>
        <v>Mar</v>
      </c>
    </row>
    <row r="6163" spans="1:24" x14ac:dyDescent="0.3">
      <c r="A6163">
        <v>6162</v>
      </c>
      <c r="B6163" t="s">
        <v>9511</v>
      </c>
      <c r="C6163" s="1">
        <v>41717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>
        <v>11.808</v>
      </c>
      <c r="S6163">
        <v>4</v>
      </c>
      <c r="T6163">
        <v>0.2</v>
      </c>
      <c r="U6163">
        <v>3.9851999999999999</v>
      </c>
      <c r="V6163">
        <f>IFERROR(SuperstoreData[[#This Row],[Profit]]/SuperstoreData[[#This Row],[Sales]],0)</f>
        <v>0.33749999999999997</v>
      </c>
      <c r="W6163">
        <f>YEAR(C6163)</f>
        <v>2014</v>
      </c>
      <c r="X6163" t="str">
        <f>TEXT(C6163,"mmm")</f>
        <v>Mar</v>
      </c>
    </row>
    <row r="6164" spans="1:24" x14ac:dyDescent="0.3">
      <c r="A6164">
        <v>6163</v>
      </c>
      <c r="B6164" t="s">
        <v>9511</v>
      </c>
      <c r="C6164" s="1">
        <v>41717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>
        <v>26.16</v>
      </c>
      <c r="S6164">
        <v>3</v>
      </c>
      <c r="T6164">
        <v>0.2</v>
      </c>
      <c r="U6164">
        <v>1.962</v>
      </c>
      <c r="V6164">
        <f>IFERROR(SuperstoreData[[#This Row],[Profit]]/SuperstoreData[[#This Row],[Sales]],0)</f>
        <v>7.4999999999999997E-2</v>
      </c>
      <c r="W6164">
        <f>YEAR(C6164)</f>
        <v>2014</v>
      </c>
      <c r="X6164" t="str">
        <f>TEXT(C6164,"mmm")</f>
        <v>Mar</v>
      </c>
    </row>
    <row r="6165" spans="1:24" x14ac:dyDescent="0.3">
      <c r="A6165">
        <v>6164</v>
      </c>
      <c r="B6165" t="s">
        <v>9511</v>
      </c>
      <c r="C6165" s="1">
        <v>41717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>
        <v>33.57</v>
      </c>
      <c r="S6165">
        <v>5</v>
      </c>
      <c r="T6165">
        <v>0.7</v>
      </c>
      <c r="U6165">
        <v>-25.736999999999998</v>
      </c>
      <c r="V6165">
        <f>IFERROR(SuperstoreData[[#This Row],[Profit]]/SuperstoreData[[#This Row],[Sales]],0)</f>
        <v>-0.76666666666666661</v>
      </c>
      <c r="W6165">
        <f>YEAR(C6165)</f>
        <v>2014</v>
      </c>
      <c r="X6165" t="str">
        <f>TEXT(C6165,"mmm")</f>
        <v>Mar</v>
      </c>
    </row>
    <row r="6166" spans="1:24" x14ac:dyDescent="0.3">
      <c r="A6166">
        <v>6165</v>
      </c>
      <c r="B6166" t="s">
        <v>9511</v>
      </c>
      <c r="C6166" s="1">
        <v>41717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>
        <v>4.992</v>
      </c>
      <c r="S6166">
        <v>3</v>
      </c>
      <c r="T6166">
        <v>0.2</v>
      </c>
      <c r="U6166">
        <v>1.3728</v>
      </c>
      <c r="V6166">
        <f>IFERROR(SuperstoreData[[#This Row],[Profit]]/SuperstoreData[[#This Row],[Sales]],0)</f>
        <v>0.27500000000000002</v>
      </c>
      <c r="W6166">
        <f>YEAR(C6166)</f>
        <v>2014</v>
      </c>
      <c r="X6166" t="str">
        <f>TEXT(C6166,"mmm")</f>
        <v>Mar</v>
      </c>
    </row>
    <row r="6167" spans="1:24" x14ac:dyDescent="0.3">
      <c r="A6167">
        <v>6166</v>
      </c>
      <c r="B6167" t="s">
        <v>9511</v>
      </c>
      <c r="C6167" s="1">
        <v>41717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>
        <v>20.015999999999998</v>
      </c>
      <c r="S6167">
        <v>3</v>
      </c>
      <c r="T6167">
        <v>0.2</v>
      </c>
      <c r="U6167">
        <v>5.5044000000000004</v>
      </c>
      <c r="V6167">
        <f>IFERROR(SuperstoreData[[#This Row],[Profit]]/SuperstoreData[[#This Row],[Sales]],0)</f>
        <v>0.27500000000000002</v>
      </c>
      <c r="W6167">
        <f>YEAR(C6167)</f>
        <v>2014</v>
      </c>
      <c r="X6167" t="str">
        <f>TEXT(C6167,"mmm")</f>
        <v>Mar</v>
      </c>
    </row>
    <row r="6168" spans="1:24" x14ac:dyDescent="0.3">
      <c r="A6168">
        <v>6167</v>
      </c>
      <c r="B6168" t="s">
        <v>9511</v>
      </c>
      <c r="C6168" s="1">
        <v>41717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>
        <v>170.24</v>
      </c>
      <c r="S6168">
        <v>2</v>
      </c>
      <c r="T6168">
        <v>0.2</v>
      </c>
      <c r="U6168">
        <v>53.2</v>
      </c>
      <c r="V6168">
        <f>IFERROR(SuperstoreData[[#This Row],[Profit]]/SuperstoreData[[#This Row],[Sales]],0)</f>
        <v>0.3125</v>
      </c>
      <c r="W6168">
        <f>YEAR(C6168)</f>
        <v>2014</v>
      </c>
      <c r="X6168" t="str">
        <f>TEXT(C6168,"mmm")</f>
        <v>Mar</v>
      </c>
    </row>
    <row r="6169" spans="1:24" x14ac:dyDescent="0.3">
      <c r="A6169">
        <v>6168</v>
      </c>
      <c r="B6169" t="s">
        <v>9512</v>
      </c>
      <c r="C6169" s="1">
        <v>42114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>
        <v>117.456</v>
      </c>
      <c r="S6169">
        <v>3</v>
      </c>
      <c r="T6169">
        <v>0.2</v>
      </c>
      <c r="U6169">
        <v>44.045999999999999</v>
      </c>
      <c r="V6169">
        <f>IFERROR(SuperstoreData[[#This Row],[Profit]]/SuperstoreData[[#This Row],[Sales]],0)</f>
        <v>0.375</v>
      </c>
      <c r="W6169">
        <f>YEAR(C6169)</f>
        <v>2015</v>
      </c>
      <c r="X6169" t="str">
        <f>TEXT(C6169,"mmm")</f>
        <v>Apr</v>
      </c>
    </row>
    <row r="6170" spans="1:24" x14ac:dyDescent="0.3">
      <c r="A6170">
        <v>6169</v>
      </c>
      <c r="B6170" t="s">
        <v>9513</v>
      </c>
      <c r="C6170" s="1">
        <v>42266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>
        <v>22.96</v>
      </c>
      <c r="S6170">
        <v>2</v>
      </c>
      <c r="T6170">
        <v>0</v>
      </c>
      <c r="U6170">
        <v>11.250400000000001</v>
      </c>
      <c r="V6170">
        <f>IFERROR(SuperstoreData[[#This Row],[Profit]]/SuperstoreData[[#This Row],[Sales]],0)</f>
        <v>0.49</v>
      </c>
      <c r="W6170">
        <f>YEAR(C6170)</f>
        <v>2015</v>
      </c>
      <c r="X6170" t="str">
        <f>TEXT(C6170,"mmm")</f>
        <v>Sep</v>
      </c>
    </row>
    <row r="6171" spans="1:24" x14ac:dyDescent="0.3">
      <c r="A6171">
        <v>6170</v>
      </c>
      <c r="B6171" t="s">
        <v>9514</v>
      </c>
      <c r="C6171" s="1">
        <v>41878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>
        <v>13.36</v>
      </c>
      <c r="S6171">
        <v>2</v>
      </c>
      <c r="T6171">
        <v>0</v>
      </c>
      <c r="U6171">
        <v>6.4127999999999998</v>
      </c>
      <c r="V6171">
        <f>IFERROR(SuperstoreData[[#This Row],[Profit]]/SuperstoreData[[#This Row],[Sales]],0)</f>
        <v>0.48</v>
      </c>
      <c r="W6171">
        <f>YEAR(C6171)</f>
        <v>2014</v>
      </c>
      <c r="X6171" t="str">
        <f>TEXT(C6171,"mmm")</f>
        <v>Aug</v>
      </c>
    </row>
    <row r="6172" spans="1:24" x14ac:dyDescent="0.3">
      <c r="A6172">
        <v>6171</v>
      </c>
      <c r="B6172" t="s">
        <v>9515</v>
      </c>
      <c r="C6172" s="1">
        <v>42723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>
        <v>34.247999999999998</v>
      </c>
      <c r="S6172">
        <v>3</v>
      </c>
      <c r="T6172">
        <v>0.2</v>
      </c>
      <c r="U6172">
        <v>11.5587</v>
      </c>
      <c r="V6172">
        <f>IFERROR(SuperstoreData[[#This Row],[Profit]]/SuperstoreData[[#This Row],[Sales]],0)</f>
        <v>0.33750000000000002</v>
      </c>
      <c r="W6172">
        <f>YEAR(C6172)</f>
        <v>2016</v>
      </c>
      <c r="X6172" t="str">
        <f>TEXT(C6172,"mmm")</f>
        <v>Dec</v>
      </c>
    </row>
    <row r="6173" spans="1:24" x14ac:dyDescent="0.3">
      <c r="A6173">
        <v>6172</v>
      </c>
      <c r="B6173" t="s">
        <v>9515</v>
      </c>
      <c r="C6173" s="1">
        <v>42723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>
        <v>3.52</v>
      </c>
      <c r="S6173">
        <v>2</v>
      </c>
      <c r="T6173">
        <v>0</v>
      </c>
      <c r="U6173">
        <v>1.0207999999999999</v>
      </c>
      <c r="V6173">
        <f>IFERROR(SuperstoreData[[#This Row],[Profit]]/SuperstoreData[[#This Row],[Sales]],0)</f>
        <v>0.28999999999999998</v>
      </c>
      <c r="W6173">
        <f>YEAR(C6173)</f>
        <v>2016</v>
      </c>
      <c r="X6173" t="str">
        <f>TEXT(C6173,"mmm")</f>
        <v>Dec</v>
      </c>
    </row>
    <row r="6174" spans="1:24" x14ac:dyDescent="0.3">
      <c r="A6174">
        <v>6173</v>
      </c>
      <c r="B6174" t="s">
        <v>9518</v>
      </c>
      <c r="C6174" s="1">
        <v>41853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>
        <v>26.7</v>
      </c>
      <c r="S6174">
        <v>5</v>
      </c>
      <c r="T6174">
        <v>0</v>
      </c>
      <c r="U6174">
        <v>12.548999999999999</v>
      </c>
      <c r="V6174">
        <f>IFERROR(SuperstoreData[[#This Row],[Profit]]/SuperstoreData[[#This Row],[Sales]],0)</f>
        <v>0.47</v>
      </c>
      <c r="W6174">
        <f>YEAR(C6174)</f>
        <v>2014</v>
      </c>
      <c r="X6174" t="str">
        <f>TEXT(C6174,"mmm")</f>
        <v>Aug</v>
      </c>
    </row>
    <row r="6175" spans="1:24" x14ac:dyDescent="0.3">
      <c r="A6175">
        <v>6174</v>
      </c>
      <c r="B6175" t="s">
        <v>9518</v>
      </c>
      <c r="C6175" s="1">
        <v>41853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>
        <v>21.2</v>
      </c>
      <c r="S6175">
        <v>2</v>
      </c>
      <c r="T6175">
        <v>0</v>
      </c>
      <c r="U6175">
        <v>9.1159999999999997</v>
      </c>
      <c r="V6175">
        <f>IFERROR(SuperstoreData[[#This Row],[Profit]]/SuperstoreData[[#This Row],[Sales]],0)</f>
        <v>0.43</v>
      </c>
      <c r="W6175">
        <f>YEAR(C6175)</f>
        <v>2014</v>
      </c>
      <c r="X6175" t="str">
        <f>TEXT(C6175,"mmm")</f>
        <v>Aug</v>
      </c>
    </row>
    <row r="6176" spans="1:24" x14ac:dyDescent="0.3">
      <c r="A6176">
        <v>6175</v>
      </c>
      <c r="B6176" t="s">
        <v>9518</v>
      </c>
      <c r="C6176" s="1">
        <v>41853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>
        <v>838.38</v>
      </c>
      <c r="S6176">
        <v>2</v>
      </c>
      <c r="T6176">
        <v>0</v>
      </c>
      <c r="U6176">
        <v>226.36259999999999</v>
      </c>
      <c r="V6176">
        <f>IFERROR(SuperstoreData[[#This Row],[Profit]]/SuperstoreData[[#This Row],[Sales]],0)</f>
        <v>0.26999999999999996</v>
      </c>
      <c r="W6176">
        <f>YEAR(C6176)</f>
        <v>2014</v>
      </c>
      <c r="X6176" t="str">
        <f>TEXT(C6176,"mmm")</f>
        <v>Aug</v>
      </c>
    </row>
    <row r="6177" spans="1:24" x14ac:dyDescent="0.3">
      <c r="A6177">
        <v>6176</v>
      </c>
      <c r="B6177" t="s">
        <v>9519</v>
      </c>
      <c r="C6177" s="1">
        <v>42268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>
        <v>1690.04</v>
      </c>
      <c r="S6177">
        <v>4</v>
      </c>
      <c r="T6177">
        <v>0</v>
      </c>
      <c r="U6177">
        <v>422.51</v>
      </c>
      <c r="V6177">
        <f>IFERROR(SuperstoreData[[#This Row],[Profit]]/SuperstoreData[[#This Row],[Sales]],0)</f>
        <v>0.25</v>
      </c>
      <c r="W6177">
        <f>YEAR(C6177)</f>
        <v>2015</v>
      </c>
      <c r="X6177" t="str">
        <f>TEXT(C6177,"mmm")</f>
        <v>Sep</v>
      </c>
    </row>
    <row r="6178" spans="1:24" x14ac:dyDescent="0.3">
      <c r="A6178">
        <v>6177</v>
      </c>
      <c r="B6178" t="s">
        <v>9519</v>
      </c>
      <c r="C6178" s="1">
        <v>42268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>
        <v>85.96</v>
      </c>
      <c r="S6178">
        <v>7</v>
      </c>
      <c r="T6178">
        <v>0</v>
      </c>
      <c r="U6178">
        <v>24.0688</v>
      </c>
      <c r="V6178">
        <f>IFERROR(SuperstoreData[[#This Row],[Profit]]/SuperstoreData[[#This Row],[Sales]],0)</f>
        <v>0.28000000000000003</v>
      </c>
      <c r="W6178">
        <f>YEAR(C6178)</f>
        <v>2015</v>
      </c>
      <c r="X6178" t="str">
        <f>TEXT(C6178,"mmm")</f>
        <v>Sep</v>
      </c>
    </row>
    <row r="6179" spans="1:24" x14ac:dyDescent="0.3">
      <c r="A6179">
        <v>6178</v>
      </c>
      <c r="B6179" t="s">
        <v>9519</v>
      </c>
      <c r="C6179" s="1">
        <v>42268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>
        <v>121.96</v>
      </c>
      <c r="S6179">
        <v>2</v>
      </c>
      <c r="T6179">
        <v>0</v>
      </c>
      <c r="U6179">
        <v>57.321199999999997</v>
      </c>
      <c r="V6179">
        <f>IFERROR(SuperstoreData[[#This Row],[Profit]]/SuperstoreData[[#This Row],[Sales]],0)</f>
        <v>0.47000000000000003</v>
      </c>
      <c r="W6179">
        <f>YEAR(C6179)</f>
        <v>2015</v>
      </c>
      <c r="X6179" t="str">
        <f>TEXT(C6179,"mmm")</f>
        <v>Sep</v>
      </c>
    </row>
    <row r="6180" spans="1:24" x14ac:dyDescent="0.3">
      <c r="A6180">
        <v>6179</v>
      </c>
      <c r="B6180" t="s">
        <v>9519</v>
      </c>
      <c r="C6180" s="1">
        <v>42268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>
        <v>23.92</v>
      </c>
      <c r="S6180">
        <v>4</v>
      </c>
      <c r="T6180">
        <v>0</v>
      </c>
      <c r="U6180">
        <v>11.720800000000001</v>
      </c>
      <c r="V6180">
        <f>IFERROR(SuperstoreData[[#This Row],[Profit]]/SuperstoreData[[#This Row],[Sales]],0)</f>
        <v>0.49</v>
      </c>
      <c r="W6180">
        <f>YEAR(C6180)</f>
        <v>2015</v>
      </c>
      <c r="X6180" t="str">
        <f>TEXT(C6180,"mmm")</f>
        <v>Sep</v>
      </c>
    </row>
    <row r="6181" spans="1:24" x14ac:dyDescent="0.3">
      <c r="A6181">
        <v>6180</v>
      </c>
      <c r="B6181" t="s">
        <v>9519</v>
      </c>
      <c r="C6181" s="1">
        <v>42268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>
        <v>63.96</v>
      </c>
      <c r="S6181">
        <v>2</v>
      </c>
      <c r="T6181">
        <v>0</v>
      </c>
      <c r="U6181">
        <v>6.3959999999999999</v>
      </c>
      <c r="V6181">
        <f>IFERROR(SuperstoreData[[#This Row],[Profit]]/SuperstoreData[[#This Row],[Sales]],0)</f>
        <v>9.9999999999999992E-2</v>
      </c>
      <c r="W6181">
        <f>YEAR(C6181)</f>
        <v>2015</v>
      </c>
      <c r="X6181" t="str">
        <f>TEXT(C6181,"mmm")</f>
        <v>Sep</v>
      </c>
    </row>
    <row r="6182" spans="1:24" x14ac:dyDescent="0.3">
      <c r="A6182">
        <v>6181</v>
      </c>
      <c r="B6182" t="s">
        <v>9519</v>
      </c>
      <c r="C6182" s="1">
        <v>42268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>
        <v>629.95000000000005</v>
      </c>
      <c r="S6182">
        <v>5</v>
      </c>
      <c r="T6182">
        <v>0</v>
      </c>
      <c r="U6182">
        <v>176.386</v>
      </c>
      <c r="V6182">
        <f>IFERROR(SuperstoreData[[#This Row],[Profit]]/SuperstoreData[[#This Row],[Sales]],0)</f>
        <v>0.27999999999999997</v>
      </c>
      <c r="W6182">
        <f>YEAR(C6182)</f>
        <v>2015</v>
      </c>
      <c r="X6182" t="str">
        <f>TEXT(C6182,"mmm")</f>
        <v>Sep</v>
      </c>
    </row>
    <row r="6183" spans="1:24" x14ac:dyDescent="0.3">
      <c r="A6183">
        <v>6182</v>
      </c>
      <c r="B6183" t="s">
        <v>9519</v>
      </c>
      <c r="C6183" s="1">
        <v>42268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>
        <v>113.73</v>
      </c>
      <c r="S6183">
        <v>3</v>
      </c>
      <c r="T6183">
        <v>0</v>
      </c>
      <c r="U6183">
        <v>32.981699999999996</v>
      </c>
      <c r="V6183">
        <f>IFERROR(SuperstoreData[[#This Row],[Profit]]/SuperstoreData[[#This Row],[Sales]],0)</f>
        <v>0.28999999999999998</v>
      </c>
      <c r="W6183">
        <f>YEAR(C6183)</f>
        <v>2015</v>
      </c>
      <c r="X6183" t="str">
        <f>TEXT(C6183,"mmm")</f>
        <v>Sep</v>
      </c>
    </row>
    <row r="6184" spans="1:24" x14ac:dyDescent="0.3">
      <c r="A6184">
        <v>6183</v>
      </c>
      <c r="B6184" t="s">
        <v>9519</v>
      </c>
      <c r="C6184" s="1">
        <v>42268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>
        <v>14.6</v>
      </c>
      <c r="S6184">
        <v>2</v>
      </c>
      <c r="T6184">
        <v>0</v>
      </c>
      <c r="U6184">
        <v>6.8620000000000001</v>
      </c>
      <c r="V6184">
        <f>IFERROR(SuperstoreData[[#This Row],[Profit]]/SuperstoreData[[#This Row],[Sales]],0)</f>
        <v>0.47000000000000003</v>
      </c>
      <c r="W6184">
        <f>YEAR(C6184)</f>
        <v>2015</v>
      </c>
      <c r="X6184" t="str">
        <f>TEXT(C6184,"mmm")</f>
        <v>Sep</v>
      </c>
    </row>
    <row r="6185" spans="1:24" x14ac:dyDescent="0.3">
      <c r="A6185">
        <v>6184</v>
      </c>
      <c r="B6185" t="s">
        <v>9519</v>
      </c>
      <c r="C6185" s="1">
        <v>42268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>
        <f>IFERROR(SuperstoreData[[#This Row],[Profit]]/SuperstoreData[[#This Row],[Sales]],0)</f>
        <v>1.9999999999999997E-2</v>
      </c>
      <c r="W6185">
        <f>YEAR(C6185)</f>
        <v>2015</v>
      </c>
      <c r="X6185" t="str">
        <f>TEXT(C6185,"mmm")</f>
        <v>Sep</v>
      </c>
    </row>
    <row r="6186" spans="1:24" x14ac:dyDescent="0.3">
      <c r="A6186">
        <v>6185</v>
      </c>
      <c r="B6186" t="s">
        <v>9522</v>
      </c>
      <c r="C6186" s="1">
        <v>42715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>
        <v>403.92</v>
      </c>
      <c r="S6186">
        <v>5</v>
      </c>
      <c r="T6186">
        <v>0.2</v>
      </c>
      <c r="U6186">
        <v>25.245000000000001</v>
      </c>
      <c r="V6186">
        <f>IFERROR(SuperstoreData[[#This Row],[Profit]]/SuperstoreData[[#This Row],[Sales]],0)</f>
        <v>6.25E-2</v>
      </c>
      <c r="W6186">
        <f>YEAR(C6186)</f>
        <v>2016</v>
      </c>
      <c r="X6186" t="str">
        <f>TEXT(C6186,"mmm")</f>
        <v>Dec</v>
      </c>
    </row>
    <row r="6187" spans="1:24" x14ac:dyDescent="0.3">
      <c r="A6187">
        <v>6186</v>
      </c>
      <c r="B6187" t="s">
        <v>9523</v>
      </c>
      <c r="C6187" s="1">
        <v>42223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>
        <v>106.8</v>
      </c>
      <c r="S6187">
        <v>10</v>
      </c>
      <c r="T6187">
        <v>0.2</v>
      </c>
      <c r="U6187">
        <v>10.68</v>
      </c>
      <c r="V6187">
        <f>IFERROR(SuperstoreData[[#This Row],[Profit]]/SuperstoreData[[#This Row],[Sales]],0)</f>
        <v>0.1</v>
      </c>
      <c r="W6187">
        <f>YEAR(C6187)</f>
        <v>2015</v>
      </c>
      <c r="X6187" t="str">
        <f>TEXT(C6187,"mmm")</f>
        <v>Aug</v>
      </c>
    </row>
    <row r="6188" spans="1:24" x14ac:dyDescent="0.3">
      <c r="A6188">
        <v>6187</v>
      </c>
      <c r="B6188" t="s">
        <v>9524</v>
      </c>
      <c r="C6188" s="1">
        <v>42323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>
        <v>70.95</v>
      </c>
      <c r="S6188">
        <v>3</v>
      </c>
      <c r="T6188">
        <v>0</v>
      </c>
      <c r="U6188">
        <v>20.575500000000002</v>
      </c>
      <c r="V6188">
        <f>IFERROR(SuperstoreData[[#This Row],[Profit]]/SuperstoreData[[#This Row],[Sales]],0)</f>
        <v>0.29000000000000004</v>
      </c>
      <c r="W6188">
        <f>YEAR(C6188)</f>
        <v>2015</v>
      </c>
      <c r="X6188" t="str">
        <f>TEXT(C6188,"mmm")</f>
        <v>Nov</v>
      </c>
    </row>
    <row r="6189" spans="1:24" x14ac:dyDescent="0.3">
      <c r="A6189">
        <v>6188</v>
      </c>
      <c r="B6189" t="s">
        <v>9524</v>
      </c>
      <c r="C6189" s="1">
        <v>42323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>
        <v>34.944000000000003</v>
      </c>
      <c r="S6189">
        <v>6</v>
      </c>
      <c r="T6189">
        <v>0.2</v>
      </c>
      <c r="U6189">
        <v>11.7936</v>
      </c>
      <c r="V6189">
        <f>IFERROR(SuperstoreData[[#This Row],[Profit]]/SuperstoreData[[#This Row],[Sales]],0)</f>
        <v>0.33749999999999997</v>
      </c>
      <c r="W6189">
        <f>YEAR(C6189)</f>
        <v>2015</v>
      </c>
      <c r="X6189" t="str">
        <f>TEXT(C6189,"mmm")</f>
        <v>Nov</v>
      </c>
    </row>
    <row r="6190" spans="1:24" x14ac:dyDescent="0.3">
      <c r="A6190">
        <v>6189</v>
      </c>
      <c r="B6190" t="s">
        <v>9524</v>
      </c>
      <c r="C6190" s="1">
        <v>42323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>
        <v>119.04</v>
      </c>
      <c r="S6190">
        <v>6</v>
      </c>
      <c r="T6190">
        <v>0</v>
      </c>
      <c r="U6190">
        <v>35.712000000000003</v>
      </c>
      <c r="V6190">
        <f>IFERROR(SuperstoreData[[#This Row],[Profit]]/SuperstoreData[[#This Row],[Sales]],0)</f>
        <v>0.3</v>
      </c>
      <c r="W6190">
        <f>YEAR(C6190)</f>
        <v>2015</v>
      </c>
      <c r="X6190" t="str">
        <f>TEXT(C6190,"mmm")</f>
        <v>Nov</v>
      </c>
    </row>
    <row r="6191" spans="1:24" x14ac:dyDescent="0.3">
      <c r="A6191">
        <v>6190</v>
      </c>
      <c r="B6191" t="s">
        <v>9525</v>
      </c>
      <c r="C6191" s="1">
        <v>42829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>
        <v>383.84</v>
      </c>
      <c r="S6191">
        <v>4</v>
      </c>
      <c r="T6191">
        <v>0.2</v>
      </c>
      <c r="U6191">
        <v>47.98</v>
      </c>
      <c r="V6191">
        <f>IFERROR(SuperstoreData[[#This Row],[Profit]]/SuperstoreData[[#This Row],[Sales]],0)</f>
        <v>0.125</v>
      </c>
      <c r="W6191">
        <f>YEAR(C6191)</f>
        <v>2017</v>
      </c>
      <c r="X6191" t="str">
        <f>TEXT(C6191,"mmm")</f>
        <v>Apr</v>
      </c>
    </row>
    <row r="6192" spans="1:24" x14ac:dyDescent="0.3">
      <c r="A6192">
        <v>6191</v>
      </c>
      <c r="B6192" t="s">
        <v>9527</v>
      </c>
      <c r="C6192" s="1">
        <v>42728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>
        <v>799.56</v>
      </c>
      <c r="S6192">
        <v>9</v>
      </c>
      <c r="T6192">
        <v>0</v>
      </c>
      <c r="U6192">
        <v>207.88560000000001</v>
      </c>
      <c r="V6192">
        <f>IFERROR(SuperstoreData[[#This Row],[Profit]]/SuperstoreData[[#This Row],[Sales]],0)</f>
        <v>0.26</v>
      </c>
      <c r="W6192">
        <f>YEAR(C6192)</f>
        <v>2016</v>
      </c>
      <c r="X6192" t="str">
        <f>TEXT(C6192,"mmm")</f>
        <v>Dec</v>
      </c>
    </row>
    <row r="6193" spans="1:24" x14ac:dyDescent="0.3">
      <c r="A6193">
        <v>6192</v>
      </c>
      <c r="B6193" t="s">
        <v>9528</v>
      </c>
      <c r="C6193" s="1">
        <v>43082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>
        <v>31.44</v>
      </c>
      <c r="S6193">
        <v>3</v>
      </c>
      <c r="T6193">
        <v>0</v>
      </c>
      <c r="U6193">
        <v>8.4887999999999995</v>
      </c>
      <c r="V6193">
        <f>IFERROR(SuperstoreData[[#This Row],[Profit]]/SuperstoreData[[#This Row],[Sales]],0)</f>
        <v>0.26999999999999996</v>
      </c>
      <c r="W6193">
        <f>YEAR(C6193)</f>
        <v>2017</v>
      </c>
      <c r="X6193" t="str">
        <f>TEXT(C6193,"mmm")</f>
        <v>Dec</v>
      </c>
    </row>
    <row r="6194" spans="1:24" x14ac:dyDescent="0.3">
      <c r="A6194">
        <v>6193</v>
      </c>
      <c r="B6194" t="s">
        <v>9529</v>
      </c>
      <c r="C6194" s="1">
        <v>43091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>
        <v>25.92</v>
      </c>
      <c r="S6194">
        <v>5</v>
      </c>
      <c r="T6194">
        <v>0.2</v>
      </c>
      <c r="U6194">
        <v>9.0719999999999992</v>
      </c>
      <c r="V6194">
        <f>IFERROR(SuperstoreData[[#This Row],[Profit]]/SuperstoreData[[#This Row],[Sales]],0)</f>
        <v>0.34999999999999992</v>
      </c>
      <c r="W6194">
        <f>YEAR(C6194)</f>
        <v>2017</v>
      </c>
      <c r="X6194" t="str">
        <f>TEXT(C6194,"mmm")</f>
        <v>Dec</v>
      </c>
    </row>
    <row r="6195" spans="1:24" x14ac:dyDescent="0.3">
      <c r="A6195">
        <v>6194</v>
      </c>
      <c r="B6195" t="s">
        <v>9529</v>
      </c>
      <c r="C6195" s="1">
        <v>43091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>
        <v>6.33</v>
      </c>
      <c r="S6195">
        <v>5</v>
      </c>
      <c r="T6195">
        <v>0.8</v>
      </c>
      <c r="U6195">
        <v>-9.8115000000000006</v>
      </c>
      <c r="V6195">
        <f>IFERROR(SuperstoreData[[#This Row],[Profit]]/SuperstoreData[[#This Row],[Sales]],0)</f>
        <v>-1.55</v>
      </c>
      <c r="W6195">
        <f>YEAR(C6195)</f>
        <v>2017</v>
      </c>
      <c r="X6195" t="str">
        <f>TEXT(C6195,"mmm")</f>
        <v>Dec</v>
      </c>
    </row>
    <row r="6196" spans="1:24" x14ac:dyDescent="0.3">
      <c r="A6196">
        <v>6195</v>
      </c>
      <c r="B6196" t="s">
        <v>9529</v>
      </c>
      <c r="C6196" s="1">
        <v>43091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>
        <v>75.88</v>
      </c>
      <c r="S6196">
        <v>5</v>
      </c>
      <c r="T6196">
        <v>0.2</v>
      </c>
      <c r="U6196">
        <v>26.558</v>
      </c>
      <c r="V6196">
        <f>IFERROR(SuperstoreData[[#This Row],[Profit]]/SuperstoreData[[#This Row],[Sales]],0)</f>
        <v>0.35000000000000003</v>
      </c>
      <c r="W6196">
        <f>YEAR(C6196)</f>
        <v>2017</v>
      </c>
      <c r="X6196" t="str">
        <f>TEXT(C6196,"mmm")</f>
        <v>Dec</v>
      </c>
    </row>
    <row r="6197" spans="1:24" x14ac:dyDescent="0.3">
      <c r="A6197">
        <v>6196</v>
      </c>
      <c r="B6197" t="s">
        <v>9530</v>
      </c>
      <c r="C6197" s="1">
        <v>43029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>
        <v>329.988</v>
      </c>
      <c r="S6197">
        <v>2</v>
      </c>
      <c r="T6197">
        <v>0.4</v>
      </c>
      <c r="U6197">
        <v>-76.997200000000007</v>
      </c>
      <c r="V6197">
        <f>IFERROR(SuperstoreData[[#This Row],[Profit]]/SuperstoreData[[#This Row],[Sales]],0)</f>
        <v>-0.23333333333333336</v>
      </c>
      <c r="W6197">
        <f>YEAR(C6197)</f>
        <v>2017</v>
      </c>
      <c r="X6197" t="str">
        <f>TEXT(C6197,"mmm")</f>
        <v>Oct</v>
      </c>
    </row>
    <row r="6198" spans="1:24" x14ac:dyDescent="0.3">
      <c r="A6198">
        <v>6197</v>
      </c>
      <c r="B6198" t="s">
        <v>9530</v>
      </c>
      <c r="C6198" s="1">
        <v>43029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>
        <v>71.376000000000005</v>
      </c>
      <c r="S6198">
        <v>3</v>
      </c>
      <c r="T6198">
        <v>0.2</v>
      </c>
      <c r="U6198">
        <v>-4.4610000000000003</v>
      </c>
      <c r="V6198">
        <f>IFERROR(SuperstoreData[[#This Row],[Profit]]/SuperstoreData[[#This Row],[Sales]],0)</f>
        <v>-6.25E-2</v>
      </c>
      <c r="W6198">
        <f>YEAR(C6198)</f>
        <v>2017</v>
      </c>
      <c r="X6198" t="str">
        <f>TEXT(C6198,"mmm")</f>
        <v>Oct</v>
      </c>
    </row>
    <row r="6199" spans="1:24" x14ac:dyDescent="0.3">
      <c r="A6199">
        <v>6198</v>
      </c>
      <c r="B6199" t="s">
        <v>9531</v>
      </c>
      <c r="C6199" s="1">
        <v>42321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>
        <v>63.77</v>
      </c>
      <c r="S6199">
        <v>7</v>
      </c>
      <c r="T6199">
        <v>0</v>
      </c>
      <c r="U6199">
        <v>28.6965</v>
      </c>
      <c r="V6199">
        <f>IFERROR(SuperstoreData[[#This Row],[Profit]]/SuperstoreData[[#This Row],[Sales]],0)</f>
        <v>0.44999999999999996</v>
      </c>
      <c r="W6199">
        <f>YEAR(C6199)</f>
        <v>2015</v>
      </c>
      <c r="X6199" t="str">
        <f>TEXT(C6199,"mmm")</f>
        <v>Nov</v>
      </c>
    </row>
    <row r="6200" spans="1:24" x14ac:dyDescent="0.3">
      <c r="A6200">
        <v>6199</v>
      </c>
      <c r="B6200" t="s">
        <v>9531</v>
      </c>
      <c r="C6200" s="1">
        <v>42321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>
        <v>50.97</v>
      </c>
      <c r="S6200">
        <v>3</v>
      </c>
      <c r="T6200">
        <v>0</v>
      </c>
      <c r="U6200">
        <v>13.2522</v>
      </c>
      <c r="V6200">
        <f>IFERROR(SuperstoreData[[#This Row],[Profit]]/SuperstoreData[[#This Row],[Sales]],0)</f>
        <v>0.26</v>
      </c>
      <c r="W6200">
        <f>YEAR(C6200)</f>
        <v>2015</v>
      </c>
      <c r="X6200" t="str">
        <f>TEXT(C6200,"mmm")</f>
        <v>Nov</v>
      </c>
    </row>
    <row r="6201" spans="1:24" x14ac:dyDescent="0.3">
      <c r="A6201">
        <v>6200</v>
      </c>
      <c r="B6201" t="s">
        <v>9531</v>
      </c>
      <c r="C6201" s="1">
        <v>42321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>
        <v>96.08</v>
      </c>
      <c r="S6201">
        <v>2</v>
      </c>
      <c r="T6201">
        <v>0</v>
      </c>
      <c r="U6201">
        <v>46.118400000000001</v>
      </c>
      <c r="V6201">
        <f>IFERROR(SuperstoreData[[#This Row],[Profit]]/SuperstoreData[[#This Row],[Sales]],0)</f>
        <v>0.48000000000000004</v>
      </c>
      <c r="W6201">
        <f>YEAR(C6201)</f>
        <v>2015</v>
      </c>
      <c r="X6201" t="str">
        <f>TEXT(C6201,"mmm")</f>
        <v>Nov</v>
      </c>
    </row>
    <row r="6202" spans="1:24" x14ac:dyDescent="0.3">
      <c r="A6202">
        <v>6201</v>
      </c>
      <c r="B6202" t="s">
        <v>9532</v>
      </c>
      <c r="C6202" s="1">
        <v>42110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>
        <v>1439.9680000000001</v>
      </c>
      <c r="S6202">
        <v>4</v>
      </c>
      <c r="T6202">
        <v>0.2</v>
      </c>
      <c r="U6202">
        <v>485.98919999999998</v>
      </c>
      <c r="V6202">
        <f>IFERROR(SuperstoreData[[#This Row],[Profit]]/SuperstoreData[[#This Row],[Sales]],0)</f>
        <v>0.33749999999999997</v>
      </c>
      <c r="W6202">
        <f>YEAR(C6202)</f>
        <v>2015</v>
      </c>
      <c r="X6202" t="str">
        <f>TEXT(C6202,"mmm")</f>
        <v>Apr</v>
      </c>
    </row>
    <row r="6203" spans="1:24" x14ac:dyDescent="0.3">
      <c r="A6203">
        <v>6202</v>
      </c>
      <c r="B6203" t="s">
        <v>9532</v>
      </c>
      <c r="C6203" s="1">
        <v>42110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>
        <v>43.56</v>
      </c>
      <c r="S6203">
        <v>3</v>
      </c>
      <c r="T6203">
        <v>0.2</v>
      </c>
      <c r="U6203">
        <v>-4.9005000000000001</v>
      </c>
      <c r="V6203">
        <f>IFERROR(SuperstoreData[[#This Row],[Profit]]/SuperstoreData[[#This Row],[Sales]],0)</f>
        <v>-0.1125</v>
      </c>
      <c r="W6203">
        <f>YEAR(C6203)</f>
        <v>2015</v>
      </c>
      <c r="X6203" t="str">
        <f>TEXT(C6203,"mmm")</f>
        <v>Apr</v>
      </c>
    </row>
    <row r="6204" spans="1:24" x14ac:dyDescent="0.3">
      <c r="A6204">
        <v>6203</v>
      </c>
      <c r="B6204" t="s">
        <v>9533</v>
      </c>
      <c r="C6204" s="1">
        <v>42720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>
        <v>563.91999999999996</v>
      </c>
      <c r="S6204">
        <v>5</v>
      </c>
      <c r="T6204">
        <v>0.2</v>
      </c>
      <c r="U6204">
        <v>7.0490000000000004</v>
      </c>
      <c r="V6204">
        <f>IFERROR(SuperstoreData[[#This Row],[Profit]]/SuperstoreData[[#This Row],[Sales]],0)</f>
        <v>1.2500000000000002E-2</v>
      </c>
      <c r="W6204">
        <f>YEAR(C6204)</f>
        <v>2016</v>
      </c>
      <c r="X6204" t="str">
        <f>TEXT(C6204,"mmm")</f>
        <v>Dec</v>
      </c>
    </row>
    <row r="6205" spans="1:24" x14ac:dyDescent="0.3">
      <c r="A6205">
        <v>6204</v>
      </c>
      <c r="B6205" t="s">
        <v>9534</v>
      </c>
      <c r="C6205" s="1">
        <v>42664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>
        <v>235.15199999999999</v>
      </c>
      <c r="S6205">
        <v>8</v>
      </c>
      <c r="T6205">
        <v>0.4</v>
      </c>
      <c r="U6205">
        <v>-47.0304</v>
      </c>
      <c r="V6205">
        <f>IFERROR(SuperstoreData[[#This Row],[Profit]]/SuperstoreData[[#This Row],[Sales]],0)</f>
        <v>-0.2</v>
      </c>
      <c r="W6205">
        <f>YEAR(C6205)</f>
        <v>2016</v>
      </c>
      <c r="X6205" t="str">
        <f>TEXT(C6205,"mmm")</f>
        <v>Oct</v>
      </c>
    </row>
    <row r="6206" spans="1:24" x14ac:dyDescent="0.3">
      <c r="A6206">
        <v>6205</v>
      </c>
      <c r="B6206" t="s">
        <v>9535</v>
      </c>
      <c r="C6206" s="1">
        <v>43070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>
        <v>7.7119999999999997</v>
      </c>
      <c r="S6206">
        <v>2</v>
      </c>
      <c r="T6206">
        <v>0.2</v>
      </c>
      <c r="U6206">
        <v>1.7352000000000001</v>
      </c>
      <c r="V6206">
        <f>IFERROR(SuperstoreData[[#This Row],[Profit]]/SuperstoreData[[#This Row],[Sales]],0)</f>
        <v>0.22500000000000001</v>
      </c>
      <c r="W6206">
        <f>YEAR(C6206)</f>
        <v>2017</v>
      </c>
      <c r="X6206" t="str">
        <f>TEXT(C6206,"mmm")</f>
        <v>Dec</v>
      </c>
    </row>
    <row r="6207" spans="1:24" x14ac:dyDescent="0.3">
      <c r="A6207">
        <v>6206</v>
      </c>
      <c r="B6207" t="s">
        <v>9536</v>
      </c>
      <c r="C6207" s="1">
        <v>42663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>
        <v>51.015999999999998</v>
      </c>
      <c r="S6207">
        <v>7</v>
      </c>
      <c r="T6207">
        <v>0.2</v>
      </c>
      <c r="U6207">
        <v>15.942500000000001</v>
      </c>
      <c r="V6207">
        <f>IFERROR(SuperstoreData[[#This Row],[Profit]]/SuperstoreData[[#This Row],[Sales]],0)</f>
        <v>0.3125</v>
      </c>
      <c r="W6207">
        <f>YEAR(C6207)</f>
        <v>2016</v>
      </c>
      <c r="X6207" t="str">
        <f>TEXT(C6207,"mmm")</f>
        <v>Oct</v>
      </c>
    </row>
    <row r="6208" spans="1:24" x14ac:dyDescent="0.3">
      <c r="A6208">
        <v>6207</v>
      </c>
      <c r="B6208" t="s">
        <v>9536</v>
      </c>
      <c r="C6208" s="1">
        <v>42663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>
        <v>25.248000000000001</v>
      </c>
      <c r="S6208">
        <v>4</v>
      </c>
      <c r="T6208">
        <v>0.2</v>
      </c>
      <c r="U6208">
        <v>7.89</v>
      </c>
      <c r="V6208">
        <f>IFERROR(SuperstoreData[[#This Row],[Profit]]/SuperstoreData[[#This Row],[Sales]],0)</f>
        <v>0.3125</v>
      </c>
      <c r="W6208">
        <f>YEAR(C6208)</f>
        <v>2016</v>
      </c>
      <c r="X6208" t="str">
        <f>TEXT(C6208,"mmm")</f>
        <v>Oct</v>
      </c>
    </row>
    <row r="6209" spans="1:24" x14ac:dyDescent="0.3">
      <c r="A6209">
        <v>6208</v>
      </c>
      <c r="B6209" t="s">
        <v>9536</v>
      </c>
      <c r="C6209" s="1">
        <v>42663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>
        <v>56.686</v>
      </c>
      <c r="S6209">
        <v>1</v>
      </c>
      <c r="T6209">
        <v>0.3</v>
      </c>
      <c r="U6209">
        <v>-14.5764</v>
      </c>
      <c r="V6209">
        <f>IFERROR(SuperstoreData[[#This Row],[Profit]]/SuperstoreData[[#This Row],[Sales]],0)</f>
        <v>-0.25714285714285712</v>
      </c>
      <c r="W6209">
        <f>YEAR(C6209)</f>
        <v>2016</v>
      </c>
      <c r="X6209" t="str">
        <f>TEXT(C6209,"mmm")</f>
        <v>Oct</v>
      </c>
    </row>
    <row r="6210" spans="1:24" x14ac:dyDescent="0.3">
      <c r="A6210">
        <v>6209</v>
      </c>
      <c r="B6210" t="s">
        <v>9537</v>
      </c>
      <c r="C6210" s="1">
        <v>43007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>
        <v>51.167999999999999</v>
      </c>
      <c r="S6210">
        <v>2</v>
      </c>
      <c r="T6210">
        <v>0.2</v>
      </c>
      <c r="U6210">
        <v>-6.3959999999999999</v>
      </c>
      <c r="V6210">
        <f>IFERROR(SuperstoreData[[#This Row],[Profit]]/SuperstoreData[[#This Row],[Sales]],0)</f>
        <v>-0.125</v>
      </c>
      <c r="W6210">
        <f>YEAR(C6210)</f>
        <v>2017</v>
      </c>
      <c r="X6210" t="str">
        <f>TEXT(C6210,"mmm")</f>
        <v>Sep</v>
      </c>
    </row>
    <row r="6211" spans="1:24" x14ac:dyDescent="0.3">
      <c r="A6211">
        <v>6210</v>
      </c>
      <c r="B6211" t="s">
        <v>9538</v>
      </c>
      <c r="C6211" s="1">
        <v>42965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>
        <v>2793.5279999999998</v>
      </c>
      <c r="S6211">
        <v>9</v>
      </c>
      <c r="T6211">
        <v>0.2</v>
      </c>
      <c r="U6211">
        <v>942.81569999999999</v>
      </c>
      <c r="V6211">
        <f>IFERROR(SuperstoreData[[#This Row],[Profit]]/SuperstoreData[[#This Row],[Sales]],0)</f>
        <v>0.33750000000000002</v>
      </c>
      <c r="W6211">
        <f>YEAR(C6211)</f>
        <v>2017</v>
      </c>
      <c r="X6211" t="str">
        <f>TEXT(C6211,"mmm")</f>
        <v>Aug</v>
      </c>
    </row>
    <row r="6212" spans="1:24" x14ac:dyDescent="0.3">
      <c r="A6212">
        <v>6211</v>
      </c>
      <c r="B6212" t="s">
        <v>9538</v>
      </c>
      <c r="C6212" s="1">
        <v>42965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>
        <v>1000.02</v>
      </c>
      <c r="S6212">
        <v>7</v>
      </c>
      <c r="T6212">
        <v>0</v>
      </c>
      <c r="U6212">
        <v>290.00580000000002</v>
      </c>
      <c r="V6212">
        <f>IFERROR(SuperstoreData[[#This Row],[Profit]]/SuperstoreData[[#This Row],[Sales]],0)</f>
        <v>0.29000000000000004</v>
      </c>
      <c r="W6212">
        <f>YEAR(C6212)</f>
        <v>2017</v>
      </c>
      <c r="X6212" t="str">
        <f>TEXT(C6212,"mmm")</f>
        <v>Aug</v>
      </c>
    </row>
    <row r="6213" spans="1:24" x14ac:dyDescent="0.3">
      <c r="A6213">
        <v>6212</v>
      </c>
      <c r="B6213" t="s">
        <v>9538</v>
      </c>
      <c r="C6213" s="1">
        <v>42965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>
        <v>65.94</v>
      </c>
      <c r="S6213">
        <v>3</v>
      </c>
      <c r="T6213">
        <v>0</v>
      </c>
      <c r="U6213">
        <v>22.419599999999999</v>
      </c>
      <c r="V6213">
        <f>IFERROR(SuperstoreData[[#This Row],[Profit]]/SuperstoreData[[#This Row],[Sales]],0)</f>
        <v>0.34</v>
      </c>
      <c r="W6213">
        <f>YEAR(C6213)</f>
        <v>2017</v>
      </c>
      <c r="X6213" t="str">
        <f>TEXT(C6213,"mmm")</f>
        <v>Aug</v>
      </c>
    </row>
    <row r="6214" spans="1:24" x14ac:dyDescent="0.3">
      <c r="A6214">
        <v>6213</v>
      </c>
      <c r="B6214" t="s">
        <v>9539</v>
      </c>
      <c r="C6214" s="1">
        <v>43051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>
        <v>18.239999999999998</v>
      </c>
      <c r="S6214">
        <v>3</v>
      </c>
      <c r="T6214">
        <v>0</v>
      </c>
      <c r="U6214">
        <v>9.1199999999999992</v>
      </c>
      <c r="V6214">
        <f>IFERROR(SuperstoreData[[#This Row],[Profit]]/SuperstoreData[[#This Row],[Sales]],0)</f>
        <v>0.5</v>
      </c>
      <c r="W6214">
        <f>YEAR(C6214)</f>
        <v>2017</v>
      </c>
      <c r="X6214" t="str">
        <f>TEXT(C6214,"mmm")</f>
        <v>Nov</v>
      </c>
    </row>
    <row r="6215" spans="1:24" x14ac:dyDescent="0.3">
      <c r="A6215">
        <v>6214</v>
      </c>
      <c r="B6215" t="s">
        <v>9539</v>
      </c>
      <c r="C6215" s="1">
        <v>43051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>
        <v>76.12</v>
      </c>
      <c r="S6215">
        <v>2</v>
      </c>
      <c r="T6215">
        <v>0</v>
      </c>
      <c r="U6215">
        <v>22.0748</v>
      </c>
      <c r="V6215">
        <f>IFERROR(SuperstoreData[[#This Row],[Profit]]/SuperstoreData[[#This Row],[Sales]],0)</f>
        <v>0.28999999999999998</v>
      </c>
      <c r="W6215">
        <f>YEAR(C6215)</f>
        <v>2017</v>
      </c>
      <c r="X6215" t="str">
        <f>TEXT(C6215,"mmm")</f>
        <v>Nov</v>
      </c>
    </row>
    <row r="6216" spans="1:24" x14ac:dyDescent="0.3">
      <c r="A6216">
        <v>6215</v>
      </c>
      <c r="B6216" t="s">
        <v>9541</v>
      </c>
      <c r="C6216" s="1">
        <v>41923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>
        <v>7.64</v>
      </c>
      <c r="S6216">
        <v>1</v>
      </c>
      <c r="T6216">
        <v>0</v>
      </c>
      <c r="U6216">
        <v>3.7435999999999998</v>
      </c>
      <c r="V6216">
        <f>IFERROR(SuperstoreData[[#This Row],[Profit]]/SuperstoreData[[#This Row],[Sales]],0)</f>
        <v>0.49</v>
      </c>
      <c r="W6216">
        <f>YEAR(C6216)</f>
        <v>2014</v>
      </c>
      <c r="X6216" t="str">
        <f>TEXT(C6216,"mmm")</f>
        <v>Oct</v>
      </c>
    </row>
    <row r="6217" spans="1:24" x14ac:dyDescent="0.3">
      <c r="A6217">
        <v>6216</v>
      </c>
      <c r="B6217" t="s">
        <v>9542</v>
      </c>
      <c r="C6217" s="1">
        <v>42336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>
        <v>68.16</v>
      </c>
      <c r="S6217">
        <v>3</v>
      </c>
      <c r="T6217">
        <v>0</v>
      </c>
      <c r="U6217">
        <v>27.945599999999999</v>
      </c>
      <c r="V6217">
        <f>IFERROR(SuperstoreData[[#This Row],[Profit]]/SuperstoreData[[#This Row],[Sales]],0)</f>
        <v>0.41000000000000003</v>
      </c>
      <c r="W6217">
        <f>YEAR(C6217)</f>
        <v>2015</v>
      </c>
      <c r="X6217" t="str">
        <f>TEXT(C6217,"mmm")</f>
        <v>Nov</v>
      </c>
    </row>
    <row r="6218" spans="1:24" x14ac:dyDescent="0.3">
      <c r="A6218">
        <v>6217</v>
      </c>
      <c r="B6218" t="s">
        <v>9542</v>
      </c>
      <c r="C6218" s="1">
        <v>42336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>
        <v>62.24</v>
      </c>
      <c r="S6218">
        <v>8</v>
      </c>
      <c r="T6218">
        <v>0</v>
      </c>
      <c r="U6218">
        <v>29.252800000000001</v>
      </c>
      <c r="V6218">
        <f>IFERROR(SuperstoreData[[#This Row],[Profit]]/SuperstoreData[[#This Row],[Sales]],0)</f>
        <v>0.47</v>
      </c>
      <c r="W6218">
        <f>YEAR(C6218)</f>
        <v>2015</v>
      </c>
      <c r="X6218" t="str">
        <f>TEXT(C6218,"mmm")</f>
        <v>Nov</v>
      </c>
    </row>
    <row r="6219" spans="1:24" x14ac:dyDescent="0.3">
      <c r="A6219">
        <v>6218</v>
      </c>
      <c r="B6219" t="s">
        <v>9543</v>
      </c>
      <c r="C6219" s="1">
        <v>42212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>
        <v>29.97</v>
      </c>
      <c r="S6219">
        <v>3</v>
      </c>
      <c r="T6219">
        <v>0</v>
      </c>
      <c r="U6219">
        <v>0.29970000000000002</v>
      </c>
      <c r="V6219">
        <f>IFERROR(SuperstoreData[[#This Row],[Profit]]/SuperstoreData[[#This Row],[Sales]],0)</f>
        <v>1.0000000000000002E-2</v>
      </c>
      <c r="W6219">
        <f>YEAR(C6219)</f>
        <v>2015</v>
      </c>
      <c r="X6219" t="str">
        <f>TEXT(C6219,"mmm")</f>
        <v>Jul</v>
      </c>
    </row>
    <row r="6220" spans="1:24" x14ac:dyDescent="0.3">
      <c r="A6220">
        <v>6219</v>
      </c>
      <c r="B6220" t="s">
        <v>9544</v>
      </c>
      <c r="C6220" s="1">
        <v>42663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>
        <v>125.7</v>
      </c>
      <c r="S6220">
        <v>6</v>
      </c>
      <c r="T6220">
        <v>0</v>
      </c>
      <c r="U6220">
        <v>35.195999999999998</v>
      </c>
      <c r="V6220">
        <f>IFERROR(SuperstoreData[[#This Row],[Profit]]/SuperstoreData[[#This Row],[Sales]],0)</f>
        <v>0.27999999999999997</v>
      </c>
      <c r="W6220">
        <f>YEAR(C6220)</f>
        <v>2016</v>
      </c>
      <c r="X6220" t="str">
        <f>TEXT(C6220,"mmm")</f>
        <v>Oct</v>
      </c>
    </row>
    <row r="6221" spans="1:24" x14ac:dyDescent="0.3">
      <c r="A6221">
        <v>6220</v>
      </c>
      <c r="B6221" t="s">
        <v>9544</v>
      </c>
      <c r="C6221" s="1">
        <v>42663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>
        <v>191.98</v>
      </c>
      <c r="S6221">
        <v>2</v>
      </c>
      <c r="T6221">
        <v>0</v>
      </c>
      <c r="U6221">
        <v>51.834600000000002</v>
      </c>
      <c r="V6221">
        <f>IFERROR(SuperstoreData[[#This Row],[Profit]]/SuperstoreData[[#This Row],[Sales]],0)</f>
        <v>0.27</v>
      </c>
      <c r="W6221">
        <f>YEAR(C6221)</f>
        <v>2016</v>
      </c>
      <c r="X6221" t="str">
        <f>TEXT(C6221,"mmm")</f>
        <v>Oct</v>
      </c>
    </row>
    <row r="6222" spans="1:24" x14ac:dyDescent="0.3">
      <c r="A6222">
        <v>6221</v>
      </c>
      <c r="B6222" t="s">
        <v>9544</v>
      </c>
      <c r="C6222" s="1">
        <v>42663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>
        <v>20.86</v>
      </c>
      <c r="S6222">
        <v>7</v>
      </c>
      <c r="T6222">
        <v>0</v>
      </c>
      <c r="U6222">
        <v>1.4601999999999999</v>
      </c>
      <c r="V6222">
        <f>IFERROR(SuperstoreData[[#This Row],[Profit]]/SuperstoreData[[#This Row],[Sales]],0)</f>
        <v>6.9999999999999993E-2</v>
      </c>
      <c r="W6222">
        <f>YEAR(C6222)</f>
        <v>2016</v>
      </c>
      <c r="X6222" t="str">
        <f>TEXT(C6222,"mmm")</f>
        <v>Oct</v>
      </c>
    </row>
    <row r="6223" spans="1:24" x14ac:dyDescent="0.3">
      <c r="A6223">
        <v>6222</v>
      </c>
      <c r="B6223" t="s">
        <v>9545</v>
      </c>
      <c r="C6223" s="1">
        <v>42992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>
        <v>56.7</v>
      </c>
      <c r="S6223">
        <v>9</v>
      </c>
      <c r="T6223">
        <v>0</v>
      </c>
      <c r="U6223">
        <v>26.082000000000001</v>
      </c>
      <c r="V6223">
        <f>IFERROR(SuperstoreData[[#This Row],[Profit]]/SuperstoreData[[#This Row],[Sales]],0)</f>
        <v>0.45999999999999996</v>
      </c>
      <c r="W6223">
        <f>YEAR(C6223)</f>
        <v>2017</v>
      </c>
      <c r="X6223" t="str">
        <f>TEXT(C6223,"mmm")</f>
        <v>Sep</v>
      </c>
    </row>
    <row r="6224" spans="1:24" x14ac:dyDescent="0.3">
      <c r="A6224">
        <v>6223</v>
      </c>
      <c r="B6224" t="s">
        <v>9546</v>
      </c>
      <c r="C6224" s="1">
        <v>43092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>
        <v>72.703999999999994</v>
      </c>
      <c r="S6224">
        <v>4</v>
      </c>
      <c r="T6224">
        <v>0.2</v>
      </c>
      <c r="U6224">
        <v>19.084800000000001</v>
      </c>
      <c r="V6224">
        <f>IFERROR(SuperstoreData[[#This Row],[Profit]]/SuperstoreData[[#This Row],[Sales]],0)</f>
        <v>0.26250000000000007</v>
      </c>
      <c r="W6224">
        <f>YEAR(C6224)</f>
        <v>2017</v>
      </c>
      <c r="X6224" t="str">
        <f>TEXT(C6224,"mmm")</f>
        <v>Dec</v>
      </c>
    </row>
    <row r="6225" spans="1:24" x14ac:dyDescent="0.3">
      <c r="A6225">
        <v>6224</v>
      </c>
      <c r="B6225" t="s">
        <v>9546</v>
      </c>
      <c r="C6225" s="1">
        <v>43092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>
        <v>12.263999999999999</v>
      </c>
      <c r="S6225">
        <v>7</v>
      </c>
      <c r="T6225">
        <v>0.2</v>
      </c>
      <c r="U6225">
        <v>1.0730999999999999</v>
      </c>
      <c r="V6225">
        <f>IFERROR(SuperstoreData[[#This Row],[Profit]]/SuperstoreData[[#This Row],[Sales]],0)</f>
        <v>8.7499999999999994E-2</v>
      </c>
      <c r="W6225">
        <f>YEAR(C6225)</f>
        <v>2017</v>
      </c>
      <c r="X6225" t="str">
        <f>TEXT(C6225,"mmm")</f>
        <v>Dec</v>
      </c>
    </row>
    <row r="6226" spans="1:24" x14ac:dyDescent="0.3">
      <c r="A6226">
        <v>6225</v>
      </c>
      <c r="B6226" t="s">
        <v>9546</v>
      </c>
      <c r="C6226" s="1">
        <v>43092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>
        <v>218.352</v>
      </c>
      <c r="S6226">
        <v>3</v>
      </c>
      <c r="T6226">
        <v>0.2</v>
      </c>
      <c r="U6226">
        <v>-54.588000000000001</v>
      </c>
      <c r="V6226">
        <f>IFERROR(SuperstoreData[[#This Row],[Profit]]/SuperstoreData[[#This Row],[Sales]],0)</f>
        <v>-0.25</v>
      </c>
      <c r="W6226">
        <f>YEAR(C6226)</f>
        <v>2017</v>
      </c>
      <c r="X6226" t="str">
        <f>TEXT(C6226,"mmm")</f>
        <v>Dec</v>
      </c>
    </row>
    <row r="6227" spans="1:24" x14ac:dyDescent="0.3">
      <c r="A6227">
        <v>6226</v>
      </c>
      <c r="B6227" t="s">
        <v>9548</v>
      </c>
      <c r="C6227" s="1">
        <v>42282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>
        <v>66.293999999999997</v>
      </c>
      <c r="S6227">
        <v>1</v>
      </c>
      <c r="T6227">
        <v>0.7</v>
      </c>
      <c r="U6227">
        <v>-103.86060000000001</v>
      </c>
      <c r="V6227">
        <f>IFERROR(SuperstoreData[[#This Row],[Profit]]/SuperstoreData[[#This Row],[Sales]],0)</f>
        <v>-1.5666666666666669</v>
      </c>
      <c r="W6227">
        <f>YEAR(C6227)</f>
        <v>2015</v>
      </c>
      <c r="X6227" t="str">
        <f>TEXT(C6227,"mmm")</f>
        <v>Oct</v>
      </c>
    </row>
    <row r="6228" spans="1:24" x14ac:dyDescent="0.3">
      <c r="A6228">
        <v>6227</v>
      </c>
      <c r="B6228" t="s">
        <v>9548</v>
      </c>
      <c r="C6228" s="1">
        <v>42282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>
        <v>291.16800000000001</v>
      </c>
      <c r="S6228">
        <v>4</v>
      </c>
      <c r="T6228">
        <v>0.2</v>
      </c>
      <c r="U6228">
        <v>-14.558400000000001</v>
      </c>
      <c r="V6228">
        <f>IFERROR(SuperstoreData[[#This Row],[Profit]]/SuperstoreData[[#This Row],[Sales]],0)</f>
        <v>-0.05</v>
      </c>
      <c r="W6228">
        <f>YEAR(C6228)</f>
        <v>2015</v>
      </c>
      <c r="X6228" t="str">
        <f>TEXT(C6228,"mmm")</f>
        <v>Oct</v>
      </c>
    </row>
    <row r="6229" spans="1:24" x14ac:dyDescent="0.3">
      <c r="A6229">
        <v>6228</v>
      </c>
      <c r="B6229" t="s">
        <v>9549</v>
      </c>
      <c r="C6229" s="1">
        <v>41945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>
        <v>88.775999999999996</v>
      </c>
      <c r="S6229">
        <v>3</v>
      </c>
      <c r="T6229">
        <v>0.2</v>
      </c>
      <c r="U6229">
        <v>7.7679</v>
      </c>
      <c r="V6229">
        <f>IFERROR(SuperstoreData[[#This Row],[Profit]]/SuperstoreData[[#This Row],[Sales]],0)</f>
        <v>8.7500000000000008E-2</v>
      </c>
      <c r="W6229">
        <f>YEAR(C6229)</f>
        <v>2014</v>
      </c>
      <c r="X6229" t="str">
        <f>TEXT(C6229,"mmm")</f>
        <v>Nov</v>
      </c>
    </row>
    <row r="6230" spans="1:24" x14ac:dyDescent="0.3">
      <c r="A6230">
        <v>6229</v>
      </c>
      <c r="B6230" t="s">
        <v>9550</v>
      </c>
      <c r="C6230" s="1">
        <v>42391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>
        <v>110.376</v>
      </c>
      <c r="S6230">
        <v>4</v>
      </c>
      <c r="T6230">
        <v>0.4</v>
      </c>
      <c r="U6230">
        <v>-20.235600000000002</v>
      </c>
      <c r="V6230">
        <f>IFERROR(SuperstoreData[[#This Row],[Profit]]/SuperstoreData[[#This Row],[Sales]],0)</f>
        <v>-0.18333333333333335</v>
      </c>
      <c r="W6230">
        <f>YEAR(C6230)</f>
        <v>2016</v>
      </c>
      <c r="X6230" t="str">
        <f>TEXT(C6230,"mmm")</f>
        <v>Jan</v>
      </c>
    </row>
    <row r="6231" spans="1:24" x14ac:dyDescent="0.3">
      <c r="A6231">
        <v>6230</v>
      </c>
      <c r="B6231" t="s">
        <v>9550</v>
      </c>
      <c r="C6231" s="1">
        <v>42391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>
        <v>55.176000000000002</v>
      </c>
      <c r="S6231">
        <v>3</v>
      </c>
      <c r="T6231">
        <v>0.2</v>
      </c>
      <c r="U6231">
        <v>15.863099999999999</v>
      </c>
      <c r="V6231">
        <f>IFERROR(SuperstoreData[[#This Row],[Profit]]/SuperstoreData[[#This Row],[Sales]],0)</f>
        <v>0.28749999999999998</v>
      </c>
      <c r="W6231">
        <f>YEAR(C6231)</f>
        <v>2016</v>
      </c>
      <c r="X6231" t="str">
        <f>TEXT(C6231,"mmm")</f>
        <v>Jan</v>
      </c>
    </row>
    <row r="6232" spans="1:24" x14ac:dyDescent="0.3">
      <c r="A6232">
        <v>6231</v>
      </c>
      <c r="B6232" t="s">
        <v>9551</v>
      </c>
      <c r="C6232" s="1">
        <v>42927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>
        <v>30.32</v>
      </c>
      <c r="S6232">
        <v>4</v>
      </c>
      <c r="T6232">
        <v>0</v>
      </c>
      <c r="U6232">
        <v>11.8248</v>
      </c>
      <c r="V6232">
        <f>IFERROR(SuperstoreData[[#This Row],[Profit]]/SuperstoreData[[#This Row],[Sales]],0)</f>
        <v>0.39</v>
      </c>
      <c r="W6232">
        <f>YEAR(C6232)</f>
        <v>2017</v>
      </c>
      <c r="X6232" t="str">
        <f>TEXT(C6232,"mmm")</f>
        <v>Jul</v>
      </c>
    </row>
    <row r="6233" spans="1:24" x14ac:dyDescent="0.3">
      <c r="A6233">
        <v>6232</v>
      </c>
      <c r="B6233" t="s">
        <v>9553</v>
      </c>
      <c r="C6233" s="1">
        <v>42989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>
        <v>177.56800000000001</v>
      </c>
      <c r="S6233">
        <v>2</v>
      </c>
      <c r="T6233">
        <v>0.2</v>
      </c>
      <c r="U6233">
        <v>8.8783999999999992</v>
      </c>
      <c r="V6233">
        <f>IFERROR(SuperstoreData[[#This Row],[Profit]]/SuperstoreData[[#This Row],[Sales]],0)</f>
        <v>4.9999999999999989E-2</v>
      </c>
      <c r="W6233">
        <f>YEAR(C6233)</f>
        <v>2017</v>
      </c>
      <c r="X6233" t="str">
        <f>TEXT(C6233,"mmm")</f>
        <v>Sep</v>
      </c>
    </row>
    <row r="6234" spans="1:24" x14ac:dyDescent="0.3">
      <c r="A6234">
        <v>6233</v>
      </c>
      <c r="B6234" t="s">
        <v>9553</v>
      </c>
      <c r="C6234" s="1">
        <v>42989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>
        <v>19.440000000000001</v>
      </c>
      <c r="S6234">
        <v>3</v>
      </c>
      <c r="T6234">
        <v>0</v>
      </c>
      <c r="U6234">
        <v>9.3312000000000008</v>
      </c>
      <c r="V6234">
        <f>IFERROR(SuperstoreData[[#This Row],[Profit]]/SuperstoreData[[#This Row],[Sales]],0)</f>
        <v>0.48000000000000004</v>
      </c>
      <c r="W6234">
        <f>YEAR(C6234)</f>
        <v>2017</v>
      </c>
      <c r="X6234" t="str">
        <f>TEXT(C6234,"mmm")</f>
        <v>Sep</v>
      </c>
    </row>
    <row r="6235" spans="1:24" x14ac:dyDescent="0.3">
      <c r="A6235">
        <v>6234</v>
      </c>
      <c r="B6235" t="s">
        <v>9553</v>
      </c>
      <c r="C6235" s="1">
        <v>42989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>
        <v>71.28</v>
      </c>
      <c r="S6235">
        <v>11</v>
      </c>
      <c r="T6235">
        <v>0</v>
      </c>
      <c r="U6235">
        <v>34.214399999999998</v>
      </c>
      <c r="V6235">
        <f>IFERROR(SuperstoreData[[#This Row],[Profit]]/SuperstoreData[[#This Row],[Sales]],0)</f>
        <v>0.48</v>
      </c>
      <c r="W6235">
        <f>YEAR(C6235)</f>
        <v>2017</v>
      </c>
      <c r="X6235" t="str">
        <f>TEXT(C6235,"mmm")</f>
        <v>Sep</v>
      </c>
    </row>
    <row r="6236" spans="1:24" x14ac:dyDescent="0.3">
      <c r="A6236">
        <v>6235</v>
      </c>
      <c r="B6236" t="s">
        <v>9553</v>
      </c>
      <c r="C6236" s="1">
        <v>42989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>
        <v>1471.96</v>
      </c>
      <c r="S6236">
        <v>5</v>
      </c>
      <c r="T6236">
        <v>0.2</v>
      </c>
      <c r="U6236">
        <v>459.98750000000001</v>
      </c>
      <c r="V6236">
        <f>IFERROR(SuperstoreData[[#This Row],[Profit]]/SuperstoreData[[#This Row],[Sales]],0)</f>
        <v>0.3125</v>
      </c>
      <c r="W6236">
        <f>YEAR(C6236)</f>
        <v>2017</v>
      </c>
      <c r="X6236" t="str">
        <f>TEXT(C6236,"mmm")</f>
        <v>Sep</v>
      </c>
    </row>
    <row r="6237" spans="1:24" x14ac:dyDescent="0.3">
      <c r="A6237">
        <v>6236</v>
      </c>
      <c r="B6237" t="s">
        <v>9553</v>
      </c>
      <c r="C6237" s="1">
        <v>42989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>
        <v>79.959999999999994</v>
      </c>
      <c r="S6237">
        <v>5</v>
      </c>
      <c r="T6237">
        <v>0.2</v>
      </c>
      <c r="U6237">
        <v>-17.991</v>
      </c>
      <c r="V6237">
        <f>IFERROR(SuperstoreData[[#This Row],[Profit]]/SuperstoreData[[#This Row],[Sales]],0)</f>
        <v>-0.22500000000000001</v>
      </c>
      <c r="W6237">
        <f>YEAR(C6237)</f>
        <v>2017</v>
      </c>
      <c r="X6237" t="str">
        <f>TEXT(C6237,"mmm")</f>
        <v>Sep</v>
      </c>
    </row>
    <row r="6238" spans="1:24" x14ac:dyDescent="0.3">
      <c r="A6238">
        <v>6237</v>
      </c>
      <c r="B6238" t="s">
        <v>9556</v>
      </c>
      <c r="C6238" s="1">
        <v>42423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>
        <v>57.576000000000001</v>
      </c>
      <c r="S6238">
        <v>3</v>
      </c>
      <c r="T6238">
        <v>0.2</v>
      </c>
      <c r="U6238">
        <v>21.591000000000001</v>
      </c>
      <c r="V6238">
        <f>IFERROR(SuperstoreData[[#This Row],[Profit]]/SuperstoreData[[#This Row],[Sales]],0)</f>
        <v>0.375</v>
      </c>
      <c r="W6238">
        <f>YEAR(C6238)</f>
        <v>2016</v>
      </c>
      <c r="X6238" t="str">
        <f>TEXT(C6238,"mmm")</f>
        <v>Feb</v>
      </c>
    </row>
    <row r="6239" spans="1:24" x14ac:dyDescent="0.3">
      <c r="A6239">
        <v>6238</v>
      </c>
      <c r="B6239" t="s">
        <v>9557</v>
      </c>
      <c r="C6239" s="1">
        <v>42391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>
        <v>26.335999999999999</v>
      </c>
      <c r="S6239">
        <v>4</v>
      </c>
      <c r="T6239">
        <v>0.2</v>
      </c>
      <c r="U6239">
        <v>9.2175999999999991</v>
      </c>
      <c r="V6239">
        <f>IFERROR(SuperstoreData[[#This Row],[Profit]]/SuperstoreData[[#This Row],[Sales]],0)</f>
        <v>0.35</v>
      </c>
      <c r="W6239">
        <f>YEAR(C6239)</f>
        <v>2016</v>
      </c>
      <c r="X6239" t="str">
        <f>TEXT(C6239,"mmm")</f>
        <v>Jan</v>
      </c>
    </row>
    <row r="6240" spans="1:24" x14ac:dyDescent="0.3">
      <c r="A6240">
        <v>6239</v>
      </c>
      <c r="B6240" t="s">
        <v>9559</v>
      </c>
      <c r="C6240" s="1">
        <v>42350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>
        <v>166.5</v>
      </c>
      <c r="S6240">
        <v>3</v>
      </c>
      <c r="T6240">
        <v>0</v>
      </c>
      <c r="U6240">
        <v>21.645</v>
      </c>
      <c r="V6240">
        <f>IFERROR(SuperstoreData[[#This Row],[Profit]]/SuperstoreData[[#This Row],[Sales]],0)</f>
        <v>0.13</v>
      </c>
      <c r="W6240">
        <f>YEAR(C6240)</f>
        <v>2015</v>
      </c>
      <c r="X6240" t="str">
        <f>TEXT(C6240,"mmm")</f>
        <v>Dec</v>
      </c>
    </row>
    <row r="6241" spans="1:24" x14ac:dyDescent="0.3">
      <c r="A6241">
        <v>6240</v>
      </c>
      <c r="B6241" t="s">
        <v>9559</v>
      </c>
      <c r="C6241" s="1">
        <v>42350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>
        <v>360.38</v>
      </c>
      <c r="S6241">
        <v>2</v>
      </c>
      <c r="T6241">
        <v>0</v>
      </c>
      <c r="U6241">
        <v>93.698800000000006</v>
      </c>
      <c r="V6241">
        <f>IFERROR(SuperstoreData[[#This Row],[Profit]]/SuperstoreData[[#This Row],[Sales]],0)</f>
        <v>0.26</v>
      </c>
      <c r="W6241">
        <f>YEAR(C6241)</f>
        <v>2015</v>
      </c>
      <c r="X6241" t="str">
        <f>TEXT(C6241,"mmm")</f>
        <v>Dec</v>
      </c>
    </row>
    <row r="6242" spans="1:24" x14ac:dyDescent="0.3">
      <c r="A6242">
        <v>6241</v>
      </c>
      <c r="B6242" t="s">
        <v>9560</v>
      </c>
      <c r="C6242" s="1">
        <v>42672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>
        <v>11.744</v>
      </c>
      <c r="S6242">
        <v>1</v>
      </c>
      <c r="T6242">
        <v>0.2</v>
      </c>
      <c r="U6242">
        <v>3.8168000000000002</v>
      </c>
      <c r="V6242">
        <f>IFERROR(SuperstoreData[[#This Row],[Profit]]/SuperstoreData[[#This Row],[Sales]],0)</f>
        <v>0.32500000000000001</v>
      </c>
      <c r="W6242">
        <f>YEAR(C6242)</f>
        <v>2016</v>
      </c>
      <c r="X6242" t="str">
        <f>TEXT(C6242,"mmm")</f>
        <v>Oct</v>
      </c>
    </row>
    <row r="6243" spans="1:24" x14ac:dyDescent="0.3">
      <c r="A6243">
        <v>6242</v>
      </c>
      <c r="B6243" t="s">
        <v>9561</v>
      </c>
      <c r="C6243" s="1">
        <v>42883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>
        <v>247.44</v>
      </c>
      <c r="S6243">
        <v>8</v>
      </c>
      <c r="T6243">
        <v>0</v>
      </c>
      <c r="U6243">
        <v>101.4504</v>
      </c>
      <c r="V6243">
        <f>IFERROR(SuperstoreData[[#This Row],[Profit]]/SuperstoreData[[#This Row],[Sales]],0)</f>
        <v>0.41000000000000003</v>
      </c>
      <c r="W6243">
        <f>YEAR(C6243)</f>
        <v>2017</v>
      </c>
      <c r="X6243" t="str">
        <f>TEXT(C6243,"mmm")</f>
        <v>May</v>
      </c>
    </row>
    <row r="6244" spans="1:24" x14ac:dyDescent="0.3">
      <c r="A6244">
        <v>6243</v>
      </c>
      <c r="B6244" t="s">
        <v>9562</v>
      </c>
      <c r="C6244" s="1">
        <v>41994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>
        <v>18.239999999999998</v>
      </c>
      <c r="S6244">
        <v>2</v>
      </c>
      <c r="T6244">
        <v>0.7</v>
      </c>
      <c r="U6244">
        <v>-14.592000000000001</v>
      </c>
      <c r="V6244">
        <f>IFERROR(SuperstoreData[[#This Row],[Profit]]/SuperstoreData[[#This Row],[Sales]],0)</f>
        <v>-0.8</v>
      </c>
      <c r="W6244">
        <f>YEAR(C6244)</f>
        <v>2014</v>
      </c>
      <c r="X6244" t="str">
        <f>TEXT(C6244,"mmm")</f>
        <v>Dec</v>
      </c>
    </row>
    <row r="6245" spans="1:24" x14ac:dyDescent="0.3">
      <c r="A6245">
        <v>6244</v>
      </c>
      <c r="B6245" t="s">
        <v>9563</v>
      </c>
      <c r="C6245" s="1">
        <v>42698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>
        <v>25.35</v>
      </c>
      <c r="S6245">
        <v>3</v>
      </c>
      <c r="T6245">
        <v>0</v>
      </c>
      <c r="U6245">
        <v>7.6050000000000004</v>
      </c>
      <c r="V6245">
        <f>IFERROR(SuperstoreData[[#This Row],[Profit]]/SuperstoreData[[#This Row],[Sales]],0)</f>
        <v>0.3</v>
      </c>
      <c r="W6245">
        <f>YEAR(C6245)</f>
        <v>2016</v>
      </c>
      <c r="X6245" t="str">
        <f>TEXT(C6245,"mmm")</f>
        <v>Nov</v>
      </c>
    </row>
    <row r="6246" spans="1:24" x14ac:dyDescent="0.3">
      <c r="A6246">
        <v>6245</v>
      </c>
      <c r="B6246" t="s">
        <v>9564</v>
      </c>
      <c r="C6246" s="1">
        <v>42328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>
        <v>119.04</v>
      </c>
      <c r="S6246">
        <v>6</v>
      </c>
      <c r="T6246">
        <v>0</v>
      </c>
      <c r="U6246">
        <v>30.950399999999998</v>
      </c>
      <c r="V6246">
        <f>IFERROR(SuperstoreData[[#This Row],[Profit]]/SuperstoreData[[#This Row],[Sales]],0)</f>
        <v>0.25999999999999995</v>
      </c>
      <c r="W6246">
        <f>YEAR(C6246)</f>
        <v>2015</v>
      </c>
      <c r="X6246" t="str">
        <f>TEXT(C6246,"mmm")</f>
        <v>Nov</v>
      </c>
    </row>
    <row r="6247" spans="1:24" x14ac:dyDescent="0.3">
      <c r="A6247">
        <v>6246</v>
      </c>
      <c r="B6247" t="s">
        <v>9564</v>
      </c>
      <c r="C6247" s="1">
        <v>42328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>
        <v>22.14</v>
      </c>
      <c r="S6247">
        <v>3</v>
      </c>
      <c r="T6247">
        <v>0</v>
      </c>
      <c r="U6247">
        <v>6.4206000000000003</v>
      </c>
      <c r="V6247">
        <f>IFERROR(SuperstoreData[[#This Row],[Profit]]/SuperstoreData[[#This Row],[Sales]],0)</f>
        <v>0.28999999999999998</v>
      </c>
      <c r="W6247">
        <f>YEAR(C6247)</f>
        <v>2015</v>
      </c>
      <c r="X6247" t="str">
        <f>TEXT(C6247,"mmm")</f>
        <v>Nov</v>
      </c>
    </row>
    <row r="6248" spans="1:24" x14ac:dyDescent="0.3">
      <c r="A6248">
        <v>6247</v>
      </c>
      <c r="B6248" t="s">
        <v>9564</v>
      </c>
      <c r="C6248" s="1">
        <v>42328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>
        <v>13.98</v>
      </c>
      <c r="S6248">
        <v>2</v>
      </c>
      <c r="T6248">
        <v>0</v>
      </c>
      <c r="U6248">
        <v>6.0114000000000001</v>
      </c>
      <c r="V6248">
        <f>IFERROR(SuperstoreData[[#This Row],[Profit]]/SuperstoreData[[#This Row],[Sales]],0)</f>
        <v>0.43</v>
      </c>
      <c r="W6248">
        <f>YEAR(C6248)</f>
        <v>2015</v>
      </c>
      <c r="X6248" t="str">
        <f>TEXT(C6248,"mmm")</f>
        <v>Nov</v>
      </c>
    </row>
    <row r="6249" spans="1:24" x14ac:dyDescent="0.3">
      <c r="A6249">
        <v>6248</v>
      </c>
      <c r="B6249" t="s">
        <v>9565</v>
      </c>
      <c r="C6249" s="1">
        <v>42884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>
        <v>43.41</v>
      </c>
      <c r="S6249">
        <v>1</v>
      </c>
      <c r="T6249">
        <v>0</v>
      </c>
      <c r="U6249">
        <v>19.968599999999999</v>
      </c>
      <c r="V6249">
        <f>IFERROR(SuperstoreData[[#This Row],[Profit]]/SuperstoreData[[#This Row],[Sales]],0)</f>
        <v>0.46</v>
      </c>
      <c r="W6249">
        <f>YEAR(C6249)</f>
        <v>2017</v>
      </c>
      <c r="X6249" t="str">
        <f>TEXT(C6249,"mmm")</f>
        <v>May</v>
      </c>
    </row>
    <row r="6250" spans="1:24" x14ac:dyDescent="0.3">
      <c r="A6250">
        <v>6249</v>
      </c>
      <c r="B6250" t="s">
        <v>9565</v>
      </c>
      <c r="C6250" s="1">
        <v>42884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>
        <v>6.24</v>
      </c>
      <c r="S6250">
        <v>3</v>
      </c>
      <c r="T6250">
        <v>0</v>
      </c>
      <c r="U6250">
        <v>2.6208</v>
      </c>
      <c r="V6250">
        <f>IFERROR(SuperstoreData[[#This Row],[Profit]]/SuperstoreData[[#This Row],[Sales]],0)</f>
        <v>0.42</v>
      </c>
      <c r="W6250">
        <f>YEAR(C6250)</f>
        <v>2017</v>
      </c>
      <c r="X6250" t="str">
        <f>TEXT(C6250,"mmm")</f>
        <v>May</v>
      </c>
    </row>
    <row r="6251" spans="1:24" x14ac:dyDescent="0.3">
      <c r="A6251">
        <v>6250</v>
      </c>
      <c r="B6251" t="s">
        <v>9565</v>
      </c>
      <c r="C6251" s="1">
        <v>42884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>
        <v>465.16</v>
      </c>
      <c r="S6251">
        <v>2</v>
      </c>
      <c r="T6251">
        <v>0</v>
      </c>
      <c r="U6251">
        <v>120.94159999999999</v>
      </c>
      <c r="V6251">
        <f>IFERROR(SuperstoreData[[#This Row],[Profit]]/SuperstoreData[[#This Row],[Sales]],0)</f>
        <v>0.25999999999999995</v>
      </c>
      <c r="W6251">
        <f>YEAR(C6251)</f>
        <v>2017</v>
      </c>
      <c r="X6251" t="str">
        <f>TEXT(C6251,"mmm")</f>
        <v>May</v>
      </c>
    </row>
    <row r="6252" spans="1:24" x14ac:dyDescent="0.3">
      <c r="A6252">
        <v>6251</v>
      </c>
      <c r="B6252" t="s">
        <v>9565</v>
      </c>
      <c r="C6252" s="1">
        <v>42884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>
        <v>7.98</v>
      </c>
      <c r="S6252">
        <v>1</v>
      </c>
      <c r="T6252">
        <v>0</v>
      </c>
      <c r="U6252">
        <v>3.99</v>
      </c>
      <c r="V6252">
        <f>IFERROR(SuperstoreData[[#This Row],[Profit]]/SuperstoreData[[#This Row],[Sales]],0)</f>
        <v>0.5</v>
      </c>
      <c r="W6252">
        <f>YEAR(C6252)</f>
        <v>2017</v>
      </c>
      <c r="X6252" t="str">
        <f>TEXT(C6252,"mmm")</f>
        <v>May</v>
      </c>
    </row>
    <row r="6253" spans="1:24" x14ac:dyDescent="0.3">
      <c r="A6253">
        <v>6252</v>
      </c>
      <c r="B6253" t="s">
        <v>9568</v>
      </c>
      <c r="C6253" s="1">
        <v>41975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>
        <v>2.3940000000000001</v>
      </c>
      <c r="S6253">
        <v>1</v>
      </c>
      <c r="T6253">
        <v>0.8</v>
      </c>
      <c r="U6253">
        <v>-6.3441000000000001</v>
      </c>
      <c r="V6253">
        <f>IFERROR(SuperstoreData[[#This Row],[Profit]]/SuperstoreData[[#This Row],[Sales]],0)</f>
        <v>-2.65</v>
      </c>
      <c r="W6253">
        <f>YEAR(C6253)</f>
        <v>2014</v>
      </c>
      <c r="X6253" t="str">
        <f>TEXT(C6253,"mmm")</f>
        <v>Dec</v>
      </c>
    </row>
    <row r="6254" spans="1:24" x14ac:dyDescent="0.3">
      <c r="A6254">
        <v>6253</v>
      </c>
      <c r="B6254" t="s">
        <v>9569</v>
      </c>
      <c r="C6254" s="1">
        <v>41736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>
        <v>58.32</v>
      </c>
      <c r="S6254">
        <v>9</v>
      </c>
      <c r="T6254">
        <v>0</v>
      </c>
      <c r="U6254">
        <v>27.993600000000001</v>
      </c>
      <c r="V6254">
        <f>IFERROR(SuperstoreData[[#This Row],[Profit]]/SuperstoreData[[#This Row],[Sales]],0)</f>
        <v>0.48</v>
      </c>
      <c r="W6254">
        <f>YEAR(C6254)</f>
        <v>2014</v>
      </c>
      <c r="X6254" t="str">
        <f>TEXT(C6254,"mmm")</f>
        <v>Apr</v>
      </c>
    </row>
    <row r="6255" spans="1:24" x14ac:dyDescent="0.3">
      <c r="A6255">
        <v>6254</v>
      </c>
      <c r="B6255" t="s">
        <v>9569</v>
      </c>
      <c r="C6255" s="1">
        <v>41736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>
        <v>200.97</v>
      </c>
      <c r="S6255">
        <v>3</v>
      </c>
      <c r="T6255">
        <v>0</v>
      </c>
      <c r="U6255">
        <v>50.2425</v>
      </c>
      <c r="V6255">
        <f>IFERROR(SuperstoreData[[#This Row],[Profit]]/SuperstoreData[[#This Row],[Sales]],0)</f>
        <v>0.25</v>
      </c>
      <c r="W6255">
        <f>YEAR(C6255)</f>
        <v>2014</v>
      </c>
      <c r="X6255" t="str">
        <f>TEXT(C6255,"mmm")</f>
        <v>Apr</v>
      </c>
    </row>
    <row r="6256" spans="1:24" x14ac:dyDescent="0.3">
      <c r="A6256">
        <v>6255</v>
      </c>
      <c r="B6256" t="s">
        <v>9570</v>
      </c>
      <c r="C6256" s="1">
        <v>42255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>
        <v>21.36</v>
      </c>
      <c r="S6256">
        <v>8</v>
      </c>
      <c r="T6256">
        <v>0</v>
      </c>
      <c r="U6256">
        <v>8.1167999999999996</v>
      </c>
      <c r="V6256">
        <f>IFERROR(SuperstoreData[[#This Row],[Profit]]/SuperstoreData[[#This Row],[Sales]],0)</f>
        <v>0.38</v>
      </c>
      <c r="W6256">
        <f>YEAR(C6256)</f>
        <v>2015</v>
      </c>
      <c r="X6256" t="str">
        <f>TEXT(C6256,"mmm")</f>
        <v>Sep</v>
      </c>
    </row>
    <row r="6257" spans="1:24" x14ac:dyDescent="0.3">
      <c r="A6257">
        <v>6256</v>
      </c>
      <c r="B6257" t="s">
        <v>9571</v>
      </c>
      <c r="C6257" s="1">
        <v>42987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>
        <v>9.8559999999999999</v>
      </c>
      <c r="S6257">
        <v>4</v>
      </c>
      <c r="T6257">
        <v>0.2</v>
      </c>
      <c r="U6257">
        <v>3.4496000000000002</v>
      </c>
      <c r="V6257">
        <f>IFERROR(SuperstoreData[[#This Row],[Profit]]/SuperstoreData[[#This Row],[Sales]],0)</f>
        <v>0.35000000000000003</v>
      </c>
      <c r="W6257">
        <f>YEAR(C6257)</f>
        <v>2017</v>
      </c>
      <c r="X6257" t="str">
        <f>TEXT(C6257,"mmm")</f>
        <v>Sep</v>
      </c>
    </row>
    <row r="6258" spans="1:24" x14ac:dyDescent="0.3">
      <c r="A6258">
        <v>6257</v>
      </c>
      <c r="B6258" t="s">
        <v>9572</v>
      </c>
      <c r="C6258" s="1">
        <v>42253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>
        <v>3.444</v>
      </c>
      <c r="S6258">
        <v>1</v>
      </c>
      <c r="T6258">
        <v>0.7</v>
      </c>
      <c r="U6258">
        <v>-2.5255999999999998</v>
      </c>
      <c r="V6258">
        <f>IFERROR(SuperstoreData[[#This Row],[Profit]]/SuperstoreData[[#This Row],[Sales]],0)</f>
        <v>-0.73333333333333328</v>
      </c>
      <c r="W6258">
        <f>YEAR(C6258)</f>
        <v>2015</v>
      </c>
      <c r="X6258" t="str">
        <f>TEXT(C6258,"mmm")</f>
        <v>Sep</v>
      </c>
    </row>
    <row r="6259" spans="1:24" x14ac:dyDescent="0.3">
      <c r="A6259">
        <v>6258</v>
      </c>
      <c r="B6259" t="s">
        <v>9573</v>
      </c>
      <c r="C6259" s="1">
        <v>43041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>
        <v>384.59199999999998</v>
      </c>
      <c r="S6259">
        <v>2</v>
      </c>
      <c r="T6259">
        <v>0.2</v>
      </c>
      <c r="U6259">
        <v>-81.725800000000007</v>
      </c>
      <c r="V6259">
        <f>IFERROR(SuperstoreData[[#This Row],[Profit]]/SuperstoreData[[#This Row],[Sales]],0)</f>
        <v>-0.21250000000000002</v>
      </c>
      <c r="W6259">
        <f>YEAR(C6259)</f>
        <v>2017</v>
      </c>
      <c r="X6259" t="str">
        <f>TEXT(C6259,"mmm")</f>
        <v>Nov</v>
      </c>
    </row>
    <row r="6260" spans="1:24" x14ac:dyDescent="0.3">
      <c r="A6260">
        <v>6259</v>
      </c>
      <c r="B6260" t="s">
        <v>9574</v>
      </c>
      <c r="C6260" s="1">
        <v>42091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>
        <v>22.92</v>
      </c>
      <c r="S6260">
        <v>3</v>
      </c>
      <c r="T6260">
        <v>0</v>
      </c>
      <c r="U6260">
        <v>11.2308</v>
      </c>
      <c r="V6260">
        <f>IFERROR(SuperstoreData[[#This Row],[Profit]]/SuperstoreData[[#This Row],[Sales]],0)</f>
        <v>0.49</v>
      </c>
      <c r="W6260">
        <f>YEAR(C6260)</f>
        <v>2015</v>
      </c>
      <c r="X6260" t="str">
        <f>TEXT(C6260,"mmm")</f>
        <v>Mar</v>
      </c>
    </row>
    <row r="6261" spans="1:24" x14ac:dyDescent="0.3">
      <c r="A6261">
        <v>6260</v>
      </c>
      <c r="B6261" t="s">
        <v>9575</v>
      </c>
      <c r="C6261" s="1">
        <v>42229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>
        <v>11.36</v>
      </c>
      <c r="S6261">
        <v>4</v>
      </c>
      <c r="T6261">
        <v>0</v>
      </c>
      <c r="U6261">
        <v>5.5663999999999998</v>
      </c>
      <c r="V6261">
        <f>IFERROR(SuperstoreData[[#This Row],[Profit]]/SuperstoreData[[#This Row],[Sales]],0)</f>
        <v>0.49</v>
      </c>
      <c r="W6261">
        <f>YEAR(C6261)</f>
        <v>2015</v>
      </c>
      <c r="X6261" t="str">
        <f>TEXT(C6261,"mmm")</f>
        <v>Aug</v>
      </c>
    </row>
    <row r="6262" spans="1:24" x14ac:dyDescent="0.3">
      <c r="A6262">
        <v>6261</v>
      </c>
      <c r="B6262" t="s">
        <v>9576</v>
      </c>
      <c r="C6262" s="1">
        <v>42136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>
        <v>14.592000000000001</v>
      </c>
      <c r="S6262">
        <v>3</v>
      </c>
      <c r="T6262">
        <v>0.2</v>
      </c>
      <c r="U6262">
        <v>4.9248000000000003</v>
      </c>
      <c r="V6262">
        <f>IFERROR(SuperstoreData[[#This Row],[Profit]]/SuperstoreData[[#This Row],[Sales]],0)</f>
        <v>0.33750000000000002</v>
      </c>
      <c r="W6262">
        <f>YEAR(C6262)</f>
        <v>2015</v>
      </c>
      <c r="X6262" t="str">
        <f>TEXT(C6262,"mmm")</f>
        <v>May</v>
      </c>
    </row>
    <row r="6263" spans="1:24" x14ac:dyDescent="0.3">
      <c r="A6263">
        <v>6262</v>
      </c>
      <c r="B6263" t="s">
        <v>9578</v>
      </c>
      <c r="C6263" s="1">
        <v>42939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>
        <v>41.4</v>
      </c>
      <c r="S6263">
        <v>4</v>
      </c>
      <c r="T6263">
        <v>0</v>
      </c>
      <c r="U6263">
        <v>19.872</v>
      </c>
      <c r="V6263">
        <f>IFERROR(SuperstoreData[[#This Row],[Profit]]/SuperstoreData[[#This Row],[Sales]],0)</f>
        <v>0.48000000000000004</v>
      </c>
      <c r="W6263">
        <f>YEAR(C6263)</f>
        <v>2017</v>
      </c>
      <c r="X6263" t="str">
        <f>TEXT(C6263,"mmm")</f>
        <v>Jul</v>
      </c>
    </row>
    <row r="6264" spans="1:24" x14ac:dyDescent="0.3">
      <c r="A6264">
        <v>6263</v>
      </c>
      <c r="B6264" t="s">
        <v>9579</v>
      </c>
      <c r="C6264" s="1">
        <v>42637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>
        <v>442.37200000000001</v>
      </c>
      <c r="S6264">
        <v>7</v>
      </c>
      <c r="T6264">
        <v>0.8</v>
      </c>
      <c r="U6264">
        <v>-729.91380000000004</v>
      </c>
      <c r="V6264">
        <f>IFERROR(SuperstoreData[[#This Row],[Profit]]/SuperstoreData[[#This Row],[Sales]],0)</f>
        <v>-1.6500000000000001</v>
      </c>
      <c r="W6264">
        <f>YEAR(C6264)</f>
        <v>2016</v>
      </c>
      <c r="X6264" t="str">
        <f>TEXT(C6264,"mmm")</f>
        <v>Sep</v>
      </c>
    </row>
    <row r="6265" spans="1:24" x14ac:dyDescent="0.3">
      <c r="A6265">
        <v>6264</v>
      </c>
      <c r="B6265" t="s">
        <v>9580</v>
      </c>
      <c r="C6265" s="1">
        <v>42860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>
        <v>34.5</v>
      </c>
      <c r="S6265">
        <v>3</v>
      </c>
      <c r="T6265">
        <v>0</v>
      </c>
      <c r="U6265">
        <v>15.525</v>
      </c>
      <c r="V6265">
        <f>IFERROR(SuperstoreData[[#This Row],[Profit]]/SuperstoreData[[#This Row],[Sales]],0)</f>
        <v>0.45</v>
      </c>
      <c r="W6265">
        <f>YEAR(C6265)</f>
        <v>2017</v>
      </c>
      <c r="X6265" t="str">
        <f>TEXT(C6265,"mmm")</f>
        <v>May</v>
      </c>
    </row>
    <row r="6266" spans="1:24" x14ac:dyDescent="0.3">
      <c r="A6266">
        <v>6265</v>
      </c>
      <c r="B6266" t="s">
        <v>9581</v>
      </c>
      <c r="C6266" s="1">
        <v>42649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>
        <v>28.85</v>
      </c>
      <c r="S6266">
        <v>5</v>
      </c>
      <c r="T6266">
        <v>0</v>
      </c>
      <c r="U6266">
        <v>14.425000000000001</v>
      </c>
      <c r="V6266">
        <f>IFERROR(SuperstoreData[[#This Row],[Profit]]/SuperstoreData[[#This Row],[Sales]],0)</f>
        <v>0.5</v>
      </c>
      <c r="W6266">
        <f>YEAR(C6266)</f>
        <v>2016</v>
      </c>
      <c r="X6266" t="str">
        <f>TEXT(C6266,"mmm")</f>
        <v>Oct</v>
      </c>
    </row>
    <row r="6267" spans="1:24" x14ac:dyDescent="0.3">
      <c r="A6267">
        <v>6266</v>
      </c>
      <c r="B6267" t="s">
        <v>9582</v>
      </c>
      <c r="C6267" s="1">
        <v>41946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>
        <v>3.488</v>
      </c>
      <c r="S6267">
        <v>2</v>
      </c>
      <c r="T6267">
        <v>0.2</v>
      </c>
      <c r="U6267">
        <v>1.1772</v>
      </c>
      <c r="V6267">
        <f>IFERROR(SuperstoreData[[#This Row],[Profit]]/SuperstoreData[[#This Row],[Sales]],0)</f>
        <v>0.33750000000000002</v>
      </c>
      <c r="W6267">
        <f>YEAR(C6267)</f>
        <v>2014</v>
      </c>
      <c r="X6267" t="str">
        <f>TEXT(C6267,"mmm")</f>
        <v>Nov</v>
      </c>
    </row>
    <row r="6268" spans="1:24" x14ac:dyDescent="0.3">
      <c r="A6268">
        <v>6267</v>
      </c>
      <c r="B6268" t="s">
        <v>9582</v>
      </c>
      <c r="C6268" s="1">
        <v>41946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>
        <v>143.85599999999999</v>
      </c>
      <c r="S6268">
        <v>9</v>
      </c>
      <c r="T6268">
        <v>0.2</v>
      </c>
      <c r="U6268">
        <v>48.551400000000001</v>
      </c>
      <c r="V6268">
        <f>IFERROR(SuperstoreData[[#This Row],[Profit]]/SuperstoreData[[#This Row],[Sales]],0)</f>
        <v>0.33750000000000002</v>
      </c>
      <c r="W6268">
        <f>YEAR(C6268)</f>
        <v>2014</v>
      </c>
      <c r="X6268" t="str">
        <f>TEXT(C6268,"mmm")</f>
        <v>Nov</v>
      </c>
    </row>
    <row r="6269" spans="1:24" x14ac:dyDescent="0.3">
      <c r="A6269">
        <v>6268</v>
      </c>
      <c r="B6269" t="s">
        <v>9583</v>
      </c>
      <c r="C6269" s="1">
        <v>42278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>
        <v>311.98</v>
      </c>
      <c r="S6269">
        <v>2</v>
      </c>
      <c r="T6269">
        <v>0</v>
      </c>
      <c r="U6269">
        <v>93.593999999999994</v>
      </c>
      <c r="V6269">
        <f>IFERROR(SuperstoreData[[#This Row],[Profit]]/SuperstoreData[[#This Row],[Sales]],0)</f>
        <v>0.3</v>
      </c>
      <c r="W6269">
        <f>YEAR(C6269)</f>
        <v>2015</v>
      </c>
      <c r="X6269" t="str">
        <f>TEXT(C6269,"mmm")</f>
        <v>Oct</v>
      </c>
    </row>
    <row r="6270" spans="1:24" x14ac:dyDescent="0.3">
      <c r="A6270">
        <v>6269</v>
      </c>
      <c r="B6270" t="s">
        <v>9583</v>
      </c>
      <c r="C6270" s="1">
        <v>42278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>
        <v>22.45</v>
      </c>
      <c r="S6270">
        <v>5</v>
      </c>
      <c r="T6270">
        <v>0</v>
      </c>
      <c r="U6270">
        <v>10.327</v>
      </c>
      <c r="V6270">
        <f>IFERROR(SuperstoreData[[#This Row],[Profit]]/SuperstoreData[[#This Row],[Sales]],0)</f>
        <v>0.46</v>
      </c>
      <c r="W6270">
        <f>YEAR(C6270)</f>
        <v>2015</v>
      </c>
      <c r="X6270" t="str">
        <f>TEXT(C6270,"mmm")</f>
        <v>Oct</v>
      </c>
    </row>
    <row r="6271" spans="1:24" x14ac:dyDescent="0.3">
      <c r="A6271">
        <v>6270</v>
      </c>
      <c r="B6271" t="s">
        <v>9585</v>
      </c>
      <c r="C6271" s="1">
        <v>43071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>
        <v>39.991999999999997</v>
      </c>
      <c r="S6271">
        <v>1</v>
      </c>
      <c r="T6271">
        <v>0.2</v>
      </c>
      <c r="U6271">
        <v>-7.9984000000000002</v>
      </c>
      <c r="V6271">
        <f>IFERROR(SuperstoreData[[#This Row],[Profit]]/SuperstoreData[[#This Row],[Sales]],0)</f>
        <v>-0.2</v>
      </c>
      <c r="W6271">
        <f>YEAR(C6271)</f>
        <v>2017</v>
      </c>
      <c r="X6271" t="str">
        <f>TEXT(C6271,"mmm")</f>
        <v>Dec</v>
      </c>
    </row>
    <row r="6272" spans="1:24" x14ac:dyDescent="0.3">
      <c r="A6272">
        <v>6271</v>
      </c>
      <c r="B6272" t="s">
        <v>9585</v>
      </c>
      <c r="C6272" s="1">
        <v>43071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>
        <v>1159.056</v>
      </c>
      <c r="S6272">
        <v>9</v>
      </c>
      <c r="T6272">
        <v>0.2</v>
      </c>
      <c r="U6272">
        <v>43.464599999999997</v>
      </c>
      <c r="V6272">
        <f>IFERROR(SuperstoreData[[#This Row],[Profit]]/SuperstoreData[[#This Row],[Sales]],0)</f>
        <v>3.7499999999999999E-2</v>
      </c>
      <c r="W6272">
        <f>YEAR(C6272)</f>
        <v>2017</v>
      </c>
      <c r="X6272" t="str">
        <f>TEXT(C6272,"mmm")</f>
        <v>Dec</v>
      </c>
    </row>
    <row r="6273" spans="1:24" x14ac:dyDescent="0.3">
      <c r="A6273">
        <v>6272</v>
      </c>
      <c r="B6273" t="s">
        <v>9585</v>
      </c>
      <c r="C6273" s="1">
        <v>43071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>
        <v>179.9</v>
      </c>
      <c r="S6273">
        <v>5</v>
      </c>
      <c r="T6273">
        <v>0</v>
      </c>
      <c r="U6273">
        <v>44.975000000000001</v>
      </c>
      <c r="V6273">
        <f>IFERROR(SuperstoreData[[#This Row],[Profit]]/SuperstoreData[[#This Row],[Sales]],0)</f>
        <v>0.25</v>
      </c>
      <c r="W6273">
        <f>YEAR(C6273)</f>
        <v>2017</v>
      </c>
      <c r="X6273" t="str">
        <f>TEXT(C6273,"mmm")</f>
        <v>Dec</v>
      </c>
    </row>
    <row r="6274" spans="1:24" x14ac:dyDescent="0.3">
      <c r="A6274">
        <v>6273</v>
      </c>
      <c r="B6274" t="s">
        <v>9586</v>
      </c>
      <c r="C6274" s="1">
        <v>43080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>
        <v>116.312</v>
      </c>
      <c r="S6274">
        <v>7</v>
      </c>
      <c r="T6274">
        <v>0.2</v>
      </c>
      <c r="U6274">
        <v>23.2624</v>
      </c>
      <c r="V6274">
        <f>IFERROR(SuperstoreData[[#This Row],[Profit]]/SuperstoreData[[#This Row],[Sales]],0)</f>
        <v>0.2</v>
      </c>
      <c r="W6274">
        <f>YEAR(C6274)</f>
        <v>2017</v>
      </c>
      <c r="X6274" t="str">
        <f>TEXT(C6274,"mmm")</f>
        <v>Dec</v>
      </c>
    </row>
    <row r="6275" spans="1:24" x14ac:dyDescent="0.3">
      <c r="A6275">
        <v>6274</v>
      </c>
      <c r="B6275" t="s">
        <v>9588</v>
      </c>
      <c r="C6275" s="1">
        <v>42568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>
        <v>12.42</v>
      </c>
      <c r="S6275">
        <v>3</v>
      </c>
      <c r="T6275">
        <v>0</v>
      </c>
      <c r="U6275">
        <v>4.4711999999999996</v>
      </c>
      <c r="V6275">
        <f>IFERROR(SuperstoreData[[#This Row],[Profit]]/SuperstoreData[[#This Row],[Sales]],0)</f>
        <v>0.36</v>
      </c>
      <c r="W6275">
        <f>YEAR(C6275)</f>
        <v>2016</v>
      </c>
      <c r="X6275" t="str">
        <f>TEXT(C6275,"mmm")</f>
        <v>Jul</v>
      </c>
    </row>
    <row r="6276" spans="1:24" x14ac:dyDescent="0.3">
      <c r="A6276">
        <v>6275</v>
      </c>
      <c r="B6276" t="s">
        <v>9588</v>
      </c>
      <c r="C6276" s="1">
        <v>42568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>
        <v>428.4</v>
      </c>
      <c r="S6276">
        <v>3</v>
      </c>
      <c r="T6276">
        <v>0</v>
      </c>
      <c r="U6276">
        <v>89.963999999999999</v>
      </c>
      <c r="V6276">
        <f>IFERROR(SuperstoreData[[#This Row],[Profit]]/SuperstoreData[[#This Row],[Sales]],0)</f>
        <v>0.21000000000000002</v>
      </c>
      <c r="W6276">
        <f>YEAR(C6276)</f>
        <v>2016</v>
      </c>
      <c r="X6276" t="str">
        <f>TEXT(C6276,"mmm")</f>
        <v>Jul</v>
      </c>
    </row>
    <row r="6277" spans="1:24" x14ac:dyDescent="0.3">
      <c r="A6277">
        <v>6276</v>
      </c>
      <c r="B6277" t="s">
        <v>9588</v>
      </c>
      <c r="C6277" s="1">
        <v>42568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>
        <v>24.75</v>
      </c>
      <c r="S6277">
        <v>5</v>
      </c>
      <c r="T6277">
        <v>0</v>
      </c>
      <c r="U6277">
        <v>10.89</v>
      </c>
      <c r="V6277">
        <f>IFERROR(SuperstoreData[[#This Row],[Profit]]/SuperstoreData[[#This Row],[Sales]],0)</f>
        <v>0.44</v>
      </c>
      <c r="W6277">
        <f>YEAR(C6277)</f>
        <v>2016</v>
      </c>
      <c r="X6277" t="str">
        <f>TEXT(C6277,"mmm")</f>
        <v>Jul</v>
      </c>
    </row>
    <row r="6278" spans="1:24" x14ac:dyDescent="0.3">
      <c r="A6278">
        <v>6277</v>
      </c>
      <c r="B6278" t="s">
        <v>9588</v>
      </c>
      <c r="C6278" s="1">
        <v>42568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>
        <v>87.71</v>
      </c>
      <c r="S6278">
        <v>7</v>
      </c>
      <c r="T6278">
        <v>0</v>
      </c>
      <c r="U6278">
        <v>41.223700000000001</v>
      </c>
      <c r="V6278">
        <f>IFERROR(SuperstoreData[[#This Row],[Profit]]/SuperstoreData[[#This Row],[Sales]],0)</f>
        <v>0.47000000000000003</v>
      </c>
      <c r="W6278">
        <f>YEAR(C6278)</f>
        <v>2016</v>
      </c>
      <c r="X6278" t="str">
        <f>TEXT(C6278,"mmm")</f>
        <v>Jul</v>
      </c>
    </row>
    <row r="6279" spans="1:24" x14ac:dyDescent="0.3">
      <c r="A6279">
        <v>6278</v>
      </c>
      <c r="B6279" t="s">
        <v>9588</v>
      </c>
      <c r="C6279" s="1">
        <v>42568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>
        <v>69.52</v>
      </c>
      <c r="S6279">
        <v>2</v>
      </c>
      <c r="T6279">
        <v>0</v>
      </c>
      <c r="U6279">
        <v>17.38</v>
      </c>
      <c r="V6279">
        <f>IFERROR(SuperstoreData[[#This Row],[Profit]]/SuperstoreData[[#This Row],[Sales]],0)</f>
        <v>0.25</v>
      </c>
      <c r="W6279">
        <f>YEAR(C6279)</f>
        <v>2016</v>
      </c>
      <c r="X6279" t="str">
        <f>TEXT(C6279,"mmm")</f>
        <v>Jul</v>
      </c>
    </row>
    <row r="6280" spans="1:24" x14ac:dyDescent="0.3">
      <c r="A6280">
        <v>6279</v>
      </c>
      <c r="B6280" t="s">
        <v>9588</v>
      </c>
      <c r="C6280" s="1">
        <v>42568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>
        <v>20.783999999999999</v>
      </c>
      <c r="S6280">
        <v>2</v>
      </c>
      <c r="T6280">
        <v>0.2</v>
      </c>
      <c r="U6280">
        <v>-4.6764000000000001</v>
      </c>
      <c r="V6280">
        <f>IFERROR(SuperstoreData[[#This Row],[Profit]]/SuperstoreData[[#This Row],[Sales]],0)</f>
        <v>-0.22500000000000001</v>
      </c>
      <c r="W6280">
        <f>YEAR(C6280)</f>
        <v>2016</v>
      </c>
      <c r="X6280" t="str">
        <f>TEXT(C6280,"mmm")</f>
        <v>Jul</v>
      </c>
    </row>
    <row r="6281" spans="1:24" x14ac:dyDescent="0.3">
      <c r="A6281">
        <v>6280</v>
      </c>
      <c r="B6281" t="s">
        <v>9588</v>
      </c>
      <c r="C6281" s="1">
        <v>42568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>
        <v>12.816000000000001</v>
      </c>
      <c r="S6281">
        <v>3</v>
      </c>
      <c r="T6281">
        <v>0.2</v>
      </c>
      <c r="U6281">
        <v>4.1651999999999996</v>
      </c>
      <c r="V6281">
        <f>IFERROR(SuperstoreData[[#This Row],[Profit]]/SuperstoreData[[#This Row],[Sales]],0)</f>
        <v>0.32499999999999996</v>
      </c>
      <c r="W6281">
        <f>YEAR(C6281)</f>
        <v>2016</v>
      </c>
      <c r="X6281" t="str">
        <f>TEXT(C6281,"mmm")</f>
        <v>Jul</v>
      </c>
    </row>
    <row r="6282" spans="1:24" x14ac:dyDescent="0.3">
      <c r="A6282">
        <v>6281</v>
      </c>
      <c r="B6282" t="s">
        <v>9591</v>
      </c>
      <c r="C6282" s="1">
        <v>42867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>
        <v>5.9039999999999999</v>
      </c>
      <c r="S6282">
        <v>2</v>
      </c>
      <c r="T6282">
        <v>0.2</v>
      </c>
      <c r="U6282">
        <v>1.9925999999999999</v>
      </c>
      <c r="V6282">
        <f>IFERROR(SuperstoreData[[#This Row],[Profit]]/SuperstoreData[[#This Row],[Sales]],0)</f>
        <v>0.33749999999999997</v>
      </c>
      <c r="W6282">
        <f>YEAR(C6282)</f>
        <v>2017</v>
      </c>
      <c r="X6282" t="str">
        <f>TEXT(C6282,"mmm")</f>
        <v>May</v>
      </c>
    </row>
    <row r="6283" spans="1:24" x14ac:dyDescent="0.3">
      <c r="A6283">
        <v>6282</v>
      </c>
      <c r="B6283" t="s">
        <v>9592</v>
      </c>
      <c r="C6283" s="1">
        <v>42328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>
        <v>63.823999999999998</v>
      </c>
      <c r="S6283">
        <v>2</v>
      </c>
      <c r="T6283">
        <v>0.2</v>
      </c>
      <c r="U6283">
        <v>9.5736000000000008</v>
      </c>
      <c r="V6283">
        <f>IFERROR(SuperstoreData[[#This Row],[Profit]]/SuperstoreData[[#This Row],[Sales]],0)</f>
        <v>0.15000000000000002</v>
      </c>
      <c r="W6283">
        <f>YEAR(C6283)</f>
        <v>2015</v>
      </c>
      <c r="X6283" t="str">
        <f>TEXT(C6283,"mmm")</f>
        <v>Nov</v>
      </c>
    </row>
    <row r="6284" spans="1:24" x14ac:dyDescent="0.3">
      <c r="A6284">
        <v>6283</v>
      </c>
      <c r="B6284" t="s">
        <v>9592</v>
      </c>
      <c r="C6284" s="1">
        <v>42328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>
        <v>141.55199999999999</v>
      </c>
      <c r="S6284">
        <v>3</v>
      </c>
      <c r="T6284">
        <v>0.2</v>
      </c>
      <c r="U6284">
        <v>-26.541</v>
      </c>
      <c r="V6284">
        <f>IFERROR(SuperstoreData[[#This Row],[Profit]]/SuperstoreData[[#This Row],[Sales]],0)</f>
        <v>-0.1875</v>
      </c>
      <c r="W6284">
        <f>YEAR(C6284)</f>
        <v>2015</v>
      </c>
      <c r="X6284" t="str">
        <f>TEXT(C6284,"mmm")</f>
        <v>Nov</v>
      </c>
    </row>
    <row r="6285" spans="1:24" x14ac:dyDescent="0.3">
      <c r="A6285">
        <v>6284</v>
      </c>
      <c r="B6285" t="s">
        <v>9595</v>
      </c>
      <c r="C6285" s="1">
        <v>42637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>
        <v>304.89999999999998</v>
      </c>
      <c r="S6285">
        <v>5</v>
      </c>
      <c r="T6285">
        <v>0</v>
      </c>
      <c r="U6285">
        <v>143.303</v>
      </c>
      <c r="V6285">
        <f>IFERROR(SuperstoreData[[#This Row],[Profit]]/SuperstoreData[[#This Row],[Sales]],0)</f>
        <v>0.47000000000000003</v>
      </c>
      <c r="W6285">
        <f>YEAR(C6285)</f>
        <v>2016</v>
      </c>
      <c r="X6285" t="str">
        <f>TEXT(C6285,"mmm")</f>
        <v>Sep</v>
      </c>
    </row>
    <row r="6286" spans="1:24" x14ac:dyDescent="0.3">
      <c r="A6286">
        <v>6285</v>
      </c>
      <c r="B6286" t="s">
        <v>9595</v>
      </c>
      <c r="C6286" s="1">
        <v>42637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>
        <v>563.24</v>
      </c>
      <c r="S6286">
        <v>5</v>
      </c>
      <c r="T6286">
        <v>0.2</v>
      </c>
      <c r="U6286">
        <v>56.323999999999998</v>
      </c>
      <c r="V6286">
        <f>IFERROR(SuperstoreData[[#This Row],[Profit]]/SuperstoreData[[#This Row],[Sales]],0)</f>
        <v>9.9999999999999992E-2</v>
      </c>
      <c r="W6286">
        <f>YEAR(C6286)</f>
        <v>2016</v>
      </c>
      <c r="X6286" t="str">
        <f>TEXT(C6286,"mmm")</f>
        <v>Sep</v>
      </c>
    </row>
    <row r="6287" spans="1:24" x14ac:dyDescent="0.3">
      <c r="A6287">
        <v>6286</v>
      </c>
      <c r="B6287" t="s">
        <v>9596</v>
      </c>
      <c r="C6287" s="1">
        <v>42664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>
        <v>661.17600000000004</v>
      </c>
      <c r="S6287">
        <v>2</v>
      </c>
      <c r="T6287">
        <v>0.4</v>
      </c>
      <c r="U6287">
        <v>-231.41159999999999</v>
      </c>
      <c r="V6287">
        <f>IFERROR(SuperstoreData[[#This Row],[Profit]]/SuperstoreData[[#This Row],[Sales]],0)</f>
        <v>-0.35</v>
      </c>
      <c r="W6287">
        <f>YEAR(C6287)</f>
        <v>2016</v>
      </c>
      <c r="X6287" t="str">
        <f>TEXT(C6287,"mmm")</f>
        <v>Oct</v>
      </c>
    </row>
    <row r="6288" spans="1:24" x14ac:dyDescent="0.3">
      <c r="A6288">
        <v>6287</v>
      </c>
      <c r="B6288" t="s">
        <v>9597</v>
      </c>
      <c r="C6288" s="1">
        <v>42667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>
        <v>239.976</v>
      </c>
      <c r="S6288">
        <v>3</v>
      </c>
      <c r="T6288">
        <v>0.2</v>
      </c>
      <c r="U6288">
        <v>17.998200000000001</v>
      </c>
      <c r="V6288">
        <f>IFERROR(SuperstoreData[[#This Row],[Profit]]/SuperstoreData[[#This Row],[Sales]],0)</f>
        <v>7.4999999999999997E-2</v>
      </c>
      <c r="W6288">
        <f>YEAR(C6288)</f>
        <v>2016</v>
      </c>
      <c r="X6288" t="str">
        <f>TEXT(C6288,"mmm")</f>
        <v>Oct</v>
      </c>
    </row>
    <row r="6289" spans="1:24" x14ac:dyDescent="0.3">
      <c r="A6289">
        <v>6288</v>
      </c>
      <c r="B6289" t="s">
        <v>9598</v>
      </c>
      <c r="C6289" s="1">
        <v>41828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>
        <v>502.488</v>
      </c>
      <c r="S6289">
        <v>3</v>
      </c>
      <c r="T6289">
        <v>0.2</v>
      </c>
      <c r="U6289">
        <v>-87.935400000000001</v>
      </c>
      <c r="V6289">
        <f>IFERROR(SuperstoreData[[#This Row],[Profit]]/SuperstoreData[[#This Row],[Sales]],0)</f>
        <v>-0.17500000000000002</v>
      </c>
      <c r="W6289">
        <f>YEAR(C6289)</f>
        <v>2014</v>
      </c>
      <c r="X6289" t="str">
        <f>TEXT(C6289,"mmm")</f>
        <v>Jul</v>
      </c>
    </row>
    <row r="6290" spans="1:24" x14ac:dyDescent="0.3">
      <c r="A6290">
        <v>6289</v>
      </c>
      <c r="B6290" t="s">
        <v>9598</v>
      </c>
      <c r="C6290" s="1">
        <v>41828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>
        <v>196.70400000000001</v>
      </c>
      <c r="S6290">
        <v>6</v>
      </c>
      <c r="T6290">
        <v>0.2</v>
      </c>
      <c r="U6290">
        <v>68.846400000000003</v>
      </c>
      <c r="V6290">
        <f>IFERROR(SuperstoreData[[#This Row],[Profit]]/SuperstoreData[[#This Row],[Sales]],0)</f>
        <v>0.35</v>
      </c>
      <c r="W6290">
        <f>YEAR(C6290)</f>
        <v>2014</v>
      </c>
      <c r="X6290" t="str">
        <f>TEXT(C6290,"mmm")</f>
        <v>Jul</v>
      </c>
    </row>
    <row r="6291" spans="1:24" x14ac:dyDescent="0.3">
      <c r="A6291">
        <v>6290</v>
      </c>
      <c r="B6291" t="s">
        <v>9599</v>
      </c>
      <c r="C6291" s="1">
        <v>42076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>
        <v>915.13599999999997</v>
      </c>
      <c r="S6291">
        <v>4</v>
      </c>
      <c r="T6291">
        <v>0.2</v>
      </c>
      <c r="U6291">
        <v>102.9528</v>
      </c>
      <c r="V6291">
        <f>IFERROR(SuperstoreData[[#This Row],[Profit]]/SuperstoreData[[#This Row],[Sales]],0)</f>
        <v>0.1125</v>
      </c>
      <c r="W6291">
        <f>YEAR(C6291)</f>
        <v>2015</v>
      </c>
      <c r="X6291" t="str">
        <f>TEXT(C6291,"mmm")</f>
        <v>Mar</v>
      </c>
    </row>
    <row r="6292" spans="1:24" x14ac:dyDescent="0.3">
      <c r="A6292">
        <v>6291</v>
      </c>
      <c r="B6292" t="s">
        <v>9599</v>
      </c>
      <c r="C6292" s="1">
        <v>42076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>
        <v>327.76</v>
      </c>
      <c r="S6292">
        <v>8</v>
      </c>
      <c r="T6292">
        <v>0</v>
      </c>
      <c r="U6292">
        <v>91.772800000000004</v>
      </c>
      <c r="V6292">
        <f>IFERROR(SuperstoreData[[#This Row],[Profit]]/SuperstoreData[[#This Row],[Sales]],0)</f>
        <v>0.28000000000000003</v>
      </c>
      <c r="W6292">
        <f>YEAR(C6292)</f>
        <v>2015</v>
      </c>
      <c r="X6292" t="str">
        <f>TEXT(C6292,"mmm")</f>
        <v>Mar</v>
      </c>
    </row>
    <row r="6293" spans="1:24" x14ac:dyDescent="0.3">
      <c r="A6293">
        <v>6292</v>
      </c>
      <c r="B6293" t="s">
        <v>9600</v>
      </c>
      <c r="C6293" s="1">
        <v>43071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>
        <v>701.96</v>
      </c>
      <c r="S6293">
        <v>2</v>
      </c>
      <c r="T6293">
        <v>0</v>
      </c>
      <c r="U6293">
        <v>168.47040000000001</v>
      </c>
      <c r="V6293">
        <f>IFERROR(SuperstoreData[[#This Row],[Profit]]/SuperstoreData[[#This Row],[Sales]],0)</f>
        <v>0.24</v>
      </c>
      <c r="W6293">
        <f>YEAR(C6293)</f>
        <v>2017</v>
      </c>
      <c r="X6293" t="str">
        <f>TEXT(C6293,"mmm")</f>
        <v>Dec</v>
      </c>
    </row>
    <row r="6294" spans="1:24" x14ac:dyDescent="0.3">
      <c r="A6294">
        <v>6293</v>
      </c>
      <c r="B6294" t="s">
        <v>9601</v>
      </c>
      <c r="C6294" s="1">
        <v>42116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>
        <v>88.775999999999996</v>
      </c>
      <c r="S6294">
        <v>3</v>
      </c>
      <c r="T6294">
        <v>0.2</v>
      </c>
      <c r="U6294">
        <v>7.7679</v>
      </c>
      <c r="V6294">
        <f>IFERROR(SuperstoreData[[#This Row],[Profit]]/SuperstoreData[[#This Row],[Sales]],0)</f>
        <v>8.7500000000000008E-2</v>
      </c>
      <c r="W6294">
        <f>YEAR(C6294)</f>
        <v>2015</v>
      </c>
      <c r="X6294" t="str">
        <f>TEXT(C6294,"mmm")</f>
        <v>Apr</v>
      </c>
    </row>
    <row r="6295" spans="1:24" x14ac:dyDescent="0.3">
      <c r="A6295">
        <v>6294</v>
      </c>
      <c r="B6295" t="s">
        <v>9601</v>
      </c>
      <c r="C6295" s="1">
        <v>42116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>
        <v>64.14</v>
      </c>
      <c r="S6295">
        <v>3</v>
      </c>
      <c r="T6295">
        <v>0</v>
      </c>
      <c r="U6295">
        <v>16.676400000000001</v>
      </c>
      <c r="V6295">
        <f>IFERROR(SuperstoreData[[#This Row],[Profit]]/SuperstoreData[[#This Row],[Sales]],0)</f>
        <v>0.26</v>
      </c>
      <c r="W6295">
        <f>YEAR(C6295)</f>
        <v>2015</v>
      </c>
      <c r="X6295" t="str">
        <f>TEXT(C6295,"mmm")</f>
        <v>Apr</v>
      </c>
    </row>
    <row r="6296" spans="1:24" x14ac:dyDescent="0.3">
      <c r="A6296">
        <v>6295</v>
      </c>
      <c r="B6296" t="s">
        <v>9602</v>
      </c>
      <c r="C6296" s="1">
        <v>41898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>
        <v>33.552</v>
      </c>
      <c r="S6296">
        <v>1</v>
      </c>
      <c r="T6296">
        <v>0.2</v>
      </c>
      <c r="U6296">
        <v>12.582000000000001</v>
      </c>
      <c r="V6296">
        <f>IFERROR(SuperstoreData[[#This Row],[Profit]]/SuperstoreData[[#This Row],[Sales]],0)</f>
        <v>0.375</v>
      </c>
      <c r="W6296">
        <f>YEAR(C6296)</f>
        <v>2014</v>
      </c>
      <c r="X6296" t="str">
        <f>TEXT(C6296,"mmm")</f>
        <v>Sep</v>
      </c>
    </row>
    <row r="6297" spans="1:24" x14ac:dyDescent="0.3">
      <c r="A6297">
        <v>6296</v>
      </c>
      <c r="B6297" t="s">
        <v>9603</v>
      </c>
      <c r="C6297" s="1">
        <v>42001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>
        <v>1737.18</v>
      </c>
      <c r="S6297">
        <v>6</v>
      </c>
      <c r="T6297">
        <v>0</v>
      </c>
      <c r="U6297">
        <v>503.78219999999999</v>
      </c>
      <c r="V6297">
        <f>IFERROR(SuperstoreData[[#This Row],[Profit]]/SuperstoreData[[#This Row],[Sales]],0)</f>
        <v>0.28999999999999998</v>
      </c>
      <c r="W6297">
        <f>YEAR(C6297)</f>
        <v>2014</v>
      </c>
      <c r="X6297" t="str">
        <f>TEXT(C6297,"mmm")</f>
        <v>Dec</v>
      </c>
    </row>
    <row r="6298" spans="1:24" x14ac:dyDescent="0.3">
      <c r="A6298">
        <v>6297</v>
      </c>
      <c r="B6298" t="s">
        <v>9603</v>
      </c>
      <c r="C6298" s="1">
        <v>42001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>
        <v>704.25</v>
      </c>
      <c r="S6298">
        <v>5</v>
      </c>
      <c r="T6298">
        <v>0</v>
      </c>
      <c r="U6298">
        <v>84.51</v>
      </c>
      <c r="V6298">
        <f>IFERROR(SuperstoreData[[#This Row],[Profit]]/SuperstoreData[[#This Row],[Sales]],0)</f>
        <v>0.12000000000000001</v>
      </c>
      <c r="W6298">
        <f>YEAR(C6298)</f>
        <v>2014</v>
      </c>
      <c r="X6298" t="str">
        <f>TEXT(C6298,"mmm")</f>
        <v>Dec</v>
      </c>
    </row>
    <row r="6299" spans="1:24" x14ac:dyDescent="0.3">
      <c r="A6299">
        <v>6298</v>
      </c>
      <c r="B6299" t="s">
        <v>9603</v>
      </c>
      <c r="C6299" s="1">
        <v>42001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>
        <v>141.76</v>
      </c>
      <c r="S6299">
        <v>4</v>
      </c>
      <c r="T6299">
        <v>0</v>
      </c>
      <c r="U6299">
        <v>66.627200000000002</v>
      </c>
      <c r="V6299">
        <f>IFERROR(SuperstoreData[[#This Row],[Profit]]/SuperstoreData[[#This Row],[Sales]],0)</f>
        <v>0.47000000000000003</v>
      </c>
      <c r="W6299">
        <f>YEAR(C6299)</f>
        <v>2014</v>
      </c>
      <c r="X6299" t="str">
        <f>TEXT(C6299,"mmm")</f>
        <v>Dec</v>
      </c>
    </row>
    <row r="6300" spans="1:24" x14ac:dyDescent="0.3">
      <c r="A6300">
        <v>6299</v>
      </c>
      <c r="B6300" t="s">
        <v>9605</v>
      </c>
      <c r="C6300" s="1">
        <v>41933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>
        <v>36.36</v>
      </c>
      <c r="S6300">
        <v>3</v>
      </c>
      <c r="T6300">
        <v>0.2</v>
      </c>
      <c r="U6300">
        <v>12.2715</v>
      </c>
      <c r="V6300">
        <f>IFERROR(SuperstoreData[[#This Row],[Profit]]/SuperstoreData[[#This Row],[Sales]],0)</f>
        <v>0.33750000000000002</v>
      </c>
      <c r="W6300">
        <f>YEAR(C6300)</f>
        <v>2014</v>
      </c>
      <c r="X6300" t="str">
        <f>TEXT(C6300,"mmm")</f>
        <v>Oct</v>
      </c>
    </row>
    <row r="6301" spans="1:24" x14ac:dyDescent="0.3">
      <c r="A6301">
        <v>6300</v>
      </c>
      <c r="B6301" t="s">
        <v>9606</v>
      </c>
      <c r="C6301" s="1">
        <v>43069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>
        <v>25.83</v>
      </c>
      <c r="S6301">
        <v>3</v>
      </c>
      <c r="T6301">
        <v>0</v>
      </c>
      <c r="U6301">
        <v>9.5571000000000002</v>
      </c>
      <c r="V6301">
        <f>IFERROR(SuperstoreData[[#This Row],[Profit]]/SuperstoreData[[#This Row],[Sales]],0)</f>
        <v>0.37000000000000005</v>
      </c>
      <c r="W6301">
        <f>YEAR(C6301)</f>
        <v>2017</v>
      </c>
      <c r="X6301" t="str">
        <f>TEXT(C6301,"mmm")</f>
        <v>Nov</v>
      </c>
    </row>
    <row r="6302" spans="1:24" x14ac:dyDescent="0.3">
      <c r="A6302">
        <v>6301</v>
      </c>
      <c r="B6302" t="s">
        <v>9609</v>
      </c>
      <c r="C6302" s="1">
        <v>41796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>
        <v>24.588000000000001</v>
      </c>
      <c r="S6302">
        <v>3</v>
      </c>
      <c r="T6302">
        <v>0.8</v>
      </c>
      <c r="U6302">
        <v>-38.111400000000003</v>
      </c>
      <c r="V6302">
        <f>IFERROR(SuperstoreData[[#This Row],[Profit]]/SuperstoreData[[#This Row],[Sales]],0)</f>
        <v>-1.55</v>
      </c>
      <c r="W6302">
        <f>YEAR(C6302)</f>
        <v>2014</v>
      </c>
      <c r="X6302" t="str">
        <f>TEXT(C6302,"mmm")</f>
        <v>Jun</v>
      </c>
    </row>
    <row r="6303" spans="1:24" x14ac:dyDescent="0.3">
      <c r="A6303">
        <v>6302</v>
      </c>
      <c r="B6303" t="s">
        <v>9609</v>
      </c>
      <c r="C6303" s="1">
        <v>41796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>
        <v>13.984</v>
      </c>
      <c r="S6303">
        <v>2</v>
      </c>
      <c r="T6303">
        <v>0.2</v>
      </c>
      <c r="U6303">
        <v>4.7195999999999998</v>
      </c>
      <c r="V6303">
        <f>IFERROR(SuperstoreData[[#This Row],[Profit]]/SuperstoreData[[#This Row],[Sales]],0)</f>
        <v>0.33749999999999997</v>
      </c>
      <c r="W6303">
        <f>YEAR(C6303)</f>
        <v>2014</v>
      </c>
      <c r="X6303" t="str">
        <f>TEXT(C6303,"mmm")</f>
        <v>Jun</v>
      </c>
    </row>
    <row r="6304" spans="1:24" x14ac:dyDescent="0.3">
      <c r="A6304">
        <v>6303</v>
      </c>
      <c r="B6304" t="s">
        <v>9610</v>
      </c>
      <c r="C6304" s="1">
        <v>43062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>
        <v>195.96</v>
      </c>
      <c r="S6304">
        <v>5</v>
      </c>
      <c r="T6304">
        <v>0.2</v>
      </c>
      <c r="U6304">
        <v>19.596</v>
      </c>
      <c r="V6304">
        <f>IFERROR(SuperstoreData[[#This Row],[Profit]]/SuperstoreData[[#This Row],[Sales]],0)</f>
        <v>9.9999999999999992E-2</v>
      </c>
      <c r="W6304">
        <f>YEAR(C6304)</f>
        <v>2017</v>
      </c>
      <c r="X6304" t="str">
        <f>TEXT(C6304,"mmm")</f>
        <v>Nov</v>
      </c>
    </row>
    <row r="6305" spans="1:24" x14ac:dyDescent="0.3">
      <c r="A6305">
        <v>6304</v>
      </c>
      <c r="B6305" t="s">
        <v>9611</v>
      </c>
      <c r="C6305" s="1">
        <v>42904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>
        <v>74.352000000000004</v>
      </c>
      <c r="S6305">
        <v>3</v>
      </c>
      <c r="T6305">
        <v>0.2</v>
      </c>
      <c r="U6305">
        <v>23.234999999999999</v>
      </c>
      <c r="V6305">
        <f>IFERROR(SuperstoreData[[#This Row],[Profit]]/SuperstoreData[[#This Row],[Sales]],0)</f>
        <v>0.3125</v>
      </c>
      <c r="W6305">
        <f>YEAR(C6305)</f>
        <v>2017</v>
      </c>
      <c r="X6305" t="str">
        <f>TEXT(C6305,"mmm")</f>
        <v>Jun</v>
      </c>
    </row>
    <row r="6306" spans="1:24" x14ac:dyDescent="0.3">
      <c r="A6306">
        <v>6305</v>
      </c>
      <c r="B6306" t="s">
        <v>9612</v>
      </c>
      <c r="C6306" s="1">
        <v>42860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>
        <v>6.68</v>
      </c>
      <c r="S6306">
        <v>1</v>
      </c>
      <c r="T6306">
        <v>0</v>
      </c>
      <c r="U6306">
        <v>3.2063999999999999</v>
      </c>
      <c r="V6306">
        <f>IFERROR(SuperstoreData[[#This Row],[Profit]]/SuperstoreData[[#This Row],[Sales]],0)</f>
        <v>0.48</v>
      </c>
      <c r="W6306">
        <f>YEAR(C6306)</f>
        <v>2017</v>
      </c>
      <c r="X6306" t="str">
        <f>TEXT(C6306,"mmm")</f>
        <v>May</v>
      </c>
    </row>
    <row r="6307" spans="1:24" x14ac:dyDescent="0.3">
      <c r="A6307">
        <v>6306</v>
      </c>
      <c r="B6307" t="s">
        <v>9613</v>
      </c>
      <c r="C6307" s="1">
        <v>42678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>
        <v>17.584</v>
      </c>
      <c r="S6307">
        <v>7</v>
      </c>
      <c r="T6307">
        <v>0.2</v>
      </c>
      <c r="U6307">
        <v>-4.1761999999999997</v>
      </c>
      <c r="V6307">
        <f>IFERROR(SuperstoreData[[#This Row],[Profit]]/SuperstoreData[[#This Row],[Sales]],0)</f>
        <v>-0.23749999999999999</v>
      </c>
      <c r="W6307">
        <f>YEAR(C6307)</f>
        <v>2016</v>
      </c>
      <c r="X6307" t="str">
        <f>TEXT(C6307,"mmm")</f>
        <v>Nov</v>
      </c>
    </row>
    <row r="6308" spans="1:24" x14ac:dyDescent="0.3">
      <c r="A6308">
        <v>6307</v>
      </c>
      <c r="B6308" t="s">
        <v>9613</v>
      </c>
      <c r="C6308" s="1">
        <v>42678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>
        <v>104.78400000000001</v>
      </c>
      <c r="S6308">
        <v>1</v>
      </c>
      <c r="T6308">
        <v>0.2</v>
      </c>
      <c r="U6308">
        <v>-14.4078</v>
      </c>
      <c r="V6308">
        <f>IFERROR(SuperstoreData[[#This Row],[Profit]]/SuperstoreData[[#This Row],[Sales]],0)</f>
        <v>-0.13749999999999998</v>
      </c>
      <c r="W6308">
        <f>YEAR(C6308)</f>
        <v>2016</v>
      </c>
      <c r="X6308" t="str">
        <f>TEXT(C6308,"mmm")</f>
        <v>Nov</v>
      </c>
    </row>
    <row r="6309" spans="1:24" x14ac:dyDescent="0.3">
      <c r="A6309">
        <v>6308</v>
      </c>
      <c r="B6309" t="s">
        <v>9613</v>
      </c>
      <c r="C6309" s="1">
        <v>42678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>
        <v>47.951999999999998</v>
      </c>
      <c r="S6309">
        <v>3</v>
      </c>
      <c r="T6309">
        <v>0.2</v>
      </c>
      <c r="U6309">
        <v>16.783200000000001</v>
      </c>
      <c r="V6309">
        <f>IFERROR(SuperstoreData[[#This Row],[Profit]]/SuperstoreData[[#This Row],[Sales]],0)</f>
        <v>0.35000000000000003</v>
      </c>
      <c r="W6309">
        <f>YEAR(C6309)</f>
        <v>2016</v>
      </c>
      <c r="X6309" t="str">
        <f>TEXT(C6309,"mmm")</f>
        <v>Nov</v>
      </c>
    </row>
    <row r="6310" spans="1:24" x14ac:dyDescent="0.3">
      <c r="A6310">
        <v>6309</v>
      </c>
      <c r="B6310" t="s">
        <v>9613</v>
      </c>
      <c r="C6310" s="1">
        <v>42678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>
        <v>650.35199999999998</v>
      </c>
      <c r="S6310">
        <v>3</v>
      </c>
      <c r="T6310">
        <v>0.2</v>
      </c>
      <c r="U6310">
        <v>-97.552800000000005</v>
      </c>
      <c r="V6310">
        <f>IFERROR(SuperstoreData[[#This Row],[Profit]]/SuperstoreData[[#This Row],[Sales]],0)</f>
        <v>-0.15000000000000002</v>
      </c>
      <c r="W6310">
        <f>YEAR(C6310)</f>
        <v>2016</v>
      </c>
      <c r="X6310" t="str">
        <f>TEXT(C6310,"mmm")</f>
        <v>Nov</v>
      </c>
    </row>
    <row r="6311" spans="1:24" x14ac:dyDescent="0.3">
      <c r="A6311">
        <v>6310</v>
      </c>
      <c r="B6311" t="s">
        <v>9613</v>
      </c>
      <c r="C6311" s="1">
        <v>42678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>
        <v>629.18399999999997</v>
      </c>
      <c r="S6311">
        <v>8</v>
      </c>
      <c r="T6311">
        <v>0.2</v>
      </c>
      <c r="U6311">
        <v>228.07919999999999</v>
      </c>
      <c r="V6311">
        <f>IFERROR(SuperstoreData[[#This Row],[Profit]]/SuperstoreData[[#This Row],[Sales]],0)</f>
        <v>0.36249999999999999</v>
      </c>
      <c r="W6311">
        <f>YEAR(C6311)</f>
        <v>2016</v>
      </c>
      <c r="X6311" t="str">
        <f>TEXT(C6311,"mmm")</f>
        <v>Nov</v>
      </c>
    </row>
    <row r="6312" spans="1:24" x14ac:dyDescent="0.3">
      <c r="A6312">
        <v>6311</v>
      </c>
      <c r="B6312" t="s">
        <v>9613</v>
      </c>
      <c r="C6312" s="1">
        <v>42678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>
        <v>15.176</v>
      </c>
      <c r="S6312">
        <v>1</v>
      </c>
      <c r="T6312">
        <v>0.2</v>
      </c>
      <c r="U6312">
        <v>5.3116000000000003</v>
      </c>
      <c r="V6312">
        <f>IFERROR(SuperstoreData[[#This Row],[Profit]]/SuperstoreData[[#This Row],[Sales]],0)</f>
        <v>0.35000000000000003</v>
      </c>
      <c r="W6312">
        <f>YEAR(C6312)</f>
        <v>2016</v>
      </c>
      <c r="X6312" t="str">
        <f>TEXT(C6312,"mmm")</f>
        <v>Nov</v>
      </c>
    </row>
    <row r="6313" spans="1:24" x14ac:dyDescent="0.3">
      <c r="A6313">
        <v>6312</v>
      </c>
      <c r="B6313" t="s">
        <v>9615</v>
      </c>
      <c r="C6313" s="1">
        <v>41893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>
        <v>127.95</v>
      </c>
      <c r="S6313">
        <v>3</v>
      </c>
      <c r="T6313">
        <v>0</v>
      </c>
      <c r="U6313">
        <v>21.7515</v>
      </c>
      <c r="V6313">
        <f>IFERROR(SuperstoreData[[#This Row],[Profit]]/SuperstoreData[[#This Row],[Sales]],0)</f>
        <v>0.16999999999999998</v>
      </c>
      <c r="W6313">
        <f>YEAR(C6313)</f>
        <v>2014</v>
      </c>
      <c r="X6313" t="str">
        <f>TEXT(C6313,"mmm")</f>
        <v>Sep</v>
      </c>
    </row>
    <row r="6314" spans="1:24" x14ac:dyDescent="0.3">
      <c r="A6314">
        <v>6313</v>
      </c>
      <c r="B6314" t="s">
        <v>9617</v>
      </c>
      <c r="C6314" s="1">
        <v>42782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>
        <v>579.51</v>
      </c>
      <c r="S6314">
        <v>3</v>
      </c>
      <c r="T6314">
        <v>0</v>
      </c>
      <c r="U6314">
        <v>81.131399999999999</v>
      </c>
      <c r="V6314">
        <f>IFERROR(SuperstoreData[[#This Row],[Profit]]/SuperstoreData[[#This Row],[Sales]],0)</f>
        <v>0.14000000000000001</v>
      </c>
      <c r="W6314">
        <f>YEAR(C6314)</f>
        <v>2017</v>
      </c>
      <c r="X6314" t="str">
        <f>TEXT(C6314,"mmm")</f>
        <v>Feb</v>
      </c>
    </row>
    <row r="6315" spans="1:24" x14ac:dyDescent="0.3">
      <c r="A6315">
        <v>6314</v>
      </c>
      <c r="B6315" t="s">
        <v>9617</v>
      </c>
      <c r="C6315" s="1">
        <v>42782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>
        <v>14.99</v>
      </c>
      <c r="S6315">
        <v>1</v>
      </c>
      <c r="T6315">
        <v>0</v>
      </c>
      <c r="U6315">
        <v>7.3451000000000004</v>
      </c>
      <c r="V6315">
        <f>IFERROR(SuperstoreData[[#This Row],[Profit]]/SuperstoreData[[#This Row],[Sales]],0)</f>
        <v>0.49000000000000005</v>
      </c>
      <c r="W6315">
        <f>YEAR(C6315)</f>
        <v>2017</v>
      </c>
      <c r="X6315" t="str">
        <f>TEXT(C6315,"mmm")</f>
        <v>Feb</v>
      </c>
    </row>
    <row r="6316" spans="1:24" x14ac:dyDescent="0.3">
      <c r="A6316">
        <v>6315</v>
      </c>
      <c r="B6316" t="s">
        <v>9618</v>
      </c>
      <c r="C6316" s="1">
        <v>41967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>
        <v>151.91999999999999</v>
      </c>
      <c r="S6316">
        <v>4</v>
      </c>
      <c r="T6316">
        <v>0</v>
      </c>
      <c r="U6316">
        <v>45.576000000000001</v>
      </c>
      <c r="V6316">
        <f>IFERROR(SuperstoreData[[#This Row],[Profit]]/SuperstoreData[[#This Row],[Sales]],0)</f>
        <v>0.30000000000000004</v>
      </c>
      <c r="W6316">
        <f>YEAR(C6316)</f>
        <v>2014</v>
      </c>
      <c r="X6316" t="str">
        <f>TEXT(C6316,"mmm")</f>
        <v>Nov</v>
      </c>
    </row>
    <row r="6317" spans="1:24" x14ac:dyDescent="0.3">
      <c r="A6317">
        <v>6316</v>
      </c>
      <c r="B6317" t="s">
        <v>9618</v>
      </c>
      <c r="C6317" s="1">
        <v>41967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>
        <v>196.62</v>
      </c>
      <c r="S6317">
        <v>2</v>
      </c>
      <c r="T6317">
        <v>0</v>
      </c>
      <c r="U6317">
        <v>96.343800000000002</v>
      </c>
      <c r="V6317">
        <f>IFERROR(SuperstoreData[[#This Row],[Profit]]/SuperstoreData[[#This Row],[Sales]],0)</f>
        <v>0.49</v>
      </c>
      <c r="W6317">
        <f>YEAR(C6317)</f>
        <v>2014</v>
      </c>
      <c r="X6317" t="str">
        <f>TEXT(C6317,"mmm")</f>
        <v>Nov</v>
      </c>
    </row>
    <row r="6318" spans="1:24" x14ac:dyDescent="0.3">
      <c r="A6318">
        <v>6317</v>
      </c>
      <c r="B6318" t="s">
        <v>9618</v>
      </c>
      <c r="C6318" s="1">
        <v>41967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>
        <v>144.12</v>
      </c>
      <c r="S6318">
        <v>3</v>
      </c>
      <c r="T6318">
        <v>0</v>
      </c>
      <c r="U6318">
        <v>69.177599999999998</v>
      </c>
      <c r="V6318">
        <f>IFERROR(SuperstoreData[[#This Row],[Profit]]/SuperstoreData[[#This Row],[Sales]],0)</f>
        <v>0.48</v>
      </c>
      <c r="W6318">
        <f>YEAR(C6318)</f>
        <v>2014</v>
      </c>
      <c r="X6318" t="str">
        <f>TEXT(C6318,"mmm")</f>
        <v>Nov</v>
      </c>
    </row>
    <row r="6319" spans="1:24" x14ac:dyDescent="0.3">
      <c r="A6319">
        <v>6318</v>
      </c>
      <c r="B6319" t="s">
        <v>9618</v>
      </c>
      <c r="C6319" s="1">
        <v>41967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>
        <v>15.96</v>
      </c>
      <c r="S6319">
        <v>2</v>
      </c>
      <c r="T6319">
        <v>0</v>
      </c>
      <c r="U6319">
        <v>7.98</v>
      </c>
      <c r="V6319">
        <f>IFERROR(SuperstoreData[[#This Row],[Profit]]/SuperstoreData[[#This Row],[Sales]],0)</f>
        <v>0.5</v>
      </c>
      <c r="W6319">
        <f>YEAR(C6319)</f>
        <v>2014</v>
      </c>
      <c r="X6319" t="str">
        <f>TEXT(C6319,"mmm")</f>
        <v>Nov</v>
      </c>
    </row>
    <row r="6320" spans="1:24" x14ac:dyDescent="0.3">
      <c r="A6320">
        <v>6319</v>
      </c>
      <c r="B6320" t="s">
        <v>9619</v>
      </c>
      <c r="C6320" s="1">
        <v>43064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>
        <v>39.96</v>
      </c>
      <c r="S6320">
        <v>5</v>
      </c>
      <c r="T6320">
        <v>0.2</v>
      </c>
      <c r="U6320">
        <v>3.4965000000000002</v>
      </c>
      <c r="V6320">
        <f>IFERROR(SuperstoreData[[#This Row],[Profit]]/SuperstoreData[[#This Row],[Sales]],0)</f>
        <v>8.7500000000000008E-2</v>
      </c>
      <c r="W6320">
        <f>YEAR(C6320)</f>
        <v>2017</v>
      </c>
      <c r="X6320" t="str">
        <f>TEXT(C6320,"mmm")</f>
        <v>Nov</v>
      </c>
    </row>
    <row r="6321" spans="1:24" x14ac:dyDescent="0.3">
      <c r="A6321">
        <v>6320</v>
      </c>
      <c r="B6321" t="s">
        <v>9619</v>
      </c>
      <c r="C6321" s="1">
        <v>43064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>
        <v>34.08</v>
      </c>
      <c r="S6321">
        <v>6</v>
      </c>
      <c r="T6321">
        <v>0</v>
      </c>
      <c r="U6321">
        <v>15.336</v>
      </c>
      <c r="V6321">
        <f>IFERROR(SuperstoreData[[#This Row],[Profit]]/SuperstoreData[[#This Row],[Sales]],0)</f>
        <v>0.45</v>
      </c>
      <c r="W6321">
        <f>YEAR(C6321)</f>
        <v>2017</v>
      </c>
      <c r="X6321" t="str">
        <f>TEXT(C6321,"mmm")</f>
        <v>Nov</v>
      </c>
    </row>
    <row r="6322" spans="1:24" x14ac:dyDescent="0.3">
      <c r="A6322">
        <v>6321</v>
      </c>
      <c r="B6322" t="s">
        <v>9620</v>
      </c>
      <c r="C6322" s="1">
        <v>43006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>
        <v>10.368</v>
      </c>
      <c r="S6322">
        <v>2</v>
      </c>
      <c r="T6322">
        <v>0.2</v>
      </c>
      <c r="U6322">
        <v>3.6288</v>
      </c>
      <c r="V6322">
        <f>IFERROR(SuperstoreData[[#This Row],[Profit]]/SuperstoreData[[#This Row],[Sales]],0)</f>
        <v>0.35</v>
      </c>
      <c r="W6322">
        <f>YEAR(C6322)</f>
        <v>2017</v>
      </c>
      <c r="X6322" t="str">
        <f>TEXT(C6322,"mmm")</f>
        <v>Sep</v>
      </c>
    </row>
    <row r="6323" spans="1:24" x14ac:dyDescent="0.3">
      <c r="A6323">
        <v>6322</v>
      </c>
      <c r="B6323" t="s">
        <v>9621</v>
      </c>
      <c r="C6323" s="1">
        <v>41925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>
        <v>7.7519999999999998</v>
      </c>
      <c r="S6323">
        <v>3</v>
      </c>
      <c r="T6323">
        <v>0.2</v>
      </c>
      <c r="U6323">
        <v>2.8100999999999998</v>
      </c>
      <c r="V6323">
        <f>IFERROR(SuperstoreData[[#This Row],[Profit]]/SuperstoreData[[#This Row],[Sales]],0)</f>
        <v>0.36249999999999999</v>
      </c>
      <c r="W6323">
        <f>YEAR(C6323)</f>
        <v>2014</v>
      </c>
      <c r="X6323" t="str">
        <f>TEXT(C6323,"mmm")</f>
        <v>Oct</v>
      </c>
    </row>
    <row r="6324" spans="1:24" x14ac:dyDescent="0.3">
      <c r="A6324">
        <v>6323</v>
      </c>
      <c r="B6324" t="s">
        <v>9622</v>
      </c>
      <c r="C6324" s="1">
        <v>41793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>
        <v>15.28</v>
      </c>
      <c r="S6324">
        <v>2</v>
      </c>
      <c r="T6324">
        <v>0</v>
      </c>
      <c r="U6324">
        <v>7.4871999999999996</v>
      </c>
      <c r="V6324">
        <f>IFERROR(SuperstoreData[[#This Row],[Profit]]/SuperstoreData[[#This Row],[Sales]],0)</f>
        <v>0.49</v>
      </c>
      <c r="W6324">
        <f>YEAR(C6324)</f>
        <v>2014</v>
      </c>
      <c r="X6324" t="str">
        <f>TEXT(C6324,"mmm")</f>
        <v>Jun</v>
      </c>
    </row>
    <row r="6325" spans="1:24" x14ac:dyDescent="0.3">
      <c r="A6325">
        <v>6324</v>
      </c>
      <c r="B6325" t="s">
        <v>9623</v>
      </c>
      <c r="C6325" s="1">
        <v>41807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>
        <v>65.97</v>
      </c>
      <c r="S6325">
        <v>3</v>
      </c>
      <c r="T6325">
        <v>0</v>
      </c>
      <c r="U6325">
        <v>31.0059</v>
      </c>
      <c r="V6325">
        <f>IFERROR(SuperstoreData[[#This Row],[Profit]]/SuperstoreData[[#This Row],[Sales]],0)</f>
        <v>0.47000000000000003</v>
      </c>
      <c r="W6325">
        <f>YEAR(C6325)</f>
        <v>2014</v>
      </c>
      <c r="X6325" t="str">
        <f>TEXT(C6325,"mmm")</f>
        <v>Jun</v>
      </c>
    </row>
    <row r="6326" spans="1:24" x14ac:dyDescent="0.3">
      <c r="A6326">
        <v>6325</v>
      </c>
      <c r="B6326" t="s">
        <v>9624</v>
      </c>
      <c r="C6326" s="1">
        <v>42306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>
        <v>33.4</v>
      </c>
      <c r="S6326">
        <v>5</v>
      </c>
      <c r="T6326">
        <v>0</v>
      </c>
      <c r="U6326">
        <v>16.032</v>
      </c>
      <c r="V6326">
        <f>IFERROR(SuperstoreData[[#This Row],[Profit]]/SuperstoreData[[#This Row],[Sales]],0)</f>
        <v>0.48000000000000004</v>
      </c>
      <c r="W6326">
        <f>YEAR(C6326)</f>
        <v>2015</v>
      </c>
      <c r="X6326" t="str">
        <f>TEXT(C6326,"mmm")</f>
        <v>Oct</v>
      </c>
    </row>
    <row r="6327" spans="1:24" x14ac:dyDescent="0.3">
      <c r="A6327">
        <v>6326</v>
      </c>
      <c r="B6327" t="s">
        <v>9624</v>
      </c>
      <c r="C6327" s="1">
        <v>42306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>
        <v>210.84</v>
      </c>
      <c r="S6327">
        <v>4</v>
      </c>
      <c r="T6327">
        <v>0</v>
      </c>
      <c r="U6327">
        <v>103.3116</v>
      </c>
      <c r="V6327">
        <f>IFERROR(SuperstoreData[[#This Row],[Profit]]/SuperstoreData[[#This Row],[Sales]],0)</f>
        <v>0.49</v>
      </c>
      <c r="W6327">
        <f>YEAR(C6327)</f>
        <v>2015</v>
      </c>
      <c r="X6327" t="str">
        <f>TEXT(C6327,"mmm")</f>
        <v>Oct</v>
      </c>
    </row>
    <row r="6328" spans="1:24" x14ac:dyDescent="0.3">
      <c r="A6328">
        <v>6327</v>
      </c>
      <c r="B6328" t="s">
        <v>9625</v>
      </c>
      <c r="C6328" s="1">
        <v>41659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>
        <f>IFERROR(SuperstoreData[[#This Row],[Profit]]/SuperstoreData[[#This Row],[Sales]],0)</f>
        <v>0.28999999999999998</v>
      </c>
      <c r="W6328">
        <f>YEAR(C6328)</f>
        <v>2014</v>
      </c>
      <c r="X6328" t="str">
        <f>TEXT(C6328,"mmm")</f>
        <v>Jan</v>
      </c>
    </row>
    <row r="6329" spans="1:24" x14ac:dyDescent="0.3">
      <c r="A6329">
        <v>6328</v>
      </c>
      <c r="B6329" t="s">
        <v>9625</v>
      </c>
      <c r="C6329" s="1">
        <v>41659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>
        <v>272.94</v>
      </c>
      <c r="S6329">
        <v>3</v>
      </c>
      <c r="T6329">
        <v>0</v>
      </c>
      <c r="U6329">
        <v>30.023399999999999</v>
      </c>
      <c r="V6329">
        <f>IFERROR(SuperstoreData[[#This Row],[Profit]]/SuperstoreData[[#This Row],[Sales]],0)</f>
        <v>0.11</v>
      </c>
      <c r="W6329">
        <f>YEAR(C6329)</f>
        <v>2014</v>
      </c>
      <c r="X6329" t="str">
        <f>TEXT(C6329,"mmm")</f>
        <v>Jan</v>
      </c>
    </row>
    <row r="6330" spans="1:24" x14ac:dyDescent="0.3">
      <c r="A6330">
        <v>6329</v>
      </c>
      <c r="B6330" t="s">
        <v>9625</v>
      </c>
      <c r="C6330" s="1">
        <v>41659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>
        <v>19.05</v>
      </c>
      <c r="S6330">
        <v>5</v>
      </c>
      <c r="T6330">
        <v>0</v>
      </c>
      <c r="U6330">
        <v>8.9535</v>
      </c>
      <c r="V6330">
        <f>IFERROR(SuperstoreData[[#This Row],[Profit]]/SuperstoreData[[#This Row],[Sales]],0)</f>
        <v>0.47</v>
      </c>
      <c r="W6330">
        <f>YEAR(C6330)</f>
        <v>2014</v>
      </c>
      <c r="X6330" t="str">
        <f>TEXT(C6330,"mmm")</f>
        <v>Jan</v>
      </c>
    </row>
    <row r="6331" spans="1:24" x14ac:dyDescent="0.3">
      <c r="A6331">
        <v>6330</v>
      </c>
      <c r="B6331" t="s">
        <v>9625</v>
      </c>
      <c r="C6331" s="1">
        <v>41659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>
        <f>IFERROR(SuperstoreData[[#This Row],[Profit]]/SuperstoreData[[#This Row],[Sales]],0)</f>
        <v>0.37777777777777777</v>
      </c>
      <c r="W6331">
        <f>YEAR(C6331)</f>
        <v>2014</v>
      </c>
      <c r="X6331" t="str">
        <f>TEXT(C6331,"mmm")</f>
        <v>Jan</v>
      </c>
    </row>
    <row r="6332" spans="1:24" x14ac:dyDescent="0.3">
      <c r="A6332">
        <v>6331</v>
      </c>
      <c r="B6332" t="s">
        <v>9625</v>
      </c>
      <c r="C6332" s="1">
        <v>41659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>
        <v>66.58</v>
      </c>
      <c r="S6332">
        <v>2</v>
      </c>
      <c r="T6332">
        <v>0</v>
      </c>
      <c r="U6332">
        <v>15.979200000000001</v>
      </c>
      <c r="V6332">
        <f>IFERROR(SuperstoreData[[#This Row],[Profit]]/SuperstoreData[[#This Row],[Sales]],0)</f>
        <v>0.24000000000000002</v>
      </c>
      <c r="W6332">
        <f>YEAR(C6332)</f>
        <v>2014</v>
      </c>
      <c r="X6332" t="str">
        <f>TEXT(C6332,"mmm")</f>
        <v>Jan</v>
      </c>
    </row>
    <row r="6333" spans="1:24" x14ac:dyDescent="0.3">
      <c r="A6333">
        <v>6332</v>
      </c>
      <c r="B6333" t="s">
        <v>9625</v>
      </c>
      <c r="C6333" s="1">
        <v>41659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>
        <v>43.92</v>
      </c>
      <c r="S6333">
        <v>3</v>
      </c>
      <c r="T6333">
        <v>0</v>
      </c>
      <c r="U6333">
        <v>12.736800000000001</v>
      </c>
      <c r="V6333">
        <f>IFERROR(SuperstoreData[[#This Row],[Profit]]/SuperstoreData[[#This Row],[Sales]],0)</f>
        <v>0.28999999999999998</v>
      </c>
      <c r="W6333">
        <f>YEAR(C6333)</f>
        <v>2014</v>
      </c>
      <c r="X6333" t="str">
        <f>TEXT(C6333,"mmm")</f>
        <v>Jan</v>
      </c>
    </row>
    <row r="6334" spans="1:24" x14ac:dyDescent="0.3">
      <c r="A6334">
        <v>6333</v>
      </c>
      <c r="B6334" t="s">
        <v>9625</v>
      </c>
      <c r="C6334" s="1">
        <v>41659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>
        <v>14.73</v>
      </c>
      <c r="S6334">
        <v>3</v>
      </c>
      <c r="T6334">
        <v>0</v>
      </c>
      <c r="U6334">
        <v>4.8609</v>
      </c>
      <c r="V6334">
        <f>IFERROR(SuperstoreData[[#This Row],[Profit]]/SuperstoreData[[#This Row],[Sales]],0)</f>
        <v>0.33</v>
      </c>
      <c r="W6334">
        <f>YEAR(C6334)</f>
        <v>2014</v>
      </c>
      <c r="X6334" t="str">
        <f>TEXT(C6334,"mmm")</f>
        <v>Jan</v>
      </c>
    </row>
    <row r="6335" spans="1:24" x14ac:dyDescent="0.3">
      <c r="A6335">
        <v>6334</v>
      </c>
      <c r="B6335" t="s">
        <v>9625</v>
      </c>
      <c r="C6335" s="1">
        <v>41659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>
        <v>29.7</v>
      </c>
      <c r="S6335">
        <v>5</v>
      </c>
      <c r="T6335">
        <v>0</v>
      </c>
      <c r="U6335">
        <v>13.365</v>
      </c>
      <c r="V6335">
        <f>IFERROR(SuperstoreData[[#This Row],[Profit]]/SuperstoreData[[#This Row],[Sales]],0)</f>
        <v>0.45</v>
      </c>
      <c r="W6335">
        <f>YEAR(C6335)</f>
        <v>2014</v>
      </c>
      <c r="X6335" t="str">
        <f>TEXT(C6335,"mmm")</f>
        <v>Jan</v>
      </c>
    </row>
    <row r="6336" spans="1:24" x14ac:dyDescent="0.3">
      <c r="A6336">
        <v>6335</v>
      </c>
      <c r="B6336" t="s">
        <v>9626</v>
      </c>
      <c r="C6336" s="1">
        <v>41831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>
        <v>49.12</v>
      </c>
      <c r="S6336">
        <v>4</v>
      </c>
      <c r="T6336">
        <v>0</v>
      </c>
      <c r="U6336">
        <v>23.086400000000001</v>
      </c>
      <c r="V6336">
        <f>IFERROR(SuperstoreData[[#This Row],[Profit]]/SuperstoreData[[#This Row],[Sales]],0)</f>
        <v>0.47000000000000003</v>
      </c>
      <c r="W6336">
        <f>YEAR(C6336)</f>
        <v>2014</v>
      </c>
      <c r="X6336" t="str">
        <f>TEXT(C6336,"mmm")</f>
        <v>Jul</v>
      </c>
    </row>
    <row r="6337" spans="1:24" x14ac:dyDescent="0.3">
      <c r="A6337">
        <v>6336</v>
      </c>
      <c r="B6337" t="s">
        <v>9626</v>
      </c>
      <c r="C6337" s="1">
        <v>41831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>
        <v>18.28</v>
      </c>
      <c r="S6337">
        <v>5</v>
      </c>
      <c r="T6337">
        <v>0.2</v>
      </c>
      <c r="U6337">
        <v>6.3979999999999997</v>
      </c>
      <c r="V6337">
        <f>IFERROR(SuperstoreData[[#This Row],[Profit]]/SuperstoreData[[#This Row],[Sales]],0)</f>
        <v>0.35</v>
      </c>
      <c r="W6337">
        <f>YEAR(C6337)</f>
        <v>2014</v>
      </c>
      <c r="X6337" t="str">
        <f>TEXT(C6337,"mmm")</f>
        <v>Jul</v>
      </c>
    </row>
    <row r="6338" spans="1:24" x14ac:dyDescent="0.3">
      <c r="A6338">
        <v>6337</v>
      </c>
      <c r="B6338" t="s">
        <v>9627</v>
      </c>
      <c r="C6338" s="1">
        <v>42612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>
        <v>47.04</v>
      </c>
      <c r="S6338">
        <v>4</v>
      </c>
      <c r="T6338">
        <v>0</v>
      </c>
      <c r="U6338">
        <v>15.993600000000001</v>
      </c>
      <c r="V6338">
        <f>IFERROR(SuperstoreData[[#This Row],[Profit]]/SuperstoreData[[#This Row],[Sales]],0)</f>
        <v>0.34</v>
      </c>
      <c r="W6338">
        <f>YEAR(C6338)</f>
        <v>2016</v>
      </c>
      <c r="X6338" t="str">
        <f>TEXT(C6338,"mmm")</f>
        <v>Aug</v>
      </c>
    </row>
    <row r="6339" spans="1:24" x14ac:dyDescent="0.3">
      <c r="A6339">
        <v>6338</v>
      </c>
      <c r="B6339" t="s">
        <v>9627</v>
      </c>
      <c r="C6339" s="1">
        <v>42612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>
        <v>339.96</v>
      </c>
      <c r="S6339">
        <v>5</v>
      </c>
      <c r="T6339">
        <v>0.2</v>
      </c>
      <c r="U6339">
        <v>42.494999999999997</v>
      </c>
      <c r="V6339">
        <f>IFERROR(SuperstoreData[[#This Row],[Profit]]/SuperstoreData[[#This Row],[Sales]],0)</f>
        <v>0.125</v>
      </c>
      <c r="W6339">
        <f>YEAR(C6339)</f>
        <v>2016</v>
      </c>
      <c r="X6339" t="str">
        <f>TEXT(C6339,"mmm")</f>
        <v>Aug</v>
      </c>
    </row>
    <row r="6340" spans="1:24" x14ac:dyDescent="0.3">
      <c r="A6340">
        <v>6339</v>
      </c>
      <c r="B6340" t="s">
        <v>9628</v>
      </c>
      <c r="C6340" s="1">
        <v>43013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>
        <v>87.8</v>
      </c>
      <c r="S6340">
        <v>4</v>
      </c>
      <c r="T6340">
        <v>0</v>
      </c>
      <c r="U6340">
        <v>43.9</v>
      </c>
      <c r="V6340">
        <f>IFERROR(SuperstoreData[[#This Row],[Profit]]/SuperstoreData[[#This Row],[Sales]],0)</f>
        <v>0.5</v>
      </c>
      <c r="W6340">
        <f>YEAR(C6340)</f>
        <v>2017</v>
      </c>
      <c r="X6340" t="str">
        <f>TEXT(C6340,"mmm")</f>
        <v>Oct</v>
      </c>
    </row>
    <row r="6341" spans="1:24" x14ac:dyDescent="0.3">
      <c r="A6341">
        <v>6340</v>
      </c>
      <c r="B6341" t="s">
        <v>9628</v>
      </c>
      <c r="C6341" s="1">
        <v>43013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>
        <v>221.38200000000001</v>
      </c>
      <c r="S6341">
        <v>2</v>
      </c>
      <c r="T6341">
        <v>0.1</v>
      </c>
      <c r="U6341">
        <v>2.4598</v>
      </c>
      <c r="V6341">
        <f>IFERROR(SuperstoreData[[#This Row],[Profit]]/SuperstoreData[[#This Row],[Sales]],0)</f>
        <v>1.1111111111111112E-2</v>
      </c>
      <c r="W6341">
        <f>YEAR(C6341)</f>
        <v>2017</v>
      </c>
      <c r="X6341" t="str">
        <f>TEXT(C6341,"mmm")</f>
        <v>Oct</v>
      </c>
    </row>
    <row r="6342" spans="1:24" x14ac:dyDescent="0.3">
      <c r="A6342">
        <v>6341</v>
      </c>
      <c r="B6342" t="s">
        <v>9628</v>
      </c>
      <c r="C6342" s="1">
        <v>43013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>
        <v>5199.96</v>
      </c>
      <c r="S6342">
        <v>4</v>
      </c>
      <c r="T6342">
        <v>0</v>
      </c>
      <c r="U6342">
        <v>1351.9896000000001</v>
      </c>
      <c r="V6342">
        <f>IFERROR(SuperstoreData[[#This Row],[Profit]]/SuperstoreData[[#This Row],[Sales]],0)</f>
        <v>0.26</v>
      </c>
      <c r="W6342">
        <f>YEAR(C6342)</f>
        <v>2017</v>
      </c>
      <c r="X6342" t="str">
        <f>TEXT(C6342,"mmm")</f>
        <v>Oct</v>
      </c>
    </row>
    <row r="6343" spans="1:24" x14ac:dyDescent="0.3">
      <c r="A6343">
        <v>6342</v>
      </c>
      <c r="B6343" t="s">
        <v>9629</v>
      </c>
      <c r="C6343" s="1">
        <v>42735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>
        <v>156.512</v>
      </c>
      <c r="S6343">
        <v>4</v>
      </c>
      <c r="T6343">
        <v>0.2</v>
      </c>
      <c r="U6343">
        <v>-35.215200000000003</v>
      </c>
      <c r="V6343">
        <f>IFERROR(SuperstoreData[[#This Row],[Profit]]/SuperstoreData[[#This Row],[Sales]],0)</f>
        <v>-0.22500000000000001</v>
      </c>
      <c r="W6343">
        <f>YEAR(C6343)</f>
        <v>2016</v>
      </c>
      <c r="X6343" t="str">
        <f>TEXT(C6343,"mmm")</f>
        <v>Dec</v>
      </c>
    </row>
    <row r="6344" spans="1:24" x14ac:dyDescent="0.3">
      <c r="A6344">
        <v>6343</v>
      </c>
      <c r="B6344" t="s">
        <v>9630</v>
      </c>
      <c r="C6344" s="1">
        <v>42070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>
        <v>119.85</v>
      </c>
      <c r="S6344">
        <v>3</v>
      </c>
      <c r="T6344">
        <v>0</v>
      </c>
      <c r="U6344">
        <v>52.734000000000002</v>
      </c>
      <c r="V6344">
        <f>IFERROR(SuperstoreData[[#This Row],[Profit]]/SuperstoreData[[#This Row],[Sales]],0)</f>
        <v>0.44000000000000006</v>
      </c>
      <c r="W6344">
        <f>YEAR(C6344)</f>
        <v>2015</v>
      </c>
      <c r="X6344" t="str">
        <f>TEXT(C6344,"mmm")</f>
        <v>Mar</v>
      </c>
    </row>
    <row r="6345" spans="1:24" x14ac:dyDescent="0.3">
      <c r="A6345">
        <v>6344</v>
      </c>
      <c r="B6345" t="s">
        <v>9630</v>
      </c>
      <c r="C6345" s="1">
        <v>42070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>
        <v>30.44</v>
      </c>
      <c r="S6345">
        <v>2</v>
      </c>
      <c r="T6345">
        <v>0</v>
      </c>
      <c r="U6345">
        <v>14.9156</v>
      </c>
      <c r="V6345">
        <f>IFERROR(SuperstoreData[[#This Row],[Profit]]/SuperstoreData[[#This Row],[Sales]],0)</f>
        <v>0.49</v>
      </c>
      <c r="W6345">
        <f>YEAR(C6345)</f>
        <v>2015</v>
      </c>
      <c r="X6345" t="str">
        <f>TEXT(C6345,"mmm")</f>
        <v>Mar</v>
      </c>
    </row>
    <row r="6346" spans="1:24" x14ac:dyDescent="0.3">
      <c r="A6346">
        <v>6345</v>
      </c>
      <c r="B6346" t="s">
        <v>9630</v>
      </c>
      <c r="C6346" s="1">
        <v>42070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>
        <v>69.28</v>
      </c>
      <c r="S6346">
        <v>2</v>
      </c>
      <c r="T6346">
        <v>0</v>
      </c>
      <c r="U6346">
        <v>33.254399999999997</v>
      </c>
      <c r="V6346">
        <f>IFERROR(SuperstoreData[[#This Row],[Profit]]/SuperstoreData[[#This Row],[Sales]],0)</f>
        <v>0.47999999999999993</v>
      </c>
      <c r="W6346">
        <f>YEAR(C6346)</f>
        <v>2015</v>
      </c>
      <c r="X6346" t="str">
        <f>TEXT(C6346,"mmm")</f>
        <v>Mar</v>
      </c>
    </row>
    <row r="6347" spans="1:24" x14ac:dyDescent="0.3">
      <c r="A6347">
        <v>6346</v>
      </c>
      <c r="B6347" t="s">
        <v>9630</v>
      </c>
      <c r="C6347" s="1">
        <v>42070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>
        <v>587.97</v>
      </c>
      <c r="S6347">
        <v>3</v>
      </c>
      <c r="T6347">
        <v>0</v>
      </c>
      <c r="U6347">
        <v>170.51130000000001</v>
      </c>
      <c r="V6347">
        <f>IFERROR(SuperstoreData[[#This Row],[Profit]]/SuperstoreData[[#This Row],[Sales]],0)</f>
        <v>0.28999999999999998</v>
      </c>
      <c r="W6347">
        <f>YEAR(C6347)</f>
        <v>2015</v>
      </c>
      <c r="X6347" t="str">
        <f>TEXT(C6347,"mmm")</f>
        <v>Mar</v>
      </c>
    </row>
    <row r="6348" spans="1:24" x14ac:dyDescent="0.3">
      <c r="A6348">
        <v>6347</v>
      </c>
      <c r="B6348" t="s">
        <v>9631</v>
      </c>
      <c r="C6348" s="1">
        <v>43028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>
        <v>24.55</v>
      </c>
      <c r="S6348">
        <v>5</v>
      </c>
      <c r="T6348">
        <v>0</v>
      </c>
      <c r="U6348">
        <v>12.029500000000001</v>
      </c>
      <c r="V6348">
        <f>IFERROR(SuperstoreData[[#This Row],[Profit]]/SuperstoreData[[#This Row],[Sales]],0)</f>
        <v>0.49</v>
      </c>
      <c r="W6348">
        <f>YEAR(C6348)</f>
        <v>2017</v>
      </c>
      <c r="X6348" t="str">
        <f>TEXT(C6348,"mmm")</f>
        <v>Oct</v>
      </c>
    </row>
    <row r="6349" spans="1:24" x14ac:dyDescent="0.3">
      <c r="A6349">
        <v>6348</v>
      </c>
      <c r="B6349" t="s">
        <v>9632</v>
      </c>
      <c r="C6349" s="1">
        <v>42125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>
        <v>12.176</v>
      </c>
      <c r="S6349">
        <v>1</v>
      </c>
      <c r="T6349">
        <v>0.2</v>
      </c>
      <c r="U6349">
        <v>4.4138000000000002</v>
      </c>
      <c r="V6349">
        <f>IFERROR(SuperstoreData[[#This Row],[Profit]]/SuperstoreData[[#This Row],[Sales]],0)</f>
        <v>0.36249999999999999</v>
      </c>
      <c r="W6349">
        <f>YEAR(C6349)</f>
        <v>2015</v>
      </c>
      <c r="X6349" t="str">
        <f>TEXT(C6349,"mmm")</f>
        <v>May</v>
      </c>
    </row>
    <row r="6350" spans="1:24" x14ac:dyDescent="0.3">
      <c r="A6350">
        <v>6349</v>
      </c>
      <c r="B6350" t="s">
        <v>9632</v>
      </c>
      <c r="C6350" s="1">
        <v>42125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>
        <v>37.32</v>
      </c>
      <c r="S6350">
        <v>3</v>
      </c>
      <c r="T6350">
        <v>0</v>
      </c>
      <c r="U6350">
        <v>10.4496</v>
      </c>
      <c r="V6350">
        <f>IFERROR(SuperstoreData[[#This Row],[Profit]]/SuperstoreData[[#This Row],[Sales]],0)</f>
        <v>0.28000000000000003</v>
      </c>
      <c r="W6350">
        <f>YEAR(C6350)</f>
        <v>2015</v>
      </c>
      <c r="X6350" t="str">
        <f>TEXT(C6350,"mmm")</f>
        <v>May</v>
      </c>
    </row>
    <row r="6351" spans="1:24" x14ac:dyDescent="0.3">
      <c r="A6351">
        <v>6350</v>
      </c>
      <c r="B6351" t="s">
        <v>9632</v>
      </c>
      <c r="C6351" s="1">
        <v>42125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>
        <v>35.06</v>
      </c>
      <c r="S6351">
        <v>2</v>
      </c>
      <c r="T6351">
        <v>0</v>
      </c>
      <c r="U6351">
        <v>10.518000000000001</v>
      </c>
      <c r="V6351">
        <f>IFERROR(SuperstoreData[[#This Row],[Profit]]/SuperstoreData[[#This Row],[Sales]],0)</f>
        <v>0.3</v>
      </c>
      <c r="W6351">
        <f>YEAR(C6351)</f>
        <v>2015</v>
      </c>
      <c r="X6351" t="str">
        <f>TEXT(C6351,"mmm")</f>
        <v>May</v>
      </c>
    </row>
    <row r="6352" spans="1:24" x14ac:dyDescent="0.3">
      <c r="A6352">
        <v>6351</v>
      </c>
      <c r="B6352" t="s">
        <v>9633</v>
      </c>
      <c r="C6352" s="1">
        <v>42981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>
        <v>108.4</v>
      </c>
      <c r="S6352">
        <v>5</v>
      </c>
      <c r="T6352">
        <v>0.6</v>
      </c>
      <c r="U6352">
        <v>-105.69</v>
      </c>
      <c r="V6352">
        <f>IFERROR(SuperstoreData[[#This Row],[Profit]]/SuperstoreData[[#This Row],[Sales]],0)</f>
        <v>-0.97499999999999998</v>
      </c>
      <c r="W6352">
        <f>YEAR(C6352)</f>
        <v>2017</v>
      </c>
      <c r="X6352" t="str">
        <f>TEXT(C6352,"mmm")</f>
        <v>Sep</v>
      </c>
    </row>
    <row r="6353" spans="1:24" x14ac:dyDescent="0.3">
      <c r="A6353">
        <v>6352</v>
      </c>
      <c r="B6353" t="s">
        <v>9634</v>
      </c>
      <c r="C6353" s="1">
        <v>43042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>
        <v>361.37599999999998</v>
      </c>
      <c r="S6353">
        <v>2</v>
      </c>
      <c r="T6353">
        <v>0.2</v>
      </c>
      <c r="U6353">
        <v>27.103200000000001</v>
      </c>
      <c r="V6353">
        <f>IFERROR(SuperstoreData[[#This Row],[Profit]]/SuperstoreData[[#This Row],[Sales]],0)</f>
        <v>7.5000000000000011E-2</v>
      </c>
      <c r="W6353">
        <f>YEAR(C6353)</f>
        <v>2017</v>
      </c>
      <c r="X6353" t="str">
        <f>TEXT(C6353,"mmm")</f>
        <v>Nov</v>
      </c>
    </row>
    <row r="6354" spans="1:24" x14ac:dyDescent="0.3">
      <c r="A6354">
        <v>6353</v>
      </c>
      <c r="B6354" t="s">
        <v>9635</v>
      </c>
      <c r="C6354" s="1">
        <v>42260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>
        <v>2.4119999999999999</v>
      </c>
      <c r="S6354">
        <v>1</v>
      </c>
      <c r="T6354">
        <v>0.7</v>
      </c>
      <c r="U6354">
        <v>-2.0099999999999998</v>
      </c>
      <c r="V6354">
        <f>IFERROR(SuperstoreData[[#This Row],[Profit]]/SuperstoreData[[#This Row],[Sales]],0)</f>
        <v>-0.83333333333333326</v>
      </c>
      <c r="W6354">
        <f>YEAR(C6354)</f>
        <v>2015</v>
      </c>
      <c r="X6354" t="str">
        <f>TEXT(C6354,"mmm")</f>
        <v>Sep</v>
      </c>
    </row>
    <row r="6355" spans="1:24" x14ac:dyDescent="0.3">
      <c r="A6355">
        <v>6354</v>
      </c>
      <c r="B6355" t="s">
        <v>9636</v>
      </c>
      <c r="C6355" s="1">
        <v>42253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>
        <v>8.39</v>
      </c>
      <c r="S6355">
        <v>1</v>
      </c>
      <c r="T6355">
        <v>0</v>
      </c>
      <c r="U6355">
        <v>2.0975000000000001</v>
      </c>
      <c r="V6355">
        <f>IFERROR(SuperstoreData[[#This Row],[Profit]]/SuperstoreData[[#This Row],[Sales]],0)</f>
        <v>0.25</v>
      </c>
      <c r="W6355">
        <f>YEAR(C6355)</f>
        <v>2015</v>
      </c>
      <c r="X6355" t="str">
        <f>TEXT(C6355,"mmm")</f>
        <v>Sep</v>
      </c>
    </row>
    <row r="6356" spans="1:24" x14ac:dyDescent="0.3">
      <c r="A6356">
        <v>6355</v>
      </c>
      <c r="B6356" t="s">
        <v>9636</v>
      </c>
      <c r="C6356" s="1">
        <v>42253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>
        <v>337.98</v>
      </c>
      <c r="S6356">
        <v>2</v>
      </c>
      <c r="T6356">
        <v>0</v>
      </c>
      <c r="U6356">
        <v>101.39400000000001</v>
      </c>
      <c r="V6356">
        <f>IFERROR(SuperstoreData[[#This Row],[Profit]]/SuperstoreData[[#This Row],[Sales]],0)</f>
        <v>0.3</v>
      </c>
      <c r="W6356">
        <f>YEAR(C6356)</f>
        <v>2015</v>
      </c>
      <c r="X6356" t="str">
        <f>TEXT(C6356,"mmm")</f>
        <v>Sep</v>
      </c>
    </row>
    <row r="6357" spans="1:24" x14ac:dyDescent="0.3">
      <c r="A6357">
        <v>6356</v>
      </c>
      <c r="B6357" t="s">
        <v>9637</v>
      </c>
      <c r="C6357" s="1">
        <v>41918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>
        <v>83.92</v>
      </c>
      <c r="S6357">
        <v>5</v>
      </c>
      <c r="T6357">
        <v>0.2</v>
      </c>
      <c r="U6357">
        <v>-13.637</v>
      </c>
      <c r="V6357">
        <f>IFERROR(SuperstoreData[[#This Row],[Profit]]/SuperstoreData[[#This Row],[Sales]],0)</f>
        <v>-0.16250000000000001</v>
      </c>
      <c r="W6357">
        <f>YEAR(C6357)</f>
        <v>2014</v>
      </c>
      <c r="X6357" t="str">
        <f>TEXT(C6357,"mmm")</f>
        <v>Oct</v>
      </c>
    </row>
    <row r="6358" spans="1:24" x14ac:dyDescent="0.3">
      <c r="A6358">
        <v>6357</v>
      </c>
      <c r="B6358" t="s">
        <v>9638</v>
      </c>
      <c r="C6358" s="1">
        <v>42758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>
        <v>19.68</v>
      </c>
      <c r="S6358">
        <v>5</v>
      </c>
      <c r="T6358">
        <v>0.2</v>
      </c>
      <c r="U6358">
        <v>6.8879999999999999</v>
      </c>
      <c r="V6358">
        <f>IFERROR(SuperstoreData[[#This Row],[Profit]]/SuperstoreData[[#This Row],[Sales]],0)</f>
        <v>0.35</v>
      </c>
      <c r="W6358">
        <f>YEAR(C6358)</f>
        <v>2017</v>
      </c>
      <c r="X6358" t="str">
        <f>TEXT(C6358,"mmm")</f>
        <v>Jan</v>
      </c>
    </row>
    <row r="6359" spans="1:24" x14ac:dyDescent="0.3">
      <c r="A6359">
        <v>6358</v>
      </c>
      <c r="B6359" t="s">
        <v>9638</v>
      </c>
      <c r="C6359" s="1">
        <v>42758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>
        <v>25.92</v>
      </c>
      <c r="S6359">
        <v>4</v>
      </c>
      <c r="T6359">
        <v>0</v>
      </c>
      <c r="U6359">
        <v>12.441599999999999</v>
      </c>
      <c r="V6359">
        <f>IFERROR(SuperstoreData[[#This Row],[Profit]]/SuperstoreData[[#This Row],[Sales]],0)</f>
        <v>0.47999999999999993</v>
      </c>
      <c r="W6359">
        <f>YEAR(C6359)</f>
        <v>2017</v>
      </c>
      <c r="X6359" t="str">
        <f>TEXT(C6359,"mmm")</f>
        <v>Jan</v>
      </c>
    </row>
    <row r="6360" spans="1:24" x14ac:dyDescent="0.3">
      <c r="A6360">
        <v>6359</v>
      </c>
      <c r="B6360" t="s">
        <v>9638</v>
      </c>
      <c r="C6360" s="1">
        <v>42758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>
        <v>6.48</v>
      </c>
      <c r="S6360">
        <v>1</v>
      </c>
      <c r="T6360">
        <v>0</v>
      </c>
      <c r="U6360">
        <v>3.1103999999999998</v>
      </c>
      <c r="V6360">
        <f>IFERROR(SuperstoreData[[#This Row],[Profit]]/SuperstoreData[[#This Row],[Sales]],0)</f>
        <v>0.47999999999999993</v>
      </c>
      <c r="W6360">
        <f>YEAR(C6360)</f>
        <v>2017</v>
      </c>
      <c r="X6360" t="str">
        <f>TEXT(C6360,"mmm")</f>
        <v>Jan</v>
      </c>
    </row>
    <row r="6361" spans="1:24" x14ac:dyDescent="0.3">
      <c r="A6361">
        <v>6360</v>
      </c>
      <c r="B6361" t="s">
        <v>9638</v>
      </c>
      <c r="C6361" s="1">
        <v>42758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>
        <v>86.352000000000004</v>
      </c>
      <c r="S6361">
        <v>6</v>
      </c>
      <c r="T6361">
        <v>0.2</v>
      </c>
      <c r="U6361">
        <v>8.6351999999999993</v>
      </c>
      <c r="V6361">
        <f>IFERROR(SuperstoreData[[#This Row],[Profit]]/SuperstoreData[[#This Row],[Sales]],0)</f>
        <v>9.9999999999999992E-2</v>
      </c>
      <c r="W6361">
        <f>YEAR(C6361)</f>
        <v>2017</v>
      </c>
      <c r="X6361" t="str">
        <f>TEXT(C6361,"mmm")</f>
        <v>Jan</v>
      </c>
    </row>
    <row r="6362" spans="1:24" x14ac:dyDescent="0.3">
      <c r="A6362">
        <v>6361</v>
      </c>
      <c r="B6362" t="s">
        <v>9639</v>
      </c>
      <c r="C6362" s="1">
        <v>42348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>
        <v>56.3</v>
      </c>
      <c r="S6362">
        <v>2</v>
      </c>
      <c r="T6362">
        <v>0</v>
      </c>
      <c r="U6362">
        <v>15.763999999999999</v>
      </c>
      <c r="V6362">
        <f>IFERROR(SuperstoreData[[#This Row],[Profit]]/SuperstoreData[[#This Row],[Sales]],0)</f>
        <v>0.28000000000000003</v>
      </c>
      <c r="W6362">
        <f>YEAR(C6362)</f>
        <v>2015</v>
      </c>
      <c r="X6362" t="str">
        <f>TEXT(C6362,"mmm")</f>
        <v>Dec</v>
      </c>
    </row>
    <row r="6363" spans="1:24" x14ac:dyDescent="0.3">
      <c r="A6363">
        <v>6362</v>
      </c>
      <c r="B6363" t="s">
        <v>9640</v>
      </c>
      <c r="C6363" s="1">
        <v>41968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>
        <v>51.015999999999998</v>
      </c>
      <c r="S6363">
        <v>7</v>
      </c>
      <c r="T6363">
        <v>0.2</v>
      </c>
      <c r="U6363">
        <v>8.2901000000000007</v>
      </c>
      <c r="V6363">
        <f>IFERROR(SuperstoreData[[#This Row],[Profit]]/SuperstoreData[[#This Row],[Sales]],0)</f>
        <v>0.16250000000000001</v>
      </c>
      <c r="W6363">
        <f>YEAR(C6363)</f>
        <v>2014</v>
      </c>
      <c r="X6363" t="str">
        <f>TEXT(C6363,"mmm")</f>
        <v>Nov</v>
      </c>
    </row>
    <row r="6364" spans="1:24" x14ac:dyDescent="0.3">
      <c r="A6364">
        <v>6363</v>
      </c>
      <c r="B6364" t="s">
        <v>9641</v>
      </c>
      <c r="C6364" s="1">
        <v>43060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>
        <v>150.80000000000001</v>
      </c>
      <c r="S6364">
        <v>5</v>
      </c>
      <c r="T6364">
        <v>0.2</v>
      </c>
      <c r="U6364">
        <v>56.55</v>
      </c>
      <c r="V6364">
        <f>IFERROR(SuperstoreData[[#This Row],[Profit]]/SuperstoreData[[#This Row],[Sales]],0)</f>
        <v>0.37499999999999994</v>
      </c>
      <c r="W6364">
        <f>YEAR(C6364)</f>
        <v>2017</v>
      </c>
      <c r="X6364" t="str">
        <f>TEXT(C6364,"mmm")</f>
        <v>Nov</v>
      </c>
    </row>
    <row r="6365" spans="1:24" x14ac:dyDescent="0.3">
      <c r="A6365">
        <v>6364</v>
      </c>
      <c r="B6365" t="s">
        <v>9641</v>
      </c>
      <c r="C6365" s="1">
        <v>43060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>
        <v>1039.992</v>
      </c>
      <c r="S6365">
        <v>1</v>
      </c>
      <c r="T6365">
        <v>0.2</v>
      </c>
      <c r="U6365">
        <v>103.9992</v>
      </c>
      <c r="V6365">
        <f>IFERROR(SuperstoreData[[#This Row],[Profit]]/SuperstoreData[[#This Row],[Sales]],0)</f>
        <v>0.1</v>
      </c>
      <c r="W6365">
        <f>YEAR(C6365)</f>
        <v>2017</v>
      </c>
      <c r="X6365" t="str">
        <f>TEXT(C6365,"mmm")</f>
        <v>Nov</v>
      </c>
    </row>
    <row r="6366" spans="1:24" x14ac:dyDescent="0.3">
      <c r="A6366">
        <v>6365</v>
      </c>
      <c r="B6366" t="s">
        <v>9641</v>
      </c>
      <c r="C6366" s="1">
        <v>43060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>
        <v>51.84</v>
      </c>
      <c r="S6366">
        <v>8</v>
      </c>
      <c r="T6366">
        <v>0</v>
      </c>
      <c r="U6366">
        <v>24.883199999999999</v>
      </c>
      <c r="V6366">
        <f>IFERROR(SuperstoreData[[#This Row],[Profit]]/SuperstoreData[[#This Row],[Sales]],0)</f>
        <v>0.47999999999999993</v>
      </c>
      <c r="W6366">
        <f>YEAR(C6366)</f>
        <v>2017</v>
      </c>
      <c r="X6366" t="str">
        <f>TEXT(C6366,"mmm")</f>
        <v>Nov</v>
      </c>
    </row>
    <row r="6367" spans="1:24" x14ac:dyDescent="0.3">
      <c r="A6367">
        <v>6366</v>
      </c>
      <c r="B6367" t="s">
        <v>9645</v>
      </c>
      <c r="C6367" s="1">
        <v>42829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>
        <v>41.22</v>
      </c>
      <c r="S6367">
        <v>1</v>
      </c>
      <c r="T6367">
        <v>0</v>
      </c>
      <c r="U6367">
        <v>11.1294</v>
      </c>
      <c r="V6367">
        <f>IFERROR(SuperstoreData[[#This Row],[Profit]]/SuperstoreData[[#This Row],[Sales]],0)</f>
        <v>0.27</v>
      </c>
      <c r="W6367">
        <f>YEAR(C6367)</f>
        <v>2017</v>
      </c>
      <c r="X6367" t="str">
        <f>TEXT(C6367,"mmm")</f>
        <v>Apr</v>
      </c>
    </row>
    <row r="6368" spans="1:24" x14ac:dyDescent="0.3">
      <c r="A6368">
        <v>6367</v>
      </c>
      <c r="B6368" t="s">
        <v>9645</v>
      </c>
      <c r="C6368" s="1">
        <v>42829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>
        <v>240.37</v>
      </c>
      <c r="S6368">
        <v>1</v>
      </c>
      <c r="T6368">
        <v>0</v>
      </c>
      <c r="U6368">
        <v>7.2111000000000001</v>
      </c>
      <c r="V6368">
        <f>IFERROR(SuperstoreData[[#This Row],[Profit]]/SuperstoreData[[#This Row],[Sales]],0)</f>
        <v>0.03</v>
      </c>
      <c r="W6368">
        <f>YEAR(C6368)</f>
        <v>2017</v>
      </c>
      <c r="X6368" t="str">
        <f>TEXT(C6368,"mmm")</f>
        <v>Apr</v>
      </c>
    </row>
    <row r="6369" spans="1:24" x14ac:dyDescent="0.3">
      <c r="A6369">
        <v>6368</v>
      </c>
      <c r="B6369" t="s">
        <v>9645</v>
      </c>
      <c r="C6369" s="1">
        <v>42829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>
        <v>119.02</v>
      </c>
      <c r="S6369">
        <v>2</v>
      </c>
      <c r="T6369">
        <v>0</v>
      </c>
      <c r="U6369">
        <v>33.325600000000001</v>
      </c>
      <c r="V6369">
        <f>IFERROR(SuperstoreData[[#This Row],[Profit]]/SuperstoreData[[#This Row],[Sales]],0)</f>
        <v>0.28000000000000003</v>
      </c>
      <c r="W6369">
        <f>YEAR(C6369)</f>
        <v>2017</v>
      </c>
      <c r="X6369" t="str">
        <f>TEXT(C6369,"mmm")</f>
        <v>Apr</v>
      </c>
    </row>
    <row r="6370" spans="1:24" x14ac:dyDescent="0.3">
      <c r="A6370">
        <v>6369</v>
      </c>
      <c r="B6370" t="s">
        <v>9648</v>
      </c>
      <c r="C6370" s="1">
        <v>42874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>
        <v>133.12</v>
      </c>
      <c r="S6370">
        <v>5</v>
      </c>
      <c r="T6370">
        <v>0.2</v>
      </c>
      <c r="U6370">
        <v>49.92</v>
      </c>
      <c r="V6370">
        <f>IFERROR(SuperstoreData[[#This Row],[Profit]]/SuperstoreData[[#This Row],[Sales]],0)</f>
        <v>0.375</v>
      </c>
      <c r="W6370">
        <f>YEAR(C6370)</f>
        <v>2017</v>
      </c>
      <c r="X6370" t="str">
        <f>TEXT(C6370,"mmm")</f>
        <v>May</v>
      </c>
    </row>
    <row r="6371" spans="1:24" x14ac:dyDescent="0.3">
      <c r="A6371">
        <v>6370</v>
      </c>
      <c r="B6371" t="s">
        <v>9649</v>
      </c>
      <c r="C6371" s="1">
        <v>42646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>
        <v>38.08</v>
      </c>
      <c r="S6371">
        <v>5</v>
      </c>
      <c r="T6371">
        <v>0.6</v>
      </c>
      <c r="U6371">
        <v>-29.512</v>
      </c>
      <c r="V6371">
        <f>IFERROR(SuperstoreData[[#This Row],[Profit]]/SuperstoreData[[#This Row],[Sales]],0)</f>
        <v>-0.77500000000000002</v>
      </c>
      <c r="W6371">
        <f>YEAR(C6371)</f>
        <v>2016</v>
      </c>
      <c r="X6371" t="str">
        <f>TEXT(C6371,"mmm")</f>
        <v>Oct</v>
      </c>
    </row>
    <row r="6372" spans="1:24" x14ac:dyDescent="0.3">
      <c r="A6372">
        <v>6371</v>
      </c>
      <c r="B6372" t="s">
        <v>9650</v>
      </c>
      <c r="C6372" s="1">
        <v>42695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>
        <v>113.568</v>
      </c>
      <c r="S6372">
        <v>2</v>
      </c>
      <c r="T6372">
        <v>0.2</v>
      </c>
      <c r="U6372">
        <v>12.776400000000001</v>
      </c>
      <c r="V6372">
        <f>IFERROR(SuperstoreData[[#This Row],[Profit]]/SuperstoreData[[#This Row],[Sales]],0)</f>
        <v>0.1125</v>
      </c>
      <c r="W6372">
        <f>YEAR(C6372)</f>
        <v>2016</v>
      </c>
      <c r="X6372" t="str">
        <f>TEXT(C6372,"mmm")</f>
        <v>Nov</v>
      </c>
    </row>
    <row r="6373" spans="1:24" x14ac:dyDescent="0.3">
      <c r="A6373">
        <v>6372</v>
      </c>
      <c r="B6373" t="s">
        <v>9651</v>
      </c>
      <c r="C6373" s="1">
        <v>43011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>
        <v>83.92</v>
      </c>
      <c r="S6373">
        <v>4</v>
      </c>
      <c r="T6373">
        <v>0</v>
      </c>
      <c r="U6373">
        <v>21.819199999999999</v>
      </c>
      <c r="V6373">
        <f>IFERROR(SuperstoreData[[#This Row],[Profit]]/SuperstoreData[[#This Row],[Sales]],0)</f>
        <v>0.25999999999999995</v>
      </c>
      <c r="W6373">
        <f>YEAR(C6373)</f>
        <v>2017</v>
      </c>
      <c r="X6373" t="str">
        <f>TEXT(C6373,"mmm")</f>
        <v>Oct</v>
      </c>
    </row>
    <row r="6374" spans="1:24" x14ac:dyDescent="0.3">
      <c r="A6374">
        <v>6373</v>
      </c>
      <c r="B6374" t="s">
        <v>9651</v>
      </c>
      <c r="C6374" s="1">
        <v>43011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>
        <v>6.63</v>
      </c>
      <c r="S6374">
        <v>3</v>
      </c>
      <c r="T6374">
        <v>0</v>
      </c>
      <c r="U6374">
        <v>3.1160999999999999</v>
      </c>
      <c r="V6374">
        <f>IFERROR(SuperstoreData[[#This Row],[Profit]]/SuperstoreData[[#This Row],[Sales]],0)</f>
        <v>0.47</v>
      </c>
      <c r="W6374">
        <f>YEAR(C6374)</f>
        <v>2017</v>
      </c>
      <c r="X6374" t="str">
        <f>TEXT(C6374,"mmm")</f>
        <v>Oct</v>
      </c>
    </row>
    <row r="6375" spans="1:24" x14ac:dyDescent="0.3">
      <c r="A6375">
        <v>6374</v>
      </c>
      <c r="B6375" t="s">
        <v>9651</v>
      </c>
      <c r="C6375" s="1">
        <v>43011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>
        <v>371.97</v>
      </c>
      <c r="S6375">
        <v>3</v>
      </c>
      <c r="T6375">
        <v>0</v>
      </c>
      <c r="U6375">
        <v>66.954599999999999</v>
      </c>
      <c r="V6375">
        <f>IFERROR(SuperstoreData[[#This Row],[Profit]]/SuperstoreData[[#This Row],[Sales]],0)</f>
        <v>0.18</v>
      </c>
      <c r="W6375">
        <f>YEAR(C6375)</f>
        <v>2017</v>
      </c>
      <c r="X6375" t="str">
        <f>TEXT(C6375,"mmm")</f>
        <v>Oct</v>
      </c>
    </row>
    <row r="6376" spans="1:24" x14ac:dyDescent="0.3">
      <c r="A6376">
        <v>6375</v>
      </c>
      <c r="B6376" t="s">
        <v>9652</v>
      </c>
      <c r="C6376" s="1">
        <v>41758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>
        <v>561.58399999999995</v>
      </c>
      <c r="S6376">
        <v>2</v>
      </c>
      <c r="T6376">
        <v>0.2</v>
      </c>
      <c r="U6376">
        <v>70.197999999999993</v>
      </c>
      <c r="V6376">
        <f>IFERROR(SuperstoreData[[#This Row],[Profit]]/SuperstoreData[[#This Row],[Sales]],0)</f>
        <v>0.125</v>
      </c>
      <c r="W6376">
        <f>YEAR(C6376)</f>
        <v>2014</v>
      </c>
      <c r="X6376" t="str">
        <f>TEXT(C6376,"mmm")</f>
        <v>Apr</v>
      </c>
    </row>
    <row r="6377" spans="1:24" x14ac:dyDescent="0.3">
      <c r="A6377">
        <v>6376</v>
      </c>
      <c r="B6377" t="s">
        <v>9652</v>
      </c>
      <c r="C6377" s="1">
        <v>41758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>
        <v>99.92</v>
      </c>
      <c r="S6377">
        <v>5</v>
      </c>
      <c r="T6377">
        <v>0.2</v>
      </c>
      <c r="U6377">
        <v>-1.2490000000000001</v>
      </c>
      <c r="V6377">
        <f>IFERROR(SuperstoreData[[#This Row],[Profit]]/SuperstoreData[[#This Row],[Sales]],0)</f>
        <v>-1.2500000000000001E-2</v>
      </c>
      <c r="W6377">
        <f>YEAR(C6377)</f>
        <v>2014</v>
      </c>
      <c r="X6377" t="str">
        <f>TEXT(C6377,"mmm")</f>
        <v>Apr</v>
      </c>
    </row>
    <row r="6378" spans="1:24" x14ac:dyDescent="0.3">
      <c r="A6378">
        <v>6377</v>
      </c>
      <c r="B6378" t="s">
        <v>9653</v>
      </c>
      <c r="C6378" s="1">
        <v>42650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>
        <v>4.9279999999999999</v>
      </c>
      <c r="S6378">
        <v>2</v>
      </c>
      <c r="T6378">
        <v>0.2</v>
      </c>
      <c r="U6378">
        <v>1.7248000000000001</v>
      </c>
      <c r="V6378">
        <f>IFERROR(SuperstoreData[[#This Row],[Profit]]/SuperstoreData[[#This Row],[Sales]],0)</f>
        <v>0.35000000000000003</v>
      </c>
      <c r="W6378">
        <f>YEAR(C6378)</f>
        <v>2016</v>
      </c>
      <c r="X6378" t="str">
        <f>TEXT(C6378,"mmm")</f>
        <v>Oct</v>
      </c>
    </row>
    <row r="6379" spans="1:24" x14ac:dyDescent="0.3">
      <c r="A6379">
        <v>6378</v>
      </c>
      <c r="B6379" t="s">
        <v>9654</v>
      </c>
      <c r="C6379" s="1">
        <v>42719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>
        <v>14.76</v>
      </c>
      <c r="S6379">
        <v>2</v>
      </c>
      <c r="T6379">
        <v>0</v>
      </c>
      <c r="U6379">
        <v>4.2804000000000002</v>
      </c>
      <c r="V6379">
        <f>IFERROR(SuperstoreData[[#This Row],[Profit]]/SuperstoreData[[#This Row],[Sales]],0)</f>
        <v>0.29000000000000004</v>
      </c>
      <c r="W6379">
        <f>YEAR(C6379)</f>
        <v>2016</v>
      </c>
      <c r="X6379" t="str">
        <f>TEXT(C6379,"mmm")</f>
        <v>Dec</v>
      </c>
    </row>
    <row r="6380" spans="1:24" x14ac:dyDescent="0.3">
      <c r="A6380">
        <v>6379</v>
      </c>
      <c r="B6380" t="s">
        <v>9655</v>
      </c>
      <c r="C6380" s="1">
        <v>42835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>
        <v>99.99</v>
      </c>
      <c r="S6380">
        <v>1</v>
      </c>
      <c r="T6380">
        <v>0</v>
      </c>
      <c r="U6380">
        <v>41.995800000000003</v>
      </c>
      <c r="V6380">
        <f>IFERROR(SuperstoreData[[#This Row],[Profit]]/SuperstoreData[[#This Row],[Sales]],0)</f>
        <v>0.42000000000000004</v>
      </c>
      <c r="W6380">
        <f>YEAR(C6380)</f>
        <v>2017</v>
      </c>
      <c r="X6380" t="str">
        <f>TEXT(C6380,"mmm")</f>
        <v>Apr</v>
      </c>
    </row>
    <row r="6381" spans="1:24" x14ac:dyDescent="0.3">
      <c r="A6381">
        <v>6380</v>
      </c>
      <c r="B6381" t="s">
        <v>9655</v>
      </c>
      <c r="C6381" s="1">
        <v>42835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>
        <v>286.14999999999998</v>
      </c>
      <c r="S6381">
        <v>5</v>
      </c>
      <c r="T6381">
        <v>0</v>
      </c>
      <c r="U6381">
        <v>71.537499999999994</v>
      </c>
      <c r="V6381">
        <f>IFERROR(SuperstoreData[[#This Row],[Profit]]/SuperstoreData[[#This Row],[Sales]],0)</f>
        <v>0.25</v>
      </c>
      <c r="W6381">
        <f>YEAR(C6381)</f>
        <v>2017</v>
      </c>
      <c r="X6381" t="str">
        <f>TEXT(C6381,"mmm")</f>
        <v>Apr</v>
      </c>
    </row>
    <row r="6382" spans="1:24" x14ac:dyDescent="0.3">
      <c r="A6382">
        <v>6381</v>
      </c>
      <c r="B6382" t="s">
        <v>9656</v>
      </c>
      <c r="C6382" s="1">
        <v>41737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>
        <v>49.792000000000002</v>
      </c>
      <c r="S6382">
        <v>8</v>
      </c>
      <c r="T6382">
        <v>0.2</v>
      </c>
      <c r="U6382">
        <v>-11.8256</v>
      </c>
      <c r="V6382">
        <f>IFERROR(SuperstoreData[[#This Row],[Profit]]/SuperstoreData[[#This Row],[Sales]],0)</f>
        <v>-0.23749999999999999</v>
      </c>
      <c r="W6382">
        <f>YEAR(C6382)</f>
        <v>2014</v>
      </c>
      <c r="X6382" t="str">
        <f>TEXT(C6382,"mmm")</f>
        <v>Apr</v>
      </c>
    </row>
    <row r="6383" spans="1:24" x14ac:dyDescent="0.3">
      <c r="A6383">
        <v>6382</v>
      </c>
      <c r="B6383" t="s">
        <v>9657</v>
      </c>
      <c r="C6383" s="1">
        <v>42458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>
        <v>299.97500000000002</v>
      </c>
      <c r="S6383">
        <v>5</v>
      </c>
      <c r="T6383">
        <v>0.5</v>
      </c>
      <c r="U6383">
        <v>-167.98599999999999</v>
      </c>
      <c r="V6383">
        <f>IFERROR(SuperstoreData[[#This Row],[Profit]]/SuperstoreData[[#This Row],[Sales]],0)</f>
        <v>-0.55999999999999994</v>
      </c>
      <c r="W6383">
        <f>YEAR(C6383)</f>
        <v>2016</v>
      </c>
      <c r="X6383" t="str">
        <f>TEXT(C6383,"mmm")</f>
        <v>Mar</v>
      </c>
    </row>
    <row r="6384" spans="1:24" x14ac:dyDescent="0.3">
      <c r="A6384">
        <v>6383</v>
      </c>
      <c r="B6384" t="s">
        <v>9657</v>
      </c>
      <c r="C6384" s="1">
        <v>42458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>
        <v>158.376</v>
      </c>
      <c r="S6384">
        <v>4</v>
      </c>
      <c r="T6384">
        <v>0.4</v>
      </c>
      <c r="U6384">
        <v>-36.9544</v>
      </c>
      <c r="V6384">
        <f>IFERROR(SuperstoreData[[#This Row],[Profit]]/SuperstoreData[[#This Row],[Sales]],0)</f>
        <v>-0.23333333333333334</v>
      </c>
      <c r="W6384">
        <f>YEAR(C6384)</f>
        <v>2016</v>
      </c>
      <c r="X6384" t="str">
        <f>TEXT(C6384,"mmm")</f>
        <v>Mar</v>
      </c>
    </row>
    <row r="6385" spans="1:24" x14ac:dyDescent="0.3">
      <c r="A6385">
        <v>6384</v>
      </c>
      <c r="B6385" t="s">
        <v>9658</v>
      </c>
      <c r="C6385" s="1">
        <v>42750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>
        <v>32.783999999999999</v>
      </c>
      <c r="S6385">
        <v>4</v>
      </c>
      <c r="T6385">
        <v>0.8</v>
      </c>
      <c r="U6385">
        <v>-52.4544</v>
      </c>
      <c r="V6385">
        <f>IFERROR(SuperstoreData[[#This Row],[Profit]]/SuperstoreData[[#This Row],[Sales]],0)</f>
        <v>-1.6</v>
      </c>
      <c r="W6385">
        <f>YEAR(C6385)</f>
        <v>2017</v>
      </c>
      <c r="X6385" t="str">
        <f>TEXT(C6385,"mmm")</f>
        <v>Jan</v>
      </c>
    </row>
    <row r="6386" spans="1:24" x14ac:dyDescent="0.3">
      <c r="A6386">
        <v>6385</v>
      </c>
      <c r="B6386" t="s">
        <v>9658</v>
      </c>
      <c r="C6386" s="1">
        <v>42750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>
        <v>47.984000000000002</v>
      </c>
      <c r="S6386">
        <v>2</v>
      </c>
      <c r="T6386">
        <v>0.2</v>
      </c>
      <c r="U6386">
        <v>14.395200000000001</v>
      </c>
      <c r="V6386">
        <f>IFERROR(SuperstoreData[[#This Row],[Profit]]/SuperstoreData[[#This Row],[Sales]],0)</f>
        <v>0.3</v>
      </c>
      <c r="W6386">
        <f>YEAR(C6386)</f>
        <v>2017</v>
      </c>
      <c r="X6386" t="str">
        <f>TEXT(C6386,"mmm")</f>
        <v>Jan</v>
      </c>
    </row>
    <row r="6387" spans="1:24" x14ac:dyDescent="0.3">
      <c r="A6387">
        <v>6386</v>
      </c>
      <c r="B6387" t="s">
        <v>9658</v>
      </c>
      <c r="C6387" s="1">
        <v>42750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>
        <v>62.591999999999999</v>
      </c>
      <c r="S6387">
        <v>8</v>
      </c>
      <c r="T6387">
        <v>0.2</v>
      </c>
      <c r="U6387">
        <v>13.300800000000001</v>
      </c>
      <c r="V6387">
        <f>IFERROR(SuperstoreData[[#This Row],[Profit]]/SuperstoreData[[#This Row],[Sales]],0)</f>
        <v>0.21250000000000002</v>
      </c>
      <c r="W6387">
        <f>YEAR(C6387)</f>
        <v>2017</v>
      </c>
      <c r="X6387" t="str">
        <f>TEXT(C6387,"mmm")</f>
        <v>Jan</v>
      </c>
    </row>
    <row r="6388" spans="1:24" x14ac:dyDescent="0.3">
      <c r="A6388">
        <v>6387</v>
      </c>
      <c r="B6388" t="s">
        <v>9658</v>
      </c>
      <c r="C6388" s="1">
        <v>42750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>
        <v>4.2759999999999998</v>
      </c>
      <c r="S6388">
        <v>1</v>
      </c>
      <c r="T6388">
        <v>0.8</v>
      </c>
      <c r="U6388">
        <v>-6.6277999999999997</v>
      </c>
      <c r="V6388">
        <f>IFERROR(SuperstoreData[[#This Row],[Profit]]/SuperstoreData[[#This Row],[Sales]],0)</f>
        <v>-1.55</v>
      </c>
      <c r="W6388">
        <f>YEAR(C6388)</f>
        <v>2017</v>
      </c>
      <c r="X6388" t="str">
        <f>TEXT(C6388,"mmm")</f>
        <v>Jan</v>
      </c>
    </row>
    <row r="6389" spans="1:24" x14ac:dyDescent="0.3">
      <c r="A6389">
        <v>6388</v>
      </c>
      <c r="B6389" t="s">
        <v>9659</v>
      </c>
      <c r="C6389" s="1">
        <v>41669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>
        <v>10.56</v>
      </c>
      <c r="S6389">
        <v>2</v>
      </c>
      <c r="T6389">
        <v>0</v>
      </c>
      <c r="U6389">
        <v>4.7519999999999998</v>
      </c>
      <c r="V6389">
        <f>IFERROR(SuperstoreData[[#This Row],[Profit]]/SuperstoreData[[#This Row],[Sales]],0)</f>
        <v>0.44999999999999996</v>
      </c>
      <c r="W6389">
        <f>YEAR(C6389)</f>
        <v>2014</v>
      </c>
      <c r="X6389" t="str">
        <f>TEXT(C6389,"mmm")</f>
        <v>Jan</v>
      </c>
    </row>
    <row r="6390" spans="1:24" x14ac:dyDescent="0.3">
      <c r="A6390">
        <v>6389</v>
      </c>
      <c r="B6390" t="s">
        <v>9659</v>
      </c>
      <c r="C6390" s="1">
        <v>41669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>
        <v>229.94</v>
      </c>
      <c r="S6390">
        <v>2</v>
      </c>
      <c r="T6390">
        <v>0</v>
      </c>
      <c r="U6390">
        <v>6.8982000000000001</v>
      </c>
      <c r="V6390">
        <f>IFERROR(SuperstoreData[[#This Row],[Profit]]/SuperstoreData[[#This Row],[Sales]],0)</f>
        <v>3.0000000000000002E-2</v>
      </c>
      <c r="W6390">
        <f>YEAR(C6390)</f>
        <v>2014</v>
      </c>
      <c r="X6390" t="str">
        <f>TEXT(C6390,"mmm")</f>
        <v>Jan</v>
      </c>
    </row>
    <row r="6391" spans="1:24" x14ac:dyDescent="0.3">
      <c r="A6391">
        <v>6390</v>
      </c>
      <c r="B6391" t="s">
        <v>9660</v>
      </c>
      <c r="C6391" s="1">
        <v>42042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>
        <v>311.14999999999998</v>
      </c>
      <c r="S6391">
        <v>5</v>
      </c>
      <c r="T6391">
        <v>0</v>
      </c>
      <c r="U6391">
        <v>146.2405</v>
      </c>
      <c r="V6391">
        <f>IFERROR(SuperstoreData[[#This Row],[Profit]]/SuperstoreData[[#This Row],[Sales]],0)</f>
        <v>0.47000000000000003</v>
      </c>
      <c r="W6391">
        <f>YEAR(C6391)</f>
        <v>2015</v>
      </c>
      <c r="X6391" t="str">
        <f>TEXT(C6391,"mmm")</f>
        <v>Feb</v>
      </c>
    </row>
    <row r="6392" spans="1:24" x14ac:dyDescent="0.3">
      <c r="A6392">
        <v>6391</v>
      </c>
      <c r="B6392" t="s">
        <v>9660</v>
      </c>
      <c r="C6392" s="1">
        <v>42042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>
        <v>12.96</v>
      </c>
      <c r="S6392">
        <v>2</v>
      </c>
      <c r="T6392">
        <v>0</v>
      </c>
      <c r="U6392">
        <v>6.3503999999999996</v>
      </c>
      <c r="V6392">
        <f>IFERROR(SuperstoreData[[#This Row],[Profit]]/SuperstoreData[[#This Row],[Sales]],0)</f>
        <v>0.48999999999999994</v>
      </c>
      <c r="W6392">
        <f>YEAR(C6392)</f>
        <v>2015</v>
      </c>
      <c r="X6392" t="str">
        <f>TEXT(C6392,"mmm")</f>
        <v>Feb</v>
      </c>
    </row>
    <row r="6393" spans="1:24" x14ac:dyDescent="0.3">
      <c r="A6393">
        <v>6392</v>
      </c>
      <c r="B6393" t="s">
        <v>9661</v>
      </c>
      <c r="C6393" s="1">
        <v>42718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>
        <v>14.62</v>
      </c>
      <c r="S6393">
        <v>2</v>
      </c>
      <c r="T6393">
        <v>0</v>
      </c>
      <c r="U6393">
        <v>6.7252000000000001</v>
      </c>
      <c r="V6393">
        <f>IFERROR(SuperstoreData[[#This Row],[Profit]]/SuperstoreData[[#This Row],[Sales]],0)</f>
        <v>0.46</v>
      </c>
      <c r="W6393">
        <f>YEAR(C6393)</f>
        <v>2016</v>
      </c>
      <c r="X6393" t="str">
        <f>TEXT(C6393,"mmm")</f>
        <v>Dec</v>
      </c>
    </row>
    <row r="6394" spans="1:24" x14ac:dyDescent="0.3">
      <c r="A6394">
        <v>6393</v>
      </c>
      <c r="B6394" t="s">
        <v>9661</v>
      </c>
      <c r="C6394" s="1">
        <v>42718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>
        <v>5.76</v>
      </c>
      <c r="S6394">
        <v>2</v>
      </c>
      <c r="T6394">
        <v>0</v>
      </c>
      <c r="U6394">
        <v>2.8224</v>
      </c>
      <c r="V6394">
        <f>IFERROR(SuperstoreData[[#This Row],[Profit]]/SuperstoreData[[#This Row],[Sales]],0)</f>
        <v>0.49000000000000005</v>
      </c>
      <c r="W6394">
        <f>YEAR(C6394)</f>
        <v>2016</v>
      </c>
      <c r="X6394" t="str">
        <f>TEXT(C6394,"mmm")</f>
        <v>Dec</v>
      </c>
    </row>
    <row r="6395" spans="1:24" x14ac:dyDescent="0.3">
      <c r="A6395">
        <v>6394</v>
      </c>
      <c r="B6395" t="s">
        <v>9661</v>
      </c>
      <c r="C6395" s="1">
        <v>42718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>
        <v>21.48</v>
      </c>
      <c r="S6395">
        <v>6</v>
      </c>
      <c r="T6395">
        <v>0</v>
      </c>
      <c r="U6395">
        <v>10.5252</v>
      </c>
      <c r="V6395">
        <f>IFERROR(SuperstoreData[[#This Row],[Profit]]/SuperstoreData[[#This Row],[Sales]],0)</f>
        <v>0.49</v>
      </c>
      <c r="W6395">
        <f>YEAR(C6395)</f>
        <v>2016</v>
      </c>
      <c r="X6395" t="str">
        <f>TEXT(C6395,"mmm")</f>
        <v>Dec</v>
      </c>
    </row>
    <row r="6396" spans="1:24" x14ac:dyDescent="0.3">
      <c r="A6396">
        <v>6395</v>
      </c>
      <c r="B6396" t="s">
        <v>9661</v>
      </c>
      <c r="C6396" s="1">
        <v>42718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>
        <v>396.92</v>
      </c>
      <c r="S6396">
        <v>4</v>
      </c>
      <c r="T6396">
        <v>0</v>
      </c>
      <c r="U6396">
        <v>198.46</v>
      </c>
      <c r="V6396">
        <f>IFERROR(SuperstoreData[[#This Row],[Profit]]/SuperstoreData[[#This Row],[Sales]],0)</f>
        <v>0.5</v>
      </c>
      <c r="W6396">
        <f>YEAR(C6396)</f>
        <v>2016</v>
      </c>
      <c r="X6396" t="str">
        <f>TEXT(C6396,"mmm")</f>
        <v>Dec</v>
      </c>
    </row>
    <row r="6397" spans="1:24" x14ac:dyDescent="0.3">
      <c r="A6397">
        <v>6396</v>
      </c>
      <c r="B6397" t="s">
        <v>9661</v>
      </c>
      <c r="C6397" s="1">
        <v>42718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>
        <v>17.149999999999999</v>
      </c>
      <c r="S6397">
        <v>1</v>
      </c>
      <c r="T6397">
        <v>0</v>
      </c>
      <c r="U6397">
        <v>4.6304999999999996</v>
      </c>
      <c r="V6397">
        <f>IFERROR(SuperstoreData[[#This Row],[Profit]]/SuperstoreData[[#This Row],[Sales]],0)</f>
        <v>0.27</v>
      </c>
      <c r="W6397">
        <f>YEAR(C6397)</f>
        <v>2016</v>
      </c>
      <c r="X6397" t="str">
        <f>TEXT(C6397,"mmm")</f>
        <v>Dec</v>
      </c>
    </row>
    <row r="6398" spans="1:24" x14ac:dyDescent="0.3">
      <c r="A6398">
        <v>6397</v>
      </c>
      <c r="B6398" t="s">
        <v>9661</v>
      </c>
      <c r="C6398" s="1">
        <v>42718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>
        <v>23.12</v>
      </c>
      <c r="S6398">
        <v>2</v>
      </c>
      <c r="T6398">
        <v>0.2</v>
      </c>
      <c r="U6398">
        <v>7.8029999999999999</v>
      </c>
      <c r="V6398">
        <f>IFERROR(SuperstoreData[[#This Row],[Profit]]/SuperstoreData[[#This Row],[Sales]],0)</f>
        <v>0.33749999999999997</v>
      </c>
      <c r="W6398">
        <f>YEAR(C6398)</f>
        <v>2016</v>
      </c>
      <c r="X6398" t="str">
        <f>TEXT(C6398,"mmm")</f>
        <v>Dec</v>
      </c>
    </row>
    <row r="6399" spans="1:24" x14ac:dyDescent="0.3">
      <c r="A6399">
        <v>6398</v>
      </c>
      <c r="B6399" t="s">
        <v>9664</v>
      </c>
      <c r="C6399" s="1">
        <v>43039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>
        <v>5.2480000000000002</v>
      </c>
      <c r="S6399">
        <v>2</v>
      </c>
      <c r="T6399">
        <v>0.2</v>
      </c>
      <c r="U6399">
        <v>0.59040000000000004</v>
      </c>
      <c r="V6399">
        <f>IFERROR(SuperstoreData[[#This Row],[Profit]]/SuperstoreData[[#This Row],[Sales]],0)</f>
        <v>0.1125</v>
      </c>
      <c r="W6399">
        <f>YEAR(C6399)</f>
        <v>2017</v>
      </c>
      <c r="X6399" t="str">
        <f>TEXT(C6399,"mmm")</f>
        <v>Oct</v>
      </c>
    </row>
    <row r="6400" spans="1:24" x14ac:dyDescent="0.3">
      <c r="A6400">
        <v>6399</v>
      </c>
      <c r="B6400" t="s">
        <v>9665</v>
      </c>
      <c r="C6400" s="1">
        <v>42953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>
        <v>824.95</v>
      </c>
      <c r="S6400">
        <v>5</v>
      </c>
      <c r="T6400">
        <v>0</v>
      </c>
      <c r="U6400">
        <v>247.48500000000001</v>
      </c>
      <c r="V6400">
        <f>IFERROR(SuperstoreData[[#This Row],[Profit]]/SuperstoreData[[#This Row],[Sales]],0)</f>
        <v>0.3</v>
      </c>
      <c r="W6400">
        <f>YEAR(C6400)</f>
        <v>2017</v>
      </c>
      <c r="X6400" t="str">
        <f>TEXT(C6400,"mmm")</f>
        <v>Aug</v>
      </c>
    </row>
    <row r="6401" spans="1:24" x14ac:dyDescent="0.3">
      <c r="A6401">
        <v>6400</v>
      </c>
      <c r="B6401" t="s">
        <v>9665</v>
      </c>
      <c r="C6401" s="1">
        <v>42953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>
        <v>24.64</v>
      </c>
      <c r="S6401">
        <v>8</v>
      </c>
      <c r="T6401">
        <v>0</v>
      </c>
      <c r="U6401">
        <v>11.827199999999999</v>
      </c>
      <c r="V6401">
        <f>IFERROR(SuperstoreData[[#This Row],[Profit]]/SuperstoreData[[#This Row],[Sales]],0)</f>
        <v>0.48</v>
      </c>
      <c r="W6401">
        <f>YEAR(C6401)</f>
        <v>2017</v>
      </c>
      <c r="X6401" t="str">
        <f>TEXT(C6401,"mmm")</f>
        <v>Aug</v>
      </c>
    </row>
    <row r="6402" spans="1:24" x14ac:dyDescent="0.3">
      <c r="A6402">
        <v>6401</v>
      </c>
      <c r="B6402" t="s">
        <v>9665</v>
      </c>
      <c r="C6402" s="1">
        <v>42953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>
        <v>227.88</v>
      </c>
      <c r="S6402">
        <v>6</v>
      </c>
      <c r="T6402">
        <v>0</v>
      </c>
      <c r="U6402">
        <v>68.364000000000004</v>
      </c>
      <c r="V6402">
        <f>IFERROR(SuperstoreData[[#This Row],[Profit]]/SuperstoreData[[#This Row],[Sales]],0)</f>
        <v>0.30000000000000004</v>
      </c>
      <c r="W6402">
        <f>YEAR(C6402)</f>
        <v>2017</v>
      </c>
      <c r="X6402" t="str">
        <f>TEXT(C6402,"mmm")</f>
        <v>Aug</v>
      </c>
    </row>
    <row r="6403" spans="1:24" x14ac:dyDescent="0.3">
      <c r="A6403">
        <v>6402</v>
      </c>
      <c r="B6403" t="s">
        <v>9666</v>
      </c>
      <c r="C6403" s="1">
        <v>42885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>
        <v>241.96</v>
      </c>
      <c r="S6403">
        <v>2</v>
      </c>
      <c r="T6403">
        <v>0</v>
      </c>
      <c r="U6403">
        <v>33.874400000000001</v>
      </c>
      <c r="V6403">
        <f>IFERROR(SuperstoreData[[#This Row],[Profit]]/SuperstoreData[[#This Row],[Sales]],0)</f>
        <v>0.14000000000000001</v>
      </c>
      <c r="W6403">
        <f>YEAR(C6403)</f>
        <v>2017</v>
      </c>
      <c r="X6403" t="str">
        <f>TEXT(C6403,"mmm")</f>
        <v>May</v>
      </c>
    </row>
    <row r="6404" spans="1:24" x14ac:dyDescent="0.3">
      <c r="A6404">
        <v>6403</v>
      </c>
      <c r="B6404" t="s">
        <v>9666</v>
      </c>
      <c r="C6404" s="1">
        <v>42885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>
        <v>3.89</v>
      </c>
      <c r="S6404">
        <v>1</v>
      </c>
      <c r="T6404">
        <v>0</v>
      </c>
      <c r="U6404">
        <v>1.8672</v>
      </c>
      <c r="V6404">
        <f>IFERROR(SuperstoreData[[#This Row],[Profit]]/SuperstoreData[[#This Row],[Sales]],0)</f>
        <v>0.48</v>
      </c>
      <c r="W6404">
        <f>YEAR(C6404)</f>
        <v>2017</v>
      </c>
      <c r="X6404" t="str">
        <f>TEXT(C6404,"mmm")</f>
        <v>May</v>
      </c>
    </row>
    <row r="6405" spans="1:24" x14ac:dyDescent="0.3">
      <c r="A6405">
        <v>6404</v>
      </c>
      <c r="B6405" t="s">
        <v>9666</v>
      </c>
      <c r="C6405" s="1">
        <v>42885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>
        <v>8.01</v>
      </c>
      <c r="S6405">
        <v>3</v>
      </c>
      <c r="T6405">
        <v>0</v>
      </c>
      <c r="U6405">
        <v>3.0438000000000001</v>
      </c>
      <c r="V6405">
        <f>IFERROR(SuperstoreData[[#This Row],[Profit]]/SuperstoreData[[#This Row],[Sales]],0)</f>
        <v>0.38</v>
      </c>
      <c r="W6405">
        <f>YEAR(C6405)</f>
        <v>2017</v>
      </c>
      <c r="X6405" t="str">
        <f>TEXT(C6405,"mmm")</f>
        <v>May</v>
      </c>
    </row>
    <row r="6406" spans="1:24" x14ac:dyDescent="0.3">
      <c r="A6406">
        <v>6405</v>
      </c>
      <c r="B6406" t="s">
        <v>9667</v>
      </c>
      <c r="C6406" s="1">
        <v>42338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>
        <v>177.48</v>
      </c>
      <c r="S6406">
        <v>3</v>
      </c>
      <c r="T6406">
        <v>0.2</v>
      </c>
      <c r="U6406">
        <v>19.9665</v>
      </c>
      <c r="V6406">
        <f>IFERROR(SuperstoreData[[#This Row],[Profit]]/SuperstoreData[[#This Row],[Sales]],0)</f>
        <v>0.1125</v>
      </c>
      <c r="W6406">
        <f>YEAR(C6406)</f>
        <v>2015</v>
      </c>
      <c r="X6406" t="str">
        <f>TEXT(C6406,"mmm")</f>
        <v>Nov</v>
      </c>
    </row>
    <row r="6407" spans="1:24" x14ac:dyDescent="0.3">
      <c r="A6407">
        <v>6406</v>
      </c>
      <c r="B6407" t="s">
        <v>9668</v>
      </c>
      <c r="C6407" s="1">
        <v>42978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>
        <v>569.56799999999998</v>
      </c>
      <c r="S6407">
        <v>2</v>
      </c>
      <c r="T6407">
        <v>0.2</v>
      </c>
      <c r="U6407">
        <v>7.1196000000000002</v>
      </c>
      <c r="V6407">
        <f>IFERROR(SuperstoreData[[#This Row],[Profit]]/SuperstoreData[[#This Row],[Sales]],0)</f>
        <v>1.2500000000000001E-2</v>
      </c>
      <c r="W6407">
        <f>YEAR(C6407)</f>
        <v>2017</v>
      </c>
      <c r="X6407" t="str">
        <f>TEXT(C6407,"mmm")</f>
        <v>Aug</v>
      </c>
    </row>
    <row r="6408" spans="1:24" x14ac:dyDescent="0.3">
      <c r="A6408">
        <v>6407</v>
      </c>
      <c r="B6408" t="s">
        <v>9668</v>
      </c>
      <c r="C6408" s="1">
        <v>42978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>
        <v>149.72999999999999</v>
      </c>
      <c r="S6408">
        <v>7</v>
      </c>
      <c r="T6408">
        <v>0</v>
      </c>
      <c r="U6408">
        <v>43.421700000000001</v>
      </c>
      <c r="V6408">
        <f>IFERROR(SuperstoreData[[#This Row],[Profit]]/SuperstoreData[[#This Row],[Sales]],0)</f>
        <v>0.29000000000000004</v>
      </c>
      <c r="W6408">
        <f>YEAR(C6408)</f>
        <v>2017</v>
      </c>
      <c r="X6408" t="str">
        <f>TEXT(C6408,"mmm")</f>
        <v>Aug</v>
      </c>
    </row>
    <row r="6409" spans="1:24" x14ac:dyDescent="0.3">
      <c r="A6409">
        <v>6408</v>
      </c>
      <c r="B6409" t="s">
        <v>9669</v>
      </c>
      <c r="C6409" s="1">
        <v>42869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>
        <v>899.43</v>
      </c>
      <c r="S6409">
        <v>5</v>
      </c>
      <c r="T6409">
        <v>0.3</v>
      </c>
      <c r="U6409">
        <v>-12.849</v>
      </c>
      <c r="V6409">
        <f>IFERROR(SuperstoreData[[#This Row],[Profit]]/SuperstoreData[[#This Row],[Sales]],0)</f>
        <v>-1.4285714285714287E-2</v>
      </c>
      <c r="W6409">
        <f>YEAR(C6409)</f>
        <v>2017</v>
      </c>
      <c r="X6409" t="str">
        <f>TEXT(C6409,"mmm")</f>
        <v>May</v>
      </c>
    </row>
    <row r="6410" spans="1:24" x14ac:dyDescent="0.3">
      <c r="A6410">
        <v>6409</v>
      </c>
      <c r="B6410" t="s">
        <v>9669</v>
      </c>
      <c r="C6410" s="1">
        <v>42869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>
        <v>46.2</v>
      </c>
      <c r="S6410">
        <v>5</v>
      </c>
      <c r="T6410">
        <v>0.2</v>
      </c>
      <c r="U6410">
        <v>5.7750000000000004</v>
      </c>
      <c r="V6410">
        <f>IFERROR(SuperstoreData[[#This Row],[Profit]]/SuperstoreData[[#This Row],[Sales]],0)</f>
        <v>0.125</v>
      </c>
      <c r="W6410">
        <f>YEAR(C6410)</f>
        <v>2017</v>
      </c>
      <c r="X6410" t="str">
        <f>TEXT(C6410,"mmm")</f>
        <v>May</v>
      </c>
    </row>
    <row r="6411" spans="1:24" x14ac:dyDescent="0.3">
      <c r="A6411">
        <v>6410</v>
      </c>
      <c r="B6411" t="s">
        <v>9669</v>
      </c>
      <c r="C6411" s="1">
        <v>42869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>
        <v>47.951999999999998</v>
      </c>
      <c r="S6411">
        <v>3</v>
      </c>
      <c r="T6411">
        <v>0.2</v>
      </c>
      <c r="U6411">
        <v>16.183800000000002</v>
      </c>
      <c r="V6411">
        <f>IFERROR(SuperstoreData[[#This Row],[Profit]]/SuperstoreData[[#This Row],[Sales]],0)</f>
        <v>0.33750000000000002</v>
      </c>
      <c r="W6411">
        <f>YEAR(C6411)</f>
        <v>2017</v>
      </c>
      <c r="X6411" t="str">
        <f>TEXT(C6411,"mmm")</f>
        <v>May</v>
      </c>
    </row>
    <row r="6412" spans="1:24" x14ac:dyDescent="0.3">
      <c r="A6412">
        <v>6411</v>
      </c>
      <c r="B6412" t="s">
        <v>9669</v>
      </c>
      <c r="C6412" s="1">
        <v>42869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>
        <v>7.992</v>
      </c>
      <c r="S6412">
        <v>1</v>
      </c>
      <c r="T6412">
        <v>0.2</v>
      </c>
      <c r="U6412">
        <v>0.69930000000000003</v>
      </c>
      <c r="V6412">
        <f>IFERROR(SuperstoreData[[#This Row],[Profit]]/SuperstoreData[[#This Row],[Sales]],0)</f>
        <v>8.7500000000000008E-2</v>
      </c>
      <c r="W6412">
        <f>YEAR(C6412)</f>
        <v>2017</v>
      </c>
      <c r="X6412" t="str">
        <f>TEXT(C6412,"mmm")</f>
        <v>May</v>
      </c>
    </row>
    <row r="6413" spans="1:24" x14ac:dyDescent="0.3">
      <c r="A6413">
        <v>6412</v>
      </c>
      <c r="B6413" t="s">
        <v>9669</v>
      </c>
      <c r="C6413" s="1">
        <v>42869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>
        <v>76.864000000000004</v>
      </c>
      <c r="S6413">
        <v>2</v>
      </c>
      <c r="T6413">
        <v>0.2</v>
      </c>
      <c r="U6413">
        <v>26.9024</v>
      </c>
      <c r="V6413">
        <f>IFERROR(SuperstoreData[[#This Row],[Profit]]/SuperstoreData[[#This Row],[Sales]],0)</f>
        <v>0.35</v>
      </c>
      <c r="W6413">
        <f>YEAR(C6413)</f>
        <v>2017</v>
      </c>
      <c r="X6413" t="str">
        <f>TEXT(C6413,"mmm")</f>
        <v>May</v>
      </c>
    </row>
    <row r="6414" spans="1:24" x14ac:dyDescent="0.3">
      <c r="A6414">
        <v>6413</v>
      </c>
      <c r="B6414" t="s">
        <v>9672</v>
      </c>
      <c r="C6414" s="1">
        <v>42964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>
        <v>102.93</v>
      </c>
      <c r="S6414">
        <v>3</v>
      </c>
      <c r="T6414">
        <v>0</v>
      </c>
      <c r="U6414">
        <v>48.377099999999999</v>
      </c>
      <c r="V6414">
        <f>IFERROR(SuperstoreData[[#This Row],[Profit]]/SuperstoreData[[#This Row],[Sales]],0)</f>
        <v>0.47</v>
      </c>
      <c r="W6414">
        <f>YEAR(C6414)</f>
        <v>2017</v>
      </c>
      <c r="X6414" t="str">
        <f>TEXT(C6414,"mmm")</f>
        <v>Aug</v>
      </c>
    </row>
    <row r="6415" spans="1:24" x14ac:dyDescent="0.3">
      <c r="A6415">
        <v>6414</v>
      </c>
      <c r="B6415" t="s">
        <v>9672</v>
      </c>
      <c r="C6415" s="1">
        <v>42964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>
        <v>98.16</v>
      </c>
      <c r="S6415">
        <v>6</v>
      </c>
      <c r="T6415">
        <v>0</v>
      </c>
      <c r="U6415">
        <v>9.8160000000000007</v>
      </c>
      <c r="V6415">
        <f>IFERROR(SuperstoreData[[#This Row],[Profit]]/SuperstoreData[[#This Row],[Sales]],0)</f>
        <v>0.1</v>
      </c>
      <c r="W6415">
        <f>YEAR(C6415)</f>
        <v>2017</v>
      </c>
      <c r="X6415" t="str">
        <f>TEXT(C6415,"mmm")</f>
        <v>Aug</v>
      </c>
    </row>
    <row r="6416" spans="1:24" x14ac:dyDescent="0.3">
      <c r="A6416">
        <v>6415</v>
      </c>
      <c r="B6416" t="s">
        <v>9673</v>
      </c>
      <c r="C6416" s="1">
        <v>43049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>
        <v>11.52</v>
      </c>
      <c r="S6416">
        <v>5</v>
      </c>
      <c r="T6416">
        <v>0.7</v>
      </c>
      <c r="U6416">
        <v>-7.68</v>
      </c>
      <c r="V6416">
        <f>IFERROR(SuperstoreData[[#This Row],[Profit]]/SuperstoreData[[#This Row],[Sales]],0)</f>
        <v>-0.66666666666666663</v>
      </c>
      <c r="W6416">
        <f>YEAR(C6416)</f>
        <v>2017</v>
      </c>
      <c r="X6416" t="str">
        <f>TEXT(C6416,"mmm")</f>
        <v>Nov</v>
      </c>
    </row>
    <row r="6417" spans="1:24" x14ac:dyDescent="0.3">
      <c r="A6417">
        <v>6416</v>
      </c>
      <c r="B6417" t="s">
        <v>9674</v>
      </c>
      <c r="C6417" s="1">
        <v>42968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>
        <v>83.88</v>
      </c>
      <c r="S6417">
        <v>1</v>
      </c>
      <c r="T6417">
        <v>0.2</v>
      </c>
      <c r="U6417">
        <v>29.358000000000001</v>
      </c>
      <c r="V6417">
        <f>IFERROR(SuperstoreData[[#This Row],[Profit]]/SuperstoreData[[#This Row],[Sales]],0)</f>
        <v>0.35000000000000003</v>
      </c>
      <c r="W6417">
        <f>YEAR(C6417)</f>
        <v>2017</v>
      </c>
      <c r="X6417" t="str">
        <f>TEXT(C6417,"mmm")</f>
        <v>Aug</v>
      </c>
    </row>
    <row r="6418" spans="1:24" x14ac:dyDescent="0.3">
      <c r="A6418">
        <v>6417</v>
      </c>
      <c r="B6418" t="s">
        <v>9675</v>
      </c>
      <c r="C6418" s="1">
        <v>42437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>
        <v>108.57599999999999</v>
      </c>
      <c r="S6418">
        <v>4</v>
      </c>
      <c r="T6418">
        <v>0.4</v>
      </c>
      <c r="U6418">
        <v>-25.334399999999999</v>
      </c>
      <c r="V6418">
        <f>IFERROR(SuperstoreData[[#This Row],[Profit]]/SuperstoreData[[#This Row],[Sales]],0)</f>
        <v>-0.23333333333333334</v>
      </c>
      <c r="W6418">
        <f>YEAR(C6418)</f>
        <v>2016</v>
      </c>
      <c r="X6418" t="str">
        <f>TEXT(C6418,"mmm")</f>
        <v>Mar</v>
      </c>
    </row>
    <row r="6419" spans="1:24" x14ac:dyDescent="0.3">
      <c r="A6419">
        <v>6418</v>
      </c>
      <c r="B6419" t="s">
        <v>9675</v>
      </c>
      <c r="C6419" s="1">
        <v>42437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>
        <v>5.984</v>
      </c>
      <c r="S6419">
        <v>2</v>
      </c>
      <c r="T6419">
        <v>0.2</v>
      </c>
      <c r="U6419">
        <v>-1.3464</v>
      </c>
      <c r="V6419">
        <f>IFERROR(SuperstoreData[[#This Row],[Profit]]/SuperstoreData[[#This Row],[Sales]],0)</f>
        <v>-0.22500000000000001</v>
      </c>
      <c r="W6419">
        <f>YEAR(C6419)</f>
        <v>2016</v>
      </c>
      <c r="X6419" t="str">
        <f>TEXT(C6419,"mmm")</f>
        <v>Mar</v>
      </c>
    </row>
    <row r="6420" spans="1:24" x14ac:dyDescent="0.3">
      <c r="A6420">
        <v>6419</v>
      </c>
      <c r="B6420" t="s">
        <v>9676</v>
      </c>
      <c r="C6420" s="1">
        <v>42674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>
        <v>21.96</v>
      </c>
      <c r="S6420">
        <v>2</v>
      </c>
      <c r="T6420">
        <v>0</v>
      </c>
      <c r="U6420">
        <v>6.1487999999999996</v>
      </c>
      <c r="V6420">
        <f>IFERROR(SuperstoreData[[#This Row],[Profit]]/SuperstoreData[[#This Row],[Sales]],0)</f>
        <v>0.27999999999999997</v>
      </c>
      <c r="W6420">
        <f>YEAR(C6420)</f>
        <v>2016</v>
      </c>
      <c r="X6420" t="str">
        <f>TEXT(C6420,"mmm")</f>
        <v>Oct</v>
      </c>
    </row>
    <row r="6421" spans="1:24" x14ac:dyDescent="0.3">
      <c r="A6421">
        <v>6420</v>
      </c>
      <c r="B6421" t="s">
        <v>9676</v>
      </c>
      <c r="C6421" s="1">
        <v>42674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>
        <v>368.97</v>
      </c>
      <c r="S6421">
        <v>3</v>
      </c>
      <c r="T6421">
        <v>0</v>
      </c>
      <c r="U6421">
        <v>81.173400000000001</v>
      </c>
      <c r="V6421">
        <f>IFERROR(SuperstoreData[[#This Row],[Profit]]/SuperstoreData[[#This Row],[Sales]],0)</f>
        <v>0.21999999999999997</v>
      </c>
      <c r="W6421">
        <f>YEAR(C6421)</f>
        <v>2016</v>
      </c>
      <c r="X6421" t="str">
        <f>TEXT(C6421,"mmm")</f>
        <v>Oct</v>
      </c>
    </row>
    <row r="6422" spans="1:24" x14ac:dyDescent="0.3">
      <c r="A6422">
        <v>6421</v>
      </c>
      <c r="B6422" t="s">
        <v>9676</v>
      </c>
      <c r="C6422" s="1">
        <v>42674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>
        <v>12.39</v>
      </c>
      <c r="S6422">
        <v>3</v>
      </c>
      <c r="T6422">
        <v>0</v>
      </c>
      <c r="U6422">
        <v>3.4691999999999998</v>
      </c>
      <c r="V6422">
        <f>IFERROR(SuperstoreData[[#This Row],[Profit]]/SuperstoreData[[#This Row],[Sales]],0)</f>
        <v>0.27999999999999997</v>
      </c>
      <c r="W6422">
        <f>YEAR(C6422)</f>
        <v>2016</v>
      </c>
      <c r="X6422" t="str">
        <f>TEXT(C6422,"mmm")</f>
        <v>Oct</v>
      </c>
    </row>
    <row r="6423" spans="1:24" x14ac:dyDescent="0.3">
      <c r="A6423">
        <v>6422</v>
      </c>
      <c r="B6423" t="s">
        <v>9676</v>
      </c>
      <c r="C6423" s="1">
        <v>42674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>
        <v>332.94</v>
      </c>
      <c r="S6423">
        <v>3</v>
      </c>
      <c r="T6423">
        <v>0</v>
      </c>
      <c r="U6423">
        <v>9.9882000000000009</v>
      </c>
      <c r="V6423">
        <f>IFERROR(SuperstoreData[[#This Row],[Profit]]/SuperstoreData[[#This Row],[Sales]],0)</f>
        <v>3.0000000000000002E-2</v>
      </c>
      <c r="W6423">
        <f>YEAR(C6423)</f>
        <v>2016</v>
      </c>
      <c r="X6423" t="str">
        <f>TEXT(C6423,"mmm")</f>
        <v>Oct</v>
      </c>
    </row>
    <row r="6424" spans="1:24" x14ac:dyDescent="0.3">
      <c r="A6424">
        <v>6423</v>
      </c>
      <c r="B6424" t="s">
        <v>9677</v>
      </c>
      <c r="C6424" s="1">
        <v>41846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>
        <v>111.93</v>
      </c>
      <c r="S6424">
        <v>7</v>
      </c>
      <c r="T6424">
        <v>0</v>
      </c>
      <c r="U6424">
        <v>34.698300000000003</v>
      </c>
      <c r="V6424">
        <f>IFERROR(SuperstoreData[[#This Row],[Profit]]/SuperstoreData[[#This Row],[Sales]],0)</f>
        <v>0.31</v>
      </c>
      <c r="W6424">
        <f>YEAR(C6424)</f>
        <v>2014</v>
      </c>
      <c r="X6424" t="str">
        <f>TEXT(C6424,"mmm")</f>
        <v>Jul</v>
      </c>
    </row>
    <row r="6425" spans="1:24" x14ac:dyDescent="0.3">
      <c r="A6425">
        <v>6424</v>
      </c>
      <c r="B6425" t="s">
        <v>9678</v>
      </c>
      <c r="C6425" s="1">
        <v>42301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>
        <v>454.27199999999999</v>
      </c>
      <c r="S6425">
        <v>8</v>
      </c>
      <c r="T6425">
        <v>0.2</v>
      </c>
      <c r="U6425">
        <v>-73.819199999999995</v>
      </c>
      <c r="V6425">
        <f>IFERROR(SuperstoreData[[#This Row],[Profit]]/SuperstoreData[[#This Row],[Sales]],0)</f>
        <v>-0.16250000000000001</v>
      </c>
      <c r="W6425">
        <f>YEAR(C6425)</f>
        <v>2015</v>
      </c>
      <c r="X6425" t="str">
        <f>TEXT(C6425,"mmm")</f>
        <v>Oct</v>
      </c>
    </row>
    <row r="6426" spans="1:24" x14ac:dyDescent="0.3">
      <c r="A6426">
        <v>6425</v>
      </c>
      <c r="B6426" t="s">
        <v>9679</v>
      </c>
      <c r="C6426" s="1">
        <v>42966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>
        <v>19.440000000000001</v>
      </c>
      <c r="S6426">
        <v>3</v>
      </c>
      <c r="T6426">
        <v>0</v>
      </c>
      <c r="U6426">
        <v>9.3312000000000008</v>
      </c>
      <c r="V6426">
        <f>IFERROR(SuperstoreData[[#This Row],[Profit]]/SuperstoreData[[#This Row],[Sales]],0)</f>
        <v>0.48000000000000004</v>
      </c>
      <c r="W6426">
        <f>YEAR(C6426)</f>
        <v>2017</v>
      </c>
      <c r="X6426" t="str">
        <f>TEXT(C6426,"mmm")</f>
        <v>Aug</v>
      </c>
    </row>
    <row r="6427" spans="1:24" x14ac:dyDescent="0.3">
      <c r="A6427">
        <v>6426</v>
      </c>
      <c r="B6427" t="s">
        <v>9680</v>
      </c>
      <c r="C6427" s="1">
        <v>42513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>
        <v>8399.9760000000006</v>
      </c>
      <c r="S6427">
        <v>4</v>
      </c>
      <c r="T6427">
        <v>0.4</v>
      </c>
      <c r="U6427">
        <v>1119.9967999999999</v>
      </c>
      <c r="V6427">
        <f>IFERROR(SuperstoreData[[#This Row],[Profit]]/SuperstoreData[[#This Row],[Sales]],0)</f>
        <v>0.1333333333333333</v>
      </c>
      <c r="W6427">
        <f>YEAR(C6427)</f>
        <v>2016</v>
      </c>
      <c r="X6427" t="str">
        <f>TEXT(C6427,"mmm")</f>
        <v>May</v>
      </c>
    </row>
    <row r="6428" spans="1:24" x14ac:dyDescent="0.3">
      <c r="A6428">
        <v>6427</v>
      </c>
      <c r="B6428" t="s">
        <v>9680</v>
      </c>
      <c r="C6428" s="1">
        <v>42513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>
        <v>6.2939999999999996</v>
      </c>
      <c r="S6428">
        <v>1</v>
      </c>
      <c r="T6428">
        <v>0.7</v>
      </c>
      <c r="U6428">
        <v>-4.1959999999999997</v>
      </c>
      <c r="V6428">
        <f>IFERROR(SuperstoreData[[#This Row],[Profit]]/SuperstoreData[[#This Row],[Sales]],0)</f>
        <v>-0.66666666666666663</v>
      </c>
      <c r="W6428">
        <f>YEAR(C6428)</f>
        <v>2016</v>
      </c>
      <c r="X6428" t="str">
        <f>TEXT(C6428,"mmm")</f>
        <v>May</v>
      </c>
    </row>
    <row r="6429" spans="1:24" x14ac:dyDescent="0.3">
      <c r="A6429">
        <v>6428</v>
      </c>
      <c r="B6429" t="s">
        <v>9680</v>
      </c>
      <c r="C6429" s="1">
        <v>42513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>
        <v>10.368</v>
      </c>
      <c r="S6429">
        <v>2</v>
      </c>
      <c r="T6429">
        <v>0.2</v>
      </c>
      <c r="U6429">
        <v>3.6288</v>
      </c>
      <c r="V6429">
        <f>IFERROR(SuperstoreData[[#This Row],[Profit]]/SuperstoreData[[#This Row],[Sales]],0)</f>
        <v>0.35</v>
      </c>
      <c r="W6429">
        <f>YEAR(C6429)</f>
        <v>2016</v>
      </c>
      <c r="X6429" t="str">
        <f>TEXT(C6429,"mmm")</f>
        <v>May</v>
      </c>
    </row>
    <row r="6430" spans="1:24" x14ac:dyDescent="0.3">
      <c r="A6430">
        <v>6429</v>
      </c>
      <c r="B6430" t="s">
        <v>9680</v>
      </c>
      <c r="C6430" s="1">
        <v>42513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>
        <v>122.38200000000001</v>
      </c>
      <c r="S6430">
        <v>3</v>
      </c>
      <c r="T6430">
        <v>0.4</v>
      </c>
      <c r="U6430">
        <v>-24.476400000000002</v>
      </c>
      <c r="V6430">
        <f>IFERROR(SuperstoreData[[#This Row],[Profit]]/SuperstoreData[[#This Row],[Sales]],0)</f>
        <v>-0.2</v>
      </c>
      <c r="W6430">
        <f>YEAR(C6430)</f>
        <v>2016</v>
      </c>
      <c r="X6430" t="str">
        <f>TEXT(C6430,"mmm")</f>
        <v>May</v>
      </c>
    </row>
    <row r="6431" spans="1:24" x14ac:dyDescent="0.3">
      <c r="A6431">
        <v>6430</v>
      </c>
      <c r="B6431" t="s">
        <v>9685</v>
      </c>
      <c r="C6431" s="1">
        <v>41946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>
        <v>25.984000000000002</v>
      </c>
      <c r="S6431">
        <v>2</v>
      </c>
      <c r="T6431">
        <v>0.2</v>
      </c>
      <c r="U6431">
        <v>-1.6240000000000001</v>
      </c>
      <c r="V6431">
        <f>IFERROR(SuperstoreData[[#This Row],[Profit]]/SuperstoreData[[#This Row],[Sales]],0)</f>
        <v>-6.25E-2</v>
      </c>
      <c r="W6431">
        <f>YEAR(C6431)</f>
        <v>2014</v>
      </c>
      <c r="X6431" t="str">
        <f>TEXT(C6431,"mmm")</f>
        <v>Nov</v>
      </c>
    </row>
    <row r="6432" spans="1:24" x14ac:dyDescent="0.3">
      <c r="A6432">
        <v>6431</v>
      </c>
      <c r="B6432" t="s">
        <v>9685</v>
      </c>
      <c r="C6432" s="1">
        <v>41946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>
        <v>945.03599999999994</v>
      </c>
      <c r="S6432">
        <v>6</v>
      </c>
      <c r="T6432">
        <v>0.4</v>
      </c>
      <c r="U6432">
        <v>-299.26139999999998</v>
      </c>
      <c r="V6432">
        <f>IFERROR(SuperstoreData[[#This Row],[Profit]]/SuperstoreData[[#This Row],[Sales]],0)</f>
        <v>-0.31666666666666665</v>
      </c>
      <c r="W6432">
        <f>YEAR(C6432)</f>
        <v>2014</v>
      </c>
      <c r="X6432" t="str">
        <f>TEXT(C6432,"mmm")</f>
        <v>Nov</v>
      </c>
    </row>
    <row r="6433" spans="1:24" x14ac:dyDescent="0.3">
      <c r="A6433">
        <v>6432</v>
      </c>
      <c r="B6433" t="s">
        <v>9685</v>
      </c>
      <c r="C6433" s="1">
        <v>41946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>
        <v>14.301</v>
      </c>
      <c r="S6433">
        <v>7</v>
      </c>
      <c r="T6433">
        <v>0.7</v>
      </c>
      <c r="U6433">
        <v>-10.487399999999999</v>
      </c>
      <c r="V6433">
        <f>IFERROR(SuperstoreData[[#This Row],[Profit]]/SuperstoreData[[#This Row],[Sales]],0)</f>
        <v>-0.73333333333333328</v>
      </c>
      <c r="W6433">
        <f>YEAR(C6433)</f>
        <v>2014</v>
      </c>
      <c r="X6433" t="str">
        <f>TEXT(C6433,"mmm")</f>
        <v>Nov</v>
      </c>
    </row>
    <row r="6434" spans="1:24" x14ac:dyDescent="0.3">
      <c r="A6434">
        <v>6433</v>
      </c>
      <c r="B6434" t="s">
        <v>9685</v>
      </c>
      <c r="C6434" s="1">
        <v>41946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>
        <v>410.35199999999998</v>
      </c>
      <c r="S6434">
        <v>3</v>
      </c>
      <c r="T6434">
        <v>0.2</v>
      </c>
      <c r="U6434">
        <v>-51.293999999999997</v>
      </c>
      <c r="V6434">
        <f>IFERROR(SuperstoreData[[#This Row],[Profit]]/SuperstoreData[[#This Row],[Sales]],0)</f>
        <v>-0.125</v>
      </c>
      <c r="W6434">
        <f>YEAR(C6434)</f>
        <v>2014</v>
      </c>
      <c r="X6434" t="str">
        <f>TEXT(C6434,"mmm")</f>
        <v>Nov</v>
      </c>
    </row>
    <row r="6435" spans="1:24" x14ac:dyDescent="0.3">
      <c r="A6435">
        <v>6434</v>
      </c>
      <c r="B6435" t="s">
        <v>9686</v>
      </c>
      <c r="C6435" s="1">
        <v>42093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>
        <v>23.52</v>
      </c>
      <c r="S6435">
        <v>5</v>
      </c>
      <c r="T6435">
        <v>0.2</v>
      </c>
      <c r="U6435">
        <v>8.5259999999999998</v>
      </c>
      <c r="V6435">
        <f>IFERROR(SuperstoreData[[#This Row],[Profit]]/SuperstoreData[[#This Row],[Sales]],0)</f>
        <v>0.36249999999999999</v>
      </c>
      <c r="W6435">
        <f>YEAR(C6435)</f>
        <v>2015</v>
      </c>
      <c r="X6435" t="str">
        <f>TEXT(C6435,"mmm")</f>
        <v>Mar</v>
      </c>
    </row>
    <row r="6436" spans="1:24" x14ac:dyDescent="0.3">
      <c r="A6436">
        <v>6435</v>
      </c>
      <c r="B6436" t="s">
        <v>9686</v>
      </c>
      <c r="C6436" s="1">
        <v>42093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>
        <v>180.96</v>
      </c>
      <c r="S6436">
        <v>5</v>
      </c>
      <c r="T6436">
        <v>0.2</v>
      </c>
      <c r="U6436">
        <v>13.571999999999999</v>
      </c>
      <c r="V6436">
        <f>IFERROR(SuperstoreData[[#This Row],[Profit]]/SuperstoreData[[#This Row],[Sales]],0)</f>
        <v>7.4999999999999997E-2</v>
      </c>
      <c r="W6436">
        <f>YEAR(C6436)</f>
        <v>2015</v>
      </c>
      <c r="X6436" t="str">
        <f>TEXT(C6436,"mmm")</f>
        <v>Mar</v>
      </c>
    </row>
    <row r="6437" spans="1:24" x14ac:dyDescent="0.3">
      <c r="A6437">
        <v>6436</v>
      </c>
      <c r="B6437" t="s">
        <v>9687</v>
      </c>
      <c r="C6437" s="1">
        <v>42882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>
        <v>35</v>
      </c>
      <c r="S6437">
        <v>4</v>
      </c>
      <c r="T6437">
        <v>0</v>
      </c>
      <c r="U6437">
        <v>14.7</v>
      </c>
      <c r="V6437">
        <f>IFERROR(SuperstoreData[[#This Row],[Profit]]/SuperstoreData[[#This Row],[Sales]],0)</f>
        <v>0.42</v>
      </c>
      <c r="W6437">
        <f>YEAR(C6437)</f>
        <v>2017</v>
      </c>
      <c r="X6437" t="str">
        <f>TEXT(C6437,"mmm")</f>
        <v>May</v>
      </c>
    </row>
    <row r="6438" spans="1:24" x14ac:dyDescent="0.3">
      <c r="A6438">
        <v>6437</v>
      </c>
      <c r="B6438" t="s">
        <v>9687</v>
      </c>
      <c r="C6438" s="1">
        <v>42882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>
        <v>477.15</v>
      </c>
      <c r="S6438">
        <v>5</v>
      </c>
      <c r="T6438">
        <v>0</v>
      </c>
      <c r="U6438">
        <v>28.629000000000001</v>
      </c>
      <c r="V6438">
        <f>IFERROR(SuperstoreData[[#This Row],[Profit]]/SuperstoreData[[#This Row],[Sales]],0)</f>
        <v>6.0000000000000005E-2</v>
      </c>
      <c r="W6438">
        <f>YEAR(C6438)</f>
        <v>2017</v>
      </c>
      <c r="X6438" t="str">
        <f>TEXT(C6438,"mmm")</f>
        <v>May</v>
      </c>
    </row>
    <row r="6439" spans="1:24" x14ac:dyDescent="0.3">
      <c r="A6439">
        <v>6438</v>
      </c>
      <c r="B6439" t="s">
        <v>9687</v>
      </c>
      <c r="C6439" s="1">
        <v>42882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>
        <v>302.37599999999998</v>
      </c>
      <c r="S6439">
        <v>3</v>
      </c>
      <c r="T6439">
        <v>0.2</v>
      </c>
      <c r="U6439">
        <v>22.6782</v>
      </c>
      <c r="V6439">
        <f>IFERROR(SuperstoreData[[#This Row],[Profit]]/SuperstoreData[[#This Row],[Sales]],0)</f>
        <v>7.5000000000000011E-2</v>
      </c>
      <c r="W6439">
        <f>YEAR(C6439)</f>
        <v>2017</v>
      </c>
      <c r="X6439" t="str">
        <f>TEXT(C6439,"mmm")</f>
        <v>May</v>
      </c>
    </row>
    <row r="6440" spans="1:24" x14ac:dyDescent="0.3">
      <c r="A6440">
        <v>6439</v>
      </c>
      <c r="B6440" t="s">
        <v>9688</v>
      </c>
      <c r="C6440" s="1">
        <v>43083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>
        <f>IFERROR(SuperstoreData[[#This Row],[Profit]]/SuperstoreData[[#This Row],[Sales]],0)</f>
        <v>-9.9999999999999992E-2</v>
      </c>
      <c r="W6440">
        <f>YEAR(C6440)</f>
        <v>2017</v>
      </c>
      <c r="X6440" t="str">
        <f>TEXT(C6440,"mmm")</f>
        <v>Dec</v>
      </c>
    </row>
    <row r="6441" spans="1:24" x14ac:dyDescent="0.3">
      <c r="A6441">
        <v>6440</v>
      </c>
      <c r="B6441" t="s">
        <v>9689</v>
      </c>
      <c r="C6441" s="1">
        <v>41916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>
        <v>589.41</v>
      </c>
      <c r="S6441">
        <v>5</v>
      </c>
      <c r="T6441">
        <v>0.1</v>
      </c>
      <c r="U6441">
        <v>-6.5490000000000004</v>
      </c>
      <c r="V6441">
        <f>IFERROR(SuperstoreData[[#This Row],[Profit]]/SuperstoreData[[#This Row],[Sales]],0)</f>
        <v>-1.1111111111111112E-2</v>
      </c>
      <c r="W6441">
        <f>YEAR(C6441)</f>
        <v>2014</v>
      </c>
      <c r="X6441" t="str">
        <f>TEXT(C6441,"mmm")</f>
        <v>Oct</v>
      </c>
    </row>
    <row r="6442" spans="1:24" x14ac:dyDescent="0.3">
      <c r="A6442">
        <v>6441</v>
      </c>
      <c r="B6442" t="s">
        <v>9690</v>
      </c>
      <c r="C6442" s="1">
        <v>42656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>
        <v>34.700000000000003</v>
      </c>
      <c r="S6442">
        <v>5</v>
      </c>
      <c r="T6442">
        <v>0</v>
      </c>
      <c r="U6442">
        <v>12.492000000000001</v>
      </c>
      <c r="V6442">
        <f>IFERROR(SuperstoreData[[#This Row],[Profit]]/SuperstoreData[[#This Row],[Sales]],0)</f>
        <v>0.36</v>
      </c>
      <c r="W6442">
        <f>YEAR(C6442)</f>
        <v>2016</v>
      </c>
      <c r="X6442" t="str">
        <f>TEXT(C6442,"mmm")</f>
        <v>Oct</v>
      </c>
    </row>
    <row r="6443" spans="1:24" x14ac:dyDescent="0.3">
      <c r="A6443">
        <v>6442</v>
      </c>
      <c r="B6443" t="s">
        <v>9690</v>
      </c>
      <c r="C6443" s="1">
        <v>42656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>
        <v>99.87</v>
      </c>
      <c r="S6443">
        <v>3</v>
      </c>
      <c r="T6443">
        <v>0</v>
      </c>
      <c r="U6443">
        <v>23.968800000000002</v>
      </c>
      <c r="V6443">
        <f>IFERROR(SuperstoreData[[#This Row],[Profit]]/SuperstoreData[[#This Row],[Sales]],0)</f>
        <v>0.24000000000000002</v>
      </c>
      <c r="W6443">
        <f>YEAR(C6443)</f>
        <v>2016</v>
      </c>
      <c r="X6443" t="str">
        <f>TEXT(C6443,"mmm")</f>
        <v>Oct</v>
      </c>
    </row>
    <row r="6444" spans="1:24" x14ac:dyDescent="0.3">
      <c r="A6444">
        <v>6443</v>
      </c>
      <c r="B6444" t="s">
        <v>9690</v>
      </c>
      <c r="C6444" s="1">
        <v>42656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>
        <v>37.94</v>
      </c>
      <c r="S6444">
        <v>2</v>
      </c>
      <c r="T6444">
        <v>0</v>
      </c>
      <c r="U6444">
        <v>18.211200000000002</v>
      </c>
      <c r="V6444">
        <f>IFERROR(SuperstoreData[[#This Row],[Profit]]/SuperstoreData[[#This Row],[Sales]],0)</f>
        <v>0.48000000000000009</v>
      </c>
      <c r="W6444">
        <f>YEAR(C6444)</f>
        <v>2016</v>
      </c>
      <c r="X6444" t="str">
        <f>TEXT(C6444,"mmm")</f>
        <v>Oct</v>
      </c>
    </row>
    <row r="6445" spans="1:24" x14ac:dyDescent="0.3">
      <c r="A6445">
        <v>6444</v>
      </c>
      <c r="B6445" t="s">
        <v>9690</v>
      </c>
      <c r="C6445" s="1">
        <v>42656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>
        <v>24.9</v>
      </c>
      <c r="S6445">
        <v>5</v>
      </c>
      <c r="T6445">
        <v>0</v>
      </c>
      <c r="U6445">
        <v>11.454000000000001</v>
      </c>
      <c r="V6445">
        <f>IFERROR(SuperstoreData[[#This Row],[Profit]]/SuperstoreData[[#This Row],[Sales]],0)</f>
        <v>0.46000000000000008</v>
      </c>
      <c r="W6445">
        <f>YEAR(C6445)</f>
        <v>2016</v>
      </c>
      <c r="X6445" t="str">
        <f>TEXT(C6445,"mmm")</f>
        <v>Oct</v>
      </c>
    </row>
    <row r="6446" spans="1:24" x14ac:dyDescent="0.3">
      <c r="A6446">
        <v>6445</v>
      </c>
      <c r="B6446" t="s">
        <v>9690</v>
      </c>
      <c r="C6446" s="1">
        <v>42656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>
        <v>82.26</v>
      </c>
      <c r="S6446">
        <v>3</v>
      </c>
      <c r="T6446">
        <v>0</v>
      </c>
      <c r="U6446">
        <v>33.726599999999998</v>
      </c>
      <c r="V6446">
        <f>IFERROR(SuperstoreData[[#This Row],[Profit]]/SuperstoreData[[#This Row],[Sales]],0)</f>
        <v>0.40999999999999992</v>
      </c>
      <c r="W6446">
        <f>YEAR(C6446)</f>
        <v>2016</v>
      </c>
      <c r="X6446" t="str">
        <f>TEXT(C6446,"mmm")</f>
        <v>Oct</v>
      </c>
    </row>
    <row r="6447" spans="1:24" x14ac:dyDescent="0.3">
      <c r="A6447">
        <v>6446</v>
      </c>
      <c r="B6447" t="s">
        <v>9691</v>
      </c>
      <c r="C6447" s="1">
        <v>42068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>
        <v>7.1040000000000001</v>
      </c>
      <c r="S6447">
        <v>6</v>
      </c>
      <c r="T6447">
        <v>0.2</v>
      </c>
      <c r="U6447">
        <v>2.4864000000000002</v>
      </c>
      <c r="V6447">
        <f>IFERROR(SuperstoreData[[#This Row],[Profit]]/SuperstoreData[[#This Row],[Sales]],0)</f>
        <v>0.35000000000000003</v>
      </c>
      <c r="W6447">
        <f>YEAR(C6447)</f>
        <v>2015</v>
      </c>
      <c r="X6447" t="str">
        <f>TEXT(C6447,"mmm")</f>
        <v>Mar</v>
      </c>
    </row>
    <row r="6448" spans="1:24" x14ac:dyDescent="0.3">
      <c r="A6448">
        <v>6447</v>
      </c>
      <c r="B6448" t="s">
        <v>9692</v>
      </c>
      <c r="C6448" s="1">
        <v>42798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>
        <v>103.5</v>
      </c>
      <c r="S6448">
        <v>5</v>
      </c>
      <c r="T6448">
        <v>0.6</v>
      </c>
      <c r="U6448">
        <v>-77.625</v>
      </c>
      <c r="V6448">
        <f>IFERROR(SuperstoreData[[#This Row],[Profit]]/SuperstoreData[[#This Row],[Sales]],0)</f>
        <v>-0.75</v>
      </c>
      <c r="W6448">
        <f>YEAR(C6448)</f>
        <v>2017</v>
      </c>
      <c r="X6448" t="str">
        <f>TEXT(C6448,"mmm")</f>
        <v>Mar</v>
      </c>
    </row>
    <row r="6449" spans="1:24" x14ac:dyDescent="0.3">
      <c r="A6449">
        <v>6448</v>
      </c>
      <c r="B6449" t="s">
        <v>9692</v>
      </c>
      <c r="C6449" s="1">
        <v>42798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>
        <v>2.464</v>
      </c>
      <c r="S6449">
        <v>1</v>
      </c>
      <c r="T6449">
        <v>0.2</v>
      </c>
      <c r="U6449">
        <v>0.86240000000000006</v>
      </c>
      <c r="V6449">
        <f>IFERROR(SuperstoreData[[#This Row],[Profit]]/SuperstoreData[[#This Row],[Sales]],0)</f>
        <v>0.35000000000000003</v>
      </c>
      <c r="W6449">
        <f>YEAR(C6449)</f>
        <v>2017</v>
      </c>
      <c r="X6449" t="str">
        <f>TEXT(C6449,"mmm")</f>
        <v>Mar</v>
      </c>
    </row>
    <row r="6450" spans="1:24" x14ac:dyDescent="0.3">
      <c r="A6450">
        <v>6449</v>
      </c>
      <c r="B6450" t="s">
        <v>9692</v>
      </c>
      <c r="C6450" s="1">
        <v>42798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>
        <v>8.7200000000000006</v>
      </c>
      <c r="S6450">
        <v>1</v>
      </c>
      <c r="T6450">
        <v>0.2</v>
      </c>
      <c r="U6450">
        <v>0.65400000000000003</v>
      </c>
      <c r="V6450">
        <f>IFERROR(SuperstoreData[[#This Row],[Profit]]/SuperstoreData[[#This Row],[Sales]],0)</f>
        <v>7.4999999999999997E-2</v>
      </c>
      <c r="W6450">
        <f>YEAR(C6450)</f>
        <v>2017</v>
      </c>
      <c r="X6450" t="str">
        <f>TEXT(C6450,"mmm")</f>
        <v>Mar</v>
      </c>
    </row>
    <row r="6451" spans="1:24" x14ac:dyDescent="0.3">
      <c r="A6451">
        <v>6450</v>
      </c>
      <c r="B6451" t="s">
        <v>9693</v>
      </c>
      <c r="C6451" s="1">
        <v>42272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>
        <v>10.76</v>
      </c>
      <c r="S6451">
        <v>2</v>
      </c>
      <c r="T6451">
        <v>0</v>
      </c>
      <c r="U6451">
        <v>5.1647999999999996</v>
      </c>
      <c r="V6451">
        <f>IFERROR(SuperstoreData[[#This Row],[Profit]]/SuperstoreData[[#This Row],[Sales]],0)</f>
        <v>0.48</v>
      </c>
      <c r="W6451">
        <f>YEAR(C6451)</f>
        <v>2015</v>
      </c>
      <c r="X6451" t="str">
        <f>TEXT(C6451,"mmm")</f>
        <v>Sep</v>
      </c>
    </row>
    <row r="6452" spans="1:24" x14ac:dyDescent="0.3">
      <c r="A6452">
        <v>6451</v>
      </c>
      <c r="B6452" t="s">
        <v>9693</v>
      </c>
      <c r="C6452" s="1">
        <v>42272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>
        <v>45.68</v>
      </c>
      <c r="S6452">
        <v>2</v>
      </c>
      <c r="T6452">
        <v>0</v>
      </c>
      <c r="U6452">
        <v>21.012799999999999</v>
      </c>
      <c r="V6452">
        <f>IFERROR(SuperstoreData[[#This Row],[Profit]]/SuperstoreData[[#This Row],[Sales]],0)</f>
        <v>0.45999999999999996</v>
      </c>
      <c r="W6452">
        <f>YEAR(C6452)</f>
        <v>2015</v>
      </c>
      <c r="X6452" t="str">
        <f>TEXT(C6452,"mmm")</f>
        <v>Sep</v>
      </c>
    </row>
    <row r="6453" spans="1:24" x14ac:dyDescent="0.3">
      <c r="A6453">
        <v>6452</v>
      </c>
      <c r="B6453" t="s">
        <v>9693</v>
      </c>
      <c r="C6453" s="1">
        <v>42272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>
        <v>6.7</v>
      </c>
      <c r="S6453">
        <v>1</v>
      </c>
      <c r="T6453">
        <v>0</v>
      </c>
      <c r="U6453">
        <v>2.2109999999999999</v>
      </c>
      <c r="V6453">
        <f>IFERROR(SuperstoreData[[#This Row],[Profit]]/SuperstoreData[[#This Row],[Sales]],0)</f>
        <v>0.32999999999999996</v>
      </c>
      <c r="W6453">
        <f>YEAR(C6453)</f>
        <v>2015</v>
      </c>
      <c r="X6453" t="str">
        <f>TEXT(C6453,"mmm")</f>
        <v>Sep</v>
      </c>
    </row>
    <row r="6454" spans="1:24" x14ac:dyDescent="0.3">
      <c r="A6454">
        <v>6453</v>
      </c>
      <c r="B6454" t="s">
        <v>9694</v>
      </c>
      <c r="C6454" s="1">
        <v>42357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>
        <v>158.376</v>
      </c>
      <c r="S6454">
        <v>3</v>
      </c>
      <c r="T6454">
        <v>0.2</v>
      </c>
      <c r="U6454">
        <v>13.857900000000001</v>
      </c>
      <c r="V6454">
        <f>IFERROR(SuperstoreData[[#This Row],[Profit]]/SuperstoreData[[#This Row],[Sales]],0)</f>
        <v>8.7500000000000008E-2</v>
      </c>
      <c r="W6454">
        <f>YEAR(C6454)</f>
        <v>2015</v>
      </c>
      <c r="X6454" t="str">
        <f>TEXT(C6454,"mmm")</f>
        <v>Dec</v>
      </c>
    </row>
    <row r="6455" spans="1:24" x14ac:dyDescent="0.3">
      <c r="A6455">
        <v>6454</v>
      </c>
      <c r="B6455" t="s">
        <v>9696</v>
      </c>
      <c r="C6455" s="1">
        <v>42285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>
        <v>3.44</v>
      </c>
      <c r="S6455">
        <v>2</v>
      </c>
      <c r="T6455">
        <v>0.2</v>
      </c>
      <c r="U6455">
        <v>0.55900000000000005</v>
      </c>
      <c r="V6455">
        <f>IFERROR(SuperstoreData[[#This Row],[Profit]]/SuperstoreData[[#This Row],[Sales]],0)</f>
        <v>0.16250000000000001</v>
      </c>
      <c r="W6455">
        <f>YEAR(C6455)</f>
        <v>2015</v>
      </c>
      <c r="X6455" t="str">
        <f>TEXT(C6455,"mmm")</f>
        <v>Oct</v>
      </c>
    </row>
    <row r="6456" spans="1:24" x14ac:dyDescent="0.3">
      <c r="A6456">
        <v>6455</v>
      </c>
      <c r="B6456" t="s">
        <v>9697</v>
      </c>
      <c r="C6456" s="1">
        <v>42947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>
        <v>56.56</v>
      </c>
      <c r="S6456">
        <v>2</v>
      </c>
      <c r="T6456">
        <v>0</v>
      </c>
      <c r="U6456">
        <v>15.2712</v>
      </c>
      <c r="V6456">
        <f>IFERROR(SuperstoreData[[#This Row],[Profit]]/SuperstoreData[[#This Row],[Sales]],0)</f>
        <v>0.27</v>
      </c>
      <c r="W6456">
        <f>YEAR(C6456)</f>
        <v>2017</v>
      </c>
      <c r="X6456" t="str">
        <f>TEXT(C6456,"mmm")</f>
        <v>Jul</v>
      </c>
    </row>
    <row r="6457" spans="1:24" x14ac:dyDescent="0.3">
      <c r="A6457">
        <v>6456</v>
      </c>
      <c r="B6457" t="s">
        <v>9697</v>
      </c>
      <c r="C6457" s="1">
        <v>42947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>
        <v>36.96</v>
      </c>
      <c r="S6457">
        <v>7</v>
      </c>
      <c r="T6457">
        <v>0</v>
      </c>
      <c r="U6457">
        <v>11.457599999999999</v>
      </c>
      <c r="V6457">
        <f>IFERROR(SuperstoreData[[#This Row],[Profit]]/SuperstoreData[[#This Row],[Sales]],0)</f>
        <v>0.31</v>
      </c>
      <c r="W6457">
        <f>YEAR(C6457)</f>
        <v>2017</v>
      </c>
      <c r="X6457" t="str">
        <f>TEXT(C6457,"mmm")</f>
        <v>Jul</v>
      </c>
    </row>
    <row r="6458" spans="1:24" x14ac:dyDescent="0.3">
      <c r="A6458">
        <v>6457</v>
      </c>
      <c r="B6458" t="s">
        <v>9698</v>
      </c>
      <c r="C6458" s="1">
        <v>41856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>
        <v>135.99</v>
      </c>
      <c r="S6458">
        <v>1</v>
      </c>
      <c r="T6458">
        <v>0</v>
      </c>
      <c r="U6458">
        <v>36.717300000000002</v>
      </c>
      <c r="V6458">
        <f>IFERROR(SuperstoreData[[#This Row],[Profit]]/SuperstoreData[[#This Row],[Sales]],0)</f>
        <v>0.27</v>
      </c>
      <c r="W6458">
        <f>YEAR(C6458)</f>
        <v>2014</v>
      </c>
      <c r="X6458" t="str">
        <f>TEXT(C6458,"mmm")</f>
        <v>Aug</v>
      </c>
    </row>
    <row r="6459" spans="1:24" x14ac:dyDescent="0.3">
      <c r="A6459">
        <v>6458</v>
      </c>
      <c r="B6459" t="s">
        <v>9698</v>
      </c>
      <c r="C6459" s="1">
        <v>41856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>
        <v>15.96</v>
      </c>
      <c r="S6459">
        <v>7</v>
      </c>
      <c r="T6459">
        <v>0</v>
      </c>
      <c r="U6459">
        <v>7.0224000000000002</v>
      </c>
      <c r="V6459">
        <f>IFERROR(SuperstoreData[[#This Row],[Profit]]/SuperstoreData[[#This Row],[Sales]],0)</f>
        <v>0.44</v>
      </c>
      <c r="W6459">
        <f>YEAR(C6459)</f>
        <v>2014</v>
      </c>
      <c r="X6459" t="str">
        <f>TEXT(C6459,"mmm")</f>
        <v>Aug</v>
      </c>
    </row>
    <row r="6460" spans="1:24" x14ac:dyDescent="0.3">
      <c r="A6460">
        <v>6459</v>
      </c>
      <c r="B6460" t="s">
        <v>9699</v>
      </c>
      <c r="C6460" s="1">
        <v>42869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>
        <v>3.76</v>
      </c>
      <c r="S6460">
        <v>2</v>
      </c>
      <c r="T6460">
        <v>0</v>
      </c>
      <c r="U6460">
        <v>1.0904</v>
      </c>
      <c r="V6460">
        <f>IFERROR(SuperstoreData[[#This Row],[Profit]]/SuperstoreData[[#This Row],[Sales]],0)</f>
        <v>0.29000000000000004</v>
      </c>
      <c r="W6460">
        <f>YEAR(C6460)</f>
        <v>2017</v>
      </c>
      <c r="X6460" t="str">
        <f>TEXT(C6460,"mmm")</f>
        <v>May</v>
      </c>
    </row>
    <row r="6461" spans="1:24" x14ac:dyDescent="0.3">
      <c r="A6461">
        <v>6460</v>
      </c>
      <c r="B6461" t="s">
        <v>9699</v>
      </c>
      <c r="C6461" s="1">
        <v>42869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>
        <v>14.7</v>
      </c>
      <c r="S6461">
        <v>5</v>
      </c>
      <c r="T6461">
        <v>0</v>
      </c>
      <c r="U6461">
        <v>6.6150000000000002</v>
      </c>
      <c r="V6461">
        <f>IFERROR(SuperstoreData[[#This Row],[Profit]]/SuperstoreData[[#This Row],[Sales]],0)</f>
        <v>0.45</v>
      </c>
      <c r="W6461">
        <f>YEAR(C6461)</f>
        <v>2017</v>
      </c>
      <c r="X6461" t="str">
        <f>TEXT(C6461,"mmm")</f>
        <v>May</v>
      </c>
    </row>
    <row r="6462" spans="1:24" x14ac:dyDescent="0.3">
      <c r="A6462">
        <v>6461</v>
      </c>
      <c r="B6462" t="s">
        <v>9699</v>
      </c>
      <c r="C6462" s="1">
        <v>42869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>
        <v>37.200000000000003</v>
      </c>
      <c r="S6462">
        <v>5</v>
      </c>
      <c r="T6462">
        <v>0</v>
      </c>
      <c r="U6462">
        <v>9.3000000000000007</v>
      </c>
      <c r="V6462">
        <f>IFERROR(SuperstoreData[[#This Row],[Profit]]/SuperstoreData[[#This Row],[Sales]],0)</f>
        <v>0.25</v>
      </c>
      <c r="W6462">
        <f>YEAR(C6462)</f>
        <v>2017</v>
      </c>
      <c r="X6462" t="str">
        <f>TEXT(C6462,"mmm")</f>
        <v>May</v>
      </c>
    </row>
    <row r="6463" spans="1:24" x14ac:dyDescent="0.3">
      <c r="A6463">
        <v>6462</v>
      </c>
      <c r="B6463" t="s">
        <v>9699</v>
      </c>
      <c r="C6463" s="1">
        <v>42869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>
        <v>89.97</v>
      </c>
      <c r="S6463">
        <v>3</v>
      </c>
      <c r="T6463">
        <v>0</v>
      </c>
      <c r="U6463">
        <v>18.893699999999999</v>
      </c>
      <c r="V6463">
        <f>IFERROR(SuperstoreData[[#This Row],[Profit]]/SuperstoreData[[#This Row],[Sales]],0)</f>
        <v>0.21</v>
      </c>
      <c r="W6463">
        <f>YEAR(C6463)</f>
        <v>2017</v>
      </c>
      <c r="X6463" t="str">
        <f>TEXT(C6463,"mmm")</f>
        <v>May</v>
      </c>
    </row>
    <row r="6464" spans="1:24" x14ac:dyDescent="0.3">
      <c r="A6464">
        <v>6463</v>
      </c>
      <c r="B6464" t="s">
        <v>9699</v>
      </c>
      <c r="C6464" s="1">
        <v>42869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>
        <v>261.95999999999998</v>
      </c>
      <c r="S6464">
        <v>2</v>
      </c>
      <c r="T6464">
        <v>0</v>
      </c>
      <c r="U6464">
        <v>23.5764</v>
      </c>
      <c r="V6464">
        <f>IFERROR(SuperstoreData[[#This Row],[Profit]]/SuperstoreData[[#This Row],[Sales]],0)</f>
        <v>9.0000000000000011E-2</v>
      </c>
      <c r="W6464">
        <f>YEAR(C6464)</f>
        <v>2017</v>
      </c>
      <c r="X6464" t="str">
        <f>TEXT(C6464,"mmm")</f>
        <v>May</v>
      </c>
    </row>
    <row r="6465" spans="1:24" x14ac:dyDescent="0.3">
      <c r="A6465">
        <v>6464</v>
      </c>
      <c r="B6465" t="s">
        <v>9699</v>
      </c>
      <c r="C6465" s="1">
        <v>42869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>
        <v>74</v>
      </c>
      <c r="S6465">
        <v>5</v>
      </c>
      <c r="T6465">
        <v>0</v>
      </c>
      <c r="U6465">
        <v>37</v>
      </c>
      <c r="V6465">
        <f>IFERROR(SuperstoreData[[#This Row],[Profit]]/SuperstoreData[[#This Row],[Sales]],0)</f>
        <v>0.5</v>
      </c>
      <c r="W6465">
        <f>YEAR(C6465)</f>
        <v>2017</v>
      </c>
      <c r="X6465" t="str">
        <f>TEXT(C6465,"mmm")</f>
        <v>May</v>
      </c>
    </row>
    <row r="6466" spans="1:24" x14ac:dyDescent="0.3">
      <c r="A6466">
        <v>6465</v>
      </c>
      <c r="B6466" t="s">
        <v>9700</v>
      </c>
      <c r="C6466" s="1">
        <v>42635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>
        <v>13.28</v>
      </c>
      <c r="S6466">
        <v>2</v>
      </c>
      <c r="T6466">
        <v>0</v>
      </c>
      <c r="U6466">
        <v>6.3743999999999996</v>
      </c>
      <c r="V6466">
        <f>IFERROR(SuperstoreData[[#This Row],[Profit]]/SuperstoreData[[#This Row],[Sales]],0)</f>
        <v>0.48</v>
      </c>
      <c r="W6466">
        <f>YEAR(C6466)</f>
        <v>2016</v>
      </c>
      <c r="X6466" t="str">
        <f>TEXT(C6466,"mmm")</f>
        <v>Sep</v>
      </c>
    </row>
    <row r="6467" spans="1:24" x14ac:dyDescent="0.3">
      <c r="A6467">
        <v>6466</v>
      </c>
      <c r="B6467" t="s">
        <v>9701</v>
      </c>
      <c r="C6467" s="1">
        <v>42321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>
        <v>84.96</v>
      </c>
      <c r="S6467">
        <v>6</v>
      </c>
      <c r="T6467">
        <v>0.2</v>
      </c>
      <c r="U6467">
        <v>6.3719999999999999</v>
      </c>
      <c r="V6467">
        <f>IFERROR(SuperstoreData[[#This Row],[Profit]]/SuperstoreData[[#This Row],[Sales]],0)</f>
        <v>7.5000000000000011E-2</v>
      </c>
      <c r="W6467">
        <f>YEAR(C6467)</f>
        <v>2015</v>
      </c>
      <c r="X6467" t="str">
        <f>TEXT(C6467,"mmm")</f>
        <v>Nov</v>
      </c>
    </row>
    <row r="6468" spans="1:24" x14ac:dyDescent="0.3">
      <c r="A6468">
        <v>6467</v>
      </c>
      <c r="B6468" t="s">
        <v>9702</v>
      </c>
      <c r="C6468" s="1">
        <v>42877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>
        <v>68.459999999999994</v>
      </c>
      <c r="S6468">
        <v>7</v>
      </c>
      <c r="T6468">
        <v>0</v>
      </c>
      <c r="U6468">
        <v>25.330200000000001</v>
      </c>
      <c r="V6468">
        <f>IFERROR(SuperstoreData[[#This Row],[Profit]]/SuperstoreData[[#This Row],[Sales]],0)</f>
        <v>0.37000000000000005</v>
      </c>
      <c r="W6468">
        <f>YEAR(C6468)</f>
        <v>2017</v>
      </c>
      <c r="X6468" t="str">
        <f>TEXT(C6468,"mmm")</f>
        <v>May</v>
      </c>
    </row>
    <row r="6469" spans="1:24" x14ac:dyDescent="0.3">
      <c r="A6469">
        <v>6468</v>
      </c>
      <c r="B6469" t="s">
        <v>9703</v>
      </c>
      <c r="C6469" s="1">
        <v>42706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>
        <v>2079.4</v>
      </c>
      <c r="S6469">
        <v>5</v>
      </c>
      <c r="T6469">
        <v>0</v>
      </c>
      <c r="U6469">
        <v>582.23199999999997</v>
      </c>
      <c r="V6469">
        <f>IFERROR(SuperstoreData[[#This Row],[Profit]]/SuperstoreData[[#This Row],[Sales]],0)</f>
        <v>0.27999999999999997</v>
      </c>
      <c r="W6469">
        <f>YEAR(C6469)</f>
        <v>2016</v>
      </c>
      <c r="X6469" t="str">
        <f>TEXT(C6469,"mmm")</f>
        <v>Dec</v>
      </c>
    </row>
    <row r="6470" spans="1:24" x14ac:dyDescent="0.3">
      <c r="A6470">
        <v>6469</v>
      </c>
      <c r="B6470" t="s">
        <v>9703</v>
      </c>
      <c r="C6470" s="1">
        <v>42706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>
        <v>629.95000000000005</v>
      </c>
      <c r="S6470">
        <v>5</v>
      </c>
      <c r="T6470">
        <v>0</v>
      </c>
      <c r="U6470">
        <v>176.386</v>
      </c>
      <c r="V6470">
        <f>IFERROR(SuperstoreData[[#This Row],[Profit]]/SuperstoreData[[#This Row],[Sales]],0)</f>
        <v>0.27999999999999997</v>
      </c>
      <c r="W6470">
        <f>YEAR(C6470)</f>
        <v>2016</v>
      </c>
      <c r="X6470" t="str">
        <f>TEXT(C6470,"mmm")</f>
        <v>Dec</v>
      </c>
    </row>
    <row r="6471" spans="1:24" x14ac:dyDescent="0.3">
      <c r="A6471">
        <v>6470</v>
      </c>
      <c r="B6471" t="s">
        <v>9703</v>
      </c>
      <c r="C6471" s="1">
        <v>42706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>
        <v>72.42</v>
      </c>
      <c r="S6471">
        <v>6</v>
      </c>
      <c r="T6471">
        <v>0</v>
      </c>
      <c r="U6471">
        <v>23.898599999999998</v>
      </c>
      <c r="V6471">
        <f>IFERROR(SuperstoreData[[#This Row],[Profit]]/SuperstoreData[[#This Row],[Sales]],0)</f>
        <v>0.32999999999999996</v>
      </c>
      <c r="W6471">
        <f>YEAR(C6471)</f>
        <v>2016</v>
      </c>
      <c r="X6471" t="str">
        <f>TEXT(C6471,"mmm")</f>
        <v>Dec</v>
      </c>
    </row>
    <row r="6472" spans="1:24" x14ac:dyDescent="0.3">
      <c r="A6472">
        <v>6471</v>
      </c>
      <c r="B6472" t="s">
        <v>9704</v>
      </c>
      <c r="C6472" s="1">
        <v>42245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>
        <v>131.97999999999999</v>
      </c>
      <c r="S6472">
        <v>2</v>
      </c>
      <c r="T6472">
        <v>0</v>
      </c>
      <c r="U6472">
        <v>35.634599999999999</v>
      </c>
      <c r="V6472">
        <f>IFERROR(SuperstoreData[[#This Row],[Profit]]/SuperstoreData[[#This Row],[Sales]],0)</f>
        <v>0.27</v>
      </c>
      <c r="W6472">
        <f>YEAR(C6472)</f>
        <v>2015</v>
      </c>
      <c r="X6472" t="str">
        <f>TEXT(C6472,"mmm")</f>
        <v>Aug</v>
      </c>
    </row>
    <row r="6473" spans="1:24" x14ac:dyDescent="0.3">
      <c r="A6473">
        <v>6472</v>
      </c>
      <c r="B6473" t="s">
        <v>9704</v>
      </c>
      <c r="C6473" s="1">
        <v>42245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>
        <v>114.52</v>
      </c>
      <c r="S6473">
        <v>7</v>
      </c>
      <c r="T6473">
        <v>0</v>
      </c>
      <c r="U6473">
        <v>11.452</v>
      </c>
      <c r="V6473">
        <f>IFERROR(SuperstoreData[[#This Row],[Profit]]/SuperstoreData[[#This Row],[Sales]],0)</f>
        <v>0.1</v>
      </c>
      <c r="W6473">
        <f>YEAR(C6473)</f>
        <v>2015</v>
      </c>
      <c r="X6473" t="str">
        <f>TEXT(C6473,"mmm")</f>
        <v>Aug</v>
      </c>
    </row>
    <row r="6474" spans="1:24" x14ac:dyDescent="0.3">
      <c r="A6474">
        <v>6473</v>
      </c>
      <c r="B6474" t="s">
        <v>9705</v>
      </c>
      <c r="C6474" s="1">
        <v>41796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>
        <v>100.24</v>
      </c>
      <c r="S6474">
        <v>10</v>
      </c>
      <c r="T6474">
        <v>0.2</v>
      </c>
      <c r="U6474">
        <v>33.831000000000003</v>
      </c>
      <c r="V6474">
        <f>IFERROR(SuperstoreData[[#This Row],[Profit]]/SuperstoreData[[#This Row],[Sales]],0)</f>
        <v>0.33750000000000002</v>
      </c>
      <c r="W6474">
        <f>YEAR(C6474)</f>
        <v>2014</v>
      </c>
      <c r="X6474" t="str">
        <f>TEXT(C6474,"mmm")</f>
        <v>Jun</v>
      </c>
    </row>
    <row r="6475" spans="1:24" x14ac:dyDescent="0.3">
      <c r="A6475">
        <v>6474</v>
      </c>
      <c r="B6475" t="s">
        <v>9706</v>
      </c>
      <c r="C6475" s="1">
        <v>42447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>
        <v>871.8</v>
      </c>
      <c r="S6475">
        <v>3</v>
      </c>
      <c r="T6475">
        <v>0.2</v>
      </c>
      <c r="U6475">
        <v>87.18</v>
      </c>
      <c r="V6475">
        <f>IFERROR(SuperstoreData[[#This Row],[Profit]]/SuperstoreData[[#This Row],[Sales]],0)</f>
        <v>0.10000000000000002</v>
      </c>
      <c r="W6475">
        <f>YEAR(C6475)</f>
        <v>2016</v>
      </c>
      <c r="X6475" t="str">
        <f>TEXT(C6475,"mmm")</f>
        <v>Mar</v>
      </c>
    </row>
    <row r="6476" spans="1:24" x14ac:dyDescent="0.3">
      <c r="A6476">
        <v>6475</v>
      </c>
      <c r="B6476" t="s">
        <v>9707</v>
      </c>
      <c r="C6476" s="1">
        <v>41653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>
        <v>61.96</v>
      </c>
      <c r="S6476">
        <v>4</v>
      </c>
      <c r="T6476">
        <v>0.5</v>
      </c>
      <c r="U6476">
        <v>-53.285600000000002</v>
      </c>
      <c r="V6476">
        <f>IFERROR(SuperstoreData[[#This Row],[Profit]]/SuperstoreData[[#This Row],[Sales]],0)</f>
        <v>-0.86</v>
      </c>
      <c r="W6476">
        <f>YEAR(C6476)</f>
        <v>2014</v>
      </c>
      <c r="X6476" t="str">
        <f>TEXT(C6476,"mmm")</f>
        <v>Jan</v>
      </c>
    </row>
    <row r="6477" spans="1:24" x14ac:dyDescent="0.3">
      <c r="A6477">
        <v>6476</v>
      </c>
      <c r="B6477" t="s">
        <v>9708</v>
      </c>
      <c r="C6477" s="1">
        <v>42889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>
        <v>4.5540000000000003</v>
      </c>
      <c r="S6477">
        <v>3</v>
      </c>
      <c r="T6477">
        <v>0.7</v>
      </c>
      <c r="U6477">
        <v>-3.4914000000000001</v>
      </c>
      <c r="V6477">
        <f>IFERROR(SuperstoreData[[#This Row],[Profit]]/SuperstoreData[[#This Row],[Sales]],0)</f>
        <v>-0.76666666666666661</v>
      </c>
      <c r="W6477">
        <f>YEAR(C6477)</f>
        <v>2017</v>
      </c>
      <c r="X6477" t="str">
        <f>TEXT(C6477,"mmm")</f>
        <v>Jun</v>
      </c>
    </row>
    <row r="6478" spans="1:24" x14ac:dyDescent="0.3">
      <c r="A6478">
        <v>6477</v>
      </c>
      <c r="B6478" t="s">
        <v>9708</v>
      </c>
      <c r="C6478" s="1">
        <v>42889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>
        <v>5.2</v>
      </c>
      <c r="S6478">
        <v>2</v>
      </c>
      <c r="T6478">
        <v>0.2</v>
      </c>
      <c r="U6478">
        <v>0.58499999999999996</v>
      </c>
      <c r="V6478">
        <f>IFERROR(SuperstoreData[[#This Row],[Profit]]/SuperstoreData[[#This Row],[Sales]],0)</f>
        <v>0.11249999999999999</v>
      </c>
      <c r="W6478">
        <f>YEAR(C6478)</f>
        <v>2017</v>
      </c>
      <c r="X6478" t="str">
        <f>TEXT(C6478,"mmm")</f>
        <v>Jun</v>
      </c>
    </row>
    <row r="6479" spans="1:24" x14ac:dyDescent="0.3">
      <c r="A6479">
        <v>6478</v>
      </c>
      <c r="B6479" t="s">
        <v>9708</v>
      </c>
      <c r="C6479" s="1">
        <v>42889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>
        <v>205.99199999999999</v>
      </c>
      <c r="S6479">
        <v>1</v>
      </c>
      <c r="T6479">
        <v>0.2</v>
      </c>
      <c r="U6479">
        <v>-2.5749</v>
      </c>
      <c r="V6479">
        <f>IFERROR(SuperstoreData[[#This Row],[Profit]]/SuperstoreData[[#This Row],[Sales]],0)</f>
        <v>-1.2500000000000001E-2</v>
      </c>
      <c r="W6479">
        <f>YEAR(C6479)</f>
        <v>2017</v>
      </c>
      <c r="X6479" t="str">
        <f>TEXT(C6479,"mmm")</f>
        <v>Jun</v>
      </c>
    </row>
    <row r="6480" spans="1:24" x14ac:dyDescent="0.3">
      <c r="A6480">
        <v>6479</v>
      </c>
      <c r="B6480" t="s">
        <v>9708</v>
      </c>
      <c r="C6480" s="1">
        <v>42889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>
        <v>15.552</v>
      </c>
      <c r="S6480">
        <v>3</v>
      </c>
      <c r="T6480">
        <v>0.2</v>
      </c>
      <c r="U6480">
        <v>5.4432</v>
      </c>
      <c r="V6480">
        <f>IFERROR(SuperstoreData[[#This Row],[Profit]]/SuperstoreData[[#This Row],[Sales]],0)</f>
        <v>0.35000000000000003</v>
      </c>
      <c r="W6480">
        <f>YEAR(C6480)</f>
        <v>2017</v>
      </c>
      <c r="X6480" t="str">
        <f>TEXT(C6480,"mmm")</f>
        <v>Jun</v>
      </c>
    </row>
    <row r="6481" spans="1:24" x14ac:dyDescent="0.3">
      <c r="A6481">
        <v>6480</v>
      </c>
      <c r="B6481" t="s">
        <v>9708</v>
      </c>
      <c r="C6481" s="1">
        <v>42889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>
        <v>503.96</v>
      </c>
      <c r="S6481">
        <v>5</v>
      </c>
      <c r="T6481">
        <v>0.2</v>
      </c>
      <c r="U6481">
        <v>50.396000000000001</v>
      </c>
      <c r="V6481">
        <f>IFERROR(SuperstoreData[[#This Row],[Profit]]/SuperstoreData[[#This Row],[Sales]],0)</f>
        <v>0.1</v>
      </c>
      <c r="W6481">
        <f>YEAR(C6481)</f>
        <v>2017</v>
      </c>
      <c r="X6481" t="str">
        <f>TEXT(C6481,"mmm")</f>
        <v>Jun</v>
      </c>
    </row>
    <row r="6482" spans="1:24" x14ac:dyDescent="0.3">
      <c r="A6482">
        <v>6481</v>
      </c>
      <c r="B6482" t="s">
        <v>9708</v>
      </c>
      <c r="C6482" s="1">
        <v>42889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>
        <v>24.472000000000001</v>
      </c>
      <c r="S6482">
        <v>7</v>
      </c>
      <c r="T6482">
        <v>0.2</v>
      </c>
      <c r="U6482">
        <v>1.8353999999999999</v>
      </c>
      <c r="V6482">
        <f>IFERROR(SuperstoreData[[#This Row],[Profit]]/SuperstoreData[[#This Row],[Sales]],0)</f>
        <v>7.4999999999999997E-2</v>
      </c>
      <c r="W6482">
        <f>YEAR(C6482)</f>
        <v>2017</v>
      </c>
      <c r="X6482" t="str">
        <f>TEXT(C6482,"mmm")</f>
        <v>Jun</v>
      </c>
    </row>
    <row r="6483" spans="1:24" x14ac:dyDescent="0.3">
      <c r="A6483">
        <v>6482</v>
      </c>
      <c r="B6483" t="s">
        <v>9708</v>
      </c>
      <c r="C6483" s="1">
        <v>42889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>
        <v>241.56800000000001</v>
      </c>
      <c r="S6483">
        <v>2</v>
      </c>
      <c r="T6483">
        <v>0.2</v>
      </c>
      <c r="U6483">
        <v>0</v>
      </c>
      <c r="V6483">
        <f>IFERROR(SuperstoreData[[#This Row],[Profit]]/SuperstoreData[[#This Row],[Sales]],0)</f>
        <v>0</v>
      </c>
      <c r="W6483">
        <f>YEAR(C6483)</f>
        <v>2017</v>
      </c>
      <c r="X6483" t="str">
        <f>TEXT(C6483,"mmm")</f>
        <v>Jun</v>
      </c>
    </row>
    <row r="6484" spans="1:24" x14ac:dyDescent="0.3">
      <c r="A6484">
        <v>6483</v>
      </c>
      <c r="B6484" t="s">
        <v>9708</v>
      </c>
      <c r="C6484" s="1">
        <v>42889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>
        <v>110.4</v>
      </c>
      <c r="S6484">
        <v>2</v>
      </c>
      <c r="T6484">
        <v>0.2</v>
      </c>
      <c r="U6484">
        <v>-4.1399999999999997</v>
      </c>
      <c r="V6484">
        <f>IFERROR(SuperstoreData[[#This Row],[Profit]]/SuperstoreData[[#This Row],[Sales]],0)</f>
        <v>-3.7499999999999999E-2</v>
      </c>
      <c r="W6484">
        <f>YEAR(C6484)</f>
        <v>2017</v>
      </c>
      <c r="X6484" t="str">
        <f>TEXT(C6484,"mmm")</f>
        <v>Jun</v>
      </c>
    </row>
    <row r="6485" spans="1:24" x14ac:dyDescent="0.3">
      <c r="A6485">
        <v>6484</v>
      </c>
      <c r="B6485" t="s">
        <v>9709</v>
      </c>
      <c r="C6485" s="1">
        <v>42889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>
        <v>384.76799999999997</v>
      </c>
      <c r="S6485">
        <v>2</v>
      </c>
      <c r="T6485">
        <v>0.4</v>
      </c>
      <c r="U6485">
        <v>-115.43040000000001</v>
      </c>
      <c r="V6485">
        <f>IFERROR(SuperstoreData[[#This Row],[Profit]]/SuperstoreData[[#This Row],[Sales]],0)</f>
        <v>-0.30000000000000004</v>
      </c>
      <c r="W6485">
        <f>YEAR(C6485)</f>
        <v>2017</v>
      </c>
      <c r="X6485" t="str">
        <f>TEXT(C6485,"mmm")</f>
        <v>Jun</v>
      </c>
    </row>
    <row r="6486" spans="1:24" x14ac:dyDescent="0.3">
      <c r="A6486">
        <v>6485</v>
      </c>
      <c r="B6486" t="s">
        <v>9709</v>
      </c>
      <c r="C6486" s="1">
        <v>42889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>
        <v>78.66</v>
      </c>
      <c r="S6486">
        <v>6</v>
      </c>
      <c r="T6486">
        <v>0</v>
      </c>
      <c r="U6486">
        <v>36.183599999999998</v>
      </c>
      <c r="V6486">
        <f>IFERROR(SuperstoreData[[#This Row],[Profit]]/SuperstoreData[[#This Row],[Sales]],0)</f>
        <v>0.46</v>
      </c>
      <c r="W6486">
        <f>YEAR(C6486)</f>
        <v>2017</v>
      </c>
      <c r="X6486" t="str">
        <f>TEXT(C6486,"mmm")</f>
        <v>Jun</v>
      </c>
    </row>
    <row r="6487" spans="1:24" x14ac:dyDescent="0.3">
      <c r="A6487">
        <v>6486</v>
      </c>
      <c r="B6487" t="s">
        <v>9709</v>
      </c>
      <c r="C6487" s="1">
        <v>42889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>
        <v>45.36</v>
      </c>
      <c r="S6487">
        <v>4</v>
      </c>
      <c r="T6487">
        <v>0</v>
      </c>
      <c r="U6487">
        <v>22.226400000000002</v>
      </c>
      <c r="V6487">
        <f>IFERROR(SuperstoreData[[#This Row],[Profit]]/SuperstoreData[[#This Row],[Sales]],0)</f>
        <v>0.49000000000000005</v>
      </c>
      <c r="W6487">
        <f>YEAR(C6487)</f>
        <v>2017</v>
      </c>
      <c r="X6487" t="str">
        <f>TEXT(C6487,"mmm")</f>
        <v>Jun</v>
      </c>
    </row>
    <row r="6488" spans="1:24" x14ac:dyDescent="0.3">
      <c r="A6488">
        <v>6487</v>
      </c>
      <c r="B6488" t="s">
        <v>9710</v>
      </c>
      <c r="C6488" s="1">
        <v>42084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>
        <v>962.08</v>
      </c>
      <c r="S6488">
        <v>4</v>
      </c>
      <c r="T6488">
        <v>0.2</v>
      </c>
      <c r="U6488">
        <v>156.33799999999999</v>
      </c>
      <c r="V6488">
        <f>IFERROR(SuperstoreData[[#This Row],[Profit]]/SuperstoreData[[#This Row],[Sales]],0)</f>
        <v>0.16249999999999998</v>
      </c>
      <c r="W6488">
        <f>YEAR(C6488)</f>
        <v>2015</v>
      </c>
      <c r="X6488" t="str">
        <f>TEXT(C6488,"mmm")</f>
        <v>Mar</v>
      </c>
    </row>
    <row r="6489" spans="1:24" x14ac:dyDescent="0.3">
      <c r="A6489">
        <v>6488</v>
      </c>
      <c r="B6489" t="s">
        <v>9710</v>
      </c>
      <c r="C6489" s="1">
        <v>42084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>
        <v>12.843</v>
      </c>
      <c r="S6489">
        <v>3</v>
      </c>
      <c r="T6489">
        <v>0.7</v>
      </c>
      <c r="U6489">
        <v>-9.8462999999999994</v>
      </c>
      <c r="V6489">
        <f>IFERROR(SuperstoreData[[#This Row],[Profit]]/SuperstoreData[[#This Row],[Sales]],0)</f>
        <v>-0.76666666666666661</v>
      </c>
      <c r="W6489">
        <f>YEAR(C6489)</f>
        <v>2015</v>
      </c>
      <c r="X6489" t="str">
        <f>TEXT(C6489,"mmm")</f>
        <v>Mar</v>
      </c>
    </row>
    <row r="6490" spans="1:24" x14ac:dyDescent="0.3">
      <c r="A6490">
        <v>6489</v>
      </c>
      <c r="B6490" t="s">
        <v>9710</v>
      </c>
      <c r="C6490" s="1">
        <v>42084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>
        <v>295.45600000000002</v>
      </c>
      <c r="S6490">
        <v>14</v>
      </c>
      <c r="T6490">
        <v>0.2</v>
      </c>
      <c r="U6490">
        <v>96.023200000000003</v>
      </c>
      <c r="V6490">
        <f>IFERROR(SuperstoreData[[#This Row],[Profit]]/SuperstoreData[[#This Row],[Sales]],0)</f>
        <v>0.32500000000000001</v>
      </c>
      <c r="W6490">
        <f>YEAR(C6490)</f>
        <v>2015</v>
      </c>
      <c r="X6490" t="str">
        <f>TEXT(C6490,"mmm")</f>
        <v>Mar</v>
      </c>
    </row>
    <row r="6491" spans="1:24" x14ac:dyDescent="0.3">
      <c r="A6491">
        <v>6490</v>
      </c>
      <c r="B6491" t="s">
        <v>9711</v>
      </c>
      <c r="C6491" s="1">
        <v>42997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>
        <v>32.4</v>
      </c>
      <c r="S6491">
        <v>5</v>
      </c>
      <c r="T6491">
        <v>0</v>
      </c>
      <c r="U6491">
        <v>15.552</v>
      </c>
      <c r="V6491">
        <f>IFERROR(SuperstoreData[[#This Row],[Profit]]/SuperstoreData[[#This Row],[Sales]],0)</f>
        <v>0.48</v>
      </c>
      <c r="W6491">
        <f>YEAR(C6491)</f>
        <v>2017</v>
      </c>
      <c r="X6491" t="str">
        <f>TEXT(C6491,"mmm")</f>
        <v>Sep</v>
      </c>
    </row>
    <row r="6492" spans="1:24" x14ac:dyDescent="0.3">
      <c r="A6492">
        <v>6491</v>
      </c>
      <c r="B6492" t="s">
        <v>9712</v>
      </c>
      <c r="C6492" s="1">
        <v>41897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>
        <v>103.93600000000001</v>
      </c>
      <c r="S6492">
        <v>4</v>
      </c>
      <c r="T6492">
        <v>0.2</v>
      </c>
      <c r="U6492">
        <v>16.889600000000002</v>
      </c>
      <c r="V6492">
        <f>IFERROR(SuperstoreData[[#This Row],[Profit]]/SuperstoreData[[#This Row],[Sales]],0)</f>
        <v>0.16250000000000001</v>
      </c>
      <c r="W6492">
        <f>YEAR(C6492)</f>
        <v>2014</v>
      </c>
      <c r="X6492" t="str">
        <f>TEXT(C6492,"mmm")</f>
        <v>Sep</v>
      </c>
    </row>
    <row r="6493" spans="1:24" x14ac:dyDescent="0.3">
      <c r="A6493">
        <v>6492</v>
      </c>
      <c r="B6493" t="s">
        <v>9713</v>
      </c>
      <c r="C6493" s="1">
        <v>42694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>
        <v>289.56799999999998</v>
      </c>
      <c r="S6493">
        <v>2</v>
      </c>
      <c r="T6493">
        <v>0.2</v>
      </c>
      <c r="U6493">
        <v>10.8588</v>
      </c>
      <c r="V6493">
        <f>IFERROR(SuperstoreData[[#This Row],[Profit]]/SuperstoreData[[#This Row],[Sales]],0)</f>
        <v>3.7500000000000006E-2</v>
      </c>
      <c r="W6493">
        <f>YEAR(C6493)</f>
        <v>2016</v>
      </c>
      <c r="X6493" t="str">
        <f>TEXT(C6493,"mmm")</f>
        <v>Nov</v>
      </c>
    </row>
    <row r="6494" spans="1:24" x14ac:dyDescent="0.3">
      <c r="A6494">
        <v>6493</v>
      </c>
      <c r="B6494" t="s">
        <v>9713</v>
      </c>
      <c r="C6494" s="1">
        <v>42694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>
        <v>39.72</v>
      </c>
      <c r="S6494">
        <v>5</v>
      </c>
      <c r="T6494">
        <v>0.2</v>
      </c>
      <c r="U6494">
        <v>4.4684999999999997</v>
      </c>
      <c r="V6494">
        <f>IFERROR(SuperstoreData[[#This Row],[Profit]]/SuperstoreData[[#This Row],[Sales]],0)</f>
        <v>0.11249999999999999</v>
      </c>
      <c r="W6494">
        <f>YEAR(C6494)</f>
        <v>2016</v>
      </c>
      <c r="X6494" t="str">
        <f>TEXT(C6494,"mmm")</f>
        <v>Nov</v>
      </c>
    </row>
    <row r="6495" spans="1:24" x14ac:dyDescent="0.3">
      <c r="A6495">
        <v>6494</v>
      </c>
      <c r="B6495" t="s">
        <v>9713</v>
      </c>
      <c r="C6495" s="1">
        <v>42694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>
        <v>244.768</v>
      </c>
      <c r="S6495">
        <v>4</v>
      </c>
      <c r="T6495">
        <v>0.2</v>
      </c>
      <c r="U6495">
        <v>24.476800000000001</v>
      </c>
      <c r="V6495">
        <f>IFERROR(SuperstoreData[[#This Row],[Profit]]/SuperstoreData[[#This Row],[Sales]],0)</f>
        <v>0.1</v>
      </c>
      <c r="W6495">
        <f>YEAR(C6495)</f>
        <v>2016</v>
      </c>
      <c r="X6495" t="str">
        <f>TEXT(C6495,"mmm")</f>
        <v>Nov</v>
      </c>
    </row>
    <row r="6496" spans="1:24" x14ac:dyDescent="0.3">
      <c r="A6496">
        <v>6495</v>
      </c>
      <c r="B6496" t="s">
        <v>9714</v>
      </c>
      <c r="C6496" s="1">
        <v>43036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>
        <v>24</v>
      </c>
      <c r="S6496">
        <v>2</v>
      </c>
      <c r="T6496">
        <v>0.2</v>
      </c>
      <c r="U6496">
        <v>-2.7</v>
      </c>
      <c r="V6496">
        <f>IFERROR(SuperstoreData[[#This Row],[Profit]]/SuperstoreData[[#This Row],[Sales]],0)</f>
        <v>-0.1125</v>
      </c>
      <c r="W6496">
        <f>YEAR(C6496)</f>
        <v>2017</v>
      </c>
      <c r="X6496" t="str">
        <f>TEXT(C6496,"mmm")</f>
        <v>Oct</v>
      </c>
    </row>
    <row r="6497" spans="1:24" x14ac:dyDescent="0.3">
      <c r="A6497">
        <v>6496</v>
      </c>
      <c r="B6497" t="s">
        <v>9714</v>
      </c>
      <c r="C6497" s="1">
        <v>43036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>
        <v>15.552</v>
      </c>
      <c r="S6497">
        <v>3</v>
      </c>
      <c r="T6497">
        <v>0.2</v>
      </c>
      <c r="U6497">
        <v>5.4432</v>
      </c>
      <c r="V6497">
        <f>IFERROR(SuperstoreData[[#This Row],[Profit]]/SuperstoreData[[#This Row],[Sales]],0)</f>
        <v>0.35000000000000003</v>
      </c>
      <c r="W6497">
        <f>YEAR(C6497)</f>
        <v>2017</v>
      </c>
      <c r="X6497" t="str">
        <f>TEXT(C6497,"mmm")</f>
        <v>Oct</v>
      </c>
    </row>
    <row r="6498" spans="1:24" x14ac:dyDescent="0.3">
      <c r="A6498">
        <v>6497</v>
      </c>
      <c r="B6498" t="s">
        <v>9714</v>
      </c>
      <c r="C6498" s="1">
        <v>43036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>
        <v>26.175999999999998</v>
      </c>
      <c r="S6498">
        <v>2</v>
      </c>
      <c r="T6498">
        <v>0.2</v>
      </c>
      <c r="U6498">
        <v>-3.2719999999999998</v>
      </c>
      <c r="V6498">
        <f>IFERROR(SuperstoreData[[#This Row],[Profit]]/SuperstoreData[[#This Row],[Sales]],0)</f>
        <v>-0.125</v>
      </c>
      <c r="W6498">
        <f>YEAR(C6498)</f>
        <v>2017</v>
      </c>
      <c r="X6498" t="str">
        <f>TEXT(C6498,"mmm")</f>
        <v>Oct</v>
      </c>
    </row>
    <row r="6499" spans="1:24" x14ac:dyDescent="0.3">
      <c r="A6499">
        <v>6498</v>
      </c>
      <c r="B6499" t="s">
        <v>9715</v>
      </c>
      <c r="C6499" s="1">
        <v>42209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>
        <f>IFERROR(SuperstoreData[[#This Row],[Profit]]/SuperstoreData[[#This Row],[Sales]],0)</f>
        <v>0.28999999999999998</v>
      </c>
      <c r="W6499">
        <f>YEAR(C6499)</f>
        <v>2015</v>
      </c>
      <c r="X6499" t="str">
        <f>TEXT(C6499,"mmm")</f>
        <v>Jul</v>
      </c>
    </row>
    <row r="6500" spans="1:24" x14ac:dyDescent="0.3">
      <c r="A6500">
        <v>6499</v>
      </c>
      <c r="B6500" t="s">
        <v>9715</v>
      </c>
      <c r="C6500" s="1">
        <v>42209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>
        <v>135.09</v>
      </c>
      <c r="S6500">
        <v>9</v>
      </c>
      <c r="T6500">
        <v>0</v>
      </c>
      <c r="U6500">
        <v>62.141399999999997</v>
      </c>
      <c r="V6500">
        <f>IFERROR(SuperstoreData[[#This Row],[Profit]]/SuperstoreData[[#This Row],[Sales]],0)</f>
        <v>0.45999999999999996</v>
      </c>
      <c r="W6500">
        <f>YEAR(C6500)</f>
        <v>2015</v>
      </c>
      <c r="X6500" t="str">
        <f>TEXT(C6500,"mmm")</f>
        <v>Jul</v>
      </c>
    </row>
    <row r="6501" spans="1:24" x14ac:dyDescent="0.3">
      <c r="A6501">
        <v>6500</v>
      </c>
      <c r="B6501" t="s">
        <v>9715</v>
      </c>
      <c r="C6501" s="1">
        <v>42209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>
        <v>279.86</v>
      </c>
      <c r="S6501">
        <v>14</v>
      </c>
      <c r="T6501">
        <v>0</v>
      </c>
      <c r="U6501">
        <v>64.367800000000003</v>
      </c>
      <c r="V6501">
        <f>IFERROR(SuperstoreData[[#This Row],[Profit]]/SuperstoreData[[#This Row],[Sales]],0)</f>
        <v>0.23</v>
      </c>
      <c r="W6501">
        <f>YEAR(C6501)</f>
        <v>2015</v>
      </c>
      <c r="X6501" t="str">
        <f>TEXT(C6501,"mmm")</f>
        <v>Jul</v>
      </c>
    </row>
    <row r="6502" spans="1:24" x14ac:dyDescent="0.3">
      <c r="A6502">
        <v>6501</v>
      </c>
      <c r="B6502" t="s">
        <v>9715</v>
      </c>
      <c r="C6502" s="1">
        <v>42209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>
        <v>90.06</v>
      </c>
      <c r="S6502">
        <v>6</v>
      </c>
      <c r="T6502">
        <v>0</v>
      </c>
      <c r="U6502">
        <v>41.427599999999998</v>
      </c>
      <c r="V6502">
        <f>IFERROR(SuperstoreData[[#This Row],[Profit]]/SuperstoreData[[#This Row],[Sales]],0)</f>
        <v>0.45999999999999996</v>
      </c>
      <c r="W6502">
        <f>YEAR(C6502)</f>
        <v>2015</v>
      </c>
      <c r="X6502" t="str">
        <f>TEXT(C6502,"mmm")</f>
        <v>Jul</v>
      </c>
    </row>
    <row r="6503" spans="1:24" x14ac:dyDescent="0.3">
      <c r="A6503">
        <v>6502</v>
      </c>
      <c r="B6503" t="s">
        <v>9719</v>
      </c>
      <c r="C6503" s="1">
        <v>41945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>
        <v>539.96400000000006</v>
      </c>
      <c r="S6503">
        <v>6</v>
      </c>
      <c r="T6503">
        <v>0.4</v>
      </c>
      <c r="U6503">
        <v>-107.9928</v>
      </c>
      <c r="V6503">
        <f>IFERROR(SuperstoreData[[#This Row],[Profit]]/SuperstoreData[[#This Row],[Sales]],0)</f>
        <v>-0.19999999999999998</v>
      </c>
      <c r="W6503">
        <f>YEAR(C6503)</f>
        <v>2014</v>
      </c>
      <c r="X6503" t="str">
        <f>TEXT(C6503,"mmm")</f>
        <v>Nov</v>
      </c>
    </row>
    <row r="6504" spans="1:24" x14ac:dyDescent="0.3">
      <c r="A6504">
        <v>6503</v>
      </c>
      <c r="B6504" t="s">
        <v>9719</v>
      </c>
      <c r="C6504" s="1">
        <v>41945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>
        <v>50.231999999999999</v>
      </c>
      <c r="S6504">
        <v>7</v>
      </c>
      <c r="T6504">
        <v>0.4</v>
      </c>
      <c r="U6504">
        <v>-10.0464</v>
      </c>
      <c r="V6504">
        <f>IFERROR(SuperstoreData[[#This Row],[Profit]]/SuperstoreData[[#This Row],[Sales]],0)</f>
        <v>-0.2</v>
      </c>
      <c r="W6504">
        <f>YEAR(C6504)</f>
        <v>2014</v>
      </c>
      <c r="X6504" t="str">
        <f>TEXT(C6504,"mmm")</f>
        <v>Nov</v>
      </c>
    </row>
    <row r="6505" spans="1:24" x14ac:dyDescent="0.3">
      <c r="A6505">
        <v>6504</v>
      </c>
      <c r="B6505" t="s">
        <v>9719</v>
      </c>
      <c r="C6505" s="1">
        <v>41945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>
        <v>19.242000000000001</v>
      </c>
      <c r="S6505">
        <v>3</v>
      </c>
      <c r="T6505">
        <v>0.7</v>
      </c>
      <c r="U6505">
        <v>-13.4694</v>
      </c>
      <c r="V6505">
        <f>IFERROR(SuperstoreData[[#This Row],[Profit]]/SuperstoreData[[#This Row],[Sales]],0)</f>
        <v>-0.7</v>
      </c>
      <c r="W6505">
        <f>YEAR(C6505)</f>
        <v>2014</v>
      </c>
      <c r="X6505" t="str">
        <f>TEXT(C6505,"mmm")</f>
        <v>Nov</v>
      </c>
    </row>
    <row r="6506" spans="1:24" x14ac:dyDescent="0.3">
      <c r="A6506">
        <v>6505</v>
      </c>
      <c r="B6506" t="s">
        <v>9720</v>
      </c>
      <c r="C6506" s="1">
        <v>43056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>
        <v>1247.6400000000001</v>
      </c>
      <c r="S6506">
        <v>3</v>
      </c>
      <c r="T6506">
        <v>0</v>
      </c>
      <c r="U6506">
        <v>349.33920000000001</v>
      </c>
      <c r="V6506">
        <f>IFERROR(SuperstoreData[[#This Row],[Profit]]/SuperstoreData[[#This Row],[Sales]],0)</f>
        <v>0.27999999999999997</v>
      </c>
      <c r="W6506">
        <f>YEAR(C6506)</f>
        <v>2017</v>
      </c>
      <c r="X6506" t="str">
        <f>TEXT(C6506,"mmm")</f>
        <v>Nov</v>
      </c>
    </row>
    <row r="6507" spans="1:24" x14ac:dyDescent="0.3">
      <c r="A6507">
        <v>6506</v>
      </c>
      <c r="B6507" t="s">
        <v>9721</v>
      </c>
      <c r="C6507" s="1">
        <v>42547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>
        <v>5.3040000000000003</v>
      </c>
      <c r="S6507">
        <v>3</v>
      </c>
      <c r="T6507">
        <v>0.2</v>
      </c>
      <c r="U6507">
        <v>0.46410000000000001</v>
      </c>
      <c r="V6507">
        <f>IFERROR(SuperstoreData[[#This Row],[Profit]]/SuperstoreData[[#This Row],[Sales]],0)</f>
        <v>8.7499999999999994E-2</v>
      </c>
      <c r="W6507">
        <f>YEAR(C6507)</f>
        <v>2016</v>
      </c>
      <c r="X6507" t="str">
        <f>TEXT(C6507,"mmm")</f>
        <v>Jun</v>
      </c>
    </row>
    <row r="6508" spans="1:24" x14ac:dyDescent="0.3">
      <c r="A6508">
        <v>6507</v>
      </c>
      <c r="B6508" t="s">
        <v>9724</v>
      </c>
      <c r="C6508" s="1">
        <v>42652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>
        <v>19.135999999999999</v>
      </c>
      <c r="S6508">
        <v>4</v>
      </c>
      <c r="T6508">
        <v>0.2</v>
      </c>
      <c r="U6508">
        <v>5.98</v>
      </c>
      <c r="V6508">
        <f>IFERROR(SuperstoreData[[#This Row],[Profit]]/SuperstoreData[[#This Row],[Sales]],0)</f>
        <v>0.31250000000000006</v>
      </c>
      <c r="W6508">
        <f>YEAR(C6508)</f>
        <v>2016</v>
      </c>
      <c r="X6508" t="str">
        <f>TEXT(C6508,"mmm")</f>
        <v>Oct</v>
      </c>
    </row>
    <row r="6509" spans="1:24" x14ac:dyDescent="0.3">
      <c r="A6509">
        <v>6508</v>
      </c>
      <c r="B6509" t="s">
        <v>9724</v>
      </c>
      <c r="C6509" s="1">
        <v>42652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>
        <v>332.83199999999999</v>
      </c>
      <c r="S6509">
        <v>4</v>
      </c>
      <c r="T6509">
        <v>0.2</v>
      </c>
      <c r="U6509">
        <v>-24.962399999999999</v>
      </c>
      <c r="V6509">
        <f>IFERROR(SuperstoreData[[#This Row],[Profit]]/SuperstoreData[[#This Row],[Sales]],0)</f>
        <v>-7.4999999999999997E-2</v>
      </c>
      <c r="W6509">
        <f>YEAR(C6509)</f>
        <v>2016</v>
      </c>
      <c r="X6509" t="str">
        <f>TEXT(C6509,"mmm")</f>
        <v>Oct</v>
      </c>
    </row>
    <row r="6510" spans="1:24" x14ac:dyDescent="0.3">
      <c r="A6510">
        <v>6509</v>
      </c>
      <c r="B6510" t="s">
        <v>9725</v>
      </c>
      <c r="C6510" s="1">
        <v>43089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>
        <v>279.89999999999998</v>
      </c>
      <c r="S6510">
        <v>5</v>
      </c>
      <c r="T6510">
        <v>0</v>
      </c>
      <c r="U6510">
        <v>137.15100000000001</v>
      </c>
      <c r="V6510">
        <f>IFERROR(SuperstoreData[[#This Row],[Profit]]/SuperstoreData[[#This Row],[Sales]],0)</f>
        <v>0.4900000000000001</v>
      </c>
      <c r="W6510">
        <f>YEAR(C6510)</f>
        <v>2017</v>
      </c>
      <c r="X6510" t="str">
        <f>TEXT(C6510,"mmm")</f>
        <v>Dec</v>
      </c>
    </row>
    <row r="6511" spans="1:24" x14ac:dyDescent="0.3">
      <c r="A6511">
        <v>6510</v>
      </c>
      <c r="B6511" t="s">
        <v>9725</v>
      </c>
      <c r="C6511" s="1">
        <v>43089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>
        <v>50.351999999999997</v>
      </c>
      <c r="S6511">
        <v>3</v>
      </c>
      <c r="T6511">
        <v>0.2</v>
      </c>
      <c r="U6511">
        <v>17.623200000000001</v>
      </c>
      <c r="V6511">
        <f>IFERROR(SuperstoreData[[#This Row],[Profit]]/SuperstoreData[[#This Row],[Sales]],0)</f>
        <v>0.35000000000000003</v>
      </c>
      <c r="W6511">
        <f>YEAR(C6511)</f>
        <v>2017</v>
      </c>
      <c r="X6511" t="str">
        <f>TEXT(C6511,"mmm")</f>
        <v>Dec</v>
      </c>
    </row>
    <row r="6512" spans="1:24" x14ac:dyDescent="0.3">
      <c r="A6512">
        <v>6511</v>
      </c>
      <c r="B6512" t="s">
        <v>9725</v>
      </c>
      <c r="C6512" s="1">
        <v>43089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>
        <v>34.020000000000003</v>
      </c>
      <c r="S6512">
        <v>3</v>
      </c>
      <c r="T6512">
        <v>0</v>
      </c>
      <c r="U6512">
        <v>16.669799999999999</v>
      </c>
      <c r="V6512">
        <f>IFERROR(SuperstoreData[[#This Row],[Profit]]/SuperstoreData[[#This Row],[Sales]],0)</f>
        <v>0.48999999999999994</v>
      </c>
      <c r="W6512">
        <f>YEAR(C6512)</f>
        <v>2017</v>
      </c>
      <c r="X6512" t="str">
        <f>TEXT(C6512,"mmm")</f>
        <v>Dec</v>
      </c>
    </row>
    <row r="6513" spans="1:24" x14ac:dyDescent="0.3">
      <c r="A6513">
        <v>6512</v>
      </c>
      <c r="B6513" t="s">
        <v>9726</v>
      </c>
      <c r="C6513" s="1">
        <v>42800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>
        <v>23.88</v>
      </c>
      <c r="S6513">
        <v>6</v>
      </c>
      <c r="T6513">
        <v>0</v>
      </c>
      <c r="U6513">
        <v>8.1191999999999993</v>
      </c>
      <c r="V6513">
        <f>IFERROR(SuperstoreData[[#This Row],[Profit]]/SuperstoreData[[#This Row],[Sales]],0)</f>
        <v>0.33999999999999997</v>
      </c>
      <c r="W6513">
        <f>YEAR(C6513)</f>
        <v>2017</v>
      </c>
      <c r="X6513" t="str">
        <f>TEXT(C6513,"mmm")</f>
        <v>Mar</v>
      </c>
    </row>
    <row r="6514" spans="1:24" x14ac:dyDescent="0.3">
      <c r="A6514">
        <v>6513</v>
      </c>
      <c r="B6514" t="s">
        <v>9726</v>
      </c>
      <c r="C6514" s="1">
        <v>42800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>
        <v>11.52</v>
      </c>
      <c r="S6514">
        <v>4</v>
      </c>
      <c r="T6514">
        <v>0</v>
      </c>
      <c r="U6514">
        <v>5.6448</v>
      </c>
      <c r="V6514">
        <f>IFERROR(SuperstoreData[[#This Row],[Profit]]/SuperstoreData[[#This Row],[Sales]],0)</f>
        <v>0.49000000000000005</v>
      </c>
      <c r="W6514">
        <f>YEAR(C6514)</f>
        <v>2017</v>
      </c>
      <c r="X6514" t="str">
        <f>TEXT(C6514,"mmm")</f>
        <v>Mar</v>
      </c>
    </row>
    <row r="6515" spans="1:24" x14ac:dyDescent="0.3">
      <c r="A6515">
        <v>6514</v>
      </c>
      <c r="B6515" t="s">
        <v>9726</v>
      </c>
      <c r="C6515" s="1">
        <v>42800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>
        <v>286.93</v>
      </c>
      <c r="S6515">
        <v>7</v>
      </c>
      <c r="T6515">
        <v>0</v>
      </c>
      <c r="U6515">
        <v>140.59569999999999</v>
      </c>
      <c r="V6515">
        <f>IFERROR(SuperstoreData[[#This Row],[Profit]]/SuperstoreData[[#This Row],[Sales]],0)</f>
        <v>0.49</v>
      </c>
      <c r="W6515">
        <f>YEAR(C6515)</f>
        <v>2017</v>
      </c>
      <c r="X6515" t="str">
        <f>TEXT(C6515,"mmm")</f>
        <v>Mar</v>
      </c>
    </row>
    <row r="6516" spans="1:24" x14ac:dyDescent="0.3">
      <c r="A6516">
        <v>6515</v>
      </c>
      <c r="B6516" t="s">
        <v>9726</v>
      </c>
      <c r="C6516" s="1">
        <v>42800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>
        <v>206.38399999999999</v>
      </c>
      <c r="S6516">
        <v>2</v>
      </c>
      <c r="T6516">
        <v>0.2</v>
      </c>
      <c r="U6516">
        <v>23.2182</v>
      </c>
      <c r="V6516">
        <f>IFERROR(SuperstoreData[[#This Row],[Profit]]/SuperstoreData[[#This Row],[Sales]],0)</f>
        <v>0.1125</v>
      </c>
      <c r="W6516">
        <f>YEAR(C6516)</f>
        <v>2017</v>
      </c>
      <c r="X6516" t="str">
        <f>TEXT(C6516,"mmm")</f>
        <v>Mar</v>
      </c>
    </row>
    <row r="6517" spans="1:24" x14ac:dyDescent="0.3">
      <c r="A6517">
        <v>6516</v>
      </c>
      <c r="B6517" t="s">
        <v>9727</v>
      </c>
      <c r="C6517" s="1">
        <v>42993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>
        <v>218.352</v>
      </c>
      <c r="S6517">
        <v>3</v>
      </c>
      <c r="T6517">
        <v>0.2</v>
      </c>
      <c r="U6517">
        <v>0</v>
      </c>
      <c r="V6517">
        <f>IFERROR(SuperstoreData[[#This Row],[Profit]]/SuperstoreData[[#This Row],[Sales]],0)</f>
        <v>0</v>
      </c>
      <c r="W6517">
        <f>YEAR(C6517)</f>
        <v>2017</v>
      </c>
      <c r="X6517" t="str">
        <f>TEXT(C6517,"mmm")</f>
        <v>Sep</v>
      </c>
    </row>
    <row r="6518" spans="1:24" x14ac:dyDescent="0.3">
      <c r="A6518">
        <v>6517</v>
      </c>
      <c r="B6518" t="s">
        <v>9727</v>
      </c>
      <c r="C6518" s="1">
        <v>42993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>
        <v>529.9</v>
      </c>
      <c r="S6518">
        <v>5</v>
      </c>
      <c r="T6518">
        <v>0</v>
      </c>
      <c r="U6518">
        <v>105.98</v>
      </c>
      <c r="V6518">
        <f>IFERROR(SuperstoreData[[#This Row],[Profit]]/SuperstoreData[[#This Row],[Sales]],0)</f>
        <v>0.2</v>
      </c>
      <c r="W6518">
        <f>YEAR(C6518)</f>
        <v>2017</v>
      </c>
      <c r="X6518" t="str">
        <f>TEXT(C6518,"mmm")</f>
        <v>Sep</v>
      </c>
    </row>
    <row r="6519" spans="1:24" x14ac:dyDescent="0.3">
      <c r="A6519">
        <v>6518</v>
      </c>
      <c r="B6519" t="s">
        <v>9727</v>
      </c>
      <c r="C6519" s="1">
        <v>42993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>
        <v>99.3</v>
      </c>
      <c r="S6519">
        <v>10</v>
      </c>
      <c r="T6519">
        <v>0</v>
      </c>
      <c r="U6519">
        <v>41.706000000000003</v>
      </c>
      <c r="V6519">
        <f>IFERROR(SuperstoreData[[#This Row],[Profit]]/SuperstoreData[[#This Row],[Sales]],0)</f>
        <v>0.42000000000000004</v>
      </c>
      <c r="W6519">
        <f>YEAR(C6519)</f>
        <v>2017</v>
      </c>
      <c r="X6519" t="str">
        <f>TEXT(C6519,"mmm")</f>
        <v>Sep</v>
      </c>
    </row>
    <row r="6520" spans="1:24" x14ac:dyDescent="0.3">
      <c r="A6520">
        <v>6519</v>
      </c>
      <c r="B6520" t="s">
        <v>9727</v>
      </c>
      <c r="C6520" s="1">
        <v>42993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>
        <v>108.96</v>
      </c>
      <c r="S6520">
        <v>2</v>
      </c>
      <c r="T6520">
        <v>0</v>
      </c>
      <c r="U6520">
        <v>30.508800000000001</v>
      </c>
      <c r="V6520">
        <f>IFERROR(SuperstoreData[[#This Row],[Profit]]/SuperstoreData[[#This Row],[Sales]],0)</f>
        <v>0.28000000000000003</v>
      </c>
      <c r="W6520">
        <f>YEAR(C6520)</f>
        <v>2017</v>
      </c>
      <c r="X6520" t="str">
        <f>TEXT(C6520,"mmm")</f>
        <v>Sep</v>
      </c>
    </row>
    <row r="6521" spans="1:24" x14ac:dyDescent="0.3">
      <c r="A6521">
        <v>6520</v>
      </c>
      <c r="B6521" t="s">
        <v>9727</v>
      </c>
      <c r="C6521" s="1">
        <v>42993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>
        <v>2.6880000000000002</v>
      </c>
      <c r="S6521">
        <v>1</v>
      </c>
      <c r="T6521">
        <v>0.2</v>
      </c>
      <c r="U6521">
        <v>0.84</v>
      </c>
      <c r="V6521">
        <f>IFERROR(SuperstoreData[[#This Row],[Profit]]/SuperstoreData[[#This Row],[Sales]],0)</f>
        <v>0.31249999999999994</v>
      </c>
      <c r="W6521">
        <f>YEAR(C6521)</f>
        <v>2017</v>
      </c>
      <c r="X6521" t="str">
        <f>TEXT(C6521,"mmm")</f>
        <v>Sep</v>
      </c>
    </row>
    <row r="6522" spans="1:24" x14ac:dyDescent="0.3">
      <c r="A6522">
        <v>6521</v>
      </c>
      <c r="B6522" t="s">
        <v>9728</v>
      </c>
      <c r="C6522" s="1">
        <v>42751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>
        <v>5443.96</v>
      </c>
      <c r="S6522">
        <v>4</v>
      </c>
      <c r="T6522">
        <v>0</v>
      </c>
      <c r="U6522">
        <v>2504.2215999999999</v>
      </c>
      <c r="V6522">
        <f>IFERROR(SuperstoreData[[#This Row],[Profit]]/SuperstoreData[[#This Row],[Sales]],0)</f>
        <v>0.45999999999999996</v>
      </c>
      <c r="W6522">
        <f>YEAR(C6522)</f>
        <v>2017</v>
      </c>
      <c r="X6522" t="str">
        <f>TEXT(C6522,"mmm")</f>
        <v>Jan</v>
      </c>
    </row>
    <row r="6523" spans="1:24" x14ac:dyDescent="0.3">
      <c r="A6523">
        <v>6522</v>
      </c>
      <c r="B6523" t="s">
        <v>9728</v>
      </c>
      <c r="C6523" s="1">
        <v>42751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>
        <v>302.67</v>
      </c>
      <c r="S6523">
        <v>3</v>
      </c>
      <c r="T6523">
        <v>0</v>
      </c>
      <c r="U6523">
        <v>72.640799999999999</v>
      </c>
      <c r="V6523">
        <f>IFERROR(SuperstoreData[[#This Row],[Profit]]/SuperstoreData[[#This Row],[Sales]],0)</f>
        <v>0.24</v>
      </c>
      <c r="W6523">
        <f>YEAR(C6523)</f>
        <v>2017</v>
      </c>
      <c r="X6523" t="str">
        <f>TEXT(C6523,"mmm")</f>
        <v>Jan</v>
      </c>
    </row>
    <row r="6524" spans="1:24" x14ac:dyDescent="0.3">
      <c r="A6524">
        <v>6523</v>
      </c>
      <c r="B6524" t="s">
        <v>9728</v>
      </c>
      <c r="C6524" s="1">
        <v>42751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>
        <v>56.07</v>
      </c>
      <c r="S6524">
        <v>7</v>
      </c>
      <c r="T6524">
        <v>0</v>
      </c>
      <c r="U6524">
        <v>25.2315</v>
      </c>
      <c r="V6524">
        <f>IFERROR(SuperstoreData[[#This Row],[Profit]]/SuperstoreData[[#This Row],[Sales]],0)</f>
        <v>0.45</v>
      </c>
      <c r="W6524">
        <f>YEAR(C6524)</f>
        <v>2017</v>
      </c>
      <c r="X6524" t="str">
        <f>TEXT(C6524,"mmm")</f>
        <v>Jan</v>
      </c>
    </row>
    <row r="6525" spans="1:24" x14ac:dyDescent="0.3">
      <c r="A6525">
        <v>6524</v>
      </c>
      <c r="B6525" t="s">
        <v>9731</v>
      </c>
      <c r="C6525" s="1">
        <v>42558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>
        <v>10.08</v>
      </c>
      <c r="S6525">
        <v>2</v>
      </c>
      <c r="T6525">
        <v>0.2</v>
      </c>
      <c r="U6525">
        <v>3.2759999999999998</v>
      </c>
      <c r="V6525">
        <f>IFERROR(SuperstoreData[[#This Row],[Profit]]/SuperstoreData[[#This Row],[Sales]],0)</f>
        <v>0.32499999999999996</v>
      </c>
      <c r="W6525">
        <f>YEAR(C6525)</f>
        <v>2016</v>
      </c>
      <c r="X6525" t="str">
        <f>TEXT(C6525,"mmm")</f>
        <v>Jul</v>
      </c>
    </row>
    <row r="6526" spans="1:24" x14ac:dyDescent="0.3">
      <c r="A6526">
        <v>6525</v>
      </c>
      <c r="B6526" t="s">
        <v>9731</v>
      </c>
      <c r="C6526" s="1">
        <v>42558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>
        <v>59.994</v>
      </c>
      <c r="S6526">
        <v>1</v>
      </c>
      <c r="T6526">
        <v>0.4</v>
      </c>
      <c r="U6526">
        <v>-12.998699999999999</v>
      </c>
      <c r="V6526">
        <f>IFERROR(SuperstoreData[[#This Row],[Profit]]/SuperstoreData[[#This Row],[Sales]],0)</f>
        <v>-0.21666666666666665</v>
      </c>
      <c r="W6526">
        <f>YEAR(C6526)</f>
        <v>2016</v>
      </c>
      <c r="X6526" t="str">
        <f>TEXT(C6526,"mmm")</f>
        <v>Jul</v>
      </c>
    </row>
    <row r="6527" spans="1:24" x14ac:dyDescent="0.3">
      <c r="A6527">
        <v>6526</v>
      </c>
      <c r="B6527" t="s">
        <v>9731</v>
      </c>
      <c r="C6527" s="1">
        <v>42558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>
        <v>5.7149999999999999</v>
      </c>
      <c r="S6527">
        <v>5</v>
      </c>
      <c r="T6527">
        <v>0.7</v>
      </c>
      <c r="U6527">
        <v>-4.7625000000000002</v>
      </c>
      <c r="V6527">
        <f>IFERROR(SuperstoreData[[#This Row],[Profit]]/SuperstoreData[[#This Row],[Sales]],0)</f>
        <v>-0.83333333333333337</v>
      </c>
      <c r="W6527">
        <f>YEAR(C6527)</f>
        <v>2016</v>
      </c>
      <c r="X6527" t="str">
        <f>TEXT(C6527,"mmm")</f>
        <v>Jul</v>
      </c>
    </row>
    <row r="6528" spans="1:24" x14ac:dyDescent="0.3">
      <c r="A6528">
        <v>6527</v>
      </c>
      <c r="B6528" t="s">
        <v>9731</v>
      </c>
      <c r="C6528" s="1">
        <v>42558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>
        <v>9.42</v>
      </c>
      <c r="S6528">
        <v>5</v>
      </c>
      <c r="T6528">
        <v>0.7</v>
      </c>
      <c r="U6528">
        <v>-7.85</v>
      </c>
      <c r="V6528">
        <f>IFERROR(SuperstoreData[[#This Row],[Profit]]/SuperstoreData[[#This Row],[Sales]],0)</f>
        <v>-0.83333333333333326</v>
      </c>
      <c r="W6528">
        <f>YEAR(C6528)</f>
        <v>2016</v>
      </c>
      <c r="X6528" t="str">
        <f>TEXT(C6528,"mmm")</f>
        <v>Jul</v>
      </c>
    </row>
    <row r="6529" spans="1:24" x14ac:dyDescent="0.3">
      <c r="A6529">
        <v>6528</v>
      </c>
      <c r="B6529" t="s">
        <v>9732</v>
      </c>
      <c r="C6529" s="1">
        <v>42727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>
        <v>1999.96</v>
      </c>
      <c r="S6529">
        <v>4</v>
      </c>
      <c r="T6529">
        <v>0</v>
      </c>
      <c r="U6529">
        <v>899.98199999999997</v>
      </c>
      <c r="V6529">
        <f>IFERROR(SuperstoreData[[#This Row],[Profit]]/SuperstoreData[[#This Row],[Sales]],0)</f>
        <v>0.44999999999999996</v>
      </c>
      <c r="W6529">
        <f>YEAR(C6529)</f>
        <v>2016</v>
      </c>
      <c r="X6529" t="str">
        <f>TEXT(C6529,"mmm")</f>
        <v>Dec</v>
      </c>
    </row>
    <row r="6530" spans="1:24" x14ac:dyDescent="0.3">
      <c r="A6530">
        <v>6529</v>
      </c>
      <c r="B6530" t="s">
        <v>9733</v>
      </c>
      <c r="C6530" s="1">
        <v>41995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>
        <v>216.4</v>
      </c>
      <c r="S6530">
        <v>4</v>
      </c>
      <c r="T6530">
        <v>0</v>
      </c>
      <c r="U6530">
        <v>56.264000000000003</v>
      </c>
      <c r="V6530">
        <f>IFERROR(SuperstoreData[[#This Row],[Profit]]/SuperstoreData[[#This Row],[Sales]],0)</f>
        <v>0.26</v>
      </c>
      <c r="W6530">
        <f>YEAR(C6530)</f>
        <v>2014</v>
      </c>
      <c r="X6530" t="str">
        <f>TEXT(C6530,"mmm")</f>
        <v>Dec</v>
      </c>
    </row>
    <row r="6531" spans="1:24" x14ac:dyDescent="0.3">
      <c r="A6531">
        <v>6530</v>
      </c>
      <c r="B6531" t="s">
        <v>9736</v>
      </c>
      <c r="C6531" s="1">
        <v>41693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>
        <v>6.9359999999999999</v>
      </c>
      <c r="S6531">
        <v>3</v>
      </c>
      <c r="T6531">
        <v>0.2</v>
      </c>
      <c r="U6531">
        <v>2.3409</v>
      </c>
      <c r="V6531">
        <f>IFERROR(SuperstoreData[[#This Row],[Profit]]/SuperstoreData[[#This Row],[Sales]],0)</f>
        <v>0.33750000000000002</v>
      </c>
      <c r="W6531">
        <f>YEAR(C6531)</f>
        <v>2014</v>
      </c>
      <c r="X6531" t="str">
        <f>TEXT(C6531,"mmm")</f>
        <v>Feb</v>
      </c>
    </row>
    <row r="6532" spans="1:24" x14ac:dyDescent="0.3">
      <c r="A6532">
        <v>6531</v>
      </c>
      <c r="B6532" t="s">
        <v>9736</v>
      </c>
      <c r="C6532" s="1">
        <v>41693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>
        <v>4.4279999999999999</v>
      </c>
      <c r="S6532">
        <v>3</v>
      </c>
      <c r="T6532">
        <v>0.8</v>
      </c>
      <c r="U6532">
        <v>-6.8634000000000004</v>
      </c>
      <c r="V6532">
        <f>IFERROR(SuperstoreData[[#This Row],[Profit]]/SuperstoreData[[#This Row],[Sales]],0)</f>
        <v>-1.55</v>
      </c>
      <c r="W6532">
        <f>YEAR(C6532)</f>
        <v>2014</v>
      </c>
      <c r="X6532" t="str">
        <f>TEXT(C6532,"mmm")</f>
        <v>Feb</v>
      </c>
    </row>
    <row r="6533" spans="1:24" x14ac:dyDescent="0.3">
      <c r="A6533">
        <v>6532</v>
      </c>
      <c r="B6533" t="s">
        <v>9738</v>
      </c>
      <c r="C6533" s="1">
        <v>43073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>
        <v>8.8000000000000007</v>
      </c>
      <c r="S6533">
        <v>5</v>
      </c>
      <c r="T6533">
        <v>0</v>
      </c>
      <c r="U6533">
        <v>2.552</v>
      </c>
      <c r="V6533">
        <f>IFERROR(SuperstoreData[[#This Row],[Profit]]/SuperstoreData[[#This Row],[Sales]],0)</f>
        <v>0.28999999999999998</v>
      </c>
      <c r="W6533">
        <f>YEAR(C6533)</f>
        <v>2017</v>
      </c>
      <c r="X6533" t="str">
        <f>TEXT(C6533,"mmm")</f>
        <v>Dec</v>
      </c>
    </row>
    <row r="6534" spans="1:24" x14ac:dyDescent="0.3">
      <c r="A6534">
        <v>6533</v>
      </c>
      <c r="B6534" t="s">
        <v>9738</v>
      </c>
      <c r="C6534" s="1">
        <v>43073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>
        <v>142.80000000000001</v>
      </c>
      <c r="S6534">
        <v>1</v>
      </c>
      <c r="T6534">
        <v>0</v>
      </c>
      <c r="U6534">
        <v>29.988</v>
      </c>
      <c r="V6534">
        <f>IFERROR(SuperstoreData[[#This Row],[Profit]]/SuperstoreData[[#This Row],[Sales]],0)</f>
        <v>0.21</v>
      </c>
      <c r="W6534">
        <f>YEAR(C6534)</f>
        <v>2017</v>
      </c>
      <c r="X6534" t="str">
        <f>TEXT(C6534,"mmm")</f>
        <v>Dec</v>
      </c>
    </row>
    <row r="6535" spans="1:24" x14ac:dyDescent="0.3">
      <c r="A6535">
        <v>6534</v>
      </c>
      <c r="B6535" t="s">
        <v>9738</v>
      </c>
      <c r="C6535" s="1">
        <v>43073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>
        <v>399.95</v>
      </c>
      <c r="S6535">
        <v>5</v>
      </c>
      <c r="T6535">
        <v>0</v>
      </c>
      <c r="U6535">
        <v>143.982</v>
      </c>
      <c r="V6535">
        <f>IFERROR(SuperstoreData[[#This Row],[Profit]]/SuperstoreData[[#This Row],[Sales]],0)</f>
        <v>0.36</v>
      </c>
      <c r="W6535">
        <f>YEAR(C6535)</f>
        <v>2017</v>
      </c>
      <c r="X6535" t="str">
        <f>TEXT(C6535,"mmm")</f>
        <v>Dec</v>
      </c>
    </row>
    <row r="6536" spans="1:24" x14ac:dyDescent="0.3">
      <c r="A6536">
        <v>6535</v>
      </c>
      <c r="B6536" t="s">
        <v>9739</v>
      </c>
      <c r="C6536" s="1">
        <v>41960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>
        <v>2152.7759999999998</v>
      </c>
      <c r="S6536">
        <v>3</v>
      </c>
      <c r="T6536">
        <v>0.2</v>
      </c>
      <c r="U6536">
        <v>726.56190000000004</v>
      </c>
      <c r="V6536">
        <f>IFERROR(SuperstoreData[[#This Row],[Profit]]/SuperstoreData[[#This Row],[Sales]],0)</f>
        <v>0.33750000000000002</v>
      </c>
      <c r="W6536">
        <f>YEAR(C6536)</f>
        <v>2014</v>
      </c>
      <c r="X6536" t="str">
        <f>TEXT(C6536,"mmm")</f>
        <v>Nov</v>
      </c>
    </row>
    <row r="6537" spans="1:24" x14ac:dyDescent="0.3">
      <c r="A6537">
        <v>6536</v>
      </c>
      <c r="B6537" t="s">
        <v>9739</v>
      </c>
      <c r="C6537" s="1">
        <v>41960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>
        <v>4007.84</v>
      </c>
      <c r="S6537">
        <v>10</v>
      </c>
      <c r="T6537">
        <v>0.2</v>
      </c>
      <c r="U6537">
        <v>-50.097999999999999</v>
      </c>
      <c r="V6537">
        <f>IFERROR(SuperstoreData[[#This Row],[Profit]]/SuperstoreData[[#This Row],[Sales]],0)</f>
        <v>-1.2499999999999999E-2</v>
      </c>
      <c r="W6537">
        <f>YEAR(C6537)</f>
        <v>2014</v>
      </c>
      <c r="X6537" t="str">
        <f>TEXT(C6537,"mmm")</f>
        <v>Nov</v>
      </c>
    </row>
    <row r="6538" spans="1:24" x14ac:dyDescent="0.3">
      <c r="A6538">
        <v>6537</v>
      </c>
      <c r="B6538" t="s">
        <v>9740</v>
      </c>
      <c r="C6538" s="1">
        <v>41932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>
        <v>328.59</v>
      </c>
      <c r="S6538">
        <v>3</v>
      </c>
      <c r="T6538">
        <v>0.4</v>
      </c>
      <c r="U6538">
        <v>-147.8655</v>
      </c>
      <c r="V6538">
        <f>IFERROR(SuperstoreData[[#This Row],[Profit]]/SuperstoreData[[#This Row],[Sales]],0)</f>
        <v>-0.45</v>
      </c>
      <c r="W6538">
        <f>YEAR(C6538)</f>
        <v>2014</v>
      </c>
      <c r="X6538" t="str">
        <f>TEXT(C6538,"mmm")</f>
        <v>Oct</v>
      </c>
    </row>
    <row r="6539" spans="1:24" x14ac:dyDescent="0.3">
      <c r="A6539">
        <v>6538</v>
      </c>
      <c r="B6539" t="s">
        <v>9740</v>
      </c>
      <c r="C6539" s="1">
        <v>41932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>
        <v>98.352000000000004</v>
      </c>
      <c r="S6539">
        <v>3</v>
      </c>
      <c r="T6539">
        <v>0.2</v>
      </c>
      <c r="U6539">
        <v>-24.588000000000001</v>
      </c>
      <c r="V6539">
        <f>IFERROR(SuperstoreData[[#This Row],[Profit]]/SuperstoreData[[#This Row],[Sales]],0)</f>
        <v>-0.25</v>
      </c>
      <c r="W6539">
        <f>YEAR(C6539)</f>
        <v>2014</v>
      </c>
      <c r="X6539" t="str">
        <f>TEXT(C6539,"mmm")</f>
        <v>Oct</v>
      </c>
    </row>
    <row r="6540" spans="1:24" x14ac:dyDescent="0.3">
      <c r="A6540">
        <v>6539</v>
      </c>
      <c r="B6540" t="s">
        <v>9742</v>
      </c>
      <c r="C6540" s="1">
        <v>42302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>
        <v>158.99</v>
      </c>
      <c r="S6540">
        <v>1</v>
      </c>
      <c r="T6540">
        <v>0</v>
      </c>
      <c r="U6540">
        <v>41.337400000000002</v>
      </c>
      <c r="V6540">
        <f>IFERROR(SuperstoreData[[#This Row],[Profit]]/SuperstoreData[[#This Row],[Sales]],0)</f>
        <v>0.26</v>
      </c>
      <c r="W6540">
        <f>YEAR(C6540)</f>
        <v>2015</v>
      </c>
      <c r="X6540" t="str">
        <f>TEXT(C6540,"mmm")</f>
        <v>Oct</v>
      </c>
    </row>
    <row r="6541" spans="1:24" x14ac:dyDescent="0.3">
      <c r="A6541">
        <v>6540</v>
      </c>
      <c r="B6541" t="s">
        <v>9742</v>
      </c>
      <c r="C6541" s="1">
        <v>42302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>
        <v>291.10000000000002</v>
      </c>
      <c r="S6541">
        <v>5</v>
      </c>
      <c r="T6541">
        <v>0</v>
      </c>
      <c r="U6541">
        <v>75.686000000000007</v>
      </c>
      <c r="V6541">
        <f>IFERROR(SuperstoreData[[#This Row],[Profit]]/SuperstoreData[[#This Row],[Sales]],0)</f>
        <v>0.26</v>
      </c>
      <c r="W6541">
        <f>YEAR(C6541)</f>
        <v>2015</v>
      </c>
      <c r="X6541" t="str">
        <f>TEXT(C6541,"mmm")</f>
        <v>Oct</v>
      </c>
    </row>
    <row r="6542" spans="1:24" x14ac:dyDescent="0.3">
      <c r="A6542">
        <v>6541</v>
      </c>
      <c r="B6542" t="s">
        <v>9743</v>
      </c>
      <c r="C6542" s="1">
        <v>43055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>
        <v>73.680000000000007</v>
      </c>
      <c r="S6542">
        <v>6</v>
      </c>
      <c r="T6542">
        <v>0</v>
      </c>
      <c r="U6542">
        <v>34.629600000000003</v>
      </c>
      <c r="V6542">
        <f>IFERROR(SuperstoreData[[#This Row],[Profit]]/SuperstoreData[[#This Row],[Sales]],0)</f>
        <v>0.47000000000000003</v>
      </c>
      <c r="W6542">
        <f>YEAR(C6542)</f>
        <v>2017</v>
      </c>
      <c r="X6542" t="str">
        <f>TEXT(C6542,"mmm")</f>
        <v>Nov</v>
      </c>
    </row>
    <row r="6543" spans="1:24" x14ac:dyDescent="0.3">
      <c r="A6543">
        <v>6542</v>
      </c>
      <c r="B6543" t="s">
        <v>9743</v>
      </c>
      <c r="C6543" s="1">
        <v>43055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>
        <v>139.91999999999999</v>
      </c>
      <c r="S6543">
        <v>2</v>
      </c>
      <c r="T6543">
        <v>0</v>
      </c>
      <c r="U6543">
        <v>23.7864</v>
      </c>
      <c r="V6543">
        <f>IFERROR(SuperstoreData[[#This Row],[Profit]]/SuperstoreData[[#This Row],[Sales]],0)</f>
        <v>0.17</v>
      </c>
      <c r="W6543">
        <f>YEAR(C6543)</f>
        <v>2017</v>
      </c>
      <c r="X6543" t="str">
        <f>TEXT(C6543,"mmm")</f>
        <v>Nov</v>
      </c>
    </row>
    <row r="6544" spans="1:24" x14ac:dyDescent="0.3">
      <c r="A6544">
        <v>6543</v>
      </c>
      <c r="B6544" t="s">
        <v>9743</v>
      </c>
      <c r="C6544" s="1">
        <v>43055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>
        <v>107.88</v>
      </c>
      <c r="S6544">
        <v>3</v>
      </c>
      <c r="T6544">
        <v>0.2</v>
      </c>
      <c r="U6544">
        <v>10.788</v>
      </c>
      <c r="V6544">
        <f>IFERROR(SuperstoreData[[#This Row],[Profit]]/SuperstoreData[[#This Row],[Sales]],0)</f>
        <v>0.1</v>
      </c>
      <c r="W6544">
        <f>YEAR(C6544)</f>
        <v>2017</v>
      </c>
      <c r="X6544" t="str">
        <f>TEXT(C6544,"mmm")</f>
        <v>Nov</v>
      </c>
    </row>
    <row r="6545" spans="1:24" x14ac:dyDescent="0.3">
      <c r="A6545">
        <v>6544</v>
      </c>
      <c r="B6545" t="s">
        <v>9743</v>
      </c>
      <c r="C6545" s="1">
        <v>43055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>
        <v>33.29</v>
      </c>
      <c r="S6545">
        <v>1</v>
      </c>
      <c r="T6545">
        <v>0</v>
      </c>
      <c r="U6545">
        <v>7.9896000000000003</v>
      </c>
      <c r="V6545">
        <f>IFERROR(SuperstoreData[[#This Row],[Profit]]/SuperstoreData[[#This Row],[Sales]],0)</f>
        <v>0.24000000000000002</v>
      </c>
      <c r="W6545">
        <f>YEAR(C6545)</f>
        <v>2017</v>
      </c>
      <c r="X6545" t="str">
        <f>TEXT(C6545,"mmm")</f>
        <v>Nov</v>
      </c>
    </row>
    <row r="6546" spans="1:24" x14ac:dyDescent="0.3">
      <c r="A6546">
        <v>6545</v>
      </c>
      <c r="B6546" t="s">
        <v>9744</v>
      </c>
      <c r="C6546" s="1">
        <v>42869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>
        <v>58.17</v>
      </c>
      <c r="S6546">
        <v>5</v>
      </c>
      <c r="T6546">
        <v>0.7</v>
      </c>
      <c r="U6546">
        <v>-46.536000000000001</v>
      </c>
      <c r="V6546">
        <f>IFERROR(SuperstoreData[[#This Row],[Profit]]/SuperstoreData[[#This Row],[Sales]],0)</f>
        <v>-0.8</v>
      </c>
      <c r="W6546">
        <f>YEAR(C6546)</f>
        <v>2017</v>
      </c>
      <c r="X6546" t="str">
        <f>TEXT(C6546,"mmm")</f>
        <v>May</v>
      </c>
    </row>
    <row r="6547" spans="1:24" x14ac:dyDescent="0.3">
      <c r="A6547">
        <v>6546</v>
      </c>
      <c r="B6547" t="s">
        <v>9744</v>
      </c>
      <c r="C6547" s="1">
        <v>42869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>
        <v>5.04</v>
      </c>
      <c r="S6547">
        <v>2</v>
      </c>
      <c r="T6547">
        <v>0.2</v>
      </c>
      <c r="U6547">
        <v>1.764</v>
      </c>
      <c r="V6547">
        <f>IFERROR(SuperstoreData[[#This Row],[Profit]]/SuperstoreData[[#This Row],[Sales]],0)</f>
        <v>0.35</v>
      </c>
      <c r="W6547">
        <f>YEAR(C6547)</f>
        <v>2017</v>
      </c>
      <c r="X6547" t="str">
        <f>TEXT(C6547,"mmm")</f>
        <v>May</v>
      </c>
    </row>
    <row r="6548" spans="1:24" x14ac:dyDescent="0.3">
      <c r="A6548">
        <v>6547</v>
      </c>
      <c r="B6548" t="s">
        <v>9744</v>
      </c>
      <c r="C6548" s="1">
        <v>42869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>
        <v>24.783999999999999</v>
      </c>
      <c r="S6548">
        <v>1</v>
      </c>
      <c r="T6548">
        <v>0.2</v>
      </c>
      <c r="U6548">
        <v>7.7450000000000001</v>
      </c>
      <c r="V6548">
        <f>IFERROR(SuperstoreData[[#This Row],[Profit]]/SuperstoreData[[#This Row],[Sales]],0)</f>
        <v>0.3125</v>
      </c>
      <c r="W6548">
        <f>YEAR(C6548)</f>
        <v>2017</v>
      </c>
      <c r="X6548" t="str">
        <f>TEXT(C6548,"mmm")</f>
        <v>May</v>
      </c>
    </row>
    <row r="6549" spans="1:24" x14ac:dyDescent="0.3">
      <c r="A6549">
        <v>6548</v>
      </c>
      <c r="B6549" t="s">
        <v>9745</v>
      </c>
      <c r="C6549" s="1">
        <v>41699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>
        <v>634.11599999999999</v>
      </c>
      <c r="S6549">
        <v>6</v>
      </c>
      <c r="T6549">
        <v>0.3</v>
      </c>
      <c r="U6549">
        <v>-172.1172</v>
      </c>
      <c r="V6549">
        <f>IFERROR(SuperstoreData[[#This Row],[Profit]]/SuperstoreData[[#This Row],[Sales]],0)</f>
        <v>-0.27142857142857141</v>
      </c>
      <c r="W6549">
        <f>YEAR(C6549)</f>
        <v>2014</v>
      </c>
      <c r="X6549" t="str">
        <f>TEXT(C6549,"mmm")</f>
        <v>Mar</v>
      </c>
    </row>
    <row r="6550" spans="1:24" x14ac:dyDescent="0.3">
      <c r="A6550">
        <v>6549</v>
      </c>
      <c r="B6550" t="s">
        <v>9745</v>
      </c>
      <c r="C6550" s="1">
        <v>41699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>
        <v>17.472000000000001</v>
      </c>
      <c r="S6550">
        <v>3</v>
      </c>
      <c r="T6550">
        <v>0.2</v>
      </c>
      <c r="U6550">
        <v>5.6783999999999999</v>
      </c>
      <c r="V6550">
        <f>IFERROR(SuperstoreData[[#This Row],[Profit]]/SuperstoreData[[#This Row],[Sales]],0)</f>
        <v>0.32499999999999996</v>
      </c>
      <c r="W6550">
        <f>YEAR(C6550)</f>
        <v>2014</v>
      </c>
      <c r="X6550" t="str">
        <f>TEXT(C6550,"mmm")</f>
        <v>Mar</v>
      </c>
    </row>
    <row r="6551" spans="1:24" x14ac:dyDescent="0.3">
      <c r="A6551">
        <v>6550</v>
      </c>
      <c r="B6551" t="s">
        <v>9746</v>
      </c>
      <c r="C6551" s="1">
        <v>42215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>
        <v>155.88</v>
      </c>
      <c r="S6551">
        <v>6</v>
      </c>
      <c r="T6551">
        <v>0</v>
      </c>
      <c r="U6551">
        <v>38.97</v>
      </c>
      <c r="V6551">
        <f>IFERROR(SuperstoreData[[#This Row],[Profit]]/SuperstoreData[[#This Row],[Sales]],0)</f>
        <v>0.25</v>
      </c>
      <c r="W6551">
        <f>YEAR(C6551)</f>
        <v>2015</v>
      </c>
      <c r="X6551" t="str">
        <f>TEXT(C6551,"mmm")</f>
        <v>Jul</v>
      </c>
    </row>
    <row r="6552" spans="1:24" x14ac:dyDescent="0.3">
      <c r="A6552">
        <v>6551</v>
      </c>
      <c r="B6552" t="s">
        <v>9747</v>
      </c>
      <c r="C6552" s="1">
        <v>42309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>
        <v>327.56400000000002</v>
      </c>
      <c r="S6552">
        <v>4</v>
      </c>
      <c r="T6552">
        <v>0.1</v>
      </c>
      <c r="U6552">
        <v>21.837599999999998</v>
      </c>
      <c r="V6552">
        <f>IFERROR(SuperstoreData[[#This Row],[Profit]]/SuperstoreData[[#This Row],[Sales]],0)</f>
        <v>6.6666666666666652E-2</v>
      </c>
      <c r="W6552">
        <f>YEAR(C6552)</f>
        <v>2015</v>
      </c>
      <c r="X6552" t="str">
        <f>TEXT(C6552,"mmm")</f>
        <v>Nov</v>
      </c>
    </row>
    <row r="6553" spans="1:24" x14ac:dyDescent="0.3">
      <c r="A6553">
        <v>6552</v>
      </c>
      <c r="B6553" t="s">
        <v>9748</v>
      </c>
      <c r="C6553" s="1">
        <v>43085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>
        <v>13.36</v>
      </c>
      <c r="S6553">
        <v>2</v>
      </c>
      <c r="T6553">
        <v>0</v>
      </c>
      <c r="U6553">
        <v>6.4127999999999998</v>
      </c>
      <c r="V6553">
        <f>IFERROR(SuperstoreData[[#This Row],[Profit]]/SuperstoreData[[#This Row],[Sales]],0)</f>
        <v>0.48</v>
      </c>
      <c r="W6553">
        <f>YEAR(C6553)</f>
        <v>2017</v>
      </c>
      <c r="X6553" t="str">
        <f>TEXT(C6553,"mmm")</f>
        <v>Dec</v>
      </c>
    </row>
    <row r="6554" spans="1:24" x14ac:dyDescent="0.3">
      <c r="A6554">
        <v>6553</v>
      </c>
      <c r="B6554" t="s">
        <v>9748</v>
      </c>
      <c r="C6554" s="1">
        <v>43085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>
        <v>158.9</v>
      </c>
      <c r="S6554">
        <v>5</v>
      </c>
      <c r="T6554">
        <v>0</v>
      </c>
      <c r="U6554">
        <v>7.9450000000000003</v>
      </c>
      <c r="V6554">
        <f>IFERROR(SuperstoreData[[#This Row],[Profit]]/SuperstoreData[[#This Row],[Sales]],0)</f>
        <v>0.05</v>
      </c>
      <c r="W6554">
        <f>YEAR(C6554)</f>
        <v>2017</v>
      </c>
      <c r="X6554" t="str">
        <f>TEXT(C6554,"mmm")</f>
        <v>Dec</v>
      </c>
    </row>
    <row r="6555" spans="1:24" x14ac:dyDescent="0.3">
      <c r="A6555">
        <v>6554</v>
      </c>
      <c r="B6555" t="s">
        <v>9749</v>
      </c>
      <c r="C6555" s="1">
        <v>41932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>
        <v>319.96800000000002</v>
      </c>
      <c r="S6555">
        <v>4</v>
      </c>
      <c r="T6555">
        <v>0.2</v>
      </c>
      <c r="U6555">
        <v>71.992800000000003</v>
      </c>
      <c r="V6555">
        <f>IFERROR(SuperstoreData[[#This Row],[Profit]]/SuperstoreData[[#This Row],[Sales]],0)</f>
        <v>0.22500000000000001</v>
      </c>
      <c r="W6555">
        <f>YEAR(C6555)</f>
        <v>2014</v>
      </c>
      <c r="X6555" t="str">
        <f>TEXT(C6555,"mmm")</f>
        <v>Oct</v>
      </c>
    </row>
    <row r="6556" spans="1:24" x14ac:dyDescent="0.3">
      <c r="A6556">
        <v>6555</v>
      </c>
      <c r="B6556" t="s">
        <v>9749</v>
      </c>
      <c r="C6556" s="1">
        <v>41932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>
        <v>505.32</v>
      </c>
      <c r="S6556">
        <v>3</v>
      </c>
      <c r="T6556">
        <v>0.2</v>
      </c>
      <c r="U6556">
        <v>31.5825</v>
      </c>
      <c r="V6556">
        <f>IFERROR(SuperstoreData[[#This Row],[Profit]]/SuperstoreData[[#This Row],[Sales]],0)</f>
        <v>6.25E-2</v>
      </c>
      <c r="W6556">
        <f>YEAR(C6556)</f>
        <v>2014</v>
      </c>
      <c r="X6556" t="str">
        <f>TEXT(C6556,"mmm")</f>
        <v>Oct</v>
      </c>
    </row>
    <row r="6557" spans="1:24" x14ac:dyDescent="0.3">
      <c r="A6557">
        <v>6556</v>
      </c>
      <c r="B6557" t="s">
        <v>9749</v>
      </c>
      <c r="C6557" s="1">
        <v>41932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>
        <v>3.8079999999999998</v>
      </c>
      <c r="S6557">
        <v>1</v>
      </c>
      <c r="T6557">
        <v>0.2</v>
      </c>
      <c r="U6557">
        <v>1.2376</v>
      </c>
      <c r="V6557">
        <f>IFERROR(SuperstoreData[[#This Row],[Profit]]/SuperstoreData[[#This Row],[Sales]],0)</f>
        <v>0.32500000000000001</v>
      </c>
      <c r="W6557">
        <f>YEAR(C6557)</f>
        <v>2014</v>
      </c>
      <c r="X6557" t="str">
        <f>TEXT(C6557,"mmm")</f>
        <v>Oct</v>
      </c>
    </row>
    <row r="6558" spans="1:24" x14ac:dyDescent="0.3">
      <c r="A6558">
        <v>6557</v>
      </c>
      <c r="B6558" t="s">
        <v>9749</v>
      </c>
      <c r="C6558" s="1">
        <v>41932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>
        <v>8.6820000000000004</v>
      </c>
      <c r="S6558">
        <v>1</v>
      </c>
      <c r="T6558">
        <v>0.8</v>
      </c>
      <c r="U6558">
        <v>-14.759399999999999</v>
      </c>
      <c r="V6558">
        <f>IFERROR(SuperstoreData[[#This Row],[Profit]]/SuperstoreData[[#This Row],[Sales]],0)</f>
        <v>-1.7</v>
      </c>
      <c r="W6558">
        <f>YEAR(C6558)</f>
        <v>2014</v>
      </c>
      <c r="X6558" t="str">
        <f>TEXT(C6558,"mmm")</f>
        <v>Oct</v>
      </c>
    </row>
    <row r="6559" spans="1:24" x14ac:dyDescent="0.3">
      <c r="A6559">
        <v>6558</v>
      </c>
      <c r="B6559" t="s">
        <v>9749</v>
      </c>
      <c r="C6559" s="1">
        <v>41932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>
        <v>24.423999999999999</v>
      </c>
      <c r="S6559">
        <v>1</v>
      </c>
      <c r="T6559">
        <v>0.2</v>
      </c>
      <c r="U6559">
        <v>7.9378000000000002</v>
      </c>
      <c r="V6559">
        <f>IFERROR(SuperstoreData[[#This Row],[Profit]]/SuperstoreData[[#This Row],[Sales]],0)</f>
        <v>0.32500000000000001</v>
      </c>
      <c r="W6559">
        <f>YEAR(C6559)</f>
        <v>2014</v>
      </c>
      <c r="X6559" t="str">
        <f>TEXT(C6559,"mmm")</f>
        <v>Oct</v>
      </c>
    </row>
    <row r="6560" spans="1:24" x14ac:dyDescent="0.3">
      <c r="A6560">
        <v>6559</v>
      </c>
      <c r="B6560" t="s">
        <v>9752</v>
      </c>
      <c r="C6560" s="1">
        <v>42160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>
        <v>1522.6379999999999</v>
      </c>
      <c r="S6560">
        <v>9</v>
      </c>
      <c r="T6560">
        <v>0.1</v>
      </c>
      <c r="U6560">
        <v>169.18199999999999</v>
      </c>
      <c r="V6560">
        <f>IFERROR(SuperstoreData[[#This Row],[Profit]]/SuperstoreData[[#This Row],[Sales]],0)</f>
        <v>0.1111111111111111</v>
      </c>
      <c r="W6560">
        <f>YEAR(C6560)</f>
        <v>2015</v>
      </c>
      <c r="X6560" t="str">
        <f>TEXT(C6560,"mmm")</f>
        <v>Jun</v>
      </c>
    </row>
    <row r="6561" spans="1:24" x14ac:dyDescent="0.3">
      <c r="A6561">
        <v>6560</v>
      </c>
      <c r="B6561" t="s">
        <v>9753</v>
      </c>
      <c r="C6561" s="1">
        <v>42572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>
        <v>419.9</v>
      </c>
      <c r="S6561">
        <v>5</v>
      </c>
      <c r="T6561">
        <v>0</v>
      </c>
      <c r="U6561">
        <v>197.35300000000001</v>
      </c>
      <c r="V6561">
        <f>IFERROR(SuperstoreData[[#This Row],[Profit]]/SuperstoreData[[#This Row],[Sales]],0)</f>
        <v>0.47000000000000003</v>
      </c>
      <c r="W6561">
        <f>YEAR(C6561)</f>
        <v>2016</v>
      </c>
      <c r="X6561" t="str">
        <f>TEXT(C6561,"mmm")</f>
        <v>Jul</v>
      </c>
    </row>
    <row r="6562" spans="1:24" x14ac:dyDescent="0.3">
      <c r="A6562">
        <v>6561</v>
      </c>
      <c r="B6562" t="s">
        <v>9753</v>
      </c>
      <c r="C6562" s="1">
        <v>42572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>
        <v>3.15</v>
      </c>
      <c r="S6562">
        <v>1</v>
      </c>
      <c r="T6562">
        <v>0</v>
      </c>
      <c r="U6562">
        <v>1.512</v>
      </c>
      <c r="V6562">
        <f>IFERROR(SuperstoreData[[#This Row],[Profit]]/SuperstoreData[[#This Row],[Sales]],0)</f>
        <v>0.48000000000000004</v>
      </c>
      <c r="W6562">
        <f>YEAR(C6562)</f>
        <v>2016</v>
      </c>
      <c r="X6562" t="str">
        <f>TEXT(C6562,"mmm")</f>
        <v>Jul</v>
      </c>
    </row>
    <row r="6563" spans="1:24" x14ac:dyDescent="0.3">
      <c r="A6563">
        <v>6562</v>
      </c>
      <c r="B6563" t="s">
        <v>9754</v>
      </c>
      <c r="C6563" s="1">
        <v>42825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>
        <v>33.619999999999997</v>
      </c>
      <c r="S6563">
        <v>5</v>
      </c>
      <c r="T6563">
        <v>0.8</v>
      </c>
      <c r="U6563">
        <v>-90.774000000000001</v>
      </c>
      <c r="V6563">
        <f>IFERROR(SuperstoreData[[#This Row],[Profit]]/SuperstoreData[[#This Row],[Sales]],0)</f>
        <v>-2.7</v>
      </c>
      <c r="W6563">
        <f>YEAR(C6563)</f>
        <v>2017</v>
      </c>
      <c r="X6563" t="str">
        <f>TEXT(C6563,"mmm")</f>
        <v>Mar</v>
      </c>
    </row>
    <row r="6564" spans="1:24" x14ac:dyDescent="0.3">
      <c r="A6564">
        <v>6563</v>
      </c>
      <c r="B6564" t="s">
        <v>9755</v>
      </c>
      <c r="C6564" s="1">
        <v>41766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>
        <v>16.14</v>
      </c>
      <c r="S6564">
        <v>3</v>
      </c>
      <c r="T6564">
        <v>0</v>
      </c>
      <c r="U6564">
        <v>7.9085999999999999</v>
      </c>
      <c r="V6564">
        <f>IFERROR(SuperstoreData[[#This Row],[Profit]]/SuperstoreData[[#This Row],[Sales]],0)</f>
        <v>0.49</v>
      </c>
      <c r="W6564">
        <f>YEAR(C6564)</f>
        <v>2014</v>
      </c>
      <c r="X6564" t="str">
        <f>TEXT(C6564,"mmm")</f>
        <v>May</v>
      </c>
    </row>
    <row r="6565" spans="1:24" x14ac:dyDescent="0.3">
      <c r="A6565">
        <v>6564</v>
      </c>
      <c r="B6565" t="s">
        <v>9755</v>
      </c>
      <c r="C6565" s="1">
        <v>41766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>
        <v>194.25</v>
      </c>
      <c r="S6565">
        <v>2</v>
      </c>
      <c r="T6565">
        <v>0.3</v>
      </c>
      <c r="U6565">
        <v>-38.85</v>
      </c>
      <c r="V6565">
        <f>IFERROR(SuperstoreData[[#This Row],[Profit]]/SuperstoreData[[#This Row],[Sales]],0)</f>
        <v>-0.2</v>
      </c>
      <c r="W6565">
        <f>YEAR(C6565)</f>
        <v>2014</v>
      </c>
      <c r="X6565" t="str">
        <f>TEXT(C6565,"mmm")</f>
        <v>May</v>
      </c>
    </row>
    <row r="6566" spans="1:24" x14ac:dyDescent="0.3">
      <c r="A6566">
        <v>6565</v>
      </c>
      <c r="B6566" t="s">
        <v>9755</v>
      </c>
      <c r="C6566" s="1">
        <v>41766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>
        <v>8.64</v>
      </c>
      <c r="S6566">
        <v>3</v>
      </c>
      <c r="T6566">
        <v>0</v>
      </c>
      <c r="U6566">
        <v>2.5055999999999998</v>
      </c>
      <c r="V6566">
        <f>IFERROR(SuperstoreData[[#This Row],[Profit]]/SuperstoreData[[#This Row],[Sales]],0)</f>
        <v>0.28999999999999998</v>
      </c>
      <c r="W6566">
        <f>YEAR(C6566)</f>
        <v>2014</v>
      </c>
      <c r="X6566" t="str">
        <f>TEXT(C6566,"mmm")</f>
        <v>May</v>
      </c>
    </row>
    <row r="6567" spans="1:24" x14ac:dyDescent="0.3">
      <c r="A6567">
        <v>6566</v>
      </c>
      <c r="B6567" t="s">
        <v>9755</v>
      </c>
      <c r="C6567" s="1">
        <v>41766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>
        <v>872.32</v>
      </c>
      <c r="S6567">
        <v>4</v>
      </c>
      <c r="T6567">
        <v>0</v>
      </c>
      <c r="U6567">
        <v>244.24959999999999</v>
      </c>
      <c r="V6567">
        <f>IFERROR(SuperstoreData[[#This Row],[Profit]]/SuperstoreData[[#This Row],[Sales]],0)</f>
        <v>0.27999999999999997</v>
      </c>
      <c r="W6567">
        <f>YEAR(C6567)</f>
        <v>2014</v>
      </c>
      <c r="X6567" t="str">
        <f>TEXT(C6567,"mmm")</f>
        <v>May</v>
      </c>
    </row>
    <row r="6568" spans="1:24" x14ac:dyDescent="0.3">
      <c r="A6568">
        <v>6567</v>
      </c>
      <c r="B6568" t="s">
        <v>9756</v>
      </c>
      <c r="C6568" s="1">
        <v>42771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>
        <v>243.99199999999999</v>
      </c>
      <c r="S6568">
        <v>4</v>
      </c>
      <c r="T6568">
        <v>0.8</v>
      </c>
      <c r="U6568">
        <v>-426.98599999999999</v>
      </c>
      <c r="V6568">
        <f>IFERROR(SuperstoreData[[#This Row],[Profit]]/SuperstoreData[[#This Row],[Sales]],0)</f>
        <v>-1.75</v>
      </c>
      <c r="W6568">
        <f>YEAR(C6568)</f>
        <v>2017</v>
      </c>
      <c r="X6568" t="str">
        <f>TEXT(C6568,"mmm")</f>
        <v>Feb</v>
      </c>
    </row>
    <row r="6569" spans="1:24" x14ac:dyDescent="0.3">
      <c r="A6569">
        <v>6568</v>
      </c>
      <c r="B6569" t="s">
        <v>9756</v>
      </c>
      <c r="C6569" s="1">
        <v>42771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>
        <v>7.12</v>
      </c>
      <c r="S6569">
        <v>5</v>
      </c>
      <c r="T6569">
        <v>0.2</v>
      </c>
      <c r="U6569">
        <v>0.71199999999999997</v>
      </c>
      <c r="V6569">
        <f>IFERROR(SuperstoreData[[#This Row],[Profit]]/SuperstoreData[[#This Row],[Sales]],0)</f>
        <v>9.9999999999999992E-2</v>
      </c>
      <c r="W6569">
        <f>YEAR(C6569)</f>
        <v>2017</v>
      </c>
      <c r="X6569" t="str">
        <f>TEXT(C6569,"mmm")</f>
        <v>Feb</v>
      </c>
    </row>
    <row r="6570" spans="1:24" x14ac:dyDescent="0.3">
      <c r="A6570">
        <v>6569</v>
      </c>
      <c r="B6570" t="s">
        <v>9757</v>
      </c>
      <c r="C6570" s="1">
        <v>41747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>
        <v>2.6880000000000002</v>
      </c>
      <c r="S6570">
        <v>2</v>
      </c>
      <c r="T6570">
        <v>0.2</v>
      </c>
      <c r="U6570">
        <v>1.008</v>
      </c>
      <c r="V6570">
        <f>IFERROR(SuperstoreData[[#This Row],[Profit]]/SuperstoreData[[#This Row],[Sales]],0)</f>
        <v>0.375</v>
      </c>
      <c r="W6570">
        <f>YEAR(C6570)</f>
        <v>2014</v>
      </c>
      <c r="X6570" t="str">
        <f>TEXT(C6570,"mmm")</f>
        <v>Apr</v>
      </c>
    </row>
    <row r="6571" spans="1:24" x14ac:dyDescent="0.3">
      <c r="A6571">
        <v>6570</v>
      </c>
      <c r="B6571" t="s">
        <v>9757</v>
      </c>
      <c r="C6571" s="1">
        <v>41747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>
        <v>317.05799999999999</v>
      </c>
      <c r="S6571">
        <v>3</v>
      </c>
      <c r="T6571">
        <v>0.3</v>
      </c>
      <c r="U6571">
        <v>-18.117599999999999</v>
      </c>
      <c r="V6571">
        <f>IFERROR(SuperstoreData[[#This Row],[Profit]]/SuperstoreData[[#This Row],[Sales]],0)</f>
        <v>-5.7142857142857141E-2</v>
      </c>
      <c r="W6571">
        <f>YEAR(C6571)</f>
        <v>2014</v>
      </c>
      <c r="X6571" t="str">
        <f>TEXT(C6571,"mmm")</f>
        <v>Apr</v>
      </c>
    </row>
    <row r="6572" spans="1:24" x14ac:dyDescent="0.3">
      <c r="A6572">
        <v>6571</v>
      </c>
      <c r="B6572" t="s">
        <v>9757</v>
      </c>
      <c r="C6572" s="1">
        <v>41747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>
        <v>149.352</v>
      </c>
      <c r="S6572">
        <v>3</v>
      </c>
      <c r="T6572">
        <v>0.2</v>
      </c>
      <c r="U6572">
        <v>50.406300000000002</v>
      </c>
      <c r="V6572">
        <f>IFERROR(SuperstoreData[[#This Row],[Profit]]/SuperstoreData[[#This Row],[Sales]],0)</f>
        <v>0.33750000000000002</v>
      </c>
      <c r="W6572">
        <f>YEAR(C6572)</f>
        <v>2014</v>
      </c>
      <c r="X6572" t="str">
        <f>TEXT(C6572,"mmm")</f>
        <v>Apr</v>
      </c>
    </row>
    <row r="6573" spans="1:24" x14ac:dyDescent="0.3">
      <c r="A6573">
        <v>6572</v>
      </c>
      <c r="B6573" t="s">
        <v>9757</v>
      </c>
      <c r="C6573" s="1">
        <v>41747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>
        <v>227.976</v>
      </c>
      <c r="S6573">
        <v>3</v>
      </c>
      <c r="T6573">
        <v>0.2</v>
      </c>
      <c r="U6573">
        <v>28.497</v>
      </c>
      <c r="V6573">
        <f>IFERROR(SuperstoreData[[#This Row],[Profit]]/SuperstoreData[[#This Row],[Sales]],0)</f>
        <v>0.125</v>
      </c>
      <c r="W6573">
        <f>YEAR(C6573)</f>
        <v>2014</v>
      </c>
      <c r="X6573" t="str">
        <f>TEXT(C6573,"mmm")</f>
        <v>Apr</v>
      </c>
    </row>
    <row r="6574" spans="1:24" x14ac:dyDescent="0.3">
      <c r="A6574">
        <v>6573</v>
      </c>
      <c r="B6574" t="s">
        <v>9758</v>
      </c>
      <c r="C6574" s="1">
        <v>42500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>
        <v>11.96</v>
      </c>
      <c r="S6574">
        <v>2</v>
      </c>
      <c r="T6574">
        <v>0</v>
      </c>
      <c r="U6574">
        <v>5.8604000000000003</v>
      </c>
      <c r="V6574">
        <f>IFERROR(SuperstoreData[[#This Row],[Profit]]/SuperstoreData[[#This Row],[Sales]],0)</f>
        <v>0.49</v>
      </c>
      <c r="W6574">
        <f>YEAR(C6574)</f>
        <v>2016</v>
      </c>
      <c r="X6574" t="str">
        <f>TEXT(C6574,"mmm")</f>
        <v>May</v>
      </c>
    </row>
    <row r="6575" spans="1:24" x14ac:dyDescent="0.3">
      <c r="A6575">
        <v>6574</v>
      </c>
      <c r="B6575" t="s">
        <v>9759</v>
      </c>
      <c r="C6575" s="1">
        <v>42699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>
        <v>563.4</v>
      </c>
      <c r="S6575">
        <v>4</v>
      </c>
      <c r="T6575">
        <v>0</v>
      </c>
      <c r="U6575">
        <v>67.608000000000004</v>
      </c>
      <c r="V6575">
        <f>IFERROR(SuperstoreData[[#This Row],[Profit]]/SuperstoreData[[#This Row],[Sales]],0)</f>
        <v>0.12000000000000001</v>
      </c>
      <c r="W6575">
        <f>YEAR(C6575)</f>
        <v>2016</v>
      </c>
      <c r="X6575" t="str">
        <f>TEXT(C6575,"mmm")</f>
        <v>Nov</v>
      </c>
    </row>
    <row r="6576" spans="1:24" x14ac:dyDescent="0.3">
      <c r="A6576">
        <v>6575</v>
      </c>
      <c r="B6576" t="s">
        <v>9759</v>
      </c>
      <c r="C6576" s="1">
        <v>42699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>
        <v>319.92</v>
      </c>
      <c r="S6576">
        <v>8</v>
      </c>
      <c r="T6576">
        <v>0</v>
      </c>
      <c r="U6576">
        <v>118.3704</v>
      </c>
      <c r="V6576">
        <f>IFERROR(SuperstoreData[[#This Row],[Profit]]/SuperstoreData[[#This Row],[Sales]],0)</f>
        <v>0.37</v>
      </c>
      <c r="W6576">
        <f>YEAR(C6576)</f>
        <v>2016</v>
      </c>
      <c r="X6576" t="str">
        <f>TEXT(C6576,"mmm")</f>
        <v>Nov</v>
      </c>
    </row>
    <row r="6577" spans="1:24" x14ac:dyDescent="0.3">
      <c r="A6577">
        <v>6576</v>
      </c>
      <c r="B6577" t="s">
        <v>9762</v>
      </c>
      <c r="C6577" s="1">
        <v>42797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>
        <v>1049.44</v>
      </c>
      <c r="S6577">
        <v>8</v>
      </c>
      <c r="T6577">
        <v>0</v>
      </c>
      <c r="U6577">
        <v>440.76479999999998</v>
      </c>
      <c r="V6577">
        <f>IFERROR(SuperstoreData[[#This Row],[Profit]]/SuperstoreData[[#This Row],[Sales]],0)</f>
        <v>0.42</v>
      </c>
      <c r="W6577">
        <f>YEAR(C6577)</f>
        <v>2017</v>
      </c>
      <c r="X6577" t="str">
        <f>TEXT(C6577,"mmm")</f>
        <v>Mar</v>
      </c>
    </row>
    <row r="6578" spans="1:24" x14ac:dyDescent="0.3">
      <c r="A6578">
        <v>6577</v>
      </c>
      <c r="B6578" t="s">
        <v>9762</v>
      </c>
      <c r="C6578" s="1">
        <v>42797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>
        <v>170.352</v>
      </c>
      <c r="S6578">
        <v>3</v>
      </c>
      <c r="T6578">
        <v>0.2</v>
      </c>
      <c r="U6578">
        <v>-17.0352</v>
      </c>
      <c r="V6578">
        <f>IFERROR(SuperstoreData[[#This Row],[Profit]]/SuperstoreData[[#This Row],[Sales]],0)</f>
        <v>-9.9999999999999992E-2</v>
      </c>
      <c r="W6578">
        <f>YEAR(C6578)</f>
        <v>2017</v>
      </c>
      <c r="X6578" t="str">
        <f>TEXT(C6578,"mmm")</f>
        <v>Mar</v>
      </c>
    </row>
    <row r="6579" spans="1:24" x14ac:dyDescent="0.3">
      <c r="A6579">
        <v>6578</v>
      </c>
      <c r="B6579" t="s">
        <v>9763</v>
      </c>
      <c r="C6579" s="1">
        <v>42344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>
        <v>173.94</v>
      </c>
      <c r="S6579">
        <v>6</v>
      </c>
      <c r="T6579">
        <v>0</v>
      </c>
      <c r="U6579">
        <v>50.442599999999999</v>
      </c>
      <c r="V6579">
        <f>IFERROR(SuperstoreData[[#This Row],[Profit]]/SuperstoreData[[#This Row],[Sales]],0)</f>
        <v>0.28999999999999998</v>
      </c>
      <c r="W6579">
        <f>YEAR(C6579)</f>
        <v>2015</v>
      </c>
      <c r="X6579" t="str">
        <f>TEXT(C6579,"mmm")</f>
        <v>Dec</v>
      </c>
    </row>
    <row r="6580" spans="1:24" x14ac:dyDescent="0.3">
      <c r="A6580">
        <v>6579</v>
      </c>
      <c r="B6580" t="s">
        <v>9764</v>
      </c>
      <c r="C6580" s="1">
        <v>41876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>
        <v>1007.944</v>
      </c>
      <c r="S6580">
        <v>7</v>
      </c>
      <c r="T6580">
        <v>0.2</v>
      </c>
      <c r="U6580">
        <v>75.595799999999997</v>
      </c>
      <c r="V6580">
        <f>IFERROR(SuperstoreData[[#This Row],[Profit]]/SuperstoreData[[#This Row],[Sales]],0)</f>
        <v>7.4999999999999997E-2</v>
      </c>
      <c r="W6580">
        <f>YEAR(C6580)</f>
        <v>2014</v>
      </c>
      <c r="X6580" t="str">
        <f>TEXT(C6580,"mmm")</f>
        <v>Aug</v>
      </c>
    </row>
    <row r="6581" spans="1:24" x14ac:dyDescent="0.3">
      <c r="A6581">
        <v>6580</v>
      </c>
      <c r="B6581" t="s">
        <v>9765</v>
      </c>
      <c r="C6581" s="1">
        <v>42665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>
        <v>6.68</v>
      </c>
      <c r="S6581">
        <v>1</v>
      </c>
      <c r="T6581">
        <v>0</v>
      </c>
      <c r="U6581">
        <v>3.2063999999999999</v>
      </c>
      <c r="V6581">
        <f>IFERROR(SuperstoreData[[#This Row],[Profit]]/SuperstoreData[[#This Row],[Sales]],0)</f>
        <v>0.48</v>
      </c>
      <c r="W6581">
        <f>YEAR(C6581)</f>
        <v>2016</v>
      </c>
      <c r="X6581" t="str">
        <f>TEXT(C6581,"mmm")</f>
        <v>Oct</v>
      </c>
    </row>
    <row r="6582" spans="1:24" x14ac:dyDescent="0.3">
      <c r="A6582">
        <v>6581</v>
      </c>
      <c r="B6582" t="s">
        <v>9765</v>
      </c>
      <c r="C6582" s="1">
        <v>42665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>
        <v>8.34</v>
      </c>
      <c r="S6582">
        <v>3</v>
      </c>
      <c r="T6582">
        <v>0</v>
      </c>
      <c r="U6582">
        <v>2.2517999999999998</v>
      </c>
      <c r="V6582">
        <f>IFERROR(SuperstoreData[[#This Row],[Profit]]/SuperstoreData[[#This Row],[Sales]],0)</f>
        <v>0.26999999999999996</v>
      </c>
      <c r="W6582">
        <f>YEAR(C6582)</f>
        <v>2016</v>
      </c>
      <c r="X6582" t="str">
        <f>TEXT(C6582,"mmm")</f>
        <v>Oct</v>
      </c>
    </row>
    <row r="6583" spans="1:24" x14ac:dyDescent="0.3">
      <c r="A6583">
        <v>6582</v>
      </c>
      <c r="B6583" t="s">
        <v>9765</v>
      </c>
      <c r="C6583" s="1">
        <v>42665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>
        <v>101.94</v>
      </c>
      <c r="S6583">
        <v>3</v>
      </c>
      <c r="T6583">
        <v>0</v>
      </c>
      <c r="U6583">
        <v>30.582000000000001</v>
      </c>
      <c r="V6583">
        <f>IFERROR(SuperstoreData[[#This Row],[Profit]]/SuperstoreData[[#This Row],[Sales]],0)</f>
        <v>0.3</v>
      </c>
      <c r="W6583">
        <f>YEAR(C6583)</f>
        <v>2016</v>
      </c>
      <c r="X6583" t="str">
        <f>TEXT(C6583,"mmm")</f>
        <v>Oct</v>
      </c>
    </row>
    <row r="6584" spans="1:24" x14ac:dyDescent="0.3">
      <c r="A6584">
        <v>6583</v>
      </c>
      <c r="B6584" t="s">
        <v>9768</v>
      </c>
      <c r="C6584" s="1">
        <v>42589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>
        <v>179.97</v>
      </c>
      <c r="S6584">
        <v>3</v>
      </c>
      <c r="T6584">
        <v>0</v>
      </c>
      <c r="U6584">
        <v>86.385599999999997</v>
      </c>
      <c r="V6584">
        <f>IFERROR(SuperstoreData[[#This Row],[Profit]]/SuperstoreData[[#This Row],[Sales]],0)</f>
        <v>0.48</v>
      </c>
      <c r="W6584">
        <f>YEAR(C6584)</f>
        <v>2016</v>
      </c>
      <c r="X6584" t="str">
        <f>TEXT(C6584,"mmm")</f>
        <v>Aug</v>
      </c>
    </row>
    <row r="6585" spans="1:24" x14ac:dyDescent="0.3">
      <c r="A6585">
        <v>6584</v>
      </c>
      <c r="B6585" t="s">
        <v>9769</v>
      </c>
      <c r="C6585" s="1">
        <v>42937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>
        <v>101.94</v>
      </c>
      <c r="S6585">
        <v>6</v>
      </c>
      <c r="T6585">
        <v>0</v>
      </c>
      <c r="U6585">
        <v>29.5626</v>
      </c>
      <c r="V6585">
        <f>IFERROR(SuperstoreData[[#This Row],[Profit]]/SuperstoreData[[#This Row],[Sales]],0)</f>
        <v>0.28999999999999998</v>
      </c>
      <c r="W6585">
        <f>YEAR(C6585)</f>
        <v>2017</v>
      </c>
      <c r="X6585" t="str">
        <f>TEXT(C6585,"mmm")</f>
        <v>Jul</v>
      </c>
    </row>
    <row r="6586" spans="1:24" x14ac:dyDescent="0.3">
      <c r="A6586">
        <v>6585</v>
      </c>
      <c r="B6586" t="s">
        <v>9769</v>
      </c>
      <c r="C6586" s="1">
        <v>42937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>
        <v>271.95999999999998</v>
      </c>
      <c r="S6586">
        <v>4</v>
      </c>
      <c r="T6586">
        <v>0</v>
      </c>
      <c r="U6586">
        <v>67.989999999999995</v>
      </c>
      <c r="V6586">
        <f>IFERROR(SuperstoreData[[#This Row],[Profit]]/SuperstoreData[[#This Row],[Sales]],0)</f>
        <v>0.25</v>
      </c>
      <c r="W6586">
        <f>YEAR(C6586)</f>
        <v>2017</v>
      </c>
      <c r="X6586" t="str">
        <f>TEXT(C6586,"mmm")</f>
        <v>Jul</v>
      </c>
    </row>
    <row r="6587" spans="1:24" x14ac:dyDescent="0.3">
      <c r="A6587">
        <v>6586</v>
      </c>
      <c r="B6587" t="s">
        <v>9769</v>
      </c>
      <c r="C6587" s="1">
        <v>42937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>
        <v>8.8000000000000007</v>
      </c>
      <c r="S6587">
        <v>5</v>
      </c>
      <c r="T6587">
        <v>0</v>
      </c>
      <c r="U6587">
        <v>3.8719999999999999</v>
      </c>
      <c r="V6587">
        <f>IFERROR(SuperstoreData[[#This Row],[Profit]]/SuperstoreData[[#This Row],[Sales]],0)</f>
        <v>0.43999999999999995</v>
      </c>
      <c r="W6587">
        <f>YEAR(C6587)</f>
        <v>2017</v>
      </c>
      <c r="X6587" t="str">
        <f>TEXT(C6587,"mmm")</f>
        <v>Jul</v>
      </c>
    </row>
    <row r="6588" spans="1:24" x14ac:dyDescent="0.3">
      <c r="A6588">
        <v>6587</v>
      </c>
      <c r="B6588" t="s">
        <v>9769</v>
      </c>
      <c r="C6588" s="1">
        <v>42937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>
        <v>19.68</v>
      </c>
      <c r="S6588">
        <v>6</v>
      </c>
      <c r="T6588">
        <v>0</v>
      </c>
      <c r="U6588">
        <v>5.7072000000000003</v>
      </c>
      <c r="V6588">
        <f>IFERROR(SuperstoreData[[#This Row],[Profit]]/SuperstoreData[[#This Row],[Sales]],0)</f>
        <v>0.29000000000000004</v>
      </c>
      <c r="W6588">
        <f>YEAR(C6588)</f>
        <v>2017</v>
      </c>
      <c r="X6588" t="str">
        <f>TEXT(C6588,"mmm")</f>
        <v>Jul</v>
      </c>
    </row>
    <row r="6589" spans="1:24" x14ac:dyDescent="0.3">
      <c r="A6589">
        <v>6588</v>
      </c>
      <c r="B6589" t="s">
        <v>9769</v>
      </c>
      <c r="C6589" s="1">
        <v>42937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>
        <v>302.94</v>
      </c>
      <c r="S6589">
        <v>3</v>
      </c>
      <c r="T6589">
        <v>0</v>
      </c>
      <c r="U6589">
        <v>69.676199999999994</v>
      </c>
      <c r="V6589">
        <f>IFERROR(SuperstoreData[[#This Row],[Profit]]/SuperstoreData[[#This Row],[Sales]],0)</f>
        <v>0.22999999999999998</v>
      </c>
      <c r="W6589">
        <f>YEAR(C6589)</f>
        <v>2017</v>
      </c>
      <c r="X6589" t="str">
        <f>TEXT(C6589,"mmm")</f>
        <v>Jul</v>
      </c>
    </row>
    <row r="6590" spans="1:24" x14ac:dyDescent="0.3">
      <c r="A6590">
        <v>6589</v>
      </c>
      <c r="B6590" t="s">
        <v>9769</v>
      </c>
      <c r="C6590" s="1">
        <v>42937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>
        <v>14.94</v>
      </c>
      <c r="S6590">
        <v>3</v>
      </c>
      <c r="T6590">
        <v>0</v>
      </c>
      <c r="U6590">
        <v>7.1711999999999998</v>
      </c>
      <c r="V6590">
        <f>IFERROR(SuperstoreData[[#This Row],[Profit]]/SuperstoreData[[#This Row],[Sales]],0)</f>
        <v>0.48</v>
      </c>
      <c r="W6590">
        <f>YEAR(C6590)</f>
        <v>2017</v>
      </c>
      <c r="X6590" t="str">
        <f>TEXT(C6590,"mmm")</f>
        <v>Jul</v>
      </c>
    </row>
    <row r="6591" spans="1:24" x14ac:dyDescent="0.3">
      <c r="A6591">
        <v>6590</v>
      </c>
      <c r="B6591" t="s">
        <v>9769</v>
      </c>
      <c r="C6591" s="1">
        <v>42937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>
        <v>231.72</v>
      </c>
      <c r="S6591">
        <v>2</v>
      </c>
      <c r="T6591">
        <v>0</v>
      </c>
      <c r="U6591">
        <v>11.586</v>
      </c>
      <c r="V6591">
        <f>IFERROR(SuperstoreData[[#This Row],[Profit]]/SuperstoreData[[#This Row],[Sales]],0)</f>
        <v>0.05</v>
      </c>
      <c r="W6591">
        <f>YEAR(C6591)</f>
        <v>2017</v>
      </c>
      <c r="X6591" t="str">
        <f>TEXT(C6591,"mmm")</f>
        <v>Jul</v>
      </c>
    </row>
    <row r="6592" spans="1:24" x14ac:dyDescent="0.3">
      <c r="A6592">
        <v>6591</v>
      </c>
      <c r="B6592" t="s">
        <v>9770</v>
      </c>
      <c r="C6592" s="1">
        <v>41721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>
        <v>9.9120000000000008</v>
      </c>
      <c r="S6592">
        <v>3</v>
      </c>
      <c r="T6592">
        <v>0.2</v>
      </c>
      <c r="U6592">
        <v>3.2214</v>
      </c>
      <c r="V6592">
        <f>IFERROR(SuperstoreData[[#This Row],[Profit]]/SuperstoreData[[#This Row],[Sales]],0)</f>
        <v>0.32499999999999996</v>
      </c>
      <c r="W6592">
        <f>YEAR(C6592)</f>
        <v>2014</v>
      </c>
      <c r="X6592" t="str">
        <f>TEXT(C6592,"mmm")</f>
        <v>Mar</v>
      </c>
    </row>
    <row r="6593" spans="1:24" x14ac:dyDescent="0.3">
      <c r="A6593">
        <v>6592</v>
      </c>
      <c r="B6593" t="s">
        <v>9772</v>
      </c>
      <c r="C6593" s="1">
        <v>42124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>
        <v>34.65</v>
      </c>
      <c r="S6593">
        <v>3</v>
      </c>
      <c r="T6593">
        <v>0</v>
      </c>
      <c r="U6593">
        <v>9.702</v>
      </c>
      <c r="V6593">
        <f>IFERROR(SuperstoreData[[#This Row],[Profit]]/SuperstoreData[[#This Row],[Sales]],0)</f>
        <v>0.28000000000000003</v>
      </c>
      <c r="W6593">
        <f>YEAR(C6593)</f>
        <v>2015</v>
      </c>
      <c r="X6593" t="str">
        <f>TEXT(C6593,"mmm")</f>
        <v>Apr</v>
      </c>
    </row>
    <row r="6594" spans="1:24" x14ac:dyDescent="0.3">
      <c r="A6594">
        <v>6593</v>
      </c>
      <c r="B6594" t="s">
        <v>9772</v>
      </c>
      <c r="C6594" s="1">
        <v>42124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>
        <v>19.8</v>
      </c>
      <c r="S6594">
        <v>5</v>
      </c>
      <c r="T6594">
        <v>0.2</v>
      </c>
      <c r="U6594">
        <v>1.7324999999999999</v>
      </c>
      <c r="V6594">
        <f>IFERROR(SuperstoreData[[#This Row],[Profit]]/SuperstoreData[[#This Row],[Sales]],0)</f>
        <v>8.7499999999999994E-2</v>
      </c>
      <c r="W6594">
        <f>YEAR(C6594)</f>
        <v>2015</v>
      </c>
      <c r="X6594" t="str">
        <f>TEXT(C6594,"mmm")</f>
        <v>Apr</v>
      </c>
    </row>
    <row r="6595" spans="1:24" x14ac:dyDescent="0.3">
      <c r="A6595">
        <v>6594</v>
      </c>
      <c r="B6595" t="s">
        <v>9773</v>
      </c>
      <c r="C6595" s="1">
        <v>42534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>
        <v>33.567999999999998</v>
      </c>
      <c r="S6595">
        <v>2</v>
      </c>
      <c r="T6595">
        <v>0.2</v>
      </c>
      <c r="U6595">
        <v>11.748799999999999</v>
      </c>
      <c r="V6595">
        <f>IFERROR(SuperstoreData[[#This Row],[Profit]]/SuperstoreData[[#This Row],[Sales]],0)</f>
        <v>0.35</v>
      </c>
      <c r="W6595">
        <f>YEAR(C6595)</f>
        <v>2016</v>
      </c>
      <c r="X6595" t="str">
        <f>TEXT(C6595,"mmm")</f>
        <v>Jun</v>
      </c>
    </row>
    <row r="6596" spans="1:24" x14ac:dyDescent="0.3">
      <c r="A6596">
        <v>6595</v>
      </c>
      <c r="B6596" t="s">
        <v>9774</v>
      </c>
      <c r="C6596" s="1">
        <v>42128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>
        <v>125.93</v>
      </c>
      <c r="S6596">
        <v>7</v>
      </c>
      <c r="T6596">
        <v>0</v>
      </c>
      <c r="U6596">
        <v>35.260399999999997</v>
      </c>
      <c r="V6596">
        <f>IFERROR(SuperstoreData[[#This Row],[Profit]]/SuperstoreData[[#This Row],[Sales]],0)</f>
        <v>0.27999999999999997</v>
      </c>
      <c r="W6596">
        <f>YEAR(C6596)</f>
        <v>2015</v>
      </c>
      <c r="X6596" t="str">
        <f>TEXT(C6596,"mmm")</f>
        <v>May</v>
      </c>
    </row>
    <row r="6597" spans="1:24" x14ac:dyDescent="0.3">
      <c r="A6597">
        <v>6596</v>
      </c>
      <c r="B6597" t="s">
        <v>9775</v>
      </c>
      <c r="C6597" s="1">
        <v>42848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>
        <v>11.76</v>
      </c>
      <c r="S6597">
        <v>5</v>
      </c>
      <c r="T6597">
        <v>0.7</v>
      </c>
      <c r="U6597">
        <v>-7.84</v>
      </c>
      <c r="V6597">
        <f>IFERROR(SuperstoreData[[#This Row],[Profit]]/SuperstoreData[[#This Row],[Sales]],0)</f>
        <v>-0.66666666666666663</v>
      </c>
      <c r="W6597">
        <f>YEAR(C6597)</f>
        <v>2017</v>
      </c>
      <c r="X6597" t="str">
        <f>TEXT(C6597,"mmm")</f>
        <v>Apr</v>
      </c>
    </row>
    <row r="6598" spans="1:24" x14ac:dyDescent="0.3">
      <c r="A6598">
        <v>6597</v>
      </c>
      <c r="B6598" t="s">
        <v>9775</v>
      </c>
      <c r="C6598" s="1">
        <v>42848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>
        <v>5.3440000000000003</v>
      </c>
      <c r="S6598">
        <v>1</v>
      </c>
      <c r="T6598">
        <v>0.2</v>
      </c>
      <c r="U6598">
        <v>1.8704000000000001</v>
      </c>
      <c r="V6598">
        <f>IFERROR(SuperstoreData[[#This Row],[Profit]]/SuperstoreData[[#This Row],[Sales]],0)</f>
        <v>0.35</v>
      </c>
      <c r="W6598">
        <f>YEAR(C6598)</f>
        <v>2017</v>
      </c>
      <c r="X6598" t="str">
        <f>TEXT(C6598,"mmm")</f>
        <v>Apr</v>
      </c>
    </row>
    <row r="6599" spans="1:24" x14ac:dyDescent="0.3">
      <c r="A6599">
        <v>6598</v>
      </c>
      <c r="B6599" t="s">
        <v>9776</v>
      </c>
      <c r="C6599" s="1">
        <v>41796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>
        <v>1.365</v>
      </c>
      <c r="S6599">
        <v>1</v>
      </c>
      <c r="T6599">
        <v>0.7</v>
      </c>
      <c r="U6599">
        <v>-0.91</v>
      </c>
      <c r="V6599">
        <f>IFERROR(SuperstoreData[[#This Row],[Profit]]/SuperstoreData[[#This Row],[Sales]],0)</f>
        <v>-0.66666666666666674</v>
      </c>
      <c r="W6599">
        <f>YEAR(C6599)</f>
        <v>2014</v>
      </c>
      <c r="X6599" t="str">
        <f>TEXT(C6599,"mmm")</f>
        <v>Jun</v>
      </c>
    </row>
    <row r="6600" spans="1:24" x14ac:dyDescent="0.3">
      <c r="A6600">
        <v>6599</v>
      </c>
      <c r="B6600" t="s">
        <v>9776</v>
      </c>
      <c r="C6600" s="1">
        <v>41796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>
        <v>62.015999999999998</v>
      </c>
      <c r="S6600">
        <v>2</v>
      </c>
      <c r="T6600">
        <v>0.2</v>
      </c>
      <c r="U6600">
        <v>22.480799999999999</v>
      </c>
      <c r="V6600">
        <f>IFERROR(SuperstoreData[[#This Row],[Profit]]/SuperstoreData[[#This Row],[Sales]],0)</f>
        <v>0.36249999999999999</v>
      </c>
      <c r="W6600">
        <f>YEAR(C6600)</f>
        <v>2014</v>
      </c>
      <c r="X6600" t="str">
        <f>TEXT(C6600,"mmm")</f>
        <v>Jun</v>
      </c>
    </row>
    <row r="6601" spans="1:24" x14ac:dyDescent="0.3">
      <c r="A6601">
        <v>6600</v>
      </c>
      <c r="B6601" t="s">
        <v>9777</v>
      </c>
      <c r="C6601" s="1">
        <v>41975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>
        <v>60.72</v>
      </c>
      <c r="S6601">
        <v>3</v>
      </c>
      <c r="T6601">
        <v>0</v>
      </c>
      <c r="U6601">
        <v>23.680800000000001</v>
      </c>
      <c r="V6601">
        <f>IFERROR(SuperstoreData[[#This Row],[Profit]]/SuperstoreData[[#This Row],[Sales]],0)</f>
        <v>0.39</v>
      </c>
      <c r="W6601">
        <f>YEAR(C6601)</f>
        <v>2014</v>
      </c>
      <c r="X6601" t="str">
        <f>TEXT(C6601,"mmm")</f>
        <v>Dec</v>
      </c>
    </row>
    <row r="6602" spans="1:24" x14ac:dyDescent="0.3">
      <c r="A6602">
        <v>6601</v>
      </c>
      <c r="B6602" t="s">
        <v>9777</v>
      </c>
      <c r="C6602" s="1">
        <v>41975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>
        <v>146.82</v>
      </c>
      <c r="S6602">
        <v>3</v>
      </c>
      <c r="T6602">
        <v>0</v>
      </c>
      <c r="U6602">
        <v>73.41</v>
      </c>
      <c r="V6602">
        <f>IFERROR(SuperstoreData[[#This Row],[Profit]]/SuperstoreData[[#This Row],[Sales]],0)</f>
        <v>0.5</v>
      </c>
      <c r="W6602">
        <f>YEAR(C6602)</f>
        <v>2014</v>
      </c>
      <c r="X6602" t="str">
        <f>TEXT(C6602,"mmm")</f>
        <v>Dec</v>
      </c>
    </row>
    <row r="6603" spans="1:24" x14ac:dyDescent="0.3">
      <c r="A6603">
        <v>6602</v>
      </c>
      <c r="B6603" t="s">
        <v>9777</v>
      </c>
      <c r="C6603" s="1">
        <v>41975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>
        <v>239.84</v>
      </c>
      <c r="S6603">
        <v>8</v>
      </c>
      <c r="T6603">
        <v>0</v>
      </c>
      <c r="U6603">
        <v>64.756799999999998</v>
      </c>
      <c r="V6603">
        <f>IFERROR(SuperstoreData[[#This Row],[Profit]]/SuperstoreData[[#This Row],[Sales]],0)</f>
        <v>0.26999999999999996</v>
      </c>
      <c r="W6603">
        <f>YEAR(C6603)</f>
        <v>2014</v>
      </c>
      <c r="X6603" t="str">
        <f>TEXT(C6603,"mmm")</f>
        <v>Dec</v>
      </c>
    </row>
    <row r="6604" spans="1:24" x14ac:dyDescent="0.3">
      <c r="A6604">
        <v>6603</v>
      </c>
      <c r="B6604" t="s">
        <v>9777</v>
      </c>
      <c r="C6604" s="1">
        <v>41975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>
        <v>15.66</v>
      </c>
      <c r="S6604">
        <v>6</v>
      </c>
      <c r="T6604">
        <v>0</v>
      </c>
      <c r="U6604">
        <v>7.2035999999999998</v>
      </c>
      <c r="V6604">
        <f>IFERROR(SuperstoreData[[#This Row],[Profit]]/SuperstoreData[[#This Row],[Sales]],0)</f>
        <v>0.45999999999999996</v>
      </c>
      <c r="W6604">
        <f>YEAR(C6604)</f>
        <v>2014</v>
      </c>
      <c r="X6604" t="str">
        <f>TEXT(C6604,"mmm")</f>
        <v>Dec</v>
      </c>
    </row>
    <row r="6605" spans="1:24" x14ac:dyDescent="0.3">
      <c r="A6605">
        <v>6604</v>
      </c>
      <c r="B6605" t="s">
        <v>9778</v>
      </c>
      <c r="C6605" s="1">
        <v>42903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>
        <v>146.352</v>
      </c>
      <c r="S6605">
        <v>3</v>
      </c>
      <c r="T6605">
        <v>0.2</v>
      </c>
      <c r="U6605">
        <v>-32.929200000000002</v>
      </c>
      <c r="V6605">
        <f>IFERROR(SuperstoreData[[#This Row],[Profit]]/SuperstoreData[[#This Row],[Sales]],0)</f>
        <v>-0.22500000000000001</v>
      </c>
      <c r="W6605">
        <f>YEAR(C6605)</f>
        <v>2017</v>
      </c>
      <c r="X6605" t="str">
        <f>TEXT(C6605,"mmm")</f>
        <v>Jun</v>
      </c>
    </row>
    <row r="6606" spans="1:24" x14ac:dyDescent="0.3">
      <c r="A6606">
        <v>6605</v>
      </c>
      <c r="B6606" t="s">
        <v>9780</v>
      </c>
      <c r="C6606" s="1">
        <v>42516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>
        <v>5.94</v>
      </c>
      <c r="S6606">
        <v>3</v>
      </c>
      <c r="T6606">
        <v>0</v>
      </c>
      <c r="U6606">
        <v>0</v>
      </c>
      <c r="V6606">
        <f>IFERROR(SuperstoreData[[#This Row],[Profit]]/SuperstoreData[[#This Row],[Sales]],0)</f>
        <v>0</v>
      </c>
      <c r="W6606">
        <f>YEAR(C6606)</f>
        <v>2016</v>
      </c>
      <c r="X6606" t="str">
        <f>TEXT(C6606,"mmm")</f>
        <v>May</v>
      </c>
    </row>
    <row r="6607" spans="1:24" x14ac:dyDescent="0.3">
      <c r="A6607">
        <v>6606</v>
      </c>
      <c r="B6607" t="s">
        <v>9780</v>
      </c>
      <c r="C6607" s="1">
        <v>42516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>
        <v>45.36</v>
      </c>
      <c r="S6607">
        <v>7</v>
      </c>
      <c r="T6607">
        <v>0</v>
      </c>
      <c r="U6607">
        <v>21.7728</v>
      </c>
      <c r="V6607">
        <f>IFERROR(SuperstoreData[[#This Row],[Profit]]/SuperstoreData[[#This Row],[Sales]],0)</f>
        <v>0.48</v>
      </c>
      <c r="W6607">
        <f>YEAR(C6607)</f>
        <v>2016</v>
      </c>
      <c r="X6607" t="str">
        <f>TEXT(C6607,"mmm")</f>
        <v>May</v>
      </c>
    </row>
    <row r="6608" spans="1:24" x14ac:dyDescent="0.3">
      <c r="A6608">
        <v>6607</v>
      </c>
      <c r="B6608" t="s">
        <v>9780</v>
      </c>
      <c r="C6608" s="1">
        <v>42516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>
        <v>211.16800000000001</v>
      </c>
      <c r="S6608">
        <v>4</v>
      </c>
      <c r="T6608">
        <v>0.2</v>
      </c>
      <c r="U6608">
        <v>23.756399999999999</v>
      </c>
      <c r="V6608">
        <f>IFERROR(SuperstoreData[[#This Row],[Profit]]/SuperstoreData[[#This Row],[Sales]],0)</f>
        <v>0.11249999999999999</v>
      </c>
      <c r="W6608">
        <f>YEAR(C6608)</f>
        <v>2016</v>
      </c>
      <c r="X6608" t="str">
        <f>TEXT(C6608,"mmm")</f>
        <v>May</v>
      </c>
    </row>
    <row r="6609" spans="1:24" x14ac:dyDescent="0.3">
      <c r="A6609">
        <v>6608</v>
      </c>
      <c r="B6609" t="s">
        <v>9780</v>
      </c>
      <c r="C6609" s="1">
        <v>42516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>
        <v>484.70400000000001</v>
      </c>
      <c r="S6609">
        <v>6</v>
      </c>
      <c r="T6609">
        <v>0.2</v>
      </c>
      <c r="U6609">
        <v>-84.8232</v>
      </c>
      <c r="V6609">
        <f>IFERROR(SuperstoreData[[#This Row],[Profit]]/SuperstoreData[[#This Row],[Sales]],0)</f>
        <v>-0.17499999999999999</v>
      </c>
      <c r="W6609">
        <f>YEAR(C6609)</f>
        <v>2016</v>
      </c>
      <c r="X6609" t="str">
        <f>TEXT(C6609,"mmm")</f>
        <v>May</v>
      </c>
    </row>
    <row r="6610" spans="1:24" x14ac:dyDescent="0.3">
      <c r="A6610">
        <v>6609</v>
      </c>
      <c r="B6610" t="s">
        <v>9780</v>
      </c>
      <c r="C6610" s="1">
        <v>42516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>
        <v>371.976</v>
      </c>
      <c r="S6610">
        <v>3</v>
      </c>
      <c r="T6610">
        <v>0.2</v>
      </c>
      <c r="U6610">
        <v>116.24250000000001</v>
      </c>
      <c r="V6610">
        <f>IFERROR(SuperstoreData[[#This Row],[Profit]]/SuperstoreData[[#This Row],[Sales]],0)</f>
        <v>0.3125</v>
      </c>
      <c r="W6610">
        <f>YEAR(C6610)</f>
        <v>2016</v>
      </c>
      <c r="X6610" t="str">
        <f>TEXT(C6610,"mmm")</f>
        <v>May</v>
      </c>
    </row>
    <row r="6611" spans="1:24" x14ac:dyDescent="0.3">
      <c r="A6611">
        <v>6610</v>
      </c>
      <c r="B6611" t="s">
        <v>9781</v>
      </c>
      <c r="C6611" s="1">
        <v>42073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>
        <v>89.82</v>
      </c>
      <c r="S6611">
        <v>6</v>
      </c>
      <c r="T6611">
        <v>0</v>
      </c>
      <c r="U6611">
        <v>25.1496</v>
      </c>
      <c r="V6611">
        <f>IFERROR(SuperstoreData[[#This Row],[Profit]]/SuperstoreData[[#This Row],[Sales]],0)</f>
        <v>0.28000000000000003</v>
      </c>
      <c r="W6611">
        <f>YEAR(C6611)</f>
        <v>2015</v>
      </c>
      <c r="X6611" t="str">
        <f>TEXT(C6611,"mmm")</f>
        <v>Mar</v>
      </c>
    </row>
    <row r="6612" spans="1:24" x14ac:dyDescent="0.3">
      <c r="A6612">
        <v>6611</v>
      </c>
      <c r="B6612" t="s">
        <v>9782</v>
      </c>
      <c r="C6612" s="1">
        <v>42663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>
        <v>19.295999999999999</v>
      </c>
      <c r="S6612">
        <v>3</v>
      </c>
      <c r="T6612">
        <v>0.2</v>
      </c>
      <c r="U6612">
        <v>6.03</v>
      </c>
      <c r="V6612">
        <f>IFERROR(SuperstoreData[[#This Row],[Profit]]/SuperstoreData[[#This Row],[Sales]],0)</f>
        <v>0.3125</v>
      </c>
      <c r="W6612">
        <f>YEAR(C6612)</f>
        <v>2016</v>
      </c>
      <c r="X6612" t="str">
        <f>TEXT(C6612,"mmm")</f>
        <v>Oct</v>
      </c>
    </row>
    <row r="6613" spans="1:24" x14ac:dyDescent="0.3">
      <c r="A6613">
        <v>6612</v>
      </c>
      <c r="B6613" t="s">
        <v>9783</v>
      </c>
      <c r="C6613" s="1">
        <v>42115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>
        <v>191.96</v>
      </c>
      <c r="S6613">
        <v>2</v>
      </c>
      <c r="T6613">
        <v>0</v>
      </c>
      <c r="U6613">
        <v>51.8292</v>
      </c>
      <c r="V6613">
        <f>IFERROR(SuperstoreData[[#This Row],[Profit]]/SuperstoreData[[#This Row],[Sales]],0)</f>
        <v>0.26999999999999996</v>
      </c>
      <c r="W6613">
        <f>YEAR(C6613)</f>
        <v>2015</v>
      </c>
      <c r="X6613" t="str">
        <f>TEXT(C6613,"mmm")</f>
        <v>Apr</v>
      </c>
    </row>
    <row r="6614" spans="1:24" x14ac:dyDescent="0.3">
      <c r="A6614">
        <v>6613</v>
      </c>
      <c r="B6614" t="s">
        <v>9783</v>
      </c>
      <c r="C6614" s="1">
        <v>42115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>
        <v>21.3</v>
      </c>
      <c r="S6614">
        <v>3</v>
      </c>
      <c r="T6614">
        <v>0</v>
      </c>
      <c r="U6614">
        <v>9.798</v>
      </c>
      <c r="V6614">
        <f>IFERROR(SuperstoreData[[#This Row],[Profit]]/SuperstoreData[[#This Row],[Sales]],0)</f>
        <v>0.45999999999999996</v>
      </c>
      <c r="W6614">
        <f>YEAR(C6614)</f>
        <v>2015</v>
      </c>
      <c r="X6614" t="str">
        <f>TEXT(C6614,"mmm")</f>
        <v>Apr</v>
      </c>
    </row>
    <row r="6615" spans="1:24" x14ac:dyDescent="0.3">
      <c r="A6615">
        <v>6614</v>
      </c>
      <c r="B6615" t="s">
        <v>9783</v>
      </c>
      <c r="C6615" s="1">
        <v>42115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>
        <v>469.95</v>
      </c>
      <c r="S6615">
        <v>5</v>
      </c>
      <c r="T6615">
        <v>0</v>
      </c>
      <c r="U6615">
        <v>131.58600000000001</v>
      </c>
      <c r="V6615">
        <f>IFERROR(SuperstoreData[[#This Row],[Profit]]/SuperstoreData[[#This Row],[Sales]],0)</f>
        <v>0.28000000000000003</v>
      </c>
      <c r="W6615">
        <f>YEAR(C6615)</f>
        <v>2015</v>
      </c>
      <c r="X6615" t="str">
        <f>TEXT(C6615,"mmm")</f>
        <v>Apr</v>
      </c>
    </row>
    <row r="6616" spans="1:24" x14ac:dyDescent="0.3">
      <c r="A6616">
        <v>6615</v>
      </c>
      <c r="B6616" t="s">
        <v>9783</v>
      </c>
      <c r="C6616" s="1">
        <v>42115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>
        <v>209.88</v>
      </c>
      <c r="S6616">
        <v>3</v>
      </c>
      <c r="T6616">
        <v>0</v>
      </c>
      <c r="U6616">
        <v>35.679600000000001</v>
      </c>
      <c r="V6616">
        <f>IFERROR(SuperstoreData[[#This Row],[Profit]]/SuperstoreData[[#This Row],[Sales]],0)</f>
        <v>0.17</v>
      </c>
      <c r="W6616">
        <f>YEAR(C6616)</f>
        <v>2015</v>
      </c>
      <c r="X6616" t="str">
        <f>TEXT(C6616,"mmm")</f>
        <v>Apr</v>
      </c>
    </row>
    <row r="6617" spans="1:24" x14ac:dyDescent="0.3">
      <c r="A6617">
        <v>6616</v>
      </c>
      <c r="B6617" t="s">
        <v>9784</v>
      </c>
      <c r="C6617" s="1">
        <v>42538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>
        <v>239.666</v>
      </c>
      <c r="S6617">
        <v>2</v>
      </c>
      <c r="T6617">
        <v>0.15</v>
      </c>
      <c r="U6617">
        <v>14.098000000000001</v>
      </c>
      <c r="V6617">
        <f>IFERROR(SuperstoreData[[#This Row],[Profit]]/SuperstoreData[[#This Row],[Sales]],0)</f>
        <v>5.8823529411764712E-2</v>
      </c>
      <c r="W6617">
        <f>YEAR(C6617)</f>
        <v>2016</v>
      </c>
      <c r="X6617" t="str">
        <f>TEXT(C6617,"mmm")</f>
        <v>Jun</v>
      </c>
    </row>
    <row r="6618" spans="1:24" x14ac:dyDescent="0.3">
      <c r="A6618">
        <v>6617</v>
      </c>
      <c r="B6618" t="s">
        <v>9784</v>
      </c>
      <c r="C6618" s="1">
        <v>42538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>
        <v>22.5</v>
      </c>
      <c r="S6618">
        <v>6</v>
      </c>
      <c r="T6618">
        <v>0</v>
      </c>
      <c r="U6618">
        <v>10.8</v>
      </c>
      <c r="V6618">
        <f>IFERROR(SuperstoreData[[#This Row],[Profit]]/SuperstoreData[[#This Row],[Sales]],0)</f>
        <v>0.48000000000000004</v>
      </c>
      <c r="W6618">
        <f>YEAR(C6618)</f>
        <v>2016</v>
      </c>
      <c r="X6618" t="str">
        <f>TEXT(C6618,"mmm")</f>
        <v>Jun</v>
      </c>
    </row>
    <row r="6619" spans="1:24" x14ac:dyDescent="0.3">
      <c r="A6619">
        <v>6618</v>
      </c>
      <c r="B6619" t="s">
        <v>9784</v>
      </c>
      <c r="C6619" s="1">
        <v>42538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>
        <v>219.84</v>
      </c>
      <c r="S6619">
        <v>4</v>
      </c>
      <c r="T6619">
        <v>0</v>
      </c>
      <c r="U6619">
        <v>107.7216</v>
      </c>
      <c r="V6619">
        <f>IFERROR(SuperstoreData[[#This Row],[Profit]]/SuperstoreData[[#This Row],[Sales]],0)</f>
        <v>0.49</v>
      </c>
      <c r="W6619">
        <f>YEAR(C6619)</f>
        <v>2016</v>
      </c>
      <c r="X6619" t="str">
        <f>TEXT(C6619,"mmm")</f>
        <v>Jun</v>
      </c>
    </row>
    <row r="6620" spans="1:24" x14ac:dyDescent="0.3">
      <c r="A6620">
        <v>6619</v>
      </c>
      <c r="B6620" t="s">
        <v>9785</v>
      </c>
      <c r="C6620" s="1">
        <v>42748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>
        <v>32.4</v>
      </c>
      <c r="S6620">
        <v>5</v>
      </c>
      <c r="T6620">
        <v>0</v>
      </c>
      <c r="U6620">
        <v>15.552</v>
      </c>
      <c r="V6620">
        <f>IFERROR(SuperstoreData[[#This Row],[Profit]]/SuperstoreData[[#This Row],[Sales]],0)</f>
        <v>0.48</v>
      </c>
      <c r="W6620">
        <f>YEAR(C6620)</f>
        <v>2017</v>
      </c>
      <c r="X6620" t="str">
        <f>TEXT(C6620,"mmm")</f>
        <v>Jan</v>
      </c>
    </row>
    <row r="6621" spans="1:24" x14ac:dyDescent="0.3">
      <c r="A6621">
        <v>6620</v>
      </c>
      <c r="B6621" t="s">
        <v>9785</v>
      </c>
      <c r="C6621" s="1">
        <v>42748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>
        <v>209.94</v>
      </c>
      <c r="S6621">
        <v>6</v>
      </c>
      <c r="T6621">
        <v>0</v>
      </c>
      <c r="U6621">
        <v>54.584400000000002</v>
      </c>
      <c r="V6621">
        <f>IFERROR(SuperstoreData[[#This Row],[Profit]]/SuperstoreData[[#This Row],[Sales]],0)</f>
        <v>0.26</v>
      </c>
      <c r="W6621">
        <f>YEAR(C6621)</f>
        <v>2017</v>
      </c>
      <c r="X6621" t="str">
        <f>TEXT(C6621,"mmm")</f>
        <v>Jan</v>
      </c>
    </row>
    <row r="6622" spans="1:24" x14ac:dyDescent="0.3">
      <c r="A6622">
        <v>6621</v>
      </c>
      <c r="B6622" t="s">
        <v>9785</v>
      </c>
      <c r="C6622" s="1">
        <v>42748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>
        <v>4164.05</v>
      </c>
      <c r="S6622">
        <v>5</v>
      </c>
      <c r="T6622">
        <v>0</v>
      </c>
      <c r="U6622">
        <v>83.281000000000006</v>
      </c>
      <c r="V6622">
        <f>IFERROR(SuperstoreData[[#This Row],[Profit]]/SuperstoreData[[#This Row],[Sales]],0)</f>
        <v>0.02</v>
      </c>
      <c r="W6622">
        <f>YEAR(C6622)</f>
        <v>2017</v>
      </c>
      <c r="X6622" t="str">
        <f>TEXT(C6622,"mmm")</f>
        <v>Jan</v>
      </c>
    </row>
    <row r="6623" spans="1:24" x14ac:dyDescent="0.3">
      <c r="A6623">
        <v>6622</v>
      </c>
      <c r="B6623" t="s">
        <v>9785</v>
      </c>
      <c r="C6623" s="1">
        <v>42748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>
        <v>212.94</v>
      </c>
      <c r="S6623">
        <v>3</v>
      </c>
      <c r="T6623">
        <v>0</v>
      </c>
      <c r="U6623">
        <v>53.234999999999999</v>
      </c>
      <c r="V6623">
        <f>IFERROR(SuperstoreData[[#This Row],[Profit]]/SuperstoreData[[#This Row],[Sales]],0)</f>
        <v>0.25</v>
      </c>
      <c r="W6623">
        <f>YEAR(C6623)</f>
        <v>2017</v>
      </c>
      <c r="X6623" t="str">
        <f>TEXT(C6623,"mmm")</f>
        <v>Jan</v>
      </c>
    </row>
    <row r="6624" spans="1:24" x14ac:dyDescent="0.3">
      <c r="A6624">
        <v>6623</v>
      </c>
      <c r="B6624" t="s">
        <v>9786</v>
      </c>
      <c r="C6624" s="1">
        <v>41888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>
        <f>IFERROR(SuperstoreData[[#This Row],[Profit]]/SuperstoreData[[#This Row],[Sales]],0)</f>
        <v>0.28999999999999998</v>
      </c>
      <c r="W6624">
        <f>YEAR(C6624)</f>
        <v>2014</v>
      </c>
      <c r="X6624" t="str">
        <f>TEXT(C6624,"mmm")</f>
        <v>Sep</v>
      </c>
    </row>
    <row r="6625" spans="1:24" x14ac:dyDescent="0.3">
      <c r="A6625">
        <v>6624</v>
      </c>
      <c r="B6625" t="s">
        <v>9786</v>
      </c>
      <c r="C6625" s="1">
        <v>41888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>
        <v>58.48</v>
      </c>
      <c r="S6625">
        <v>8</v>
      </c>
      <c r="T6625">
        <v>0</v>
      </c>
      <c r="U6625">
        <v>27.485600000000002</v>
      </c>
      <c r="V6625">
        <f>IFERROR(SuperstoreData[[#This Row],[Profit]]/SuperstoreData[[#This Row],[Sales]],0)</f>
        <v>0.47000000000000003</v>
      </c>
      <c r="W6625">
        <f>YEAR(C6625)</f>
        <v>2014</v>
      </c>
      <c r="X6625" t="str">
        <f>TEXT(C6625,"mmm")</f>
        <v>Sep</v>
      </c>
    </row>
    <row r="6626" spans="1:24" x14ac:dyDescent="0.3">
      <c r="A6626">
        <v>6625</v>
      </c>
      <c r="B6626" t="s">
        <v>9789</v>
      </c>
      <c r="C6626" s="1">
        <v>42023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>
        <v>102.438</v>
      </c>
      <c r="S6626">
        <v>1</v>
      </c>
      <c r="T6626">
        <v>0.3</v>
      </c>
      <c r="U6626">
        <v>-13.1706</v>
      </c>
      <c r="V6626">
        <f>IFERROR(SuperstoreData[[#This Row],[Profit]]/SuperstoreData[[#This Row],[Sales]],0)</f>
        <v>-0.12857142857142856</v>
      </c>
      <c r="W6626">
        <f>YEAR(C6626)</f>
        <v>2015</v>
      </c>
      <c r="X6626" t="str">
        <f>TEXT(C6626,"mmm")</f>
        <v>Jan</v>
      </c>
    </row>
    <row r="6627" spans="1:24" x14ac:dyDescent="0.3">
      <c r="A6627">
        <v>6626</v>
      </c>
      <c r="B6627" t="s">
        <v>9789</v>
      </c>
      <c r="C6627" s="1">
        <v>42023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>
        <v>199.304</v>
      </c>
      <c r="S6627">
        <v>4</v>
      </c>
      <c r="T6627">
        <v>0.3</v>
      </c>
      <c r="U6627">
        <v>-8.5416000000000007</v>
      </c>
      <c r="V6627">
        <f>IFERROR(SuperstoreData[[#This Row],[Profit]]/SuperstoreData[[#This Row],[Sales]],0)</f>
        <v>-4.2857142857142858E-2</v>
      </c>
      <c r="W6627">
        <f>YEAR(C6627)</f>
        <v>2015</v>
      </c>
      <c r="X6627" t="str">
        <f>TEXT(C6627,"mmm")</f>
        <v>Jan</v>
      </c>
    </row>
    <row r="6628" spans="1:24" x14ac:dyDescent="0.3">
      <c r="A6628">
        <v>6627</v>
      </c>
      <c r="B6628" t="s">
        <v>9791</v>
      </c>
      <c r="C6628" s="1">
        <v>41987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>
        <v>6999.96</v>
      </c>
      <c r="S6628">
        <v>4</v>
      </c>
      <c r="T6628">
        <v>0</v>
      </c>
      <c r="U6628">
        <v>2239.9872</v>
      </c>
      <c r="V6628">
        <f>IFERROR(SuperstoreData[[#This Row],[Profit]]/SuperstoreData[[#This Row],[Sales]],0)</f>
        <v>0.32</v>
      </c>
      <c r="W6628">
        <f>YEAR(C6628)</f>
        <v>2014</v>
      </c>
      <c r="X6628" t="str">
        <f>TEXT(C6628,"mmm")</f>
        <v>Dec</v>
      </c>
    </row>
    <row r="6629" spans="1:24" x14ac:dyDescent="0.3">
      <c r="A6629">
        <v>6628</v>
      </c>
      <c r="B6629" t="s">
        <v>9792</v>
      </c>
      <c r="C6629" s="1">
        <v>41782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>
        <v>12.96</v>
      </c>
      <c r="S6629">
        <v>2</v>
      </c>
      <c r="T6629">
        <v>0</v>
      </c>
      <c r="U6629">
        <v>6.2207999999999997</v>
      </c>
      <c r="V6629">
        <f>IFERROR(SuperstoreData[[#This Row],[Profit]]/SuperstoreData[[#This Row],[Sales]],0)</f>
        <v>0.47999999999999993</v>
      </c>
      <c r="W6629">
        <f>YEAR(C6629)</f>
        <v>2014</v>
      </c>
      <c r="X6629" t="str">
        <f>TEXT(C6629,"mmm")</f>
        <v>May</v>
      </c>
    </row>
    <row r="6630" spans="1:24" x14ac:dyDescent="0.3">
      <c r="A6630">
        <v>6629</v>
      </c>
      <c r="B6630" t="s">
        <v>9793</v>
      </c>
      <c r="C6630" s="1">
        <v>42266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>
        <v>279.86</v>
      </c>
      <c r="S6630">
        <v>14</v>
      </c>
      <c r="T6630">
        <v>0</v>
      </c>
      <c r="U6630">
        <v>134.33279999999999</v>
      </c>
      <c r="V6630">
        <f>IFERROR(SuperstoreData[[#This Row],[Profit]]/SuperstoreData[[#This Row],[Sales]],0)</f>
        <v>0.47999999999999993</v>
      </c>
      <c r="W6630">
        <f>YEAR(C6630)</f>
        <v>2015</v>
      </c>
      <c r="X6630" t="str">
        <f>TEXT(C6630,"mmm")</f>
        <v>Sep</v>
      </c>
    </row>
    <row r="6631" spans="1:24" x14ac:dyDescent="0.3">
      <c r="A6631">
        <v>6630</v>
      </c>
      <c r="B6631" t="s">
        <v>9794</v>
      </c>
      <c r="C6631" s="1">
        <v>42279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>
        <v>7.38</v>
      </c>
      <c r="S6631">
        <v>5</v>
      </c>
      <c r="T6631">
        <v>0.7</v>
      </c>
      <c r="U6631">
        <v>-5.4119999999999999</v>
      </c>
      <c r="V6631">
        <f>IFERROR(SuperstoreData[[#This Row],[Profit]]/SuperstoreData[[#This Row],[Sales]],0)</f>
        <v>-0.73333333333333328</v>
      </c>
      <c r="W6631">
        <f>YEAR(C6631)</f>
        <v>2015</v>
      </c>
      <c r="X6631" t="str">
        <f>TEXT(C6631,"mmm")</f>
        <v>Oct</v>
      </c>
    </row>
    <row r="6632" spans="1:24" x14ac:dyDescent="0.3">
      <c r="A6632">
        <v>6631</v>
      </c>
      <c r="B6632" t="s">
        <v>9796</v>
      </c>
      <c r="C6632" s="1">
        <v>42729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>
        <v>698.35199999999998</v>
      </c>
      <c r="S6632">
        <v>3</v>
      </c>
      <c r="T6632">
        <v>0.2</v>
      </c>
      <c r="U6632">
        <v>52.376399999999997</v>
      </c>
      <c r="V6632">
        <f>IFERROR(SuperstoreData[[#This Row],[Profit]]/SuperstoreData[[#This Row],[Sales]],0)</f>
        <v>7.4999999999999997E-2</v>
      </c>
      <c r="W6632">
        <f>YEAR(C6632)</f>
        <v>2016</v>
      </c>
      <c r="X6632" t="str">
        <f>TEXT(C6632,"mmm")</f>
        <v>Dec</v>
      </c>
    </row>
    <row r="6633" spans="1:24" x14ac:dyDescent="0.3">
      <c r="A6633">
        <v>6632</v>
      </c>
      <c r="B6633" t="s">
        <v>9796</v>
      </c>
      <c r="C6633" s="1">
        <v>42729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>
        <v>1747.25</v>
      </c>
      <c r="S6633">
        <v>5</v>
      </c>
      <c r="T6633">
        <v>0</v>
      </c>
      <c r="U6633">
        <v>629.01</v>
      </c>
      <c r="V6633">
        <f>IFERROR(SuperstoreData[[#This Row],[Profit]]/SuperstoreData[[#This Row],[Sales]],0)</f>
        <v>0.36</v>
      </c>
      <c r="W6633">
        <f>YEAR(C6633)</f>
        <v>2016</v>
      </c>
      <c r="X6633" t="str">
        <f>TEXT(C6633,"mmm")</f>
        <v>Dec</v>
      </c>
    </row>
    <row r="6634" spans="1:24" x14ac:dyDescent="0.3">
      <c r="A6634">
        <v>6633</v>
      </c>
      <c r="B6634" t="s">
        <v>9797</v>
      </c>
      <c r="C6634" s="1">
        <v>42496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>
        <v>54.48</v>
      </c>
      <c r="S6634">
        <v>1</v>
      </c>
      <c r="T6634">
        <v>0</v>
      </c>
      <c r="U6634">
        <v>15.2544</v>
      </c>
      <c r="V6634">
        <f>IFERROR(SuperstoreData[[#This Row],[Profit]]/SuperstoreData[[#This Row],[Sales]],0)</f>
        <v>0.28000000000000003</v>
      </c>
      <c r="W6634">
        <f>YEAR(C6634)</f>
        <v>2016</v>
      </c>
      <c r="X6634" t="str">
        <f>TEXT(C6634,"mmm")</f>
        <v>May</v>
      </c>
    </row>
    <row r="6635" spans="1:24" x14ac:dyDescent="0.3">
      <c r="A6635">
        <v>6634</v>
      </c>
      <c r="B6635" t="s">
        <v>9798</v>
      </c>
      <c r="C6635" s="1">
        <v>42667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>
        <v>199.99</v>
      </c>
      <c r="S6635">
        <v>1</v>
      </c>
      <c r="T6635">
        <v>0</v>
      </c>
      <c r="U6635">
        <v>85.995699999999999</v>
      </c>
      <c r="V6635">
        <f>IFERROR(SuperstoreData[[#This Row],[Profit]]/SuperstoreData[[#This Row],[Sales]],0)</f>
        <v>0.43</v>
      </c>
      <c r="W6635">
        <f>YEAR(C6635)</f>
        <v>2016</v>
      </c>
      <c r="X6635" t="str">
        <f>TEXT(C6635,"mmm")</f>
        <v>Oct</v>
      </c>
    </row>
    <row r="6636" spans="1:24" x14ac:dyDescent="0.3">
      <c r="A6636">
        <v>6635</v>
      </c>
      <c r="B6636" t="s">
        <v>9799</v>
      </c>
      <c r="C6636" s="1">
        <v>42861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>
        <v>68.540999999999997</v>
      </c>
      <c r="S6636">
        <v>11</v>
      </c>
      <c r="T6636">
        <v>0.7</v>
      </c>
      <c r="U6636">
        <v>-52.548099999999998</v>
      </c>
      <c r="V6636">
        <f>IFERROR(SuperstoreData[[#This Row],[Profit]]/SuperstoreData[[#This Row],[Sales]],0)</f>
        <v>-0.76666666666666672</v>
      </c>
      <c r="W6636">
        <f>YEAR(C6636)</f>
        <v>2017</v>
      </c>
      <c r="X6636" t="str">
        <f>TEXT(C6636,"mmm")</f>
        <v>May</v>
      </c>
    </row>
    <row r="6637" spans="1:24" x14ac:dyDescent="0.3">
      <c r="A6637">
        <v>6636</v>
      </c>
      <c r="B6637" t="s">
        <v>9799</v>
      </c>
      <c r="C6637" s="1">
        <v>42861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>
        <v>627.16800000000001</v>
      </c>
      <c r="S6637">
        <v>4</v>
      </c>
      <c r="T6637">
        <v>0.2</v>
      </c>
      <c r="U6637">
        <v>70.556399999999996</v>
      </c>
      <c r="V6637">
        <f>IFERROR(SuperstoreData[[#This Row],[Profit]]/SuperstoreData[[#This Row],[Sales]],0)</f>
        <v>0.11249999999999999</v>
      </c>
      <c r="W6637">
        <f>YEAR(C6637)</f>
        <v>2017</v>
      </c>
      <c r="X6637" t="str">
        <f>TEXT(C6637,"mmm")</f>
        <v>May</v>
      </c>
    </row>
    <row r="6638" spans="1:24" x14ac:dyDescent="0.3">
      <c r="A6638">
        <v>6637</v>
      </c>
      <c r="B6638" t="s">
        <v>9799</v>
      </c>
      <c r="C6638" s="1">
        <v>42861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>
        <v>122.12</v>
      </c>
      <c r="S6638">
        <v>5</v>
      </c>
      <c r="T6638">
        <v>0.2</v>
      </c>
      <c r="U6638">
        <v>39.689</v>
      </c>
      <c r="V6638">
        <f>IFERROR(SuperstoreData[[#This Row],[Profit]]/SuperstoreData[[#This Row],[Sales]],0)</f>
        <v>0.32500000000000001</v>
      </c>
      <c r="W6638">
        <f>YEAR(C6638)</f>
        <v>2017</v>
      </c>
      <c r="X6638" t="str">
        <f>TEXT(C6638,"mmm")</f>
        <v>May</v>
      </c>
    </row>
    <row r="6639" spans="1:24" x14ac:dyDescent="0.3">
      <c r="A6639">
        <v>6638</v>
      </c>
      <c r="B6639" t="s">
        <v>9800</v>
      </c>
      <c r="C6639" s="1">
        <v>43066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>
        <v>6.99</v>
      </c>
      <c r="S6639">
        <v>3</v>
      </c>
      <c r="T6639">
        <v>0</v>
      </c>
      <c r="U6639">
        <v>2.0270999999999999</v>
      </c>
      <c r="V6639">
        <f>IFERROR(SuperstoreData[[#This Row],[Profit]]/SuperstoreData[[#This Row],[Sales]],0)</f>
        <v>0.28999999999999998</v>
      </c>
      <c r="W6639">
        <f>YEAR(C6639)</f>
        <v>2017</v>
      </c>
      <c r="X6639" t="str">
        <f>TEXT(C6639,"mmm")</f>
        <v>Nov</v>
      </c>
    </row>
    <row r="6640" spans="1:24" x14ac:dyDescent="0.3">
      <c r="A6640">
        <v>6639</v>
      </c>
      <c r="B6640" t="s">
        <v>9800</v>
      </c>
      <c r="C6640" s="1">
        <v>43066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>
        <v>107.42400000000001</v>
      </c>
      <c r="S6640">
        <v>6</v>
      </c>
      <c r="T6640">
        <v>0.2</v>
      </c>
      <c r="U6640">
        <v>36.255600000000001</v>
      </c>
      <c r="V6640">
        <f>IFERROR(SuperstoreData[[#This Row],[Profit]]/SuperstoreData[[#This Row],[Sales]],0)</f>
        <v>0.33749999999999997</v>
      </c>
      <c r="W6640">
        <f>YEAR(C6640)</f>
        <v>2017</v>
      </c>
      <c r="X6640" t="str">
        <f>TEXT(C6640,"mmm")</f>
        <v>Nov</v>
      </c>
    </row>
    <row r="6641" spans="1:24" x14ac:dyDescent="0.3">
      <c r="A6641">
        <v>6640</v>
      </c>
      <c r="B6641" t="s">
        <v>9801</v>
      </c>
      <c r="C6641" s="1">
        <v>41943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>
        <v>1421.664</v>
      </c>
      <c r="S6641">
        <v>8</v>
      </c>
      <c r="T6641">
        <v>0.4</v>
      </c>
      <c r="U6641">
        <v>-734.52639999999997</v>
      </c>
      <c r="V6641">
        <f>IFERROR(SuperstoreData[[#This Row],[Profit]]/SuperstoreData[[#This Row],[Sales]],0)</f>
        <v>-0.51666666666666661</v>
      </c>
      <c r="W6641">
        <f>YEAR(C6641)</f>
        <v>2014</v>
      </c>
      <c r="X6641" t="str">
        <f>TEXT(C6641,"mmm")</f>
        <v>Oct</v>
      </c>
    </row>
    <row r="6642" spans="1:24" x14ac:dyDescent="0.3">
      <c r="A6642">
        <v>6641</v>
      </c>
      <c r="B6642" t="s">
        <v>9802</v>
      </c>
      <c r="C6642" s="1">
        <v>42952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>
        <v>125.88</v>
      </c>
      <c r="S6642">
        <v>6</v>
      </c>
      <c r="T6642">
        <v>0</v>
      </c>
      <c r="U6642">
        <v>60.422400000000003</v>
      </c>
      <c r="V6642">
        <f>IFERROR(SuperstoreData[[#This Row],[Profit]]/SuperstoreData[[#This Row],[Sales]],0)</f>
        <v>0.48000000000000004</v>
      </c>
      <c r="W6642">
        <f>YEAR(C6642)</f>
        <v>2017</v>
      </c>
      <c r="X6642" t="str">
        <f>TEXT(C6642,"mmm")</f>
        <v>Aug</v>
      </c>
    </row>
    <row r="6643" spans="1:24" x14ac:dyDescent="0.3">
      <c r="A6643">
        <v>6642</v>
      </c>
      <c r="B6643" t="s">
        <v>9802</v>
      </c>
      <c r="C6643" s="1">
        <v>42952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>
        <v>79.78</v>
      </c>
      <c r="S6643">
        <v>2</v>
      </c>
      <c r="T6643">
        <v>0</v>
      </c>
      <c r="U6643">
        <v>29.518599999999999</v>
      </c>
      <c r="V6643">
        <f>IFERROR(SuperstoreData[[#This Row],[Profit]]/SuperstoreData[[#This Row],[Sales]],0)</f>
        <v>0.37</v>
      </c>
      <c r="W6643">
        <f>YEAR(C6643)</f>
        <v>2017</v>
      </c>
      <c r="X6643" t="str">
        <f>TEXT(C6643,"mmm")</f>
        <v>Aug</v>
      </c>
    </row>
    <row r="6644" spans="1:24" x14ac:dyDescent="0.3">
      <c r="A6644">
        <v>6643</v>
      </c>
      <c r="B6644" t="s">
        <v>9802</v>
      </c>
      <c r="C6644" s="1">
        <v>42952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>
        <v>133.19999999999999</v>
      </c>
      <c r="S6644">
        <v>9</v>
      </c>
      <c r="T6644">
        <v>0</v>
      </c>
      <c r="U6644">
        <v>66.599999999999994</v>
      </c>
      <c r="V6644">
        <f>IFERROR(SuperstoreData[[#This Row],[Profit]]/SuperstoreData[[#This Row],[Sales]],0)</f>
        <v>0.5</v>
      </c>
      <c r="W6644">
        <f>YEAR(C6644)</f>
        <v>2017</v>
      </c>
      <c r="X6644" t="str">
        <f>TEXT(C6644,"mmm")</f>
        <v>Aug</v>
      </c>
    </row>
    <row r="6645" spans="1:24" x14ac:dyDescent="0.3">
      <c r="A6645">
        <v>6644</v>
      </c>
      <c r="B6645" t="s">
        <v>9803</v>
      </c>
      <c r="C6645" s="1">
        <v>42226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>
        <v>438.36799999999999</v>
      </c>
      <c r="S6645">
        <v>4</v>
      </c>
      <c r="T6645">
        <v>0.2</v>
      </c>
      <c r="U6645">
        <v>38.357199999999999</v>
      </c>
      <c r="V6645">
        <f>IFERROR(SuperstoreData[[#This Row],[Profit]]/SuperstoreData[[#This Row],[Sales]],0)</f>
        <v>8.7499999999999994E-2</v>
      </c>
      <c r="W6645">
        <f>YEAR(C6645)</f>
        <v>2015</v>
      </c>
      <c r="X6645" t="str">
        <f>TEXT(C6645,"mmm")</f>
        <v>Aug</v>
      </c>
    </row>
    <row r="6646" spans="1:24" x14ac:dyDescent="0.3">
      <c r="A6646">
        <v>6645</v>
      </c>
      <c r="B6646" t="s">
        <v>9803</v>
      </c>
      <c r="C6646" s="1">
        <v>42226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>
        <v>139.94399999999999</v>
      </c>
      <c r="S6646">
        <v>7</v>
      </c>
      <c r="T6646">
        <v>0.2</v>
      </c>
      <c r="U6646">
        <v>-31.487400000000001</v>
      </c>
      <c r="V6646">
        <f>IFERROR(SuperstoreData[[#This Row],[Profit]]/SuperstoreData[[#This Row],[Sales]],0)</f>
        <v>-0.22500000000000003</v>
      </c>
      <c r="W6646">
        <f>YEAR(C6646)</f>
        <v>2015</v>
      </c>
      <c r="X6646" t="str">
        <f>TEXT(C6646,"mmm")</f>
        <v>Aug</v>
      </c>
    </row>
    <row r="6647" spans="1:24" x14ac:dyDescent="0.3">
      <c r="A6647">
        <v>6646</v>
      </c>
      <c r="B6647" t="s">
        <v>9803</v>
      </c>
      <c r="C6647" s="1">
        <v>42226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>
        <v>133.47200000000001</v>
      </c>
      <c r="S6647">
        <v>4</v>
      </c>
      <c r="T6647">
        <v>0.2</v>
      </c>
      <c r="U6647">
        <v>15.015599999999999</v>
      </c>
      <c r="V6647">
        <f>IFERROR(SuperstoreData[[#This Row],[Profit]]/SuperstoreData[[#This Row],[Sales]],0)</f>
        <v>0.11249999999999999</v>
      </c>
      <c r="W6647">
        <f>YEAR(C6647)</f>
        <v>2015</v>
      </c>
      <c r="X6647" t="str">
        <f>TEXT(C6647,"mmm")</f>
        <v>Aug</v>
      </c>
    </row>
    <row r="6648" spans="1:24" x14ac:dyDescent="0.3">
      <c r="A6648">
        <v>6647</v>
      </c>
      <c r="B6648" t="s">
        <v>9804</v>
      </c>
      <c r="C6648" s="1">
        <v>42719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>
        <v>564.19500000000005</v>
      </c>
      <c r="S6648">
        <v>3</v>
      </c>
      <c r="T6648">
        <v>0.5</v>
      </c>
      <c r="U6648">
        <v>-304.6653</v>
      </c>
      <c r="V6648">
        <f>IFERROR(SuperstoreData[[#This Row],[Profit]]/SuperstoreData[[#This Row],[Sales]],0)</f>
        <v>-0.53999999999999992</v>
      </c>
      <c r="W6648">
        <f>YEAR(C6648)</f>
        <v>2016</v>
      </c>
      <c r="X6648" t="str">
        <f>TEXT(C6648,"mmm")</f>
        <v>Dec</v>
      </c>
    </row>
    <row r="6649" spans="1:24" x14ac:dyDescent="0.3">
      <c r="A6649">
        <v>6648</v>
      </c>
      <c r="B6649" t="s">
        <v>9804</v>
      </c>
      <c r="C6649" s="1">
        <v>42719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>
        <v>87.168000000000006</v>
      </c>
      <c r="S6649">
        <v>2</v>
      </c>
      <c r="T6649">
        <v>0.2</v>
      </c>
      <c r="U6649">
        <v>8.7167999999999992</v>
      </c>
      <c r="V6649">
        <f>IFERROR(SuperstoreData[[#This Row],[Profit]]/SuperstoreData[[#This Row],[Sales]],0)</f>
        <v>9.9999999999999978E-2</v>
      </c>
      <c r="W6649">
        <f>YEAR(C6649)</f>
        <v>2016</v>
      </c>
      <c r="X6649" t="str">
        <f>TEXT(C6649,"mmm")</f>
        <v>Dec</v>
      </c>
    </row>
    <row r="6650" spans="1:24" x14ac:dyDescent="0.3">
      <c r="A6650">
        <v>6649</v>
      </c>
      <c r="B6650" t="s">
        <v>9805</v>
      </c>
      <c r="C6650" s="1">
        <v>42986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>
        <v>42.616</v>
      </c>
      <c r="S6650">
        <v>7</v>
      </c>
      <c r="T6650">
        <v>0.8</v>
      </c>
      <c r="U6650">
        <v>-68.185599999999994</v>
      </c>
      <c r="V6650">
        <f>IFERROR(SuperstoreData[[#This Row],[Profit]]/SuperstoreData[[#This Row],[Sales]],0)</f>
        <v>-1.5999999999999999</v>
      </c>
      <c r="W6650">
        <f>YEAR(C6650)</f>
        <v>2017</v>
      </c>
      <c r="X6650" t="str">
        <f>TEXT(C6650,"mmm")</f>
        <v>Sep</v>
      </c>
    </row>
    <row r="6651" spans="1:24" x14ac:dyDescent="0.3">
      <c r="A6651">
        <v>6650</v>
      </c>
      <c r="B6651" t="s">
        <v>9805</v>
      </c>
      <c r="C6651" s="1">
        <v>42986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>
        <v>319.98399999999998</v>
      </c>
      <c r="S6651">
        <v>2</v>
      </c>
      <c r="T6651">
        <v>0.2</v>
      </c>
      <c r="U6651">
        <v>107.99460000000001</v>
      </c>
      <c r="V6651">
        <f>IFERROR(SuperstoreData[[#This Row],[Profit]]/SuperstoreData[[#This Row],[Sales]],0)</f>
        <v>0.33750000000000002</v>
      </c>
      <c r="W6651">
        <f>YEAR(C6651)</f>
        <v>2017</v>
      </c>
      <c r="X6651" t="str">
        <f>TEXT(C6651,"mmm")</f>
        <v>Sep</v>
      </c>
    </row>
    <row r="6652" spans="1:24" x14ac:dyDescent="0.3">
      <c r="A6652">
        <v>6651</v>
      </c>
      <c r="B6652" t="s">
        <v>9805</v>
      </c>
      <c r="C6652" s="1">
        <v>42986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>
        <v>45.92</v>
      </c>
      <c r="S6652">
        <v>5</v>
      </c>
      <c r="T6652">
        <v>0.2</v>
      </c>
      <c r="U6652">
        <v>15.497999999999999</v>
      </c>
      <c r="V6652">
        <f>IFERROR(SuperstoreData[[#This Row],[Profit]]/SuperstoreData[[#This Row],[Sales]],0)</f>
        <v>0.33749999999999997</v>
      </c>
      <c r="W6652">
        <f>YEAR(C6652)</f>
        <v>2017</v>
      </c>
      <c r="X6652" t="str">
        <f>TEXT(C6652,"mmm")</f>
        <v>Sep</v>
      </c>
    </row>
    <row r="6653" spans="1:24" x14ac:dyDescent="0.3">
      <c r="A6653">
        <v>6652</v>
      </c>
      <c r="B6653" t="s">
        <v>9805</v>
      </c>
      <c r="C6653" s="1">
        <v>42986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>
        <v>21.184000000000001</v>
      </c>
      <c r="S6653">
        <v>2</v>
      </c>
      <c r="T6653">
        <v>0.6</v>
      </c>
      <c r="U6653">
        <v>-11.651199999999999</v>
      </c>
      <c r="V6653">
        <f>IFERROR(SuperstoreData[[#This Row],[Profit]]/SuperstoreData[[#This Row],[Sales]],0)</f>
        <v>-0.54999999999999993</v>
      </c>
      <c r="W6653">
        <f>YEAR(C6653)</f>
        <v>2017</v>
      </c>
      <c r="X6653" t="str">
        <f>TEXT(C6653,"mmm")</f>
        <v>Sep</v>
      </c>
    </row>
    <row r="6654" spans="1:24" x14ac:dyDescent="0.3">
      <c r="A6654">
        <v>6653</v>
      </c>
      <c r="B6654" t="s">
        <v>9805</v>
      </c>
      <c r="C6654" s="1">
        <v>42986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>
        <v>20.736000000000001</v>
      </c>
      <c r="S6654">
        <v>4</v>
      </c>
      <c r="T6654">
        <v>0.2</v>
      </c>
      <c r="U6654">
        <v>7.2576000000000001</v>
      </c>
      <c r="V6654">
        <f>IFERROR(SuperstoreData[[#This Row],[Profit]]/SuperstoreData[[#This Row],[Sales]],0)</f>
        <v>0.35</v>
      </c>
      <c r="W6654">
        <f>YEAR(C6654)</f>
        <v>2017</v>
      </c>
      <c r="X6654" t="str">
        <f>TEXT(C6654,"mmm")</f>
        <v>Sep</v>
      </c>
    </row>
    <row r="6655" spans="1:24" x14ac:dyDescent="0.3">
      <c r="A6655">
        <v>6654</v>
      </c>
      <c r="B6655" t="s">
        <v>9805</v>
      </c>
      <c r="C6655" s="1">
        <v>42986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>
        <v>213.43</v>
      </c>
      <c r="S6655">
        <v>5</v>
      </c>
      <c r="T6655">
        <v>0.3</v>
      </c>
      <c r="U6655">
        <v>-39.637</v>
      </c>
      <c r="V6655">
        <f>IFERROR(SuperstoreData[[#This Row],[Profit]]/SuperstoreData[[#This Row],[Sales]],0)</f>
        <v>-0.18571428571428572</v>
      </c>
      <c r="W6655">
        <f>YEAR(C6655)</f>
        <v>2017</v>
      </c>
      <c r="X6655" t="str">
        <f>TEXT(C6655,"mmm")</f>
        <v>Sep</v>
      </c>
    </row>
    <row r="6656" spans="1:24" x14ac:dyDescent="0.3">
      <c r="A6656">
        <v>6655</v>
      </c>
      <c r="B6656" t="s">
        <v>9806</v>
      </c>
      <c r="C6656" s="1">
        <v>42786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>
        <v>333.57600000000002</v>
      </c>
      <c r="S6656">
        <v>3</v>
      </c>
      <c r="T6656">
        <v>0.2</v>
      </c>
      <c r="U6656">
        <v>25.0182</v>
      </c>
      <c r="V6656">
        <f>IFERROR(SuperstoreData[[#This Row],[Profit]]/SuperstoreData[[#This Row],[Sales]],0)</f>
        <v>7.4999999999999997E-2</v>
      </c>
      <c r="W6656">
        <f>YEAR(C6656)</f>
        <v>2017</v>
      </c>
      <c r="X6656" t="str">
        <f>TEXT(C6656,"mmm")</f>
        <v>Feb</v>
      </c>
    </row>
    <row r="6657" spans="1:24" x14ac:dyDescent="0.3">
      <c r="A6657">
        <v>6656</v>
      </c>
      <c r="B6657" t="s">
        <v>9806</v>
      </c>
      <c r="C6657" s="1">
        <v>42786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>
        <v>31.992000000000001</v>
      </c>
      <c r="S6657">
        <v>1</v>
      </c>
      <c r="T6657">
        <v>0.2</v>
      </c>
      <c r="U6657">
        <v>4.7988</v>
      </c>
      <c r="V6657">
        <f>IFERROR(SuperstoreData[[#This Row],[Profit]]/SuperstoreData[[#This Row],[Sales]],0)</f>
        <v>0.15</v>
      </c>
      <c r="W6657">
        <f>YEAR(C6657)</f>
        <v>2017</v>
      </c>
      <c r="X6657" t="str">
        <f>TEXT(C6657,"mmm")</f>
        <v>Feb</v>
      </c>
    </row>
    <row r="6658" spans="1:24" x14ac:dyDescent="0.3">
      <c r="A6658">
        <v>6657</v>
      </c>
      <c r="B6658" t="s">
        <v>9806</v>
      </c>
      <c r="C6658" s="1">
        <v>42786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>
        <v>51.167999999999999</v>
      </c>
      <c r="S6658">
        <v>2</v>
      </c>
      <c r="T6658">
        <v>0.2</v>
      </c>
      <c r="U6658">
        <v>-6.3959999999999999</v>
      </c>
      <c r="V6658">
        <f>IFERROR(SuperstoreData[[#This Row],[Profit]]/SuperstoreData[[#This Row],[Sales]],0)</f>
        <v>-0.125</v>
      </c>
      <c r="W6658">
        <f>YEAR(C6658)</f>
        <v>2017</v>
      </c>
      <c r="X6658" t="str">
        <f>TEXT(C6658,"mmm")</f>
        <v>Feb</v>
      </c>
    </row>
    <row r="6659" spans="1:24" x14ac:dyDescent="0.3">
      <c r="A6659">
        <v>6658</v>
      </c>
      <c r="B6659" t="s">
        <v>9806</v>
      </c>
      <c r="C6659" s="1">
        <v>42786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>
        <v>10.64</v>
      </c>
      <c r="S6659">
        <v>5</v>
      </c>
      <c r="T6659">
        <v>0.2</v>
      </c>
      <c r="U6659">
        <v>3.8570000000000002</v>
      </c>
      <c r="V6659">
        <f>IFERROR(SuperstoreData[[#This Row],[Profit]]/SuperstoreData[[#This Row],[Sales]],0)</f>
        <v>0.36249999999999999</v>
      </c>
      <c r="W6659">
        <f>YEAR(C6659)</f>
        <v>2017</v>
      </c>
      <c r="X6659" t="str">
        <f>TEXT(C6659,"mmm")</f>
        <v>Feb</v>
      </c>
    </row>
    <row r="6660" spans="1:24" x14ac:dyDescent="0.3">
      <c r="A6660">
        <v>6659</v>
      </c>
      <c r="B6660" t="s">
        <v>9806</v>
      </c>
      <c r="C6660" s="1">
        <v>42786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>
        <v>68.703999999999994</v>
      </c>
      <c r="S6660">
        <v>2</v>
      </c>
      <c r="T6660">
        <v>0.2</v>
      </c>
      <c r="U6660">
        <v>16.3172</v>
      </c>
      <c r="V6660">
        <f>IFERROR(SuperstoreData[[#This Row],[Profit]]/SuperstoreData[[#This Row],[Sales]],0)</f>
        <v>0.23750000000000002</v>
      </c>
      <c r="W6660">
        <f>YEAR(C6660)</f>
        <v>2017</v>
      </c>
      <c r="X6660" t="str">
        <f>TEXT(C6660,"mmm")</f>
        <v>Feb</v>
      </c>
    </row>
    <row r="6661" spans="1:24" x14ac:dyDescent="0.3">
      <c r="A6661">
        <v>6660</v>
      </c>
      <c r="B6661" t="s">
        <v>9806</v>
      </c>
      <c r="C6661" s="1">
        <v>42786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>
        <v>386.91</v>
      </c>
      <c r="S6661">
        <v>9</v>
      </c>
      <c r="T6661">
        <v>0.5</v>
      </c>
      <c r="U6661">
        <v>-185.71680000000001</v>
      </c>
      <c r="V6661">
        <f>IFERROR(SuperstoreData[[#This Row],[Profit]]/SuperstoreData[[#This Row],[Sales]],0)</f>
        <v>-0.48</v>
      </c>
      <c r="W6661">
        <f>YEAR(C6661)</f>
        <v>2017</v>
      </c>
      <c r="X6661" t="str">
        <f>TEXT(C6661,"mmm")</f>
        <v>Feb</v>
      </c>
    </row>
    <row r="6662" spans="1:24" x14ac:dyDescent="0.3">
      <c r="A6662">
        <v>6661</v>
      </c>
      <c r="B6662" t="s">
        <v>9808</v>
      </c>
      <c r="C6662" s="1">
        <v>42224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>
        <v>39.659999999999997</v>
      </c>
      <c r="S6662">
        <v>2</v>
      </c>
      <c r="T6662">
        <v>0</v>
      </c>
      <c r="U6662">
        <v>11.898</v>
      </c>
      <c r="V6662">
        <f>IFERROR(SuperstoreData[[#This Row],[Profit]]/SuperstoreData[[#This Row],[Sales]],0)</f>
        <v>0.30000000000000004</v>
      </c>
      <c r="W6662">
        <f>YEAR(C6662)</f>
        <v>2015</v>
      </c>
      <c r="X6662" t="str">
        <f>TEXT(C6662,"mmm")</f>
        <v>Aug</v>
      </c>
    </row>
    <row r="6663" spans="1:24" x14ac:dyDescent="0.3">
      <c r="A6663">
        <v>6662</v>
      </c>
      <c r="B6663" t="s">
        <v>9808</v>
      </c>
      <c r="C6663" s="1">
        <v>42224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>
        <v>113.92</v>
      </c>
      <c r="S6663">
        <v>2</v>
      </c>
      <c r="T6663">
        <v>0</v>
      </c>
      <c r="U6663">
        <v>33.036799999999999</v>
      </c>
      <c r="V6663">
        <f>IFERROR(SuperstoreData[[#This Row],[Profit]]/SuperstoreData[[#This Row],[Sales]],0)</f>
        <v>0.28999999999999998</v>
      </c>
      <c r="W6663">
        <f>YEAR(C6663)</f>
        <v>2015</v>
      </c>
      <c r="X6663" t="str">
        <f>TEXT(C6663,"mmm")</f>
        <v>Aug</v>
      </c>
    </row>
    <row r="6664" spans="1:24" x14ac:dyDescent="0.3">
      <c r="A6664">
        <v>6663</v>
      </c>
      <c r="B6664" t="s">
        <v>9808</v>
      </c>
      <c r="C6664" s="1">
        <v>42224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>
        <v>447.86</v>
      </c>
      <c r="S6664">
        <v>7</v>
      </c>
      <c r="T6664">
        <v>0</v>
      </c>
      <c r="U6664">
        <v>210.49420000000001</v>
      </c>
      <c r="V6664">
        <f>IFERROR(SuperstoreData[[#This Row],[Profit]]/SuperstoreData[[#This Row],[Sales]],0)</f>
        <v>0.47</v>
      </c>
      <c r="W6664">
        <f>YEAR(C6664)</f>
        <v>2015</v>
      </c>
      <c r="X6664" t="str">
        <f>TEXT(C6664,"mmm")</f>
        <v>Aug</v>
      </c>
    </row>
    <row r="6665" spans="1:24" x14ac:dyDescent="0.3">
      <c r="A6665">
        <v>6664</v>
      </c>
      <c r="B6665" t="s">
        <v>9809</v>
      </c>
      <c r="C6665" s="1">
        <v>43034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>
        <v>356.85</v>
      </c>
      <c r="S6665">
        <v>5</v>
      </c>
      <c r="T6665">
        <v>0</v>
      </c>
      <c r="U6665">
        <v>60.664499999999997</v>
      </c>
      <c r="V6665">
        <f>IFERROR(SuperstoreData[[#This Row],[Profit]]/SuperstoreData[[#This Row],[Sales]],0)</f>
        <v>0.16999999999999998</v>
      </c>
      <c r="W6665">
        <f>YEAR(C6665)</f>
        <v>2017</v>
      </c>
      <c r="X6665" t="str">
        <f>TEXT(C6665,"mmm")</f>
        <v>Oct</v>
      </c>
    </row>
    <row r="6666" spans="1:24" x14ac:dyDescent="0.3">
      <c r="A6666">
        <v>6665</v>
      </c>
      <c r="B6666" t="s">
        <v>9809</v>
      </c>
      <c r="C6666" s="1">
        <v>43034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>
        <v>251.58</v>
      </c>
      <c r="S6666">
        <v>7</v>
      </c>
      <c r="T6666">
        <v>0</v>
      </c>
      <c r="U6666">
        <v>113.211</v>
      </c>
      <c r="V6666">
        <f>IFERROR(SuperstoreData[[#This Row],[Profit]]/SuperstoreData[[#This Row],[Sales]],0)</f>
        <v>0.44999999999999996</v>
      </c>
      <c r="W6666">
        <f>YEAR(C6666)</f>
        <v>2017</v>
      </c>
      <c r="X6666" t="str">
        <f>TEXT(C6666,"mmm")</f>
        <v>Oct</v>
      </c>
    </row>
    <row r="6667" spans="1:24" x14ac:dyDescent="0.3">
      <c r="A6667">
        <v>6666</v>
      </c>
      <c r="B6667" t="s">
        <v>9810</v>
      </c>
      <c r="C6667" s="1">
        <v>42565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>
        <v>219.84</v>
      </c>
      <c r="S6667">
        <v>5</v>
      </c>
      <c r="T6667">
        <v>0.2</v>
      </c>
      <c r="U6667">
        <v>79.691999999999993</v>
      </c>
      <c r="V6667">
        <f>IFERROR(SuperstoreData[[#This Row],[Profit]]/SuperstoreData[[#This Row],[Sales]],0)</f>
        <v>0.36249999999999999</v>
      </c>
      <c r="W6667">
        <f>YEAR(C6667)</f>
        <v>2016</v>
      </c>
      <c r="X6667" t="str">
        <f>TEXT(C6667,"mmm")</f>
        <v>Jul</v>
      </c>
    </row>
    <row r="6668" spans="1:24" x14ac:dyDescent="0.3">
      <c r="A6668">
        <v>6667</v>
      </c>
      <c r="B6668" t="s">
        <v>9811</v>
      </c>
      <c r="C6668" s="1">
        <v>42867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>
        <v>42.85</v>
      </c>
      <c r="S6668">
        <v>5</v>
      </c>
      <c r="T6668">
        <v>0</v>
      </c>
      <c r="U6668">
        <v>15.426</v>
      </c>
      <c r="V6668">
        <f>IFERROR(SuperstoreData[[#This Row],[Profit]]/SuperstoreData[[#This Row],[Sales]],0)</f>
        <v>0.36</v>
      </c>
      <c r="W6668">
        <f>YEAR(C6668)</f>
        <v>2017</v>
      </c>
      <c r="X6668" t="str">
        <f>TEXT(C6668,"mmm")</f>
        <v>May</v>
      </c>
    </row>
    <row r="6669" spans="1:24" x14ac:dyDescent="0.3">
      <c r="A6669">
        <v>6668</v>
      </c>
      <c r="B6669" t="s">
        <v>9811</v>
      </c>
      <c r="C6669" s="1">
        <v>42867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>
        <v>6.16</v>
      </c>
      <c r="S6669">
        <v>2</v>
      </c>
      <c r="T6669">
        <v>0</v>
      </c>
      <c r="U6669">
        <v>2.9567999999999999</v>
      </c>
      <c r="V6669">
        <f>IFERROR(SuperstoreData[[#This Row],[Profit]]/SuperstoreData[[#This Row],[Sales]],0)</f>
        <v>0.48</v>
      </c>
      <c r="W6669">
        <f>YEAR(C6669)</f>
        <v>2017</v>
      </c>
      <c r="X6669" t="str">
        <f>TEXT(C6669,"mmm")</f>
        <v>May</v>
      </c>
    </row>
    <row r="6670" spans="1:24" x14ac:dyDescent="0.3">
      <c r="A6670">
        <v>6669</v>
      </c>
      <c r="B6670" t="s">
        <v>9811</v>
      </c>
      <c r="C6670" s="1">
        <v>42867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>
        <v>17</v>
      </c>
      <c r="S6670">
        <v>2</v>
      </c>
      <c r="T6670">
        <v>0</v>
      </c>
      <c r="U6670">
        <v>4.42</v>
      </c>
      <c r="V6670">
        <f>IFERROR(SuperstoreData[[#This Row],[Profit]]/SuperstoreData[[#This Row],[Sales]],0)</f>
        <v>0.26</v>
      </c>
      <c r="W6670">
        <f>YEAR(C6670)</f>
        <v>2017</v>
      </c>
      <c r="X6670" t="str">
        <f>TEXT(C6670,"mmm")</f>
        <v>May</v>
      </c>
    </row>
    <row r="6671" spans="1:24" x14ac:dyDescent="0.3">
      <c r="A6671">
        <v>6670</v>
      </c>
      <c r="B6671" t="s">
        <v>9811</v>
      </c>
      <c r="C6671" s="1">
        <v>42867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>
        <v>87.4</v>
      </c>
      <c r="S6671">
        <v>5</v>
      </c>
      <c r="T6671">
        <v>0</v>
      </c>
      <c r="U6671">
        <v>34.96</v>
      </c>
      <c r="V6671">
        <f>IFERROR(SuperstoreData[[#This Row],[Profit]]/SuperstoreData[[#This Row],[Sales]],0)</f>
        <v>0.39999999999999997</v>
      </c>
      <c r="W6671">
        <f>YEAR(C6671)</f>
        <v>2017</v>
      </c>
      <c r="X6671" t="str">
        <f>TEXT(C6671,"mmm")</f>
        <v>May</v>
      </c>
    </row>
    <row r="6672" spans="1:24" x14ac:dyDescent="0.3">
      <c r="A6672">
        <v>6671</v>
      </c>
      <c r="B6672" t="s">
        <v>9812</v>
      </c>
      <c r="C6672" s="1">
        <v>42880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>
        <v>29.84</v>
      </c>
      <c r="S6672">
        <v>2</v>
      </c>
      <c r="T6672">
        <v>0</v>
      </c>
      <c r="U6672">
        <v>13.428000000000001</v>
      </c>
      <c r="V6672">
        <f>IFERROR(SuperstoreData[[#This Row],[Profit]]/SuperstoreData[[#This Row],[Sales]],0)</f>
        <v>0.45</v>
      </c>
      <c r="W6672">
        <f>YEAR(C6672)</f>
        <v>2017</v>
      </c>
      <c r="X6672" t="str">
        <f>TEXT(C6672,"mmm")</f>
        <v>May</v>
      </c>
    </row>
    <row r="6673" spans="1:24" x14ac:dyDescent="0.3">
      <c r="A6673">
        <v>6672</v>
      </c>
      <c r="B6673" t="s">
        <v>9813</v>
      </c>
      <c r="C6673" s="1">
        <v>41874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>
        <v>49.567999999999998</v>
      </c>
      <c r="S6673">
        <v>2</v>
      </c>
      <c r="T6673">
        <v>0.2</v>
      </c>
      <c r="U6673">
        <v>17.348800000000001</v>
      </c>
      <c r="V6673">
        <f>IFERROR(SuperstoreData[[#This Row],[Profit]]/SuperstoreData[[#This Row],[Sales]],0)</f>
        <v>0.35000000000000003</v>
      </c>
      <c r="W6673">
        <f>YEAR(C6673)</f>
        <v>2014</v>
      </c>
      <c r="X6673" t="str">
        <f>TEXT(C6673,"mmm")</f>
        <v>Aug</v>
      </c>
    </row>
    <row r="6674" spans="1:24" x14ac:dyDescent="0.3">
      <c r="A6674">
        <v>6673</v>
      </c>
      <c r="B6674" t="s">
        <v>9814</v>
      </c>
      <c r="C6674" s="1">
        <v>42258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>
        <v>265.86</v>
      </c>
      <c r="S6674">
        <v>7</v>
      </c>
      <c r="T6674">
        <v>0</v>
      </c>
      <c r="U6674">
        <v>79.757999999999996</v>
      </c>
      <c r="V6674">
        <f>IFERROR(SuperstoreData[[#This Row],[Profit]]/SuperstoreData[[#This Row],[Sales]],0)</f>
        <v>0.3</v>
      </c>
      <c r="W6674">
        <f>YEAR(C6674)</f>
        <v>2015</v>
      </c>
      <c r="X6674" t="str">
        <f>TEXT(C6674,"mmm")</f>
        <v>Sep</v>
      </c>
    </row>
    <row r="6675" spans="1:24" x14ac:dyDescent="0.3">
      <c r="A6675">
        <v>6674</v>
      </c>
      <c r="B6675" t="s">
        <v>9816</v>
      </c>
      <c r="C6675" s="1">
        <v>42252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>
        <v>67.959999999999994</v>
      </c>
      <c r="S6675">
        <v>4</v>
      </c>
      <c r="T6675">
        <v>0</v>
      </c>
      <c r="U6675">
        <v>12.232799999999999</v>
      </c>
      <c r="V6675">
        <f>IFERROR(SuperstoreData[[#This Row],[Profit]]/SuperstoreData[[#This Row],[Sales]],0)</f>
        <v>0.18</v>
      </c>
      <c r="W6675">
        <f>YEAR(C6675)</f>
        <v>2015</v>
      </c>
      <c r="X6675" t="str">
        <f>TEXT(C6675,"mmm")</f>
        <v>Sep</v>
      </c>
    </row>
    <row r="6676" spans="1:24" x14ac:dyDescent="0.3">
      <c r="A6676">
        <v>6675</v>
      </c>
      <c r="B6676" t="s">
        <v>9819</v>
      </c>
      <c r="C6676" s="1">
        <v>42329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>
        <v>10.92</v>
      </c>
      <c r="S6676">
        <v>6</v>
      </c>
      <c r="T6676">
        <v>0</v>
      </c>
      <c r="U6676">
        <v>4.9139999999999997</v>
      </c>
      <c r="V6676">
        <f>IFERROR(SuperstoreData[[#This Row],[Profit]]/SuperstoreData[[#This Row],[Sales]],0)</f>
        <v>0.44999999999999996</v>
      </c>
      <c r="W6676">
        <f>YEAR(C6676)</f>
        <v>2015</v>
      </c>
      <c r="X6676" t="str">
        <f>TEXT(C6676,"mmm")</f>
        <v>Nov</v>
      </c>
    </row>
    <row r="6677" spans="1:24" x14ac:dyDescent="0.3">
      <c r="A6677">
        <v>6676</v>
      </c>
      <c r="B6677" t="s">
        <v>9819</v>
      </c>
      <c r="C6677" s="1">
        <v>42329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>
        <v>83.9</v>
      </c>
      <c r="S6677">
        <v>2</v>
      </c>
      <c r="T6677">
        <v>0</v>
      </c>
      <c r="U6677">
        <v>22.652999999999999</v>
      </c>
      <c r="V6677">
        <f>IFERROR(SuperstoreData[[#This Row],[Profit]]/SuperstoreData[[#This Row],[Sales]],0)</f>
        <v>0.26999999999999996</v>
      </c>
      <c r="W6677">
        <f>YEAR(C6677)</f>
        <v>2015</v>
      </c>
      <c r="X6677" t="str">
        <f>TEXT(C6677,"mmm")</f>
        <v>Nov</v>
      </c>
    </row>
    <row r="6678" spans="1:24" x14ac:dyDescent="0.3">
      <c r="A6678">
        <v>6677</v>
      </c>
      <c r="B6678" t="s">
        <v>9819</v>
      </c>
      <c r="C6678" s="1">
        <v>42329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>
        <v>19.75</v>
      </c>
      <c r="S6678">
        <v>5</v>
      </c>
      <c r="T6678">
        <v>0</v>
      </c>
      <c r="U6678">
        <v>5.1349999999999998</v>
      </c>
      <c r="V6678">
        <f>IFERROR(SuperstoreData[[#This Row],[Profit]]/SuperstoreData[[#This Row],[Sales]],0)</f>
        <v>0.26</v>
      </c>
      <c r="W6678">
        <f>YEAR(C6678)</f>
        <v>2015</v>
      </c>
      <c r="X6678" t="str">
        <f>TEXT(C6678,"mmm")</f>
        <v>Nov</v>
      </c>
    </row>
    <row r="6679" spans="1:24" x14ac:dyDescent="0.3">
      <c r="A6679">
        <v>6678</v>
      </c>
      <c r="B6679" t="s">
        <v>9819</v>
      </c>
      <c r="C6679" s="1">
        <v>42329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>
        <v>393.54</v>
      </c>
      <c r="S6679">
        <v>3</v>
      </c>
      <c r="T6679">
        <v>0</v>
      </c>
      <c r="U6679">
        <v>165.2868</v>
      </c>
      <c r="V6679">
        <f>IFERROR(SuperstoreData[[#This Row],[Profit]]/SuperstoreData[[#This Row],[Sales]],0)</f>
        <v>0.42</v>
      </c>
      <c r="W6679">
        <f>YEAR(C6679)</f>
        <v>2015</v>
      </c>
      <c r="X6679" t="str">
        <f>TEXT(C6679,"mmm")</f>
        <v>Nov</v>
      </c>
    </row>
    <row r="6680" spans="1:24" x14ac:dyDescent="0.3">
      <c r="A6680">
        <v>6679</v>
      </c>
      <c r="B6680" t="s">
        <v>9822</v>
      </c>
      <c r="C6680" s="1">
        <v>41922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>
        <v>46.872</v>
      </c>
      <c r="S6680">
        <v>7</v>
      </c>
      <c r="T6680">
        <v>0.2</v>
      </c>
      <c r="U6680">
        <v>3.5154000000000001</v>
      </c>
      <c r="V6680">
        <f>IFERROR(SuperstoreData[[#This Row],[Profit]]/SuperstoreData[[#This Row],[Sales]],0)</f>
        <v>7.4999999999999997E-2</v>
      </c>
      <c r="W6680">
        <f>YEAR(C6680)</f>
        <v>2014</v>
      </c>
      <c r="X6680" t="str">
        <f>TEXT(C6680,"mmm")</f>
        <v>Oct</v>
      </c>
    </row>
    <row r="6681" spans="1:24" x14ac:dyDescent="0.3">
      <c r="A6681">
        <v>6680</v>
      </c>
      <c r="B6681" t="s">
        <v>9823</v>
      </c>
      <c r="C6681" s="1">
        <v>42980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>
        <v>10.9</v>
      </c>
      <c r="S6681">
        <v>1</v>
      </c>
      <c r="T6681">
        <v>0</v>
      </c>
      <c r="U6681">
        <v>2.8340000000000001</v>
      </c>
      <c r="V6681">
        <f>IFERROR(SuperstoreData[[#This Row],[Profit]]/SuperstoreData[[#This Row],[Sales]],0)</f>
        <v>0.26</v>
      </c>
      <c r="W6681">
        <f>YEAR(C6681)</f>
        <v>2017</v>
      </c>
      <c r="X6681" t="str">
        <f>TEXT(C6681,"mmm")</f>
        <v>Sep</v>
      </c>
    </row>
    <row r="6682" spans="1:24" x14ac:dyDescent="0.3">
      <c r="A6682">
        <v>6681</v>
      </c>
      <c r="B6682" t="s">
        <v>9823</v>
      </c>
      <c r="C6682" s="1">
        <v>42980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>
        <v>79.92</v>
      </c>
      <c r="S6682">
        <v>4</v>
      </c>
      <c r="T6682">
        <v>0</v>
      </c>
      <c r="U6682">
        <v>37.562399999999997</v>
      </c>
      <c r="V6682">
        <f>IFERROR(SuperstoreData[[#This Row],[Profit]]/SuperstoreData[[#This Row],[Sales]],0)</f>
        <v>0.47</v>
      </c>
      <c r="W6682">
        <f>YEAR(C6682)</f>
        <v>2017</v>
      </c>
      <c r="X6682" t="str">
        <f>TEXT(C6682,"mmm")</f>
        <v>Sep</v>
      </c>
    </row>
    <row r="6683" spans="1:24" x14ac:dyDescent="0.3">
      <c r="A6683">
        <v>6682</v>
      </c>
      <c r="B6683" t="s">
        <v>9823</v>
      </c>
      <c r="C6683" s="1">
        <v>42980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>
        <v>146.82</v>
      </c>
      <c r="S6683">
        <v>3</v>
      </c>
      <c r="T6683">
        <v>0</v>
      </c>
      <c r="U6683">
        <v>73.41</v>
      </c>
      <c r="V6683">
        <f>IFERROR(SuperstoreData[[#This Row],[Profit]]/SuperstoreData[[#This Row],[Sales]],0)</f>
        <v>0.5</v>
      </c>
      <c r="W6683">
        <f>YEAR(C6683)</f>
        <v>2017</v>
      </c>
      <c r="X6683" t="str">
        <f>TEXT(C6683,"mmm")</f>
        <v>Sep</v>
      </c>
    </row>
    <row r="6684" spans="1:24" x14ac:dyDescent="0.3">
      <c r="A6684">
        <v>6683</v>
      </c>
      <c r="B6684" t="s">
        <v>9824</v>
      </c>
      <c r="C6684" s="1">
        <v>42736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>
        <v>3.6</v>
      </c>
      <c r="S6684">
        <v>2</v>
      </c>
      <c r="T6684">
        <v>0</v>
      </c>
      <c r="U6684">
        <v>1.728</v>
      </c>
      <c r="V6684">
        <f>IFERROR(SuperstoreData[[#This Row],[Profit]]/SuperstoreData[[#This Row],[Sales]],0)</f>
        <v>0.48</v>
      </c>
      <c r="W6684">
        <f>YEAR(C6684)</f>
        <v>2017</v>
      </c>
      <c r="X6684" t="str">
        <f>TEXT(C6684,"mmm")</f>
        <v>Jan</v>
      </c>
    </row>
    <row r="6685" spans="1:24" x14ac:dyDescent="0.3">
      <c r="A6685">
        <v>6684</v>
      </c>
      <c r="B6685" t="s">
        <v>9825</v>
      </c>
      <c r="C6685" s="1">
        <v>41948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>
        <v>20.04</v>
      </c>
      <c r="S6685">
        <v>6</v>
      </c>
      <c r="T6685">
        <v>0</v>
      </c>
      <c r="U6685">
        <v>8.8176000000000005</v>
      </c>
      <c r="V6685">
        <f>IFERROR(SuperstoreData[[#This Row],[Profit]]/SuperstoreData[[#This Row],[Sales]],0)</f>
        <v>0.44000000000000006</v>
      </c>
      <c r="W6685">
        <f>YEAR(C6685)</f>
        <v>2014</v>
      </c>
      <c r="X6685" t="str">
        <f>TEXT(C6685,"mmm")</f>
        <v>Nov</v>
      </c>
    </row>
    <row r="6686" spans="1:24" x14ac:dyDescent="0.3">
      <c r="A6686">
        <v>6685</v>
      </c>
      <c r="B6686" t="s">
        <v>9826</v>
      </c>
      <c r="C6686" s="1">
        <v>42355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>
        <v>180.01599999999999</v>
      </c>
      <c r="S6686">
        <v>1</v>
      </c>
      <c r="T6686">
        <v>0.2</v>
      </c>
      <c r="U6686">
        <v>-15.7514</v>
      </c>
      <c r="V6686">
        <f>IFERROR(SuperstoreData[[#This Row],[Profit]]/SuperstoreData[[#This Row],[Sales]],0)</f>
        <v>-8.7500000000000008E-2</v>
      </c>
      <c r="W6686">
        <f>YEAR(C6686)</f>
        <v>2015</v>
      </c>
      <c r="X6686" t="str">
        <f>TEXT(C6686,"mmm")</f>
        <v>Dec</v>
      </c>
    </row>
    <row r="6687" spans="1:24" x14ac:dyDescent="0.3">
      <c r="A6687">
        <v>6686</v>
      </c>
      <c r="B6687" t="s">
        <v>9826</v>
      </c>
      <c r="C6687" s="1">
        <v>42355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>
        <v>41.552</v>
      </c>
      <c r="S6687">
        <v>2</v>
      </c>
      <c r="T6687">
        <v>0.6</v>
      </c>
      <c r="U6687">
        <v>-19.737200000000001</v>
      </c>
      <c r="V6687">
        <f>IFERROR(SuperstoreData[[#This Row],[Profit]]/SuperstoreData[[#This Row],[Sales]],0)</f>
        <v>-0.47500000000000003</v>
      </c>
      <c r="W6687">
        <f>YEAR(C6687)</f>
        <v>2015</v>
      </c>
      <c r="X6687" t="str">
        <f>TEXT(C6687,"mmm")</f>
        <v>Dec</v>
      </c>
    </row>
    <row r="6688" spans="1:24" x14ac:dyDescent="0.3">
      <c r="A6688">
        <v>6687</v>
      </c>
      <c r="B6688" t="s">
        <v>9826</v>
      </c>
      <c r="C6688" s="1">
        <v>42355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>
        <v>13.12</v>
      </c>
      <c r="S6688">
        <v>5</v>
      </c>
      <c r="T6688">
        <v>0.2</v>
      </c>
      <c r="U6688">
        <v>1.476</v>
      </c>
      <c r="V6688">
        <f>IFERROR(SuperstoreData[[#This Row],[Profit]]/SuperstoreData[[#This Row],[Sales]],0)</f>
        <v>0.1125</v>
      </c>
      <c r="W6688">
        <f>YEAR(C6688)</f>
        <v>2015</v>
      </c>
      <c r="X6688" t="str">
        <f>TEXT(C6688,"mmm")</f>
        <v>Dec</v>
      </c>
    </row>
    <row r="6689" spans="1:24" x14ac:dyDescent="0.3">
      <c r="A6689">
        <v>6688</v>
      </c>
      <c r="B6689" t="s">
        <v>9827</v>
      </c>
      <c r="C6689" s="1">
        <v>42138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>
        <v>1117.92</v>
      </c>
      <c r="S6689">
        <v>4</v>
      </c>
      <c r="T6689">
        <v>0</v>
      </c>
      <c r="U6689">
        <v>55.896000000000001</v>
      </c>
      <c r="V6689">
        <f>IFERROR(SuperstoreData[[#This Row],[Profit]]/SuperstoreData[[#This Row],[Sales]],0)</f>
        <v>4.9999999999999996E-2</v>
      </c>
      <c r="W6689">
        <f>YEAR(C6689)</f>
        <v>2015</v>
      </c>
      <c r="X6689" t="str">
        <f>TEXT(C6689,"mmm")</f>
        <v>May</v>
      </c>
    </row>
    <row r="6690" spans="1:24" x14ac:dyDescent="0.3">
      <c r="A6690">
        <v>6689</v>
      </c>
      <c r="B6690" t="s">
        <v>9828</v>
      </c>
      <c r="C6690" s="1">
        <v>42804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>
        <v>111.96</v>
      </c>
      <c r="S6690">
        <v>4</v>
      </c>
      <c r="T6690">
        <v>0</v>
      </c>
      <c r="U6690">
        <v>21.272400000000001</v>
      </c>
      <c r="V6690">
        <f>IFERROR(SuperstoreData[[#This Row],[Profit]]/SuperstoreData[[#This Row],[Sales]],0)</f>
        <v>0.19000000000000003</v>
      </c>
      <c r="W6690">
        <f>YEAR(C6690)</f>
        <v>2017</v>
      </c>
      <c r="X6690" t="str">
        <f>TEXT(C6690,"mmm")</f>
        <v>Mar</v>
      </c>
    </row>
    <row r="6691" spans="1:24" x14ac:dyDescent="0.3">
      <c r="A6691">
        <v>6690</v>
      </c>
      <c r="B6691" t="s">
        <v>9829</v>
      </c>
      <c r="C6691" s="1">
        <v>43071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>
        <v>12.16</v>
      </c>
      <c r="S6691">
        <v>5</v>
      </c>
      <c r="T6691">
        <v>0.2</v>
      </c>
      <c r="U6691">
        <v>2.1280000000000001</v>
      </c>
      <c r="V6691">
        <f>IFERROR(SuperstoreData[[#This Row],[Profit]]/SuperstoreData[[#This Row],[Sales]],0)</f>
        <v>0.17500000000000002</v>
      </c>
      <c r="W6691">
        <f>YEAR(C6691)</f>
        <v>2017</v>
      </c>
      <c r="X6691" t="str">
        <f>TEXT(C6691,"mmm")</f>
        <v>Dec</v>
      </c>
    </row>
    <row r="6692" spans="1:24" x14ac:dyDescent="0.3">
      <c r="A6692">
        <v>6691</v>
      </c>
      <c r="B6692" t="s">
        <v>9830</v>
      </c>
      <c r="C6692" s="1">
        <v>42947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>
        <v>17.52</v>
      </c>
      <c r="S6692">
        <v>4</v>
      </c>
      <c r="T6692">
        <v>0</v>
      </c>
      <c r="U6692">
        <v>8.4095999999999993</v>
      </c>
      <c r="V6692">
        <f>IFERROR(SuperstoreData[[#This Row],[Profit]]/SuperstoreData[[#This Row],[Sales]],0)</f>
        <v>0.48</v>
      </c>
      <c r="W6692">
        <f>YEAR(C6692)</f>
        <v>2017</v>
      </c>
      <c r="X6692" t="str">
        <f>TEXT(C6692,"mmm")</f>
        <v>Jul</v>
      </c>
    </row>
    <row r="6693" spans="1:24" x14ac:dyDescent="0.3">
      <c r="A6693">
        <v>6692</v>
      </c>
      <c r="B6693" t="s">
        <v>9830</v>
      </c>
      <c r="C6693" s="1">
        <v>42947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>
        <v>155.88</v>
      </c>
      <c r="S6693">
        <v>6</v>
      </c>
      <c r="T6693">
        <v>0</v>
      </c>
      <c r="U6693">
        <v>54.558</v>
      </c>
      <c r="V6693">
        <f>IFERROR(SuperstoreData[[#This Row],[Profit]]/SuperstoreData[[#This Row],[Sales]],0)</f>
        <v>0.35000000000000003</v>
      </c>
      <c r="W6693">
        <f>YEAR(C6693)</f>
        <v>2017</v>
      </c>
      <c r="X6693" t="str">
        <f>TEXT(C6693,"mmm")</f>
        <v>Jul</v>
      </c>
    </row>
    <row r="6694" spans="1:24" x14ac:dyDescent="0.3">
      <c r="A6694">
        <v>6693</v>
      </c>
      <c r="B6694" t="s">
        <v>9831</v>
      </c>
      <c r="C6694" s="1">
        <v>42958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>
        <v>477.51</v>
      </c>
      <c r="S6694">
        <v>11</v>
      </c>
      <c r="T6694">
        <v>0</v>
      </c>
      <c r="U6694">
        <v>219.65459999999999</v>
      </c>
      <c r="V6694">
        <f>IFERROR(SuperstoreData[[#This Row],[Profit]]/SuperstoreData[[#This Row],[Sales]],0)</f>
        <v>0.45999999999999996</v>
      </c>
      <c r="W6694">
        <f>YEAR(C6694)</f>
        <v>2017</v>
      </c>
      <c r="X6694" t="str">
        <f>TEXT(C6694,"mmm")</f>
        <v>Aug</v>
      </c>
    </row>
    <row r="6695" spans="1:24" x14ac:dyDescent="0.3">
      <c r="A6695">
        <v>6694</v>
      </c>
      <c r="B6695" t="s">
        <v>9832</v>
      </c>
      <c r="C6695" s="1">
        <v>43008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>
        <v>164.88</v>
      </c>
      <c r="S6695">
        <v>3</v>
      </c>
      <c r="T6695">
        <v>0</v>
      </c>
      <c r="U6695">
        <v>80.791200000000003</v>
      </c>
      <c r="V6695">
        <f>IFERROR(SuperstoreData[[#This Row],[Profit]]/SuperstoreData[[#This Row],[Sales]],0)</f>
        <v>0.49000000000000005</v>
      </c>
      <c r="W6695">
        <f>YEAR(C6695)</f>
        <v>2017</v>
      </c>
      <c r="X6695" t="str">
        <f>TEXT(C6695,"mmm")</f>
        <v>Sep</v>
      </c>
    </row>
    <row r="6696" spans="1:24" x14ac:dyDescent="0.3">
      <c r="A6696">
        <v>6695</v>
      </c>
      <c r="B6696" t="s">
        <v>9833</v>
      </c>
      <c r="C6696" s="1">
        <v>42608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>
        <v>47.97</v>
      </c>
      <c r="S6696">
        <v>3</v>
      </c>
      <c r="T6696">
        <v>0</v>
      </c>
      <c r="U6696">
        <v>14.870699999999999</v>
      </c>
      <c r="V6696">
        <f>IFERROR(SuperstoreData[[#This Row],[Profit]]/SuperstoreData[[#This Row],[Sales]],0)</f>
        <v>0.31</v>
      </c>
      <c r="W6696">
        <f>YEAR(C6696)</f>
        <v>2016</v>
      </c>
      <c r="X6696" t="str">
        <f>TEXT(C6696,"mmm")</f>
        <v>Aug</v>
      </c>
    </row>
    <row r="6697" spans="1:24" x14ac:dyDescent="0.3">
      <c r="A6697">
        <v>6696</v>
      </c>
      <c r="B6697" t="s">
        <v>9834</v>
      </c>
      <c r="C6697" s="1">
        <v>42706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>
        <v>415.17599999999999</v>
      </c>
      <c r="S6697">
        <v>3</v>
      </c>
      <c r="T6697">
        <v>0.2</v>
      </c>
      <c r="U6697">
        <v>134.93219999999999</v>
      </c>
      <c r="V6697">
        <f>IFERROR(SuperstoreData[[#This Row],[Profit]]/SuperstoreData[[#This Row],[Sales]],0)</f>
        <v>0.32500000000000001</v>
      </c>
      <c r="W6697">
        <f>YEAR(C6697)</f>
        <v>2016</v>
      </c>
      <c r="X6697" t="str">
        <f>TEXT(C6697,"mmm")</f>
        <v>Dec</v>
      </c>
    </row>
    <row r="6698" spans="1:24" x14ac:dyDescent="0.3">
      <c r="A6698">
        <v>6697</v>
      </c>
      <c r="B6698" t="s">
        <v>9834</v>
      </c>
      <c r="C6698" s="1">
        <v>42706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>
        <v>35.231999999999999</v>
      </c>
      <c r="S6698">
        <v>3</v>
      </c>
      <c r="T6698">
        <v>0.2</v>
      </c>
      <c r="U6698">
        <v>11.4504</v>
      </c>
      <c r="V6698">
        <f>IFERROR(SuperstoreData[[#This Row],[Profit]]/SuperstoreData[[#This Row],[Sales]],0)</f>
        <v>0.32500000000000001</v>
      </c>
      <c r="W6698">
        <f>YEAR(C6698)</f>
        <v>2016</v>
      </c>
      <c r="X6698" t="str">
        <f>TEXT(C6698,"mmm")</f>
        <v>Dec</v>
      </c>
    </row>
    <row r="6699" spans="1:24" x14ac:dyDescent="0.3">
      <c r="A6699">
        <v>6698</v>
      </c>
      <c r="B6699" t="s">
        <v>9834</v>
      </c>
      <c r="C6699" s="1">
        <v>42706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>
        <v>54.96</v>
      </c>
      <c r="S6699">
        <v>1</v>
      </c>
      <c r="T6699">
        <v>0</v>
      </c>
      <c r="U6699">
        <v>26.930399999999999</v>
      </c>
      <c r="V6699">
        <f>IFERROR(SuperstoreData[[#This Row],[Profit]]/SuperstoreData[[#This Row],[Sales]],0)</f>
        <v>0.49</v>
      </c>
      <c r="W6699">
        <f>YEAR(C6699)</f>
        <v>2016</v>
      </c>
      <c r="X6699" t="str">
        <f>TEXT(C6699,"mmm")</f>
        <v>Dec</v>
      </c>
    </row>
    <row r="6700" spans="1:24" x14ac:dyDescent="0.3">
      <c r="A6700">
        <v>6699</v>
      </c>
      <c r="B6700" t="s">
        <v>9835</v>
      </c>
      <c r="C6700" s="1">
        <v>42937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>
        <v>16.34</v>
      </c>
      <c r="S6700">
        <v>2</v>
      </c>
      <c r="T6700">
        <v>0</v>
      </c>
      <c r="U6700">
        <v>7.6798000000000002</v>
      </c>
      <c r="V6700">
        <f>IFERROR(SuperstoreData[[#This Row],[Profit]]/SuperstoreData[[#This Row],[Sales]],0)</f>
        <v>0.47000000000000003</v>
      </c>
      <c r="W6700">
        <f>YEAR(C6700)</f>
        <v>2017</v>
      </c>
      <c r="X6700" t="str">
        <f>TEXT(C6700,"mmm")</f>
        <v>Jul</v>
      </c>
    </row>
    <row r="6701" spans="1:24" x14ac:dyDescent="0.3">
      <c r="A6701">
        <v>6700</v>
      </c>
      <c r="B6701" t="s">
        <v>9835</v>
      </c>
      <c r="C6701" s="1">
        <v>42937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>
        <v>225.29599999999999</v>
      </c>
      <c r="S6701">
        <v>2</v>
      </c>
      <c r="T6701">
        <v>0.2</v>
      </c>
      <c r="U6701">
        <v>22.529599999999999</v>
      </c>
      <c r="V6701">
        <f>IFERROR(SuperstoreData[[#This Row],[Profit]]/SuperstoreData[[#This Row],[Sales]],0)</f>
        <v>9.9999999999999992E-2</v>
      </c>
      <c r="W6701">
        <f>YEAR(C6701)</f>
        <v>2017</v>
      </c>
      <c r="X6701" t="str">
        <f>TEXT(C6701,"mmm")</f>
        <v>Jul</v>
      </c>
    </row>
    <row r="6702" spans="1:24" x14ac:dyDescent="0.3">
      <c r="A6702">
        <v>6701</v>
      </c>
      <c r="B6702" t="s">
        <v>9835</v>
      </c>
      <c r="C6702" s="1">
        <v>42937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>
        <v>50.351999999999997</v>
      </c>
      <c r="S6702">
        <v>3</v>
      </c>
      <c r="T6702">
        <v>0.2</v>
      </c>
      <c r="U6702">
        <v>17.623200000000001</v>
      </c>
      <c r="V6702">
        <f>IFERROR(SuperstoreData[[#This Row],[Profit]]/SuperstoreData[[#This Row],[Sales]],0)</f>
        <v>0.35000000000000003</v>
      </c>
      <c r="W6702">
        <f>YEAR(C6702)</f>
        <v>2017</v>
      </c>
      <c r="X6702" t="str">
        <f>TEXT(C6702,"mmm")</f>
        <v>Jul</v>
      </c>
    </row>
    <row r="6703" spans="1:24" x14ac:dyDescent="0.3">
      <c r="A6703">
        <v>6702</v>
      </c>
      <c r="B6703" t="s">
        <v>9838</v>
      </c>
      <c r="C6703" s="1">
        <v>42144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>
        <v>163.136</v>
      </c>
      <c r="S6703">
        <v>4</v>
      </c>
      <c r="T6703">
        <v>0.2</v>
      </c>
      <c r="U6703">
        <v>20.391999999999999</v>
      </c>
      <c r="V6703">
        <f>IFERROR(SuperstoreData[[#This Row],[Profit]]/SuperstoreData[[#This Row],[Sales]],0)</f>
        <v>0.125</v>
      </c>
      <c r="W6703">
        <f>YEAR(C6703)</f>
        <v>2015</v>
      </c>
      <c r="X6703" t="str">
        <f>TEXT(C6703,"mmm")</f>
        <v>May</v>
      </c>
    </row>
    <row r="6704" spans="1:24" x14ac:dyDescent="0.3">
      <c r="A6704">
        <v>6703</v>
      </c>
      <c r="B6704" t="s">
        <v>9838</v>
      </c>
      <c r="C6704" s="1">
        <v>42144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>
        <v>6.4080000000000004</v>
      </c>
      <c r="S6704">
        <v>4</v>
      </c>
      <c r="T6704">
        <v>0.7</v>
      </c>
      <c r="U6704">
        <v>-4.9127999999999998</v>
      </c>
      <c r="V6704">
        <f>IFERROR(SuperstoreData[[#This Row],[Profit]]/SuperstoreData[[#This Row],[Sales]],0)</f>
        <v>-0.76666666666666661</v>
      </c>
      <c r="W6704">
        <f>YEAR(C6704)</f>
        <v>2015</v>
      </c>
      <c r="X6704" t="str">
        <f>TEXT(C6704,"mmm")</f>
        <v>May</v>
      </c>
    </row>
    <row r="6705" spans="1:24" x14ac:dyDescent="0.3">
      <c r="A6705">
        <v>6704</v>
      </c>
      <c r="B6705" t="s">
        <v>9840</v>
      </c>
      <c r="C6705" s="1">
        <v>42178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>
        <v>217.584</v>
      </c>
      <c r="S6705">
        <v>2</v>
      </c>
      <c r="T6705">
        <v>0.2</v>
      </c>
      <c r="U6705">
        <v>19.038599999999999</v>
      </c>
      <c r="V6705">
        <f>IFERROR(SuperstoreData[[#This Row],[Profit]]/SuperstoreData[[#This Row],[Sales]],0)</f>
        <v>8.7499999999999994E-2</v>
      </c>
      <c r="W6705">
        <f>YEAR(C6705)</f>
        <v>2015</v>
      </c>
      <c r="X6705" t="str">
        <f>TEXT(C6705,"mmm")</f>
        <v>Jun</v>
      </c>
    </row>
    <row r="6706" spans="1:24" x14ac:dyDescent="0.3">
      <c r="A6706">
        <v>6705</v>
      </c>
      <c r="B6706" t="s">
        <v>9840</v>
      </c>
      <c r="C6706" s="1">
        <v>42178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>
        <v>5.43</v>
      </c>
      <c r="S6706">
        <v>3</v>
      </c>
      <c r="T6706">
        <v>0</v>
      </c>
      <c r="U6706">
        <v>1.7919</v>
      </c>
      <c r="V6706">
        <f>IFERROR(SuperstoreData[[#This Row],[Profit]]/SuperstoreData[[#This Row],[Sales]],0)</f>
        <v>0.33</v>
      </c>
      <c r="W6706">
        <f>YEAR(C6706)</f>
        <v>2015</v>
      </c>
      <c r="X6706" t="str">
        <f>TEXT(C6706,"mmm")</f>
        <v>Jun</v>
      </c>
    </row>
    <row r="6707" spans="1:24" x14ac:dyDescent="0.3">
      <c r="A6707">
        <v>6706</v>
      </c>
      <c r="B6707" t="s">
        <v>9840</v>
      </c>
      <c r="C6707" s="1">
        <v>42178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>
        <v>143.976</v>
      </c>
      <c r="S6707">
        <v>3</v>
      </c>
      <c r="T6707">
        <v>0.2</v>
      </c>
      <c r="U6707">
        <v>8.9984999999999999</v>
      </c>
      <c r="V6707">
        <f>IFERROR(SuperstoreData[[#This Row],[Profit]]/SuperstoreData[[#This Row],[Sales]],0)</f>
        <v>6.25E-2</v>
      </c>
      <c r="W6707">
        <f>YEAR(C6707)</f>
        <v>2015</v>
      </c>
      <c r="X6707" t="str">
        <f>TEXT(C6707,"mmm")</f>
        <v>Jun</v>
      </c>
    </row>
    <row r="6708" spans="1:24" x14ac:dyDescent="0.3">
      <c r="A6708">
        <v>6707</v>
      </c>
      <c r="B6708" t="s">
        <v>9842</v>
      </c>
      <c r="C6708" s="1">
        <v>42623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>
        <v>519.67999999999995</v>
      </c>
      <c r="S6708">
        <v>7</v>
      </c>
      <c r="T6708">
        <v>0.2</v>
      </c>
      <c r="U6708">
        <v>58.463999999999999</v>
      </c>
      <c r="V6708">
        <f>IFERROR(SuperstoreData[[#This Row],[Profit]]/SuperstoreData[[#This Row],[Sales]],0)</f>
        <v>0.1125</v>
      </c>
      <c r="W6708">
        <f>YEAR(C6708)</f>
        <v>2016</v>
      </c>
      <c r="X6708" t="str">
        <f>TEXT(C6708,"mmm")</f>
        <v>Sep</v>
      </c>
    </row>
    <row r="6709" spans="1:24" x14ac:dyDescent="0.3">
      <c r="A6709">
        <v>6708</v>
      </c>
      <c r="B6709" t="s">
        <v>9843</v>
      </c>
      <c r="C6709" s="1">
        <v>41742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>
        <v>7.83</v>
      </c>
      <c r="S6709">
        <v>3</v>
      </c>
      <c r="T6709">
        <v>0</v>
      </c>
      <c r="U6709">
        <v>3.6017999999999999</v>
      </c>
      <c r="V6709">
        <f>IFERROR(SuperstoreData[[#This Row],[Profit]]/SuperstoreData[[#This Row],[Sales]],0)</f>
        <v>0.45999999999999996</v>
      </c>
      <c r="W6709">
        <f>YEAR(C6709)</f>
        <v>2014</v>
      </c>
      <c r="X6709" t="str">
        <f>TEXT(C6709,"mmm")</f>
        <v>Apr</v>
      </c>
    </row>
    <row r="6710" spans="1:24" x14ac:dyDescent="0.3">
      <c r="A6710">
        <v>6709</v>
      </c>
      <c r="B6710" t="s">
        <v>9846</v>
      </c>
      <c r="C6710" s="1">
        <v>42322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>
        <v>883.84</v>
      </c>
      <c r="S6710">
        <v>4</v>
      </c>
      <c r="T6710">
        <v>0.2</v>
      </c>
      <c r="U6710">
        <v>99.432000000000002</v>
      </c>
      <c r="V6710">
        <f>IFERROR(SuperstoreData[[#This Row],[Profit]]/SuperstoreData[[#This Row],[Sales]],0)</f>
        <v>0.1125</v>
      </c>
      <c r="W6710">
        <f>YEAR(C6710)</f>
        <v>2015</v>
      </c>
      <c r="X6710" t="str">
        <f>TEXT(C6710,"mmm")</f>
        <v>Nov</v>
      </c>
    </row>
    <row r="6711" spans="1:24" x14ac:dyDescent="0.3">
      <c r="A6711">
        <v>6710</v>
      </c>
      <c r="B6711" t="s">
        <v>9846</v>
      </c>
      <c r="C6711" s="1">
        <v>42322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>
        <v>230.352</v>
      </c>
      <c r="S6711">
        <v>3</v>
      </c>
      <c r="T6711">
        <v>0.2</v>
      </c>
      <c r="U6711">
        <v>20.155799999999999</v>
      </c>
      <c r="V6711">
        <f>IFERROR(SuperstoreData[[#This Row],[Profit]]/SuperstoreData[[#This Row],[Sales]],0)</f>
        <v>8.7499999999999994E-2</v>
      </c>
      <c r="W6711">
        <f>YEAR(C6711)</f>
        <v>2015</v>
      </c>
      <c r="X6711" t="str">
        <f>TEXT(C6711,"mmm")</f>
        <v>Nov</v>
      </c>
    </row>
    <row r="6712" spans="1:24" x14ac:dyDescent="0.3">
      <c r="A6712">
        <v>6711</v>
      </c>
      <c r="B6712" t="s">
        <v>9848</v>
      </c>
      <c r="C6712" s="1">
        <v>42713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>
        <v>273.92</v>
      </c>
      <c r="S6712">
        <v>8</v>
      </c>
      <c r="T6712">
        <v>0.2</v>
      </c>
      <c r="U6712">
        <v>99.296000000000006</v>
      </c>
      <c r="V6712">
        <f>IFERROR(SuperstoreData[[#This Row],[Profit]]/SuperstoreData[[#This Row],[Sales]],0)</f>
        <v>0.36249999999999999</v>
      </c>
      <c r="W6712">
        <f>YEAR(C6712)</f>
        <v>2016</v>
      </c>
      <c r="X6712" t="str">
        <f>TEXT(C6712,"mmm")</f>
        <v>Dec</v>
      </c>
    </row>
    <row r="6713" spans="1:24" x14ac:dyDescent="0.3">
      <c r="A6713">
        <v>6712</v>
      </c>
      <c r="B6713" t="s">
        <v>9849</v>
      </c>
      <c r="C6713" s="1">
        <v>42965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>
        <v>9.9120000000000008</v>
      </c>
      <c r="S6713">
        <v>3</v>
      </c>
      <c r="T6713">
        <v>0.2</v>
      </c>
      <c r="U6713">
        <v>1.2390000000000001</v>
      </c>
      <c r="V6713">
        <f>IFERROR(SuperstoreData[[#This Row],[Profit]]/SuperstoreData[[#This Row],[Sales]],0)</f>
        <v>0.125</v>
      </c>
      <c r="W6713">
        <f>YEAR(C6713)</f>
        <v>2017</v>
      </c>
      <c r="X6713" t="str">
        <f>TEXT(C6713,"mmm")</f>
        <v>Aug</v>
      </c>
    </row>
    <row r="6714" spans="1:24" x14ac:dyDescent="0.3">
      <c r="A6714">
        <v>6713</v>
      </c>
      <c r="B6714" t="s">
        <v>9850</v>
      </c>
      <c r="C6714" s="1">
        <v>43083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>
        <v>266.35199999999998</v>
      </c>
      <c r="S6714">
        <v>6</v>
      </c>
      <c r="T6714">
        <v>0.6</v>
      </c>
      <c r="U6714">
        <v>-292.98719999999997</v>
      </c>
      <c r="V6714">
        <f>IFERROR(SuperstoreData[[#This Row],[Profit]]/SuperstoreData[[#This Row],[Sales]],0)</f>
        <v>-1.1000000000000001</v>
      </c>
      <c r="W6714">
        <f>YEAR(C6714)</f>
        <v>2017</v>
      </c>
      <c r="X6714" t="str">
        <f>TEXT(C6714,"mmm")</f>
        <v>Dec</v>
      </c>
    </row>
    <row r="6715" spans="1:24" x14ac:dyDescent="0.3">
      <c r="A6715">
        <v>6714</v>
      </c>
      <c r="B6715" t="s">
        <v>9850</v>
      </c>
      <c r="C6715" s="1">
        <v>43083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>
        <v>56.328000000000003</v>
      </c>
      <c r="S6715">
        <v>3</v>
      </c>
      <c r="T6715">
        <v>0.6</v>
      </c>
      <c r="U6715">
        <v>-26.755800000000001</v>
      </c>
      <c r="V6715">
        <f>IFERROR(SuperstoreData[[#This Row],[Profit]]/SuperstoreData[[#This Row],[Sales]],0)</f>
        <v>-0.47499999999999998</v>
      </c>
      <c r="W6715">
        <f>YEAR(C6715)</f>
        <v>2017</v>
      </c>
      <c r="X6715" t="str">
        <f>TEXT(C6715,"mmm")</f>
        <v>Dec</v>
      </c>
    </row>
    <row r="6716" spans="1:24" x14ac:dyDescent="0.3">
      <c r="A6716">
        <v>6715</v>
      </c>
      <c r="B6716" t="s">
        <v>9850</v>
      </c>
      <c r="C6716" s="1">
        <v>43083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>
        <v>39.264000000000003</v>
      </c>
      <c r="S6716">
        <v>3</v>
      </c>
      <c r="T6716">
        <v>0.2</v>
      </c>
      <c r="U6716">
        <v>-4.9080000000000004</v>
      </c>
      <c r="V6716">
        <f>IFERROR(SuperstoreData[[#This Row],[Profit]]/SuperstoreData[[#This Row],[Sales]],0)</f>
        <v>-0.125</v>
      </c>
      <c r="W6716">
        <f>YEAR(C6716)</f>
        <v>2017</v>
      </c>
      <c r="X6716" t="str">
        <f>TEXT(C6716,"mmm")</f>
        <v>Dec</v>
      </c>
    </row>
    <row r="6717" spans="1:24" x14ac:dyDescent="0.3">
      <c r="A6717">
        <v>6716</v>
      </c>
      <c r="B6717" t="s">
        <v>9850</v>
      </c>
      <c r="C6717" s="1">
        <v>43083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>
        <v>95.231999999999999</v>
      </c>
      <c r="S6717">
        <v>6</v>
      </c>
      <c r="T6717">
        <v>0.2</v>
      </c>
      <c r="U6717">
        <v>24.9984</v>
      </c>
      <c r="V6717">
        <f>IFERROR(SuperstoreData[[#This Row],[Profit]]/SuperstoreData[[#This Row],[Sales]],0)</f>
        <v>0.26250000000000001</v>
      </c>
      <c r="W6717">
        <f>YEAR(C6717)</f>
        <v>2017</v>
      </c>
      <c r="X6717" t="str">
        <f>TEXT(C6717,"mmm")</f>
        <v>Dec</v>
      </c>
    </row>
    <row r="6718" spans="1:24" x14ac:dyDescent="0.3">
      <c r="A6718">
        <v>6717</v>
      </c>
      <c r="B6718" t="s">
        <v>9851</v>
      </c>
      <c r="C6718" s="1">
        <v>42468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>
        <v>30</v>
      </c>
      <c r="S6718">
        <v>6</v>
      </c>
      <c r="T6718">
        <v>0</v>
      </c>
      <c r="U6718">
        <v>14.4</v>
      </c>
      <c r="V6718">
        <f>IFERROR(SuperstoreData[[#This Row],[Profit]]/SuperstoreData[[#This Row],[Sales]],0)</f>
        <v>0.48000000000000004</v>
      </c>
      <c r="W6718">
        <f>YEAR(C6718)</f>
        <v>2016</v>
      </c>
      <c r="X6718" t="str">
        <f>TEXT(C6718,"mmm")</f>
        <v>Apr</v>
      </c>
    </row>
    <row r="6719" spans="1:24" x14ac:dyDescent="0.3">
      <c r="A6719">
        <v>6718</v>
      </c>
      <c r="B6719" t="s">
        <v>9851</v>
      </c>
      <c r="C6719" s="1">
        <v>42468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>
        <v>25.92</v>
      </c>
      <c r="S6719">
        <v>4</v>
      </c>
      <c r="T6719">
        <v>0</v>
      </c>
      <c r="U6719">
        <v>12.700799999999999</v>
      </c>
      <c r="V6719">
        <f>IFERROR(SuperstoreData[[#This Row],[Profit]]/SuperstoreData[[#This Row],[Sales]],0)</f>
        <v>0.48999999999999994</v>
      </c>
      <c r="W6719">
        <f>YEAR(C6719)</f>
        <v>2016</v>
      </c>
      <c r="X6719" t="str">
        <f>TEXT(C6719,"mmm")</f>
        <v>Apr</v>
      </c>
    </row>
    <row r="6720" spans="1:24" x14ac:dyDescent="0.3">
      <c r="A6720">
        <v>6719</v>
      </c>
      <c r="B6720" t="s">
        <v>9851</v>
      </c>
      <c r="C6720" s="1">
        <v>42468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>
        <v>159.91999999999999</v>
      </c>
      <c r="S6720">
        <v>4</v>
      </c>
      <c r="T6720">
        <v>0</v>
      </c>
      <c r="U6720">
        <v>31.984000000000002</v>
      </c>
      <c r="V6720">
        <f>IFERROR(SuperstoreData[[#This Row],[Profit]]/SuperstoreData[[#This Row],[Sales]],0)</f>
        <v>0.20000000000000004</v>
      </c>
      <c r="W6720">
        <f>YEAR(C6720)</f>
        <v>2016</v>
      </c>
      <c r="X6720" t="str">
        <f>TEXT(C6720,"mmm")</f>
        <v>Apr</v>
      </c>
    </row>
    <row r="6721" spans="1:24" x14ac:dyDescent="0.3">
      <c r="A6721">
        <v>6720</v>
      </c>
      <c r="B6721" t="s">
        <v>9852</v>
      </c>
      <c r="C6721" s="1">
        <v>42720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>
        <v>34.944000000000003</v>
      </c>
      <c r="S6721">
        <v>3</v>
      </c>
      <c r="T6721">
        <v>0.2</v>
      </c>
      <c r="U6721">
        <v>3.0575999999999999</v>
      </c>
      <c r="V6721">
        <f>IFERROR(SuperstoreData[[#This Row],[Profit]]/SuperstoreData[[#This Row],[Sales]],0)</f>
        <v>8.7499999999999994E-2</v>
      </c>
      <c r="W6721">
        <f>YEAR(C6721)</f>
        <v>2016</v>
      </c>
      <c r="X6721" t="str">
        <f>TEXT(C6721,"mmm")</f>
        <v>Dec</v>
      </c>
    </row>
    <row r="6722" spans="1:24" x14ac:dyDescent="0.3">
      <c r="A6722">
        <v>6721</v>
      </c>
      <c r="B6722" t="s">
        <v>9854</v>
      </c>
      <c r="C6722" s="1">
        <v>42997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>
        <v>149.94999999999999</v>
      </c>
      <c r="S6722">
        <v>5</v>
      </c>
      <c r="T6722">
        <v>0</v>
      </c>
      <c r="U6722">
        <v>31.4895</v>
      </c>
      <c r="V6722">
        <f>IFERROR(SuperstoreData[[#This Row],[Profit]]/SuperstoreData[[#This Row],[Sales]],0)</f>
        <v>0.21000000000000002</v>
      </c>
      <c r="W6722">
        <f>YEAR(C6722)</f>
        <v>2017</v>
      </c>
      <c r="X6722" t="str">
        <f>TEXT(C6722,"mmm")</f>
        <v>Sep</v>
      </c>
    </row>
    <row r="6723" spans="1:24" x14ac:dyDescent="0.3">
      <c r="A6723">
        <v>6722</v>
      </c>
      <c r="B6723" t="s">
        <v>9854</v>
      </c>
      <c r="C6723" s="1">
        <v>42997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>
        <v>23.32</v>
      </c>
      <c r="S6723">
        <v>2</v>
      </c>
      <c r="T6723">
        <v>0</v>
      </c>
      <c r="U6723">
        <v>6.0632000000000001</v>
      </c>
      <c r="V6723">
        <f>IFERROR(SuperstoreData[[#This Row],[Profit]]/SuperstoreData[[#This Row],[Sales]],0)</f>
        <v>0.26</v>
      </c>
      <c r="W6723">
        <f>YEAR(C6723)</f>
        <v>2017</v>
      </c>
      <c r="X6723" t="str">
        <f>TEXT(C6723,"mmm")</f>
        <v>Sep</v>
      </c>
    </row>
    <row r="6724" spans="1:24" x14ac:dyDescent="0.3">
      <c r="A6724">
        <v>6723</v>
      </c>
      <c r="B6724" t="s">
        <v>9854</v>
      </c>
      <c r="C6724" s="1">
        <v>42997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>
        <v>16.739999999999998</v>
      </c>
      <c r="S6724">
        <v>3</v>
      </c>
      <c r="T6724">
        <v>0</v>
      </c>
      <c r="U6724">
        <v>4.8545999999999996</v>
      </c>
      <c r="V6724">
        <f>IFERROR(SuperstoreData[[#This Row],[Profit]]/SuperstoreData[[#This Row],[Sales]],0)</f>
        <v>0.28999999999999998</v>
      </c>
      <c r="W6724">
        <f>YEAR(C6724)</f>
        <v>2017</v>
      </c>
      <c r="X6724" t="str">
        <f>TEXT(C6724,"mmm")</f>
        <v>Sep</v>
      </c>
    </row>
    <row r="6725" spans="1:24" x14ac:dyDescent="0.3">
      <c r="A6725">
        <v>6724</v>
      </c>
      <c r="B6725" t="s">
        <v>9855</v>
      </c>
      <c r="C6725" s="1">
        <v>42982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>
        <v>14.82</v>
      </c>
      <c r="S6725">
        <v>6</v>
      </c>
      <c r="T6725">
        <v>0</v>
      </c>
      <c r="U6725">
        <v>6.9653999999999998</v>
      </c>
      <c r="V6725">
        <f>IFERROR(SuperstoreData[[#This Row],[Profit]]/SuperstoreData[[#This Row],[Sales]],0)</f>
        <v>0.47</v>
      </c>
      <c r="W6725">
        <f>YEAR(C6725)</f>
        <v>2017</v>
      </c>
      <c r="X6725" t="str">
        <f>TEXT(C6725,"mmm")</f>
        <v>Sep</v>
      </c>
    </row>
    <row r="6726" spans="1:24" x14ac:dyDescent="0.3">
      <c r="A6726">
        <v>6725</v>
      </c>
      <c r="B6726" t="s">
        <v>9856</v>
      </c>
      <c r="C6726" s="1">
        <v>42625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>
        <v>10.47</v>
      </c>
      <c r="S6726">
        <v>3</v>
      </c>
      <c r="T6726">
        <v>0</v>
      </c>
      <c r="U6726">
        <v>4.8162000000000003</v>
      </c>
      <c r="V6726">
        <f>IFERROR(SuperstoreData[[#This Row],[Profit]]/SuperstoreData[[#This Row],[Sales]],0)</f>
        <v>0.46</v>
      </c>
      <c r="W6726">
        <f>YEAR(C6726)</f>
        <v>2016</v>
      </c>
      <c r="X6726" t="str">
        <f>TEXT(C6726,"mmm")</f>
        <v>Sep</v>
      </c>
    </row>
    <row r="6727" spans="1:24" x14ac:dyDescent="0.3">
      <c r="A6727">
        <v>6726</v>
      </c>
      <c r="B6727" t="s">
        <v>9856</v>
      </c>
      <c r="C6727" s="1">
        <v>42625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>
        <v>11.07</v>
      </c>
      <c r="S6727">
        <v>3</v>
      </c>
      <c r="T6727">
        <v>0</v>
      </c>
      <c r="U6727">
        <v>5.2028999999999996</v>
      </c>
      <c r="V6727">
        <f>IFERROR(SuperstoreData[[#This Row],[Profit]]/SuperstoreData[[#This Row],[Sales]],0)</f>
        <v>0.47</v>
      </c>
      <c r="W6727">
        <f>YEAR(C6727)</f>
        <v>2016</v>
      </c>
      <c r="X6727" t="str">
        <f>TEXT(C6727,"mmm")</f>
        <v>Sep</v>
      </c>
    </row>
    <row r="6728" spans="1:24" x14ac:dyDescent="0.3">
      <c r="A6728">
        <v>6727</v>
      </c>
      <c r="B6728" t="s">
        <v>9856</v>
      </c>
      <c r="C6728" s="1">
        <v>42625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>
        <v>20.704000000000001</v>
      </c>
      <c r="S6728">
        <v>4</v>
      </c>
      <c r="T6728">
        <v>0.2</v>
      </c>
      <c r="U6728">
        <v>7.7640000000000002</v>
      </c>
      <c r="V6728">
        <f>IFERROR(SuperstoreData[[#This Row],[Profit]]/SuperstoreData[[#This Row],[Sales]],0)</f>
        <v>0.375</v>
      </c>
      <c r="W6728">
        <f>YEAR(C6728)</f>
        <v>2016</v>
      </c>
      <c r="X6728" t="str">
        <f>TEXT(C6728,"mmm")</f>
        <v>Sep</v>
      </c>
    </row>
    <row r="6729" spans="1:24" x14ac:dyDescent="0.3">
      <c r="A6729">
        <v>6728</v>
      </c>
      <c r="B6729" t="s">
        <v>9857</v>
      </c>
      <c r="C6729" s="1">
        <v>42957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>
        <v>177.2</v>
      </c>
      <c r="S6729">
        <v>5</v>
      </c>
      <c r="T6729">
        <v>0</v>
      </c>
      <c r="U6729">
        <v>83.284000000000006</v>
      </c>
      <c r="V6729">
        <f>IFERROR(SuperstoreData[[#This Row],[Profit]]/SuperstoreData[[#This Row],[Sales]],0)</f>
        <v>0.47000000000000008</v>
      </c>
      <c r="W6729">
        <f>YEAR(C6729)</f>
        <v>2017</v>
      </c>
      <c r="X6729" t="str">
        <f>TEXT(C6729,"mmm")</f>
        <v>Aug</v>
      </c>
    </row>
    <row r="6730" spans="1:24" x14ac:dyDescent="0.3">
      <c r="A6730">
        <v>6729</v>
      </c>
      <c r="B6730" t="s">
        <v>9858</v>
      </c>
      <c r="C6730" s="1">
        <v>42678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>
        <v>50.496000000000002</v>
      </c>
      <c r="S6730">
        <v>6</v>
      </c>
      <c r="T6730">
        <v>0.2</v>
      </c>
      <c r="U6730">
        <v>8.2056000000000004</v>
      </c>
      <c r="V6730">
        <f>IFERROR(SuperstoreData[[#This Row],[Profit]]/SuperstoreData[[#This Row],[Sales]],0)</f>
        <v>0.16250000000000001</v>
      </c>
      <c r="W6730">
        <f>YEAR(C6730)</f>
        <v>2016</v>
      </c>
      <c r="X6730" t="str">
        <f>TEXT(C6730,"mmm")</f>
        <v>Nov</v>
      </c>
    </row>
    <row r="6731" spans="1:24" x14ac:dyDescent="0.3">
      <c r="A6731">
        <v>6730</v>
      </c>
      <c r="B6731" t="s">
        <v>9859</v>
      </c>
      <c r="C6731" s="1">
        <v>42173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>
        <v>6.1289999999999996</v>
      </c>
      <c r="S6731">
        <v>3</v>
      </c>
      <c r="T6731">
        <v>0.7</v>
      </c>
      <c r="U6731">
        <v>-4.4946000000000002</v>
      </c>
      <c r="V6731">
        <f>IFERROR(SuperstoreData[[#This Row],[Profit]]/SuperstoreData[[#This Row],[Sales]],0)</f>
        <v>-0.73333333333333339</v>
      </c>
      <c r="W6731">
        <f>YEAR(C6731)</f>
        <v>2015</v>
      </c>
      <c r="X6731" t="str">
        <f>TEXT(C6731,"mmm")</f>
        <v>Jun</v>
      </c>
    </row>
    <row r="6732" spans="1:24" x14ac:dyDescent="0.3">
      <c r="A6732">
        <v>6731</v>
      </c>
      <c r="B6732" t="s">
        <v>9859</v>
      </c>
      <c r="C6732" s="1">
        <v>42173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>
        <v>643.13599999999997</v>
      </c>
      <c r="S6732">
        <v>4</v>
      </c>
      <c r="T6732">
        <v>0.2</v>
      </c>
      <c r="U6732">
        <v>56.2744</v>
      </c>
      <c r="V6732">
        <f>IFERROR(SuperstoreData[[#This Row],[Profit]]/SuperstoreData[[#This Row],[Sales]],0)</f>
        <v>8.7500000000000008E-2</v>
      </c>
      <c r="W6732">
        <f>YEAR(C6732)</f>
        <v>2015</v>
      </c>
      <c r="X6732" t="str">
        <f>TEXT(C6732,"mmm")</f>
        <v>Jun</v>
      </c>
    </row>
    <row r="6733" spans="1:24" x14ac:dyDescent="0.3">
      <c r="A6733">
        <v>6732</v>
      </c>
      <c r="B6733" t="s">
        <v>9859</v>
      </c>
      <c r="C6733" s="1">
        <v>42173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>
        <v>20.736000000000001</v>
      </c>
      <c r="S6733">
        <v>4</v>
      </c>
      <c r="T6733">
        <v>0.2</v>
      </c>
      <c r="U6733">
        <v>7.2576000000000001</v>
      </c>
      <c r="V6733">
        <f>IFERROR(SuperstoreData[[#This Row],[Profit]]/SuperstoreData[[#This Row],[Sales]],0)</f>
        <v>0.35</v>
      </c>
      <c r="W6733">
        <f>YEAR(C6733)</f>
        <v>2015</v>
      </c>
      <c r="X6733" t="str">
        <f>TEXT(C6733,"mmm")</f>
        <v>Jun</v>
      </c>
    </row>
    <row r="6734" spans="1:24" x14ac:dyDescent="0.3">
      <c r="A6734">
        <v>6733</v>
      </c>
      <c r="B6734" t="s">
        <v>9860</v>
      </c>
      <c r="C6734" s="1">
        <v>41824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>
        <v>177.536</v>
      </c>
      <c r="S6734">
        <v>4</v>
      </c>
      <c r="T6734">
        <v>0.2</v>
      </c>
      <c r="U6734">
        <v>62.137599999999999</v>
      </c>
      <c r="V6734">
        <f>IFERROR(SuperstoreData[[#This Row],[Profit]]/SuperstoreData[[#This Row],[Sales]],0)</f>
        <v>0.35</v>
      </c>
      <c r="W6734">
        <f>YEAR(C6734)</f>
        <v>2014</v>
      </c>
      <c r="X6734" t="str">
        <f>TEXT(C6734,"mmm")</f>
        <v>Jul</v>
      </c>
    </row>
    <row r="6735" spans="1:24" x14ac:dyDescent="0.3">
      <c r="A6735">
        <v>6734</v>
      </c>
      <c r="B6735" t="s">
        <v>9860</v>
      </c>
      <c r="C6735" s="1">
        <v>41824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>
        <v>32.432000000000002</v>
      </c>
      <c r="S6735">
        <v>2</v>
      </c>
      <c r="T6735">
        <v>0.2</v>
      </c>
      <c r="U6735">
        <v>3.2431999999999999</v>
      </c>
      <c r="V6735">
        <f>IFERROR(SuperstoreData[[#This Row],[Profit]]/SuperstoreData[[#This Row],[Sales]],0)</f>
        <v>9.9999999999999992E-2</v>
      </c>
      <c r="W6735">
        <f>YEAR(C6735)</f>
        <v>2014</v>
      </c>
      <c r="X6735" t="str">
        <f>TEXT(C6735,"mmm")</f>
        <v>Jul</v>
      </c>
    </row>
    <row r="6736" spans="1:24" x14ac:dyDescent="0.3">
      <c r="A6736">
        <v>6735</v>
      </c>
      <c r="B6736" t="s">
        <v>9861</v>
      </c>
      <c r="C6736" s="1">
        <v>42358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>
        <v>11.696</v>
      </c>
      <c r="S6736">
        <v>2</v>
      </c>
      <c r="T6736">
        <v>0.2</v>
      </c>
      <c r="U6736">
        <v>3.9474</v>
      </c>
      <c r="V6736">
        <f>IFERROR(SuperstoreData[[#This Row],[Profit]]/SuperstoreData[[#This Row],[Sales]],0)</f>
        <v>0.33750000000000002</v>
      </c>
      <c r="W6736">
        <f>YEAR(C6736)</f>
        <v>2015</v>
      </c>
      <c r="X6736" t="str">
        <f>TEXT(C6736,"mmm")</f>
        <v>Dec</v>
      </c>
    </row>
    <row r="6737" spans="1:24" x14ac:dyDescent="0.3">
      <c r="A6737">
        <v>6736</v>
      </c>
      <c r="B6737" t="s">
        <v>9862</v>
      </c>
      <c r="C6737" s="1">
        <v>42470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>
        <v>113.76</v>
      </c>
      <c r="S6737">
        <v>3</v>
      </c>
      <c r="T6737">
        <v>0</v>
      </c>
      <c r="U6737">
        <v>44.366399999999999</v>
      </c>
      <c r="V6737">
        <f>IFERROR(SuperstoreData[[#This Row],[Profit]]/SuperstoreData[[#This Row],[Sales]],0)</f>
        <v>0.38999999999999996</v>
      </c>
      <c r="W6737">
        <f>YEAR(C6737)</f>
        <v>2016</v>
      </c>
      <c r="X6737" t="str">
        <f>TEXT(C6737,"mmm")</f>
        <v>Apr</v>
      </c>
    </row>
    <row r="6738" spans="1:24" x14ac:dyDescent="0.3">
      <c r="A6738">
        <v>6737</v>
      </c>
      <c r="B6738" t="s">
        <v>9862</v>
      </c>
      <c r="C6738" s="1">
        <v>42470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>
        <v>579.51</v>
      </c>
      <c r="S6738">
        <v>3</v>
      </c>
      <c r="T6738">
        <v>0</v>
      </c>
      <c r="U6738">
        <v>81.131399999999999</v>
      </c>
      <c r="V6738">
        <f>IFERROR(SuperstoreData[[#This Row],[Profit]]/SuperstoreData[[#This Row],[Sales]],0)</f>
        <v>0.14000000000000001</v>
      </c>
      <c r="W6738">
        <f>YEAR(C6738)</f>
        <v>2016</v>
      </c>
      <c r="X6738" t="str">
        <f>TEXT(C6738,"mmm")</f>
        <v>Apr</v>
      </c>
    </row>
    <row r="6739" spans="1:24" x14ac:dyDescent="0.3">
      <c r="A6739">
        <v>6738</v>
      </c>
      <c r="B6739" t="s">
        <v>9862</v>
      </c>
      <c r="C6739" s="1">
        <v>42470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>
        <v>150.66</v>
      </c>
      <c r="S6739">
        <v>9</v>
      </c>
      <c r="T6739">
        <v>0</v>
      </c>
      <c r="U6739">
        <v>6.0263999999999998</v>
      </c>
      <c r="V6739">
        <f>IFERROR(SuperstoreData[[#This Row],[Profit]]/SuperstoreData[[#This Row],[Sales]],0)</f>
        <v>0.04</v>
      </c>
      <c r="W6739">
        <f>YEAR(C6739)</f>
        <v>2016</v>
      </c>
      <c r="X6739" t="str">
        <f>TEXT(C6739,"mmm")</f>
        <v>Apr</v>
      </c>
    </row>
    <row r="6740" spans="1:24" x14ac:dyDescent="0.3">
      <c r="A6740">
        <v>6739</v>
      </c>
      <c r="B6740" t="s">
        <v>9862</v>
      </c>
      <c r="C6740" s="1">
        <v>42470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>
        <v>48.031999999999996</v>
      </c>
      <c r="S6740">
        <v>4</v>
      </c>
      <c r="T6740">
        <v>0.2</v>
      </c>
      <c r="U6740">
        <v>15.6104</v>
      </c>
      <c r="V6740">
        <f>IFERROR(SuperstoreData[[#This Row],[Profit]]/SuperstoreData[[#This Row],[Sales]],0)</f>
        <v>0.32500000000000001</v>
      </c>
      <c r="W6740">
        <f>YEAR(C6740)</f>
        <v>2016</v>
      </c>
      <c r="X6740" t="str">
        <f>TEXT(C6740,"mmm")</f>
        <v>Apr</v>
      </c>
    </row>
    <row r="6741" spans="1:24" x14ac:dyDescent="0.3">
      <c r="A6741">
        <v>6740</v>
      </c>
      <c r="B6741" t="s">
        <v>9863</v>
      </c>
      <c r="C6741" s="1">
        <v>41785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>
        <v>102.624</v>
      </c>
      <c r="S6741">
        <v>3</v>
      </c>
      <c r="T6741">
        <v>0.2</v>
      </c>
      <c r="U6741">
        <v>7.6967999999999996</v>
      </c>
      <c r="V6741">
        <f>IFERROR(SuperstoreData[[#This Row],[Profit]]/SuperstoreData[[#This Row],[Sales]],0)</f>
        <v>7.4999999999999997E-2</v>
      </c>
      <c r="W6741">
        <f>YEAR(C6741)</f>
        <v>2014</v>
      </c>
      <c r="X6741" t="str">
        <f>TEXT(C6741,"mmm")</f>
        <v>May</v>
      </c>
    </row>
    <row r="6742" spans="1:24" x14ac:dyDescent="0.3">
      <c r="A6742">
        <v>6741</v>
      </c>
      <c r="B6742" t="s">
        <v>9863</v>
      </c>
      <c r="C6742" s="1">
        <v>41785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>
        <v>359.77199999999999</v>
      </c>
      <c r="S6742">
        <v>2</v>
      </c>
      <c r="T6742">
        <v>0.3</v>
      </c>
      <c r="U6742">
        <v>-5.1395999999999997</v>
      </c>
      <c r="V6742">
        <f>IFERROR(SuperstoreData[[#This Row],[Profit]]/SuperstoreData[[#This Row],[Sales]],0)</f>
        <v>-1.4285714285714285E-2</v>
      </c>
      <c r="W6742">
        <f>YEAR(C6742)</f>
        <v>2014</v>
      </c>
      <c r="X6742" t="str">
        <f>TEXT(C6742,"mmm")</f>
        <v>May</v>
      </c>
    </row>
    <row r="6743" spans="1:24" x14ac:dyDescent="0.3">
      <c r="A6743">
        <v>6742</v>
      </c>
      <c r="B6743" t="s">
        <v>9863</v>
      </c>
      <c r="C6743" s="1">
        <v>41785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>
        <v>13.391999999999999</v>
      </c>
      <c r="S6743">
        <v>3</v>
      </c>
      <c r="T6743">
        <v>0.2</v>
      </c>
      <c r="U6743">
        <v>3.1806000000000001</v>
      </c>
      <c r="V6743">
        <f>IFERROR(SuperstoreData[[#This Row],[Profit]]/SuperstoreData[[#This Row],[Sales]],0)</f>
        <v>0.23750000000000002</v>
      </c>
      <c r="W6743">
        <f>YEAR(C6743)</f>
        <v>2014</v>
      </c>
      <c r="X6743" t="str">
        <f>TEXT(C6743,"mmm")</f>
        <v>May</v>
      </c>
    </row>
    <row r="6744" spans="1:24" x14ac:dyDescent="0.3">
      <c r="A6744">
        <v>6743</v>
      </c>
      <c r="B6744" t="s">
        <v>9865</v>
      </c>
      <c r="C6744" s="1">
        <v>42922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>
        <v>122.136</v>
      </c>
      <c r="S6744">
        <v>3</v>
      </c>
      <c r="T6744">
        <v>0.2</v>
      </c>
      <c r="U6744">
        <v>-13.7403</v>
      </c>
      <c r="V6744">
        <f>IFERROR(SuperstoreData[[#This Row],[Profit]]/SuperstoreData[[#This Row],[Sales]],0)</f>
        <v>-0.1125</v>
      </c>
      <c r="W6744">
        <f>YEAR(C6744)</f>
        <v>2017</v>
      </c>
      <c r="X6744" t="str">
        <f>TEXT(C6744,"mmm")</f>
        <v>Jul</v>
      </c>
    </row>
    <row r="6745" spans="1:24" x14ac:dyDescent="0.3">
      <c r="A6745">
        <v>6744</v>
      </c>
      <c r="B6745" t="s">
        <v>9866</v>
      </c>
      <c r="C6745" s="1">
        <v>42051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>
        <v>35.880000000000003</v>
      </c>
      <c r="S6745">
        <v>6</v>
      </c>
      <c r="T6745">
        <v>0</v>
      </c>
      <c r="U6745">
        <v>16.146000000000001</v>
      </c>
      <c r="V6745">
        <f>IFERROR(SuperstoreData[[#This Row],[Profit]]/SuperstoreData[[#This Row],[Sales]],0)</f>
        <v>0.45</v>
      </c>
      <c r="W6745">
        <f>YEAR(C6745)</f>
        <v>2015</v>
      </c>
      <c r="X6745" t="str">
        <f>TEXT(C6745,"mmm")</f>
        <v>Feb</v>
      </c>
    </row>
    <row r="6746" spans="1:24" x14ac:dyDescent="0.3">
      <c r="A6746">
        <v>6745</v>
      </c>
      <c r="B6746" t="s">
        <v>9867</v>
      </c>
      <c r="C6746" s="1">
        <v>42902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>
        <v>479.952</v>
      </c>
      <c r="S6746">
        <v>6</v>
      </c>
      <c r="T6746">
        <v>0.2</v>
      </c>
      <c r="U6746">
        <v>107.9892</v>
      </c>
      <c r="V6746">
        <f>IFERROR(SuperstoreData[[#This Row],[Profit]]/SuperstoreData[[#This Row],[Sales]],0)</f>
        <v>0.22500000000000001</v>
      </c>
      <c r="W6746">
        <f>YEAR(C6746)</f>
        <v>2017</v>
      </c>
      <c r="X6746" t="str">
        <f>TEXT(C6746,"mmm")</f>
        <v>Jun</v>
      </c>
    </row>
    <row r="6747" spans="1:24" x14ac:dyDescent="0.3">
      <c r="A6747">
        <v>6746</v>
      </c>
      <c r="B6747" t="s">
        <v>9867</v>
      </c>
      <c r="C6747" s="1">
        <v>42902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>
        <v>23.92</v>
      </c>
      <c r="S6747">
        <v>5</v>
      </c>
      <c r="T6747">
        <v>0.2</v>
      </c>
      <c r="U6747">
        <v>1.794</v>
      </c>
      <c r="V6747">
        <f>IFERROR(SuperstoreData[[#This Row],[Profit]]/SuperstoreData[[#This Row],[Sales]],0)</f>
        <v>7.4999999999999997E-2</v>
      </c>
      <c r="W6747">
        <f>YEAR(C6747)</f>
        <v>2017</v>
      </c>
      <c r="X6747" t="str">
        <f>TEXT(C6747,"mmm")</f>
        <v>Jun</v>
      </c>
    </row>
    <row r="6748" spans="1:24" x14ac:dyDescent="0.3">
      <c r="A6748">
        <v>6747</v>
      </c>
      <c r="B6748" t="s">
        <v>9868</v>
      </c>
      <c r="C6748" s="1">
        <v>43052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>
        <v>629.95000000000005</v>
      </c>
      <c r="S6748">
        <v>5</v>
      </c>
      <c r="T6748">
        <v>0</v>
      </c>
      <c r="U6748">
        <v>163.78700000000001</v>
      </c>
      <c r="V6748">
        <f>IFERROR(SuperstoreData[[#This Row],[Profit]]/SuperstoreData[[#This Row],[Sales]],0)</f>
        <v>0.26</v>
      </c>
      <c r="W6748">
        <f>YEAR(C6748)</f>
        <v>2017</v>
      </c>
      <c r="X6748" t="str">
        <f>TEXT(C6748,"mmm")</f>
        <v>Nov</v>
      </c>
    </row>
    <row r="6749" spans="1:24" x14ac:dyDescent="0.3">
      <c r="A6749">
        <v>6748</v>
      </c>
      <c r="B6749" t="s">
        <v>9869</v>
      </c>
      <c r="C6749" s="1">
        <v>43080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>
        <v>14.952</v>
      </c>
      <c r="S6749">
        <v>1</v>
      </c>
      <c r="T6749">
        <v>0.2</v>
      </c>
      <c r="U6749">
        <v>5.0462999999999996</v>
      </c>
      <c r="V6749">
        <f>IFERROR(SuperstoreData[[#This Row],[Profit]]/SuperstoreData[[#This Row],[Sales]],0)</f>
        <v>0.33749999999999997</v>
      </c>
      <c r="W6749">
        <f>YEAR(C6749)</f>
        <v>2017</v>
      </c>
      <c r="X6749" t="str">
        <f>TEXT(C6749,"mmm")</f>
        <v>Dec</v>
      </c>
    </row>
    <row r="6750" spans="1:24" x14ac:dyDescent="0.3">
      <c r="A6750">
        <v>6749</v>
      </c>
      <c r="B6750" t="s">
        <v>9869</v>
      </c>
      <c r="C6750" s="1">
        <v>43080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>
        <v>17.940000000000001</v>
      </c>
      <c r="S6750">
        <v>3</v>
      </c>
      <c r="T6750">
        <v>0</v>
      </c>
      <c r="U6750">
        <v>8.0730000000000004</v>
      </c>
      <c r="V6750">
        <f>IFERROR(SuperstoreData[[#This Row],[Profit]]/SuperstoreData[[#This Row],[Sales]],0)</f>
        <v>0.45</v>
      </c>
      <c r="W6750">
        <f>YEAR(C6750)</f>
        <v>2017</v>
      </c>
      <c r="X6750" t="str">
        <f>TEXT(C6750,"mmm")</f>
        <v>Dec</v>
      </c>
    </row>
    <row r="6751" spans="1:24" x14ac:dyDescent="0.3">
      <c r="A6751">
        <v>6750</v>
      </c>
      <c r="B6751" t="s">
        <v>9869</v>
      </c>
      <c r="C6751" s="1">
        <v>43080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>
        <v>116.98</v>
      </c>
      <c r="S6751">
        <v>2</v>
      </c>
      <c r="T6751">
        <v>0</v>
      </c>
      <c r="U6751">
        <v>29.245000000000001</v>
      </c>
      <c r="V6751">
        <f>IFERROR(SuperstoreData[[#This Row],[Profit]]/SuperstoreData[[#This Row],[Sales]],0)</f>
        <v>0.25</v>
      </c>
      <c r="W6751">
        <f>YEAR(C6751)</f>
        <v>2017</v>
      </c>
      <c r="X6751" t="str">
        <f>TEXT(C6751,"mmm")</f>
        <v>Dec</v>
      </c>
    </row>
    <row r="6752" spans="1:24" x14ac:dyDescent="0.3">
      <c r="A6752">
        <v>6751</v>
      </c>
      <c r="B6752" t="s">
        <v>9870</v>
      </c>
      <c r="C6752" s="1">
        <v>42549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>
        <v>121.96</v>
      </c>
      <c r="S6752">
        <v>2</v>
      </c>
      <c r="T6752">
        <v>0</v>
      </c>
      <c r="U6752">
        <v>20.7332</v>
      </c>
      <c r="V6752">
        <f>IFERROR(SuperstoreData[[#This Row],[Profit]]/SuperstoreData[[#This Row],[Sales]],0)</f>
        <v>0.17</v>
      </c>
      <c r="W6752">
        <f>YEAR(C6752)</f>
        <v>2016</v>
      </c>
      <c r="X6752" t="str">
        <f>TEXT(C6752,"mmm")</f>
        <v>Jun</v>
      </c>
    </row>
    <row r="6753" spans="1:24" x14ac:dyDescent="0.3">
      <c r="A6753">
        <v>6752</v>
      </c>
      <c r="B6753" t="s">
        <v>9870</v>
      </c>
      <c r="C6753" s="1">
        <v>42549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>
        <v>8.74</v>
      </c>
      <c r="S6753">
        <v>2</v>
      </c>
      <c r="T6753">
        <v>0</v>
      </c>
      <c r="U6753">
        <v>2.2724000000000002</v>
      </c>
      <c r="V6753">
        <f>IFERROR(SuperstoreData[[#This Row],[Profit]]/SuperstoreData[[#This Row],[Sales]],0)</f>
        <v>0.26</v>
      </c>
      <c r="W6753">
        <f>YEAR(C6753)</f>
        <v>2016</v>
      </c>
      <c r="X6753" t="str">
        <f>TEXT(C6753,"mmm")</f>
        <v>Jun</v>
      </c>
    </row>
    <row r="6754" spans="1:24" x14ac:dyDescent="0.3">
      <c r="A6754">
        <v>6753</v>
      </c>
      <c r="B6754" t="s">
        <v>9870</v>
      </c>
      <c r="C6754" s="1">
        <v>42549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>
        <v>61.96</v>
      </c>
      <c r="S6754">
        <v>2</v>
      </c>
      <c r="T6754">
        <v>0</v>
      </c>
      <c r="U6754">
        <v>27.882000000000001</v>
      </c>
      <c r="V6754">
        <f>IFERROR(SuperstoreData[[#This Row],[Profit]]/SuperstoreData[[#This Row],[Sales]],0)</f>
        <v>0.45</v>
      </c>
      <c r="W6754">
        <f>YEAR(C6754)</f>
        <v>2016</v>
      </c>
      <c r="X6754" t="str">
        <f>TEXT(C6754,"mmm")</f>
        <v>Jun</v>
      </c>
    </row>
    <row r="6755" spans="1:24" x14ac:dyDescent="0.3">
      <c r="A6755">
        <v>6754</v>
      </c>
      <c r="B6755" t="s">
        <v>9870</v>
      </c>
      <c r="C6755" s="1">
        <v>42549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>
        <v>7.96</v>
      </c>
      <c r="S6755">
        <v>2</v>
      </c>
      <c r="T6755">
        <v>0</v>
      </c>
      <c r="U6755">
        <v>3.7412000000000001</v>
      </c>
      <c r="V6755">
        <f>IFERROR(SuperstoreData[[#This Row],[Profit]]/SuperstoreData[[#This Row],[Sales]],0)</f>
        <v>0.47000000000000003</v>
      </c>
      <c r="W6755">
        <f>YEAR(C6755)</f>
        <v>2016</v>
      </c>
      <c r="X6755" t="str">
        <f>TEXT(C6755,"mmm")</f>
        <v>Jun</v>
      </c>
    </row>
    <row r="6756" spans="1:24" x14ac:dyDescent="0.3">
      <c r="A6756">
        <v>6755</v>
      </c>
      <c r="B6756" t="s">
        <v>9870</v>
      </c>
      <c r="C6756" s="1">
        <v>42549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>
        <f>IFERROR(SuperstoreData[[#This Row],[Profit]]/SuperstoreData[[#This Row],[Sales]],0)</f>
        <v>0.43999999999999995</v>
      </c>
      <c r="W6756">
        <f>YEAR(C6756)</f>
        <v>2016</v>
      </c>
      <c r="X6756" t="str">
        <f>TEXT(C6756,"mmm")</f>
        <v>Jun</v>
      </c>
    </row>
    <row r="6757" spans="1:24" x14ac:dyDescent="0.3">
      <c r="A6757">
        <v>6756</v>
      </c>
      <c r="B6757" t="s">
        <v>9871</v>
      </c>
      <c r="C6757" s="1">
        <v>42993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>
        <v>47.4</v>
      </c>
      <c r="S6757">
        <v>5</v>
      </c>
      <c r="T6757">
        <v>0</v>
      </c>
      <c r="U6757">
        <v>18.96</v>
      </c>
      <c r="V6757">
        <f>IFERROR(SuperstoreData[[#This Row],[Profit]]/SuperstoreData[[#This Row],[Sales]],0)</f>
        <v>0.4</v>
      </c>
      <c r="W6757">
        <f>YEAR(C6757)</f>
        <v>2017</v>
      </c>
      <c r="X6757" t="str">
        <f>TEXT(C6757,"mmm")</f>
        <v>Sep</v>
      </c>
    </row>
    <row r="6758" spans="1:24" x14ac:dyDescent="0.3">
      <c r="A6758">
        <v>6757</v>
      </c>
      <c r="B6758" t="s">
        <v>9871</v>
      </c>
      <c r="C6758" s="1">
        <v>42993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>
        <v>512.96</v>
      </c>
      <c r="S6758">
        <v>4</v>
      </c>
      <c r="T6758">
        <v>0</v>
      </c>
      <c r="U6758">
        <v>143.62880000000001</v>
      </c>
      <c r="V6758">
        <f>IFERROR(SuperstoreData[[#This Row],[Profit]]/SuperstoreData[[#This Row],[Sales]],0)</f>
        <v>0.28000000000000003</v>
      </c>
      <c r="W6758">
        <f>YEAR(C6758)</f>
        <v>2017</v>
      </c>
      <c r="X6758" t="str">
        <f>TEXT(C6758,"mmm")</f>
        <v>Sep</v>
      </c>
    </row>
    <row r="6759" spans="1:24" x14ac:dyDescent="0.3">
      <c r="A6759">
        <v>6758</v>
      </c>
      <c r="B6759" t="s">
        <v>9871</v>
      </c>
      <c r="C6759" s="1">
        <v>42993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>
        <v>395.94</v>
      </c>
      <c r="S6759">
        <v>6</v>
      </c>
      <c r="T6759">
        <v>0</v>
      </c>
      <c r="U6759">
        <v>102.9444</v>
      </c>
      <c r="V6759">
        <f>IFERROR(SuperstoreData[[#This Row],[Profit]]/SuperstoreData[[#This Row],[Sales]],0)</f>
        <v>0.26</v>
      </c>
      <c r="W6759">
        <f>YEAR(C6759)</f>
        <v>2017</v>
      </c>
      <c r="X6759" t="str">
        <f>TEXT(C6759,"mmm")</f>
        <v>Sep</v>
      </c>
    </row>
    <row r="6760" spans="1:24" x14ac:dyDescent="0.3">
      <c r="A6760">
        <v>6759</v>
      </c>
      <c r="B6760" t="s">
        <v>9871</v>
      </c>
      <c r="C6760" s="1">
        <v>42993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>
        <v>81.96</v>
      </c>
      <c r="S6760">
        <v>2</v>
      </c>
      <c r="T6760">
        <v>0</v>
      </c>
      <c r="U6760">
        <v>0</v>
      </c>
      <c r="V6760">
        <f>IFERROR(SuperstoreData[[#This Row],[Profit]]/SuperstoreData[[#This Row],[Sales]],0)</f>
        <v>0</v>
      </c>
      <c r="W6760">
        <f>YEAR(C6760)</f>
        <v>2017</v>
      </c>
      <c r="X6760" t="str">
        <f>TEXT(C6760,"mmm")</f>
        <v>Sep</v>
      </c>
    </row>
    <row r="6761" spans="1:24" x14ac:dyDescent="0.3">
      <c r="A6761">
        <v>6760</v>
      </c>
      <c r="B6761" t="s">
        <v>9874</v>
      </c>
      <c r="C6761" s="1">
        <v>43071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>
        <v>32.776000000000003</v>
      </c>
      <c r="S6761">
        <v>1</v>
      </c>
      <c r="T6761">
        <v>0.2</v>
      </c>
      <c r="U6761">
        <v>2.4582000000000002</v>
      </c>
      <c r="V6761">
        <f>IFERROR(SuperstoreData[[#This Row],[Profit]]/SuperstoreData[[#This Row],[Sales]],0)</f>
        <v>7.4999999999999997E-2</v>
      </c>
      <c r="W6761">
        <f>YEAR(C6761)</f>
        <v>2017</v>
      </c>
      <c r="X6761" t="str">
        <f>TEXT(C6761,"mmm")</f>
        <v>Dec</v>
      </c>
    </row>
    <row r="6762" spans="1:24" x14ac:dyDescent="0.3">
      <c r="A6762">
        <v>6761</v>
      </c>
      <c r="B6762" t="s">
        <v>9875</v>
      </c>
      <c r="C6762" s="1">
        <v>42912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>
        <v>272.94</v>
      </c>
      <c r="S6762">
        <v>3</v>
      </c>
      <c r="T6762">
        <v>0</v>
      </c>
      <c r="U6762">
        <v>0</v>
      </c>
      <c r="V6762">
        <f>IFERROR(SuperstoreData[[#This Row],[Profit]]/SuperstoreData[[#This Row],[Sales]],0)</f>
        <v>0</v>
      </c>
      <c r="W6762">
        <f>YEAR(C6762)</f>
        <v>2017</v>
      </c>
      <c r="X6762" t="str">
        <f>TEXT(C6762,"mmm")</f>
        <v>Jun</v>
      </c>
    </row>
    <row r="6763" spans="1:24" x14ac:dyDescent="0.3">
      <c r="A6763">
        <v>6762</v>
      </c>
      <c r="B6763" t="s">
        <v>9876</v>
      </c>
      <c r="C6763" s="1">
        <v>42575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>
        <v>253.76400000000001</v>
      </c>
      <c r="S6763">
        <v>2</v>
      </c>
      <c r="T6763">
        <v>0.1</v>
      </c>
      <c r="U6763">
        <v>31.015599999999999</v>
      </c>
      <c r="V6763">
        <f>IFERROR(SuperstoreData[[#This Row],[Profit]]/SuperstoreData[[#This Row],[Sales]],0)</f>
        <v>0.12222222222222222</v>
      </c>
      <c r="W6763">
        <f>YEAR(C6763)</f>
        <v>2016</v>
      </c>
      <c r="X6763" t="str">
        <f>TEXT(C6763,"mmm")</f>
        <v>Jul</v>
      </c>
    </row>
    <row r="6764" spans="1:24" x14ac:dyDescent="0.3">
      <c r="A6764">
        <v>6763</v>
      </c>
      <c r="B6764" t="s">
        <v>9877</v>
      </c>
      <c r="C6764" s="1">
        <v>42615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>
        <f>IFERROR(SuperstoreData[[#This Row],[Profit]]/SuperstoreData[[#This Row],[Sales]],0)</f>
        <v>0.33749999999999997</v>
      </c>
      <c r="W6764">
        <f>YEAR(C6764)</f>
        <v>2016</v>
      </c>
      <c r="X6764" t="str">
        <f>TEXT(C6764,"mmm")</f>
        <v>Sep</v>
      </c>
    </row>
    <row r="6765" spans="1:24" x14ac:dyDescent="0.3">
      <c r="A6765">
        <v>6764</v>
      </c>
      <c r="B6765" t="s">
        <v>9877</v>
      </c>
      <c r="C6765" s="1">
        <v>42615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>
        <v>35.167999999999999</v>
      </c>
      <c r="S6765">
        <v>2</v>
      </c>
      <c r="T6765">
        <v>0.2</v>
      </c>
      <c r="U6765">
        <v>-8.3523999999999994</v>
      </c>
      <c r="V6765">
        <f>IFERROR(SuperstoreData[[#This Row],[Profit]]/SuperstoreData[[#This Row],[Sales]],0)</f>
        <v>-0.23749999999999999</v>
      </c>
      <c r="W6765">
        <f>YEAR(C6765)</f>
        <v>2016</v>
      </c>
      <c r="X6765" t="str">
        <f>TEXT(C6765,"mmm")</f>
        <v>Sep</v>
      </c>
    </row>
    <row r="6766" spans="1:24" x14ac:dyDescent="0.3">
      <c r="A6766">
        <v>6765</v>
      </c>
      <c r="B6766" t="s">
        <v>9877</v>
      </c>
      <c r="C6766" s="1">
        <v>42615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>
        <v>1362.9</v>
      </c>
      <c r="S6766">
        <v>3</v>
      </c>
      <c r="T6766">
        <v>0.3</v>
      </c>
      <c r="U6766">
        <v>-19.47</v>
      </c>
      <c r="V6766">
        <f>IFERROR(SuperstoreData[[#This Row],[Profit]]/SuperstoreData[[#This Row],[Sales]],0)</f>
        <v>-1.4285714285714284E-2</v>
      </c>
      <c r="W6766">
        <f>YEAR(C6766)</f>
        <v>2016</v>
      </c>
      <c r="X6766" t="str">
        <f>TEXT(C6766,"mmm")</f>
        <v>Sep</v>
      </c>
    </row>
    <row r="6767" spans="1:24" x14ac:dyDescent="0.3">
      <c r="A6767">
        <v>6766</v>
      </c>
      <c r="B6767" t="s">
        <v>9880</v>
      </c>
      <c r="C6767" s="1">
        <v>42845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>
        <v>317.05799999999999</v>
      </c>
      <c r="S6767">
        <v>3</v>
      </c>
      <c r="T6767">
        <v>0.3</v>
      </c>
      <c r="U6767">
        <v>-18.117599999999999</v>
      </c>
      <c r="V6767">
        <f>IFERROR(SuperstoreData[[#This Row],[Profit]]/SuperstoreData[[#This Row],[Sales]],0)</f>
        <v>-5.7142857142857141E-2</v>
      </c>
      <c r="W6767">
        <f>YEAR(C6767)</f>
        <v>2017</v>
      </c>
      <c r="X6767" t="str">
        <f>TEXT(C6767,"mmm")</f>
        <v>Apr</v>
      </c>
    </row>
    <row r="6768" spans="1:24" x14ac:dyDescent="0.3">
      <c r="A6768">
        <v>6767</v>
      </c>
      <c r="B6768" t="s">
        <v>9880</v>
      </c>
      <c r="C6768" s="1">
        <v>42845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>
        <v>15.76</v>
      </c>
      <c r="S6768">
        <v>2</v>
      </c>
      <c r="T6768">
        <v>0.2</v>
      </c>
      <c r="U6768">
        <v>3.5459999999999998</v>
      </c>
      <c r="V6768">
        <f>IFERROR(SuperstoreData[[#This Row],[Profit]]/SuperstoreData[[#This Row],[Sales]],0)</f>
        <v>0.22499999999999998</v>
      </c>
      <c r="W6768">
        <f>YEAR(C6768)</f>
        <v>2017</v>
      </c>
      <c r="X6768" t="str">
        <f>TEXT(C6768,"mmm")</f>
        <v>Apr</v>
      </c>
    </row>
    <row r="6769" spans="1:24" x14ac:dyDescent="0.3">
      <c r="A6769">
        <v>6768</v>
      </c>
      <c r="B6769" t="s">
        <v>9880</v>
      </c>
      <c r="C6769" s="1">
        <v>42845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>
        <v>14.56</v>
      </c>
      <c r="S6769">
        <v>5</v>
      </c>
      <c r="T6769">
        <v>0.6</v>
      </c>
      <c r="U6769">
        <v>-6.1879999999999997</v>
      </c>
      <c r="V6769">
        <f>IFERROR(SuperstoreData[[#This Row],[Profit]]/SuperstoreData[[#This Row],[Sales]],0)</f>
        <v>-0.42499999999999999</v>
      </c>
      <c r="W6769">
        <f>YEAR(C6769)</f>
        <v>2017</v>
      </c>
      <c r="X6769" t="str">
        <f>TEXT(C6769,"mmm")</f>
        <v>Apr</v>
      </c>
    </row>
    <row r="6770" spans="1:24" x14ac:dyDescent="0.3">
      <c r="A6770">
        <v>6769</v>
      </c>
      <c r="B6770" t="s">
        <v>9881</v>
      </c>
      <c r="C6770" s="1">
        <v>41863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>
        <v>196.21</v>
      </c>
      <c r="S6770">
        <v>7</v>
      </c>
      <c r="T6770">
        <v>0</v>
      </c>
      <c r="U6770">
        <v>98.105000000000004</v>
      </c>
      <c r="V6770">
        <f>IFERROR(SuperstoreData[[#This Row],[Profit]]/SuperstoreData[[#This Row],[Sales]],0)</f>
        <v>0.5</v>
      </c>
      <c r="W6770">
        <f>YEAR(C6770)</f>
        <v>2014</v>
      </c>
      <c r="X6770" t="str">
        <f>TEXT(C6770,"mmm")</f>
        <v>Aug</v>
      </c>
    </row>
    <row r="6771" spans="1:24" x14ac:dyDescent="0.3">
      <c r="A6771">
        <v>6770</v>
      </c>
      <c r="B6771" t="s">
        <v>9882</v>
      </c>
      <c r="C6771" s="1">
        <v>42997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>
        <v>35.4</v>
      </c>
      <c r="S6771">
        <v>5</v>
      </c>
      <c r="T6771">
        <v>0</v>
      </c>
      <c r="U6771">
        <v>13.452</v>
      </c>
      <c r="V6771">
        <f>IFERROR(SuperstoreData[[#This Row],[Profit]]/SuperstoreData[[#This Row],[Sales]],0)</f>
        <v>0.38</v>
      </c>
      <c r="W6771">
        <f>YEAR(C6771)</f>
        <v>2017</v>
      </c>
      <c r="X6771" t="str">
        <f>TEXT(C6771,"mmm")</f>
        <v>Sep</v>
      </c>
    </row>
    <row r="6772" spans="1:24" x14ac:dyDescent="0.3">
      <c r="A6772">
        <v>6771</v>
      </c>
      <c r="B6772" t="s">
        <v>9883</v>
      </c>
      <c r="C6772" s="1">
        <v>43078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>
        <v>419.4</v>
      </c>
      <c r="S6772">
        <v>5</v>
      </c>
      <c r="T6772">
        <v>0.2</v>
      </c>
      <c r="U6772">
        <v>146.79</v>
      </c>
      <c r="V6772">
        <f>IFERROR(SuperstoreData[[#This Row],[Profit]]/SuperstoreData[[#This Row],[Sales]],0)</f>
        <v>0.35</v>
      </c>
      <c r="W6772">
        <f>YEAR(C6772)</f>
        <v>2017</v>
      </c>
      <c r="X6772" t="str">
        <f>TEXT(C6772,"mmm")</f>
        <v>Dec</v>
      </c>
    </row>
    <row r="6773" spans="1:24" x14ac:dyDescent="0.3">
      <c r="A6773">
        <v>6772</v>
      </c>
      <c r="B6773" t="s">
        <v>9883</v>
      </c>
      <c r="C6773" s="1">
        <v>43078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>
        <v>13.005000000000001</v>
      </c>
      <c r="S6773">
        <v>3</v>
      </c>
      <c r="T6773">
        <v>0.7</v>
      </c>
      <c r="U6773">
        <v>-9.9704999999999995</v>
      </c>
      <c r="V6773">
        <f>IFERROR(SuperstoreData[[#This Row],[Profit]]/SuperstoreData[[#This Row],[Sales]],0)</f>
        <v>-0.76666666666666661</v>
      </c>
      <c r="W6773">
        <f>YEAR(C6773)</f>
        <v>2017</v>
      </c>
      <c r="X6773" t="str">
        <f>TEXT(C6773,"mmm")</f>
        <v>Dec</v>
      </c>
    </row>
    <row r="6774" spans="1:24" x14ac:dyDescent="0.3">
      <c r="A6774">
        <v>6773</v>
      </c>
      <c r="B6774" t="s">
        <v>9884</v>
      </c>
      <c r="C6774" s="1">
        <v>42678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>
        <v>7.7119999999999997</v>
      </c>
      <c r="S6774">
        <v>2</v>
      </c>
      <c r="T6774">
        <v>0.2</v>
      </c>
      <c r="U6774">
        <v>2.7955999999999999</v>
      </c>
      <c r="V6774">
        <f>IFERROR(SuperstoreData[[#This Row],[Profit]]/SuperstoreData[[#This Row],[Sales]],0)</f>
        <v>0.36249999999999999</v>
      </c>
      <c r="W6774">
        <f>YEAR(C6774)</f>
        <v>2016</v>
      </c>
      <c r="X6774" t="str">
        <f>TEXT(C6774,"mmm")</f>
        <v>Nov</v>
      </c>
    </row>
    <row r="6775" spans="1:24" x14ac:dyDescent="0.3">
      <c r="A6775">
        <v>6774</v>
      </c>
      <c r="B6775" t="s">
        <v>9884</v>
      </c>
      <c r="C6775" s="1">
        <v>42678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>
        <v>4.1760000000000002</v>
      </c>
      <c r="S6775">
        <v>1</v>
      </c>
      <c r="T6775">
        <v>0.2</v>
      </c>
      <c r="U6775">
        <v>1.3049999999999999</v>
      </c>
      <c r="V6775">
        <f>IFERROR(SuperstoreData[[#This Row],[Profit]]/SuperstoreData[[#This Row],[Sales]],0)</f>
        <v>0.3125</v>
      </c>
      <c r="W6775">
        <f>YEAR(C6775)</f>
        <v>2016</v>
      </c>
      <c r="X6775" t="str">
        <f>TEXT(C6775,"mmm")</f>
        <v>Nov</v>
      </c>
    </row>
    <row r="6776" spans="1:24" x14ac:dyDescent="0.3">
      <c r="A6776">
        <v>6775</v>
      </c>
      <c r="B6776" t="s">
        <v>9884</v>
      </c>
      <c r="C6776" s="1">
        <v>42678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>
        <v>38.880000000000003</v>
      </c>
      <c r="S6776">
        <v>6</v>
      </c>
      <c r="T6776">
        <v>0</v>
      </c>
      <c r="U6776">
        <v>18.662400000000002</v>
      </c>
      <c r="V6776">
        <f>IFERROR(SuperstoreData[[#This Row],[Profit]]/SuperstoreData[[#This Row],[Sales]],0)</f>
        <v>0.48000000000000004</v>
      </c>
      <c r="W6776">
        <f>YEAR(C6776)</f>
        <v>2016</v>
      </c>
      <c r="X6776" t="str">
        <f>TEXT(C6776,"mmm")</f>
        <v>Nov</v>
      </c>
    </row>
    <row r="6777" spans="1:24" x14ac:dyDescent="0.3">
      <c r="A6777">
        <v>6776</v>
      </c>
      <c r="B6777" t="s">
        <v>9887</v>
      </c>
      <c r="C6777" s="1">
        <v>42092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>
        <v>17.64</v>
      </c>
      <c r="S6777">
        <v>4</v>
      </c>
      <c r="T6777">
        <v>0</v>
      </c>
      <c r="U6777">
        <v>8.1143999999999998</v>
      </c>
      <c r="V6777">
        <f>IFERROR(SuperstoreData[[#This Row],[Profit]]/SuperstoreData[[#This Row],[Sales]],0)</f>
        <v>0.45999999999999996</v>
      </c>
      <c r="W6777">
        <f>YEAR(C6777)</f>
        <v>2015</v>
      </c>
      <c r="X6777" t="str">
        <f>TEXT(C6777,"mmm")</f>
        <v>Mar</v>
      </c>
    </row>
    <row r="6778" spans="1:24" x14ac:dyDescent="0.3">
      <c r="A6778">
        <v>6777</v>
      </c>
      <c r="B6778" t="s">
        <v>9888</v>
      </c>
      <c r="C6778" s="1">
        <v>42618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>
        <v>93.456000000000003</v>
      </c>
      <c r="S6778">
        <v>3</v>
      </c>
      <c r="T6778">
        <v>0.2</v>
      </c>
      <c r="U6778">
        <v>-17.523</v>
      </c>
      <c r="V6778">
        <f>IFERROR(SuperstoreData[[#This Row],[Profit]]/SuperstoreData[[#This Row],[Sales]],0)</f>
        <v>-0.1875</v>
      </c>
      <c r="W6778">
        <f>YEAR(C6778)</f>
        <v>2016</v>
      </c>
      <c r="X6778" t="str">
        <f>TEXT(C6778,"mmm")</f>
        <v>Sep</v>
      </c>
    </row>
    <row r="6779" spans="1:24" x14ac:dyDescent="0.3">
      <c r="A6779">
        <v>6778</v>
      </c>
      <c r="B6779" t="s">
        <v>9889</v>
      </c>
      <c r="C6779" s="1">
        <v>42763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>
        <v>449.91</v>
      </c>
      <c r="S6779">
        <v>9</v>
      </c>
      <c r="T6779">
        <v>0</v>
      </c>
      <c r="U6779">
        <v>157.46850000000001</v>
      </c>
      <c r="V6779">
        <f>IFERROR(SuperstoreData[[#This Row],[Profit]]/SuperstoreData[[#This Row],[Sales]],0)</f>
        <v>0.35</v>
      </c>
      <c r="W6779">
        <f>YEAR(C6779)</f>
        <v>2017</v>
      </c>
      <c r="X6779" t="str">
        <f>TEXT(C6779,"mmm")</f>
        <v>Jan</v>
      </c>
    </row>
    <row r="6780" spans="1:24" x14ac:dyDescent="0.3">
      <c r="A6780">
        <v>6779</v>
      </c>
      <c r="B6780" t="s">
        <v>9890</v>
      </c>
      <c r="C6780" s="1">
        <v>42616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>
        <v>344.94</v>
      </c>
      <c r="S6780">
        <v>3</v>
      </c>
      <c r="T6780">
        <v>0</v>
      </c>
      <c r="U6780">
        <v>31.044599999999999</v>
      </c>
      <c r="V6780">
        <f>IFERROR(SuperstoreData[[#This Row],[Profit]]/SuperstoreData[[#This Row],[Sales]],0)</f>
        <v>0.09</v>
      </c>
      <c r="W6780">
        <f>YEAR(C6780)</f>
        <v>2016</v>
      </c>
      <c r="X6780" t="str">
        <f>TEXT(C6780,"mmm")</f>
        <v>Sep</v>
      </c>
    </row>
    <row r="6781" spans="1:24" x14ac:dyDescent="0.3">
      <c r="A6781">
        <v>6780</v>
      </c>
      <c r="B6781" t="s">
        <v>9890</v>
      </c>
      <c r="C6781" s="1">
        <v>42616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>
        <v>14.76</v>
      </c>
      <c r="S6781">
        <v>2</v>
      </c>
      <c r="T6781">
        <v>0</v>
      </c>
      <c r="U6781">
        <v>4.2804000000000002</v>
      </c>
      <c r="V6781">
        <f>IFERROR(SuperstoreData[[#This Row],[Profit]]/SuperstoreData[[#This Row],[Sales]],0)</f>
        <v>0.29000000000000004</v>
      </c>
      <c r="W6781">
        <f>YEAR(C6781)</f>
        <v>2016</v>
      </c>
      <c r="X6781" t="str">
        <f>TEXT(C6781,"mmm")</f>
        <v>Sep</v>
      </c>
    </row>
    <row r="6782" spans="1:24" x14ac:dyDescent="0.3">
      <c r="A6782">
        <v>6781</v>
      </c>
      <c r="B6782" t="s">
        <v>9890</v>
      </c>
      <c r="C6782" s="1">
        <v>42616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>
        <v>12.76</v>
      </c>
      <c r="S6782">
        <v>2</v>
      </c>
      <c r="T6782">
        <v>0</v>
      </c>
      <c r="U6782">
        <v>5.8696000000000002</v>
      </c>
      <c r="V6782">
        <f>IFERROR(SuperstoreData[[#This Row],[Profit]]/SuperstoreData[[#This Row],[Sales]],0)</f>
        <v>0.46</v>
      </c>
      <c r="W6782">
        <f>YEAR(C6782)</f>
        <v>2016</v>
      </c>
      <c r="X6782" t="str">
        <f>TEXT(C6782,"mmm")</f>
        <v>Sep</v>
      </c>
    </row>
    <row r="6783" spans="1:24" x14ac:dyDescent="0.3">
      <c r="A6783">
        <v>6782</v>
      </c>
      <c r="B6783" t="s">
        <v>9890</v>
      </c>
      <c r="C6783" s="1">
        <v>42616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>
        <v>58.48</v>
      </c>
      <c r="S6783">
        <v>8</v>
      </c>
      <c r="T6783">
        <v>0</v>
      </c>
      <c r="U6783">
        <v>27.485600000000002</v>
      </c>
      <c r="V6783">
        <f>IFERROR(SuperstoreData[[#This Row],[Profit]]/SuperstoreData[[#This Row],[Sales]],0)</f>
        <v>0.47000000000000003</v>
      </c>
      <c r="W6783">
        <f>YEAR(C6783)</f>
        <v>2016</v>
      </c>
      <c r="X6783" t="str">
        <f>TEXT(C6783,"mmm")</f>
        <v>Sep</v>
      </c>
    </row>
    <row r="6784" spans="1:24" x14ac:dyDescent="0.3">
      <c r="A6784">
        <v>6783</v>
      </c>
      <c r="B6784" t="s">
        <v>9891</v>
      </c>
      <c r="C6784" s="1">
        <v>42941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>
        <v>20.096</v>
      </c>
      <c r="S6784">
        <v>4</v>
      </c>
      <c r="T6784">
        <v>0.2</v>
      </c>
      <c r="U6784">
        <v>3.0144000000000002</v>
      </c>
      <c r="V6784">
        <f>IFERROR(SuperstoreData[[#This Row],[Profit]]/SuperstoreData[[#This Row],[Sales]],0)</f>
        <v>0.15000000000000002</v>
      </c>
      <c r="W6784">
        <f>YEAR(C6784)</f>
        <v>2017</v>
      </c>
      <c r="X6784" t="str">
        <f>TEXT(C6784,"mmm")</f>
        <v>Jul</v>
      </c>
    </row>
    <row r="6785" spans="1:24" x14ac:dyDescent="0.3">
      <c r="A6785">
        <v>6784</v>
      </c>
      <c r="B6785" t="s">
        <v>9891</v>
      </c>
      <c r="C6785" s="1">
        <v>42941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>
        <v>37.752000000000002</v>
      </c>
      <c r="S6785">
        <v>3</v>
      </c>
      <c r="T6785">
        <v>0.2</v>
      </c>
      <c r="U6785">
        <v>4.2470999999999997</v>
      </c>
      <c r="V6785">
        <f>IFERROR(SuperstoreData[[#This Row],[Profit]]/SuperstoreData[[#This Row],[Sales]],0)</f>
        <v>0.11249999999999999</v>
      </c>
      <c r="W6785">
        <f>YEAR(C6785)</f>
        <v>2017</v>
      </c>
      <c r="X6785" t="str">
        <f>TEXT(C6785,"mmm")</f>
        <v>Jul</v>
      </c>
    </row>
    <row r="6786" spans="1:24" x14ac:dyDescent="0.3">
      <c r="A6786">
        <v>6785</v>
      </c>
      <c r="B6786" t="s">
        <v>9891</v>
      </c>
      <c r="C6786" s="1">
        <v>42941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>
        <v>138.58799999999999</v>
      </c>
      <c r="S6786">
        <v>1</v>
      </c>
      <c r="T6786">
        <v>0.4</v>
      </c>
      <c r="U6786">
        <v>-34.646999999999998</v>
      </c>
      <c r="V6786">
        <f>IFERROR(SuperstoreData[[#This Row],[Profit]]/SuperstoreData[[#This Row],[Sales]],0)</f>
        <v>-0.25</v>
      </c>
      <c r="W6786">
        <f>YEAR(C6786)</f>
        <v>2017</v>
      </c>
      <c r="X6786" t="str">
        <f>TEXT(C6786,"mmm")</f>
        <v>Jul</v>
      </c>
    </row>
    <row r="6787" spans="1:24" x14ac:dyDescent="0.3">
      <c r="A6787">
        <v>6786</v>
      </c>
      <c r="B6787" t="s">
        <v>9891</v>
      </c>
      <c r="C6787" s="1">
        <v>42941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>
        <v>259.92</v>
      </c>
      <c r="S6787">
        <v>5</v>
      </c>
      <c r="T6787">
        <v>0.2</v>
      </c>
      <c r="U6787">
        <v>-25.992000000000001</v>
      </c>
      <c r="V6787">
        <f>IFERROR(SuperstoreData[[#This Row],[Profit]]/SuperstoreData[[#This Row],[Sales]],0)</f>
        <v>-9.9999999999999992E-2</v>
      </c>
      <c r="W6787">
        <f>YEAR(C6787)</f>
        <v>2017</v>
      </c>
      <c r="X6787" t="str">
        <f>TEXT(C6787,"mmm")</f>
        <v>Jul</v>
      </c>
    </row>
    <row r="6788" spans="1:24" x14ac:dyDescent="0.3">
      <c r="A6788">
        <v>6787</v>
      </c>
      <c r="B6788" t="s">
        <v>9891</v>
      </c>
      <c r="C6788" s="1">
        <v>42941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>
        <v>20.736000000000001</v>
      </c>
      <c r="S6788">
        <v>4</v>
      </c>
      <c r="T6788">
        <v>0.2</v>
      </c>
      <c r="U6788">
        <v>7.2576000000000001</v>
      </c>
      <c r="V6788">
        <f>IFERROR(SuperstoreData[[#This Row],[Profit]]/SuperstoreData[[#This Row],[Sales]],0)</f>
        <v>0.35</v>
      </c>
      <c r="W6788">
        <f>YEAR(C6788)</f>
        <v>2017</v>
      </c>
      <c r="X6788" t="str">
        <f>TEXT(C6788,"mmm")</f>
        <v>Jul</v>
      </c>
    </row>
    <row r="6789" spans="1:24" x14ac:dyDescent="0.3">
      <c r="A6789">
        <v>6788</v>
      </c>
      <c r="B6789" t="s">
        <v>9894</v>
      </c>
      <c r="C6789" s="1">
        <v>42260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>
        <v>129.93</v>
      </c>
      <c r="S6789">
        <v>3</v>
      </c>
      <c r="T6789">
        <v>0</v>
      </c>
      <c r="U6789">
        <v>12.993</v>
      </c>
      <c r="V6789">
        <f>IFERROR(SuperstoreData[[#This Row],[Profit]]/SuperstoreData[[#This Row],[Sales]],0)</f>
        <v>9.9999999999999992E-2</v>
      </c>
      <c r="W6789">
        <f>YEAR(C6789)</f>
        <v>2015</v>
      </c>
      <c r="X6789" t="str">
        <f>TEXT(C6789,"mmm")</f>
        <v>Sep</v>
      </c>
    </row>
    <row r="6790" spans="1:24" x14ac:dyDescent="0.3">
      <c r="A6790">
        <v>6789</v>
      </c>
      <c r="B6790" t="s">
        <v>9894</v>
      </c>
      <c r="C6790" s="1">
        <v>42260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>
        <v>69.930000000000007</v>
      </c>
      <c r="S6790">
        <v>7</v>
      </c>
      <c r="T6790">
        <v>0</v>
      </c>
      <c r="U6790">
        <v>31.468499999999999</v>
      </c>
      <c r="V6790">
        <f>IFERROR(SuperstoreData[[#This Row],[Profit]]/SuperstoreData[[#This Row],[Sales]],0)</f>
        <v>0.44999999999999996</v>
      </c>
      <c r="W6790">
        <f>YEAR(C6790)</f>
        <v>2015</v>
      </c>
      <c r="X6790" t="str">
        <f>TEXT(C6790,"mmm")</f>
        <v>Sep</v>
      </c>
    </row>
    <row r="6791" spans="1:24" x14ac:dyDescent="0.3">
      <c r="A6791">
        <v>6790</v>
      </c>
      <c r="B6791" t="s">
        <v>9895</v>
      </c>
      <c r="C6791" s="1">
        <v>42254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>
        <v>140.73599999999999</v>
      </c>
      <c r="S6791">
        <v>4</v>
      </c>
      <c r="T6791">
        <v>0.2</v>
      </c>
      <c r="U6791">
        <v>12.314399999999999</v>
      </c>
      <c r="V6791">
        <f>IFERROR(SuperstoreData[[#This Row],[Profit]]/SuperstoreData[[#This Row],[Sales]],0)</f>
        <v>8.7499999999999994E-2</v>
      </c>
      <c r="W6791">
        <f>YEAR(C6791)</f>
        <v>2015</v>
      </c>
      <c r="X6791" t="str">
        <f>TEXT(C6791,"mmm")</f>
        <v>Sep</v>
      </c>
    </row>
    <row r="6792" spans="1:24" x14ac:dyDescent="0.3">
      <c r="A6792">
        <v>6791</v>
      </c>
      <c r="B6792" t="s">
        <v>9896</v>
      </c>
      <c r="C6792" s="1">
        <v>42690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>
        <v>8.32</v>
      </c>
      <c r="S6792">
        <v>5</v>
      </c>
      <c r="T6792">
        <v>0.2</v>
      </c>
      <c r="U6792">
        <v>2.8079999999999998</v>
      </c>
      <c r="V6792">
        <f>IFERROR(SuperstoreData[[#This Row],[Profit]]/SuperstoreData[[#This Row],[Sales]],0)</f>
        <v>0.33749999999999997</v>
      </c>
      <c r="W6792">
        <f>YEAR(C6792)</f>
        <v>2016</v>
      </c>
      <c r="X6792" t="str">
        <f>TEXT(C6792,"mmm")</f>
        <v>Nov</v>
      </c>
    </row>
    <row r="6793" spans="1:24" x14ac:dyDescent="0.3">
      <c r="A6793">
        <v>6792</v>
      </c>
      <c r="B6793" t="s">
        <v>9899</v>
      </c>
      <c r="C6793" s="1">
        <v>42684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>
        <v>9.98</v>
      </c>
      <c r="S6793">
        <v>1</v>
      </c>
      <c r="T6793">
        <v>0</v>
      </c>
      <c r="U6793">
        <v>2.7944</v>
      </c>
      <c r="V6793">
        <f>IFERROR(SuperstoreData[[#This Row],[Profit]]/SuperstoreData[[#This Row],[Sales]],0)</f>
        <v>0.27999999999999997</v>
      </c>
      <c r="W6793">
        <f>YEAR(C6793)</f>
        <v>2016</v>
      </c>
      <c r="X6793" t="str">
        <f>TEXT(C6793,"mmm")</f>
        <v>Nov</v>
      </c>
    </row>
    <row r="6794" spans="1:24" x14ac:dyDescent="0.3">
      <c r="A6794">
        <v>6793</v>
      </c>
      <c r="B6794" t="s">
        <v>9900</v>
      </c>
      <c r="C6794" s="1">
        <v>41866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>
        <v>62.94</v>
      </c>
      <c r="S6794">
        <v>3</v>
      </c>
      <c r="T6794">
        <v>0</v>
      </c>
      <c r="U6794">
        <v>30.211200000000002</v>
      </c>
      <c r="V6794">
        <f>IFERROR(SuperstoreData[[#This Row],[Profit]]/SuperstoreData[[#This Row],[Sales]],0)</f>
        <v>0.48000000000000004</v>
      </c>
      <c r="W6794">
        <f>YEAR(C6794)</f>
        <v>2014</v>
      </c>
      <c r="X6794" t="str">
        <f>TEXT(C6794,"mmm")</f>
        <v>Aug</v>
      </c>
    </row>
    <row r="6795" spans="1:24" x14ac:dyDescent="0.3">
      <c r="A6795">
        <v>6794</v>
      </c>
      <c r="B6795" t="s">
        <v>9901</v>
      </c>
      <c r="C6795" s="1">
        <v>42324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>
        <v>21.488</v>
      </c>
      <c r="S6795">
        <v>2</v>
      </c>
      <c r="T6795">
        <v>0.2</v>
      </c>
      <c r="U6795">
        <v>1.6115999999999999</v>
      </c>
      <c r="V6795">
        <f>IFERROR(SuperstoreData[[#This Row],[Profit]]/SuperstoreData[[#This Row],[Sales]],0)</f>
        <v>7.4999999999999997E-2</v>
      </c>
      <c r="W6795">
        <f>YEAR(C6795)</f>
        <v>2015</v>
      </c>
      <c r="X6795" t="str">
        <f>TEXT(C6795,"mmm")</f>
        <v>Nov</v>
      </c>
    </row>
    <row r="6796" spans="1:24" x14ac:dyDescent="0.3">
      <c r="A6796">
        <v>6795</v>
      </c>
      <c r="B6796" t="s">
        <v>9901</v>
      </c>
      <c r="C6796" s="1">
        <v>42324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>
        <v>239.976</v>
      </c>
      <c r="S6796">
        <v>3</v>
      </c>
      <c r="T6796">
        <v>0.2</v>
      </c>
      <c r="U6796">
        <v>26.997299999999999</v>
      </c>
      <c r="V6796">
        <f>IFERROR(SuperstoreData[[#This Row],[Profit]]/SuperstoreData[[#This Row],[Sales]],0)</f>
        <v>0.1125</v>
      </c>
      <c r="W6796">
        <f>YEAR(C6796)</f>
        <v>2015</v>
      </c>
      <c r="X6796" t="str">
        <f>TEXT(C6796,"mmm")</f>
        <v>Nov</v>
      </c>
    </row>
    <row r="6797" spans="1:24" x14ac:dyDescent="0.3">
      <c r="A6797">
        <v>6796</v>
      </c>
      <c r="B6797" t="s">
        <v>9901</v>
      </c>
      <c r="C6797" s="1">
        <v>42324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>
        <v>34.503999999999998</v>
      </c>
      <c r="S6797">
        <v>2</v>
      </c>
      <c r="T6797">
        <v>0.6</v>
      </c>
      <c r="U6797">
        <v>-15.5268</v>
      </c>
      <c r="V6797">
        <f>IFERROR(SuperstoreData[[#This Row],[Profit]]/SuperstoreData[[#This Row],[Sales]],0)</f>
        <v>-0.45</v>
      </c>
      <c r="W6797">
        <f>YEAR(C6797)</f>
        <v>2015</v>
      </c>
      <c r="X6797" t="str">
        <f>TEXT(C6797,"mmm")</f>
        <v>Nov</v>
      </c>
    </row>
    <row r="6798" spans="1:24" x14ac:dyDescent="0.3">
      <c r="A6798">
        <v>6797</v>
      </c>
      <c r="B6798" t="s">
        <v>9902</v>
      </c>
      <c r="C6798" s="1">
        <v>42241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>
        <v>20.103999999999999</v>
      </c>
      <c r="S6798">
        <v>2</v>
      </c>
      <c r="T6798">
        <v>0.6</v>
      </c>
      <c r="U6798">
        <v>-16.585799999999999</v>
      </c>
      <c r="V6798">
        <f>IFERROR(SuperstoreData[[#This Row],[Profit]]/SuperstoreData[[#This Row],[Sales]],0)</f>
        <v>-0.82499999999999996</v>
      </c>
      <c r="W6798">
        <f>YEAR(C6798)</f>
        <v>2015</v>
      </c>
      <c r="X6798" t="str">
        <f>TEXT(C6798,"mmm")</f>
        <v>Aug</v>
      </c>
    </row>
    <row r="6799" spans="1:24" x14ac:dyDescent="0.3">
      <c r="A6799">
        <v>6798</v>
      </c>
      <c r="B6799" t="s">
        <v>9902</v>
      </c>
      <c r="C6799" s="1">
        <v>42241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>
        <v>3.798</v>
      </c>
      <c r="S6799">
        <v>1</v>
      </c>
      <c r="T6799">
        <v>0.8</v>
      </c>
      <c r="U6799">
        <v>-6.0768000000000004</v>
      </c>
      <c r="V6799">
        <f>IFERROR(SuperstoreData[[#This Row],[Profit]]/SuperstoreData[[#This Row],[Sales]],0)</f>
        <v>-1.6</v>
      </c>
      <c r="W6799">
        <f>YEAR(C6799)</f>
        <v>2015</v>
      </c>
      <c r="X6799" t="str">
        <f>TEXT(C6799,"mmm")</f>
        <v>Aug</v>
      </c>
    </row>
    <row r="6800" spans="1:24" x14ac:dyDescent="0.3">
      <c r="A6800">
        <v>6799</v>
      </c>
      <c r="B6800" t="s">
        <v>9902</v>
      </c>
      <c r="C6800" s="1">
        <v>42241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>
        <v>7.88</v>
      </c>
      <c r="S6800">
        <v>5</v>
      </c>
      <c r="T6800">
        <v>0.6</v>
      </c>
      <c r="U6800">
        <v>-3.94</v>
      </c>
      <c r="V6800">
        <f>IFERROR(SuperstoreData[[#This Row],[Profit]]/SuperstoreData[[#This Row],[Sales]],0)</f>
        <v>-0.5</v>
      </c>
      <c r="W6800">
        <f>YEAR(C6800)</f>
        <v>2015</v>
      </c>
      <c r="X6800" t="str">
        <f>TEXT(C6800,"mmm")</f>
        <v>Aug</v>
      </c>
    </row>
    <row r="6801" spans="1:24" x14ac:dyDescent="0.3">
      <c r="A6801">
        <v>6800</v>
      </c>
      <c r="B6801" t="s">
        <v>9905</v>
      </c>
      <c r="C6801" s="1">
        <v>42729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>
        <v>35.445</v>
      </c>
      <c r="S6801">
        <v>1</v>
      </c>
      <c r="T6801">
        <v>0.5</v>
      </c>
      <c r="U6801">
        <v>-24.102599999999999</v>
      </c>
      <c r="V6801">
        <f>IFERROR(SuperstoreData[[#This Row],[Profit]]/SuperstoreData[[#This Row],[Sales]],0)</f>
        <v>-0.67999999999999994</v>
      </c>
      <c r="W6801">
        <f>YEAR(C6801)</f>
        <v>2016</v>
      </c>
      <c r="X6801" t="str">
        <f>TEXT(C6801,"mmm")</f>
        <v>Dec</v>
      </c>
    </row>
    <row r="6802" spans="1:24" x14ac:dyDescent="0.3">
      <c r="A6802">
        <v>6801</v>
      </c>
      <c r="B6802" t="s">
        <v>9905</v>
      </c>
      <c r="C6802" s="1">
        <v>42729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>
        <v>269.97000000000003</v>
      </c>
      <c r="S6802">
        <v>2</v>
      </c>
      <c r="T6802">
        <v>0.7</v>
      </c>
      <c r="U6802">
        <v>-386.95699999999999</v>
      </c>
      <c r="V6802">
        <f>IFERROR(SuperstoreData[[#This Row],[Profit]]/SuperstoreData[[#This Row],[Sales]],0)</f>
        <v>-1.4333333333333331</v>
      </c>
      <c r="W6802">
        <f>YEAR(C6802)</f>
        <v>2016</v>
      </c>
      <c r="X6802" t="str">
        <f>TEXT(C6802,"mmm")</f>
        <v>Dec</v>
      </c>
    </row>
    <row r="6803" spans="1:24" x14ac:dyDescent="0.3">
      <c r="A6803">
        <v>6802</v>
      </c>
      <c r="B6803" t="s">
        <v>9905</v>
      </c>
      <c r="C6803" s="1">
        <v>42729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>
        <v>45.12</v>
      </c>
      <c r="S6803">
        <v>3</v>
      </c>
      <c r="T6803">
        <v>0.2</v>
      </c>
      <c r="U6803">
        <v>-7.8959999999999999</v>
      </c>
      <c r="V6803">
        <f>IFERROR(SuperstoreData[[#This Row],[Profit]]/SuperstoreData[[#This Row],[Sales]],0)</f>
        <v>-0.17500000000000002</v>
      </c>
      <c r="W6803">
        <f>YEAR(C6803)</f>
        <v>2016</v>
      </c>
      <c r="X6803" t="str">
        <f>TEXT(C6803,"mmm")</f>
        <v>Dec</v>
      </c>
    </row>
    <row r="6804" spans="1:24" x14ac:dyDescent="0.3">
      <c r="A6804">
        <v>6803</v>
      </c>
      <c r="B6804" t="s">
        <v>9905</v>
      </c>
      <c r="C6804" s="1">
        <v>42729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>
        <v>100.8</v>
      </c>
      <c r="S6804">
        <v>2</v>
      </c>
      <c r="T6804">
        <v>0.2</v>
      </c>
      <c r="U6804">
        <v>21.42</v>
      </c>
      <c r="V6804">
        <f>IFERROR(SuperstoreData[[#This Row],[Profit]]/SuperstoreData[[#This Row],[Sales]],0)</f>
        <v>0.21250000000000002</v>
      </c>
      <c r="W6804">
        <f>YEAR(C6804)</f>
        <v>2016</v>
      </c>
      <c r="X6804" t="str">
        <f>TEXT(C6804,"mmm")</f>
        <v>Dec</v>
      </c>
    </row>
    <row r="6805" spans="1:24" x14ac:dyDescent="0.3">
      <c r="A6805">
        <v>6804</v>
      </c>
      <c r="B6805" t="s">
        <v>9905</v>
      </c>
      <c r="C6805" s="1">
        <v>42729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>
        <v>47.968000000000004</v>
      </c>
      <c r="S6805">
        <v>2</v>
      </c>
      <c r="T6805">
        <v>0.2</v>
      </c>
      <c r="U6805">
        <v>4.1971999999999996</v>
      </c>
      <c r="V6805">
        <f>IFERROR(SuperstoreData[[#This Row],[Profit]]/SuperstoreData[[#This Row],[Sales]],0)</f>
        <v>8.7499999999999981E-2</v>
      </c>
      <c r="W6805">
        <f>YEAR(C6805)</f>
        <v>2016</v>
      </c>
      <c r="X6805" t="str">
        <f>TEXT(C6805,"mmm")</f>
        <v>Dec</v>
      </c>
    </row>
    <row r="6806" spans="1:24" x14ac:dyDescent="0.3">
      <c r="A6806">
        <v>6805</v>
      </c>
      <c r="B6806" t="s">
        <v>9906</v>
      </c>
      <c r="C6806" s="1">
        <v>41917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>
        <v>99.98</v>
      </c>
      <c r="S6806">
        <v>2</v>
      </c>
      <c r="T6806">
        <v>0</v>
      </c>
      <c r="U6806">
        <v>34.993000000000002</v>
      </c>
      <c r="V6806">
        <f>IFERROR(SuperstoreData[[#This Row],[Profit]]/SuperstoreData[[#This Row],[Sales]],0)</f>
        <v>0.35000000000000003</v>
      </c>
      <c r="W6806">
        <f>YEAR(C6806)</f>
        <v>2014</v>
      </c>
      <c r="X6806" t="str">
        <f>TEXT(C6806,"mmm")</f>
        <v>Oct</v>
      </c>
    </row>
    <row r="6807" spans="1:24" x14ac:dyDescent="0.3">
      <c r="A6807">
        <v>6806</v>
      </c>
      <c r="B6807" t="s">
        <v>9907</v>
      </c>
      <c r="C6807" s="1">
        <v>41965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>
        <v>9.9600000000000009</v>
      </c>
      <c r="S6807">
        <v>2</v>
      </c>
      <c r="T6807">
        <v>0</v>
      </c>
      <c r="U6807">
        <v>4.8803999999999998</v>
      </c>
      <c r="V6807">
        <f>IFERROR(SuperstoreData[[#This Row],[Profit]]/SuperstoreData[[#This Row],[Sales]],0)</f>
        <v>0.48999999999999994</v>
      </c>
      <c r="W6807">
        <f>YEAR(C6807)</f>
        <v>2014</v>
      </c>
      <c r="X6807" t="str">
        <f>TEXT(C6807,"mmm")</f>
        <v>Nov</v>
      </c>
    </row>
    <row r="6808" spans="1:24" x14ac:dyDescent="0.3">
      <c r="A6808">
        <v>6807</v>
      </c>
      <c r="B6808" t="s">
        <v>9908</v>
      </c>
      <c r="C6808" s="1">
        <v>43094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>
        <v>3.8559999999999999</v>
      </c>
      <c r="S6808">
        <v>1</v>
      </c>
      <c r="T6808">
        <v>0.2</v>
      </c>
      <c r="U6808">
        <v>1.3977999999999999</v>
      </c>
      <c r="V6808">
        <f>IFERROR(SuperstoreData[[#This Row],[Profit]]/SuperstoreData[[#This Row],[Sales]],0)</f>
        <v>0.36249999999999999</v>
      </c>
      <c r="W6808">
        <f>YEAR(C6808)</f>
        <v>2017</v>
      </c>
      <c r="X6808" t="str">
        <f>TEXT(C6808,"mmm")</f>
        <v>Dec</v>
      </c>
    </row>
    <row r="6809" spans="1:24" x14ac:dyDescent="0.3">
      <c r="A6809">
        <v>6808</v>
      </c>
      <c r="B6809" t="s">
        <v>9909</v>
      </c>
      <c r="C6809" s="1">
        <v>42094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>
        <v>98.376000000000005</v>
      </c>
      <c r="S6809">
        <v>3</v>
      </c>
      <c r="T6809">
        <v>0.2</v>
      </c>
      <c r="U6809">
        <v>35.661299999999997</v>
      </c>
      <c r="V6809">
        <f>IFERROR(SuperstoreData[[#This Row],[Profit]]/SuperstoreData[[#This Row],[Sales]],0)</f>
        <v>0.36249999999999993</v>
      </c>
      <c r="W6809">
        <f>YEAR(C6809)</f>
        <v>2015</v>
      </c>
      <c r="X6809" t="str">
        <f>TEXT(C6809,"mmm")</f>
        <v>Mar</v>
      </c>
    </row>
    <row r="6810" spans="1:24" x14ac:dyDescent="0.3">
      <c r="A6810">
        <v>6809</v>
      </c>
      <c r="B6810" t="s">
        <v>9909</v>
      </c>
      <c r="C6810" s="1">
        <v>42094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>
        <v>22.38</v>
      </c>
      <c r="S6810">
        <v>3</v>
      </c>
      <c r="T6810">
        <v>0.6</v>
      </c>
      <c r="U6810">
        <v>-7.8330000000000002</v>
      </c>
      <c r="V6810">
        <f>IFERROR(SuperstoreData[[#This Row],[Profit]]/SuperstoreData[[#This Row],[Sales]],0)</f>
        <v>-0.35000000000000003</v>
      </c>
      <c r="W6810">
        <f>YEAR(C6810)</f>
        <v>2015</v>
      </c>
      <c r="X6810" t="str">
        <f>TEXT(C6810,"mmm")</f>
        <v>Mar</v>
      </c>
    </row>
    <row r="6811" spans="1:24" x14ac:dyDescent="0.3">
      <c r="A6811">
        <v>6810</v>
      </c>
      <c r="B6811" t="s">
        <v>9910</v>
      </c>
      <c r="C6811" s="1">
        <v>42992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>
        <v>3.8820000000000001</v>
      </c>
      <c r="S6811">
        <v>2</v>
      </c>
      <c r="T6811">
        <v>0.7</v>
      </c>
      <c r="U6811">
        <v>-2.5880000000000001</v>
      </c>
      <c r="V6811">
        <f>IFERROR(SuperstoreData[[#This Row],[Profit]]/SuperstoreData[[#This Row],[Sales]],0)</f>
        <v>-0.66666666666666663</v>
      </c>
      <c r="W6811">
        <f>YEAR(C6811)</f>
        <v>2017</v>
      </c>
      <c r="X6811" t="str">
        <f>TEXT(C6811,"mmm")</f>
        <v>Sep</v>
      </c>
    </row>
    <row r="6812" spans="1:24" x14ac:dyDescent="0.3">
      <c r="A6812">
        <v>6811</v>
      </c>
      <c r="B6812" t="s">
        <v>9910</v>
      </c>
      <c r="C6812" s="1">
        <v>42992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>
        <v>12.585000000000001</v>
      </c>
      <c r="S6812">
        <v>1</v>
      </c>
      <c r="T6812">
        <v>0.7</v>
      </c>
      <c r="U6812">
        <v>-18.038499999999999</v>
      </c>
      <c r="V6812">
        <f>IFERROR(SuperstoreData[[#This Row],[Profit]]/SuperstoreData[[#This Row],[Sales]],0)</f>
        <v>-1.4333333333333331</v>
      </c>
      <c r="W6812">
        <f>YEAR(C6812)</f>
        <v>2017</v>
      </c>
      <c r="X6812" t="str">
        <f>TEXT(C6812,"mmm")</f>
        <v>Sep</v>
      </c>
    </row>
    <row r="6813" spans="1:24" x14ac:dyDescent="0.3">
      <c r="A6813">
        <v>6812</v>
      </c>
      <c r="B6813" t="s">
        <v>9910</v>
      </c>
      <c r="C6813" s="1">
        <v>42992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>
        <v>113.372</v>
      </c>
      <c r="S6813">
        <v>2</v>
      </c>
      <c r="T6813">
        <v>0.3</v>
      </c>
      <c r="U6813">
        <v>-29.152799999999999</v>
      </c>
      <c r="V6813">
        <f>IFERROR(SuperstoreData[[#This Row],[Profit]]/SuperstoreData[[#This Row],[Sales]],0)</f>
        <v>-0.25714285714285712</v>
      </c>
      <c r="W6813">
        <f>YEAR(C6813)</f>
        <v>2017</v>
      </c>
      <c r="X6813" t="str">
        <f>TEXT(C6813,"mmm")</f>
        <v>Sep</v>
      </c>
    </row>
    <row r="6814" spans="1:24" x14ac:dyDescent="0.3">
      <c r="A6814">
        <v>6813</v>
      </c>
      <c r="B6814" t="s">
        <v>9910</v>
      </c>
      <c r="C6814" s="1">
        <v>42992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>
        <v>18.312000000000001</v>
      </c>
      <c r="S6814">
        <v>4</v>
      </c>
      <c r="T6814">
        <v>0.7</v>
      </c>
      <c r="U6814">
        <v>-12.208</v>
      </c>
      <c r="V6814">
        <f>IFERROR(SuperstoreData[[#This Row],[Profit]]/SuperstoreData[[#This Row],[Sales]],0)</f>
        <v>-0.66666666666666663</v>
      </c>
      <c r="W6814">
        <f>YEAR(C6814)</f>
        <v>2017</v>
      </c>
      <c r="X6814" t="str">
        <f>TEXT(C6814,"mmm")</f>
        <v>Sep</v>
      </c>
    </row>
    <row r="6815" spans="1:24" x14ac:dyDescent="0.3">
      <c r="A6815">
        <v>6814</v>
      </c>
      <c r="B6815" t="s">
        <v>9910</v>
      </c>
      <c r="C6815" s="1">
        <v>42992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>
        <v>127.93600000000001</v>
      </c>
      <c r="S6815">
        <v>8</v>
      </c>
      <c r="T6815">
        <v>0.2</v>
      </c>
      <c r="U6815">
        <v>4.7976000000000001</v>
      </c>
      <c r="V6815">
        <f>IFERROR(SuperstoreData[[#This Row],[Profit]]/SuperstoreData[[#This Row],[Sales]],0)</f>
        <v>3.7499999999999999E-2</v>
      </c>
      <c r="W6815">
        <f>YEAR(C6815)</f>
        <v>2017</v>
      </c>
      <c r="X6815" t="str">
        <f>TEXT(C6815,"mmm")</f>
        <v>Sep</v>
      </c>
    </row>
    <row r="6816" spans="1:24" x14ac:dyDescent="0.3">
      <c r="A6816">
        <v>6815</v>
      </c>
      <c r="B6816" t="s">
        <v>9910</v>
      </c>
      <c r="C6816" s="1">
        <v>42992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>
        <v>241.17</v>
      </c>
      <c r="S6816">
        <v>2</v>
      </c>
      <c r="T6816">
        <v>0.7</v>
      </c>
      <c r="U6816">
        <v>-168.81899999999999</v>
      </c>
      <c r="V6816">
        <f>IFERROR(SuperstoreData[[#This Row],[Profit]]/SuperstoreData[[#This Row],[Sales]],0)</f>
        <v>-0.7</v>
      </c>
      <c r="W6816">
        <f>YEAR(C6816)</f>
        <v>2017</v>
      </c>
      <c r="X6816" t="str">
        <f>TEXT(C6816,"mmm")</f>
        <v>Sep</v>
      </c>
    </row>
    <row r="6817" spans="1:24" x14ac:dyDescent="0.3">
      <c r="A6817">
        <v>6816</v>
      </c>
      <c r="B6817" t="s">
        <v>9913</v>
      </c>
      <c r="C6817" s="1">
        <v>41807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>
        <v>6.24</v>
      </c>
      <c r="S6817">
        <v>3</v>
      </c>
      <c r="T6817">
        <v>0</v>
      </c>
      <c r="U6817">
        <v>2.6208</v>
      </c>
      <c r="V6817">
        <f>IFERROR(SuperstoreData[[#This Row],[Profit]]/SuperstoreData[[#This Row],[Sales]],0)</f>
        <v>0.42</v>
      </c>
      <c r="W6817">
        <f>YEAR(C6817)</f>
        <v>2014</v>
      </c>
      <c r="X6817" t="str">
        <f>TEXT(C6817,"mmm")</f>
        <v>Jun</v>
      </c>
    </row>
    <row r="6818" spans="1:24" x14ac:dyDescent="0.3">
      <c r="A6818">
        <v>6817</v>
      </c>
      <c r="B6818" t="s">
        <v>9913</v>
      </c>
      <c r="C6818" s="1">
        <v>41807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>
        <v>17.899999999999999</v>
      </c>
      <c r="S6818">
        <v>5</v>
      </c>
      <c r="T6818">
        <v>0</v>
      </c>
      <c r="U6818">
        <v>8.9499999999999993</v>
      </c>
      <c r="V6818">
        <f>IFERROR(SuperstoreData[[#This Row],[Profit]]/SuperstoreData[[#This Row],[Sales]],0)</f>
        <v>0.5</v>
      </c>
      <c r="W6818">
        <f>YEAR(C6818)</f>
        <v>2014</v>
      </c>
      <c r="X6818" t="str">
        <f>TEXT(C6818,"mmm")</f>
        <v>Jun</v>
      </c>
    </row>
    <row r="6819" spans="1:24" x14ac:dyDescent="0.3">
      <c r="A6819">
        <v>6818</v>
      </c>
      <c r="B6819" t="s">
        <v>9913</v>
      </c>
      <c r="C6819" s="1">
        <v>41807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>
        <v>3266.3760000000002</v>
      </c>
      <c r="S6819">
        <v>3</v>
      </c>
      <c r="T6819">
        <v>0.2</v>
      </c>
      <c r="U6819">
        <v>1061.5722000000001</v>
      </c>
      <c r="V6819">
        <f>IFERROR(SuperstoreData[[#This Row],[Profit]]/SuperstoreData[[#This Row],[Sales]],0)</f>
        <v>0.32500000000000001</v>
      </c>
      <c r="W6819">
        <f>YEAR(C6819)</f>
        <v>2014</v>
      </c>
      <c r="X6819" t="str">
        <f>TEXT(C6819,"mmm")</f>
        <v>Jun</v>
      </c>
    </row>
    <row r="6820" spans="1:24" x14ac:dyDescent="0.3">
      <c r="A6820">
        <v>6819</v>
      </c>
      <c r="B6820" t="s">
        <v>9914</v>
      </c>
      <c r="C6820" s="1">
        <v>43097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>
        <v>1.68</v>
      </c>
      <c r="S6820">
        <v>5</v>
      </c>
      <c r="T6820">
        <v>0.8</v>
      </c>
      <c r="U6820">
        <v>-2.6880000000000002</v>
      </c>
      <c r="V6820">
        <f>IFERROR(SuperstoreData[[#This Row],[Profit]]/SuperstoreData[[#This Row],[Sales]],0)</f>
        <v>-1.6</v>
      </c>
      <c r="W6820">
        <f>YEAR(C6820)</f>
        <v>2017</v>
      </c>
      <c r="X6820" t="str">
        <f>TEXT(C6820,"mmm")</f>
        <v>Dec</v>
      </c>
    </row>
    <row r="6821" spans="1:24" x14ac:dyDescent="0.3">
      <c r="A6821">
        <v>6820</v>
      </c>
      <c r="B6821" t="s">
        <v>9914</v>
      </c>
      <c r="C6821" s="1">
        <v>43097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>
        <v>7.968</v>
      </c>
      <c r="S6821">
        <v>3</v>
      </c>
      <c r="T6821">
        <v>0.6</v>
      </c>
      <c r="U6821">
        <v>-2.3904000000000001</v>
      </c>
      <c r="V6821">
        <f>IFERROR(SuperstoreData[[#This Row],[Profit]]/SuperstoreData[[#This Row],[Sales]],0)</f>
        <v>-0.3</v>
      </c>
      <c r="W6821">
        <f>YEAR(C6821)</f>
        <v>2017</v>
      </c>
      <c r="X6821" t="str">
        <f>TEXT(C6821,"mmm")</f>
        <v>Dec</v>
      </c>
    </row>
    <row r="6822" spans="1:24" x14ac:dyDescent="0.3">
      <c r="A6822">
        <v>6821</v>
      </c>
      <c r="B6822" t="s">
        <v>9914</v>
      </c>
      <c r="C6822" s="1">
        <v>43097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>
        <v>113.372</v>
      </c>
      <c r="S6822">
        <v>2</v>
      </c>
      <c r="T6822">
        <v>0.3</v>
      </c>
      <c r="U6822">
        <v>-3.2391999999999999</v>
      </c>
      <c r="V6822">
        <f>IFERROR(SuperstoreData[[#This Row],[Profit]]/SuperstoreData[[#This Row],[Sales]],0)</f>
        <v>-2.8571428571428571E-2</v>
      </c>
      <c r="W6822">
        <f>YEAR(C6822)</f>
        <v>2017</v>
      </c>
      <c r="X6822" t="str">
        <f>TEXT(C6822,"mmm")</f>
        <v>Dec</v>
      </c>
    </row>
    <row r="6823" spans="1:24" x14ac:dyDescent="0.3">
      <c r="A6823">
        <v>6822</v>
      </c>
      <c r="B6823" t="s">
        <v>9914</v>
      </c>
      <c r="C6823" s="1">
        <v>43097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>
        <v>2.96</v>
      </c>
      <c r="S6823">
        <v>2</v>
      </c>
      <c r="T6823">
        <v>0.6</v>
      </c>
      <c r="U6823">
        <v>-1.4059999999999999</v>
      </c>
      <c r="V6823">
        <f>IFERROR(SuperstoreData[[#This Row],[Profit]]/SuperstoreData[[#This Row],[Sales]],0)</f>
        <v>-0.47499999999999998</v>
      </c>
      <c r="W6823">
        <f>YEAR(C6823)</f>
        <v>2017</v>
      </c>
      <c r="X6823" t="str">
        <f>TEXT(C6823,"mmm")</f>
        <v>Dec</v>
      </c>
    </row>
    <row r="6824" spans="1:24" x14ac:dyDescent="0.3">
      <c r="A6824">
        <v>6823</v>
      </c>
      <c r="B6824" t="s">
        <v>9915</v>
      </c>
      <c r="C6824" s="1">
        <v>43041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>
        <v>168.1</v>
      </c>
      <c r="S6824">
        <v>5</v>
      </c>
      <c r="T6824">
        <v>0</v>
      </c>
      <c r="U6824">
        <v>43.706000000000003</v>
      </c>
      <c r="V6824">
        <f>IFERROR(SuperstoreData[[#This Row],[Profit]]/SuperstoreData[[#This Row],[Sales]],0)</f>
        <v>0.26</v>
      </c>
      <c r="W6824">
        <f>YEAR(C6824)</f>
        <v>2017</v>
      </c>
      <c r="X6824" t="str">
        <f>TEXT(C6824,"mmm")</f>
        <v>Nov</v>
      </c>
    </row>
    <row r="6825" spans="1:24" x14ac:dyDescent="0.3">
      <c r="A6825">
        <v>6824</v>
      </c>
      <c r="B6825" t="s">
        <v>9916</v>
      </c>
      <c r="C6825" s="1">
        <v>42210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>
        <v>98.46</v>
      </c>
      <c r="S6825">
        <v>9</v>
      </c>
      <c r="T6825">
        <v>0</v>
      </c>
      <c r="U6825">
        <v>49.23</v>
      </c>
      <c r="V6825">
        <f>IFERROR(SuperstoreData[[#This Row],[Profit]]/SuperstoreData[[#This Row],[Sales]],0)</f>
        <v>0.5</v>
      </c>
      <c r="W6825">
        <f>YEAR(C6825)</f>
        <v>2015</v>
      </c>
      <c r="X6825" t="str">
        <f>TEXT(C6825,"mmm")</f>
        <v>Jul</v>
      </c>
    </row>
    <row r="6826" spans="1:24" x14ac:dyDescent="0.3">
      <c r="A6826">
        <v>6825</v>
      </c>
      <c r="B6826" t="s">
        <v>9916</v>
      </c>
      <c r="C6826" s="1">
        <v>42210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>
        <v>358.58</v>
      </c>
      <c r="S6826">
        <v>2</v>
      </c>
      <c r="T6826">
        <v>0</v>
      </c>
      <c r="U6826">
        <v>39.443800000000003</v>
      </c>
      <c r="V6826">
        <f>IFERROR(SuperstoreData[[#This Row],[Profit]]/SuperstoreData[[#This Row],[Sales]],0)</f>
        <v>0.11000000000000001</v>
      </c>
      <c r="W6826">
        <f>YEAR(C6826)</f>
        <v>2015</v>
      </c>
      <c r="X6826" t="str">
        <f>TEXT(C6826,"mmm")</f>
        <v>Jul</v>
      </c>
    </row>
    <row r="6827" spans="1:24" x14ac:dyDescent="0.3">
      <c r="A6827">
        <v>6826</v>
      </c>
      <c r="B6827" t="s">
        <v>9917</v>
      </c>
      <c r="C6827" s="1">
        <v>42645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>
        <v>32.479999999999997</v>
      </c>
      <c r="S6827">
        <v>2</v>
      </c>
      <c r="T6827">
        <v>0</v>
      </c>
      <c r="U6827">
        <v>4.8719999999999999</v>
      </c>
      <c r="V6827">
        <f>IFERROR(SuperstoreData[[#This Row],[Profit]]/SuperstoreData[[#This Row],[Sales]],0)</f>
        <v>0.15000000000000002</v>
      </c>
      <c r="W6827">
        <f>YEAR(C6827)</f>
        <v>2016</v>
      </c>
      <c r="X6827" t="str">
        <f>TEXT(C6827,"mmm")</f>
        <v>Oct</v>
      </c>
    </row>
    <row r="6828" spans="1:24" x14ac:dyDescent="0.3">
      <c r="A6828">
        <v>6827</v>
      </c>
      <c r="B6828" t="s">
        <v>9917</v>
      </c>
      <c r="C6828" s="1">
        <v>42645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>
        <v>17499.95</v>
      </c>
      <c r="S6828">
        <v>5</v>
      </c>
      <c r="T6828">
        <v>0</v>
      </c>
      <c r="U6828">
        <v>8399.9760000000006</v>
      </c>
      <c r="V6828">
        <f>IFERROR(SuperstoreData[[#This Row],[Profit]]/SuperstoreData[[#This Row],[Sales]],0)</f>
        <v>0.48000000000000004</v>
      </c>
      <c r="W6828">
        <f>YEAR(C6828)</f>
        <v>2016</v>
      </c>
      <c r="X6828" t="str">
        <f>TEXT(C6828,"mmm")</f>
        <v>Oct</v>
      </c>
    </row>
    <row r="6829" spans="1:24" x14ac:dyDescent="0.3">
      <c r="A6829">
        <v>6828</v>
      </c>
      <c r="B6829" t="s">
        <v>9917</v>
      </c>
      <c r="C6829" s="1">
        <v>42645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>
        <v>735.98</v>
      </c>
      <c r="S6829">
        <v>2</v>
      </c>
      <c r="T6829">
        <v>0</v>
      </c>
      <c r="U6829">
        <v>331.19099999999997</v>
      </c>
      <c r="V6829">
        <f>IFERROR(SuperstoreData[[#This Row],[Profit]]/SuperstoreData[[#This Row],[Sales]],0)</f>
        <v>0.44999999999999996</v>
      </c>
      <c r="W6829">
        <f>YEAR(C6829)</f>
        <v>2016</v>
      </c>
      <c r="X6829" t="str">
        <f>TEXT(C6829,"mmm")</f>
        <v>Oct</v>
      </c>
    </row>
    <row r="6830" spans="1:24" x14ac:dyDescent="0.3">
      <c r="A6830">
        <v>6829</v>
      </c>
      <c r="B6830" t="s">
        <v>9917</v>
      </c>
      <c r="C6830" s="1">
        <v>42645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>
        <v>34.369999999999997</v>
      </c>
      <c r="S6830">
        <v>7</v>
      </c>
      <c r="T6830">
        <v>0</v>
      </c>
      <c r="U6830">
        <v>16.8413</v>
      </c>
      <c r="V6830">
        <f>IFERROR(SuperstoreData[[#This Row],[Profit]]/SuperstoreData[[#This Row],[Sales]],0)</f>
        <v>0.49000000000000005</v>
      </c>
      <c r="W6830">
        <f>YEAR(C6830)</f>
        <v>2016</v>
      </c>
      <c r="X6830" t="str">
        <f>TEXT(C6830,"mmm")</f>
        <v>Oct</v>
      </c>
    </row>
    <row r="6831" spans="1:24" x14ac:dyDescent="0.3">
      <c r="A6831">
        <v>6830</v>
      </c>
      <c r="B6831" t="s">
        <v>9917</v>
      </c>
      <c r="C6831" s="1">
        <v>42645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>
        <v>33.96</v>
      </c>
      <c r="S6831">
        <v>2</v>
      </c>
      <c r="T6831">
        <v>0</v>
      </c>
      <c r="U6831">
        <v>9.5088000000000008</v>
      </c>
      <c r="V6831">
        <f>IFERROR(SuperstoreData[[#This Row],[Profit]]/SuperstoreData[[#This Row],[Sales]],0)</f>
        <v>0.28000000000000003</v>
      </c>
      <c r="W6831">
        <f>YEAR(C6831)</f>
        <v>2016</v>
      </c>
      <c r="X6831" t="str">
        <f>TEXT(C6831,"mmm")</f>
        <v>Oct</v>
      </c>
    </row>
    <row r="6832" spans="1:24" x14ac:dyDescent="0.3">
      <c r="A6832">
        <v>6831</v>
      </c>
      <c r="B6832" t="s">
        <v>9918</v>
      </c>
      <c r="C6832" s="1">
        <v>42728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>
        <v>197.97</v>
      </c>
      <c r="S6832">
        <v>3</v>
      </c>
      <c r="T6832">
        <v>0</v>
      </c>
      <c r="U6832">
        <v>53.451900000000002</v>
      </c>
      <c r="V6832">
        <f>IFERROR(SuperstoreData[[#This Row],[Profit]]/SuperstoreData[[#This Row],[Sales]],0)</f>
        <v>0.27</v>
      </c>
      <c r="W6832">
        <f>YEAR(C6832)</f>
        <v>2016</v>
      </c>
      <c r="X6832" t="str">
        <f>TEXT(C6832,"mmm")</f>
        <v>Dec</v>
      </c>
    </row>
    <row r="6833" spans="1:24" x14ac:dyDescent="0.3">
      <c r="A6833">
        <v>6832</v>
      </c>
      <c r="B6833" t="s">
        <v>9919</v>
      </c>
      <c r="C6833" s="1">
        <v>42937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>
        <v>17.48</v>
      </c>
      <c r="S6833">
        <v>4</v>
      </c>
      <c r="T6833">
        <v>0</v>
      </c>
      <c r="U6833">
        <v>4.5448000000000004</v>
      </c>
      <c r="V6833">
        <f>IFERROR(SuperstoreData[[#This Row],[Profit]]/SuperstoreData[[#This Row],[Sales]],0)</f>
        <v>0.26</v>
      </c>
      <c r="W6833">
        <f>YEAR(C6833)</f>
        <v>2017</v>
      </c>
      <c r="X6833" t="str">
        <f>TEXT(C6833,"mmm")</f>
        <v>Jul</v>
      </c>
    </row>
    <row r="6834" spans="1:24" x14ac:dyDescent="0.3">
      <c r="A6834">
        <v>6833</v>
      </c>
      <c r="B6834" t="s">
        <v>9920</v>
      </c>
      <c r="C6834" s="1">
        <v>42287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>
        <v>8.016</v>
      </c>
      <c r="S6834">
        <v>3</v>
      </c>
      <c r="T6834">
        <v>0.2</v>
      </c>
      <c r="U6834">
        <v>1.002</v>
      </c>
      <c r="V6834">
        <f>IFERROR(SuperstoreData[[#This Row],[Profit]]/SuperstoreData[[#This Row],[Sales]],0)</f>
        <v>0.125</v>
      </c>
      <c r="W6834">
        <f>YEAR(C6834)</f>
        <v>2015</v>
      </c>
      <c r="X6834" t="str">
        <f>TEXT(C6834,"mmm")</f>
        <v>Oct</v>
      </c>
    </row>
    <row r="6835" spans="1:24" x14ac:dyDescent="0.3">
      <c r="A6835">
        <v>6834</v>
      </c>
      <c r="B6835" t="s">
        <v>9921</v>
      </c>
      <c r="C6835" s="1">
        <v>42621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>
        <v>146.04</v>
      </c>
      <c r="S6835">
        <v>1</v>
      </c>
      <c r="T6835">
        <v>0.2</v>
      </c>
      <c r="U6835">
        <v>-12.778499999999999</v>
      </c>
      <c r="V6835">
        <f>IFERROR(SuperstoreData[[#This Row],[Profit]]/SuperstoreData[[#This Row],[Sales]],0)</f>
        <v>-8.7499999999999994E-2</v>
      </c>
      <c r="W6835">
        <f>YEAR(C6835)</f>
        <v>2016</v>
      </c>
      <c r="X6835" t="str">
        <f>TEXT(C6835,"mmm")</f>
        <v>Sep</v>
      </c>
    </row>
    <row r="6836" spans="1:24" x14ac:dyDescent="0.3">
      <c r="A6836">
        <v>6835</v>
      </c>
      <c r="B6836" t="s">
        <v>9922</v>
      </c>
      <c r="C6836" s="1">
        <v>42694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>
        <v>27.88</v>
      </c>
      <c r="S6836">
        <v>2</v>
      </c>
      <c r="T6836">
        <v>0</v>
      </c>
      <c r="U6836">
        <v>3.9032</v>
      </c>
      <c r="V6836">
        <f>IFERROR(SuperstoreData[[#This Row],[Profit]]/SuperstoreData[[#This Row],[Sales]],0)</f>
        <v>0.14000000000000001</v>
      </c>
      <c r="W6836">
        <f>YEAR(C6836)</f>
        <v>2016</v>
      </c>
      <c r="X6836" t="str">
        <f>TEXT(C6836,"mmm")</f>
        <v>Nov</v>
      </c>
    </row>
    <row r="6837" spans="1:24" x14ac:dyDescent="0.3">
      <c r="A6837">
        <v>6836</v>
      </c>
      <c r="B6837" t="s">
        <v>9924</v>
      </c>
      <c r="C6837" s="1">
        <v>43023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>
        <v>152.65</v>
      </c>
      <c r="S6837">
        <v>5</v>
      </c>
      <c r="T6837">
        <v>0</v>
      </c>
      <c r="U6837">
        <v>70.218999999999994</v>
      </c>
      <c r="V6837">
        <f>IFERROR(SuperstoreData[[#This Row],[Profit]]/SuperstoreData[[#This Row],[Sales]],0)</f>
        <v>0.45999999999999996</v>
      </c>
      <c r="W6837">
        <f>YEAR(C6837)</f>
        <v>2017</v>
      </c>
      <c r="X6837" t="str">
        <f>TEXT(C6837,"mmm")</f>
        <v>Oct</v>
      </c>
    </row>
    <row r="6838" spans="1:24" x14ac:dyDescent="0.3">
      <c r="A6838">
        <v>6837</v>
      </c>
      <c r="B6838" t="s">
        <v>9924</v>
      </c>
      <c r="C6838" s="1">
        <v>43023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>
        <v>22.72</v>
      </c>
      <c r="S6838">
        <v>1</v>
      </c>
      <c r="T6838">
        <v>0</v>
      </c>
      <c r="U6838">
        <v>9.3152000000000008</v>
      </c>
      <c r="V6838">
        <f>IFERROR(SuperstoreData[[#This Row],[Profit]]/SuperstoreData[[#This Row],[Sales]],0)</f>
        <v>0.41000000000000003</v>
      </c>
      <c r="W6838">
        <f>YEAR(C6838)</f>
        <v>2017</v>
      </c>
      <c r="X6838" t="str">
        <f>TEXT(C6838,"mmm")</f>
        <v>Oct</v>
      </c>
    </row>
    <row r="6839" spans="1:24" x14ac:dyDescent="0.3">
      <c r="A6839">
        <v>6838</v>
      </c>
      <c r="B6839" t="s">
        <v>9925</v>
      </c>
      <c r="C6839" s="1">
        <v>42191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>
        <v>11.12</v>
      </c>
      <c r="S6839">
        <v>4</v>
      </c>
      <c r="T6839">
        <v>0</v>
      </c>
      <c r="U6839">
        <v>2.8912</v>
      </c>
      <c r="V6839">
        <f>IFERROR(SuperstoreData[[#This Row],[Profit]]/SuperstoreData[[#This Row],[Sales]],0)</f>
        <v>0.26</v>
      </c>
      <c r="W6839">
        <f>YEAR(C6839)</f>
        <v>2015</v>
      </c>
      <c r="X6839" t="str">
        <f>TEXT(C6839,"mmm")</f>
        <v>Jul</v>
      </c>
    </row>
    <row r="6840" spans="1:24" x14ac:dyDescent="0.3">
      <c r="A6840">
        <v>6839</v>
      </c>
      <c r="B6840" t="s">
        <v>9926</v>
      </c>
      <c r="C6840" s="1">
        <v>42771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>
        <v>1640.7</v>
      </c>
      <c r="S6840">
        <v>5</v>
      </c>
      <c r="T6840">
        <v>0</v>
      </c>
      <c r="U6840">
        <v>459.39600000000002</v>
      </c>
      <c r="V6840">
        <f>IFERROR(SuperstoreData[[#This Row],[Profit]]/SuperstoreData[[#This Row],[Sales]],0)</f>
        <v>0.28000000000000003</v>
      </c>
      <c r="W6840">
        <f>YEAR(C6840)</f>
        <v>2017</v>
      </c>
      <c r="X6840" t="str">
        <f>TEXT(C6840,"mmm")</f>
        <v>Feb</v>
      </c>
    </row>
    <row r="6841" spans="1:24" x14ac:dyDescent="0.3">
      <c r="A6841">
        <v>6840</v>
      </c>
      <c r="B6841" t="s">
        <v>9926</v>
      </c>
      <c r="C6841" s="1">
        <v>42771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>
        <v>371.2</v>
      </c>
      <c r="S6841">
        <v>5</v>
      </c>
      <c r="T6841">
        <v>0.2</v>
      </c>
      <c r="U6841">
        <v>41.76</v>
      </c>
      <c r="V6841">
        <f>IFERROR(SuperstoreData[[#This Row],[Profit]]/SuperstoreData[[#This Row],[Sales]],0)</f>
        <v>0.1125</v>
      </c>
      <c r="W6841">
        <f>YEAR(C6841)</f>
        <v>2017</v>
      </c>
      <c r="X6841" t="str">
        <f>TEXT(C6841,"mmm")</f>
        <v>Feb</v>
      </c>
    </row>
    <row r="6842" spans="1:24" x14ac:dyDescent="0.3">
      <c r="A6842">
        <v>6841</v>
      </c>
      <c r="B6842" t="s">
        <v>9927</v>
      </c>
      <c r="C6842" s="1">
        <v>42344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>
        <v>14.832000000000001</v>
      </c>
      <c r="S6842">
        <v>3</v>
      </c>
      <c r="T6842">
        <v>0.7</v>
      </c>
      <c r="U6842">
        <v>-10.382400000000001</v>
      </c>
      <c r="V6842">
        <f>IFERROR(SuperstoreData[[#This Row],[Profit]]/SuperstoreData[[#This Row],[Sales]],0)</f>
        <v>-0.7</v>
      </c>
      <c r="W6842">
        <f>YEAR(C6842)</f>
        <v>2015</v>
      </c>
      <c r="X6842" t="str">
        <f>TEXT(C6842,"mmm")</f>
        <v>Dec</v>
      </c>
    </row>
    <row r="6843" spans="1:24" x14ac:dyDescent="0.3">
      <c r="A6843">
        <v>6842</v>
      </c>
      <c r="B6843" t="s">
        <v>9928</v>
      </c>
      <c r="C6843" s="1">
        <v>42625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>
        <v>20.7</v>
      </c>
      <c r="S6843">
        <v>3</v>
      </c>
      <c r="T6843">
        <v>0</v>
      </c>
      <c r="U6843">
        <v>1.6559999999999999</v>
      </c>
      <c r="V6843">
        <f>IFERROR(SuperstoreData[[#This Row],[Profit]]/SuperstoreData[[#This Row],[Sales]],0)</f>
        <v>0.08</v>
      </c>
      <c r="W6843">
        <f>YEAR(C6843)</f>
        <v>2016</v>
      </c>
      <c r="X6843" t="str">
        <f>TEXT(C6843,"mmm")</f>
        <v>Sep</v>
      </c>
    </row>
    <row r="6844" spans="1:24" x14ac:dyDescent="0.3">
      <c r="A6844">
        <v>6843</v>
      </c>
      <c r="B6844" t="s">
        <v>9928</v>
      </c>
      <c r="C6844" s="1">
        <v>42625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>
        <v>11.34</v>
      </c>
      <c r="S6844">
        <v>3</v>
      </c>
      <c r="T6844">
        <v>0</v>
      </c>
      <c r="U6844">
        <v>5.2164000000000001</v>
      </c>
      <c r="V6844">
        <f>IFERROR(SuperstoreData[[#This Row],[Profit]]/SuperstoreData[[#This Row],[Sales]],0)</f>
        <v>0.46</v>
      </c>
      <c r="W6844">
        <f>YEAR(C6844)</f>
        <v>2016</v>
      </c>
      <c r="X6844" t="str">
        <f>TEXT(C6844,"mmm")</f>
        <v>Sep</v>
      </c>
    </row>
    <row r="6845" spans="1:24" x14ac:dyDescent="0.3">
      <c r="A6845">
        <v>6844</v>
      </c>
      <c r="B6845" t="s">
        <v>9928</v>
      </c>
      <c r="C6845" s="1">
        <v>42625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>
        <v>67.900000000000006</v>
      </c>
      <c r="S6845">
        <v>5</v>
      </c>
      <c r="T6845">
        <v>0</v>
      </c>
      <c r="U6845">
        <v>0.67900000000000005</v>
      </c>
      <c r="V6845">
        <f>IFERROR(SuperstoreData[[#This Row],[Profit]]/SuperstoreData[[#This Row],[Sales]],0)</f>
        <v>0.01</v>
      </c>
      <c r="W6845">
        <f>YEAR(C6845)</f>
        <v>2016</v>
      </c>
      <c r="X6845" t="str">
        <f>TEXT(C6845,"mmm")</f>
        <v>Sep</v>
      </c>
    </row>
    <row r="6846" spans="1:24" x14ac:dyDescent="0.3">
      <c r="A6846">
        <v>6845</v>
      </c>
      <c r="B6846" t="s">
        <v>9928</v>
      </c>
      <c r="C6846" s="1">
        <v>42625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>
        <v>1059.1199999999999</v>
      </c>
      <c r="S6846">
        <v>4</v>
      </c>
      <c r="T6846">
        <v>0</v>
      </c>
      <c r="U6846">
        <v>307.14479999999998</v>
      </c>
      <c r="V6846">
        <f>IFERROR(SuperstoreData[[#This Row],[Profit]]/SuperstoreData[[#This Row],[Sales]],0)</f>
        <v>0.28999999999999998</v>
      </c>
      <c r="W6846">
        <f>YEAR(C6846)</f>
        <v>2016</v>
      </c>
      <c r="X6846" t="str">
        <f>TEXT(C6846,"mmm")</f>
        <v>Sep</v>
      </c>
    </row>
    <row r="6847" spans="1:24" x14ac:dyDescent="0.3">
      <c r="A6847">
        <v>6846</v>
      </c>
      <c r="B6847" t="s">
        <v>9931</v>
      </c>
      <c r="C6847" s="1">
        <v>41826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>
        <v>478.48</v>
      </c>
      <c r="S6847">
        <v>2</v>
      </c>
      <c r="T6847">
        <v>0.2</v>
      </c>
      <c r="U6847">
        <v>47.847999999999999</v>
      </c>
      <c r="V6847">
        <f>IFERROR(SuperstoreData[[#This Row],[Profit]]/SuperstoreData[[#This Row],[Sales]],0)</f>
        <v>9.9999999999999992E-2</v>
      </c>
      <c r="W6847">
        <f>YEAR(C6847)</f>
        <v>2014</v>
      </c>
      <c r="X6847" t="str">
        <f>TEXT(C6847,"mmm")</f>
        <v>Jul</v>
      </c>
    </row>
    <row r="6848" spans="1:24" x14ac:dyDescent="0.3">
      <c r="A6848">
        <v>6847</v>
      </c>
      <c r="B6848" t="s">
        <v>9933</v>
      </c>
      <c r="C6848" s="1">
        <v>42499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>
        <v>32.04</v>
      </c>
      <c r="S6848">
        <v>4</v>
      </c>
      <c r="T6848">
        <v>0</v>
      </c>
      <c r="U6848">
        <v>14.417999999999999</v>
      </c>
      <c r="V6848">
        <f>IFERROR(SuperstoreData[[#This Row],[Profit]]/SuperstoreData[[#This Row],[Sales]],0)</f>
        <v>0.45</v>
      </c>
      <c r="W6848">
        <f>YEAR(C6848)</f>
        <v>2016</v>
      </c>
      <c r="X6848" t="str">
        <f>TEXT(C6848,"mmm")</f>
        <v>May</v>
      </c>
    </row>
    <row r="6849" spans="1:24" x14ac:dyDescent="0.3">
      <c r="A6849">
        <v>6848</v>
      </c>
      <c r="B6849" t="s">
        <v>9934</v>
      </c>
      <c r="C6849" s="1">
        <v>42569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>
        <v>55.991999999999997</v>
      </c>
      <c r="S6849">
        <v>1</v>
      </c>
      <c r="T6849">
        <v>0.2</v>
      </c>
      <c r="U6849">
        <v>3.4994999999999998</v>
      </c>
      <c r="V6849">
        <f>IFERROR(SuperstoreData[[#This Row],[Profit]]/SuperstoreData[[#This Row],[Sales]],0)</f>
        <v>6.25E-2</v>
      </c>
      <c r="W6849">
        <f>YEAR(C6849)</f>
        <v>2016</v>
      </c>
      <c r="X6849" t="str">
        <f>TEXT(C6849,"mmm")</f>
        <v>Jul</v>
      </c>
    </row>
    <row r="6850" spans="1:24" x14ac:dyDescent="0.3">
      <c r="A6850">
        <v>6849</v>
      </c>
      <c r="B6850" t="s">
        <v>9935</v>
      </c>
      <c r="C6850" s="1">
        <v>42539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>
        <v>76.864000000000004</v>
      </c>
      <c r="S6850">
        <v>2</v>
      </c>
      <c r="T6850">
        <v>0.2</v>
      </c>
      <c r="U6850">
        <v>26.9024</v>
      </c>
      <c r="V6850">
        <f>IFERROR(SuperstoreData[[#This Row],[Profit]]/SuperstoreData[[#This Row],[Sales]],0)</f>
        <v>0.35</v>
      </c>
      <c r="W6850">
        <f>YEAR(C6850)</f>
        <v>2016</v>
      </c>
      <c r="X6850" t="str">
        <f>TEXT(C6850,"mmm")</f>
        <v>Jun</v>
      </c>
    </row>
    <row r="6851" spans="1:24" x14ac:dyDescent="0.3">
      <c r="A6851">
        <v>6850</v>
      </c>
      <c r="B6851" t="s">
        <v>9936</v>
      </c>
      <c r="C6851" s="1">
        <v>41749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>
        <v>59.92</v>
      </c>
      <c r="S6851">
        <v>4</v>
      </c>
      <c r="T6851">
        <v>0</v>
      </c>
      <c r="U6851">
        <v>27.563199999999998</v>
      </c>
      <c r="V6851">
        <f>IFERROR(SuperstoreData[[#This Row],[Profit]]/SuperstoreData[[#This Row],[Sales]],0)</f>
        <v>0.45999999999999996</v>
      </c>
      <c r="W6851">
        <f>YEAR(C6851)</f>
        <v>2014</v>
      </c>
      <c r="X6851" t="str">
        <f>TEXT(C6851,"mmm")</f>
        <v>Apr</v>
      </c>
    </row>
    <row r="6852" spans="1:24" x14ac:dyDescent="0.3">
      <c r="A6852">
        <v>6851</v>
      </c>
      <c r="B6852" t="s">
        <v>9937</v>
      </c>
      <c r="C6852" s="1">
        <v>42377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>
        <v>1565.88</v>
      </c>
      <c r="S6852">
        <v>6</v>
      </c>
      <c r="T6852">
        <v>0</v>
      </c>
      <c r="U6852">
        <v>407.12880000000001</v>
      </c>
      <c r="V6852">
        <f>IFERROR(SuperstoreData[[#This Row],[Profit]]/SuperstoreData[[#This Row],[Sales]],0)</f>
        <v>0.26</v>
      </c>
      <c r="W6852">
        <f>YEAR(C6852)</f>
        <v>2016</v>
      </c>
      <c r="X6852" t="str">
        <f>TEXT(C6852,"mmm")</f>
        <v>Jan</v>
      </c>
    </row>
    <row r="6853" spans="1:24" x14ac:dyDescent="0.3">
      <c r="A6853">
        <v>6852</v>
      </c>
      <c r="B6853" t="s">
        <v>9937</v>
      </c>
      <c r="C6853" s="1">
        <v>42377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>
        <v>106.05</v>
      </c>
      <c r="S6853">
        <v>7</v>
      </c>
      <c r="T6853">
        <v>0</v>
      </c>
      <c r="U6853">
        <v>49.843499999999999</v>
      </c>
      <c r="V6853">
        <f>IFERROR(SuperstoreData[[#This Row],[Profit]]/SuperstoreData[[#This Row],[Sales]],0)</f>
        <v>0.47000000000000003</v>
      </c>
      <c r="W6853">
        <f>YEAR(C6853)</f>
        <v>2016</v>
      </c>
      <c r="X6853" t="str">
        <f>TEXT(C6853,"mmm")</f>
        <v>Jan</v>
      </c>
    </row>
    <row r="6854" spans="1:24" x14ac:dyDescent="0.3">
      <c r="A6854">
        <v>6853</v>
      </c>
      <c r="B6854" t="s">
        <v>9938</v>
      </c>
      <c r="C6854" s="1">
        <v>43092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>
        <v>62.04</v>
      </c>
      <c r="S6854">
        <v>4</v>
      </c>
      <c r="T6854">
        <v>0</v>
      </c>
      <c r="U6854">
        <v>17.371200000000002</v>
      </c>
      <c r="V6854">
        <f>IFERROR(SuperstoreData[[#This Row],[Profit]]/SuperstoreData[[#This Row],[Sales]],0)</f>
        <v>0.28000000000000003</v>
      </c>
      <c r="W6854">
        <f>YEAR(C6854)</f>
        <v>2017</v>
      </c>
      <c r="X6854" t="str">
        <f>TEXT(C6854,"mmm")</f>
        <v>Dec</v>
      </c>
    </row>
    <row r="6855" spans="1:24" x14ac:dyDescent="0.3">
      <c r="A6855">
        <v>6854</v>
      </c>
      <c r="B6855" t="s">
        <v>9938</v>
      </c>
      <c r="C6855" s="1">
        <v>43092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>
        <v>494.97</v>
      </c>
      <c r="S6855">
        <v>3</v>
      </c>
      <c r="T6855">
        <v>0</v>
      </c>
      <c r="U6855">
        <v>148.49100000000001</v>
      </c>
      <c r="V6855">
        <f>IFERROR(SuperstoreData[[#This Row],[Profit]]/SuperstoreData[[#This Row],[Sales]],0)</f>
        <v>0.3</v>
      </c>
      <c r="W6855">
        <f>YEAR(C6855)</f>
        <v>2017</v>
      </c>
      <c r="X6855" t="str">
        <f>TEXT(C6855,"mmm")</f>
        <v>Dec</v>
      </c>
    </row>
    <row r="6856" spans="1:24" x14ac:dyDescent="0.3">
      <c r="A6856">
        <v>6855</v>
      </c>
      <c r="B6856" t="s">
        <v>9938</v>
      </c>
      <c r="C6856" s="1">
        <v>43092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>
        <v>367.96</v>
      </c>
      <c r="S6856">
        <v>4</v>
      </c>
      <c r="T6856">
        <v>0</v>
      </c>
      <c r="U6856">
        <v>14.718400000000001</v>
      </c>
      <c r="V6856">
        <f>IFERROR(SuperstoreData[[#This Row],[Profit]]/SuperstoreData[[#This Row],[Sales]],0)</f>
        <v>4.0000000000000008E-2</v>
      </c>
      <c r="W6856">
        <f>YEAR(C6856)</f>
        <v>2017</v>
      </c>
      <c r="X6856" t="str">
        <f>TEXT(C6856,"mmm")</f>
        <v>Dec</v>
      </c>
    </row>
    <row r="6857" spans="1:24" x14ac:dyDescent="0.3">
      <c r="A6857">
        <v>6856</v>
      </c>
      <c r="B6857" t="s">
        <v>9938</v>
      </c>
      <c r="C6857" s="1">
        <v>43092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>
        <v>44.96</v>
      </c>
      <c r="S6857">
        <v>2</v>
      </c>
      <c r="T6857">
        <v>0</v>
      </c>
      <c r="U6857">
        <v>20.6816</v>
      </c>
      <c r="V6857">
        <f>IFERROR(SuperstoreData[[#This Row],[Profit]]/SuperstoreData[[#This Row],[Sales]],0)</f>
        <v>0.45999999999999996</v>
      </c>
      <c r="W6857">
        <f>YEAR(C6857)</f>
        <v>2017</v>
      </c>
      <c r="X6857" t="str">
        <f>TEXT(C6857,"mmm")</f>
        <v>Dec</v>
      </c>
    </row>
    <row r="6858" spans="1:24" x14ac:dyDescent="0.3">
      <c r="A6858">
        <v>6857</v>
      </c>
      <c r="B6858" t="s">
        <v>9938</v>
      </c>
      <c r="C6858" s="1">
        <v>43092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>
        <v>182.94</v>
      </c>
      <c r="S6858">
        <v>3</v>
      </c>
      <c r="T6858">
        <v>0</v>
      </c>
      <c r="U6858">
        <v>85.981800000000007</v>
      </c>
      <c r="V6858">
        <f>IFERROR(SuperstoreData[[#This Row],[Profit]]/SuperstoreData[[#This Row],[Sales]],0)</f>
        <v>0.47000000000000003</v>
      </c>
      <c r="W6858">
        <f>YEAR(C6858)</f>
        <v>2017</v>
      </c>
      <c r="X6858" t="str">
        <f>TEXT(C6858,"mmm")</f>
        <v>Dec</v>
      </c>
    </row>
    <row r="6859" spans="1:24" x14ac:dyDescent="0.3">
      <c r="A6859">
        <v>6858</v>
      </c>
      <c r="B6859" t="s">
        <v>9939</v>
      </c>
      <c r="C6859" s="1">
        <v>42842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>
        <v>28.14</v>
      </c>
      <c r="S6859">
        <v>3</v>
      </c>
      <c r="T6859">
        <v>0</v>
      </c>
      <c r="U6859">
        <v>13.507199999999999</v>
      </c>
      <c r="V6859">
        <f>IFERROR(SuperstoreData[[#This Row],[Profit]]/SuperstoreData[[#This Row],[Sales]],0)</f>
        <v>0.48</v>
      </c>
      <c r="W6859">
        <f>YEAR(C6859)</f>
        <v>2017</v>
      </c>
      <c r="X6859" t="str">
        <f>TEXT(C6859,"mmm")</f>
        <v>Apr</v>
      </c>
    </row>
    <row r="6860" spans="1:24" x14ac:dyDescent="0.3">
      <c r="A6860">
        <v>6859</v>
      </c>
      <c r="B6860" t="s">
        <v>9939</v>
      </c>
      <c r="C6860" s="1">
        <v>42842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>
        <v>7.38</v>
      </c>
      <c r="S6860">
        <v>2</v>
      </c>
      <c r="T6860">
        <v>0</v>
      </c>
      <c r="U6860">
        <v>3.4685999999999999</v>
      </c>
      <c r="V6860">
        <f>IFERROR(SuperstoreData[[#This Row],[Profit]]/SuperstoreData[[#This Row],[Sales]],0)</f>
        <v>0.47</v>
      </c>
      <c r="W6860">
        <f>YEAR(C6860)</f>
        <v>2017</v>
      </c>
      <c r="X6860" t="str">
        <f>TEXT(C6860,"mmm")</f>
        <v>Apr</v>
      </c>
    </row>
    <row r="6861" spans="1:24" x14ac:dyDescent="0.3">
      <c r="A6861">
        <v>6860</v>
      </c>
      <c r="B6861" t="s">
        <v>9939</v>
      </c>
      <c r="C6861" s="1">
        <v>42842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>
        <v>10.9</v>
      </c>
      <c r="S6861">
        <v>5</v>
      </c>
      <c r="T6861">
        <v>0</v>
      </c>
      <c r="U6861">
        <v>3.597</v>
      </c>
      <c r="V6861">
        <f>IFERROR(SuperstoreData[[#This Row],[Profit]]/SuperstoreData[[#This Row],[Sales]],0)</f>
        <v>0.32999999999999996</v>
      </c>
      <c r="W6861">
        <f>YEAR(C6861)</f>
        <v>2017</v>
      </c>
      <c r="X6861" t="str">
        <f>TEXT(C6861,"mmm")</f>
        <v>Apr</v>
      </c>
    </row>
    <row r="6862" spans="1:24" x14ac:dyDescent="0.3">
      <c r="A6862">
        <v>6861</v>
      </c>
      <c r="B6862" t="s">
        <v>9939</v>
      </c>
      <c r="C6862" s="1">
        <v>42842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>
        <v>274.89</v>
      </c>
      <c r="S6862">
        <v>11</v>
      </c>
      <c r="T6862">
        <v>0</v>
      </c>
      <c r="U6862">
        <v>46.731299999999997</v>
      </c>
      <c r="V6862">
        <f>IFERROR(SuperstoreData[[#This Row],[Profit]]/SuperstoreData[[#This Row],[Sales]],0)</f>
        <v>0.17</v>
      </c>
      <c r="W6862">
        <f>YEAR(C6862)</f>
        <v>2017</v>
      </c>
      <c r="X6862" t="str">
        <f>TEXT(C6862,"mmm")</f>
        <v>Apr</v>
      </c>
    </row>
    <row r="6863" spans="1:24" x14ac:dyDescent="0.3">
      <c r="A6863">
        <v>6862</v>
      </c>
      <c r="B6863" t="s">
        <v>9939</v>
      </c>
      <c r="C6863" s="1">
        <v>42842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>
        <v>23.04</v>
      </c>
      <c r="S6863">
        <v>8</v>
      </c>
      <c r="T6863">
        <v>0</v>
      </c>
      <c r="U6863">
        <v>11.2896</v>
      </c>
      <c r="V6863">
        <f>IFERROR(SuperstoreData[[#This Row],[Profit]]/SuperstoreData[[#This Row],[Sales]],0)</f>
        <v>0.49000000000000005</v>
      </c>
      <c r="W6863">
        <f>YEAR(C6863)</f>
        <v>2017</v>
      </c>
      <c r="X6863" t="str">
        <f>TEXT(C6863,"mmm")</f>
        <v>Apr</v>
      </c>
    </row>
    <row r="6864" spans="1:24" x14ac:dyDescent="0.3">
      <c r="A6864">
        <v>6863</v>
      </c>
      <c r="B6864" t="s">
        <v>9939</v>
      </c>
      <c r="C6864" s="1">
        <v>42842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>
        <v>218.352</v>
      </c>
      <c r="S6864">
        <v>3</v>
      </c>
      <c r="T6864">
        <v>0.2</v>
      </c>
      <c r="U6864">
        <v>-19.105799999999999</v>
      </c>
      <c r="V6864">
        <f>IFERROR(SuperstoreData[[#This Row],[Profit]]/SuperstoreData[[#This Row],[Sales]],0)</f>
        <v>-8.7499999999999994E-2</v>
      </c>
      <c r="W6864">
        <f>YEAR(C6864)</f>
        <v>2017</v>
      </c>
      <c r="X6864" t="str">
        <f>TEXT(C6864,"mmm")</f>
        <v>Apr</v>
      </c>
    </row>
    <row r="6865" spans="1:24" x14ac:dyDescent="0.3">
      <c r="A6865">
        <v>6864</v>
      </c>
      <c r="B6865" t="s">
        <v>9940</v>
      </c>
      <c r="C6865" s="1">
        <v>43070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>
        <v>10.368</v>
      </c>
      <c r="S6865">
        <v>2</v>
      </c>
      <c r="T6865">
        <v>0.2</v>
      </c>
      <c r="U6865">
        <v>3.6288</v>
      </c>
      <c r="V6865">
        <f>IFERROR(SuperstoreData[[#This Row],[Profit]]/SuperstoreData[[#This Row],[Sales]],0)</f>
        <v>0.35</v>
      </c>
      <c r="W6865">
        <f>YEAR(C6865)</f>
        <v>2017</v>
      </c>
      <c r="X6865" t="str">
        <f>TEXT(C6865,"mmm")</f>
        <v>Dec</v>
      </c>
    </row>
    <row r="6866" spans="1:24" x14ac:dyDescent="0.3">
      <c r="A6866">
        <v>6865</v>
      </c>
      <c r="B6866" t="s">
        <v>9941</v>
      </c>
      <c r="C6866" s="1">
        <v>42603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>
        <v>12.672000000000001</v>
      </c>
      <c r="S6866">
        <v>2</v>
      </c>
      <c r="T6866">
        <v>0.2</v>
      </c>
      <c r="U6866">
        <v>4.7519999999999998</v>
      </c>
      <c r="V6866">
        <f>IFERROR(SuperstoreData[[#This Row],[Profit]]/SuperstoreData[[#This Row],[Sales]],0)</f>
        <v>0.37499999999999994</v>
      </c>
      <c r="W6866">
        <f>YEAR(C6866)</f>
        <v>2016</v>
      </c>
      <c r="X6866" t="str">
        <f>TEXT(C6866,"mmm")</f>
        <v>Aug</v>
      </c>
    </row>
    <row r="6867" spans="1:24" x14ac:dyDescent="0.3">
      <c r="A6867">
        <v>6866</v>
      </c>
      <c r="B6867" t="s">
        <v>9941</v>
      </c>
      <c r="C6867" s="1">
        <v>42603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>
        <v>91.96</v>
      </c>
      <c r="S6867">
        <v>5</v>
      </c>
      <c r="T6867">
        <v>0.2</v>
      </c>
      <c r="U6867">
        <v>-20.690999999999999</v>
      </c>
      <c r="V6867">
        <f>IFERROR(SuperstoreData[[#This Row],[Profit]]/SuperstoreData[[#This Row],[Sales]],0)</f>
        <v>-0.22500000000000001</v>
      </c>
      <c r="W6867">
        <f>YEAR(C6867)</f>
        <v>2016</v>
      </c>
      <c r="X6867" t="str">
        <f>TEXT(C6867,"mmm")</f>
        <v>Aug</v>
      </c>
    </row>
    <row r="6868" spans="1:24" x14ac:dyDescent="0.3">
      <c r="A6868">
        <v>6867</v>
      </c>
      <c r="B6868" t="s">
        <v>9941</v>
      </c>
      <c r="C6868" s="1">
        <v>42603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>
        <v>254.97</v>
      </c>
      <c r="S6868">
        <v>3</v>
      </c>
      <c r="T6868">
        <v>0</v>
      </c>
      <c r="U6868">
        <v>91.789199999999994</v>
      </c>
      <c r="V6868">
        <f>IFERROR(SuperstoreData[[#This Row],[Profit]]/SuperstoreData[[#This Row],[Sales]],0)</f>
        <v>0.36</v>
      </c>
      <c r="W6868">
        <f>YEAR(C6868)</f>
        <v>2016</v>
      </c>
      <c r="X6868" t="str">
        <f>TEXT(C6868,"mmm")</f>
        <v>Aug</v>
      </c>
    </row>
    <row r="6869" spans="1:24" x14ac:dyDescent="0.3">
      <c r="A6869">
        <v>6868</v>
      </c>
      <c r="B6869" t="s">
        <v>9941</v>
      </c>
      <c r="C6869" s="1">
        <v>42603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>
        <v>31.984000000000002</v>
      </c>
      <c r="S6869">
        <v>2</v>
      </c>
      <c r="T6869">
        <v>0.2</v>
      </c>
      <c r="U6869">
        <v>-7.9960000000000004</v>
      </c>
      <c r="V6869">
        <f>IFERROR(SuperstoreData[[#This Row],[Profit]]/SuperstoreData[[#This Row],[Sales]],0)</f>
        <v>-0.25</v>
      </c>
      <c r="W6869">
        <f>YEAR(C6869)</f>
        <v>2016</v>
      </c>
      <c r="X6869" t="str">
        <f>TEXT(C6869,"mmm")</f>
        <v>Aug</v>
      </c>
    </row>
    <row r="6870" spans="1:24" x14ac:dyDescent="0.3">
      <c r="A6870">
        <v>6869</v>
      </c>
      <c r="B6870" t="s">
        <v>9941</v>
      </c>
      <c r="C6870" s="1">
        <v>42603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>
        <v>2887.056</v>
      </c>
      <c r="S6870">
        <v>9</v>
      </c>
      <c r="T6870">
        <v>0.2</v>
      </c>
      <c r="U6870">
        <v>180.441</v>
      </c>
      <c r="V6870">
        <f>IFERROR(SuperstoreData[[#This Row],[Profit]]/SuperstoreData[[#This Row],[Sales]],0)</f>
        <v>6.25E-2</v>
      </c>
      <c r="W6870">
        <f>YEAR(C6870)</f>
        <v>2016</v>
      </c>
      <c r="X6870" t="str">
        <f>TEXT(C6870,"mmm")</f>
        <v>Aug</v>
      </c>
    </row>
    <row r="6871" spans="1:24" x14ac:dyDescent="0.3">
      <c r="A6871">
        <v>6870</v>
      </c>
      <c r="B6871" t="s">
        <v>9941</v>
      </c>
      <c r="C6871" s="1">
        <v>42603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>
        <v>12.96</v>
      </c>
      <c r="S6871">
        <v>2</v>
      </c>
      <c r="T6871">
        <v>0</v>
      </c>
      <c r="U6871">
        <v>6.2207999999999997</v>
      </c>
      <c r="V6871">
        <f>IFERROR(SuperstoreData[[#This Row],[Profit]]/SuperstoreData[[#This Row],[Sales]],0)</f>
        <v>0.47999999999999993</v>
      </c>
      <c r="W6871">
        <f>YEAR(C6871)</f>
        <v>2016</v>
      </c>
      <c r="X6871" t="str">
        <f>TEXT(C6871,"mmm")</f>
        <v>Aug</v>
      </c>
    </row>
    <row r="6872" spans="1:24" x14ac:dyDescent="0.3">
      <c r="A6872">
        <v>6871</v>
      </c>
      <c r="B6872" t="s">
        <v>9941</v>
      </c>
      <c r="C6872" s="1">
        <v>42603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>
        <v>47.52</v>
      </c>
      <c r="S6872">
        <v>9</v>
      </c>
      <c r="T6872">
        <v>0</v>
      </c>
      <c r="U6872">
        <v>21.384</v>
      </c>
      <c r="V6872">
        <f>IFERROR(SuperstoreData[[#This Row],[Profit]]/SuperstoreData[[#This Row],[Sales]],0)</f>
        <v>0.44999999999999996</v>
      </c>
      <c r="W6872">
        <f>YEAR(C6872)</f>
        <v>2016</v>
      </c>
      <c r="X6872" t="str">
        <f>TEXT(C6872,"mmm")</f>
        <v>Aug</v>
      </c>
    </row>
    <row r="6873" spans="1:24" x14ac:dyDescent="0.3">
      <c r="A6873">
        <v>6872</v>
      </c>
      <c r="B6873" t="s">
        <v>9942</v>
      </c>
      <c r="C6873" s="1">
        <v>42709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>
        <v>11.952</v>
      </c>
      <c r="S6873">
        <v>3</v>
      </c>
      <c r="T6873">
        <v>0.2</v>
      </c>
      <c r="U6873">
        <v>3.8843999999999999</v>
      </c>
      <c r="V6873">
        <f>IFERROR(SuperstoreData[[#This Row],[Profit]]/SuperstoreData[[#This Row],[Sales]],0)</f>
        <v>0.32500000000000001</v>
      </c>
      <c r="W6873">
        <f>YEAR(C6873)</f>
        <v>2016</v>
      </c>
      <c r="X6873" t="str">
        <f>TEXT(C6873,"mmm")</f>
        <v>Dec</v>
      </c>
    </row>
    <row r="6874" spans="1:24" x14ac:dyDescent="0.3">
      <c r="A6874">
        <v>6873</v>
      </c>
      <c r="B6874" t="s">
        <v>9943</v>
      </c>
      <c r="C6874" s="1">
        <v>42354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>
        <v>4.9800000000000004</v>
      </c>
      <c r="S6874">
        <v>1</v>
      </c>
      <c r="T6874">
        <v>0</v>
      </c>
      <c r="U6874">
        <v>2.3405999999999998</v>
      </c>
      <c r="V6874">
        <f>IFERROR(SuperstoreData[[#This Row],[Profit]]/SuperstoreData[[#This Row],[Sales]],0)</f>
        <v>0.46999999999999992</v>
      </c>
      <c r="W6874">
        <f>YEAR(C6874)</f>
        <v>2015</v>
      </c>
      <c r="X6874" t="str">
        <f>TEXT(C6874,"mmm")</f>
        <v>Dec</v>
      </c>
    </row>
    <row r="6875" spans="1:24" x14ac:dyDescent="0.3">
      <c r="A6875">
        <v>6874</v>
      </c>
      <c r="B6875" t="s">
        <v>9944</v>
      </c>
      <c r="C6875" s="1">
        <v>41929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>
        <v>10.78</v>
      </c>
      <c r="S6875">
        <v>5</v>
      </c>
      <c r="T6875">
        <v>0.8</v>
      </c>
      <c r="U6875">
        <v>-17.248000000000001</v>
      </c>
      <c r="V6875">
        <f>IFERROR(SuperstoreData[[#This Row],[Profit]]/SuperstoreData[[#This Row],[Sales]],0)</f>
        <v>-1.6</v>
      </c>
      <c r="W6875">
        <f>YEAR(C6875)</f>
        <v>2014</v>
      </c>
      <c r="X6875" t="str">
        <f>TEXT(C6875,"mmm")</f>
        <v>Oct</v>
      </c>
    </row>
    <row r="6876" spans="1:24" x14ac:dyDescent="0.3">
      <c r="A6876">
        <v>6875</v>
      </c>
      <c r="B6876" t="s">
        <v>9944</v>
      </c>
      <c r="C6876" s="1">
        <v>41929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>
        <v>119.976</v>
      </c>
      <c r="S6876">
        <v>3</v>
      </c>
      <c r="T6876">
        <v>0.2</v>
      </c>
      <c r="U6876">
        <v>-17.996400000000001</v>
      </c>
      <c r="V6876">
        <f>IFERROR(SuperstoreData[[#This Row],[Profit]]/SuperstoreData[[#This Row],[Sales]],0)</f>
        <v>-0.15000000000000002</v>
      </c>
      <c r="W6876">
        <f>YEAR(C6876)</f>
        <v>2014</v>
      </c>
      <c r="X6876" t="str">
        <f>TEXT(C6876,"mmm")</f>
        <v>Oct</v>
      </c>
    </row>
    <row r="6877" spans="1:24" x14ac:dyDescent="0.3">
      <c r="A6877">
        <v>6876</v>
      </c>
      <c r="B6877" t="s">
        <v>9946</v>
      </c>
      <c r="C6877" s="1">
        <v>42618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>
        <v>25.06</v>
      </c>
      <c r="S6877">
        <v>2</v>
      </c>
      <c r="T6877">
        <v>0</v>
      </c>
      <c r="U6877">
        <v>11.7782</v>
      </c>
      <c r="V6877">
        <f>IFERROR(SuperstoreData[[#This Row],[Profit]]/SuperstoreData[[#This Row],[Sales]],0)</f>
        <v>0.47000000000000003</v>
      </c>
      <c r="W6877">
        <f>YEAR(C6877)</f>
        <v>2016</v>
      </c>
      <c r="X6877" t="str">
        <f>TEXT(C6877,"mmm")</f>
        <v>Sep</v>
      </c>
    </row>
    <row r="6878" spans="1:24" x14ac:dyDescent="0.3">
      <c r="A6878">
        <v>6877</v>
      </c>
      <c r="B6878" t="s">
        <v>9946</v>
      </c>
      <c r="C6878" s="1">
        <v>42618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>
        <v>1652.94</v>
      </c>
      <c r="S6878">
        <v>3</v>
      </c>
      <c r="T6878">
        <v>0</v>
      </c>
      <c r="U6878">
        <v>314.05860000000001</v>
      </c>
      <c r="V6878">
        <f>IFERROR(SuperstoreData[[#This Row],[Profit]]/SuperstoreData[[#This Row],[Sales]],0)</f>
        <v>0.19</v>
      </c>
      <c r="W6878">
        <f>YEAR(C6878)</f>
        <v>2016</v>
      </c>
      <c r="X6878" t="str">
        <f>TEXT(C6878,"mmm")</f>
        <v>Sep</v>
      </c>
    </row>
    <row r="6879" spans="1:24" x14ac:dyDescent="0.3">
      <c r="A6879">
        <v>6878</v>
      </c>
      <c r="B6879" t="s">
        <v>9947</v>
      </c>
      <c r="C6879" s="1">
        <v>42292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>
        <v>131.376</v>
      </c>
      <c r="S6879">
        <v>6</v>
      </c>
      <c r="T6879">
        <v>0.6</v>
      </c>
      <c r="U6879">
        <v>-95.247600000000006</v>
      </c>
      <c r="V6879">
        <f>IFERROR(SuperstoreData[[#This Row],[Profit]]/SuperstoreData[[#This Row],[Sales]],0)</f>
        <v>-0.72499999999999998</v>
      </c>
      <c r="W6879">
        <f>YEAR(C6879)</f>
        <v>2015</v>
      </c>
      <c r="X6879" t="str">
        <f>TEXT(C6879,"mmm")</f>
        <v>Oct</v>
      </c>
    </row>
    <row r="6880" spans="1:24" x14ac:dyDescent="0.3">
      <c r="A6880">
        <v>6879</v>
      </c>
      <c r="B6880" t="s">
        <v>9947</v>
      </c>
      <c r="C6880" s="1">
        <v>42292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>
        <v>5.3440000000000003</v>
      </c>
      <c r="S6880">
        <v>1</v>
      </c>
      <c r="T6880">
        <v>0.2</v>
      </c>
      <c r="U6880">
        <v>1.8704000000000001</v>
      </c>
      <c r="V6880">
        <f>IFERROR(SuperstoreData[[#This Row],[Profit]]/SuperstoreData[[#This Row],[Sales]],0)</f>
        <v>0.35</v>
      </c>
      <c r="W6880">
        <f>YEAR(C6880)</f>
        <v>2015</v>
      </c>
      <c r="X6880" t="str">
        <f>TEXT(C6880,"mmm")</f>
        <v>Oct</v>
      </c>
    </row>
    <row r="6881" spans="1:24" x14ac:dyDescent="0.3">
      <c r="A6881">
        <v>6880</v>
      </c>
      <c r="B6881" t="s">
        <v>9948</v>
      </c>
      <c r="C6881" s="1">
        <v>42339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>
        <v>2003.92</v>
      </c>
      <c r="S6881">
        <v>5</v>
      </c>
      <c r="T6881">
        <v>0.2</v>
      </c>
      <c r="U6881">
        <v>125.245</v>
      </c>
      <c r="V6881">
        <f>IFERROR(SuperstoreData[[#This Row],[Profit]]/SuperstoreData[[#This Row],[Sales]],0)</f>
        <v>6.25E-2</v>
      </c>
      <c r="W6881">
        <f>YEAR(C6881)</f>
        <v>2015</v>
      </c>
      <c r="X6881" t="str">
        <f>TEXT(C6881,"mmm")</f>
        <v>Dec</v>
      </c>
    </row>
    <row r="6882" spans="1:24" x14ac:dyDescent="0.3">
      <c r="A6882">
        <v>6881</v>
      </c>
      <c r="B6882" t="s">
        <v>9948</v>
      </c>
      <c r="C6882" s="1">
        <v>42339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>
        <v>32.4</v>
      </c>
      <c r="S6882">
        <v>5</v>
      </c>
      <c r="T6882">
        <v>0</v>
      </c>
      <c r="U6882">
        <v>15.552</v>
      </c>
      <c r="V6882">
        <f>IFERROR(SuperstoreData[[#This Row],[Profit]]/SuperstoreData[[#This Row],[Sales]],0)</f>
        <v>0.48</v>
      </c>
      <c r="W6882">
        <f>YEAR(C6882)</f>
        <v>2015</v>
      </c>
      <c r="X6882" t="str">
        <f>TEXT(C6882,"mmm")</f>
        <v>Dec</v>
      </c>
    </row>
    <row r="6883" spans="1:24" x14ac:dyDescent="0.3">
      <c r="A6883">
        <v>6882</v>
      </c>
      <c r="B6883" t="s">
        <v>9948</v>
      </c>
      <c r="C6883" s="1">
        <v>42339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>
        <v>1913.4</v>
      </c>
      <c r="S6883">
        <v>9</v>
      </c>
      <c r="T6883">
        <v>0</v>
      </c>
      <c r="U6883">
        <v>401.81400000000002</v>
      </c>
      <c r="V6883">
        <f>IFERROR(SuperstoreData[[#This Row],[Profit]]/SuperstoreData[[#This Row],[Sales]],0)</f>
        <v>0.21</v>
      </c>
      <c r="W6883">
        <f>YEAR(C6883)</f>
        <v>2015</v>
      </c>
      <c r="X6883" t="str">
        <f>TEXT(C6883,"mmm")</f>
        <v>Dec</v>
      </c>
    </row>
    <row r="6884" spans="1:24" x14ac:dyDescent="0.3">
      <c r="A6884">
        <v>6883</v>
      </c>
      <c r="B6884" t="s">
        <v>9948</v>
      </c>
      <c r="C6884" s="1">
        <v>42339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>
        <v>146.72999999999999</v>
      </c>
      <c r="S6884">
        <v>3</v>
      </c>
      <c r="T6884">
        <v>0</v>
      </c>
      <c r="U6884">
        <v>2.9346000000000001</v>
      </c>
      <c r="V6884">
        <f>IFERROR(SuperstoreData[[#This Row],[Profit]]/SuperstoreData[[#This Row],[Sales]],0)</f>
        <v>0.02</v>
      </c>
      <c r="W6884">
        <f>YEAR(C6884)</f>
        <v>2015</v>
      </c>
      <c r="X6884" t="str">
        <f>TEXT(C6884,"mmm")</f>
        <v>Dec</v>
      </c>
    </row>
    <row r="6885" spans="1:24" x14ac:dyDescent="0.3">
      <c r="A6885">
        <v>6884</v>
      </c>
      <c r="B6885" t="s">
        <v>9948</v>
      </c>
      <c r="C6885" s="1">
        <v>42339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>
        <v>114.2</v>
      </c>
      <c r="S6885">
        <v>5</v>
      </c>
      <c r="T6885">
        <v>0</v>
      </c>
      <c r="U6885">
        <v>52.531999999999996</v>
      </c>
      <c r="V6885">
        <f>IFERROR(SuperstoreData[[#This Row],[Profit]]/SuperstoreData[[#This Row],[Sales]],0)</f>
        <v>0.45999999999999996</v>
      </c>
      <c r="W6885">
        <f>YEAR(C6885)</f>
        <v>2015</v>
      </c>
      <c r="X6885" t="str">
        <f>TEXT(C6885,"mmm")</f>
        <v>Dec</v>
      </c>
    </row>
    <row r="6886" spans="1:24" x14ac:dyDescent="0.3">
      <c r="A6886">
        <v>6885</v>
      </c>
      <c r="B6886" t="s">
        <v>9949</v>
      </c>
      <c r="C6886" s="1">
        <v>42155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>
        <v>2567.84</v>
      </c>
      <c r="S6886">
        <v>8</v>
      </c>
      <c r="T6886">
        <v>0</v>
      </c>
      <c r="U6886">
        <v>770.35199999999998</v>
      </c>
      <c r="V6886">
        <f>IFERROR(SuperstoreData[[#This Row],[Profit]]/SuperstoreData[[#This Row],[Sales]],0)</f>
        <v>0.3</v>
      </c>
      <c r="W6886">
        <f>YEAR(C6886)</f>
        <v>2015</v>
      </c>
      <c r="X6886" t="str">
        <f>TEXT(C6886,"mmm")</f>
        <v>May</v>
      </c>
    </row>
    <row r="6887" spans="1:24" x14ac:dyDescent="0.3">
      <c r="A6887">
        <v>6886</v>
      </c>
      <c r="B6887" t="s">
        <v>9950</v>
      </c>
      <c r="C6887" s="1">
        <v>42988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>
        <v>37.055999999999997</v>
      </c>
      <c r="S6887">
        <v>4</v>
      </c>
      <c r="T6887">
        <v>0.2</v>
      </c>
      <c r="U6887">
        <v>8.8008000000000006</v>
      </c>
      <c r="V6887">
        <f>IFERROR(SuperstoreData[[#This Row],[Profit]]/SuperstoreData[[#This Row],[Sales]],0)</f>
        <v>0.23750000000000004</v>
      </c>
      <c r="W6887">
        <f>YEAR(C6887)</f>
        <v>2017</v>
      </c>
      <c r="X6887" t="str">
        <f>TEXT(C6887,"mmm")</f>
        <v>Sep</v>
      </c>
    </row>
    <row r="6888" spans="1:24" x14ac:dyDescent="0.3">
      <c r="A6888">
        <v>6887</v>
      </c>
      <c r="B6888" t="s">
        <v>9950</v>
      </c>
      <c r="C6888" s="1">
        <v>42988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>
        <v>259.89600000000002</v>
      </c>
      <c r="S6888">
        <v>2</v>
      </c>
      <c r="T6888">
        <v>0.4</v>
      </c>
      <c r="U6888">
        <v>-56.3108</v>
      </c>
      <c r="V6888">
        <f>IFERROR(SuperstoreData[[#This Row],[Profit]]/SuperstoreData[[#This Row],[Sales]],0)</f>
        <v>-0.21666666666666665</v>
      </c>
      <c r="W6888">
        <f>YEAR(C6888)</f>
        <v>2017</v>
      </c>
      <c r="X6888" t="str">
        <f>TEXT(C6888,"mmm")</f>
        <v>Sep</v>
      </c>
    </row>
    <row r="6889" spans="1:24" x14ac:dyDescent="0.3">
      <c r="A6889">
        <v>6888</v>
      </c>
      <c r="B6889" t="s">
        <v>9951</v>
      </c>
      <c r="C6889" s="1">
        <v>42850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>
        <v>19.05</v>
      </c>
      <c r="S6889">
        <v>3</v>
      </c>
      <c r="T6889">
        <v>0</v>
      </c>
      <c r="U6889">
        <v>8.7629999999999999</v>
      </c>
      <c r="V6889">
        <f>IFERROR(SuperstoreData[[#This Row],[Profit]]/SuperstoreData[[#This Row],[Sales]],0)</f>
        <v>0.45999999999999996</v>
      </c>
      <c r="W6889">
        <f>YEAR(C6889)</f>
        <v>2017</v>
      </c>
      <c r="X6889" t="str">
        <f>TEXT(C6889,"mmm")</f>
        <v>Apr</v>
      </c>
    </row>
    <row r="6890" spans="1:24" x14ac:dyDescent="0.3">
      <c r="A6890">
        <v>6889</v>
      </c>
      <c r="B6890" t="s">
        <v>9951</v>
      </c>
      <c r="C6890" s="1">
        <v>42850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>
        <v>73.343999999999994</v>
      </c>
      <c r="S6890">
        <v>3</v>
      </c>
      <c r="T6890">
        <v>0.2</v>
      </c>
      <c r="U6890">
        <v>27.504000000000001</v>
      </c>
      <c r="V6890">
        <f>IFERROR(SuperstoreData[[#This Row],[Profit]]/SuperstoreData[[#This Row],[Sales]],0)</f>
        <v>0.37500000000000006</v>
      </c>
      <c r="W6890">
        <f>YEAR(C6890)</f>
        <v>2017</v>
      </c>
      <c r="X6890" t="str">
        <f>TEXT(C6890,"mmm")</f>
        <v>Apr</v>
      </c>
    </row>
    <row r="6891" spans="1:24" x14ac:dyDescent="0.3">
      <c r="A6891">
        <v>6890</v>
      </c>
      <c r="B6891" t="s">
        <v>9952</v>
      </c>
      <c r="C6891" s="1">
        <v>42996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>
        <v>95.68</v>
      </c>
      <c r="S6891">
        <v>8</v>
      </c>
      <c r="T6891">
        <v>0</v>
      </c>
      <c r="U6891">
        <v>26.790400000000002</v>
      </c>
      <c r="V6891">
        <f>IFERROR(SuperstoreData[[#This Row],[Profit]]/SuperstoreData[[#This Row],[Sales]],0)</f>
        <v>0.27999999999999997</v>
      </c>
      <c r="W6891">
        <f>YEAR(C6891)</f>
        <v>2017</v>
      </c>
      <c r="X6891" t="str">
        <f>TEXT(C6891,"mmm")</f>
        <v>Sep</v>
      </c>
    </row>
    <row r="6892" spans="1:24" x14ac:dyDescent="0.3">
      <c r="A6892">
        <v>6891</v>
      </c>
      <c r="B6892" t="s">
        <v>9952</v>
      </c>
      <c r="C6892" s="1">
        <v>42996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>
        <v>50.96</v>
      </c>
      <c r="S6892">
        <v>7</v>
      </c>
      <c r="T6892">
        <v>0</v>
      </c>
      <c r="U6892">
        <v>24.460799999999999</v>
      </c>
      <c r="V6892">
        <f>IFERROR(SuperstoreData[[#This Row],[Profit]]/SuperstoreData[[#This Row],[Sales]],0)</f>
        <v>0.48</v>
      </c>
      <c r="W6892">
        <f>YEAR(C6892)</f>
        <v>2017</v>
      </c>
      <c r="X6892" t="str">
        <f>TEXT(C6892,"mmm")</f>
        <v>Sep</v>
      </c>
    </row>
    <row r="6893" spans="1:24" x14ac:dyDescent="0.3">
      <c r="A6893">
        <v>6892</v>
      </c>
      <c r="B6893" t="s">
        <v>9952</v>
      </c>
      <c r="C6893" s="1">
        <v>42996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>
        <v>113.94</v>
      </c>
      <c r="S6893">
        <v>3</v>
      </c>
      <c r="T6893">
        <v>0</v>
      </c>
      <c r="U6893">
        <v>34.182000000000002</v>
      </c>
      <c r="V6893">
        <f>IFERROR(SuperstoreData[[#This Row],[Profit]]/SuperstoreData[[#This Row],[Sales]],0)</f>
        <v>0.30000000000000004</v>
      </c>
      <c r="W6893">
        <f>YEAR(C6893)</f>
        <v>2017</v>
      </c>
      <c r="X6893" t="str">
        <f>TEXT(C6893,"mmm")</f>
        <v>Sep</v>
      </c>
    </row>
    <row r="6894" spans="1:24" x14ac:dyDescent="0.3">
      <c r="A6894">
        <v>6893</v>
      </c>
      <c r="B6894" t="s">
        <v>9952</v>
      </c>
      <c r="C6894" s="1">
        <v>42996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>
        <v>25.92</v>
      </c>
      <c r="S6894">
        <v>4</v>
      </c>
      <c r="T6894">
        <v>0</v>
      </c>
      <c r="U6894">
        <v>12.441599999999999</v>
      </c>
      <c r="V6894">
        <f>IFERROR(SuperstoreData[[#This Row],[Profit]]/SuperstoreData[[#This Row],[Sales]],0)</f>
        <v>0.47999999999999993</v>
      </c>
      <c r="W6894">
        <f>YEAR(C6894)</f>
        <v>2017</v>
      </c>
      <c r="X6894" t="str">
        <f>TEXT(C6894,"mmm")</f>
        <v>Sep</v>
      </c>
    </row>
    <row r="6895" spans="1:24" x14ac:dyDescent="0.3">
      <c r="A6895">
        <v>6894</v>
      </c>
      <c r="B6895" t="s">
        <v>9952</v>
      </c>
      <c r="C6895" s="1">
        <v>42996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>
        <v>20.32</v>
      </c>
      <c r="S6895">
        <v>4</v>
      </c>
      <c r="T6895">
        <v>0</v>
      </c>
      <c r="U6895">
        <v>6.9088000000000003</v>
      </c>
      <c r="V6895">
        <f>IFERROR(SuperstoreData[[#This Row],[Profit]]/SuperstoreData[[#This Row],[Sales]],0)</f>
        <v>0.34</v>
      </c>
      <c r="W6895">
        <f>YEAR(C6895)</f>
        <v>2017</v>
      </c>
      <c r="X6895" t="str">
        <f>TEXT(C6895,"mmm")</f>
        <v>Sep</v>
      </c>
    </row>
    <row r="6896" spans="1:24" x14ac:dyDescent="0.3">
      <c r="A6896">
        <v>6895</v>
      </c>
      <c r="B6896" t="s">
        <v>9952</v>
      </c>
      <c r="C6896" s="1">
        <v>42996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>
        <v>411.98</v>
      </c>
      <c r="S6896">
        <v>2</v>
      </c>
      <c r="T6896">
        <v>0</v>
      </c>
      <c r="U6896">
        <v>119.4742</v>
      </c>
      <c r="V6896">
        <f>IFERROR(SuperstoreData[[#This Row],[Profit]]/SuperstoreData[[#This Row],[Sales]],0)</f>
        <v>0.28999999999999998</v>
      </c>
      <c r="W6896">
        <f>YEAR(C6896)</f>
        <v>2017</v>
      </c>
      <c r="X6896" t="str">
        <f>TEXT(C6896,"mmm")</f>
        <v>Sep</v>
      </c>
    </row>
    <row r="6897" spans="1:24" x14ac:dyDescent="0.3">
      <c r="A6897">
        <v>6896</v>
      </c>
      <c r="B6897" t="s">
        <v>9952</v>
      </c>
      <c r="C6897" s="1">
        <v>42996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>
        <v>34.479999999999997</v>
      </c>
      <c r="S6897">
        <v>2</v>
      </c>
      <c r="T6897">
        <v>0</v>
      </c>
      <c r="U6897">
        <v>9.9992000000000001</v>
      </c>
      <c r="V6897">
        <f>IFERROR(SuperstoreData[[#This Row],[Profit]]/SuperstoreData[[#This Row],[Sales]],0)</f>
        <v>0.29000000000000004</v>
      </c>
      <c r="W6897">
        <f>YEAR(C6897)</f>
        <v>2017</v>
      </c>
      <c r="X6897" t="str">
        <f>TEXT(C6897,"mmm")</f>
        <v>Sep</v>
      </c>
    </row>
    <row r="6898" spans="1:24" x14ac:dyDescent="0.3">
      <c r="A6898">
        <v>6897</v>
      </c>
      <c r="B6898" t="s">
        <v>9952</v>
      </c>
      <c r="C6898" s="1">
        <v>42996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>
        <v>244.55</v>
      </c>
      <c r="S6898">
        <v>5</v>
      </c>
      <c r="T6898">
        <v>0</v>
      </c>
      <c r="U6898">
        <v>114.9385</v>
      </c>
      <c r="V6898">
        <f>IFERROR(SuperstoreData[[#This Row],[Profit]]/SuperstoreData[[#This Row],[Sales]],0)</f>
        <v>0.47</v>
      </c>
      <c r="W6898">
        <f>YEAR(C6898)</f>
        <v>2017</v>
      </c>
      <c r="X6898" t="str">
        <f>TEXT(C6898,"mmm")</f>
        <v>Sep</v>
      </c>
    </row>
    <row r="6899" spans="1:24" x14ac:dyDescent="0.3">
      <c r="A6899">
        <v>6898</v>
      </c>
      <c r="B6899" t="s">
        <v>9953</v>
      </c>
      <c r="C6899" s="1">
        <v>42965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>
        <v>10.782</v>
      </c>
      <c r="S6899">
        <v>3</v>
      </c>
      <c r="T6899">
        <v>0.7</v>
      </c>
      <c r="U6899">
        <v>-7.9067999999999996</v>
      </c>
      <c r="V6899">
        <f>IFERROR(SuperstoreData[[#This Row],[Profit]]/SuperstoreData[[#This Row],[Sales]],0)</f>
        <v>-0.73333333333333328</v>
      </c>
      <c r="W6899">
        <f>YEAR(C6899)</f>
        <v>2017</v>
      </c>
      <c r="X6899" t="str">
        <f>TEXT(C6899,"mmm")</f>
        <v>Aug</v>
      </c>
    </row>
    <row r="6900" spans="1:24" x14ac:dyDescent="0.3">
      <c r="A6900">
        <v>6899</v>
      </c>
      <c r="B6900" t="s">
        <v>9954</v>
      </c>
      <c r="C6900" s="1">
        <v>42148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>
        <v>602.65099999999995</v>
      </c>
      <c r="S6900">
        <v>7</v>
      </c>
      <c r="T6900">
        <v>0.3</v>
      </c>
      <c r="U6900">
        <v>-163.57669999999999</v>
      </c>
      <c r="V6900">
        <f>IFERROR(SuperstoreData[[#This Row],[Profit]]/SuperstoreData[[#This Row],[Sales]],0)</f>
        <v>-0.27142857142857141</v>
      </c>
      <c r="W6900">
        <f>YEAR(C6900)</f>
        <v>2015</v>
      </c>
      <c r="X6900" t="str">
        <f>TEXT(C6900,"mmm")</f>
        <v>May</v>
      </c>
    </row>
    <row r="6901" spans="1:24" x14ac:dyDescent="0.3">
      <c r="A6901">
        <v>6900</v>
      </c>
      <c r="B6901" t="s">
        <v>9954</v>
      </c>
      <c r="C6901" s="1">
        <v>42148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>
        <v>7.6559999999999997</v>
      </c>
      <c r="S6901">
        <v>6</v>
      </c>
      <c r="T6901">
        <v>0.8</v>
      </c>
      <c r="U6901">
        <v>-13.0152</v>
      </c>
      <c r="V6901">
        <f>IFERROR(SuperstoreData[[#This Row],[Profit]]/SuperstoreData[[#This Row],[Sales]],0)</f>
        <v>-1.7000000000000002</v>
      </c>
      <c r="W6901">
        <f>YEAR(C6901)</f>
        <v>2015</v>
      </c>
      <c r="X6901" t="str">
        <f>TEXT(C6901,"mmm")</f>
        <v>May</v>
      </c>
    </row>
    <row r="6902" spans="1:24" x14ac:dyDescent="0.3">
      <c r="A6902">
        <v>6901</v>
      </c>
      <c r="B6902" t="s">
        <v>9955</v>
      </c>
      <c r="C6902" s="1">
        <v>42254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>
        <v>559.92999999999995</v>
      </c>
      <c r="S6902">
        <v>7</v>
      </c>
      <c r="T6902">
        <v>0</v>
      </c>
      <c r="U6902">
        <v>167.97900000000001</v>
      </c>
      <c r="V6902">
        <f>IFERROR(SuperstoreData[[#This Row],[Profit]]/SuperstoreData[[#This Row],[Sales]],0)</f>
        <v>0.30000000000000004</v>
      </c>
      <c r="W6902">
        <f>YEAR(C6902)</f>
        <v>2015</v>
      </c>
      <c r="X6902" t="str">
        <f>TEXT(C6902,"mmm")</f>
        <v>Sep</v>
      </c>
    </row>
    <row r="6903" spans="1:24" x14ac:dyDescent="0.3">
      <c r="A6903">
        <v>6902</v>
      </c>
      <c r="B6903" t="s">
        <v>9956</v>
      </c>
      <c r="C6903" s="1">
        <v>42940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>
        <v>2399.96</v>
      </c>
      <c r="S6903">
        <v>5</v>
      </c>
      <c r="T6903">
        <v>0.2</v>
      </c>
      <c r="U6903">
        <v>839.98599999999999</v>
      </c>
      <c r="V6903">
        <f>IFERROR(SuperstoreData[[#This Row],[Profit]]/SuperstoreData[[#This Row],[Sales]],0)</f>
        <v>0.35</v>
      </c>
      <c r="W6903">
        <f>YEAR(C6903)</f>
        <v>2017</v>
      </c>
      <c r="X6903" t="str">
        <f>TEXT(C6903,"mmm")</f>
        <v>Jul</v>
      </c>
    </row>
    <row r="6904" spans="1:24" x14ac:dyDescent="0.3">
      <c r="A6904">
        <v>6903</v>
      </c>
      <c r="B6904" t="s">
        <v>9957</v>
      </c>
      <c r="C6904" s="1">
        <v>42980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>
        <v>16</v>
      </c>
      <c r="S6904">
        <v>4</v>
      </c>
      <c r="T6904">
        <v>0.2</v>
      </c>
      <c r="U6904">
        <v>5.6</v>
      </c>
      <c r="V6904">
        <f>IFERROR(SuperstoreData[[#This Row],[Profit]]/SuperstoreData[[#This Row],[Sales]],0)</f>
        <v>0.35</v>
      </c>
      <c r="W6904">
        <f>YEAR(C6904)</f>
        <v>2017</v>
      </c>
      <c r="X6904" t="str">
        <f>TEXT(C6904,"mmm")</f>
        <v>Sep</v>
      </c>
    </row>
    <row r="6905" spans="1:24" x14ac:dyDescent="0.3">
      <c r="A6905">
        <v>6904</v>
      </c>
      <c r="B6905" t="s">
        <v>9957</v>
      </c>
      <c r="C6905" s="1">
        <v>42980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>
        <v>5.5880000000000001</v>
      </c>
      <c r="S6905">
        <v>2</v>
      </c>
      <c r="T6905">
        <v>0.8</v>
      </c>
      <c r="U6905">
        <v>-15.0876</v>
      </c>
      <c r="V6905">
        <f>IFERROR(SuperstoreData[[#This Row],[Profit]]/SuperstoreData[[#This Row],[Sales]],0)</f>
        <v>-2.7</v>
      </c>
      <c r="W6905">
        <f>YEAR(C6905)</f>
        <v>2017</v>
      </c>
      <c r="X6905" t="str">
        <f>TEXT(C6905,"mmm")</f>
        <v>Sep</v>
      </c>
    </row>
    <row r="6906" spans="1:24" x14ac:dyDescent="0.3">
      <c r="A6906">
        <v>6905</v>
      </c>
      <c r="B6906" t="s">
        <v>9957</v>
      </c>
      <c r="C6906" s="1">
        <v>42980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>
        <v>235.92</v>
      </c>
      <c r="S6906">
        <v>5</v>
      </c>
      <c r="T6906">
        <v>0.2</v>
      </c>
      <c r="U6906">
        <v>-44.234999999999999</v>
      </c>
      <c r="V6906">
        <f>IFERROR(SuperstoreData[[#This Row],[Profit]]/SuperstoreData[[#This Row],[Sales]],0)</f>
        <v>-0.1875</v>
      </c>
      <c r="W6906">
        <f>YEAR(C6906)</f>
        <v>2017</v>
      </c>
      <c r="X6906" t="str">
        <f>TEXT(C6906,"mmm")</f>
        <v>Sep</v>
      </c>
    </row>
    <row r="6907" spans="1:24" x14ac:dyDescent="0.3">
      <c r="A6907">
        <v>6906</v>
      </c>
      <c r="B6907" t="s">
        <v>9960</v>
      </c>
      <c r="C6907" s="1">
        <v>43075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>
        <v>10.68</v>
      </c>
      <c r="S6907">
        <v>1</v>
      </c>
      <c r="T6907">
        <v>0</v>
      </c>
      <c r="U6907">
        <v>2.8835999999999999</v>
      </c>
      <c r="V6907">
        <f>IFERROR(SuperstoreData[[#This Row],[Profit]]/SuperstoreData[[#This Row],[Sales]],0)</f>
        <v>0.27</v>
      </c>
      <c r="W6907">
        <f>YEAR(C6907)</f>
        <v>2017</v>
      </c>
      <c r="X6907" t="str">
        <f>TEXT(C6907,"mmm")</f>
        <v>Dec</v>
      </c>
    </row>
    <row r="6908" spans="1:24" x14ac:dyDescent="0.3">
      <c r="A6908">
        <v>6907</v>
      </c>
      <c r="B6908" t="s">
        <v>9961</v>
      </c>
      <c r="C6908" s="1">
        <v>42875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>
        <v>41.28</v>
      </c>
      <c r="S6908">
        <v>2</v>
      </c>
      <c r="T6908">
        <v>0</v>
      </c>
      <c r="U6908">
        <v>19.814399999999999</v>
      </c>
      <c r="V6908">
        <f>IFERROR(SuperstoreData[[#This Row],[Profit]]/SuperstoreData[[#This Row],[Sales]],0)</f>
        <v>0.48</v>
      </c>
      <c r="W6908">
        <f>YEAR(C6908)</f>
        <v>2017</v>
      </c>
      <c r="X6908" t="str">
        <f>TEXT(C6908,"mmm")</f>
        <v>May</v>
      </c>
    </row>
    <row r="6909" spans="1:24" x14ac:dyDescent="0.3">
      <c r="A6909">
        <v>6908</v>
      </c>
      <c r="B6909" t="s">
        <v>9962</v>
      </c>
      <c r="C6909" s="1">
        <v>42640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>
        <v>1001.5839999999999</v>
      </c>
      <c r="S6909">
        <v>2</v>
      </c>
      <c r="T6909">
        <v>0.2</v>
      </c>
      <c r="U6909">
        <v>125.19799999999999</v>
      </c>
      <c r="V6909">
        <f>IFERROR(SuperstoreData[[#This Row],[Profit]]/SuperstoreData[[#This Row],[Sales]],0)</f>
        <v>0.125</v>
      </c>
      <c r="W6909">
        <f>YEAR(C6909)</f>
        <v>2016</v>
      </c>
      <c r="X6909" t="str">
        <f>TEXT(C6909,"mmm")</f>
        <v>Sep</v>
      </c>
    </row>
    <row r="6910" spans="1:24" x14ac:dyDescent="0.3">
      <c r="A6910">
        <v>6909</v>
      </c>
      <c r="B6910" t="s">
        <v>9963</v>
      </c>
      <c r="C6910" s="1">
        <v>43079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>
        <v>14.76</v>
      </c>
      <c r="S6910">
        <v>2</v>
      </c>
      <c r="T6910">
        <v>0</v>
      </c>
      <c r="U6910">
        <v>4.2804000000000002</v>
      </c>
      <c r="V6910">
        <f>IFERROR(SuperstoreData[[#This Row],[Profit]]/SuperstoreData[[#This Row],[Sales]],0)</f>
        <v>0.29000000000000004</v>
      </c>
      <c r="W6910">
        <f>YEAR(C6910)</f>
        <v>2017</v>
      </c>
      <c r="X6910" t="str">
        <f>TEXT(C6910,"mmm")</f>
        <v>Dec</v>
      </c>
    </row>
    <row r="6911" spans="1:24" x14ac:dyDescent="0.3">
      <c r="A6911">
        <v>6910</v>
      </c>
      <c r="B6911" t="s">
        <v>9964</v>
      </c>
      <c r="C6911" s="1">
        <v>41895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>
        <v>2.5019999999999998</v>
      </c>
      <c r="S6911">
        <v>3</v>
      </c>
      <c r="T6911">
        <v>0.7</v>
      </c>
      <c r="U6911">
        <v>-2.0015999999999998</v>
      </c>
      <c r="V6911">
        <f>IFERROR(SuperstoreData[[#This Row],[Profit]]/SuperstoreData[[#This Row],[Sales]],0)</f>
        <v>-0.8</v>
      </c>
      <c r="W6911">
        <f>YEAR(C6911)</f>
        <v>2014</v>
      </c>
      <c r="X6911" t="str">
        <f>TEXT(C6911,"mmm")</f>
        <v>Sep</v>
      </c>
    </row>
    <row r="6912" spans="1:24" x14ac:dyDescent="0.3">
      <c r="A6912">
        <v>6911</v>
      </c>
      <c r="B6912" t="s">
        <v>9965</v>
      </c>
      <c r="C6912" s="1">
        <v>42945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>
        <v>115.96</v>
      </c>
      <c r="S6912">
        <v>2</v>
      </c>
      <c r="T6912">
        <v>0</v>
      </c>
      <c r="U6912">
        <v>25.511199999999999</v>
      </c>
      <c r="V6912">
        <f>IFERROR(SuperstoreData[[#This Row],[Profit]]/SuperstoreData[[#This Row],[Sales]],0)</f>
        <v>0.22</v>
      </c>
      <c r="W6912">
        <f>YEAR(C6912)</f>
        <v>2017</v>
      </c>
      <c r="X6912" t="str">
        <f>TEXT(C6912,"mmm")</f>
        <v>Jul</v>
      </c>
    </row>
    <row r="6913" spans="1:24" x14ac:dyDescent="0.3">
      <c r="A6913">
        <v>6912</v>
      </c>
      <c r="B6913" t="s">
        <v>9966</v>
      </c>
      <c r="C6913" s="1">
        <v>42948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>
        <v>186.54</v>
      </c>
      <c r="S6913">
        <v>3</v>
      </c>
      <c r="T6913">
        <v>0</v>
      </c>
      <c r="U6913">
        <v>50.3658</v>
      </c>
      <c r="V6913">
        <f>IFERROR(SuperstoreData[[#This Row],[Profit]]/SuperstoreData[[#This Row],[Sales]],0)</f>
        <v>0.27</v>
      </c>
      <c r="W6913">
        <f>YEAR(C6913)</f>
        <v>2017</v>
      </c>
      <c r="X6913" t="str">
        <f>TEXT(C6913,"mmm")</f>
        <v>Aug</v>
      </c>
    </row>
    <row r="6914" spans="1:24" x14ac:dyDescent="0.3">
      <c r="A6914">
        <v>6913</v>
      </c>
      <c r="B6914" t="s">
        <v>9967</v>
      </c>
      <c r="C6914" s="1">
        <v>42857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>
        <v>159.56</v>
      </c>
      <c r="S6914">
        <v>4</v>
      </c>
      <c r="T6914">
        <v>0</v>
      </c>
      <c r="U6914">
        <v>59.037199999999999</v>
      </c>
      <c r="V6914">
        <f>IFERROR(SuperstoreData[[#This Row],[Profit]]/SuperstoreData[[#This Row],[Sales]],0)</f>
        <v>0.37</v>
      </c>
      <c r="W6914">
        <f>YEAR(C6914)</f>
        <v>2017</v>
      </c>
      <c r="X6914" t="str">
        <f>TEXT(C6914,"mmm")</f>
        <v>May</v>
      </c>
    </row>
    <row r="6915" spans="1:24" x14ac:dyDescent="0.3">
      <c r="A6915">
        <v>6914</v>
      </c>
      <c r="B6915" t="s">
        <v>9968</v>
      </c>
      <c r="C6915" s="1">
        <v>42167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>
        <v>55.984000000000002</v>
      </c>
      <c r="S6915">
        <v>2</v>
      </c>
      <c r="T6915">
        <v>0.2</v>
      </c>
      <c r="U6915">
        <v>4.1988000000000003</v>
      </c>
      <c r="V6915">
        <f>IFERROR(SuperstoreData[[#This Row],[Profit]]/SuperstoreData[[#This Row],[Sales]],0)</f>
        <v>7.4999999999999997E-2</v>
      </c>
      <c r="W6915">
        <f>YEAR(C6915)</f>
        <v>2015</v>
      </c>
      <c r="X6915" t="str">
        <f>TEXT(C6915,"mmm")</f>
        <v>Jun</v>
      </c>
    </row>
    <row r="6916" spans="1:24" x14ac:dyDescent="0.3">
      <c r="A6916">
        <v>6915</v>
      </c>
      <c r="B6916" t="s">
        <v>9970</v>
      </c>
      <c r="C6916" s="1">
        <v>41995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>
        <v>132.16</v>
      </c>
      <c r="S6916">
        <v>1</v>
      </c>
      <c r="T6916">
        <v>0.2</v>
      </c>
      <c r="U6916">
        <v>9.9120000000000008</v>
      </c>
      <c r="V6916">
        <f>IFERROR(SuperstoreData[[#This Row],[Profit]]/SuperstoreData[[#This Row],[Sales]],0)</f>
        <v>7.5000000000000011E-2</v>
      </c>
      <c r="W6916">
        <f>YEAR(C6916)</f>
        <v>2014</v>
      </c>
      <c r="X6916" t="str">
        <f>TEXT(C6916,"mmm")</f>
        <v>Dec</v>
      </c>
    </row>
    <row r="6917" spans="1:24" x14ac:dyDescent="0.3">
      <c r="A6917">
        <v>6916</v>
      </c>
      <c r="B6917" t="s">
        <v>9970</v>
      </c>
      <c r="C6917" s="1">
        <v>41995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>
        <v>17.904</v>
      </c>
      <c r="S6917">
        <v>6</v>
      </c>
      <c r="T6917">
        <v>0.8</v>
      </c>
      <c r="U6917">
        <v>-31.332000000000001</v>
      </c>
      <c r="V6917">
        <f>IFERROR(SuperstoreData[[#This Row],[Profit]]/SuperstoreData[[#This Row],[Sales]],0)</f>
        <v>-1.75</v>
      </c>
      <c r="W6917">
        <f>YEAR(C6917)</f>
        <v>2014</v>
      </c>
      <c r="X6917" t="str">
        <f>TEXT(C6917,"mmm")</f>
        <v>Dec</v>
      </c>
    </row>
    <row r="6918" spans="1:24" x14ac:dyDescent="0.3">
      <c r="A6918">
        <v>6917</v>
      </c>
      <c r="B6918" t="s">
        <v>9970</v>
      </c>
      <c r="C6918" s="1">
        <v>41995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>
        <v>124.032</v>
      </c>
      <c r="S6918">
        <v>4</v>
      </c>
      <c r="T6918">
        <v>0.2</v>
      </c>
      <c r="U6918">
        <v>44.961599999999997</v>
      </c>
      <c r="V6918">
        <f>IFERROR(SuperstoreData[[#This Row],[Profit]]/SuperstoreData[[#This Row],[Sales]],0)</f>
        <v>0.36249999999999999</v>
      </c>
      <c r="W6918">
        <f>YEAR(C6918)</f>
        <v>2014</v>
      </c>
      <c r="X6918" t="str">
        <f>TEXT(C6918,"mmm")</f>
        <v>Dec</v>
      </c>
    </row>
    <row r="6919" spans="1:24" x14ac:dyDescent="0.3">
      <c r="A6919">
        <v>6918</v>
      </c>
      <c r="B6919" t="s">
        <v>9971</v>
      </c>
      <c r="C6919" s="1">
        <v>41989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>
        <v>1403.92</v>
      </c>
      <c r="S6919">
        <v>5</v>
      </c>
      <c r="T6919">
        <v>0.2</v>
      </c>
      <c r="U6919">
        <v>70.195999999999998</v>
      </c>
      <c r="V6919">
        <f>IFERROR(SuperstoreData[[#This Row],[Profit]]/SuperstoreData[[#This Row],[Sales]],0)</f>
        <v>4.9999999999999996E-2</v>
      </c>
      <c r="W6919">
        <f>YEAR(C6919)</f>
        <v>2014</v>
      </c>
      <c r="X6919" t="str">
        <f>TEXT(C6919,"mmm")</f>
        <v>Dec</v>
      </c>
    </row>
    <row r="6920" spans="1:24" x14ac:dyDescent="0.3">
      <c r="A6920">
        <v>6919</v>
      </c>
      <c r="B6920" t="s">
        <v>9972</v>
      </c>
      <c r="C6920" s="1">
        <v>42476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>
        <v>28.8</v>
      </c>
      <c r="S6920">
        <v>3</v>
      </c>
      <c r="T6920">
        <v>0</v>
      </c>
      <c r="U6920">
        <v>0.86399999999999999</v>
      </c>
      <c r="V6920">
        <f>IFERROR(SuperstoreData[[#This Row],[Profit]]/SuperstoreData[[#This Row],[Sales]],0)</f>
        <v>0.03</v>
      </c>
      <c r="W6920">
        <f>YEAR(C6920)</f>
        <v>2016</v>
      </c>
      <c r="X6920" t="str">
        <f>TEXT(C6920,"mmm")</f>
        <v>Apr</v>
      </c>
    </row>
    <row r="6921" spans="1:24" x14ac:dyDescent="0.3">
      <c r="A6921">
        <v>6920</v>
      </c>
      <c r="B6921" t="s">
        <v>9973</v>
      </c>
      <c r="C6921" s="1">
        <v>42145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>
        <v>24.588000000000001</v>
      </c>
      <c r="S6921">
        <v>2</v>
      </c>
      <c r="T6921">
        <v>0.7</v>
      </c>
      <c r="U6921">
        <v>-18.031199999999998</v>
      </c>
      <c r="V6921">
        <f>IFERROR(SuperstoreData[[#This Row],[Profit]]/SuperstoreData[[#This Row],[Sales]],0)</f>
        <v>-0.73333333333333328</v>
      </c>
      <c r="W6921">
        <f>YEAR(C6921)</f>
        <v>2015</v>
      </c>
      <c r="X6921" t="str">
        <f>TEXT(C6921,"mmm")</f>
        <v>May</v>
      </c>
    </row>
    <row r="6922" spans="1:24" x14ac:dyDescent="0.3">
      <c r="A6922">
        <v>6921</v>
      </c>
      <c r="B6922" t="s">
        <v>9974</v>
      </c>
      <c r="C6922" s="1">
        <v>42792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>
        <v>356.79</v>
      </c>
      <c r="S6922">
        <v>7</v>
      </c>
      <c r="T6922">
        <v>0</v>
      </c>
      <c r="U6922">
        <v>99.901200000000003</v>
      </c>
      <c r="V6922">
        <f>IFERROR(SuperstoreData[[#This Row],[Profit]]/SuperstoreData[[#This Row],[Sales]],0)</f>
        <v>0.27999999999999997</v>
      </c>
      <c r="W6922">
        <f>YEAR(C6922)</f>
        <v>2017</v>
      </c>
      <c r="X6922" t="str">
        <f>TEXT(C6922,"mmm")</f>
        <v>Feb</v>
      </c>
    </row>
    <row r="6923" spans="1:24" x14ac:dyDescent="0.3">
      <c r="A6923">
        <v>6922</v>
      </c>
      <c r="B6923" t="s">
        <v>9975</v>
      </c>
      <c r="C6923" s="1">
        <v>42829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>
        <v>16.98</v>
      </c>
      <c r="S6923">
        <v>1</v>
      </c>
      <c r="T6923">
        <v>0</v>
      </c>
      <c r="U6923">
        <v>8.49</v>
      </c>
      <c r="V6923">
        <f>IFERROR(SuperstoreData[[#This Row],[Profit]]/SuperstoreData[[#This Row],[Sales]],0)</f>
        <v>0.5</v>
      </c>
      <c r="W6923">
        <f>YEAR(C6923)</f>
        <v>2017</v>
      </c>
      <c r="X6923" t="str">
        <f>TEXT(C6923,"mmm")</f>
        <v>Apr</v>
      </c>
    </row>
    <row r="6924" spans="1:24" x14ac:dyDescent="0.3">
      <c r="A6924">
        <v>6923</v>
      </c>
      <c r="B6924" t="s">
        <v>9976</v>
      </c>
      <c r="C6924" s="1">
        <v>42079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>
        <v>491.55</v>
      </c>
      <c r="S6924">
        <v>5</v>
      </c>
      <c r="T6924">
        <v>0</v>
      </c>
      <c r="U6924">
        <v>240.8595</v>
      </c>
      <c r="V6924">
        <f>IFERROR(SuperstoreData[[#This Row],[Profit]]/SuperstoreData[[#This Row],[Sales]],0)</f>
        <v>0.49</v>
      </c>
      <c r="W6924">
        <f>YEAR(C6924)</f>
        <v>2015</v>
      </c>
      <c r="X6924" t="str">
        <f>TEXT(C6924,"mmm")</f>
        <v>Mar</v>
      </c>
    </row>
    <row r="6925" spans="1:24" x14ac:dyDescent="0.3">
      <c r="A6925">
        <v>6924</v>
      </c>
      <c r="B6925" t="s">
        <v>9976</v>
      </c>
      <c r="C6925" s="1">
        <v>42079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>
        <v>7.38</v>
      </c>
      <c r="S6925">
        <v>2</v>
      </c>
      <c r="T6925">
        <v>0</v>
      </c>
      <c r="U6925">
        <v>3.3948</v>
      </c>
      <c r="V6925">
        <f>IFERROR(SuperstoreData[[#This Row],[Profit]]/SuperstoreData[[#This Row],[Sales]],0)</f>
        <v>0.46</v>
      </c>
      <c r="W6925">
        <f>YEAR(C6925)</f>
        <v>2015</v>
      </c>
      <c r="X6925" t="str">
        <f>TEXT(C6925,"mmm")</f>
        <v>Mar</v>
      </c>
    </row>
    <row r="6926" spans="1:24" x14ac:dyDescent="0.3">
      <c r="A6926">
        <v>6925</v>
      </c>
      <c r="B6926" t="s">
        <v>9977</v>
      </c>
      <c r="C6926" s="1">
        <v>42338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>
        <v>23.66</v>
      </c>
      <c r="S6926">
        <v>7</v>
      </c>
      <c r="T6926">
        <v>0</v>
      </c>
      <c r="U6926">
        <v>10.883599999999999</v>
      </c>
      <c r="V6926">
        <f>IFERROR(SuperstoreData[[#This Row],[Profit]]/SuperstoreData[[#This Row],[Sales]],0)</f>
        <v>0.45999999999999996</v>
      </c>
      <c r="W6926">
        <f>YEAR(C6926)</f>
        <v>2015</v>
      </c>
      <c r="X6926" t="str">
        <f>TEXT(C6926,"mmm")</f>
        <v>Nov</v>
      </c>
    </row>
    <row r="6927" spans="1:24" x14ac:dyDescent="0.3">
      <c r="A6927">
        <v>6926</v>
      </c>
      <c r="B6927" t="s">
        <v>9977</v>
      </c>
      <c r="C6927" s="1">
        <v>42338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>
        <v>681.40800000000002</v>
      </c>
      <c r="S6927">
        <v>12</v>
      </c>
      <c r="T6927">
        <v>0.2</v>
      </c>
      <c r="U6927">
        <v>42.588000000000001</v>
      </c>
      <c r="V6927">
        <f>IFERROR(SuperstoreData[[#This Row],[Profit]]/SuperstoreData[[#This Row],[Sales]],0)</f>
        <v>6.25E-2</v>
      </c>
      <c r="W6927">
        <f>YEAR(C6927)</f>
        <v>2015</v>
      </c>
      <c r="X6927" t="str">
        <f>TEXT(C6927,"mmm")</f>
        <v>Nov</v>
      </c>
    </row>
    <row r="6928" spans="1:24" x14ac:dyDescent="0.3">
      <c r="A6928">
        <v>6927</v>
      </c>
      <c r="B6928" t="s">
        <v>9978</v>
      </c>
      <c r="C6928" s="1">
        <v>42579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>
        <v>18.899999999999999</v>
      </c>
      <c r="S6928">
        <v>3</v>
      </c>
      <c r="T6928">
        <v>0</v>
      </c>
      <c r="U6928">
        <v>8.6940000000000008</v>
      </c>
      <c r="V6928">
        <f>IFERROR(SuperstoreData[[#This Row],[Profit]]/SuperstoreData[[#This Row],[Sales]],0)</f>
        <v>0.46000000000000008</v>
      </c>
      <c r="W6928">
        <f>YEAR(C6928)</f>
        <v>2016</v>
      </c>
      <c r="X6928" t="str">
        <f>TEXT(C6928,"mmm")</f>
        <v>Jul</v>
      </c>
    </row>
    <row r="6929" spans="1:24" x14ac:dyDescent="0.3">
      <c r="A6929">
        <v>6928</v>
      </c>
      <c r="B6929" t="s">
        <v>9979</v>
      </c>
      <c r="C6929" s="1">
        <v>42544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>
        <v>93.68</v>
      </c>
      <c r="S6929">
        <v>4</v>
      </c>
      <c r="T6929">
        <v>0</v>
      </c>
      <c r="U6929">
        <v>25.293600000000001</v>
      </c>
      <c r="V6929">
        <f>IFERROR(SuperstoreData[[#This Row],[Profit]]/SuperstoreData[[#This Row],[Sales]],0)</f>
        <v>0.27</v>
      </c>
      <c r="W6929">
        <f>YEAR(C6929)</f>
        <v>2016</v>
      </c>
      <c r="X6929" t="str">
        <f>TEXT(C6929,"mmm")</f>
        <v>Jun</v>
      </c>
    </row>
    <row r="6930" spans="1:24" x14ac:dyDescent="0.3">
      <c r="A6930">
        <v>6929</v>
      </c>
      <c r="B6930" t="s">
        <v>9979</v>
      </c>
      <c r="C6930" s="1">
        <v>42544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>
        <v>21.93</v>
      </c>
      <c r="S6930">
        <v>3</v>
      </c>
      <c r="T6930">
        <v>0</v>
      </c>
      <c r="U6930">
        <v>10.3071</v>
      </c>
      <c r="V6930">
        <f>IFERROR(SuperstoreData[[#This Row],[Profit]]/SuperstoreData[[#This Row],[Sales]],0)</f>
        <v>0.47000000000000003</v>
      </c>
      <c r="W6930">
        <f>YEAR(C6930)</f>
        <v>2016</v>
      </c>
      <c r="X6930" t="str">
        <f>TEXT(C6930,"mmm")</f>
        <v>Jun</v>
      </c>
    </row>
    <row r="6931" spans="1:24" x14ac:dyDescent="0.3">
      <c r="A6931">
        <v>6930</v>
      </c>
      <c r="B6931" t="s">
        <v>9979</v>
      </c>
      <c r="C6931" s="1">
        <v>42544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>
        <v>862.34400000000005</v>
      </c>
      <c r="S6931">
        <v>7</v>
      </c>
      <c r="T6931">
        <v>0.2</v>
      </c>
      <c r="U6931">
        <v>97.0137</v>
      </c>
      <c r="V6931">
        <f>IFERROR(SuperstoreData[[#This Row],[Profit]]/SuperstoreData[[#This Row],[Sales]],0)</f>
        <v>0.11249999999999999</v>
      </c>
      <c r="W6931">
        <f>YEAR(C6931)</f>
        <v>2016</v>
      </c>
      <c r="X6931" t="str">
        <f>TEXT(C6931,"mmm")</f>
        <v>Jun</v>
      </c>
    </row>
    <row r="6932" spans="1:24" x14ac:dyDescent="0.3">
      <c r="A6932">
        <v>6931</v>
      </c>
      <c r="B6932" t="s">
        <v>9979</v>
      </c>
      <c r="C6932" s="1">
        <v>42544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>
        <v>19.98</v>
      </c>
      <c r="S6932">
        <v>1</v>
      </c>
      <c r="T6932">
        <v>0</v>
      </c>
      <c r="U6932">
        <v>9.3905999999999992</v>
      </c>
      <c r="V6932">
        <f>IFERROR(SuperstoreData[[#This Row],[Profit]]/SuperstoreData[[#This Row],[Sales]],0)</f>
        <v>0.47</v>
      </c>
      <c r="W6932">
        <f>YEAR(C6932)</f>
        <v>2016</v>
      </c>
      <c r="X6932" t="str">
        <f>TEXT(C6932,"mmm")</f>
        <v>Jun</v>
      </c>
    </row>
    <row r="6933" spans="1:24" x14ac:dyDescent="0.3">
      <c r="A6933">
        <v>6932</v>
      </c>
      <c r="B6933" t="s">
        <v>9980</v>
      </c>
      <c r="C6933" s="1">
        <v>41834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>
        <v>13.494</v>
      </c>
      <c r="S6933">
        <v>1</v>
      </c>
      <c r="T6933">
        <v>0.4</v>
      </c>
      <c r="U6933">
        <v>-2.2490000000000001</v>
      </c>
      <c r="V6933">
        <f>IFERROR(SuperstoreData[[#This Row],[Profit]]/SuperstoreData[[#This Row],[Sales]],0)</f>
        <v>-0.16666666666666669</v>
      </c>
      <c r="W6933">
        <f>YEAR(C6933)</f>
        <v>2014</v>
      </c>
      <c r="X6933" t="str">
        <f>TEXT(C6933,"mmm")</f>
        <v>Jul</v>
      </c>
    </row>
    <row r="6934" spans="1:24" x14ac:dyDescent="0.3">
      <c r="A6934">
        <v>6933</v>
      </c>
      <c r="B6934" t="s">
        <v>9980</v>
      </c>
      <c r="C6934" s="1">
        <v>41834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>
        <v>23.988</v>
      </c>
      <c r="S6934">
        <v>2</v>
      </c>
      <c r="T6934">
        <v>0.4</v>
      </c>
      <c r="U6934">
        <v>-13.993</v>
      </c>
      <c r="V6934">
        <f>IFERROR(SuperstoreData[[#This Row],[Profit]]/SuperstoreData[[#This Row],[Sales]],0)</f>
        <v>-0.58333333333333337</v>
      </c>
      <c r="W6934">
        <f>YEAR(C6934)</f>
        <v>2014</v>
      </c>
      <c r="X6934" t="str">
        <f>TEXT(C6934,"mmm")</f>
        <v>Jul</v>
      </c>
    </row>
    <row r="6935" spans="1:24" x14ac:dyDescent="0.3">
      <c r="A6935">
        <v>6934</v>
      </c>
      <c r="B6935" t="s">
        <v>9980</v>
      </c>
      <c r="C6935" s="1">
        <v>41834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>
        <v>31.984000000000002</v>
      </c>
      <c r="S6935">
        <v>2</v>
      </c>
      <c r="T6935">
        <v>0.2</v>
      </c>
      <c r="U6935">
        <v>1.1994</v>
      </c>
      <c r="V6935">
        <f>IFERROR(SuperstoreData[[#This Row],[Profit]]/SuperstoreData[[#This Row],[Sales]],0)</f>
        <v>3.7499999999999999E-2</v>
      </c>
      <c r="W6935">
        <f>YEAR(C6935)</f>
        <v>2014</v>
      </c>
      <c r="X6935" t="str">
        <f>TEXT(C6935,"mmm")</f>
        <v>Jul</v>
      </c>
    </row>
    <row r="6936" spans="1:24" x14ac:dyDescent="0.3">
      <c r="A6936">
        <v>6935</v>
      </c>
      <c r="B6936" t="s">
        <v>9980</v>
      </c>
      <c r="C6936" s="1">
        <v>41834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>
        <v>41.584000000000003</v>
      </c>
      <c r="S6936">
        <v>2</v>
      </c>
      <c r="T6936">
        <v>0.2</v>
      </c>
      <c r="U6936">
        <v>4.6782000000000004</v>
      </c>
      <c r="V6936">
        <f>IFERROR(SuperstoreData[[#This Row],[Profit]]/SuperstoreData[[#This Row],[Sales]],0)</f>
        <v>0.1125</v>
      </c>
      <c r="W6936">
        <f>YEAR(C6936)</f>
        <v>2014</v>
      </c>
      <c r="X6936" t="str">
        <f>TEXT(C6936,"mmm")</f>
        <v>Jul</v>
      </c>
    </row>
    <row r="6937" spans="1:24" x14ac:dyDescent="0.3">
      <c r="A6937">
        <v>6936</v>
      </c>
      <c r="B6937" t="s">
        <v>9983</v>
      </c>
      <c r="C6937" s="1">
        <v>43069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>
        <v>95.975999999999999</v>
      </c>
      <c r="S6937">
        <v>3</v>
      </c>
      <c r="T6937">
        <v>0.2</v>
      </c>
      <c r="U6937">
        <v>-10.7973</v>
      </c>
      <c r="V6937">
        <f>IFERROR(SuperstoreData[[#This Row],[Profit]]/SuperstoreData[[#This Row],[Sales]],0)</f>
        <v>-0.1125</v>
      </c>
      <c r="W6937">
        <f>YEAR(C6937)</f>
        <v>2017</v>
      </c>
      <c r="X6937" t="str">
        <f>TEXT(C6937,"mmm")</f>
        <v>Nov</v>
      </c>
    </row>
    <row r="6938" spans="1:24" x14ac:dyDescent="0.3">
      <c r="A6938">
        <v>6937</v>
      </c>
      <c r="B6938" t="s">
        <v>9984</v>
      </c>
      <c r="C6938" s="1">
        <v>42615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>
        <v>84.272000000000006</v>
      </c>
      <c r="S6938">
        <v>2</v>
      </c>
      <c r="T6938">
        <v>0.6</v>
      </c>
      <c r="U6938">
        <v>-75.844800000000006</v>
      </c>
      <c r="V6938">
        <f>IFERROR(SuperstoreData[[#This Row],[Profit]]/SuperstoreData[[#This Row],[Sales]],0)</f>
        <v>-0.9</v>
      </c>
      <c r="W6938">
        <f>YEAR(C6938)</f>
        <v>2016</v>
      </c>
      <c r="X6938" t="str">
        <f>TEXT(C6938,"mmm")</f>
        <v>Sep</v>
      </c>
    </row>
    <row r="6939" spans="1:24" x14ac:dyDescent="0.3">
      <c r="A6939">
        <v>6938</v>
      </c>
      <c r="B6939" t="s">
        <v>9987</v>
      </c>
      <c r="C6939" s="1">
        <v>41805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>
        <v>36.543999999999997</v>
      </c>
      <c r="S6939">
        <v>2</v>
      </c>
      <c r="T6939">
        <v>0.2</v>
      </c>
      <c r="U6939">
        <v>11.876799999999999</v>
      </c>
      <c r="V6939">
        <f>IFERROR(SuperstoreData[[#This Row],[Profit]]/SuperstoreData[[#This Row],[Sales]],0)</f>
        <v>0.32500000000000001</v>
      </c>
      <c r="W6939">
        <f>YEAR(C6939)</f>
        <v>2014</v>
      </c>
      <c r="X6939" t="str">
        <f>TEXT(C6939,"mmm")</f>
        <v>Jun</v>
      </c>
    </row>
    <row r="6940" spans="1:24" x14ac:dyDescent="0.3">
      <c r="A6940">
        <v>6939</v>
      </c>
      <c r="B6940" t="s">
        <v>9988</v>
      </c>
      <c r="C6940" s="1">
        <v>42679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>
        <v>479.72</v>
      </c>
      <c r="S6940">
        <v>4</v>
      </c>
      <c r="T6940">
        <v>0</v>
      </c>
      <c r="U6940">
        <v>52.769199999999998</v>
      </c>
      <c r="V6940">
        <f>IFERROR(SuperstoreData[[#This Row],[Profit]]/SuperstoreData[[#This Row],[Sales]],0)</f>
        <v>0.10999999999999999</v>
      </c>
      <c r="W6940">
        <f>YEAR(C6940)</f>
        <v>2016</v>
      </c>
      <c r="X6940" t="str">
        <f>TEXT(C6940,"mmm")</f>
        <v>Nov</v>
      </c>
    </row>
    <row r="6941" spans="1:24" x14ac:dyDescent="0.3">
      <c r="A6941">
        <v>6940</v>
      </c>
      <c r="B6941" t="s">
        <v>9991</v>
      </c>
      <c r="C6941" s="1">
        <v>42912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>
        <v>102.36799999999999</v>
      </c>
      <c r="S6941">
        <v>2</v>
      </c>
      <c r="T6941">
        <v>0.2</v>
      </c>
      <c r="U6941">
        <v>37.108400000000003</v>
      </c>
      <c r="V6941">
        <f>IFERROR(SuperstoreData[[#This Row],[Profit]]/SuperstoreData[[#This Row],[Sales]],0)</f>
        <v>0.36250000000000004</v>
      </c>
      <c r="W6941">
        <f>YEAR(C6941)</f>
        <v>2017</v>
      </c>
      <c r="X6941" t="str">
        <f>TEXT(C6941,"mmm")</f>
        <v>Jun</v>
      </c>
    </row>
    <row r="6942" spans="1:24" x14ac:dyDescent="0.3">
      <c r="A6942">
        <v>6941</v>
      </c>
      <c r="B6942" t="s">
        <v>9991</v>
      </c>
      <c r="C6942" s="1">
        <v>42912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>
        <v>28.4</v>
      </c>
      <c r="S6942">
        <v>5</v>
      </c>
      <c r="T6942">
        <v>0</v>
      </c>
      <c r="U6942">
        <v>8.2360000000000007</v>
      </c>
      <c r="V6942">
        <f>IFERROR(SuperstoreData[[#This Row],[Profit]]/SuperstoreData[[#This Row],[Sales]],0)</f>
        <v>0.29000000000000004</v>
      </c>
      <c r="W6942">
        <f>YEAR(C6942)</f>
        <v>2017</v>
      </c>
      <c r="X6942" t="str">
        <f>TEXT(C6942,"mmm")</f>
        <v>Jun</v>
      </c>
    </row>
    <row r="6943" spans="1:24" x14ac:dyDescent="0.3">
      <c r="A6943">
        <v>6942</v>
      </c>
      <c r="B6943" t="s">
        <v>9991</v>
      </c>
      <c r="C6943" s="1">
        <v>42912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>
        <v>713.88</v>
      </c>
      <c r="S6943">
        <v>4</v>
      </c>
      <c r="T6943">
        <v>0</v>
      </c>
      <c r="U6943">
        <v>214.16399999999999</v>
      </c>
      <c r="V6943">
        <f>IFERROR(SuperstoreData[[#This Row],[Profit]]/SuperstoreData[[#This Row],[Sales]],0)</f>
        <v>0.3</v>
      </c>
      <c r="W6943">
        <f>YEAR(C6943)</f>
        <v>2017</v>
      </c>
      <c r="X6943" t="str">
        <f>TEXT(C6943,"mmm")</f>
        <v>Jun</v>
      </c>
    </row>
    <row r="6944" spans="1:24" x14ac:dyDescent="0.3">
      <c r="A6944">
        <v>6943</v>
      </c>
      <c r="B6944" t="s">
        <v>9991</v>
      </c>
      <c r="C6944" s="1">
        <v>42912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>
        <v>68.52</v>
      </c>
      <c r="S6944">
        <v>3</v>
      </c>
      <c r="T6944">
        <v>0</v>
      </c>
      <c r="U6944">
        <v>31.519200000000001</v>
      </c>
      <c r="V6944">
        <f>IFERROR(SuperstoreData[[#This Row],[Profit]]/SuperstoreData[[#This Row],[Sales]],0)</f>
        <v>0.46</v>
      </c>
      <c r="W6944">
        <f>YEAR(C6944)</f>
        <v>2017</v>
      </c>
      <c r="X6944" t="str">
        <f>TEXT(C6944,"mmm")</f>
        <v>Jun</v>
      </c>
    </row>
    <row r="6945" spans="1:24" x14ac:dyDescent="0.3">
      <c r="A6945">
        <v>6944</v>
      </c>
      <c r="B6945" t="s">
        <v>9992</v>
      </c>
      <c r="C6945" s="1">
        <v>42210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>
        <v>623.96</v>
      </c>
      <c r="S6945">
        <v>5</v>
      </c>
      <c r="T6945">
        <v>0.2</v>
      </c>
      <c r="U6945">
        <v>38.997500000000002</v>
      </c>
      <c r="V6945">
        <f>IFERROR(SuperstoreData[[#This Row],[Profit]]/SuperstoreData[[#This Row],[Sales]],0)</f>
        <v>6.25E-2</v>
      </c>
      <c r="W6945">
        <f>YEAR(C6945)</f>
        <v>2015</v>
      </c>
      <c r="X6945" t="str">
        <f>TEXT(C6945,"mmm")</f>
        <v>Jul</v>
      </c>
    </row>
    <row r="6946" spans="1:24" x14ac:dyDescent="0.3">
      <c r="A6946">
        <v>6945</v>
      </c>
      <c r="B6946" t="s">
        <v>9995</v>
      </c>
      <c r="C6946" s="1">
        <v>41905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>
        <v>11.12</v>
      </c>
      <c r="S6946">
        <v>4</v>
      </c>
      <c r="T6946">
        <v>0</v>
      </c>
      <c r="U6946">
        <v>5.4488000000000003</v>
      </c>
      <c r="V6946">
        <f>IFERROR(SuperstoreData[[#This Row],[Profit]]/SuperstoreData[[#This Row],[Sales]],0)</f>
        <v>0.49000000000000005</v>
      </c>
      <c r="W6946">
        <f>YEAR(C6946)</f>
        <v>2014</v>
      </c>
      <c r="X6946" t="str">
        <f>TEXT(C6946,"mmm")</f>
        <v>Sep</v>
      </c>
    </row>
    <row r="6947" spans="1:24" x14ac:dyDescent="0.3">
      <c r="A6947">
        <v>6946</v>
      </c>
      <c r="B6947" t="s">
        <v>9996</v>
      </c>
      <c r="C6947" s="1">
        <v>42643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>
        <v>523.91999999999996</v>
      </c>
      <c r="S6947">
        <v>5</v>
      </c>
      <c r="T6947">
        <v>0.2</v>
      </c>
      <c r="U6947">
        <v>-26.196000000000002</v>
      </c>
      <c r="V6947">
        <f>IFERROR(SuperstoreData[[#This Row],[Profit]]/SuperstoreData[[#This Row],[Sales]],0)</f>
        <v>-5.000000000000001E-2</v>
      </c>
      <c r="W6947">
        <f>YEAR(C6947)</f>
        <v>2016</v>
      </c>
      <c r="X6947" t="str">
        <f>TEXT(C6947,"mmm")</f>
        <v>Sep</v>
      </c>
    </row>
    <row r="6948" spans="1:24" x14ac:dyDescent="0.3">
      <c r="A6948">
        <v>6947</v>
      </c>
      <c r="B6948" t="s">
        <v>9997</v>
      </c>
      <c r="C6948" s="1">
        <v>42317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>
        <v>2.48</v>
      </c>
      <c r="S6948">
        <v>2</v>
      </c>
      <c r="T6948">
        <v>0</v>
      </c>
      <c r="U6948">
        <v>1.1656</v>
      </c>
      <c r="V6948">
        <f>IFERROR(SuperstoreData[[#This Row],[Profit]]/SuperstoreData[[#This Row],[Sales]],0)</f>
        <v>0.47</v>
      </c>
      <c r="W6948">
        <f>YEAR(C6948)</f>
        <v>2015</v>
      </c>
      <c r="X6948" t="str">
        <f>TEXT(C6948,"mmm")</f>
        <v>Nov</v>
      </c>
    </row>
    <row r="6949" spans="1:24" x14ac:dyDescent="0.3">
      <c r="A6949">
        <v>6948</v>
      </c>
      <c r="B6949" t="s">
        <v>9998</v>
      </c>
      <c r="C6949" s="1">
        <v>42119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>
        <v>221.024</v>
      </c>
      <c r="S6949">
        <v>2</v>
      </c>
      <c r="T6949">
        <v>0.2</v>
      </c>
      <c r="U6949">
        <v>-55.256</v>
      </c>
      <c r="V6949">
        <f>IFERROR(SuperstoreData[[#This Row],[Profit]]/SuperstoreData[[#This Row],[Sales]],0)</f>
        <v>-0.25</v>
      </c>
      <c r="W6949">
        <f>YEAR(C6949)</f>
        <v>2015</v>
      </c>
      <c r="X6949" t="str">
        <f>TEXT(C6949,"mmm")</f>
        <v>Apr</v>
      </c>
    </row>
    <row r="6950" spans="1:24" x14ac:dyDescent="0.3">
      <c r="A6950">
        <v>6949</v>
      </c>
      <c r="B6950" t="s">
        <v>9998</v>
      </c>
      <c r="C6950" s="1">
        <v>42119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>
        <v>128.05799999999999</v>
      </c>
      <c r="S6950">
        <v>3</v>
      </c>
      <c r="T6950">
        <v>0.3</v>
      </c>
      <c r="U6950">
        <v>-23.7822</v>
      </c>
      <c r="V6950">
        <f>IFERROR(SuperstoreData[[#This Row],[Profit]]/SuperstoreData[[#This Row],[Sales]],0)</f>
        <v>-0.18571428571428572</v>
      </c>
      <c r="W6950">
        <f>YEAR(C6950)</f>
        <v>2015</v>
      </c>
      <c r="X6950" t="str">
        <f>TEXT(C6950,"mmm")</f>
        <v>Apr</v>
      </c>
    </row>
    <row r="6951" spans="1:24" x14ac:dyDescent="0.3">
      <c r="A6951">
        <v>6950</v>
      </c>
      <c r="B6951" t="s">
        <v>9999</v>
      </c>
      <c r="C6951" s="1">
        <v>43058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>
        <v>58.408000000000001</v>
      </c>
      <c r="S6951">
        <v>7</v>
      </c>
      <c r="T6951">
        <v>0.2</v>
      </c>
      <c r="U6951">
        <v>18.252500000000001</v>
      </c>
      <c r="V6951">
        <f>IFERROR(SuperstoreData[[#This Row],[Profit]]/SuperstoreData[[#This Row],[Sales]],0)</f>
        <v>0.3125</v>
      </c>
      <c r="W6951">
        <f>YEAR(C6951)</f>
        <v>2017</v>
      </c>
      <c r="X6951" t="str">
        <f>TEXT(C6951,"mmm")</f>
        <v>Nov</v>
      </c>
    </row>
    <row r="6952" spans="1:24" x14ac:dyDescent="0.3">
      <c r="A6952">
        <v>6951</v>
      </c>
      <c r="B6952" t="s">
        <v>9999</v>
      </c>
      <c r="C6952" s="1">
        <v>43058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>
        <v>79.974000000000004</v>
      </c>
      <c r="S6952">
        <v>3</v>
      </c>
      <c r="T6952">
        <v>0.4</v>
      </c>
      <c r="U6952">
        <v>-29.323799999999999</v>
      </c>
      <c r="V6952">
        <f>IFERROR(SuperstoreData[[#This Row],[Profit]]/SuperstoreData[[#This Row],[Sales]],0)</f>
        <v>-0.36666666666666664</v>
      </c>
      <c r="W6952">
        <f>YEAR(C6952)</f>
        <v>2017</v>
      </c>
      <c r="X6952" t="str">
        <f>TEXT(C6952,"mmm")</f>
        <v>Nov</v>
      </c>
    </row>
    <row r="6953" spans="1:24" x14ac:dyDescent="0.3">
      <c r="A6953">
        <v>6952</v>
      </c>
      <c r="B6953" t="s">
        <v>10000</v>
      </c>
      <c r="C6953" s="1">
        <v>42328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>
        <v>479.988</v>
      </c>
      <c r="S6953">
        <v>2</v>
      </c>
      <c r="T6953">
        <v>0.4</v>
      </c>
      <c r="U6953">
        <v>55.998600000000003</v>
      </c>
      <c r="V6953">
        <f>IFERROR(SuperstoreData[[#This Row],[Profit]]/SuperstoreData[[#This Row],[Sales]],0)</f>
        <v>0.11666666666666667</v>
      </c>
      <c r="W6953">
        <f>YEAR(C6953)</f>
        <v>2015</v>
      </c>
      <c r="X6953" t="str">
        <f>TEXT(C6953,"mmm")</f>
        <v>Nov</v>
      </c>
    </row>
    <row r="6954" spans="1:24" x14ac:dyDescent="0.3">
      <c r="A6954">
        <v>6953</v>
      </c>
      <c r="B6954" t="s">
        <v>10003</v>
      </c>
      <c r="C6954" s="1">
        <v>42279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>
        <v>11.808</v>
      </c>
      <c r="S6954">
        <v>3</v>
      </c>
      <c r="T6954">
        <v>0.2</v>
      </c>
      <c r="U6954">
        <v>4.1327999999999996</v>
      </c>
      <c r="V6954">
        <f>IFERROR(SuperstoreData[[#This Row],[Profit]]/SuperstoreData[[#This Row],[Sales]],0)</f>
        <v>0.35</v>
      </c>
      <c r="W6954">
        <f>YEAR(C6954)</f>
        <v>2015</v>
      </c>
      <c r="X6954" t="str">
        <f>TEXT(C6954,"mmm")</f>
        <v>Oct</v>
      </c>
    </row>
    <row r="6955" spans="1:24" x14ac:dyDescent="0.3">
      <c r="A6955">
        <v>6954</v>
      </c>
      <c r="B6955" t="s">
        <v>10003</v>
      </c>
      <c r="C6955" s="1">
        <v>42279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>
        <v>53.567999999999998</v>
      </c>
      <c r="S6955">
        <v>4</v>
      </c>
      <c r="T6955">
        <v>0.2</v>
      </c>
      <c r="U6955">
        <v>19.418399999999998</v>
      </c>
      <c r="V6955">
        <f>IFERROR(SuperstoreData[[#This Row],[Profit]]/SuperstoreData[[#This Row],[Sales]],0)</f>
        <v>0.36249999999999999</v>
      </c>
      <c r="W6955">
        <f>YEAR(C6955)</f>
        <v>2015</v>
      </c>
      <c r="X6955" t="str">
        <f>TEXT(C6955,"mmm")</f>
        <v>Oct</v>
      </c>
    </row>
    <row r="6956" spans="1:24" x14ac:dyDescent="0.3">
      <c r="A6956">
        <v>6955</v>
      </c>
      <c r="B6956" t="s">
        <v>10003</v>
      </c>
      <c r="C6956" s="1">
        <v>42279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>
        <v>503.96</v>
      </c>
      <c r="S6956">
        <v>5</v>
      </c>
      <c r="T6956">
        <v>0.2</v>
      </c>
      <c r="U6956">
        <v>50.396000000000001</v>
      </c>
      <c r="V6956">
        <f>IFERROR(SuperstoreData[[#This Row],[Profit]]/SuperstoreData[[#This Row],[Sales]],0)</f>
        <v>0.1</v>
      </c>
      <c r="W6956">
        <f>YEAR(C6956)</f>
        <v>2015</v>
      </c>
      <c r="X6956" t="str">
        <f>TEXT(C6956,"mmm")</f>
        <v>Oct</v>
      </c>
    </row>
    <row r="6957" spans="1:24" x14ac:dyDescent="0.3">
      <c r="A6957">
        <v>6956</v>
      </c>
      <c r="B6957" t="s">
        <v>10004</v>
      </c>
      <c r="C6957" s="1">
        <v>42119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>
        <v>21.34</v>
      </c>
      <c r="S6957">
        <v>2</v>
      </c>
      <c r="T6957">
        <v>0</v>
      </c>
      <c r="U6957">
        <v>9.8163999999999998</v>
      </c>
      <c r="V6957">
        <f>IFERROR(SuperstoreData[[#This Row],[Profit]]/SuperstoreData[[#This Row],[Sales]],0)</f>
        <v>0.46</v>
      </c>
      <c r="W6957">
        <f>YEAR(C6957)</f>
        <v>2015</v>
      </c>
      <c r="X6957" t="str">
        <f>TEXT(C6957,"mmm")</f>
        <v>Apr</v>
      </c>
    </row>
    <row r="6958" spans="1:24" x14ac:dyDescent="0.3">
      <c r="A6958">
        <v>6957</v>
      </c>
      <c r="B6958" t="s">
        <v>10005</v>
      </c>
      <c r="C6958" s="1">
        <v>42565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>
        <v>36.4</v>
      </c>
      <c r="S6958">
        <v>5</v>
      </c>
      <c r="T6958">
        <v>0</v>
      </c>
      <c r="U6958">
        <v>17.108000000000001</v>
      </c>
      <c r="V6958">
        <f>IFERROR(SuperstoreData[[#This Row],[Profit]]/SuperstoreData[[#This Row],[Sales]],0)</f>
        <v>0.47000000000000003</v>
      </c>
      <c r="W6958">
        <f>YEAR(C6958)</f>
        <v>2016</v>
      </c>
      <c r="X6958" t="str">
        <f>TEXT(C6958,"mmm")</f>
        <v>Jul</v>
      </c>
    </row>
    <row r="6959" spans="1:24" x14ac:dyDescent="0.3">
      <c r="A6959">
        <v>6958</v>
      </c>
      <c r="B6959" t="s">
        <v>10005</v>
      </c>
      <c r="C6959" s="1">
        <v>42565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>
        <v>51.75</v>
      </c>
      <c r="S6959">
        <v>1</v>
      </c>
      <c r="T6959">
        <v>0</v>
      </c>
      <c r="U6959">
        <v>15.525</v>
      </c>
      <c r="V6959">
        <f>IFERROR(SuperstoreData[[#This Row],[Profit]]/SuperstoreData[[#This Row],[Sales]],0)</f>
        <v>0.3</v>
      </c>
      <c r="W6959">
        <f>YEAR(C6959)</f>
        <v>2016</v>
      </c>
      <c r="X6959" t="str">
        <f>TEXT(C6959,"mmm")</f>
        <v>Jul</v>
      </c>
    </row>
    <row r="6960" spans="1:24" x14ac:dyDescent="0.3">
      <c r="A6960">
        <v>6959</v>
      </c>
      <c r="B6960" t="s">
        <v>10008</v>
      </c>
      <c r="C6960" s="1">
        <v>42274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>
        <v>15.51</v>
      </c>
      <c r="S6960">
        <v>1</v>
      </c>
      <c r="T6960">
        <v>0</v>
      </c>
      <c r="U6960">
        <v>4.3428000000000004</v>
      </c>
      <c r="V6960">
        <f>IFERROR(SuperstoreData[[#This Row],[Profit]]/SuperstoreData[[#This Row],[Sales]],0)</f>
        <v>0.28000000000000003</v>
      </c>
      <c r="W6960">
        <f>YEAR(C6960)</f>
        <v>2015</v>
      </c>
      <c r="X6960" t="str">
        <f>TEXT(C6960,"mmm")</f>
        <v>Sep</v>
      </c>
    </row>
    <row r="6961" spans="1:24" x14ac:dyDescent="0.3">
      <c r="A6961">
        <v>6960</v>
      </c>
      <c r="B6961" t="s">
        <v>10008</v>
      </c>
      <c r="C6961" s="1">
        <v>42274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>
        <v>146.82</v>
      </c>
      <c r="S6961">
        <v>3</v>
      </c>
      <c r="T6961">
        <v>0</v>
      </c>
      <c r="U6961">
        <v>73.41</v>
      </c>
      <c r="V6961">
        <f>IFERROR(SuperstoreData[[#This Row],[Profit]]/SuperstoreData[[#This Row],[Sales]],0)</f>
        <v>0.5</v>
      </c>
      <c r="W6961">
        <f>YEAR(C6961)</f>
        <v>2015</v>
      </c>
      <c r="X6961" t="str">
        <f>TEXT(C6961,"mmm")</f>
        <v>Sep</v>
      </c>
    </row>
    <row r="6962" spans="1:24" x14ac:dyDescent="0.3">
      <c r="A6962">
        <v>6961</v>
      </c>
      <c r="B6962" t="s">
        <v>10008</v>
      </c>
      <c r="C6962" s="1">
        <v>42274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>
        <v>12.96</v>
      </c>
      <c r="S6962">
        <v>2</v>
      </c>
      <c r="T6962">
        <v>0</v>
      </c>
      <c r="U6962">
        <v>6.2207999999999997</v>
      </c>
      <c r="V6962">
        <f>IFERROR(SuperstoreData[[#This Row],[Profit]]/SuperstoreData[[#This Row],[Sales]],0)</f>
        <v>0.47999999999999993</v>
      </c>
      <c r="W6962">
        <f>YEAR(C6962)</f>
        <v>2015</v>
      </c>
      <c r="X6962" t="str">
        <f>TEXT(C6962,"mmm")</f>
        <v>Sep</v>
      </c>
    </row>
    <row r="6963" spans="1:24" x14ac:dyDescent="0.3">
      <c r="A6963">
        <v>6962</v>
      </c>
      <c r="B6963" t="s">
        <v>10009</v>
      </c>
      <c r="C6963" s="1">
        <v>43049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>
        <v>7.8</v>
      </c>
      <c r="S6963">
        <v>3</v>
      </c>
      <c r="T6963">
        <v>0</v>
      </c>
      <c r="U6963">
        <v>2.1059999999999999</v>
      </c>
      <c r="V6963">
        <f>IFERROR(SuperstoreData[[#This Row],[Profit]]/SuperstoreData[[#This Row],[Sales]],0)</f>
        <v>0.26999999999999996</v>
      </c>
      <c r="W6963">
        <f>YEAR(C6963)</f>
        <v>2017</v>
      </c>
      <c r="X6963" t="str">
        <f>TEXT(C6963,"mmm")</f>
        <v>Nov</v>
      </c>
    </row>
    <row r="6964" spans="1:24" x14ac:dyDescent="0.3">
      <c r="A6964">
        <v>6963</v>
      </c>
      <c r="B6964" t="s">
        <v>10010</v>
      </c>
      <c r="C6964" s="1">
        <v>42567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V6964">
        <f>IFERROR(SuperstoreData[[#This Row],[Profit]]/SuperstoreData[[#This Row],[Sales]],0)</f>
        <v>0.47</v>
      </c>
      <c r="W6964">
        <f>YEAR(C6964)</f>
        <v>2016</v>
      </c>
      <c r="X6964" t="str">
        <f>TEXT(C6964,"mmm")</f>
        <v>Jul</v>
      </c>
    </row>
    <row r="6965" spans="1:24" x14ac:dyDescent="0.3">
      <c r="A6965">
        <v>6964</v>
      </c>
      <c r="B6965" t="s">
        <v>10010</v>
      </c>
      <c r="C6965" s="1">
        <v>42567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>
        <v>22.32</v>
      </c>
      <c r="S6965">
        <v>3</v>
      </c>
      <c r="T6965">
        <v>0</v>
      </c>
      <c r="U6965">
        <v>5.58</v>
      </c>
      <c r="V6965">
        <f>IFERROR(SuperstoreData[[#This Row],[Profit]]/SuperstoreData[[#This Row],[Sales]],0)</f>
        <v>0.25</v>
      </c>
      <c r="W6965">
        <f>YEAR(C6965)</f>
        <v>2016</v>
      </c>
      <c r="X6965" t="str">
        <f>TEXT(C6965,"mmm")</f>
        <v>Jul</v>
      </c>
    </row>
    <row r="6966" spans="1:24" x14ac:dyDescent="0.3">
      <c r="A6966">
        <v>6965</v>
      </c>
      <c r="B6966" t="s">
        <v>10010</v>
      </c>
      <c r="C6966" s="1">
        <v>42567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>
        <v>24.1</v>
      </c>
      <c r="S6966">
        <v>5</v>
      </c>
      <c r="T6966">
        <v>0</v>
      </c>
      <c r="U6966">
        <v>11.086</v>
      </c>
      <c r="V6966">
        <f>IFERROR(SuperstoreData[[#This Row],[Profit]]/SuperstoreData[[#This Row],[Sales]],0)</f>
        <v>0.45999999999999996</v>
      </c>
      <c r="W6966">
        <f>YEAR(C6966)</f>
        <v>2016</v>
      </c>
      <c r="X6966" t="str">
        <f>TEXT(C6966,"mmm")</f>
        <v>Jul</v>
      </c>
    </row>
    <row r="6967" spans="1:24" x14ac:dyDescent="0.3">
      <c r="A6967">
        <v>6966</v>
      </c>
      <c r="B6967" t="s">
        <v>10010</v>
      </c>
      <c r="C6967" s="1">
        <v>42567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>
        <v>75.98</v>
      </c>
      <c r="S6967">
        <v>2</v>
      </c>
      <c r="T6967">
        <v>0</v>
      </c>
      <c r="U6967">
        <v>18.235199999999999</v>
      </c>
      <c r="V6967">
        <f>IFERROR(SuperstoreData[[#This Row],[Profit]]/SuperstoreData[[#This Row],[Sales]],0)</f>
        <v>0.23999999999999996</v>
      </c>
      <c r="W6967">
        <f>YEAR(C6967)</f>
        <v>2016</v>
      </c>
      <c r="X6967" t="str">
        <f>TEXT(C6967,"mmm")</f>
        <v>Jul</v>
      </c>
    </row>
    <row r="6968" spans="1:24" x14ac:dyDescent="0.3">
      <c r="A6968">
        <v>6967</v>
      </c>
      <c r="B6968" t="s">
        <v>10010</v>
      </c>
      <c r="C6968" s="1">
        <v>42567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>
        <v>6.46</v>
      </c>
      <c r="S6968">
        <v>2</v>
      </c>
      <c r="T6968">
        <v>0</v>
      </c>
      <c r="U6968">
        <v>3.1654</v>
      </c>
      <c r="V6968">
        <f>IFERROR(SuperstoreData[[#This Row],[Profit]]/SuperstoreData[[#This Row],[Sales]],0)</f>
        <v>0.49</v>
      </c>
      <c r="W6968">
        <f>YEAR(C6968)</f>
        <v>2016</v>
      </c>
      <c r="X6968" t="str">
        <f>TEXT(C6968,"mmm")</f>
        <v>Jul</v>
      </c>
    </row>
    <row r="6969" spans="1:24" x14ac:dyDescent="0.3">
      <c r="A6969">
        <v>6968</v>
      </c>
      <c r="B6969" t="s">
        <v>10010</v>
      </c>
      <c r="C6969" s="1">
        <v>42567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>
        <v>60.12</v>
      </c>
      <c r="S6969">
        <v>9</v>
      </c>
      <c r="T6969">
        <v>0</v>
      </c>
      <c r="U6969">
        <v>28.857600000000001</v>
      </c>
      <c r="V6969">
        <f>IFERROR(SuperstoreData[[#This Row],[Profit]]/SuperstoreData[[#This Row],[Sales]],0)</f>
        <v>0.48000000000000004</v>
      </c>
      <c r="W6969">
        <f>YEAR(C6969)</f>
        <v>2016</v>
      </c>
      <c r="X6969" t="str">
        <f>TEXT(C6969,"mmm")</f>
        <v>Jul</v>
      </c>
    </row>
    <row r="6970" spans="1:24" x14ac:dyDescent="0.3">
      <c r="A6970">
        <v>6969</v>
      </c>
      <c r="B6970" t="s">
        <v>10012</v>
      </c>
      <c r="C6970" s="1">
        <v>42293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>
        <v>824.97</v>
      </c>
      <c r="S6970">
        <v>3</v>
      </c>
      <c r="T6970">
        <v>0</v>
      </c>
      <c r="U6970">
        <v>214.4922</v>
      </c>
      <c r="V6970">
        <f>IFERROR(SuperstoreData[[#This Row],[Profit]]/SuperstoreData[[#This Row],[Sales]],0)</f>
        <v>0.26</v>
      </c>
      <c r="W6970">
        <f>YEAR(C6970)</f>
        <v>2015</v>
      </c>
      <c r="X6970" t="str">
        <f>TEXT(C6970,"mmm")</f>
        <v>Oct</v>
      </c>
    </row>
    <row r="6971" spans="1:24" x14ac:dyDescent="0.3">
      <c r="A6971">
        <v>6970</v>
      </c>
      <c r="B6971" t="s">
        <v>10013</v>
      </c>
      <c r="C6971" s="1">
        <v>42379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>
        <v>24.85</v>
      </c>
      <c r="S6971">
        <v>5</v>
      </c>
      <c r="T6971">
        <v>0</v>
      </c>
      <c r="U6971">
        <v>7.7035</v>
      </c>
      <c r="V6971">
        <f>IFERROR(SuperstoreData[[#This Row],[Profit]]/SuperstoreData[[#This Row],[Sales]],0)</f>
        <v>0.31</v>
      </c>
      <c r="W6971">
        <f>YEAR(C6971)</f>
        <v>2016</v>
      </c>
      <c r="X6971" t="str">
        <f>TEXT(C6971,"mmm")</f>
        <v>Jan</v>
      </c>
    </row>
    <row r="6972" spans="1:24" x14ac:dyDescent="0.3">
      <c r="A6972">
        <v>6971</v>
      </c>
      <c r="B6972" t="s">
        <v>10014</v>
      </c>
      <c r="C6972" s="1">
        <v>42997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>
        <v>12.624000000000001</v>
      </c>
      <c r="S6972">
        <v>2</v>
      </c>
      <c r="T6972">
        <v>0.2</v>
      </c>
      <c r="U6972">
        <v>-2.5247999999999999</v>
      </c>
      <c r="V6972">
        <f>IFERROR(SuperstoreData[[#This Row],[Profit]]/SuperstoreData[[#This Row],[Sales]],0)</f>
        <v>-0.19999999999999998</v>
      </c>
      <c r="W6972">
        <f>YEAR(C6972)</f>
        <v>2017</v>
      </c>
      <c r="X6972" t="str">
        <f>TEXT(C6972,"mmm")</f>
        <v>Sep</v>
      </c>
    </row>
    <row r="6973" spans="1:24" x14ac:dyDescent="0.3">
      <c r="A6973">
        <v>6972</v>
      </c>
      <c r="B6973" t="s">
        <v>10014</v>
      </c>
      <c r="C6973" s="1">
        <v>42997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>
        <v>89.584000000000003</v>
      </c>
      <c r="S6973">
        <v>2</v>
      </c>
      <c r="T6973">
        <v>0.2</v>
      </c>
      <c r="U6973">
        <v>4.4791999999999996</v>
      </c>
      <c r="V6973">
        <f>IFERROR(SuperstoreData[[#This Row],[Profit]]/SuperstoreData[[#This Row],[Sales]],0)</f>
        <v>4.9999999999999996E-2</v>
      </c>
      <c r="W6973">
        <f>YEAR(C6973)</f>
        <v>2017</v>
      </c>
      <c r="X6973" t="str">
        <f>TEXT(C6973,"mmm")</f>
        <v>Sep</v>
      </c>
    </row>
    <row r="6974" spans="1:24" x14ac:dyDescent="0.3">
      <c r="A6974">
        <v>6973</v>
      </c>
      <c r="B6974" t="s">
        <v>10014</v>
      </c>
      <c r="C6974" s="1">
        <v>42997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>
        <v>471.92</v>
      </c>
      <c r="S6974">
        <v>2</v>
      </c>
      <c r="T6974">
        <v>0.2</v>
      </c>
      <c r="U6974">
        <v>29.495000000000001</v>
      </c>
      <c r="V6974">
        <f>IFERROR(SuperstoreData[[#This Row],[Profit]]/SuperstoreData[[#This Row],[Sales]],0)</f>
        <v>6.25E-2</v>
      </c>
      <c r="W6974">
        <f>YEAR(C6974)</f>
        <v>2017</v>
      </c>
      <c r="X6974" t="str">
        <f>TEXT(C6974,"mmm")</f>
        <v>Sep</v>
      </c>
    </row>
    <row r="6975" spans="1:24" x14ac:dyDescent="0.3">
      <c r="A6975">
        <v>6974</v>
      </c>
      <c r="B6975" t="s">
        <v>10014</v>
      </c>
      <c r="C6975" s="1">
        <v>42997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>
        <v>18.18</v>
      </c>
      <c r="S6975">
        <v>4</v>
      </c>
      <c r="T6975">
        <v>0.7</v>
      </c>
      <c r="U6975">
        <v>-13.938000000000001</v>
      </c>
      <c r="V6975">
        <f>IFERROR(SuperstoreData[[#This Row],[Profit]]/SuperstoreData[[#This Row],[Sales]],0)</f>
        <v>-0.76666666666666672</v>
      </c>
      <c r="W6975">
        <f>YEAR(C6975)</f>
        <v>2017</v>
      </c>
      <c r="X6975" t="str">
        <f>TEXT(C6975,"mmm")</f>
        <v>Sep</v>
      </c>
    </row>
    <row r="6976" spans="1:24" x14ac:dyDescent="0.3">
      <c r="A6976">
        <v>6975</v>
      </c>
      <c r="B6976" t="s">
        <v>10015</v>
      </c>
      <c r="C6976" s="1">
        <v>42993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>
        <v>31.744</v>
      </c>
      <c r="S6976">
        <v>2</v>
      </c>
      <c r="T6976">
        <v>0.2</v>
      </c>
      <c r="U6976">
        <v>8.3328000000000007</v>
      </c>
      <c r="V6976">
        <f>IFERROR(SuperstoreData[[#This Row],[Profit]]/SuperstoreData[[#This Row],[Sales]],0)</f>
        <v>0.26250000000000001</v>
      </c>
      <c r="W6976">
        <f>YEAR(C6976)</f>
        <v>2017</v>
      </c>
      <c r="X6976" t="str">
        <f>TEXT(C6976,"mmm")</f>
        <v>Sep</v>
      </c>
    </row>
    <row r="6977" spans="1:24" x14ac:dyDescent="0.3">
      <c r="A6977">
        <v>6976</v>
      </c>
      <c r="B6977" t="s">
        <v>10016</v>
      </c>
      <c r="C6977" s="1">
        <v>42183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>
        <v>5.9039999999999999</v>
      </c>
      <c r="S6977">
        <v>2</v>
      </c>
      <c r="T6977">
        <v>0.2</v>
      </c>
      <c r="U6977">
        <v>1.9925999999999999</v>
      </c>
      <c r="V6977">
        <f>IFERROR(SuperstoreData[[#This Row],[Profit]]/SuperstoreData[[#This Row],[Sales]],0)</f>
        <v>0.33749999999999997</v>
      </c>
      <c r="W6977">
        <f>YEAR(C6977)</f>
        <v>2015</v>
      </c>
      <c r="X6977" t="str">
        <f>TEXT(C6977,"mmm")</f>
        <v>Jun</v>
      </c>
    </row>
    <row r="6978" spans="1:24" x14ac:dyDescent="0.3">
      <c r="A6978">
        <v>6977</v>
      </c>
      <c r="B6978" t="s">
        <v>10016</v>
      </c>
      <c r="C6978" s="1">
        <v>42183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>
        <v>621.76</v>
      </c>
      <c r="S6978">
        <v>4</v>
      </c>
      <c r="T6978">
        <v>0.2</v>
      </c>
      <c r="U6978">
        <v>46.631999999999998</v>
      </c>
      <c r="V6978">
        <f>IFERROR(SuperstoreData[[#This Row],[Profit]]/SuperstoreData[[#This Row],[Sales]],0)</f>
        <v>7.4999999999999997E-2</v>
      </c>
      <c r="W6978">
        <f>YEAR(C6978)</f>
        <v>2015</v>
      </c>
      <c r="X6978" t="str">
        <f>TEXT(C6978,"mmm")</f>
        <v>Jun</v>
      </c>
    </row>
    <row r="6979" spans="1:24" x14ac:dyDescent="0.3">
      <c r="A6979">
        <v>6978</v>
      </c>
      <c r="B6979" t="s">
        <v>10017</v>
      </c>
      <c r="C6979" s="1">
        <v>42699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>
        <v>59.98</v>
      </c>
      <c r="S6979">
        <v>2</v>
      </c>
      <c r="T6979">
        <v>0</v>
      </c>
      <c r="U6979">
        <v>17.994</v>
      </c>
      <c r="V6979">
        <f>IFERROR(SuperstoreData[[#This Row],[Profit]]/SuperstoreData[[#This Row],[Sales]],0)</f>
        <v>0.3</v>
      </c>
      <c r="W6979">
        <f>YEAR(C6979)</f>
        <v>2016</v>
      </c>
      <c r="X6979" t="str">
        <f>TEXT(C6979,"mmm")</f>
        <v>Nov</v>
      </c>
    </row>
    <row r="6980" spans="1:24" x14ac:dyDescent="0.3">
      <c r="A6980">
        <v>6979</v>
      </c>
      <c r="B6980" t="s">
        <v>10018</v>
      </c>
      <c r="C6980" s="1">
        <v>43064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>
        <v>48.87</v>
      </c>
      <c r="S6980">
        <v>9</v>
      </c>
      <c r="T6980">
        <v>0</v>
      </c>
      <c r="U6980">
        <v>23.946300000000001</v>
      </c>
      <c r="V6980">
        <f>IFERROR(SuperstoreData[[#This Row],[Profit]]/SuperstoreData[[#This Row],[Sales]],0)</f>
        <v>0.49000000000000005</v>
      </c>
      <c r="W6980">
        <f>YEAR(C6980)</f>
        <v>2017</v>
      </c>
      <c r="X6980" t="str">
        <f>TEXT(C6980,"mmm")</f>
        <v>Nov</v>
      </c>
    </row>
    <row r="6981" spans="1:24" x14ac:dyDescent="0.3">
      <c r="A6981">
        <v>6980</v>
      </c>
      <c r="B6981" t="s">
        <v>10019</v>
      </c>
      <c r="C6981" s="1">
        <v>42749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>
        <v>154.9</v>
      </c>
      <c r="S6981">
        <v>5</v>
      </c>
      <c r="T6981">
        <v>0</v>
      </c>
      <c r="U6981">
        <v>69.704999999999998</v>
      </c>
      <c r="V6981">
        <f>IFERROR(SuperstoreData[[#This Row],[Profit]]/SuperstoreData[[#This Row],[Sales]],0)</f>
        <v>0.44999999999999996</v>
      </c>
      <c r="W6981">
        <f>YEAR(C6981)</f>
        <v>2017</v>
      </c>
      <c r="X6981" t="str">
        <f>TEXT(C6981,"mmm")</f>
        <v>Jan</v>
      </c>
    </row>
    <row r="6982" spans="1:24" x14ac:dyDescent="0.3">
      <c r="A6982">
        <v>6981</v>
      </c>
      <c r="B6982" t="s">
        <v>10020</v>
      </c>
      <c r="C6982" s="1">
        <v>41950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>
        <v>5.92</v>
      </c>
      <c r="S6982">
        <v>4</v>
      </c>
      <c r="T6982">
        <v>0</v>
      </c>
      <c r="U6982">
        <v>2.8416000000000001</v>
      </c>
      <c r="V6982">
        <f>IFERROR(SuperstoreData[[#This Row],[Profit]]/SuperstoreData[[#This Row],[Sales]],0)</f>
        <v>0.48000000000000004</v>
      </c>
      <c r="W6982">
        <f>YEAR(C6982)</f>
        <v>2014</v>
      </c>
      <c r="X6982" t="str">
        <f>TEXT(C6982,"mmm")</f>
        <v>Nov</v>
      </c>
    </row>
    <row r="6983" spans="1:24" x14ac:dyDescent="0.3">
      <c r="A6983">
        <v>6982</v>
      </c>
      <c r="B6983" t="s">
        <v>10020</v>
      </c>
      <c r="C6983" s="1">
        <v>41950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>
        <v>30.18</v>
      </c>
      <c r="S6983">
        <v>3</v>
      </c>
      <c r="T6983">
        <v>0</v>
      </c>
      <c r="U6983">
        <v>13.8828</v>
      </c>
      <c r="V6983">
        <f>IFERROR(SuperstoreData[[#This Row],[Profit]]/SuperstoreData[[#This Row],[Sales]],0)</f>
        <v>0.45999999999999996</v>
      </c>
      <c r="W6983">
        <f>YEAR(C6983)</f>
        <v>2014</v>
      </c>
      <c r="X6983" t="str">
        <f>TEXT(C6983,"mmm")</f>
        <v>Nov</v>
      </c>
    </row>
    <row r="6984" spans="1:24" x14ac:dyDescent="0.3">
      <c r="A6984">
        <v>6983</v>
      </c>
      <c r="B6984" t="s">
        <v>10021</v>
      </c>
      <c r="C6984" s="1">
        <v>42614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>
        <v>24.1</v>
      </c>
      <c r="S6984">
        <v>5</v>
      </c>
      <c r="T6984">
        <v>0</v>
      </c>
      <c r="U6984">
        <v>11.086</v>
      </c>
      <c r="V6984">
        <f>IFERROR(SuperstoreData[[#This Row],[Profit]]/SuperstoreData[[#This Row],[Sales]],0)</f>
        <v>0.45999999999999996</v>
      </c>
      <c r="W6984">
        <f>YEAR(C6984)</f>
        <v>2016</v>
      </c>
      <c r="X6984" t="str">
        <f>TEXT(C6984,"mmm")</f>
        <v>Sep</v>
      </c>
    </row>
    <row r="6985" spans="1:24" x14ac:dyDescent="0.3">
      <c r="A6985">
        <v>6984</v>
      </c>
      <c r="B6985" t="s">
        <v>10021</v>
      </c>
      <c r="C6985" s="1">
        <v>42614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>
        <v>8.7799999999999994</v>
      </c>
      <c r="S6985">
        <v>1</v>
      </c>
      <c r="T6985">
        <v>0</v>
      </c>
      <c r="U6985">
        <v>2.2827999999999999</v>
      </c>
      <c r="V6985">
        <f>IFERROR(SuperstoreData[[#This Row],[Profit]]/SuperstoreData[[#This Row],[Sales]],0)</f>
        <v>0.26</v>
      </c>
      <c r="W6985">
        <f>YEAR(C6985)</f>
        <v>2016</v>
      </c>
      <c r="X6985" t="str">
        <f>TEXT(C6985,"mmm")</f>
        <v>Sep</v>
      </c>
    </row>
    <row r="6986" spans="1:24" x14ac:dyDescent="0.3">
      <c r="A6986">
        <v>6985</v>
      </c>
      <c r="B6986" t="s">
        <v>10021</v>
      </c>
      <c r="C6986" s="1">
        <v>42614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>
        <v>376.74</v>
      </c>
      <c r="S6986">
        <v>4</v>
      </c>
      <c r="T6986">
        <v>0.1</v>
      </c>
      <c r="U6986">
        <v>71.162000000000006</v>
      </c>
      <c r="V6986">
        <f>IFERROR(SuperstoreData[[#This Row],[Profit]]/SuperstoreData[[#This Row],[Sales]],0)</f>
        <v>0.18888888888888891</v>
      </c>
      <c r="W6986">
        <f>YEAR(C6986)</f>
        <v>2016</v>
      </c>
      <c r="X6986" t="str">
        <f>TEXT(C6986,"mmm")</f>
        <v>Sep</v>
      </c>
    </row>
    <row r="6987" spans="1:24" x14ac:dyDescent="0.3">
      <c r="A6987">
        <v>6986</v>
      </c>
      <c r="B6987" t="s">
        <v>10021</v>
      </c>
      <c r="C6987" s="1">
        <v>42614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>
        <v>29.52</v>
      </c>
      <c r="S6987">
        <v>4</v>
      </c>
      <c r="T6987">
        <v>0</v>
      </c>
      <c r="U6987">
        <v>14.4648</v>
      </c>
      <c r="V6987">
        <f>IFERROR(SuperstoreData[[#This Row],[Profit]]/SuperstoreData[[#This Row],[Sales]],0)</f>
        <v>0.49</v>
      </c>
      <c r="W6987">
        <f>YEAR(C6987)</f>
        <v>2016</v>
      </c>
      <c r="X6987" t="str">
        <f>TEXT(C6987,"mmm")</f>
        <v>Sep</v>
      </c>
    </row>
    <row r="6988" spans="1:24" x14ac:dyDescent="0.3">
      <c r="A6988">
        <v>6987</v>
      </c>
      <c r="B6988" t="s">
        <v>10021</v>
      </c>
      <c r="C6988" s="1">
        <v>42614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>
        <v>11.96</v>
      </c>
      <c r="S6988">
        <v>2</v>
      </c>
      <c r="T6988">
        <v>0</v>
      </c>
      <c r="U6988">
        <v>2.99</v>
      </c>
      <c r="V6988">
        <f>IFERROR(SuperstoreData[[#This Row],[Profit]]/SuperstoreData[[#This Row],[Sales]],0)</f>
        <v>0.25</v>
      </c>
      <c r="W6988">
        <f>YEAR(C6988)</f>
        <v>2016</v>
      </c>
      <c r="X6988" t="str">
        <f>TEXT(C6988,"mmm")</f>
        <v>Sep</v>
      </c>
    </row>
    <row r="6989" spans="1:24" x14ac:dyDescent="0.3">
      <c r="A6989">
        <v>6988</v>
      </c>
      <c r="B6989" t="s">
        <v>10021</v>
      </c>
      <c r="C6989" s="1">
        <v>42614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>
        <v>26.4</v>
      </c>
      <c r="S6989">
        <v>5</v>
      </c>
      <c r="T6989">
        <v>0</v>
      </c>
      <c r="U6989">
        <v>12.672000000000001</v>
      </c>
      <c r="V6989">
        <f>IFERROR(SuperstoreData[[#This Row],[Profit]]/SuperstoreData[[#This Row],[Sales]],0)</f>
        <v>0.48000000000000004</v>
      </c>
      <c r="W6989">
        <f>YEAR(C6989)</f>
        <v>2016</v>
      </c>
      <c r="X6989" t="str">
        <f>TEXT(C6989,"mmm")</f>
        <v>Sep</v>
      </c>
    </row>
    <row r="6990" spans="1:24" x14ac:dyDescent="0.3">
      <c r="A6990">
        <v>6989</v>
      </c>
      <c r="B6990" t="s">
        <v>10022</v>
      </c>
      <c r="C6990" s="1">
        <v>43050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>
        <v>1158.1199999999999</v>
      </c>
      <c r="S6990">
        <v>5</v>
      </c>
      <c r="T6990">
        <v>0.2</v>
      </c>
      <c r="U6990">
        <v>130.2885</v>
      </c>
      <c r="V6990">
        <f>IFERROR(SuperstoreData[[#This Row],[Profit]]/SuperstoreData[[#This Row],[Sales]],0)</f>
        <v>0.11250000000000002</v>
      </c>
      <c r="W6990">
        <f>YEAR(C6990)</f>
        <v>2017</v>
      </c>
      <c r="X6990" t="str">
        <f>TEXT(C6990,"mmm")</f>
        <v>Nov</v>
      </c>
    </row>
    <row r="6991" spans="1:24" x14ac:dyDescent="0.3">
      <c r="A6991">
        <v>6990</v>
      </c>
      <c r="B6991" t="s">
        <v>10023</v>
      </c>
      <c r="C6991" s="1">
        <v>43080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>
        <v>1.3919999999999999</v>
      </c>
      <c r="S6991">
        <v>2</v>
      </c>
      <c r="T6991">
        <v>0.8</v>
      </c>
      <c r="U6991">
        <v>-3.7584</v>
      </c>
      <c r="V6991">
        <f>IFERROR(SuperstoreData[[#This Row],[Profit]]/SuperstoreData[[#This Row],[Sales]],0)</f>
        <v>-2.7</v>
      </c>
      <c r="W6991">
        <f>YEAR(C6991)</f>
        <v>2017</v>
      </c>
      <c r="X6991" t="str">
        <f>TEXT(C6991,"mmm")</f>
        <v>Dec</v>
      </c>
    </row>
    <row r="6992" spans="1:24" x14ac:dyDescent="0.3">
      <c r="A6992">
        <v>6991</v>
      </c>
      <c r="B6992" t="s">
        <v>10027</v>
      </c>
      <c r="C6992" s="1">
        <v>42316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>
        <v>44.43</v>
      </c>
      <c r="S6992">
        <v>3</v>
      </c>
      <c r="T6992">
        <v>0</v>
      </c>
      <c r="U6992">
        <v>18.660599999999999</v>
      </c>
      <c r="V6992">
        <f>IFERROR(SuperstoreData[[#This Row],[Profit]]/SuperstoreData[[#This Row],[Sales]],0)</f>
        <v>0.42</v>
      </c>
      <c r="W6992">
        <f>YEAR(C6992)</f>
        <v>2015</v>
      </c>
      <c r="X6992" t="str">
        <f>TEXT(C6992,"mmm")</f>
        <v>Nov</v>
      </c>
    </row>
    <row r="6993" spans="1:24" x14ac:dyDescent="0.3">
      <c r="A6993">
        <v>6992</v>
      </c>
      <c r="B6993" t="s">
        <v>10027</v>
      </c>
      <c r="C6993" s="1">
        <v>42316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>
        <v>226.2</v>
      </c>
      <c r="S6993">
        <v>5</v>
      </c>
      <c r="T6993">
        <v>0</v>
      </c>
      <c r="U6993">
        <v>58.811999999999998</v>
      </c>
      <c r="V6993">
        <f>IFERROR(SuperstoreData[[#This Row],[Profit]]/SuperstoreData[[#This Row],[Sales]],0)</f>
        <v>0.26</v>
      </c>
      <c r="W6993">
        <f>YEAR(C6993)</f>
        <v>2015</v>
      </c>
      <c r="X6993" t="str">
        <f>TEXT(C6993,"mmm")</f>
        <v>Nov</v>
      </c>
    </row>
    <row r="6994" spans="1:24" x14ac:dyDescent="0.3">
      <c r="A6994">
        <v>6993</v>
      </c>
      <c r="B6994" t="s">
        <v>10027</v>
      </c>
      <c r="C6994" s="1">
        <v>42316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>
        <v>186.54</v>
      </c>
      <c r="S6994">
        <v>3</v>
      </c>
      <c r="T6994">
        <v>0</v>
      </c>
      <c r="U6994">
        <v>41.038800000000002</v>
      </c>
      <c r="V6994">
        <f>IFERROR(SuperstoreData[[#This Row],[Profit]]/SuperstoreData[[#This Row],[Sales]],0)</f>
        <v>0.22000000000000003</v>
      </c>
      <c r="W6994">
        <f>YEAR(C6994)</f>
        <v>2015</v>
      </c>
      <c r="X6994" t="str">
        <f>TEXT(C6994,"mmm")</f>
        <v>Nov</v>
      </c>
    </row>
    <row r="6995" spans="1:24" x14ac:dyDescent="0.3">
      <c r="A6995">
        <v>6994</v>
      </c>
      <c r="B6995" t="s">
        <v>10027</v>
      </c>
      <c r="C6995" s="1">
        <v>42316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>
        <v>265.86</v>
      </c>
      <c r="S6995">
        <v>7</v>
      </c>
      <c r="T6995">
        <v>0</v>
      </c>
      <c r="U6995">
        <v>79.757999999999996</v>
      </c>
      <c r="V6995">
        <f>IFERROR(SuperstoreData[[#This Row],[Profit]]/SuperstoreData[[#This Row],[Sales]],0)</f>
        <v>0.3</v>
      </c>
      <c r="W6995">
        <f>YEAR(C6995)</f>
        <v>2015</v>
      </c>
      <c r="X6995" t="str">
        <f>TEXT(C6995,"mmm")</f>
        <v>Nov</v>
      </c>
    </row>
    <row r="6996" spans="1:24" x14ac:dyDescent="0.3">
      <c r="A6996">
        <v>6995</v>
      </c>
      <c r="B6996" t="s">
        <v>10027</v>
      </c>
      <c r="C6996" s="1">
        <v>42316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>
        <v>27.9</v>
      </c>
      <c r="S6996">
        <v>5</v>
      </c>
      <c r="T6996">
        <v>0</v>
      </c>
      <c r="U6996">
        <v>6.9749999999999996</v>
      </c>
      <c r="V6996">
        <f>IFERROR(SuperstoreData[[#This Row],[Profit]]/SuperstoreData[[#This Row],[Sales]],0)</f>
        <v>0.25</v>
      </c>
      <c r="W6996">
        <f>YEAR(C6996)</f>
        <v>2015</v>
      </c>
      <c r="X6996" t="str">
        <f>TEXT(C6996,"mmm")</f>
        <v>Nov</v>
      </c>
    </row>
    <row r="6997" spans="1:24" x14ac:dyDescent="0.3">
      <c r="A6997">
        <v>6996</v>
      </c>
      <c r="B6997" t="s">
        <v>10028</v>
      </c>
      <c r="C6997" s="1">
        <v>42327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>
        <v>31.08</v>
      </c>
      <c r="S6997">
        <v>4</v>
      </c>
      <c r="T6997">
        <v>0</v>
      </c>
      <c r="U6997">
        <v>8.3916000000000004</v>
      </c>
      <c r="V6997">
        <f>IFERROR(SuperstoreData[[#This Row],[Profit]]/SuperstoreData[[#This Row],[Sales]],0)</f>
        <v>0.27</v>
      </c>
      <c r="W6997">
        <f>YEAR(C6997)</f>
        <v>2015</v>
      </c>
      <c r="X6997" t="str">
        <f>TEXT(C6997,"mmm")</f>
        <v>Nov</v>
      </c>
    </row>
    <row r="6998" spans="1:24" x14ac:dyDescent="0.3">
      <c r="A6998">
        <v>6997</v>
      </c>
      <c r="B6998" t="s">
        <v>10029</v>
      </c>
      <c r="C6998" s="1">
        <v>43092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>
        <v>13.84</v>
      </c>
      <c r="S6998">
        <v>4</v>
      </c>
      <c r="T6998">
        <v>0.8</v>
      </c>
      <c r="U6998">
        <v>-22.143999999999998</v>
      </c>
      <c r="V6998">
        <f>IFERROR(SuperstoreData[[#This Row],[Profit]]/SuperstoreData[[#This Row],[Sales]],0)</f>
        <v>-1.5999999999999999</v>
      </c>
      <c r="W6998">
        <f>YEAR(C6998)</f>
        <v>2017</v>
      </c>
      <c r="X6998" t="str">
        <f>TEXT(C6998,"mmm")</f>
        <v>Dec</v>
      </c>
    </row>
    <row r="6999" spans="1:24" x14ac:dyDescent="0.3">
      <c r="A6999">
        <v>6998</v>
      </c>
      <c r="B6999" t="s">
        <v>10029</v>
      </c>
      <c r="C6999" s="1">
        <v>43092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>
        <v>175.87200000000001</v>
      </c>
      <c r="S6999">
        <v>4</v>
      </c>
      <c r="T6999">
        <v>0.2</v>
      </c>
      <c r="U6999">
        <v>63.753599999999999</v>
      </c>
      <c r="V6999">
        <f>IFERROR(SuperstoreData[[#This Row],[Profit]]/SuperstoreData[[#This Row],[Sales]],0)</f>
        <v>0.36249999999999999</v>
      </c>
      <c r="W6999">
        <f>YEAR(C6999)</f>
        <v>2017</v>
      </c>
      <c r="X6999" t="str">
        <f>TEXT(C6999,"mmm")</f>
        <v>Dec</v>
      </c>
    </row>
    <row r="7000" spans="1:24" x14ac:dyDescent="0.3">
      <c r="A7000">
        <v>6999</v>
      </c>
      <c r="B7000" t="s">
        <v>10030</v>
      </c>
      <c r="C7000" s="1">
        <v>42629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>
        <v>12.96</v>
      </c>
      <c r="S7000">
        <v>2</v>
      </c>
      <c r="T7000">
        <v>0</v>
      </c>
      <c r="U7000">
        <v>6.3503999999999996</v>
      </c>
      <c r="V7000">
        <f>IFERROR(SuperstoreData[[#This Row],[Profit]]/SuperstoreData[[#This Row],[Sales]],0)</f>
        <v>0.48999999999999994</v>
      </c>
      <c r="W7000">
        <f>YEAR(C7000)</f>
        <v>2016</v>
      </c>
      <c r="X7000" t="str">
        <f>TEXT(C7000,"mmm")</f>
        <v>Sep</v>
      </c>
    </row>
    <row r="7001" spans="1:24" x14ac:dyDescent="0.3">
      <c r="A7001">
        <v>7000</v>
      </c>
      <c r="B7001" t="s">
        <v>10031</v>
      </c>
      <c r="C7001" s="1">
        <v>42881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>
        <v>208.44</v>
      </c>
      <c r="S7001">
        <v>3</v>
      </c>
      <c r="T7001">
        <v>0</v>
      </c>
      <c r="U7001">
        <v>62.531999999999996</v>
      </c>
      <c r="V7001">
        <f>IFERROR(SuperstoreData[[#This Row],[Profit]]/SuperstoreData[[#This Row],[Sales]],0)</f>
        <v>0.3</v>
      </c>
      <c r="W7001">
        <f>YEAR(C7001)</f>
        <v>2017</v>
      </c>
      <c r="X7001" t="str">
        <f>TEXT(C7001,"mmm")</f>
        <v>May</v>
      </c>
    </row>
    <row r="7002" spans="1:24" x14ac:dyDescent="0.3">
      <c r="A7002">
        <v>7001</v>
      </c>
      <c r="B7002" t="s">
        <v>10031</v>
      </c>
      <c r="C7002" s="1">
        <v>42881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>
        <v>25.76</v>
      </c>
      <c r="S7002">
        <v>2</v>
      </c>
      <c r="T7002">
        <v>0</v>
      </c>
      <c r="U7002">
        <v>0.77280000000000004</v>
      </c>
      <c r="V7002">
        <f>IFERROR(SuperstoreData[[#This Row],[Profit]]/SuperstoreData[[#This Row],[Sales]],0)</f>
        <v>0.03</v>
      </c>
      <c r="W7002">
        <f>YEAR(C7002)</f>
        <v>2017</v>
      </c>
      <c r="X7002" t="str">
        <f>TEXT(C7002,"mmm")</f>
        <v>May</v>
      </c>
    </row>
    <row r="7003" spans="1:24" x14ac:dyDescent="0.3">
      <c r="A7003">
        <v>7002</v>
      </c>
      <c r="B7003" t="s">
        <v>10032</v>
      </c>
      <c r="C7003" s="1">
        <v>42093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>
        <v>366.74400000000003</v>
      </c>
      <c r="S7003">
        <v>4</v>
      </c>
      <c r="T7003">
        <v>0.3</v>
      </c>
      <c r="U7003">
        <v>-110.0232</v>
      </c>
      <c r="V7003">
        <f>IFERROR(SuperstoreData[[#This Row],[Profit]]/SuperstoreData[[#This Row],[Sales]],0)</f>
        <v>-0.3</v>
      </c>
      <c r="W7003">
        <f>YEAR(C7003)</f>
        <v>2015</v>
      </c>
      <c r="X7003" t="str">
        <f>TEXT(C7003,"mmm")</f>
        <v>Mar</v>
      </c>
    </row>
    <row r="7004" spans="1:24" x14ac:dyDescent="0.3">
      <c r="A7004">
        <v>7003</v>
      </c>
      <c r="B7004" t="s">
        <v>10034</v>
      </c>
      <c r="C7004" s="1">
        <v>41870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>
        <v>289.24</v>
      </c>
      <c r="S7004">
        <v>7</v>
      </c>
      <c r="T7004">
        <v>0</v>
      </c>
      <c r="U7004">
        <v>26.031600000000001</v>
      </c>
      <c r="V7004">
        <f>IFERROR(SuperstoreData[[#This Row],[Profit]]/SuperstoreData[[#This Row],[Sales]],0)</f>
        <v>0.09</v>
      </c>
      <c r="W7004">
        <f>YEAR(C7004)</f>
        <v>2014</v>
      </c>
      <c r="X7004" t="str">
        <f>TEXT(C7004,"mmm")</f>
        <v>Aug</v>
      </c>
    </row>
    <row r="7005" spans="1:24" x14ac:dyDescent="0.3">
      <c r="A7005">
        <v>7004</v>
      </c>
      <c r="B7005" t="s">
        <v>10034</v>
      </c>
      <c r="C7005" s="1">
        <v>41870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>
        <v>69.456000000000003</v>
      </c>
      <c r="S7005">
        <v>2</v>
      </c>
      <c r="T7005">
        <v>0.2</v>
      </c>
      <c r="U7005">
        <v>22.5732</v>
      </c>
      <c r="V7005">
        <f>IFERROR(SuperstoreData[[#This Row],[Profit]]/SuperstoreData[[#This Row],[Sales]],0)</f>
        <v>0.32500000000000001</v>
      </c>
      <c r="W7005">
        <f>YEAR(C7005)</f>
        <v>2014</v>
      </c>
      <c r="X7005" t="str">
        <f>TEXT(C7005,"mmm")</f>
        <v>Aug</v>
      </c>
    </row>
    <row r="7006" spans="1:24" x14ac:dyDescent="0.3">
      <c r="A7006">
        <v>7005</v>
      </c>
      <c r="B7006" t="s">
        <v>10035</v>
      </c>
      <c r="C7006" s="1">
        <v>41996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>
        <v>5.1840000000000002</v>
      </c>
      <c r="S7006">
        <v>1</v>
      </c>
      <c r="T7006">
        <v>0.2</v>
      </c>
      <c r="U7006">
        <v>1.8144</v>
      </c>
      <c r="V7006">
        <f>IFERROR(SuperstoreData[[#This Row],[Profit]]/SuperstoreData[[#This Row],[Sales]],0)</f>
        <v>0.35</v>
      </c>
      <c r="W7006">
        <f>YEAR(C7006)</f>
        <v>2014</v>
      </c>
      <c r="X7006" t="str">
        <f>TEXT(C7006,"mmm")</f>
        <v>Dec</v>
      </c>
    </row>
    <row r="7007" spans="1:24" x14ac:dyDescent="0.3">
      <c r="A7007">
        <v>7006</v>
      </c>
      <c r="B7007" t="s">
        <v>10036</v>
      </c>
      <c r="C7007" s="1">
        <v>42309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>
        <v>205.16399999999999</v>
      </c>
      <c r="S7007">
        <v>2</v>
      </c>
      <c r="T7007">
        <v>0.1</v>
      </c>
      <c r="U7007">
        <v>13.6776</v>
      </c>
      <c r="V7007">
        <f>IFERROR(SuperstoreData[[#This Row],[Profit]]/SuperstoreData[[#This Row],[Sales]],0)</f>
        <v>6.6666666666666666E-2</v>
      </c>
      <c r="W7007">
        <f>YEAR(C7007)</f>
        <v>2015</v>
      </c>
      <c r="X7007" t="str">
        <f>TEXT(C7007,"mmm")</f>
        <v>Nov</v>
      </c>
    </row>
    <row r="7008" spans="1:24" x14ac:dyDescent="0.3">
      <c r="A7008">
        <v>7007</v>
      </c>
      <c r="B7008" t="s">
        <v>10037</v>
      </c>
      <c r="C7008" s="1">
        <v>41988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>
        <v>8.5440000000000005</v>
      </c>
      <c r="S7008">
        <v>2</v>
      </c>
      <c r="T7008">
        <v>0.6</v>
      </c>
      <c r="U7008">
        <v>-7.476</v>
      </c>
      <c r="V7008">
        <f>IFERROR(SuperstoreData[[#This Row],[Profit]]/SuperstoreData[[#This Row],[Sales]],0)</f>
        <v>-0.875</v>
      </c>
      <c r="W7008">
        <f>YEAR(C7008)</f>
        <v>2014</v>
      </c>
      <c r="X7008" t="str">
        <f>TEXT(C7008,"mmm")</f>
        <v>Dec</v>
      </c>
    </row>
    <row r="7009" spans="1:24" x14ac:dyDescent="0.3">
      <c r="A7009">
        <v>7008</v>
      </c>
      <c r="B7009" t="s">
        <v>10038</v>
      </c>
      <c r="C7009" s="1">
        <v>42237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>
        <v>12.827999999999999</v>
      </c>
      <c r="S7009">
        <v>2</v>
      </c>
      <c r="T7009">
        <v>0.7</v>
      </c>
      <c r="U7009">
        <v>-8.9795999999999996</v>
      </c>
      <c r="V7009">
        <f>IFERROR(SuperstoreData[[#This Row],[Profit]]/SuperstoreData[[#This Row],[Sales]],0)</f>
        <v>-0.7</v>
      </c>
      <c r="W7009">
        <f>YEAR(C7009)</f>
        <v>2015</v>
      </c>
      <c r="X7009" t="str">
        <f>TEXT(C7009,"mmm")</f>
        <v>Aug</v>
      </c>
    </row>
    <row r="7010" spans="1:24" x14ac:dyDescent="0.3">
      <c r="A7010">
        <v>7009</v>
      </c>
      <c r="B7010" t="s">
        <v>10038</v>
      </c>
      <c r="C7010" s="1">
        <v>42237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>
        <v>598.45799999999997</v>
      </c>
      <c r="S7010">
        <v>3</v>
      </c>
      <c r="T7010">
        <v>0.3</v>
      </c>
      <c r="U7010">
        <v>-42.747</v>
      </c>
      <c r="V7010">
        <f>IFERROR(SuperstoreData[[#This Row],[Profit]]/SuperstoreData[[#This Row],[Sales]],0)</f>
        <v>-7.1428571428571438E-2</v>
      </c>
      <c r="W7010">
        <f>YEAR(C7010)</f>
        <v>2015</v>
      </c>
      <c r="X7010" t="str">
        <f>TEXT(C7010,"mmm")</f>
        <v>Aug</v>
      </c>
    </row>
    <row r="7011" spans="1:24" x14ac:dyDescent="0.3">
      <c r="A7011">
        <v>7010</v>
      </c>
      <c r="B7011" t="s">
        <v>10038</v>
      </c>
      <c r="C7011" s="1">
        <v>42237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>
        <v>25.984000000000002</v>
      </c>
      <c r="S7011">
        <v>1</v>
      </c>
      <c r="T7011">
        <v>0.2</v>
      </c>
      <c r="U7011">
        <v>-3.8976000000000002</v>
      </c>
      <c r="V7011">
        <f>IFERROR(SuperstoreData[[#This Row],[Profit]]/SuperstoreData[[#This Row],[Sales]],0)</f>
        <v>-0.15</v>
      </c>
      <c r="W7011">
        <f>YEAR(C7011)</f>
        <v>2015</v>
      </c>
      <c r="X7011" t="str">
        <f>TEXT(C7011,"mmm")</f>
        <v>Aug</v>
      </c>
    </row>
    <row r="7012" spans="1:24" x14ac:dyDescent="0.3">
      <c r="A7012">
        <v>7011</v>
      </c>
      <c r="B7012" t="s">
        <v>10039</v>
      </c>
      <c r="C7012" s="1">
        <v>41782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>
        <v>17.96</v>
      </c>
      <c r="S7012">
        <v>5</v>
      </c>
      <c r="T7012">
        <v>0.2</v>
      </c>
      <c r="U7012">
        <v>5.8369999999999997</v>
      </c>
      <c r="V7012">
        <f>IFERROR(SuperstoreData[[#This Row],[Profit]]/SuperstoreData[[#This Row],[Sales]],0)</f>
        <v>0.32499999999999996</v>
      </c>
      <c r="W7012">
        <f>YEAR(C7012)</f>
        <v>2014</v>
      </c>
      <c r="X7012" t="str">
        <f>TEXT(C7012,"mmm")</f>
        <v>May</v>
      </c>
    </row>
    <row r="7013" spans="1:24" x14ac:dyDescent="0.3">
      <c r="A7013">
        <v>7012</v>
      </c>
      <c r="B7013" t="s">
        <v>10039</v>
      </c>
      <c r="C7013" s="1">
        <v>41782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>
        <v>5.04</v>
      </c>
      <c r="S7013">
        <v>2</v>
      </c>
      <c r="T7013">
        <v>0</v>
      </c>
      <c r="U7013">
        <v>0.1512</v>
      </c>
      <c r="V7013">
        <f>IFERROR(SuperstoreData[[#This Row],[Profit]]/SuperstoreData[[#This Row],[Sales]],0)</f>
        <v>0.03</v>
      </c>
      <c r="W7013">
        <f>YEAR(C7013)</f>
        <v>2014</v>
      </c>
      <c r="X7013" t="str">
        <f>TEXT(C7013,"mmm")</f>
        <v>May</v>
      </c>
    </row>
    <row r="7014" spans="1:24" x14ac:dyDescent="0.3">
      <c r="A7014">
        <v>7013</v>
      </c>
      <c r="B7014" t="s">
        <v>10039</v>
      </c>
      <c r="C7014" s="1">
        <v>41782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>
        <v>208.16</v>
      </c>
      <c r="S7014">
        <v>1</v>
      </c>
      <c r="T7014">
        <v>0</v>
      </c>
      <c r="U7014">
        <v>56.203200000000002</v>
      </c>
      <c r="V7014">
        <f>IFERROR(SuperstoreData[[#This Row],[Profit]]/SuperstoreData[[#This Row],[Sales]],0)</f>
        <v>0.27</v>
      </c>
      <c r="W7014">
        <f>YEAR(C7014)</f>
        <v>2014</v>
      </c>
      <c r="X7014" t="str">
        <f>TEXT(C7014,"mmm")</f>
        <v>May</v>
      </c>
    </row>
    <row r="7015" spans="1:24" x14ac:dyDescent="0.3">
      <c r="A7015">
        <v>7014</v>
      </c>
      <c r="B7015" t="s">
        <v>10040</v>
      </c>
      <c r="C7015" s="1">
        <v>43078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>
        <v>148.25700000000001</v>
      </c>
      <c r="S7015">
        <v>3</v>
      </c>
      <c r="T7015">
        <v>0.15</v>
      </c>
      <c r="U7015">
        <v>15.697800000000001</v>
      </c>
      <c r="V7015">
        <f>IFERROR(SuperstoreData[[#This Row],[Profit]]/SuperstoreData[[#This Row],[Sales]],0)</f>
        <v>0.10588235294117647</v>
      </c>
      <c r="W7015">
        <f>YEAR(C7015)</f>
        <v>2017</v>
      </c>
      <c r="X7015" t="str">
        <f>TEXT(C7015,"mmm")</f>
        <v>Dec</v>
      </c>
    </row>
    <row r="7016" spans="1:24" x14ac:dyDescent="0.3">
      <c r="A7016">
        <v>7015</v>
      </c>
      <c r="B7016" t="s">
        <v>10041</v>
      </c>
      <c r="C7016" s="1">
        <v>41709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>
        <v>146.76</v>
      </c>
      <c r="S7016">
        <v>3</v>
      </c>
      <c r="T7016">
        <v>0</v>
      </c>
      <c r="U7016">
        <v>38.157600000000002</v>
      </c>
      <c r="V7016">
        <f>IFERROR(SuperstoreData[[#This Row],[Profit]]/SuperstoreData[[#This Row],[Sales]],0)</f>
        <v>0.26</v>
      </c>
      <c r="W7016">
        <f>YEAR(C7016)</f>
        <v>2014</v>
      </c>
      <c r="X7016" t="str">
        <f>TEXT(C7016,"mmm")</f>
        <v>Mar</v>
      </c>
    </row>
    <row r="7017" spans="1:24" x14ac:dyDescent="0.3">
      <c r="A7017">
        <v>7016</v>
      </c>
      <c r="B7017" t="s">
        <v>10041</v>
      </c>
      <c r="C7017" s="1">
        <v>41709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>
        <v>32.96</v>
      </c>
      <c r="S7017">
        <v>2</v>
      </c>
      <c r="T7017">
        <v>0</v>
      </c>
      <c r="U7017">
        <v>14.172800000000001</v>
      </c>
      <c r="V7017">
        <f>IFERROR(SuperstoreData[[#This Row],[Profit]]/SuperstoreData[[#This Row],[Sales]],0)</f>
        <v>0.43</v>
      </c>
      <c r="W7017">
        <f>YEAR(C7017)</f>
        <v>2014</v>
      </c>
      <c r="X7017" t="str">
        <f>TEXT(C7017,"mmm")</f>
        <v>Mar</v>
      </c>
    </row>
    <row r="7018" spans="1:24" x14ac:dyDescent="0.3">
      <c r="A7018">
        <v>7017</v>
      </c>
      <c r="B7018" t="s">
        <v>10041</v>
      </c>
      <c r="C7018" s="1">
        <v>41709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>
        <v>587.97</v>
      </c>
      <c r="S7018">
        <v>3</v>
      </c>
      <c r="T7018">
        <v>0</v>
      </c>
      <c r="U7018">
        <v>164.63159999999999</v>
      </c>
      <c r="V7018">
        <f>IFERROR(SuperstoreData[[#This Row],[Profit]]/SuperstoreData[[#This Row],[Sales]],0)</f>
        <v>0.27999999999999997</v>
      </c>
      <c r="W7018">
        <f>YEAR(C7018)</f>
        <v>2014</v>
      </c>
      <c r="X7018" t="str">
        <f>TEXT(C7018,"mmm")</f>
        <v>Mar</v>
      </c>
    </row>
    <row r="7019" spans="1:24" x14ac:dyDescent="0.3">
      <c r="A7019">
        <v>7018</v>
      </c>
      <c r="B7019" t="s">
        <v>10041</v>
      </c>
      <c r="C7019" s="1">
        <v>41709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>
        <v>14.94</v>
      </c>
      <c r="S7019">
        <v>3</v>
      </c>
      <c r="T7019">
        <v>0</v>
      </c>
      <c r="U7019">
        <v>7.0217999999999998</v>
      </c>
      <c r="V7019">
        <f>IFERROR(SuperstoreData[[#This Row],[Profit]]/SuperstoreData[[#This Row],[Sales]],0)</f>
        <v>0.47000000000000003</v>
      </c>
      <c r="W7019">
        <f>YEAR(C7019)</f>
        <v>2014</v>
      </c>
      <c r="X7019" t="str">
        <f>TEXT(C7019,"mmm")</f>
        <v>Mar</v>
      </c>
    </row>
    <row r="7020" spans="1:24" x14ac:dyDescent="0.3">
      <c r="A7020">
        <v>7019</v>
      </c>
      <c r="B7020" t="s">
        <v>10043</v>
      </c>
      <c r="C7020" s="1">
        <v>42544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>
        <v>25.83</v>
      </c>
      <c r="S7020">
        <v>7</v>
      </c>
      <c r="T7020">
        <v>0</v>
      </c>
      <c r="U7020">
        <v>12.1401</v>
      </c>
      <c r="V7020">
        <f>IFERROR(SuperstoreData[[#This Row],[Profit]]/SuperstoreData[[#This Row],[Sales]],0)</f>
        <v>0.47000000000000003</v>
      </c>
      <c r="W7020">
        <f>YEAR(C7020)</f>
        <v>2016</v>
      </c>
      <c r="X7020" t="str">
        <f>TEXT(C7020,"mmm")</f>
        <v>Jun</v>
      </c>
    </row>
    <row r="7021" spans="1:24" x14ac:dyDescent="0.3">
      <c r="A7021">
        <v>7020</v>
      </c>
      <c r="B7021" t="s">
        <v>10044</v>
      </c>
      <c r="C7021" s="1">
        <v>41874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>
        <v>15.552</v>
      </c>
      <c r="S7021">
        <v>3</v>
      </c>
      <c r="T7021">
        <v>0.2</v>
      </c>
      <c r="U7021">
        <v>5.4432</v>
      </c>
      <c r="V7021">
        <f>IFERROR(SuperstoreData[[#This Row],[Profit]]/SuperstoreData[[#This Row],[Sales]],0)</f>
        <v>0.35000000000000003</v>
      </c>
      <c r="W7021">
        <f>YEAR(C7021)</f>
        <v>2014</v>
      </c>
      <c r="X7021" t="str">
        <f>TEXT(C7021,"mmm")</f>
        <v>Aug</v>
      </c>
    </row>
    <row r="7022" spans="1:24" x14ac:dyDescent="0.3">
      <c r="A7022">
        <v>7021</v>
      </c>
      <c r="B7022" t="s">
        <v>10044</v>
      </c>
      <c r="C7022" s="1">
        <v>41874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>
        <v>6.8</v>
      </c>
      <c r="S7022">
        <v>1</v>
      </c>
      <c r="T7022">
        <v>0.2</v>
      </c>
      <c r="U7022">
        <v>0.51</v>
      </c>
      <c r="V7022">
        <f>IFERROR(SuperstoreData[[#This Row],[Profit]]/SuperstoreData[[#This Row],[Sales]],0)</f>
        <v>7.4999999999999997E-2</v>
      </c>
      <c r="W7022">
        <f>YEAR(C7022)</f>
        <v>2014</v>
      </c>
      <c r="X7022" t="str">
        <f>TEXT(C7022,"mmm")</f>
        <v>Aug</v>
      </c>
    </row>
    <row r="7023" spans="1:24" x14ac:dyDescent="0.3">
      <c r="A7023">
        <v>7022</v>
      </c>
      <c r="B7023" t="s">
        <v>10044</v>
      </c>
      <c r="C7023" s="1">
        <v>41874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>
        <v>4.2240000000000002</v>
      </c>
      <c r="S7023">
        <v>3</v>
      </c>
      <c r="T7023">
        <v>0.2</v>
      </c>
      <c r="U7023">
        <v>1.2672000000000001</v>
      </c>
      <c r="V7023">
        <f>IFERROR(SuperstoreData[[#This Row],[Profit]]/SuperstoreData[[#This Row],[Sales]],0)</f>
        <v>0.3</v>
      </c>
      <c r="W7023">
        <f>YEAR(C7023)</f>
        <v>2014</v>
      </c>
      <c r="X7023" t="str">
        <f>TEXT(C7023,"mmm")</f>
        <v>Aug</v>
      </c>
    </row>
    <row r="7024" spans="1:24" x14ac:dyDescent="0.3">
      <c r="A7024">
        <v>7023</v>
      </c>
      <c r="B7024" t="s">
        <v>10044</v>
      </c>
      <c r="C7024" s="1">
        <v>41874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>
        <v>143.63999999999999</v>
      </c>
      <c r="S7024">
        <v>9</v>
      </c>
      <c r="T7024">
        <v>0.2</v>
      </c>
      <c r="U7024">
        <v>10.773</v>
      </c>
      <c r="V7024">
        <f>IFERROR(SuperstoreData[[#This Row],[Profit]]/SuperstoreData[[#This Row],[Sales]],0)</f>
        <v>7.5000000000000011E-2</v>
      </c>
      <c r="W7024">
        <f>YEAR(C7024)</f>
        <v>2014</v>
      </c>
      <c r="X7024" t="str">
        <f>TEXT(C7024,"mmm")</f>
        <v>Aug</v>
      </c>
    </row>
    <row r="7025" spans="1:24" x14ac:dyDescent="0.3">
      <c r="A7025">
        <v>7024</v>
      </c>
      <c r="B7025" t="s">
        <v>10044</v>
      </c>
      <c r="C7025" s="1">
        <v>41874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>
        <v>31.103999999999999</v>
      </c>
      <c r="S7025">
        <v>6</v>
      </c>
      <c r="T7025">
        <v>0.2</v>
      </c>
      <c r="U7025">
        <v>10.8864</v>
      </c>
      <c r="V7025">
        <f>IFERROR(SuperstoreData[[#This Row],[Profit]]/SuperstoreData[[#This Row],[Sales]],0)</f>
        <v>0.35000000000000003</v>
      </c>
      <c r="W7025">
        <f>YEAR(C7025)</f>
        <v>2014</v>
      </c>
      <c r="X7025" t="str">
        <f>TEXT(C7025,"mmm")</f>
        <v>Aug</v>
      </c>
    </row>
    <row r="7026" spans="1:24" x14ac:dyDescent="0.3">
      <c r="A7026">
        <v>7025</v>
      </c>
      <c r="B7026" t="s">
        <v>10044</v>
      </c>
      <c r="C7026" s="1">
        <v>41874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>
        <v>223.05600000000001</v>
      </c>
      <c r="S7026">
        <v>9</v>
      </c>
      <c r="T7026">
        <v>0.2</v>
      </c>
      <c r="U7026">
        <v>69.704999999999998</v>
      </c>
      <c r="V7026">
        <f>IFERROR(SuperstoreData[[#This Row],[Profit]]/SuperstoreData[[#This Row],[Sales]],0)</f>
        <v>0.3125</v>
      </c>
      <c r="W7026">
        <f>YEAR(C7026)</f>
        <v>2014</v>
      </c>
      <c r="X7026" t="str">
        <f>TEXT(C7026,"mmm")</f>
        <v>Aug</v>
      </c>
    </row>
    <row r="7027" spans="1:24" x14ac:dyDescent="0.3">
      <c r="A7027">
        <v>7026</v>
      </c>
      <c r="B7027" t="s">
        <v>10047</v>
      </c>
      <c r="C7027" s="1">
        <v>42772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>
        <v>227.46</v>
      </c>
      <c r="S7027">
        <v>6</v>
      </c>
      <c r="T7027">
        <v>0</v>
      </c>
      <c r="U7027">
        <v>65.963399999999993</v>
      </c>
      <c r="V7027">
        <f>IFERROR(SuperstoreData[[#This Row],[Profit]]/SuperstoreData[[#This Row],[Sales]],0)</f>
        <v>0.28999999999999998</v>
      </c>
      <c r="W7027">
        <f>YEAR(C7027)</f>
        <v>2017</v>
      </c>
      <c r="X7027" t="str">
        <f>TEXT(C7027,"mmm")</f>
        <v>Feb</v>
      </c>
    </row>
    <row r="7028" spans="1:24" x14ac:dyDescent="0.3">
      <c r="A7028">
        <v>7027</v>
      </c>
      <c r="B7028" t="s">
        <v>10047</v>
      </c>
      <c r="C7028" s="1">
        <v>42772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>
        <v>46.24</v>
      </c>
      <c r="S7028">
        <v>4</v>
      </c>
      <c r="T7028">
        <v>0.2</v>
      </c>
      <c r="U7028">
        <v>15.606</v>
      </c>
      <c r="V7028">
        <f>IFERROR(SuperstoreData[[#This Row],[Profit]]/SuperstoreData[[#This Row],[Sales]],0)</f>
        <v>0.33749999999999997</v>
      </c>
      <c r="W7028">
        <f>YEAR(C7028)</f>
        <v>2017</v>
      </c>
      <c r="X7028" t="str">
        <f>TEXT(C7028,"mmm")</f>
        <v>Feb</v>
      </c>
    </row>
    <row r="7029" spans="1:24" x14ac:dyDescent="0.3">
      <c r="A7029">
        <v>7028</v>
      </c>
      <c r="B7029" t="s">
        <v>10048</v>
      </c>
      <c r="C7029" s="1">
        <v>42764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>
        <v>5.22</v>
      </c>
      <c r="S7029">
        <v>2</v>
      </c>
      <c r="T7029">
        <v>0</v>
      </c>
      <c r="U7029">
        <v>2.4011999999999998</v>
      </c>
      <c r="V7029">
        <f>IFERROR(SuperstoreData[[#This Row],[Profit]]/SuperstoreData[[#This Row],[Sales]],0)</f>
        <v>0.45999999999999996</v>
      </c>
      <c r="W7029">
        <f>YEAR(C7029)</f>
        <v>2017</v>
      </c>
      <c r="X7029" t="str">
        <f>TEXT(C7029,"mmm")</f>
        <v>Jan</v>
      </c>
    </row>
    <row r="7030" spans="1:24" x14ac:dyDescent="0.3">
      <c r="A7030">
        <v>7029</v>
      </c>
      <c r="B7030" t="s">
        <v>10049</v>
      </c>
      <c r="C7030" s="1">
        <v>42724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>
        <v>33.9</v>
      </c>
      <c r="S7030">
        <v>5</v>
      </c>
      <c r="T7030">
        <v>0</v>
      </c>
      <c r="U7030">
        <v>15.593999999999999</v>
      </c>
      <c r="V7030">
        <f>IFERROR(SuperstoreData[[#This Row],[Profit]]/SuperstoreData[[#This Row],[Sales]],0)</f>
        <v>0.46</v>
      </c>
      <c r="W7030">
        <f>YEAR(C7030)</f>
        <v>2016</v>
      </c>
      <c r="X7030" t="str">
        <f>TEXT(C7030,"mmm")</f>
        <v>Dec</v>
      </c>
    </row>
    <row r="7031" spans="1:24" x14ac:dyDescent="0.3">
      <c r="A7031">
        <v>7030</v>
      </c>
      <c r="B7031" t="s">
        <v>10050</v>
      </c>
      <c r="C7031" s="1">
        <v>42685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>
        <v>28.14</v>
      </c>
      <c r="S7031">
        <v>3</v>
      </c>
      <c r="T7031">
        <v>0</v>
      </c>
      <c r="U7031">
        <v>7.8792</v>
      </c>
      <c r="V7031">
        <f>IFERROR(SuperstoreData[[#This Row],[Profit]]/SuperstoreData[[#This Row],[Sales]],0)</f>
        <v>0.27999999999999997</v>
      </c>
      <c r="W7031">
        <f>YEAR(C7031)</f>
        <v>2016</v>
      </c>
      <c r="X7031" t="str">
        <f>TEXT(C7031,"mmm")</f>
        <v>Nov</v>
      </c>
    </row>
    <row r="7032" spans="1:24" x14ac:dyDescent="0.3">
      <c r="A7032">
        <v>7031</v>
      </c>
      <c r="B7032" t="s">
        <v>10050</v>
      </c>
      <c r="C7032" s="1">
        <v>42685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>
        <v>36</v>
      </c>
      <c r="S7032">
        <v>2</v>
      </c>
      <c r="T7032">
        <v>0</v>
      </c>
      <c r="U7032">
        <v>6.48</v>
      </c>
      <c r="V7032">
        <f>IFERROR(SuperstoreData[[#This Row],[Profit]]/SuperstoreData[[#This Row],[Sales]],0)</f>
        <v>0.18000000000000002</v>
      </c>
      <c r="W7032">
        <f>YEAR(C7032)</f>
        <v>2016</v>
      </c>
      <c r="X7032" t="str">
        <f>TEXT(C7032,"mmm")</f>
        <v>Nov</v>
      </c>
    </row>
    <row r="7033" spans="1:24" x14ac:dyDescent="0.3">
      <c r="A7033">
        <v>7032</v>
      </c>
      <c r="B7033" t="s">
        <v>10050</v>
      </c>
      <c r="C7033" s="1">
        <v>42685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>
        <v>92.94</v>
      </c>
      <c r="S7033">
        <v>3</v>
      </c>
      <c r="T7033">
        <v>0</v>
      </c>
      <c r="U7033">
        <v>25.093800000000002</v>
      </c>
      <c r="V7033">
        <f>IFERROR(SuperstoreData[[#This Row],[Profit]]/SuperstoreData[[#This Row],[Sales]],0)</f>
        <v>0.27</v>
      </c>
      <c r="W7033">
        <f>YEAR(C7033)</f>
        <v>2016</v>
      </c>
      <c r="X7033" t="str">
        <f>TEXT(C7033,"mmm")</f>
        <v>Nov</v>
      </c>
    </row>
    <row r="7034" spans="1:24" x14ac:dyDescent="0.3">
      <c r="A7034">
        <v>7033</v>
      </c>
      <c r="B7034" t="s">
        <v>10050</v>
      </c>
      <c r="C7034" s="1">
        <v>42685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>
        <v>245.64599999999999</v>
      </c>
      <c r="S7034">
        <v>3</v>
      </c>
      <c r="T7034">
        <v>0.1</v>
      </c>
      <c r="U7034">
        <v>8.1882000000000001</v>
      </c>
      <c r="V7034">
        <f>IFERROR(SuperstoreData[[#This Row],[Profit]]/SuperstoreData[[#This Row],[Sales]],0)</f>
        <v>3.3333333333333333E-2</v>
      </c>
      <c r="W7034">
        <f>YEAR(C7034)</f>
        <v>2016</v>
      </c>
      <c r="X7034" t="str">
        <f>TEXT(C7034,"mmm")</f>
        <v>Nov</v>
      </c>
    </row>
    <row r="7035" spans="1:24" x14ac:dyDescent="0.3">
      <c r="A7035">
        <v>7034</v>
      </c>
      <c r="B7035" t="s">
        <v>10050</v>
      </c>
      <c r="C7035" s="1">
        <v>42685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>
        <v>55.008000000000003</v>
      </c>
      <c r="S7035">
        <v>3</v>
      </c>
      <c r="T7035">
        <v>0.2</v>
      </c>
      <c r="U7035">
        <v>17.190000000000001</v>
      </c>
      <c r="V7035">
        <f>IFERROR(SuperstoreData[[#This Row],[Profit]]/SuperstoreData[[#This Row],[Sales]],0)</f>
        <v>0.3125</v>
      </c>
      <c r="W7035">
        <f>YEAR(C7035)</f>
        <v>2016</v>
      </c>
      <c r="X7035" t="str">
        <f>TEXT(C7035,"mmm")</f>
        <v>Nov</v>
      </c>
    </row>
    <row r="7036" spans="1:24" x14ac:dyDescent="0.3">
      <c r="A7036">
        <v>7035</v>
      </c>
      <c r="B7036" t="s">
        <v>10050</v>
      </c>
      <c r="C7036" s="1">
        <v>42685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>
        <v>35.231999999999999</v>
      </c>
      <c r="S7036">
        <v>3</v>
      </c>
      <c r="T7036">
        <v>0.2</v>
      </c>
      <c r="U7036">
        <v>11.4504</v>
      </c>
      <c r="V7036">
        <f>IFERROR(SuperstoreData[[#This Row],[Profit]]/SuperstoreData[[#This Row],[Sales]],0)</f>
        <v>0.32500000000000001</v>
      </c>
      <c r="W7036">
        <f>YEAR(C7036)</f>
        <v>2016</v>
      </c>
      <c r="X7036" t="str">
        <f>TEXT(C7036,"mmm")</f>
        <v>Nov</v>
      </c>
    </row>
    <row r="7037" spans="1:24" x14ac:dyDescent="0.3">
      <c r="A7037">
        <v>7036</v>
      </c>
      <c r="B7037" t="s">
        <v>10051</v>
      </c>
      <c r="C7037" s="1">
        <v>43048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>
        <v>523.39200000000005</v>
      </c>
      <c r="S7037">
        <v>3</v>
      </c>
      <c r="T7037">
        <v>0.2</v>
      </c>
      <c r="U7037">
        <v>52.339199999999998</v>
      </c>
      <c r="V7037">
        <f>IFERROR(SuperstoreData[[#This Row],[Profit]]/SuperstoreData[[#This Row],[Sales]],0)</f>
        <v>9.9999999999999992E-2</v>
      </c>
      <c r="W7037">
        <f>YEAR(C7037)</f>
        <v>2017</v>
      </c>
      <c r="X7037" t="str">
        <f>TEXT(C7037,"mmm")</f>
        <v>Nov</v>
      </c>
    </row>
    <row r="7038" spans="1:24" x14ac:dyDescent="0.3">
      <c r="A7038">
        <v>7037</v>
      </c>
      <c r="B7038" t="s">
        <v>10052</v>
      </c>
      <c r="C7038" s="1">
        <v>41761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>
        <v>479.98399999999998</v>
      </c>
      <c r="S7038">
        <v>2</v>
      </c>
      <c r="T7038">
        <v>0.2</v>
      </c>
      <c r="U7038">
        <v>89.997</v>
      </c>
      <c r="V7038">
        <f>IFERROR(SuperstoreData[[#This Row],[Profit]]/SuperstoreData[[#This Row],[Sales]],0)</f>
        <v>0.1875</v>
      </c>
      <c r="W7038">
        <f>YEAR(C7038)</f>
        <v>2014</v>
      </c>
      <c r="X7038" t="str">
        <f>TEXT(C7038,"mmm")</f>
        <v>May</v>
      </c>
    </row>
    <row r="7039" spans="1:24" x14ac:dyDescent="0.3">
      <c r="A7039">
        <v>7038</v>
      </c>
      <c r="B7039" t="s">
        <v>10053</v>
      </c>
      <c r="C7039" s="1">
        <v>43000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>
        <v>12.96</v>
      </c>
      <c r="S7039">
        <v>2</v>
      </c>
      <c r="T7039">
        <v>0</v>
      </c>
      <c r="U7039">
        <v>6.2207999999999997</v>
      </c>
      <c r="V7039">
        <f>IFERROR(SuperstoreData[[#This Row],[Profit]]/SuperstoreData[[#This Row],[Sales]],0)</f>
        <v>0.47999999999999993</v>
      </c>
      <c r="W7039">
        <f>YEAR(C7039)</f>
        <v>2017</v>
      </c>
      <c r="X7039" t="str">
        <f>TEXT(C7039,"mmm")</f>
        <v>Sep</v>
      </c>
    </row>
    <row r="7040" spans="1:24" x14ac:dyDescent="0.3">
      <c r="A7040">
        <v>7039</v>
      </c>
      <c r="B7040" t="s">
        <v>10053</v>
      </c>
      <c r="C7040" s="1">
        <v>43000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>
        <v>17.940000000000001</v>
      </c>
      <c r="S7040">
        <v>3</v>
      </c>
      <c r="T7040">
        <v>0</v>
      </c>
      <c r="U7040">
        <v>6.4584000000000001</v>
      </c>
      <c r="V7040">
        <f>IFERROR(SuperstoreData[[#This Row],[Profit]]/SuperstoreData[[#This Row],[Sales]],0)</f>
        <v>0.36</v>
      </c>
      <c r="W7040">
        <f>YEAR(C7040)</f>
        <v>2017</v>
      </c>
      <c r="X7040" t="str">
        <f>TEXT(C7040,"mmm")</f>
        <v>Sep</v>
      </c>
    </row>
    <row r="7041" spans="1:24" x14ac:dyDescent="0.3">
      <c r="A7041">
        <v>7040</v>
      </c>
      <c r="B7041" t="s">
        <v>10056</v>
      </c>
      <c r="C7041" s="1">
        <v>43086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>
        <v>166.72</v>
      </c>
      <c r="S7041">
        <v>2</v>
      </c>
      <c r="T7041">
        <v>0</v>
      </c>
      <c r="U7041">
        <v>41.68</v>
      </c>
      <c r="V7041">
        <f>IFERROR(SuperstoreData[[#This Row],[Profit]]/SuperstoreData[[#This Row],[Sales]],0)</f>
        <v>0.25</v>
      </c>
      <c r="W7041">
        <f>YEAR(C7041)</f>
        <v>2017</v>
      </c>
      <c r="X7041" t="str">
        <f>TEXT(C7041,"mmm")</f>
        <v>Dec</v>
      </c>
    </row>
    <row r="7042" spans="1:24" x14ac:dyDescent="0.3">
      <c r="A7042">
        <v>7041</v>
      </c>
      <c r="B7042" t="s">
        <v>10056</v>
      </c>
      <c r="C7042" s="1">
        <v>43086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>
        <v>24.815999999999999</v>
      </c>
      <c r="S7042">
        <v>3</v>
      </c>
      <c r="T7042">
        <v>0.2</v>
      </c>
      <c r="U7042">
        <v>8.3754000000000008</v>
      </c>
      <c r="V7042">
        <f>IFERROR(SuperstoreData[[#This Row],[Profit]]/SuperstoreData[[#This Row],[Sales]],0)</f>
        <v>0.33750000000000002</v>
      </c>
      <c r="W7042">
        <f>YEAR(C7042)</f>
        <v>2017</v>
      </c>
      <c r="X7042" t="str">
        <f>TEXT(C7042,"mmm")</f>
        <v>Dec</v>
      </c>
    </row>
    <row r="7043" spans="1:24" x14ac:dyDescent="0.3">
      <c r="A7043">
        <v>7042</v>
      </c>
      <c r="B7043" t="s">
        <v>10056</v>
      </c>
      <c r="C7043" s="1">
        <v>43086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>
        <v>124.36</v>
      </c>
      <c r="S7043">
        <v>2</v>
      </c>
      <c r="T7043">
        <v>0</v>
      </c>
      <c r="U7043">
        <v>27.359200000000001</v>
      </c>
      <c r="V7043">
        <f>IFERROR(SuperstoreData[[#This Row],[Profit]]/SuperstoreData[[#This Row],[Sales]],0)</f>
        <v>0.22</v>
      </c>
      <c r="W7043">
        <f>YEAR(C7043)</f>
        <v>2017</v>
      </c>
      <c r="X7043" t="str">
        <f>TEXT(C7043,"mmm")</f>
        <v>Dec</v>
      </c>
    </row>
    <row r="7044" spans="1:24" x14ac:dyDescent="0.3">
      <c r="A7044">
        <v>7043</v>
      </c>
      <c r="B7044" t="s">
        <v>10057</v>
      </c>
      <c r="C7044" s="1">
        <v>42934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>
        <v>599.97</v>
      </c>
      <c r="S7044">
        <v>5</v>
      </c>
      <c r="T7044">
        <v>0.4</v>
      </c>
      <c r="U7044">
        <v>69.996499999999997</v>
      </c>
      <c r="V7044">
        <f>IFERROR(SuperstoreData[[#This Row],[Profit]]/SuperstoreData[[#This Row],[Sales]],0)</f>
        <v>0.11666666666666665</v>
      </c>
      <c r="W7044">
        <f>YEAR(C7044)</f>
        <v>2017</v>
      </c>
      <c r="X7044" t="str">
        <f>TEXT(C7044,"mmm")</f>
        <v>Jul</v>
      </c>
    </row>
    <row r="7045" spans="1:24" x14ac:dyDescent="0.3">
      <c r="A7045">
        <v>7044</v>
      </c>
      <c r="B7045" t="s">
        <v>10057</v>
      </c>
      <c r="C7045" s="1">
        <v>42934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>
        <v>198.744</v>
      </c>
      <c r="S7045">
        <v>4</v>
      </c>
      <c r="T7045">
        <v>0.3</v>
      </c>
      <c r="U7045">
        <v>-14.196</v>
      </c>
      <c r="V7045">
        <f>IFERROR(SuperstoreData[[#This Row],[Profit]]/SuperstoreData[[#This Row],[Sales]],0)</f>
        <v>-7.1428571428571425E-2</v>
      </c>
      <c r="W7045">
        <f>YEAR(C7045)</f>
        <v>2017</v>
      </c>
      <c r="X7045" t="str">
        <f>TEXT(C7045,"mmm")</f>
        <v>Jul</v>
      </c>
    </row>
    <row r="7046" spans="1:24" x14ac:dyDescent="0.3">
      <c r="A7046">
        <v>7045</v>
      </c>
      <c r="B7046" t="s">
        <v>10057</v>
      </c>
      <c r="C7046" s="1">
        <v>42934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>
        <v>9.1839999999999993</v>
      </c>
      <c r="S7046">
        <v>2</v>
      </c>
      <c r="T7046">
        <v>0.2</v>
      </c>
      <c r="U7046">
        <v>1.1479999999999999</v>
      </c>
      <c r="V7046">
        <f>IFERROR(SuperstoreData[[#This Row],[Profit]]/SuperstoreData[[#This Row],[Sales]],0)</f>
        <v>0.125</v>
      </c>
      <c r="W7046">
        <f>YEAR(C7046)</f>
        <v>2017</v>
      </c>
      <c r="X7046" t="str">
        <f>TEXT(C7046,"mmm")</f>
        <v>Jul</v>
      </c>
    </row>
    <row r="7047" spans="1:24" x14ac:dyDescent="0.3">
      <c r="A7047">
        <v>7046</v>
      </c>
      <c r="B7047" t="s">
        <v>10058</v>
      </c>
      <c r="C7047" s="1">
        <v>42677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>
        <v>9.2479999999999993</v>
      </c>
      <c r="S7047">
        <v>2</v>
      </c>
      <c r="T7047">
        <v>0.2</v>
      </c>
      <c r="U7047">
        <v>3.3523999999999998</v>
      </c>
      <c r="V7047">
        <f>IFERROR(SuperstoreData[[#This Row],[Profit]]/SuperstoreData[[#This Row],[Sales]],0)</f>
        <v>0.36249999999999999</v>
      </c>
      <c r="W7047">
        <f>YEAR(C7047)</f>
        <v>2016</v>
      </c>
      <c r="X7047" t="str">
        <f>TEXT(C7047,"mmm")</f>
        <v>Nov</v>
      </c>
    </row>
    <row r="7048" spans="1:24" x14ac:dyDescent="0.3">
      <c r="A7048">
        <v>7047</v>
      </c>
      <c r="B7048" t="s">
        <v>10059</v>
      </c>
      <c r="C7048" s="1">
        <v>41737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>
        <v>99.591999999999999</v>
      </c>
      <c r="S7048">
        <v>1</v>
      </c>
      <c r="T7048">
        <v>0.2</v>
      </c>
      <c r="U7048">
        <v>2.4897999999999998</v>
      </c>
      <c r="V7048">
        <f>IFERROR(SuperstoreData[[#This Row],[Profit]]/SuperstoreData[[#This Row],[Sales]],0)</f>
        <v>2.4999999999999998E-2</v>
      </c>
      <c r="W7048">
        <f>YEAR(C7048)</f>
        <v>2014</v>
      </c>
      <c r="X7048" t="str">
        <f>TEXT(C7048,"mmm")</f>
        <v>Apr</v>
      </c>
    </row>
    <row r="7049" spans="1:24" x14ac:dyDescent="0.3">
      <c r="A7049">
        <v>7048</v>
      </c>
      <c r="B7049" t="s">
        <v>10059</v>
      </c>
      <c r="C7049" s="1">
        <v>41737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>
        <v>399.96</v>
      </c>
      <c r="S7049">
        <v>4</v>
      </c>
      <c r="T7049">
        <v>0</v>
      </c>
      <c r="U7049">
        <v>139.98599999999999</v>
      </c>
      <c r="V7049">
        <f>IFERROR(SuperstoreData[[#This Row],[Profit]]/SuperstoreData[[#This Row],[Sales]],0)</f>
        <v>0.35</v>
      </c>
      <c r="W7049">
        <f>YEAR(C7049)</f>
        <v>2014</v>
      </c>
      <c r="X7049" t="str">
        <f>TEXT(C7049,"mmm")</f>
        <v>Apr</v>
      </c>
    </row>
    <row r="7050" spans="1:24" x14ac:dyDescent="0.3">
      <c r="A7050">
        <v>7049</v>
      </c>
      <c r="B7050" t="s">
        <v>10060</v>
      </c>
      <c r="C7050" s="1">
        <v>42596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>
        <v>15.552</v>
      </c>
      <c r="S7050">
        <v>3</v>
      </c>
      <c r="T7050">
        <v>0.2</v>
      </c>
      <c r="U7050">
        <v>5.4432</v>
      </c>
      <c r="V7050">
        <f>IFERROR(SuperstoreData[[#This Row],[Profit]]/SuperstoreData[[#This Row],[Sales]],0)</f>
        <v>0.35000000000000003</v>
      </c>
      <c r="W7050">
        <f>YEAR(C7050)</f>
        <v>2016</v>
      </c>
      <c r="X7050" t="str">
        <f>TEXT(C7050,"mmm")</f>
        <v>Aug</v>
      </c>
    </row>
    <row r="7051" spans="1:24" x14ac:dyDescent="0.3">
      <c r="A7051">
        <v>7050</v>
      </c>
      <c r="B7051" t="s">
        <v>10061</v>
      </c>
      <c r="C7051" s="1">
        <v>41907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>
        <v>14.576000000000001</v>
      </c>
      <c r="S7051">
        <v>2</v>
      </c>
      <c r="T7051">
        <v>0.2</v>
      </c>
      <c r="U7051">
        <v>2.3685999999999998</v>
      </c>
      <c r="V7051">
        <f>IFERROR(SuperstoreData[[#This Row],[Profit]]/SuperstoreData[[#This Row],[Sales]],0)</f>
        <v>0.16249999999999998</v>
      </c>
      <c r="W7051">
        <f>YEAR(C7051)</f>
        <v>2014</v>
      </c>
      <c r="X7051" t="str">
        <f>TEXT(C7051,"mmm")</f>
        <v>Sep</v>
      </c>
    </row>
    <row r="7052" spans="1:24" x14ac:dyDescent="0.3">
      <c r="A7052">
        <v>7051</v>
      </c>
      <c r="B7052" t="s">
        <v>10062</v>
      </c>
      <c r="C7052" s="1">
        <v>42715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>
        <v>209.6</v>
      </c>
      <c r="S7052">
        <v>5</v>
      </c>
      <c r="T7052">
        <v>0.2</v>
      </c>
      <c r="U7052">
        <v>68.12</v>
      </c>
      <c r="V7052">
        <f>IFERROR(SuperstoreData[[#This Row],[Profit]]/SuperstoreData[[#This Row],[Sales]],0)</f>
        <v>0.32500000000000001</v>
      </c>
      <c r="W7052">
        <f>YEAR(C7052)</f>
        <v>2016</v>
      </c>
      <c r="X7052" t="str">
        <f>TEXT(C7052,"mmm")</f>
        <v>Dec</v>
      </c>
    </row>
    <row r="7053" spans="1:24" x14ac:dyDescent="0.3">
      <c r="A7053">
        <v>7052</v>
      </c>
      <c r="B7053" t="s">
        <v>10062</v>
      </c>
      <c r="C7053" s="1">
        <v>42715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>
        <v>23.32</v>
      </c>
      <c r="S7053">
        <v>2</v>
      </c>
      <c r="T7053">
        <v>0</v>
      </c>
      <c r="U7053">
        <v>6.0632000000000001</v>
      </c>
      <c r="V7053">
        <f>IFERROR(SuperstoreData[[#This Row],[Profit]]/SuperstoreData[[#This Row],[Sales]],0)</f>
        <v>0.26</v>
      </c>
      <c r="W7053">
        <f>YEAR(C7053)</f>
        <v>2016</v>
      </c>
      <c r="X7053" t="str">
        <f>TEXT(C7053,"mmm")</f>
        <v>Dec</v>
      </c>
    </row>
    <row r="7054" spans="1:24" x14ac:dyDescent="0.3">
      <c r="A7054">
        <v>7053</v>
      </c>
      <c r="B7054" t="s">
        <v>10062</v>
      </c>
      <c r="C7054" s="1">
        <v>42715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>
        <v>30.98</v>
      </c>
      <c r="S7054">
        <v>1</v>
      </c>
      <c r="T7054">
        <v>0</v>
      </c>
      <c r="U7054">
        <v>13.941000000000001</v>
      </c>
      <c r="V7054">
        <f>IFERROR(SuperstoreData[[#This Row],[Profit]]/SuperstoreData[[#This Row],[Sales]],0)</f>
        <v>0.45</v>
      </c>
      <c r="W7054">
        <f>YEAR(C7054)</f>
        <v>2016</v>
      </c>
      <c r="X7054" t="str">
        <f>TEXT(C7054,"mmm")</f>
        <v>Dec</v>
      </c>
    </row>
    <row r="7055" spans="1:24" x14ac:dyDescent="0.3">
      <c r="A7055">
        <v>7054</v>
      </c>
      <c r="B7055" t="s">
        <v>10062</v>
      </c>
      <c r="C7055" s="1">
        <v>42715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>
        <v>119.96</v>
      </c>
      <c r="S7055">
        <v>4</v>
      </c>
      <c r="T7055">
        <v>0</v>
      </c>
      <c r="U7055">
        <v>25.191600000000001</v>
      </c>
      <c r="V7055">
        <f>IFERROR(SuperstoreData[[#This Row],[Profit]]/SuperstoreData[[#This Row],[Sales]],0)</f>
        <v>0.21000000000000002</v>
      </c>
      <c r="W7055">
        <f>YEAR(C7055)</f>
        <v>2016</v>
      </c>
      <c r="X7055" t="str">
        <f>TEXT(C7055,"mmm")</f>
        <v>Dec</v>
      </c>
    </row>
    <row r="7056" spans="1:24" x14ac:dyDescent="0.3">
      <c r="A7056">
        <v>7055</v>
      </c>
      <c r="B7056" t="s">
        <v>10062</v>
      </c>
      <c r="C7056" s="1">
        <v>42715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>
        <v>363.92</v>
      </c>
      <c r="S7056">
        <v>5</v>
      </c>
      <c r="T7056">
        <v>0.2</v>
      </c>
      <c r="U7056">
        <v>-31.843</v>
      </c>
      <c r="V7056">
        <f>IFERROR(SuperstoreData[[#This Row],[Profit]]/SuperstoreData[[#This Row],[Sales]],0)</f>
        <v>-8.7499999999999994E-2</v>
      </c>
      <c r="W7056">
        <f>YEAR(C7056)</f>
        <v>2016</v>
      </c>
      <c r="X7056" t="str">
        <f>TEXT(C7056,"mmm")</f>
        <v>Dec</v>
      </c>
    </row>
    <row r="7057" spans="1:24" x14ac:dyDescent="0.3">
      <c r="A7057">
        <v>7056</v>
      </c>
      <c r="B7057" t="s">
        <v>10062</v>
      </c>
      <c r="C7057" s="1">
        <v>42715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>
        <v>35.808</v>
      </c>
      <c r="S7057">
        <v>3</v>
      </c>
      <c r="T7057">
        <v>0.2</v>
      </c>
      <c r="U7057">
        <v>11.19</v>
      </c>
      <c r="V7057">
        <f>IFERROR(SuperstoreData[[#This Row],[Profit]]/SuperstoreData[[#This Row],[Sales]],0)</f>
        <v>0.3125</v>
      </c>
      <c r="W7057">
        <f>YEAR(C7057)</f>
        <v>2016</v>
      </c>
      <c r="X7057" t="str">
        <f>TEXT(C7057,"mmm")</f>
        <v>Dec</v>
      </c>
    </row>
    <row r="7058" spans="1:24" x14ac:dyDescent="0.3">
      <c r="A7058">
        <v>7057</v>
      </c>
      <c r="B7058" t="s">
        <v>10062</v>
      </c>
      <c r="C7058" s="1">
        <v>42715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>
        <v>122.688</v>
      </c>
      <c r="S7058">
        <v>9</v>
      </c>
      <c r="T7058">
        <v>0.2</v>
      </c>
      <c r="U7058">
        <v>39.873600000000003</v>
      </c>
      <c r="V7058">
        <f>IFERROR(SuperstoreData[[#This Row],[Profit]]/SuperstoreData[[#This Row],[Sales]],0)</f>
        <v>0.32500000000000001</v>
      </c>
      <c r="W7058">
        <f>YEAR(C7058)</f>
        <v>2016</v>
      </c>
      <c r="X7058" t="str">
        <f>TEXT(C7058,"mmm")</f>
        <v>Dec</v>
      </c>
    </row>
    <row r="7059" spans="1:24" x14ac:dyDescent="0.3">
      <c r="A7059">
        <v>7058</v>
      </c>
      <c r="B7059" t="s">
        <v>10062</v>
      </c>
      <c r="C7059" s="1">
        <v>42715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>
        <v>892.13599999999997</v>
      </c>
      <c r="S7059">
        <v>7</v>
      </c>
      <c r="T7059">
        <v>0.2</v>
      </c>
      <c r="U7059">
        <v>111.517</v>
      </c>
      <c r="V7059">
        <f>IFERROR(SuperstoreData[[#This Row],[Profit]]/SuperstoreData[[#This Row],[Sales]],0)</f>
        <v>0.125</v>
      </c>
      <c r="W7059">
        <f>YEAR(C7059)</f>
        <v>2016</v>
      </c>
      <c r="X7059" t="str">
        <f>TEXT(C7059,"mmm")</f>
        <v>Dec</v>
      </c>
    </row>
    <row r="7060" spans="1:24" x14ac:dyDescent="0.3">
      <c r="A7060">
        <v>7059</v>
      </c>
      <c r="B7060" t="s">
        <v>10062</v>
      </c>
      <c r="C7060" s="1">
        <v>42715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>
        <v>50.22</v>
      </c>
      <c r="S7060">
        <v>3</v>
      </c>
      <c r="T7060">
        <v>0</v>
      </c>
      <c r="U7060">
        <v>2.0087999999999999</v>
      </c>
      <c r="V7060">
        <f>IFERROR(SuperstoreData[[#This Row],[Profit]]/SuperstoreData[[#This Row],[Sales]],0)</f>
        <v>0.04</v>
      </c>
      <c r="W7060">
        <f>YEAR(C7060)</f>
        <v>2016</v>
      </c>
      <c r="X7060" t="str">
        <f>TEXT(C7060,"mmm")</f>
        <v>Dec</v>
      </c>
    </row>
    <row r="7061" spans="1:24" x14ac:dyDescent="0.3">
      <c r="A7061">
        <v>7060</v>
      </c>
      <c r="B7061" t="s">
        <v>10062</v>
      </c>
      <c r="C7061" s="1">
        <v>42715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>
        <v>83.42</v>
      </c>
      <c r="S7061">
        <v>2</v>
      </c>
      <c r="T7061">
        <v>0</v>
      </c>
      <c r="U7061">
        <v>24.191800000000001</v>
      </c>
      <c r="V7061">
        <f>IFERROR(SuperstoreData[[#This Row],[Profit]]/SuperstoreData[[#This Row],[Sales]],0)</f>
        <v>0.28999999999999998</v>
      </c>
      <c r="W7061">
        <f>YEAR(C7061)</f>
        <v>2016</v>
      </c>
      <c r="X7061" t="str">
        <f>TEXT(C7061,"mmm")</f>
        <v>Dec</v>
      </c>
    </row>
    <row r="7062" spans="1:24" x14ac:dyDescent="0.3">
      <c r="A7062">
        <v>7061</v>
      </c>
      <c r="B7062" t="s">
        <v>10062</v>
      </c>
      <c r="C7062" s="1">
        <v>42715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>
        <v>5.8719999999999999</v>
      </c>
      <c r="S7062">
        <v>2</v>
      </c>
      <c r="T7062">
        <v>0.2</v>
      </c>
      <c r="U7062">
        <v>2.1286</v>
      </c>
      <c r="V7062">
        <f>IFERROR(SuperstoreData[[#This Row],[Profit]]/SuperstoreData[[#This Row],[Sales]],0)</f>
        <v>0.36249999999999999</v>
      </c>
      <c r="W7062">
        <f>YEAR(C7062)</f>
        <v>2016</v>
      </c>
      <c r="X7062" t="str">
        <f>TEXT(C7062,"mmm")</f>
        <v>Dec</v>
      </c>
    </row>
    <row r="7063" spans="1:24" x14ac:dyDescent="0.3">
      <c r="A7063">
        <v>7062</v>
      </c>
      <c r="B7063" t="s">
        <v>10065</v>
      </c>
      <c r="C7063" s="1">
        <v>42038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>
        <v>12.144</v>
      </c>
      <c r="S7063">
        <v>3</v>
      </c>
      <c r="T7063">
        <v>0.2</v>
      </c>
      <c r="U7063">
        <v>4.0986000000000002</v>
      </c>
      <c r="V7063">
        <f>IFERROR(SuperstoreData[[#This Row],[Profit]]/SuperstoreData[[#This Row],[Sales]],0)</f>
        <v>0.33750000000000002</v>
      </c>
      <c r="W7063">
        <f>YEAR(C7063)</f>
        <v>2015</v>
      </c>
      <c r="X7063" t="str">
        <f>TEXT(C7063,"mmm")</f>
        <v>Feb</v>
      </c>
    </row>
    <row r="7064" spans="1:24" x14ac:dyDescent="0.3">
      <c r="A7064">
        <v>7063</v>
      </c>
      <c r="B7064" t="s">
        <v>10066</v>
      </c>
      <c r="C7064" s="1">
        <v>42733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>
        <v>27.792000000000002</v>
      </c>
      <c r="S7064">
        <v>3</v>
      </c>
      <c r="T7064">
        <v>0.2</v>
      </c>
      <c r="U7064">
        <v>10.422000000000001</v>
      </c>
      <c r="V7064">
        <f>IFERROR(SuperstoreData[[#This Row],[Profit]]/SuperstoreData[[#This Row],[Sales]],0)</f>
        <v>0.375</v>
      </c>
      <c r="W7064">
        <f>YEAR(C7064)</f>
        <v>2016</v>
      </c>
      <c r="X7064" t="str">
        <f>TEXT(C7064,"mmm")</f>
        <v>Dec</v>
      </c>
    </row>
    <row r="7065" spans="1:24" x14ac:dyDescent="0.3">
      <c r="A7065">
        <v>7064</v>
      </c>
      <c r="B7065" t="s">
        <v>10067</v>
      </c>
      <c r="C7065" s="1">
        <v>42978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>
        <v>6.2080000000000002</v>
      </c>
      <c r="S7065">
        <v>2</v>
      </c>
      <c r="T7065">
        <v>0.2</v>
      </c>
      <c r="U7065">
        <v>0.69840000000000002</v>
      </c>
      <c r="V7065">
        <f>IFERROR(SuperstoreData[[#This Row],[Profit]]/SuperstoreData[[#This Row],[Sales]],0)</f>
        <v>0.1125</v>
      </c>
      <c r="W7065">
        <f>YEAR(C7065)</f>
        <v>2017</v>
      </c>
      <c r="X7065" t="str">
        <f>TEXT(C7065,"mmm")</f>
        <v>Aug</v>
      </c>
    </row>
    <row r="7066" spans="1:24" x14ac:dyDescent="0.3">
      <c r="A7066">
        <v>7065</v>
      </c>
      <c r="B7066" t="s">
        <v>10068</v>
      </c>
      <c r="C7066" s="1">
        <v>42770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>
        <v>32.67</v>
      </c>
      <c r="S7066">
        <v>3</v>
      </c>
      <c r="T7066">
        <v>0</v>
      </c>
      <c r="U7066">
        <v>8.4941999999999993</v>
      </c>
      <c r="V7066">
        <f>IFERROR(SuperstoreData[[#This Row],[Profit]]/SuperstoreData[[#This Row],[Sales]],0)</f>
        <v>0.25999999999999995</v>
      </c>
      <c r="W7066">
        <f>YEAR(C7066)</f>
        <v>2017</v>
      </c>
      <c r="X7066" t="str">
        <f>TEXT(C7066,"mmm")</f>
        <v>Feb</v>
      </c>
    </row>
    <row r="7067" spans="1:24" x14ac:dyDescent="0.3">
      <c r="A7067">
        <v>7066</v>
      </c>
      <c r="B7067" t="s">
        <v>10069</v>
      </c>
      <c r="C7067" s="1">
        <v>41979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>
        <v>1261.33</v>
      </c>
      <c r="S7067">
        <v>7</v>
      </c>
      <c r="T7067">
        <v>0</v>
      </c>
      <c r="U7067">
        <v>327.94580000000002</v>
      </c>
      <c r="V7067">
        <f>IFERROR(SuperstoreData[[#This Row],[Profit]]/SuperstoreData[[#This Row],[Sales]],0)</f>
        <v>0.26</v>
      </c>
      <c r="W7067">
        <f>YEAR(C7067)</f>
        <v>2014</v>
      </c>
      <c r="X7067" t="str">
        <f>TEXT(C7067,"mmm")</f>
        <v>Dec</v>
      </c>
    </row>
    <row r="7068" spans="1:24" x14ac:dyDescent="0.3">
      <c r="A7068">
        <v>7067</v>
      </c>
      <c r="B7068" t="s">
        <v>10070</v>
      </c>
      <c r="C7068" s="1">
        <v>42520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>
        <v>38.880000000000003</v>
      </c>
      <c r="S7068">
        <v>6</v>
      </c>
      <c r="T7068">
        <v>0</v>
      </c>
      <c r="U7068">
        <v>18.662400000000002</v>
      </c>
      <c r="V7068">
        <f>IFERROR(SuperstoreData[[#This Row],[Profit]]/SuperstoreData[[#This Row],[Sales]],0)</f>
        <v>0.48000000000000004</v>
      </c>
      <c r="W7068">
        <f>YEAR(C7068)</f>
        <v>2016</v>
      </c>
      <c r="X7068" t="str">
        <f>TEXT(C7068,"mmm")</f>
        <v>May</v>
      </c>
    </row>
    <row r="7069" spans="1:24" x14ac:dyDescent="0.3">
      <c r="A7069">
        <v>7068</v>
      </c>
      <c r="B7069" t="s">
        <v>10071</v>
      </c>
      <c r="C7069" s="1">
        <v>42511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>
        <v>1.964</v>
      </c>
      <c r="S7069">
        <v>2</v>
      </c>
      <c r="T7069">
        <v>0.8</v>
      </c>
      <c r="U7069">
        <v>-3.2406000000000001</v>
      </c>
      <c r="V7069">
        <f>IFERROR(SuperstoreData[[#This Row],[Profit]]/SuperstoreData[[#This Row],[Sales]],0)</f>
        <v>-1.6500000000000001</v>
      </c>
      <c r="W7069">
        <f>YEAR(C7069)</f>
        <v>2016</v>
      </c>
      <c r="X7069" t="str">
        <f>TEXT(C7069,"mmm")</f>
        <v>May</v>
      </c>
    </row>
    <row r="7070" spans="1:24" x14ac:dyDescent="0.3">
      <c r="A7070">
        <v>7069</v>
      </c>
      <c r="B7070" t="s">
        <v>10071</v>
      </c>
      <c r="C7070" s="1">
        <v>42511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>
        <v>82.656000000000006</v>
      </c>
      <c r="S7070">
        <v>9</v>
      </c>
      <c r="T7070">
        <v>0.2</v>
      </c>
      <c r="U7070">
        <v>30.995999999999999</v>
      </c>
      <c r="V7070">
        <f>IFERROR(SuperstoreData[[#This Row],[Profit]]/SuperstoreData[[#This Row],[Sales]],0)</f>
        <v>0.37499999999999994</v>
      </c>
      <c r="W7070">
        <f>YEAR(C7070)</f>
        <v>2016</v>
      </c>
      <c r="X7070" t="str">
        <f>TEXT(C7070,"mmm")</f>
        <v>May</v>
      </c>
    </row>
    <row r="7071" spans="1:24" x14ac:dyDescent="0.3">
      <c r="A7071">
        <v>7070</v>
      </c>
      <c r="B7071" t="s">
        <v>10072</v>
      </c>
      <c r="C7071" s="1">
        <v>41860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>
        <v>5.98</v>
      </c>
      <c r="S7071">
        <v>1</v>
      </c>
      <c r="T7071">
        <v>0</v>
      </c>
      <c r="U7071">
        <v>2.6909999999999998</v>
      </c>
      <c r="V7071">
        <f>IFERROR(SuperstoreData[[#This Row],[Profit]]/SuperstoreData[[#This Row],[Sales]],0)</f>
        <v>0.44999999999999996</v>
      </c>
      <c r="W7071">
        <f>YEAR(C7071)</f>
        <v>2014</v>
      </c>
      <c r="X7071" t="str">
        <f>TEXT(C7071,"mmm")</f>
        <v>Aug</v>
      </c>
    </row>
    <row r="7072" spans="1:24" x14ac:dyDescent="0.3">
      <c r="A7072">
        <v>7071</v>
      </c>
      <c r="B7072" t="s">
        <v>10073</v>
      </c>
      <c r="C7072" s="1">
        <v>42618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>
        <v>9.2479999999999993</v>
      </c>
      <c r="S7072">
        <v>2</v>
      </c>
      <c r="T7072">
        <v>0.2</v>
      </c>
      <c r="U7072">
        <v>3.3523999999999998</v>
      </c>
      <c r="V7072">
        <f>IFERROR(SuperstoreData[[#This Row],[Profit]]/SuperstoreData[[#This Row],[Sales]],0)</f>
        <v>0.36249999999999999</v>
      </c>
      <c r="W7072">
        <f>YEAR(C7072)</f>
        <v>2016</v>
      </c>
      <c r="X7072" t="str">
        <f>TEXT(C7072,"mmm")</f>
        <v>Sep</v>
      </c>
    </row>
    <row r="7073" spans="1:24" x14ac:dyDescent="0.3">
      <c r="A7073">
        <v>7072</v>
      </c>
      <c r="B7073" t="s">
        <v>10074</v>
      </c>
      <c r="C7073" s="1">
        <v>42574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>
        <v>4.4480000000000004</v>
      </c>
      <c r="S7073">
        <v>2</v>
      </c>
      <c r="T7073">
        <v>0.2</v>
      </c>
      <c r="U7073">
        <v>0.33360000000000001</v>
      </c>
      <c r="V7073">
        <f>IFERROR(SuperstoreData[[#This Row],[Profit]]/SuperstoreData[[#This Row],[Sales]],0)</f>
        <v>7.4999999999999997E-2</v>
      </c>
      <c r="W7073">
        <f>YEAR(C7073)</f>
        <v>2016</v>
      </c>
      <c r="X7073" t="str">
        <f>TEXT(C7073,"mmm")</f>
        <v>Jul</v>
      </c>
    </row>
    <row r="7074" spans="1:24" x14ac:dyDescent="0.3">
      <c r="A7074">
        <v>7073</v>
      </c>
      <c r="B7074" t="s">
        <v>10074</v>
      </c>
      <c r="C7074" s="1">
        <v>42574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>
        <v>5.1840000000000002</v>
      </c>
      <c r="S7074">
        <v>1</v>
      </c>
      <c r="T7074">
        <v>0.2</v>
      </c>
      <c r="U7074">
        <v>1.8144</v>
      </c>
      <c r="V7074">
        <f>IFERROR(SuperstoreData[[#This Row],[Profit]]/SuperstoreData[[#This Row],[Sales]],0)</f>
        <v>0.35</v>
      </c>
      <c r="W7074">
        <f>YEAR(C7074)</f>
        <v>2016</v>
      </c>
      <c r="X7074" t="str">
        <f>TEXT(C7074,"mmm")</f>
        <v>Jul</v>
      </c>
    </row>
    <row r="7075" spans="1:24" x14ac:dyDescent="0.3">
      <c r="A7075">
        <v>7074</v>
      </c>
      <c r="B7075" t="s">
        <v>10074</v>
      </c>
      <c r="C7075" s="1">
        <v>42574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>
        <v>175.92</v>
      </c>
      <c r="S7075">
        <v>5</v>
      </c>
      <c r="T7075">
        <v>0.2</v>
      </c>
      <c r="U7075">
        <v>15.393000000000001</v>
      </c>
      <c r="V7075">
        <f>IFERROR(SuperstoreData[[#This Row],[Profit]]/SuperstoreData[[#This Row],[Sales]],0)</f>
        <v>8.7500000000000008E-2</v>
      </c>
      <c r="W7075">
        <f>YEAR(C7075)</f>
        <v>2016</v>
      </c>
      <c r="X7075" t="str">
        <f>TEXT(C7075,"mmm")</f>
        <v>Jul</v>
      </c>
    </row>
    <row r="7076" spans="1:24" x14ac:dyDescent="0.3">
      <c r="A7076">
        <v>7075</v>
      </c>
      <c r="B7076" t="s">
        <v>10074</v>
      </c>
      <c r="C7076" s="1">
        <v>42574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>
        <v>4.7519999999999998</v>
      </c>
      <c r="S7076">
        <v>4</v>
      </c>
      <c r="T7076">
        <v>0.8</v>
      </c>
      <c r="U7076">
        <v>-8.3160000000000007</v>
      </c>
      <c r="V7076">
        <f>IFERROR(SuperstoreData[[#This Row],[Profit]]/SuperstoreData[[#This Row],[Sales]],0)</f>
        <v>-1.7500000000000002</v>
      </c>
      <c r="W7076">
        <f>YEAR(C7076)</f>
        <v>2016</v>
      </c>
      <c r="X7076" t="str">
        <f>TEXT(C7076,"mmm")</f>
        <v>Jul</v>
      </c>
    </row>
    <row r="7077" spans="1:24" x14ac:dyDescent="0.3">
      <c r="A7077">
        <v>7076</v>
      </c>
      <c r="B7077" t="s">
        <v>10074</v>
      </c>
      <c r="C7077" s="1">
        <v>42574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>
        <v>13.343999999999999</v>
      </c>
      <c r="S7077">
        <v>2</v>
      </c>
      <c r="T7077">
        <v>0.2</v>
      </c>
      <c r="U7077">
        <v>1.0007999999999999</v>
      </c>
      <c r="V7077">
        <f>IFERROR(SuperstoreData[[#This Row],[Profit]]/SuperstoreData[[#This Row],[Sales]],0)</f>
        <v>7.4999999999999997E-2</v>
      </c>
      <c r="W7077">
        <f>YEAR(C7077)</f>
        <v>2016</v>
      </c>
      <c r="X7077" t="str">
        <f>TEXT(C7077,"mmm")</f>
        <v>Jul</v>
      </c>
    </row>
    <row r="7078" spans="1:24" x14ac:dyDescent="0.3">
      <c r="A7078">
        <v>7077</v>
      </c>
      <c r="B7078" t="s">
        <v>10075</v>
      </c>
      <c r="C7078" s="1">
        <v>42502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>
        <v>54.9</v>
      </c>
      <c r="S7078">
        <v>5</v>
      </c>
      <c r="T7078">
        <v>0</v>
      </c>
      <c r="U7078">
        <v>26.901</v>
      </c>
      <c r="V7078">
        <f>IFERROR(SuperstoreData[[#This Row],[Profit]]/SuperstoreData[[#This Row],[Sales]],0)</f>
        <v>0.49</v>
      </c>
      <c r="W7078">
        <f>YEAR(C7078)</f>
        <v>2016</v>
      </c>
      <c r="X7078" t="str">
        <f>TEXT(C7078,"mmm")</f>
        <v>May</v>
      </c>
    </row>
    <row r="7079" spans="1:24" x14ac:dyDescent="0.3">
      <c r="A7079">
        <v>7078</v>
      </c>
      <c r="B7079" t="s">
        <v>10076</v>
      </c>
      <c r="C7079" s="1">
        <v>42615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>
        <v>22.911000000000001</v>
      </c>
      <c r="S7079">
        <v>7</v>
      </c>
      <c r="T7079">
        <v>0.7</v>
      </c>
      <c r="U7079">
        <v>-17.565100000000001</v>
      </c>
      <c r="V7079">
        <f>IFERROR(SuperstoreData[[#This Row],[Profit]]/SuperstoreData[[#This Row],[Sales]],0)</f>
        <v>-0.76666666666666672</v>
      </c>
      <c r="W7079">
        <f>YEAR(C7079)</f>
        <v>2016</v>
      </c>
      <c r="X7079" t="str">
        <f>TEXT(C7079,"mmm")</f>
        <v>Sep</v>
      </c>
    </row>
    <row r="7080" spans="1:24" x14ac:dyDescent="0.3">
      <c r="A7080">
        <v>7079</v>
      </c>
      <c r="B7080" t="s">
        <v>10076</v>
      </c>
      <c r="C7080" s="1">
        <v>42615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>
        <v>309.45600000000002</v>
      </c>
      <c r="S7080">
        <v>9</v>
      </c>
      <c r="T7080">
        <v>0.2</v>
      </c>
      <c r="U7080">
        <v>34.813800000000001</v>
      </c>
      <c r="V7080">
        <f>IFERROR(SuperstoreData[[#This Row],[Profit]]/SuperstoreData[[#This Row],[Sales]],0)</f>
        <v>0.11249999999999999</v>
      </c>
      <c r="W7080">
        <f>YEAR(C7080)</f>
        <v>2016</v>
      </c>
      <c r="X7080" t="str">
        <f>TEXT(C7080,"mmm")</f>
        <v>Sep</v>
      </c>
    </row>
    <row r="7081" spans="1:24" x14ac:dyDescent="0.3">
      <c r="A7081">
        <v>7080</v>
      </c>
      <c r="B7081" t="s">
        <v>10076</v>
      </c>
      <c r="C7081" s="1">
        <v>42615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>
        <v>19.456</v>
      </c>
      <c r="S7081">
        <v>4</v>
      </c>
      <c r="T7081">
        <v>0.2</v>
      </c>
      <c r="U7081">
        <v>3.4047999999999998</v>
      </c>
      <c r="V7081">
        <f>IFERROR(SuperstoreData[[#This Row],[Profit]]/SuperstoreData[[#This Row],[Sales]],0)</f>
        <v>0.17499999999999999</v>
      </c>
      <c r="W7081">
        <f>YEAR(C7081)</f>
        <v>2016</v>
      </c>
      <c r="X7081" t="str">
        <f>TEXT(C7081,"mmm")</f>
        <v>Sep</v>
      </c>
    </row>
    <row r="7082" spans="1:24" x14ac:dyDescent="0.3">
      <c r="A7082">
        <v>7081</v>
      </c>
      <c r="B7082" t="s">
        <v>10076</v>
      </c>
      <c r="C7082" s="1">
        <v>42615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>
        <v>472.51799999999997</v>
      </c>
      <c r="S7082">
        <v>3</v>
      </c>
      <c r="T7082">
        <v>0.4</v>
      </c>
      <c r="U7082">
        <v>-149.63069999999999</v>
      </c>
      <c r="V7082">
        <f>IFERROR(SuperstoreData[[#This Row],[Profit]]/SuperstoreData[[#This Row],[Sales]],0)</f>
        <v>-0.31666666666666665</v>
      </c>
      <c r="W7082">
        <f>YEAR(C7082)</f>
        <v>2016</v>
      </c>
      <c r="X7082" t="str">
        <f>TEXT(C7082,"mmm")</f>
        <v>Sep</v>
      </c>
    </row>
    <row r="7083" spans="1:24" x14ac:dyDescent="0.3">
      <c r="A7083">
        <v>7082</v>
      </c>
      <c r="B7083" t="s">
        <v>10076</v>
      </c>
      <c r="C7083" s="1">
        <v>42615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>
        <v>1012.68</v>
      </c>
      <c r="S7083">
        <v>3</v>
      </c>
      <c r="T7083">
        <v>0.2</v>
      </c>
      <c r="U7083">
        <v>303.80399999999997</v>
      </c>
      <c r="V7083">
        <f>IFERROR(SuperstoreData[[#This Row],[Profit]]/SuperstoreData[[#This Row],[Sales]],0)</f>
        <v>0.3</v>
      </c>
      <c r="W7083">
        <f>YEAR(C7083)</f>
        <v>2016</v>
      </c>
      <c r="X7083" t="str">
        <f>TEXT(C7083,"mmm")</f>
        <v>Sep</v>
      </c>
    </row>
    <row r="7084" spans="1:24" x14ac:dyDescent="0.3">
      <c r="A7084">
        <v>7083</v>
      </c>
      <c r="B7084" t="s">
        <v>10076</v>
      </c>
      <c r="C7084" s="1">
        <v>42615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>
        <v>17.22</v>
      </c>
      <c r="S7084">
        <v>5</v>
      </c>
      <c r="T7084">
        <v>0.7</v>
      </c>
      <c r="U7084">
        <v>-12.628</v>
      </c>
      <c r="V7084">
        <f>IFERROR(SuperstoreData[[#This Row],[Profit]]/SuperstoreData[[#This Row],[Sales]],0)</f>
        <v>-0.73333333333333339</v>
      </c>
      <c r="W7084">
        <f>YEAR(C7084)</f>
        <v>2016</v>
      </c>
      <c r="X7084" t="str">
        <f>TEXT(C7084,"mmm")</f>
        <v>Sep</v>
      </c>
    </row>
    <row r="7085" spans="1:24" x14ac:dyDescent="0.3">
      <c r="A7085">
        <v>7084</v>
      </c>
      <c r="B7085" t="s">
        <v>10077</v>
      </c>
      <c r="C7085" s="1">
        <v>42937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>
        <v>3.52</v>
      </c>
      <c r="S7085">
        <v>2</v>
      </c>
      <c r="T7085">
        <v>0</v>
      </c>
      <c r="U7085">
        <v>1.6896</v>
      </c>
      <c r="V7085">
        <f>IFERROR(SuperstoreData[[#This Row],[Profit]]/SuperstoreData[[#This Row],[Sales]],0)</f>
        <v>0.48</v>
      </c>
      <c r="W7085">
        <f>YEAR(C7085)</f>
        <v>2017</v>
      </c>
      <c r="X7085" t="str">
        <f>TEXT(C7085,"mmm")</f>
        <v>Jul</v>
      </c>
    </row>
    <row r="7086" spans="1:24" x14ac:dyDescent="0.3">
      <c r="A7086">
        <v>7085</v>
      </c>
      <c r="B7086" t="s">
        <v>10077</v>
      </c>
      <c r="C7086" s="1">
        <v>42937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>
        <v>1626.192</v>
      </c>
      <c r="S7086">
        <v>9</v>
      </c>
      <c r="T7086">
        <v>0.2</v>
      </c>
      <c r="U7086">
        <v>121.9644</v>
      </c>
      <c r="V7086">
        <f>IFERROR(SuperstoreData[[#This Row],[Profit]]/SuperstoreData[[#This Row],[Sales]],0)</f>
        <v>7.4999999999999997E-2</v>
      </c>
      <c r="W7086">
        <f>YEAR(C7086)</f>
        <v>2017</v>
      </c>
      <c r="X7086" t="str">
        <f>TEXT(C7086,"mmm")</f>
        <v>Jul</v>
      </c>
    </row>
    <row r="7087" spans="1:24" x14ac:dyDescent="0.3">
      <c r="A7087">
        <v>7086</v>
      </c>
      <c r="B7087" t="s">
        <v>10078</v>
      </c>
      <c r="C7087" s="1">
        <v>43003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>
        <v>8.5950000000000006</v>
      </c>
      <c r="S7087">
        <v>5</v>
      </c>
      <c r="T7087">
        <v>0.7</v>
      </c>
      <c r="U7087">
        <v>-6.3029999999999999</v>
      </c>
      <c r="V7087">
        <f>IFERROR(SuperstoreData[[#This Row],[Profit]]/SuperstoreData[[#This Row],[Sales]],0)</f>
        <v>-0.73333333333333328</v>
      </c>
      <c r="W7087">
        <f>YEAR(C7087)</f>
        <v>2017</v>
      </c>
      <c r="X7087" t="str">
        <f>TEXT(C7087,"mmm")</f>
        <v>Sep</v>
      </c>
    </row>
    <row r="7088" spans="1:24" x14ac:dyDescent="0.3">
      <c r="A7088">
        <v>7087</v>
      </c>
      <c r="B7088" t="s">
        <v>10078</v>
      </c>
      <c r="C7088" s="1">
        <v>43003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>
        <v>190.89599999999999</v>
      </c>
      <c r="S7088">
        <v>2</v>
      </c>
      <c r="T7088">
        <v>0.2</v>
      </c>
      <c r="U7088">
        <v>-42.951599999999999</v>
      </c>
      <c r="V7088">
        <f>IFERROR(SuperstoreData[[#This Row],[Profit]]/SuperstoreData[[#This Row],[Sales]],0)</f>
        <v>-0.22500000000000001</v>
      </c>
      <c r="W7088">
        <f>YEAR(C7088)</f>
        <v>2017</v>
      </c>
      <c r="X7088" t="str">
        <f>TEXT(C7088,"mmm")</f>
        <v>Sep</v>
      </c>
    </row>
    <row r="7089" spans="1:24" x14ac:dyDescent="0.3">
      <c r="A7089">
        <v>7088</v>
      </c>
      <c r="B7089" t="s">
        <v>10079</v>
      </c>
      <c r="C7089" s="1">
        <v>42950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>
        <v>99.87</v>
      </c>
      <c r="S7089">
        <v>3</v>
      </c>
      <c r="T7089">
        <v>0</v>
      </c>
      <c r="U7089">
        <v>23.968800000000002</v>
      </c>
      <c r="V7089">
        <f>IFERROR(SuperstoreData[[#This Row],[Profit]]/SuperstoreData[[#This Row],[Sales]],0)</f>
        <v>0.24000000000000002</v>
      </c>
      <c r="W7089">
        <f>YEAR(C7089)</f>
        <v>2017</v>
      </c>
      <c r="X7089" t="str">
        <f>TEXT(C7089,"mmm")</f>
        <v>Aug</v>
      </c>
    </row>
    <row r="7090" spans="1:24" x14ac:dyDescent="0.3">
      <c r="A7090">
        <v>7089</v>
      </c>
      <c r="B7090" t="s">
        <v>10080</v>
      </c>
      <c r="C7090" s="1">
        <v>42302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>
        <v>79.36</v>
      </c>
      <c r="S7090">
        <v>4</v>
      </c>
      <c r="T7090">
        <v>0</v>
      </c>
      <c r="U7090">
        <v>23.808</v>
      </c>
      <c r="V7090">
        <f>IFERROR(SuperstoreData[[#This Row],[Profit]]/SuperstoreData[[#This Row],[Sales]],0)</f>
        <v>0.3</v>
      </c>
      <c r="W7090">
        <f>YEAR(C7090)</f>
        <v>2015</v>
      </c>
      <c r="X7090" t="str">
        <f>TEXT(C7090,"mmm")</f>
        <v>Oct</v>
      </c>
    </row>
    <row r="7091" spans="1:24" x14ac:dyDescent="0.3">
      <c r="A7091">
        <v>7090</v>
      </c>
      <c r="B7091" t="s">
        <v>10081</v>
      </c>
      <c r="C7091" s="1">
        <v>42901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>
        <v>119.96</v>
      </c>
      <c r="S7091">
        <v>1</v>
      </c>
      <c r="T7091">
        <v>0.2</v>
      </c>
      <c r="U7091">
        <v>7.4974999999999996</v>
      </c>
      <c r="V7091">
        <f>IFERROR(SuperstoreData[[#This Row],[Profit]]/SuperstoreData[[#This Row],[Sales]],0)</f>
        <v>6.25E-2</v>
      </c>
      <c r="W7091">
        <f>YEAR(C7091)</f>
        <v>2017</v>
      </c>
      <c r="X7091" t="str">
        <f>TEXT(C7091,"mmm")</f>
        <v>Jun</v>
      </c>
    </row>
    <row r="7092" spans="1:24" x14ac:dyDescent="0.3">
      <c r="A7092">
        <v>7091</v>
      </c>
      <c r="B7092" t="s">
        <v>10082</v>
      </c>
      <c r="C7092" s="1">
        <v>42013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>
        <v>106.32</v>
      </c>
      <c r="S7092">
        <v>3</v>
      </c>
      <c r="T7092">
        <v>0</v>
      </c>
      <c r="U7092">
        <v>49.970399999999998</v>
      </c>
      <c r="V7092">
        <f>IFERROR(SuperstoreData[[#This Row],[Profit]]/SuperstoreData[[#This Row],[Sales]],0)</f>
        <v>0.47000000000000003</v>
      </c>
      <c r="W7092">
        <f>YEAR(C7092)</f>
        <v>2015</v>
      </c>
      <c r="X7092" t="str">
        <f>TEXT(C7092,"mmm")</f>
        <v>Jan</v>
      </c>
    </row>
    <row r="7093" spans="1:24" x14ac:dyDescent="0.3">
      <c r="A7093">
        <v>7092</v>
      </c>
      <c r="B7093" t="s">
        <v>10082</v>
      </c>
      <c r="C7093" s="1">
        <v>42013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>
        <v>163.44</v>
      </c>
      <c r="S7093">
        <v>3</v>
      </c>
      <c r="T7093">
        <v>0</v>
      </c>
      <c r="U7093">
        <v>45.763199999999998</v>
      </c>
      <c r="V7093">
        <f>IFERROR(SuperstoreData[[#This Row],[Profit]]/SuperstoreData[[#This Row],[Sales]],0)</f>
        <v>0.27999999999999997</v>
      </c>
      <c r="W7093">
        <f>YEAR(C7093)</f>
        <v>2015</v>
      </c>
      <c r="X7093" t="str">
        <f>TEXT(C7093,"mmm")</f>
        <v>Jan</v>
      </c>
    </row>
    <row r="7094" spans="1:24" x14ac:dyDescent="0.3">
      <c r="A7094">
        <v>7093</v>
      </c>
      <c r="B7094" t="s">
        <v>10082</v>
      </c>
      <c r="C7094" s="1">
        <v>42013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>
        <v>42.76</v>
      </c>
      <c r="S7094">
        <v>2</v>
      </c>
      <c r="T7094">
        <v>0</v>
      </c>
      <c r="U7094">
        <v>11.117599999999999</v>
      </c>
      <c r="V7094">
        <f>IFERROR(SuperstoreData[[#This Row],[Profit]]/SuperstoreData[[#This Row],[Sales]],0)</f>
        <v>0.26</v>
      </c>
      <c r="W7094">
        <f>YEAR(C7094)</f>
        <v>2015</v>
      </c>
      <c r="X7094" t="str">
        <f>TEXT(C7094,"mmm")</f>
        <v>Jan</v>
      </c>
    </row>
    <row r="7095" spans="1:24" x14ac:dyDescent="0.3">
      <c r="A7095">
        <v>7094</v>
      </c>
      <c r="B7095" t="s">
        <v>10082</v>
      </c>
      <c r="C7095" s="1">
        <v>42013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>
        <v>51.55</v>
      </c>
      <c r="S7095">
        <v>5</v>
      </c>
      <c r="T7095">
        <v>0</v>
      </c>
      <c r="U7095">
        <v>24.2285</v>
      </c>
      <c r="V7095">
        <f>IFERROR(SuperstoreData[[#This Row],[Profit]]/SuperstoreData[[#This Row],[Sales]],0)</f>
        <v>0.47000000000000003</v>
      </c>
      <c r="W7095">
        <f>YEAR(C7095)</f>
        <v>2015</v>
      </c>
      <c r="X7095" t="str">
        <f>TEXT(C7095,"mmm")</f>
        <v>Jan</v>
      </c>
    </row>
    <row r="7096" spans="1:24" x14ac:dyDescent="0.3">
      <c r="A7096">
        <v>7095</v>
      </c>
      <c r="B7096" t="s">
        <v>10083</v>
      </c>
      <c r="C7096" s="1">
        <v>42044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>
        <v>479.952</v>
      </c>
      <c r="S7096">
        <v>6</v>
      </c>
      <c r="T7096">
        <v>0.2</v>
      </c>
      <c r="U7096">
        <v>89.991</v>
      </c>
      <c r="V7096">
        <f>IFERROR(SuperstoreData[[#This Row],[Profit]]/SuperstoreData[[#This Row],[Sales]],0)</f>
        <v>0.1875</v>
      </c>
      <c r="W7096">
        <f>YEAR(C7096)</f>
        <v>2015</v>
      </c>
      <c r="X7096" t="str">
        <f>TEXT(C7096,"mmm")</f>
        <v>Feb</v>
      </c>
    </row>
    <row r="7097" spans="1:24" x14ac:dyDescent="0.3">
      <c r="A7097">
        <v>7096</v>
      </c>
      <c r="B7097" t="s">
        <v>10084</v>
      </c>
      <c r="C7097" s="1">
        <v>42601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>
        <v>146.68799999999999</v>
      </c>
      <c r="S7097">
        <v>6</v>
      </c>
      <c r="T7097">
        <v>0.2</v>
      </c>
      <c r="U7097">
        <v>55.008000000000003</v>
      </c>
      <c r="V7097">
        <f>IFERROR(SuperstoreData[[#This Row],[Profit]]/SuperstoreData[[#This Row],[Sales]],0)</f>
        <v>0.37500000000000006</v>
      </c>
      <c r="W7097">
        <f>YEAR(C7097)</f>
        <v>2016</v>
      </c>
      <c r="X7097" t="str">
        <f>TEXT(C7097,"mmm")</f>
        <v>Aug</v>
      </c>
    </row>
    <row r="7098" spans="1:24" x14ac:dyDescent="0.3">
      <c r="A7098">
        <v>7097</v>
      </c>
      <c r="B7098" t="s">
        <v>10084</v>
      </c>
      <c r="C7098" s="1">
        <v>42601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>
        <v>276.78399999999999</v>
      </c>
      <c r="S7098">
        <v>2</v>
      </c>
      <c r="T7098">
        <v>0.2</v>
      </c>
      <c r="U7098">
        <v>89.954800000000006</v>
      </c>
      <c r="V7098">
        <f>IFERROR(SuperstoreData[[#This Row],[Profit]]/SuperstoreData[[#This Row],[Sales]],0)</f>
        <v>0.32500000000000001</v>
      </c>
      <c r="W7098">
        <f>YEAR(C7098)</f>
        <v>2016</v>
      </c>
      <c r="X7098" t="str">
        <f>TEXT(C7098,"mmm")</f>
        <v>Aug</v>
      </c>
    </row>
    <row r="7099" spans="1:24" x14ac:dyDescent="0.3">
      <c r="A7099">
        <v>7098</v>
      </c>
      <c r="B7099" t="s">
        <v>10084</v>
      </c>
      <c r="C7099" s="1">
        <v>42601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>
        <v>25.32</v>
      </c>
      <c r="S7099">
        <v>5</v>
      </c>
      <c r="T7099">
        <v>0.2</v>
      </c>
      <c r="U7099">
        <v>9.1784999999999997</v>
      </c>
      <c r="V7099">
        <f>IFERROR(SuperstoreData[[#This Row],[Profit]]/SuperstoreData[[#This Row],[Sales]],0)</f>
        <v>0.36249999999999999</v>
      </c>
      <c r="W7099">
        <f>YEAR(C7099)</f>
        <v>2016</v>
      </c>
      <c r="X7099" t="str">
        <f>TEXT(C7099,"mmm")</f>
        <v>Aug</v>
      </c>
    </row>
    <row r="7100" spans="1:24" x14ac:dyDescent="0.3">
      <c r="A7100">
        <v>7099</v>
      </c>
      <c r="B7100" t="s">
        <v>10085</v>
      </c>
      <c r="C7100" s="1">
        <v>43045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>
        <v>318.95999999999998</v>
      </c>
      <c r="S7100">
        <v>9</v>
      </c>
      <c r="T7100">
        <v>0</v>
      </c>
      <c r="U7100">
        <v>149.91120000000001</v>
      </c>
      <c r="V7100">
        <f>IFERROR(SuperstoreData[[#This Row],[Profit]]/SuperstoreData[[#This Row],[Sales]],0)</f>
        <v>0.47000000000000003</v>
      </c>
      <c r="W7100">
        <f>YEAR(C7100)</f>
        <v>2017</v>
      </c>
      <c r="X7100" t="str">
        <f>TEXT(C7100,"mmm")</f>
        <v>Nov</v>
      </c>
    </row>
    <row r="7101" spans="1:24" x14ac:dyDescent="0.3">
      <c r="A7101">
        <v>7100</v>
      </c>
      <c r="B7101" t="s">
        <v>10086</v>
      </c>
      <c r="C7101" s="1">
        <v>42364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>
        <v>212.64</v>
      </c>
      <c r="S7101">
        <v>6</v>
      </c>
      <c r="T7101">
        <v>0</v>
      </c>
      <c r="U7101">
        <v>99.940799999999996</v>
      </c>
      <c r="V7101">
        <f>IFERROR(SuperstoreData[[#This Row],[Profit]]/SuperstoreData[[#This Row],[Sales]],0)</f>
        <v>0.47000000000000003</v>
      </c>
      <c r="W7101">
        <f>YEAR(C7101)</f>
        <v>2015</v>
      </c>
      <c r="X7101" t="str">
        <f>TEXT(C7101,"mmm")</f>
        <v>Dec</v>
      </c>
    </row>
    <row r="7102" spans="1:24" x14ac:dyDescent="0.3">
      <c r="A7102">
        <v>7101</v>
      </c>
      <c r="B7102" t="s">
        <v>10087</v>
      </c>
      <c r="C7102" s="1">
        <v>41966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>
        <v>23.472000000000001</v>
      </c>
      <c r="S7102">
        <v>3</v>
      </c>
      <c r="T7102">
        <v>0.2</v>
      </c>
      <c r="U7102">
        <v>8.8019999999999996</v>
      </c>
      <c r="V7102">
        <f>IFERROR(SuperstoreData[[#This Row],[Profit]]/SuperstoreData[[#This Row],[Sales]],0)</f>
        <v>0.37499999999999994</v>
      </c>
      <c r="W7102">
        <f>YEAR(C7102)</f>
        <v>2014</v>
      </c>
      <c r="X7102" t="str">
        <f>TEXT(C7102,"mmm")</f>
        <v>Nov</v>
      </c>
    </row>
    <row r="7103" spans="1:24" x14ac:dyDescent="0.3">
      <c r="A7103">
        <v>7102</v>
      </c>
      <c r="B7103" t="s">
        <v>10088</v>
      </c>
      <c r="C7103" s="1">
        <v>42583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>
        <v>19.648</v>
      </c>
      <c r="S7103">
        <v>2</v>
      </c>
      <c r="T7103">
        <v>0.2</v>
      </c>
      <c r="U7103">
        <v>6.6311999999999998</v>
      </c>
      <c r="V7103">
        <f>IFERROR(SuperstoreData[[#This Row],[Profit]]/SuperstoreData[[#This Row],[Sales]],0)</f>
        <v>0.33749999999999997</v>
      </c>
      <c r="W7103">
        <f>YEAR(C7103)</f>
        <v>2016</v>
      </c>
      <c r="X7103" t="str">
        <f>TEXT(C7103,"mmm")</f>
        <v>Aug</v>
      </c>
    </row>
    <row r="7104" spans="1:24" x14ac:dyDescent="0.3">
      <c r="A7104">
        <v>7103</v>
      </c>
      <c r="B7104" t="s">
        <v>10089</v>
      </c>
      <c r="C7104" s="1">
        <v>41903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>
        <v>6.57</v>
      </c>
      <c r="S7104">
        <v>3</v>
      </c>
      <c r="T7104">
        <v>0.7</v>
      </c>
      <c r="U7104">
        <v>-5.0369999999999999</v>
      </c>
      <c r="V7104">
        <f>IFERROR(SuperstoreData[[#This Row],[Profit]]/SuperstoreData[[#This Row],[Sales]],0)</f>
        <v>-0.76666666666666661</v>
      </c>
      <c r="W7104">
        <f>YEAR(C7104)</f>
        <v>2014</v>
      </c>
      <c r="X7104" t="str">
        <f>TEXT(C7104,"mmm")</f>
        <v>Sep</v>
      </c>
    </row>
    <row r="7105" spans="1:24" x14ac:dyDescent="0.3">
      <c r="A7105">
        <v>7104</v>
      </c>
      <c r="B7105" t="s">
        <v>10090</v>
      </c>
      <c r="C7105" s="1">
        <v>42982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>
        <v>421.1</v>
      </c>
      <c r="S7105">
        <v>2</v>
      </c>
      <c r="T7105">
        <v>0</v>
      </c>
      <c r="U7105">
        <v>105.27500000000001</v>
      </c>
      <c r="V7105">
        <f>IFERROR(SuperstoreData[[#This Row],[Profit]]/SuperstoreData[[#This Row],[Sales]],0)</f>
        <v>0.25</v>
      </c>
      <c r="W7105">
        <f>YEAR(C7105)</f>
        <v>2017</v>
      </c>
      <c r="X7105" t="str">
        <f>TEXT(C7105,"mmm")</f>
        <v>Sep</v>
      </c>
    </row>
    <row r="7106" spans="1:24" x14ac:dyDescent="0.3">
      <c r="A7106">
        <v>7105</v>
      </c>
      <c r="B7106" t="s">
        <v>10091</v>
      </c>
      <c r="C7106" s="1">
        <v>42905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>
        <v>760.11599999999999</v>
      </c>
      <c r="S7106">
        <v>6</v>
      </c>
      <c r="T7106">
        <v>0.3</v>
      </c>
      <c r="U7106">
        <v>-43.435200000000002</v>
      </c>
      <c r="V7106">
        <f>IFERROR(SuperstoreData[[#This Row],[Profit]]/SuperstoreData[[#This Row],[Sales]],0)</f>
        <v>-5.7142857142857148E-2</v>
      </c>
      <c r="W7106">
        <f>YEAR(C7106)</f>
        <v>2017</v>
      </c>
      <c r="X7106" t="str">
        <f>TEXT(C7106,"mmm")</f>
        <v>Jun</v>
      </c>
    </row>
    <row r="7107" spans="1:24" x14ac:dyDescent="0.3">
      <c r="A7107">
        <v>7106</v>
      </c>
      <c r="B7107" t="s">
        <v>10091</v>
      </c>
      <c r="C7107" s="1">
        <v>42905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>
        <v>38.783999999999999</v>
      </c>
      <c r="S7107">
        <v>3</v>
      </c>
      <c r="T7107">
        <v>0.2</v>
      </c>
      <c r="U7107">
        <v>7.2720000000000002</v>
      </c>
      <c r="V7107">
        <f>IFERROR(SuperstoreData[[#This Row],[Profit]]/SuperstoreData[[#This Row],[Sales]],0)</f>
        <v>0.1875</v>
      </c>
      <c r="W7107">
        <f>YEAR(C7107)</f>
        <v>2017</v>
      </c>
      <c r="X7107" t="str">
        <f>TEXT(C7107,"mmm")</f>
        <v>Jun</v>
      </c>
    </row>
    <row r="7108" spans="1:24" x14ac:dyDescent="0.3">
      <c r="A7108">
        <v>7107</v>
      </c>
      <c r="B7108" t="s">
        <v>10091</v>
      </c>
      <c r="C7108" s="1">
        <v>42905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>
        <v>122.328</v>
      </c>
      <c r="S7108">
        <v>9</v>
      </c>
      <c r="T7108">
        <v>0.2</v>
      </c>
      <c r="U7108">
        <v>1.5290999999999999</v>
      </c>
      <c r="V7108">
        <f>IFERROR(SuperstoreData[[#This Row],[Profit]]/SuperstoreData[[#This Row],[Sales]],0)</f>
        <v>1.2499999999999999E-2</v>
      </c>
      <c r="W7108">
        <f>YEAR(C7108)</f>
        <v>2017</v>
      </c>
      <c r="X7108" t="str">
        <f>TEXT(C7108,"mmm")</f>
        <v>Jun</v>
      </c>
    </row>
    <row r="7109" spans="1:24" x14ac:dyDescent="0.3">
      <c r="A7109">
        <v>7108</v>
      </c>
      <c r="B7109" t="s">
        <v>10092</v>
      </c>
      <c r="C7109" s="1">
        <v>42479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>
        <v>25.98</v>
      </c>
      <c r="S7109">
        <v>2</v>
      </c>
      <c r="T7109">
        <v>0</v>
      </c>
      <c r="U7109">
        <v>0.77939999999999998</v>
      </c>
      <c r="V7109">
        <f>IFERROR(SuperstoreData[[#This Row],[Profit]]/SuperstoreData[[#This Row],[Sales]],0)</f>
        <v>0.03</v>
      </c>
      <c r="W7109">
        <f>YEAR(C7109)</f>
        <v>2016</v>
      </c>
      <c r="X7109" t="str">
        <f>TEXT(C7109,"mmm")</f>
        <v>Apr</v>
      </c>
    </row>
    <row r="7110" spans="1:24" x14ac:dyDescent="0.3">
      <c r="A7110">
        <v>7109</v>
      </c>
      <c r="B7110" t="s">
        <v>10092</v>
      </c>
      <c r="C7110" s="1">
        <v>42479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>
        <v>3.28</v>
      </c>
      <c r="S7110">
        <v>2</v>
      </c>
      <c r="T7110">
        <v>0</v>
      </c>
      <c r="U7110">
        <v>1.476</v>
      </c>
      <c r="V7110">
        <f>IFERROR(SuperstoreData[[#This Row],[Profit]]/SuperstoreData[[#This Row],[Sales]],0)</f>
        <v>0.45</v>
      </c>
      <c r="W7110">
        <f>YEAR(C7110)</f>
        <v>2016</v>
      </c>
      <c r="X7110" t="str">
        <f>TEXT(C7110,"mmm")</f>
        <v>Apr</v>
      </c>
    </row>
    <row r="7111" spans="1:24" x14ac:dyDescent="0.3">
      <c r="A7111">
        <v>7110</v>
      </c>
      <c r="B7111" t="s">
        <v>10092</v>
      </c>
      <c r="C7111" s="1">
        <v>42479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>
        <v>459.88</v>
      </c>
      <c r="S7111">
        <v>4</v>
      </c>
      <c r="T7111">
        <v>0</v>
      </c>
      <c r="U7111">
        <v>13.7964</v>
      </c>
      <c r="V7111">
        <f>IFERROR(SuperstoreData[[#This Row],[Profit]]/SuperstoreData[[#This Row],[Sales]],0)</f>
        <v>3.0000000000000002E-2</v>
      </c>
      <c r="W7111">
        <f>YEAR(C7111)</f>
        <v>2016</v>
      </c>
      <c r="X7111" t="str">
        <f>TEXT(C7111,"mmm")</f>
        <v>Apr</v>
      </c>
    </row>
    <row r="7112" spans="1:24" x14ac:dyDescent="0.3">
      <c r="A7112">
        <v>7111</v>
      </c>
      <c r="B7112" t="s">
        <v>10092</v>
      </c>
      <c r="C7112" s="1">
        <v>42479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>
        <v>7.76</v>
      </c>
      <c r="S7112">
        <v>2</v>
      </c>
      <c r="T7112">
        <v>0</v>
      </c>
      <c r="U7112">
        <v>2.2504</v>
      </c>
      <c r="V7112">
        <f>IFERROR(SuperstoreData[[#This Row],[Profit]]/SuperstoreData[[#This Row],[Sales]],0)</f>
        <v>0.28999999999999998</v>
      </c>
      <c r="W7112">
        <f>YEAR(C7112)</f>
        <v>2016</v>
      </c>
      <c r="X7112" t="str">
        <f>TEXT(C7112,"mmm")</f>
        <v>Apr</v>
      </c>
    </row>
    <row r="7113" spans="1:24" x14ac:dyDescent="0.3">
      <c r="A7113">
        <v>7112</v>
      </c>
      <c r="B7113" t="s">
        <v>10092</v>
      </c>
      <c r="C7113" s="1">
        <v>42479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>
        <v>71.959999999999994</v>
      </c>
      <c r="S7113">
        <v>2</v>
      </c>
      <c r="T7113">
        <v>0</v>
      </c>
      <c r="U7113">
        <v>17.989999999999998</v>
      </c>
      <c r="V7113">
        <f>IFERROR(SuperstoreData[[#This Row],[Profit]]/SuperstoreData[[#This Row],[Sales]],0)</f>
        <v>0.25</v>
      </c>
      <c r="W7113">
        <f>YEAR(C7113)</f>
        <v>2016</v>
      </c>
      <c r="X7113" t="str">
        <f>TEXT(C7113,"mmm")</f>
        <v>Apr</v>
      </c>
    </row>
    <row r="7114" spans="1:24" x14ac:dyDescent="0.3">
      <c r="A7114">
        <v>7113</v>
      </c>
      <c r="B7114" t="s">
        <v>10092</v>
      </c>
      <c r="C7114" s="1">
        <v>42479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>
        <v>54.9</v>
      </c>
      <c r="S7114">
        <v>5</v>
      </c>
      <c r="T7114">
        <v>0</v>
      </c>
      <c r="U7114">
        <v>15.372</v>
      </c>
      <c r="V7114">
        <f>IFERROR(SuperstoreData[[#This Row],[Profit]]/SuperstoreData[[#This Row],[Sales]],0)</f>
        <v>0.28000000000000003</v>
      </c>
      <c r="W7114">
        <f>YEAR(C7114)</f>
        <v>2016</v>
      </c>
      <c r="X7114" t="str">
        <f>TEXT(C7114,"mmm")</f>
        <v>Apr</v>
      </c>
    </row>
    <row r="7115" spans="1:24" x14ac:dyDescent="0.3">
      <c r="A7115">
        <v>7114</v>
      </c>
      <c r="B7115" t="s">
        <v>10092</v>
      </c>
      <c r="C7115" s="1">
        <v>42479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>
        <v>9.2799999999999994</v>
      </c>
      <c r="S7115">
        <v>2</v>
      </c>
      <c r="T7115">
        <v>0.2</v>
      </c>
      <c r="U7115">
        <v>3.2480000000000002</v>
      </c>
      <c r="V7115">
        <f>IFERROR(SuperstoreData[[#This Row],[Profit]]/SuperstoreData[[#This Row],[Sales]],0)</f>
        <v>0.35000000000000003</v>
      </c>
      <c r="W7115">
        <f>YEAR(C7115)</f>
        <v>2016</v>
      </c>
      <c r="X7115" t="str">
        <f>TEXT(C7115,"mmm")</f>
        <v>Apr</v>
      </c>
    </row>
    <row r="7116" spans="1:24" x14ac:dyDescent="0.3">
      <c r="A7116">
        <v>7115</v>
      </c>
      <c r="B7116" t="s">
        <v>10093</v>
      </c>
      <c r="C7116" s="1">
        <v>42495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>
        <v>1685.88</v>
      </c>
      <c r="S7116">
        <v>6</v>
      </c>
      <c r="T7116">
        <v>0</v>
      </c>
      <c r="U7116">
        <v>320.31720000000001</v>
      </c>
      <c r="V7116">
        <f>IFERROR(SuperstoreData[[#This Row],[Profit]]/SuperstoreData[[#This Row],[Sales]],0)</f>
        <v>0.19</v>
      </c>
      <c r="W7116">
        <f>YEAR(C7116)</f>
        <v>2016</v>
      </c>
      <c r="X7116" t="str">
        <f>TEXT(C7116,"mmm")</f>
        <v>May</v>
      </c>
    </row>
    <row r="7117" spans="1:24" x14ac:dyDescent="0.3">
      <c r="A7117">
        <v>7116</v>
      </c>
      <c r="B7117" t="s">
        <v>10093</v>
      </c>
      <c r="C7117" s="1">
        <v>42495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>
        <v>5.7279999999999998</v>
      </c>
      <c r="S7117">
        <v>2</v>
      </c>
      <c r="T7117">
        <v>0.2</v>
      </c>
      <c r="U7117">
        <v>2.0047999999999999</v>
      </c>
      <c r="V7117">
        <f>IFERROR(SuperstoreData[[#This Row],[Profit]]/SuperstoreData[[#This Row],[Sales]],0)</f>
        <v>0.35</v>
      </c>
      <c r="W7117">
        <f>YEAR(C7117)</f>
        <v>2016</v>
      </c>
      <c r="X7117" t="str">
        <f>TEXT(C7117,"mmm")</f>
        <v>May</v>
      </c>
    </row>
    <row r="7118" spans="1:24" x14ac:dyDescent="0.3">
      <c r="A7118">
        <v>7117</v>
      </c>
      <c r="B7118" t="s">
        <v>10094</v>
      </c>
      <c r="C7118" s="1">
        <v>41930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>
        <v>61.96</v>
      </c>
      <c r="S7118">
        <v>2</v>
      </c>
      <c r="T7118">
        <v>0</v>
      </c>
      <c r="U7118">
        <v>27.882000000000001</v>
      </c>
      <c r="V7118">
        <f>IFERROR(SuperstoreData[[#This Row],[Profit]]/SuperstoreData[[#This Row],[Sales]],0)</f>
        <v>0.45</v>
      </c>
      <c r="W7118">
        <f>YEAR(C7118)</f>
        <v>2014</v>
      </c>
      <c r="X7118" t="str">
        <f>TEXT(C7118,"mmm")</f>
        <v>Oct</v>
      </c>
    </row>
    <row r="7119" spans="1:24" x14ac:dyDescent="0.3">
      <c r="A7119">
        <v>7118</v>
      </c>
      <c r="B7119" t="s">
        <v>10094</v>
      </c>
      <c r="C7119" s="1">
        <v>41930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>
        <v>1.3440000000000001</v>
      </c>
      <c r="S7119">
        <v>1</v>
      </c>
      <c r="T7119">
        <v>0.2</v>
      </c>
      <c r="U7119">
        <v>0.47039999999999998</v>
      </c>
      <c r="V7119">
        <f>IFERROR(SuperstoreData[[#This Row],[Profit]]/SuperstoreData[[#This Row],[Sales]],0)</f>
        <v>0.35</v>
      </c>
      <c r="W7119">
        <f>YEAR(C7119)</f>
        <v>2014</v>
      </c>
      <c r="X7119" t="str">
        <f>TEXT(C7119,"mmm")</f>
        <v>Oct</v>
      </c>
    </row>
    <row r="7120" spans="1:24" x14ac:dyDescent="0.3">
      <c r="A7120">
        <v>7119</v>
      </c>
      <c r="B7120" t="s">
        <v>10095</v>
      </c>
      <c r="C7120" s="1">
        <v>42779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>
        <v>17.940000000000001</v>
      </c>
      <c r="S7120">
        <v>3</v>
      </c>
      <c r="T7120">
        <v>0</v>
      </c>
      <c r="U7120">
        <v>8.7905999999999995</v>
      </c>
      <c r="V7120">
        <f>IFERROR(SuperstoreData[[#This Row],[Profit]]/SuperstoreData[[#This Row],[Sales]],0)</f>
        <v>0.48999999999999994</v>
      </c>
      <c r="W7120">
        <f>YEAR(C7120)</f>
        <v>2017</v>
      </c>
      <c r="X7120" t="str">
        <f>TEXT(C7120,"mmm")</f>
        <v>Feb</v>
      </c>
    </row>
    <row r="7121" spans="1:24" x14ac:dyDescent="0.3">
      <c r="A7121">
        <v>7120</v>
      </c>
      <c r="B7121" t="s">
        <v>10096</v>
      </c>
      <c r="C7121" s="1">
        <v>43056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>
        <v>13.904</v>
      </c>
      <c r="S7121">
        <v>2</v>
      </c>
      <c r="T7121">
        <v>0.2</v>
      </c>
      <c r="U7121">
        <v>4.5187999999999997</v>
      </c>
      <c r="V7121">
        <f>IFERROR(SuperstoreData[[#This Row],[Profit]]/SuperstoreData[[#This Row],[Sales]],0)</f>
        <v>0.32499999999999996</v>
      </c>
      <c r="W7121">
        <f>YEAR(C7121)</f>
        <v>2017</v>
      </c>
      <c r="X7121" t="str">
        <f>TEXT(C7121,"mmm")</f>
        <v>Nov</v>
      </c>
    </row>
    <row r="7122" spans="1:24" x14ac:dyDescent="0.3">
      <c r="A7122">
        <v>7121</v>
      </c>
      <c r="B7122" t="s">
        <v>10097</v>
      </c>
      <c r="C7122" s="1">
        <v>41659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>
        <v>67.194000000000003</v>
      </c>
      <c r="S7122">
        <v>1</v>
      </c>
      <c r="T7122">
        <v>0.7</v>
      </c>
      <c r="U7122">
        <v>-51.5154</v>
      </c>
      <c r="V7122">
        <f>IFERROR(SuperstoreData[[#This Row],[Profit]]/SuperstoreData[[#This Row],[Sales]],0)</f>
        <v>-0.76666666666666661</v>
      </c>
      <c r="W7122">
        <f>YEAR(C7122)</f>
        <v>2014</v>
      </c>
      <c r="X7122" t="str">
        <f>TEXT(C7122,"mmm")</f>
        <v>Jan</v>
      </c>
    </row>
    <row r="7123" spans="1:24" x14ac:dyDescent="0.3">
      <c r="A7123">
        <v>7122</v>
      </c>
      <c r="B7123" t="s">
        <v>10098</v>
      </c>
      <c r="C7123" s="1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>
        <v>41.86</v>
      </c>
      <c r="S7123">
        <v>7</v>
      </c>
      <c r="T7123">
        <v>0</v>
      </c>
      <c r="U7123">
        <v>18.837</v>
      </c>
      <c r="V7123">
        <f>IFERROR(SuperstoreData[[#This Row],[Profit]]/SuperstoreData[[#This Row],[Sales]],0)</f>
        <v>0.45</v>
      </c>
      <c r="W7123">
        <f>YEAR(C7123)</f>
        <v>2017</v>
      </c>
      <c r="X7123" t="str">
        <f>TEXT(C7123,"mmm")</f>
        <v>Dec</v>
      </c>
    </row>
    <row r="7124" spans="1:24" x14ac:dyDescent="0.3">
      <c r="A7124">
        <v>7123</v>
      </c>
      <c r="B7124" t="s">
        <v>10098</v>
      </c>
      <c r="C7124" s="1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>
        <v>141.96</v>
      </c>
      <c r="S7124">
        <v>2</v>
      </c>
      <c r="T7124">
        <v>0</v>
      </c>
      <c r="U7124">
        <v>41.168399999999998</v>
      </c>
      <c r="V7124">
        <f>IFERROR(SuperstoreData[[#This Row],[Profit]]/SuperstoreData[[#This Row],[Sales]],0)</f>
        <v>0.28999999999999998</v>
      </c>
      <c r="W7124">
        <f>YEAR(C7124)</f>
        <v>2017</v>
      </c>
      <c r="X7124" t="str">
        <f>TEXT(C7124,"mmm")</f>
        <v>Dec</v>
      </c>
    </row>
    <row r="7125" spans="1:24" x14ac:dyDescent="0.3">
      <c r="A7125">
        <v>7124</v>
      </c>
      <c r="B7125" t="s">
        <v>10099</v>
      </c>
      <c r="C7125" s="1">
        <v>42225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>
        <v>10.02</v>
      </c>
      <c r="S7125">
        <v>3</v>
      </c>
      <c r="T7125">
        <v>0</v>
      </c>
      <c r="U7125">
        <v>4.4088000000000003</v>
      </c>
      <c r="V7125">
        <f>IFERROR(SuperstoreData[[#This Row],[Profit]]/SuperstoreData[[#This Row],[Sales]],0)</f>
        <v>0.44000000000000006</v>
      </c>
      <c r="W7125">
        <f>YEAR(C7125)</f>
        <v>2015</v>
      </c>
      <c r="X7125" t="str">
        <f>TEXT(C7125,"mmm")</f>
        <v>Aug</v>
      </c>
    </row>
    <row r="7126" spans="1:24" x14ac:dyDescent="0.3">
      <c r="A7126">
        <v>7125</v>
      </c>
      <c r="B7126" t="s">
        <v>10099</v>
      </c>
      <c r="C7126" s="1">
        <v>42225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>
        <v>144.12</v>
      </c>
      <c r="S7126">
        <v>3</v>
      </c>
      <c r="T7126">
        <v>0</v>
      </c>
      <c r="U7126">
        <v>69.177599999999998</v>
      </c>
      <c r="V7126">
        <f>IFERROR(SuperstoreData[[#This Row],[Profit]]/SuperstoreData[[#This Row],[Sales]],0)</f>
        <v>0.48</v>
      </c>
      <c r="W7126">
        <f>YEAR(C7126)</f>
        <v>2015</v>
      </c>
      <c r="X7126" t="str">
        <f>TEXT(C7126,"mmm")</f>
        <v>Aug</v>
      </c>
    </row>
    <row r="7127" spans="1:24" x14ac:dyDescent="0.3">
      <c r="A7127">
        <v>7126</v>
      </c>
      <c r="B7127" t="s">
        <v>10100</v>
      </c>
      <c r="C7127" s="1">
        <v>42640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>
        <v>17.940000000000001</v>
      </c>
      <c r="S7127">
        <v>3</v>
      </c>
      <c r="T7127">
        <v>0</v>
      </c>
      <c r="U7127">
        <v>8.7905999999999995</v>
      </c>
      <c r="V7127">
        <f>IFERROR(SuperstoreData[[#This Row],[Profit]]/SuperstoreData[[#This Row],[Sales]],0)</f>
        <v>0.48999999999999994</v>
      </c>
      <c r="W7127">
        <f>YEAR(C7127)</f>
        <v>2016</v>
      </c>
      <c r="X7127" t="str">
        <f>TEXT(C7127,"mmm")</f>
        <v>Sep</v>
      </c>
    </row>
    <row r="7128" spans="1:24" x14ac:dyDescent="0.3">
      <c r="A7128">
        <v>7127</v>
      </c>
      <c r="B7128" t="s">
        <v>10100</v>
      </c>
      <c r="C7128" s="1">
        <v>42640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>
        <v>13.89</v>
      </c>
      <c r="S7128">
        <v>3</v>
      </c>
      <c r="T7128">
        <v>0</v>
      </c>
      <c r="U7128">
        <v>4.5837000000000003</v>
      </c>
      <c r="V7128">
        <f>IFERROR(SuperstoreData[[#This Row],[Profit]]/SuperstoreData[[#This Row],[Sales]],0)</f>
        <v>0.33</v>
      </c>
      <c r="W7128">
        <f>YEAR(C7128)</f>
        <v>2016</v>
      </c>
      <c r="X7128" t="str">
        <f>TEXT(C7128,"mmm")</f>
        <v>Sep</v>
      </c>
    </row>
    <row r="7129" spans="1:24" x14ac:dyDescent="0.3">
      <c r="A7129">
        <v>7128</v>
      </c>
      <c r="B7129" t="s">
        <v>10101</v>
      </c>
      <c r="C7129" s="1">
        <v>42688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>
        <v>16.45</v>
      </c>
      <c r="S7129">
        <v>5</v>
      </c>
      <c r="T7129">
        <v>0</v>
      </c>
      <c r="U7129">
        <v>7.5670000000000002</v>
      </c>
      <c r="V7129">
        <f>IFERROR(SuperstoreData[[#This Row],[Profit]]/SuperstoreData[[#This Row],[Sales]],0)</f>
        <v>0.46</v>
      </c>
      <c r="W7129">
        <f>YEAR(C7129)</f>
        <v>2016</v>
      </c>
      <c r="X7129" t="str">
        <f>TEXT(C7129,"mmm")</f>
        <v>Nov</v>
      </c>
    </row>
    <row r="7130" spans="1:24" x14ac:dyDescent="0.3">
      <c r="A7130">
        <v>7129</v>
      </c>
      <c r="B7130" t="s">
        <v>10101</v>
      </c>
      <c r="C7130" s="1">
        <v>42688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>
        <v>19.920000000000002</v>
      </c>
      <c r="S7130">
        <v>4</v>
      </c>
      <c r="T7130">
        <v>0</v>
      </c>
      <c r="U7130">
        <v>6.5735999999999999</v>
      </c>
      <c r="V7130">
        <f>IFERROR(SuperstoreData[[#This Row],[Profit]]/SuperstoreData[[#This Row],[Sales]],0)</f>
        <v>0.32999999999999996</v>
      </c>
      <c r="W7130">
        <f>YEAR(C7130)</f>
        <v>2016</v>
      </c>
      <c r="X7130" t="str">
        <f>TEXT(C7130,"mmm")</f>
        <v>Nov</v>
      </c>
    </row>
    <row r="7131" spans="1:24" x14ac:dyDescent="0.3">
      <c r="A7131">
        <v>7130</v>
      </c>
      <c r="B7131" t="s">
        <v>10102</v>
      </c>
      <c r="C7131" s="1">
        <v>42476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>
        <v>35.167999999999999</v>
      </c>
      <c r="S7131">
        <v>4</v>
      </c>
      <c r="T7131">
        <v>0.2</v>
      </c>
      <c r="U7131">
        <v>8.3523999999999994</v>
      </c>
      <c r="V7131">
        <f>IFERROR(SuperstoreData[[#This Row],[Profit]]/SuperstoreData[[#This Row],[Sales]],0)</f>
        <v>0.23749999999999999</v>
      </c>
      <c r="W7131">
        <f>YEAR(C7131)</f>
        <v>2016</v>
      </c>
      <c r="X7131" t="str">
        <f>TEXT(C7131,"mmm")</f>
        <v>Apr</v>
      </c>
    </row>
    <row r="7132" spans="1:24" x14ac:dyDescent="0.3">
      <c r="A7132">
        <v>7131</v>
      </c>
      <c r="B7132" t="s">
        <v>10102</v>
      </c>
      <c r="C7132" s="1">
        <v>42476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>
        <v>123.08799999999999</v>
      </c>
      <c r="S7132">
        <v>7</v>
      </c>
      <c r="T7132">
        <v>0.2</v>
      </c>
      <c r="U7132">
        <v>40.003599999999999</v>
      </c>
      <c r="V7132">
        <f>IFERROR(SuperstoreData[[#This Row],[Profit]]/SuperstoreData[[#This Row],[Sales]],0)</f>
        <v>0.32500000000000001</v>
      </c>
      <c r="W7132">
        <f>YEAR(C7132)</f>
        <v>2016</v>
      </c>
      <c r="X7132" t="str">
        <f>TEXT(C7132,"mmm")</f>
        <v>Apr</v>
      </c>
    </row>
    <row r="7133" spans="1:24" x14ac:dyDescent="0.3">
      <c r="A7133">
        <v>7132</v>
      </c>
      <c r="B7133" t="s">
        <v>10103</v>
      </c>
      <c r="C7133" s="1">
        <v>43065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>
        <v>257.94</v>
      </c>
      <c r="S7133">
        <v>3</v>
      </c>
      <c r="T7133">
        <v>0</v>
      </c>
      <c r="U7133">
        <v>67.064400000000006</v>
      </c>
      <c r="V7133">
        <f>IFERROR(SuperstoreData[[#This Row],[Profit]]/SuperstoreData[[#This Row],[Sales]],0)</f>
        <v>0.26</v>
      </c>
      <c r="W7133">
        <f>YEAR(C7133)</f>
        <v>2017</v>
      </c>
      <c r="X7133" t="str">
        <f>TEXT(C7133,"mmm")</f>
        <v>Nov</v>
      </c>
    </row>
    <row r="7134" spans="1:24" x14ac:dyDescent="0.3">
      <c r="A7134">
        <v>7133</v>
      </c>
      <c r="B7134" t="s">
        <v>10103</v>
      </c>
      <c r="C7134" s="1">
        <v>43065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>
        <v>1879.96</v>
      </c>
      <c r="S7134">
        <v>4</v>
      </c>
      <c r="T7134">
        <v>0</v>
      </c>
      <c r="U7134">
        <v>545.1884</v>
      </c>
      <c r="V7134">
        <f>IFERROR(SuperstoreData[[#This Row],[Profit]]/SuperstoreData[[#This Row],[Sales]],0)</f>
        <v>0.28999999999999998</v>
      </c>
      <c r="W7134">
        <f>YEAR(C7134)</f>
        <v>2017</v>
      </c>
      <c r="X7134" t="str">
        <f>TEXT(C7134,"mmm")</f>
        <v>Nov</v>
      </c>
    </row>
    <row r="7135" spans="1:24" x14ac:dyDescent="0.3">
      <c r="A7135">
        <v>7134</v>
      </c>
      <c r="B7135" t="s">
        <v>10103</v>
      </c>
      <c r="C7135" s="1">
        <v>43065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>
        <v>27.46</v>
      </c>
      <c r="S7135">
        <v>2</v>
      </c>
      <c r="T7135">
        <v>0</v>
      </c>
      <c r="U7135">
        <v>9.8856000000000002</v>
      </c>
      <c r="V7135">
        <f>IFERROR(SuperstoreData[[#This Row],[Profit]]/SuperstoreData[[#This Row],[Sales]],0)</f>
        <v>0.36</v>
      </c>
      <c r="W7135">
        <f>YEAR(C7135)</f>
        <v>2017</v>
      </c>
      <c r="X7135" t="str">
        <f>TEXT(C7135,"mmm")</f>
        <v>Nov</v>
      </c>
    </row>
    <row r="7136" spans="1:24" x14ac:dyDescent="0.3">
      <c r="A7136">
        <v>7135</v>
      </c>
      <c r="B7136" t="s">
        <v>10103</v>
      </c>
      <c r="C7136" s="1">
        <v>43065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>
        <v>89.98</v>
      </c>
      <c r="S7136">
        <v>2</v>
      </c>
      <c r="T7136">
        <v>0</v>
      </c>
      <c r="U7136">
        <v>43.190399999999997</v>
      </c>
      <c r="V7136">
        <f>IFERROR(SuperstoreData[[#This Row],[Profit]]/SuperstoreData[[#This Row],[Sales]],0)</f>
        <v>0.47999999999999993</v>
      </c>
      <c r="W7136">
        <f>YEAR(C7136)</f>
        <v>2017</v>
      </c>
      <c r="X7136" t="str">
        <f>TEXT(C7136,"mmm")</f>
        <v>Nov</v>
      </c>
    </row>
    <row r="7137" spans="1:24" x14ac:dyDescent="0.3">
      <c r="A7137">
        <v>7136</v>
      </c>
      <c r="B7137" t="s">
        <v>10103</v>
      </c>
      <c r="C7137" s="1">
        <v>43065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>
        <v>828.6</v>
      </c>
      <c r="S7137">
        <v>3</v>
      </c>
      <c r="T7137">
        <v>0</v>
      </c>
      <c r="U7137">
        <v>240.29400000000001</v>
      </c>
      <c r="V7137">
        <f>IFERROR(SuperstoreData[[#This Row],[Profit]]/SuperstoreData[[#This Row],[Sales]],0)</f>
        <v>0.28999999999999998</v>
      </c>
      <c r="W7137">
        <f>YEAR(C7137)</f>
        <v>2017</v>
      </c>
      <c r="X7137" t="str">
        <f>TEXT(C7137,"mmm")</f>
        <v>Nov</v>
      </c>
    </row>
    <row r="7138" spans="1:24" x14ac:dyDescent="0.3">
      <c r="A7138">
        <v>7137</v>
      </c>
      <c r="B7138" t="s">
        <v>10104</v>
      </c>
      <c r="C7138" s="1">
        <v>42328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>
        <v>7.23</v>
      </c>
      <c r="S7138">
        <v>5</v>
      </c>
      <c r="T7138">
        <v>0.7</v>
      </c>
      <c r="U7138">
        <v>-5.7839999999999998</v>
      </c>
      <c r="V7138">
        <f>IFERROR(SuperstoreData[[#This Row],[Profit]]/SuperstoreData[[#This Row],[Sales]],0)</f>
        <v>-0.79999999999999993</v>
      </c>
      <c r="W7138">
        <f>YEAR(C7138)</f>
        <v>2015</v>
      </c>
      <c r="X7138" t="str">
        <f>TEXT(C7138,"mmm")</f>
        <v>Nov</v>
      </c>
    </row>
    <row r="7139" spans="1:24" x14ac:dyDescent="0.3">
      <c r="A7139">
        <v>7138</v>
      </c>
      <c r="B7139" t="s">
        <v>10104</v>
      </c>
      <c r="C7139" s="1">
        <v>42328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>
        <v>17.440000000000001</v>
      </c>
      <c r="S7139">
        <v>2</v>
      </c>
      <c r="T7139">
        <v>0.2</v>
      </c>
      <c r="U7139">
        <v>1.3080000000000001</v>
      </c>
      <c r="V7139">
        <f>IFERROR(SuperstoreData[[#This Row],[Profit]]/SuperstoreData[[#This Row],[Sales]],0)</f>
        <v>7.4999999999999997E-2</v>
      </c>
      <c r="W7139">
        <f>YEAR(C7139)</f>
        <v>2015</v>
      </c>
      <c r="X7139" t="str">
        <f>TEXT(C7139,"mmm")</f>
        <v>Nov</v>
      </c>
    </row>
    <row r="7140" spans="1:24" x14ac:dyDescent="0.3">
      <c r="A7140">
        <v>7139</v>
      </c>
      <c r="B7140" t="s">
        <v>10104</v>
      </c>
      <c r="C7140" s="1">
        <v>42328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>
        <v>62.88</v>
      </c>
      <c r="S7140">
        <v>4</v>
      </c>
      <c r="T7140">
        <v>0.7</v>
      </c>
      <c r="U7140">
        <v>-50.304000000000002</v>
      </c>
      <c r="V7140">
        <f>IFERROR(SuperstoreData[[#This Row],[Profit]]/SuperstoreData[[#This Row],[Sales]],0)</f>
        <v>-0.8</v>
      </c>
      <c r="W7140">
        <f>YEAR(C7140)</f>
        <v>2015</v>
      </c>
      <c r="X7140" t="str">
        <f>TEXT(C7140,"mmm")</f>
        <v>Nov</v>
      </c>
    </row>
    <row r="7141" spans="1:24" x14ac:dyDescent="0.3">
      <c r="A7141">
        <v>7140</v>
      </c>
      <c r="B7141" t="s">
        <v>10104</v>
      </c>
      <c r="C7141" s="1">
        <v>42328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>
        <v>290.35199999999998</v>
      </c>
      <c r="S7141">
        <v>3</v>
      </c>
      <c r="T7141">
        <v>0.2</v>
      </c>
      <c r="U7141">
        <v>-36.293999999999997</v>
      </c>
      <c r="V7141">
        <f>IFERROR(SuperstoreData[[#This Row],[Profit]]/SuperstoreData[[#This Row],[Sales]],0)</f>
        <v>-0.125</v>
      </c>
      <c r="W7141">
        <f>YEAR(C7141)</f>
        <v>2015</v>
      </c>
      <c r="X7141" t="str">
        <f>TEXT(C7141,"mmm")</f>
        <v>Nov</v>
      </c>
    </row>
    <row r="7142" spans="1:24" x14ac:dyDescent="0.3">
      <c r="A7142">
        <v>7141</v>
      </c>
      <c r="B7142" t="s">
        <v>10105</v>
      </c>
      <c r="C7142" s="1">
        <v>42985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>
        <v>113.52</v>
      </c>
      <c r="S7142">
        <v>4</v>
      </c>
      <c r="T7142">
        <v>0</v>
      </c>
      <c r="U7142">
        <v>46.543199999999999</v>
      </c>
      <c r="V7142">
        <f>IFERROR(SuperstoreData[[#This Row],[Profit]]/SuperstoreData[[#This Row],[Sales]],0)</f>
        <v>0.41000000000000003</v>
      </c>
      <c r="W7142">
        <f>YEAR(C7142)</f>
        <v>2017</v>
      </c>
      <c r="X7142" t="str">
        <f>TEXT(C7142,"mmm")</f>
        <v>Sep</v>
      </c>
    </row>
    <row r="7143" spans="1:24" x14ac:dyDescent="0.3">
      <c r="A7143">
        <v>7142</v>
      </c>
      <c r="B7143" t="s">
        <v>10105</v>
      </c>
      <c r="C7143" s="1">
        <v>42985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>
        <v>135.30000000000001</v>
      </c>
      <c r="S7143">
        <v>5</v>
      </c>
      <c r="T7143">
        <v>0</v>
      </c>
      <c r="U7143">
        <v>37.884</v>
      </c>
      <c r="V7143">
        <f>IFERROR(SuperstoreData[[#This Row],[Profit]]/SuperstoreData[[#This Row],[Sales]],0)</f>
        <v>0.27999999999999997</v>
      </c>
      <c r="W7143">
        <f>YEAR(C7143)</f>
        <v>2017</v>
      </c>
      <c r="X7143" t="str">
        <f>TEXT(C7143,"mmm")</f>
        <v>Sep</v>
      </c>
    </row>
    <row r="7144" spans="1:24" x14ac:dyDescent="0.3">
      <c r="A7144">
        <v>7143</v>
      </c>
      <c r="B7144" t="s">
        <v>10107</v>
      </c>
      <c r="C7144" s="1">
        <v>41967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>
        <v>111.15</v>
      </c>
      <c r="S7144">
        <v>5</v>
      </c>
      <c r="T7144">
        <v>0</v>
      </c>
      <c r="U7144">
        <v>48.905999999999999</v>
      </c>
      <c r="V7144">
        <f>IFERROR(SuperstoreData[[#This Row],[Profit]]/SuperstoreData[[#This Row],[Sales]],0)</f>
        <v>0.43999999999999995</v>
      </c>
      <c r="W7144">
        <f>YEAR(C7144)</f>
        <v>2014</v>
      </c>
      <c r="X7144" t="str">
        <f>TEXT(C7144,"mmm")</f>
        <v>Nov</v>
      </c>
    </row>
    <row r="7145" spans="1:24" x14ac:dyDescent="0.3">
      <c r="A7145">
        <v>7144</v>
      </c>
      <c r="B7145" t="s">
        <v>10108</v>
      </c>
      <c r="C7145" s="1">
        <v>42805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>
        <v>776.85</v>
      </c>
      <c r="S7145">
        <v>5</v>
      </c>
      <c r="T7145">
        <v>0.4</v>
      </c>
      <c r="U7145">
        <v>-181.26499999999999</v>
      </c>
      <c r="V7145">
        <f>IFERROR(SuperstoreData[[#This Row],[Profit]]/SuperstoreData[[#This Row],[Sales]],0)</f>
        <v>-0.23333333333333331</v>
      </c>
      <c r="W7145">
        <f>YEAR(C7145)</f>
        <v>2017</v>
      </c>
      <c r="X7145" t="str">
        <f>TEXT(C7145,"mmm")</f>
        <v>Mar</v>
      </c>
    </row>
    <row r="7146" spans="1:24" x14ac:dyDescent="0.3">
      <c r="A7146">
        <v>7145</v>
      </c>
      <c r="B7146" t="s">
        <v>10108</v>
      </c>
      <c r="C7146" s="1">
        <v>42805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>
        <v>12.294</v>
      </c>
      <c r="S7146">
        <v>1</v>
      </c>
      <c r="T7146">
        <v>0.7</v>
      </c>
      <c r="U7146">
        <v>-8.6058000000000003</v>
      </c>
      <c r="V7146">
        <f>IFERROR(SuperstoreData[[#This Row],[Profit]]/SuperstoreData[[#This Row],[Sales]],0)</f>
        <v>-0.7</v>
      </c>
      <c r="W7146">
        <f>YEAR(C7146)</f>
        <v>2017</v>
      </c>
      <c r="X7146" t="str">
        <f>TEXT(C7146,"mmm")</f>
        <v>Mar</v>
      </c>
    </row>
    <row r="7147" spans="1:24" x14ac:dyDescent="0.3">
      <c r="A7147">
        <v>7146</v>
      </c>
      <c r="B7147" t="s">
        <v>10108</v>
      </c>
      <c r="C7147" s="1">
        <v>42805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>
        <v>154.76400000000001</v>
      </c>
      <c r="S7147">
        <v>3</v>
      </c>
      <c r="T7147">
        <v>0.4</v>
      </c>
      <c r="U7147">
        <v>-46.429200000000002</v>
      </c>
      <c r="V7147">
        <f>IFERROR(SuperstoreData[[#This Row],[Profit]]/SuperstoreData[[#This Row],[Sales]],0)</f>
        <v>-0.3</v>
      </c>
      <c r="W7147">
        <f>YEAR(C7147)</f>
        <v>2017</v>
      </c>
      <c r="X7147" t="str">
        <f>TEXT(C7147,"mmm")</f>
        <v>Mar</v>
      </c>
    </row>
    <row r="7148" spans="1:24" x14ac:dyDescent="0.3">
      <c r="A7148">
        <v>7147</v>
      </c>
      <c r="B7148" t="s">
        <v>10108</v>
      </c>
      <c r="C7148" s="1">
        <v>42805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>
        <v>43.28</v>
      </c>
      <c r="S7148">
        <v>1</v>
      </c>
      <c r="T7148">
        <v>0.2</v>
      </c>
      <c r="U7148">
        <v>3.246</v>
      </c>
      <c r="V7148">
        <f>IFERROR(SuperstoreData[[#This Row],[Profit]]/SuperstoreData[[#This Row],[Sales]],0)</f>
        <v>7.4999999999999997E-2</v>
      </c>
      <c r="W7148">
        <f>YEAR(C7148)</f>
        <v>2017</v>
      </c>
      <c r="X7148" t="str">
        <f>TEXT(C7148,"mmm")</f>
        <v>Mar</v>
      </c>
    </row>
    <row r="7149" spans="1:24" x14ac:dyDescent="0.3">
      <c r="A7149">
        <v>7148</v>
      </c>
      <c r="B7149" t="s">
        <v>10109</v>
      </c>
      <c r="C7149" s="1">
        <v>42533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>
        <v>92.94</v>
      </c>
      <c r="S7149">
        <v>3</v>
      </c>
      <c r="T7149">
        <v>0</v>
      </c>
      <c r="U7149">
        <v>41.823</v>
      </c>
      <c r="V7149">
        <f>IFERROR(SuperstoreData[[#This Row],[Profit]]/SuperstoreData[[#This Row],[Sales]],0)</f>
        <v>0.45</v>
      </c>
      <c r="W7149">
        <f>YEAR(C7149)</f>
        <v>2016</v>
      </c>
      <c r="X7149" t="str">
        <f>TEXT(C7149,"mmm")</f>
        <v>Jun</v>
      </c>
    </row>
    <row r="7150" spans="1:24" x14ac:dyDescent="0.3">
      <c r="A7150">
        <v>7149</v>
      </c>
      <c r="B7150" t="s">
        <v>10109</v>
      </c>
      <c r="C7150" s="1">
        <v>42533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>
        <v>52.56</v>
      </c>
      <c r="S7150">
        <v>3</v>
      </c>
      <c r="T7150">
        <v>0</v>
      </c>
      <c r="U7150">
        <v>18.396000000000001</v>
      </c>
      <c r="V7150">
        <f>IFERROR(SuperstoreData[[#This Row],[Profit]]/SuperstoreData[[#This Row],[Sales]],0)</f>
        <v>0.35</v>
      </c>
      <c r="W7150">
        <f>YEAR(C7150)</f>
        <v>2016</v>
      </c>
      <c r="X7150" t="str">
        <f>TEXT(C7150,"mmm")</f>
        <v>Jun</v>
      </c>
    </row>
    <row r="7151" spans="1:24" x14ac:dyDescent="0.3">
      <c r="A7151">
        <v>7150</v>
      </c>
      <c r="B7151" t="s">
        <v>10110</v>
      </c>
      <c r="C7151" s="1">
        <v>42181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>
        <v>971.88</v>
      </c>
      <c r="S7151">
        <v>3</v>
      </c>
      <c r="T7151">
        <v>0.2</v>
      </c>
      <c r="U7151">
        <v>109.3365</v>
      </c>
      <c r="V7151">
        <f>IFERROR(SuperstoreData[[#This Row],[Profit]]/SuperstoreData[[#This Row],[Sales]],0)</f>
        <v>0.1125</v>
      </c>
      <c r="W7151">
        <f>YEAR(C7151)</f>
        <v>2015</v>
      </c>
      <c r="X7151" t="str">
        <f>TEXT(C7151,"mmm")</f>
        <v>Jun</v>
      </c>
    </row>
    <row r="7152" spans="1:24" x14ac:dyDescent="0.3">
      <c r="A7152">
        <v>7151</v>
      </c>
      <c r="B7152" t="s">
        <v>10111</v>
      </c>
      <c r="C7152" s="1">
        <v>43091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>
        <v>141.96</v>
      </c>
      <c r="S7152">
        <v>2</v>
      </c>
      <c r="T7152">
        <v>0</v>
      </c>
      <c r="U7152">
        <v>35.49</v>
      </c>
      <c r="V7152">
        <f>IFERROR(SuperstoreData[[#This Row],[Profit]]/SuperstoreData[[#This Row],[Sales]],0)</f>
        <v>0.25</v>
      </c>
      <c r="W7152">
        <f>YEAR(C7152)</f>
        <v>2017</v>
      </c>
      <c r="X7152" t="str">
        <f>TEXT(C7152,"mmm")</f>
        <v>Dec</v>
      </c>
    </row>
    <row r="7153" spans="1:24" x14ac:dyDescent="0.3">
      <c r="A7153">
        <v>7152</v>
      </c>
      <c r="B7153" t="s">
        <v>10112</v>
      </c>
      <c r="C7153" s="1">
        <v>43091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>
        <v>182.55</v>
      </c>
      <c r="S7153">
        <v>2</v>
      </c>
      <c r="T7153">
        <v>0.5</v>
      </c>
      <c r="U7153">
        <v>-135.08699999999999</v>
      </c>
      <c r="V7153">
        <f>IFERROR(SuperstoreData[[#This Row],[Profit]]/SuperstoreData[[#This Row],[Sales]],0)</f>
        <v>-0.73999999999999988</v>
      </c>
      <c r="W7153">
        <f>YEAR(C7153)</f>
        <v>2017</v>
      </c>
      <c r="X7153" t="str">
        <f>TEXT(C7153,"mmm")</f>
        <v>Dec</v>
      </c>
    </row>
    <row r="7154" spans="1:24" x14ac:dyDescent="0.3">
      <c r="A7154">
        <v>7153</v>
      </c>
      <c r="B7154" t="s">
        <v>10113</v>
      </c>
      <c r="C7154" s="1">
        <v>41921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>
        <v>88.768000000000001</v>
      </c>
      <c r="S7154">
        <v>2</v>
      </c>
      <c r="T7154">
        <v>0.2</v>
      </c>
      <c r="U7154">
        <v>31.0688</v>
      </c>
      <c r="V7154">
        <f>IFERROR(SuperstoreData[[#This Row],[Profit]]/SuperstoreData[[#This Row],[Sales]],0)</f>
        <v>0.35</v>
      </c>
      <c r="W7154">
        <f>YEAR(C7154)</f>
        <v>2014</v>
      </c>
      <c r="X7154" t="str">
        <f>TEXT(C7154,"mmm")</f>
        <v>Oct</v>
      </c>
    </row>
    <row r="7155" spans="1:24" x14ac:dyDescent="0.3">
      <c r="A7155">
        <v>7154</v>
      </c>
      <c r="B7155" t="s">
        <v>10114</v>
      </c>
      <c r="C7155" s="1">
        <v>42348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>
        <v>53.088000000000001</v>
      </c>
      <c r="S7155">
        <v>7</v>
      </c>
      <c r="T7155">
        <v>0.8</v>
      </c>
      <c r="U7155">
        <v>-108.8304</v>
      </c>
      <c r="V7155">
        <f>IFERROR(SuperstoreData[[#This Row],[Profit]]/SuperstoreData[[#This Row],[Sales]],0)</f>
        <v>-2.0499999999999998</v>
      </c>
      <c r="W7155">
        <f>YEAR(C7155)</f>
        <v>2015</v>
      </c>
      <c r="X7155" t="str">
        <f>TEXT(C7155,"mmm")</f>
        <v>Dec</v>
      </c>
    </row>
    <row r="7156" spans="1:24" x14ac:dyDescent="0.3">
      <c r="A7156">
        <v>7155</v>
      </c>
      <c r="B7156" t="s">
        <v>10115</v>
      </c>
      <c r="C7156" s="1">
        <v>42363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>
        <v>275.88</v>
      </c>
      <c r="S7156">
        <v>6</v>
      </c>
      <c r="T7156">
        <v>0</v>
      </c>
      <c r="U7156">
        <v>46.8996</v>
      </c>
      <c r="V7156">
        <f>IFERROR(SuperstoreData[[#This Row],[Profit]]/SuperstoreData[[#This Row],[Sales]],0)</f>
        <v>0.17</v>
      </c>
      <c r="W7156">
        <f>YEAR(C7156)</f>
        <v>2015</v>
      </c>
      <c r="X7156" t="str">
        <f>TEXT(C7156,"mmm")</f>
        <v>Dec</v>
      </c>
    </row>
    <row r="7157" spans="1:24" x14ac:dyDescent="0.3">
      <c r="A7157">
        <v>7156</v>
      </c>
      <c r="B7157" t="s">
        <v>10115</v>
      </c>
      <c r="C7157" s="1">
        <v>42363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>
        <v>157.9</v>
      </c>
      <c r="S7157">
        <v>5</v>
      </c>
      <c r="T7157">
        <v>0</v>
      </c>
      <c r="U7157">
        <v>74.212999999999994</v>
      </c>
      <c r="V7157">
        <f>IFERROR(SuperstoreData[[#This Row],[Profit]]/SuperstoreData[[#This Row],[Sales]],0)</f>
        <v>0.46999999999999992</v>
      </c>
      <c r="W7157">
        <f>YEAR(C7157)</f>
        <v>2015</v>
      </c>
      <c r="X7157" t="str">
        <f>TEXT(C7157,"mmm")</f>
        <v>Dec</v>
      </c>
    </row>
    <row r="7158" spans="1:24" x14ac:dyDescent="0.3">
      <c r="A7158">
        <v>7157</v>
      </c>
      <c r="B7158" t="s">
        <v>10116</v>
      </c>
      <c r="C7158" s="1">
        <v>42854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>
        <v>4.91</v>
      </c>
      <c r="S7158">
        <v>1</v>
      </c>
      <c r="T7158">
        <v>0</v>
      </c>
      <c r="U7158">
        <v>2.4058999999999999</v>
      </c>
      <c r="V7158">
        <f>IFERROR(SuperstoreData[[#This Row],[Profit]]/SuperstoreData[[#This Row],[Sales]],0)</f>
        <v>0.49</v>
      </c>
      <c r="W7158">
        <f>YEAR(C7158)</f>
        <v>2017</v>
      </c>
      <c r="X7158" t="str">
        <f>TEXT(C7158,"mmm")</f>
        <v>Apr</v>
      </c>
    </row>
    <row r="7159" spans="1:24" x14ac:dyDescent="0.3">
      <c r="A7159">
        <v>7158</v>
      </c>
      <c r="B7159" t="s">
        <v>10117</v>
      </c>
      <c r="C7159" s="1">
        <v>42457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>
        <v>87.92</v>
      </c>
      <c r="S7159">
        <v>4</v>
      </c>
      <c r="T7159">
        <v>0</v>
      </c>
      <c r="U7159">
        <v>0.87919999999999998</v>
      </c>
      <c r="V7159">
        <f>IFERROR(SuperstoreData[[#This Row],[Profit]]/SuperstoreData[[#This Row],[Sales]],0)</f>
        <v>0.01</v>
      </c>
      <c r="W7159">
        <f>YEAR(C7159)</f>
        <v>2016</v>
      </c>
      <c r="X7159" t="str">
        <f>TEXT(C7159,"mmm")</f>
        <v>Mar</v>
      </c>
    </row>
    <row r="7160" spans="1:24" x14ac:dyDescent="0.3">
      <c r="A7160">
        <v>7159</v>
      </c>
      <c r="B7160" t="s">
        <v>10117</v>
      </c>
      <c r="C7160" s="1">
        <v>42457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>
        <v>5.98</v>
      </c>
      <c r="S7160">
        <v>1</v>
      </c>
      <c r="T7160">
        <v>0</v>
      </c>
      <c r="U7160">
        <v>2.9302000000000001</v>
      </c>
      <c r="V7160">
        <f>IFERROR(SuperstoreData[[#This Row],[Profit]]/SuperstoreData[[#This Row],[Sales]],0)</f>
        <v>0.49</v>
      </c>
      <c r="W7160">
        <f>YEAR(C7160)</f>
        <v>2016</v>
      </c>
      <c r="X7160" t="str">
        <f>TEXT(C7160,"mmm")</f>
        <v>Mar</v>
      </c>
    </row>
    <row r="7161" spans="1:24" x14ac:dyDescent="0.3">
      <c r="A7161">
        <v>7160</v>
      </c>
      <c r="B7161" t="s">
        <v>10120</v>
      </c>
      <c r="C7161" s="1">
        <v>42137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>
        <v>222.38399999999999</v>
      </c>
      <c r="S7161">
        <v>2</v>
      </c>
      <c r="T7161">
        <v>0.2</v>
      </c>
      <c r="U7161">
        <v>16.678799999999999</v>
      </c>
      <c r="V7161">
        <f>IFERROR(SuperstoreData[[#This Row],[Profit]]/SuperstoreData[[#This Row],[Sales]],0)</f>
        <v>7.4999999999999997E-2</v>
      </c>
      <c r="W7161">
        <f>YEAR(C7161)</f>
        <v>2015</v>
      </c>
      <c r="X7161" t="str">
        <f>TEXT(C7161,"mmm")</f>
        <v>May</v>
      </c>
    </row>
    <row r="7162" spans="1:24" x14ac:dyDescent="0.3">
      <c r="A7162">
        <v>7161</v>
      </c>
      <c r="B7162" t="s">
        <v>10120</v>
      </c>
      <c r="C7162" s="1">
        <v>42137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>
        <v>16</v>
      </c>
      <c r="S7162">
        <v>4</v>
      </c>
      <c r="T7162">
        <v>0.2</v>
      </c>
      <c r="U7162">
        <v>5.6</v>
      </c>
      <c r="V7162">
        <f>IFERROR(SuperstoreData[[#This Row],[Profit]]/SuperstoreData[[#This Row],[Sales]],0)</f>
        <v>0.35</v>
      </c>
      <c r="W7162">
        <f>YEAR(C7162)</f>
        <v>2015</v>
      </c>
      <c r="X7162" t="str">
        <f>TEXT(C7162,"mmm")</f>
        <v>May</v>
      </c>
    </row>
    <row r="7163" spans="1:24" x14ac:dyDescent="0.3">
      <c r="A7163">
        <v>7162</v>
      </c>
      <c r="B7163" t="s">
        <v>10122</v>
      </c>
      <c r="C7163" s="1">
        <v>41824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>
        <v>21.84</v>
      </c>
      <c r="S7163">
        <v>3</v>
      </c>
      <c r="T7163">
        <v>0</v>
      </c>
      <c r="U7163">
        <v>10.92</v>
      </c>
      <c r="V7163">
        <f>IFERROR(SuperstoreData[[#This Row],[Profit]]/SuperstoreData[[#This Row],[Sales]],0)</f>
        <v>0.5</v>
      </c>
      <c r="W7163">
        <f>YEAR(C7163)</f>
        <v>2014</v>
      </c>
      <c r="X7163" t="str">
        <f>TEXT(C7163,"mmm")</f>
        <v>Jul</v>
      </c>
    </row>
    <row r="7164" spans="1:24" x14ac:dyDescent="0.3">
      <c r="A7164">
        <v>7163</v>
      </c>
      <c r="B7164" t="s">
        <v>10122</v>
      </c>
      <c r="C7164" s="1">
        <v>41824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>
        <v>15.6</v>
      </c>
      <c r="S7164">
        <v>5</v>
      </c>
      <c r="T7164">
        <v>0</v>
      </c>
      <c r="U7164">
        <v>7.6440000000000001</v>
      </c>
      <c r="V7164">
        <f>IFERROR(SuperstoreData[[#This Row],[Profit]]/SuperstoreData[[#This Row],[Sales]],0)</f>
        <v>0.49000000000000005</v>
      </c>
      <c r="W7164">
        <f>YEAR(C7164)</f>
        <v>2014</v>
      </c>
      <c r="X7164" t="str">
        <f>TEXT(C7164,"mmm")</f>
        <v>Jul</v>
      </c>
    </row>
    <row r="7165" spans="1:24" x14ac:dyDescent="0.3">
      <c r="A7165">
        <v>7164</v>
      </c>
      <c r="B7165" t="s">
        <v>10123</v>
      </c>
      <c r="C7165" s="1">
        <v>41751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>
        <v>247.84</v>
      </c>
      <c r="S7165">
        <v>8</v>
      </c>
      <c r="T7165">
        <v>0</v>
      </c>
      <c r="U7165">
        <v>121.44159999999999</v>
      </c>
      <c r="V7165">
        <f>IFERROR(SuperstoreData[[#This Row],[Profit]]/SuperstoreData[[#This Row],[Sales]],0)</f>
        <v>0.49</v>
      </c>
      <c r="W7165">
        <f>YEAR(C7165)</f>
        <v>2014</v>
      </c>
      <c r="X7165" t="str">
        <f>TEXT(C7165,"mmm")</f>
        <v>Apr</v>
      </c>
    </row>
    <row r="7166" spans="1:24" x14ac:dyDescent="0.3">
      <c r="A7166">
        <v>7165</v>
      </c>
      <c r="B7166" t="s">
        <v>10123</v>
      </c>
      <c r="C7166" s="1">
        <v>41751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>
        <v>9.9120000000000008</v>
      </c>
      <c r="S7166">
        <v>3</v>
      </c>
      <c r="T7166">
        <v>0.2</v>
      </c>
      <c r="U7166">
        <v>3.3452999999999999</v>
      </c>
      <c r="V7166">
        <f>IFERROR(SuperstoreData[[#This Row],[Profit]]/SuperstoreData[[#This Row],[Sales]],0)</f>
        <v>0.33749999999999997</v>
      </c>
      <c r="W7166">
        <f>YEAR(C7166)</f>
        <v>2014</v>
      </c>
      <c r="X7166" t="str">
        <f>TEXT(C7166,"mmm")</f>
        <v>Apr</v>
      </c>
    </row>
    <row r="7167" spans="1:24" x14ac:dyDescent="0.3">
      <c r="A7167">
        <v>7166</v>
      </c>
      <c r="B7167" t="s">
        <v>10124</v>
      </c>
      <c r="C7167" s="1">
        <v>42632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>
        <v>69.52</v>
      </c>
      <c r="S7167">
        <v>2</v>
      </c>
      <c r="T7167">
        <v>0</v>
      </c>
      <c r="U7167">
        <v>17.38</v>
      </c>
      <c r="V7167">
        <f>IFERROR(SuperstoreData[[#This Row],[Profit]]/SuperstoreData[[#This Row],[Sales]],0)</f>
        <v>0.25</v>
      </c>
      <c r="W7167">
        <f>YEAR(C7167)</f>
        <v>2016</v>
      </c>
      <c r="X7167" t="str">
        <f>TEXT(C7167,"mmm")</f>
        <v>Sep</v>
      </c>
    </row>
    <row r="7168" spans="1:24" x14ac:dyDescent="0.3">
      <c r="A7168">
        <v>7167</v>
      </c>
      <c r="B7168" t="s">
        <v>10125</v>
      </c>
      <c r="C7168" s="1">
        <v>41842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>
        <v>11.52</v>
      </c>
      <c r="S7168">
        <v>4</v>
      </c>
      <c r="T7168">
        <v>0</v>
      </c>
      <c r="U7168">
        <v>3.2256</v>
      </c>
      <c r="V7168">
        <f>IFERROR(SuperstoreData[[#This Row],[Profit]]/SuperstoreData[[#This Row],[Sales]],0)</f>
        <v>0.28000000000000003</v>
      </c>
      <c r="W7168">
        <f>YEAR(C7168)</f>
        <v>2014</v>
      </c>
      <c r="X7168" t="str">
        <f>TEXT(C7168,"mmm")</f>
        <v>Jul</v>
      </c>
    </row>
    <row r="7169" spans="1:24" x14ac:dyDescent="0.3">
      <c r="A7169">
        <v>7168</v>
      </c>
      <c r="B7169" t="s">
        <v>10125</v>
      </c>
      <c r="C7169" s="1">
        <v>41842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>
        <v>717.72</v>
      </c>
      <c r="S7169">
        <v>3</v>
      </c>
      <c r="T7169">
        <v>0.2</v>
      </c>
      <c r="U7169">
        <v>71.772000000000006</v>
      </c>
      <c r="V7169">
        <f>IFERROR(SuperstoreData[[#This Row],[Profit]]/SuperstoreData[[#This Row],[Sales]],0)</f>
        <v>0.1</v>
      </c>
      <c r="W7169">
        <f>YEAR(C7169)</f>
        <v>2014</v>
      </c>
      <c r="X7169" t="str">
        <f>TEXT(C7169,"mmm")</f>
        <v>Jul</v>
      </c>
    </row>
    <row r="7170" spans="1:24" x14ac:dyDescent="0.3">
      <c r="A7170">
        <v>7169</v>
      </c>
      <c r="B7170" t="s">
        <v>10125</v>
      </c>
      <c r="C7170" s="1">
        <v>41842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>
        <v>236.5</v>
      </c>
      <c r="S7170">
        <v>10</v>
      </c>
      <c r="T7170">
        <v>0</v>
      </c>
      <c r="U7170">
        <v>68.584999999999994</v>
      </c>
      <c r="V7170">
        <f>IFERROR(SuperstoreData[[#This Row],[Profit]]/SuperstoreData[[#This Row],[Sales]],0)</f>
        <v>0.28999999999999998</v>
      </c>
      <c r="W7170">
        <f>YEAR(C7170)</f>
        <v>2014</v>
      </c>
      <c r="X7170" t="str">
        <f>TEXT(C7170,"mmm")</f>
        <v>Jul</v>
      </c>
    </row>
    <row r="7171" spans="1:24" x14ac:dyDescent="0.3">
      <c r="A7171">
        <v>7170</v>
      </c>
      <c r="B7171" t="s">
        <v>10125</v>
      </c>
      <c r="C7171" s="1">
        <v>41842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>
        <v>170.352</v>
      </c>
      <c r="S7171">
        <v>3</v>
      </c>
      <c r="T7171">
        <v>0.2</v>
      </c>
      <c r="U7171">
        <v>19.1646</v>
      </c>
      <c r="V7171">
        <f>IFERROR(SuperstoreData[[#This Row],[Profit]]/SuperstoreData[[#This Row],[Sales]],0)</f>
        <v>0.1125</v>
      </c>
      <c r="W7171">
        <f>YEAR(C7171)</f>
        <v>2014</v>
      </c>
      <c r="X7171" t="str">
        <f>TEXT(C7171,"mmm")</f>
        <v>Jul</v>
      </c>
    </row>
    <row r="7172" spans="1:24" x14ac:dyDescent="0.3">
      <c r="A7172">
        <v>7171</v>
      </c>
      <c r="B7172" t="s">
        <v>10126</v>
      </c>
      <c r="C7172" s="1">
        <v>43016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>
        <v>145.76400000000001</v>
      </c>
      <c r="S7172">
        <v>2</v>
      </c>
      <c r="T7172">
        <v>0.1</v>
      </c>
      <c r="U7172">
        <v>3.2391999999999999</v>
      </c>
      <c r="V7172">
        <f>IFERROR(SuperstoreData[[#This Row],[Profit]]/SuperstoreData[[#This Row],[Sales]],0)</f>
        <v>2.222222222222222E-2</v>
      </c>
      <c r="W7172">
        <f>YEAR(C7172)</f>
        <v>2017</v>
      </c>
      <c r="X7172" t="str">
        <f>TEXT(C7172,"mmm")</f>
        <v>Oct</v>
      </c>
    </row>
    <row r="7173" spans="1:24" x14ac:dyDescent="0.3">
      <c r="A7173">
        <v>7172</v>
      </c>
      <c r="B7173" t="s">
        <v>10127</v>
      </c>
      <c r="C7173" s="1">
        <v>42850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>
        <v>107.97</v>
      </c>
      <c r="S7173">
        <v>3</v>
      </c>
      <c r="T7173">
        <v>0</v>
      </c>
      <c r="U7173">
        <v>22.6737</v>
      </c>
      <c r="V7173">
        <f>IFERROR(SuperstoreData[[#This Row],[Profit]]/SuperstoreData[[#This Row],[Sales]],0)</f>
        <v>0.21</v>
      </c>
      <c r="W7173">
        <f>YEAR(C7173)</f>
        <v>2017</v>
      </c>
      <c r="X7173" t="str">
        <f>TEXT(C7173,"mmm")</f>
        <v>Apr</v>
      </c>
    </row>
    <row r="7174" spans="1:24" x14ac:dyDescent="0.3">
      <c r="A7174">
        <v>7173</v>
      </c>
      <c r="B7174" t="s">
        <v>10128</v>
      </c>
      <c r="C7174" s="1">
        <v>42820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>
        <v>143.96</v>
      </c>
      <c r="S7174">
        <v>5</v>
      </c>
      <c r="T7174">
        <v>0.2</v>
      </c>
      <c r="U7174">
        <v>1.7995000000000001</v>
      </c>
      <c r="V7174">
        <f>IFERROR(SuperstoreData[[#This Row],[Profit]]/SuperstoreData[[#This Row],[Sales]],0)</f>
        <v>1.2500000000000001E-2</v>
      </c>
      <c r="W7174">
        <f>YEAR(C7174)</f>
        <v>2017</v>
      </c>
      <c r="X7174" t="str">
        <f>TEXT(C7174,"mmm")</f>
        <v>Mar</v>
      </c>
    </row>
    <row r="7175" spans="1:24" x14ac:dyDescent="0.3">
      <c r="A7175">
        <v>7174</v>
      </c>
      <c r="B7175" t="s">
        <v>10128</v>
      </c>
      <c r="C7175" s="1">
        <v>42820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>
        <v>2399.96</v>
      </c>
      <c r="S7175">
        <v>5</v>
      </c>
      <c r="T7175">
        <v>0.2</v>
      </c>
      <c r="U7175">
        <v>569.9905</v>
      </c>
      <c r="V7175">
        <f>IFERROR(SuperstoreData[[#This Row],[Profit]]/SuperstoreData[[#This Row],[Sales]],0)</f>
        <v>0.23749999999999999</v>
      </c>
      <c r="W7175">
        <f>YEAR(C7175)</f>
        <v>2017</v>
      </c>
      <c r="X7175" t="str">
        <f>TEXT(C7175,"mmm")</f>
        <v>Mar</v>
      </c>
    </row>
    <row r="7176" spans="1:24" x14ac:dyDescent="0.3">
      <c r="A7176">
        <v>7175</v>
      </c>
      <c r="B7176" t="s">
        <v>10128</v>
      </c>
      <c r="C7176" s="1">
        <v>42820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>
        <v>74.352000000000004</v>
      </c>
      <c r="S7176">
        <v>3</v>
      </c>
      <c r="T7176">
        <v>0.2</v>
      </c>
      <c r="U7176">
        <v>23.234999999999999</v>
      </c>
      <c r="V7176">
        <f>IFERROR(SuperstoreData[[#This Row],[Profit]]/SuperstoreData[[#This Row],[Sales]],0)</f>
        <v>0.3125</v>
      </c>
      <c r="W7176">
        <f>YEAR(C7176)</f>
        <v>2017</v>
      </c>
      <c r="X7176" t="str">
        <f>TEXT(C7176,"mmm")</f>
        <v>Mar</v>
      </c>
    </row>
    <row r="7177" spans="1:24" x14ac:dyDescent="0.3">
      <c r="A7177">
        <v>7176</v>
      </c>
      <c r="B7177" t="s">
        <v>10128</v>
      </c>
      <c r="C7177" s="1">
        <v>42820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>
        <v>87.168000000000006</v>
      </c>
      <c r="S7177">
        <v>8</v>
      </c>
      <c r="T7177">
        <v>0.8</v>
      </c>
      <c r="U7177">
        <v>-226.63679999999999</v>
      </c>
      <c r="V7177">
        <f>IFERROR(SuperstoreData[[#This Row],[Profit]]/SuperstoreData[[#This Row],[Sales]],0)</f>
        <v>-2.5999999999999996</v>
      </c>
      <c r="W7177">
        <f>YEAR(C7177)</f>
        <v>2017</v>
      </c>
      <c r="X7177" t="str">
        <f>TEXT(C7177,"mmm")</f>
        <v>Mar</v>
      </c>
    </row>
    <row r="7178" spans="1:24" x14ac:dyDescent="0.3">
      <c r="A7178">
        <v>7177</v>
      </c>
      <c r="B7178" t="s">
        <v>10128</v>
      </c>
      <c r="C7178" s="1">
        <v>42820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>
        <v>32.231999999999999</v>
      </c>
      <c r="S7178">
        <v>3</v>
      </c>
      <c r="T7178">
        <v>0.2</v>
      </c>
      <c r="U7178">
        <v>2.4174000000000002</v>
      </c>
      <c r="V7178">
        <f>IFERROR(SuperstoreData[[#This Row],[Profit]]/SuperstoreData[[#This Row],[Sales]],0)</f>
        <v>7.5000000000000011E-2</v>
      </c>
      <c r="W7178">
        <f>YEAR(C7178)</f>
        <v>2017</v>
      </c>
      <c r="X7178" t="str">
        <f>TEXT(C7178,"mmm")</f>
        <v>Mar</v>
      </c>
    </row>
    <row r="7179" spans="1:24" x14ac:dyDescent="0.3">
      <c r="A7179">
        <v>7178</v>
      </c>
      <c r="B7179" t="s">
        <v>10129</v>
      </c>
      <c r="C7179" s="1">
        <v>42859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>
        <v>2.202</v>
      </c>
      <c r="S7179">
        <v>2</v>
      </c>
      <c r="T7179">
        <v>0.7</v>
      </c>
      <c r="U7179">
        <v>-1.5414000000000001</v>
      </c>
      <c r="V7179">
        <f>IFERROR(SuperstoreData[[#This Row],[Profit]]/SuperstoreData[[#This Row],[Sales]],0)</f>
        <v>-0.70000000000000007</v>
      </c>
      <c r="W7179">
        <f>YEAR(C7179)</f>
        <v>2017</v>
      </c>
      <c r="X7179" t="str">
        <f>TEXT(C7179,"mmm")</f>
        <v>May</v>
      </c>
    </row>
    <row r="7180" spans="1:24" x14ac:dyDescent="0.3">
      <c r="A7180">
        <v>7179</v>
      </c>
      <c r="B7180" t="s">
        <v>10129</v>
      </c>
      <c r="C7180" s="1">
        <v>42859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>
        <v>9.3960000000000008</v>
      </c>
      <c r="S7180">
        <v>3</v>
      </c>
      <c r="T7180">
        <v>0.7</v>
      </c>
      <c r="U7180">
        <v>-7.5167999999999999</v>
      </c>
      <c r="V7180">
        <f>IFERROR(SuperstoreData[[#This Row],[Profit]]/SuperstoreData[[#This Row],[Sales]],0)</f>
        <v>-0.79999999999999993</v>
      </c>
      <c r="W7180">
        <f>YEAR(C7180)</f>
        <v>2017</v>
      </c>
      <c r="X7180" t="str">
        <f>TEXT(C7180,"mmm")</f>
        <v>May</v>
      </c>
    </row>
    <row r="7181" spans="1:24" x14ac:dyDescent="0.3">
      <c r="A7181">
        <v>7180</v>
      </c>
      <c r="B7181" t="s">
        <v>10130</v>
      </c>
      <c r="C7181" s="1">
        <v>42688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>
        <v>89.97</v>
      </c>
      <c r="S7181">
        <v>3</v>
      </c>
      <c r="T7181">
        <v>0</v>
      </c>
      <c r="U7181">
        <v>25.191600000000001</v>
      </c>
      <c r="V7181">
        <f>IFERROR(SuperstoreData[[#This Row],[Profit]]/SuperstoreData[[#This Row],[Sales]],0)</f>
        <v>0.28000000000000003</v>
      </c>
      <c r="W7181">
        <f>YEAR(C7181)</f>
        <v>2016</v>
      </c>
      <c r="X7181" t="str">
        <f>TEXT(C7181,"mmm")</f>
        <v>Nov</v>
      </c>
    </row>
    <row r="7182" spans="1:24" x14ac:dyDescent="0.3">
      <c r="A7182">
        <v>7181</v>
      </c>
      <c r="B7182" t="s">
        <v>10131</v>
      </c>
      <c r="C7182" s="1">
        <v>41645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>
        <v>12.78</v>
      </c>
      <c r="S7182">
        <v>3</v>
      </c>
      <c r="T7182">
        <v>0</v>
      </c>
      <c r="U7182">
        <v>5.2397999999999998</v>
      </c>
      <c r="V7182">
        <f>IFERROR(SuperstoreData[[#This Row],[Profit]]/SuperstoreData[[#This Row],[Sales]],0)</f>
        <v>0.41000000000000003</v>
      </c>
      <c r="W7182">
        <f>YEAR(C7182)</f>
        <v>2014</v>
      </c>
      <c r="X7182" t="str">
        <f>TEXT(C7182,"mmm")</f>
        <v>Jan</v>
      </c>
    </row>
    <row r="7183" spans="1:24" x14ac:dyDescent="0.3">
      <c r="A7183">
        <v>7182</v>
      </c>
      <c r="B7183" t="s">
        <v>10132</v>
      </c>
      <c r="C7183" s="1">
        <v>42731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>
        <v>40</v>
      </c>
      <c r="S7183">
        <v>2</v>
      </c>
      <c r="T7183">
        <v>0.2</v>
      </c>
      <c r="U7183">
        <v>0.5</v>
      </c>
      <c r="V7183">
        <f>IFERROR(SuperstoreData[[#This Row],[Profit]]/SuperstoreData[[#This Row],[Sales]],0)</f>
        <v>1.2500000000000001E-2</v>
      </c>
      <c r="W7183">
        <f>YEAR(C7183)</f>
        <v>2016</v>
      </c>
      <c r="X7183" t="str">
        <f>TEXT(C7183,"mmm")</f>
        <v>Dec</v>
      </c>
    </row>
    <row r="7184" spans="1:24" x14ac:dyDescent="0.3">
      <c r="A7184">
        <v>7183</v>
      </c>
      <c r="B7184" t="s">
        <v>10133</v>
      </c>
      <c r="C7184" s="1">
        <v>42855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>
        <v>23.24</v>
      </c>
      <c r="S7184">
        <v>5</v>
      </c>
      <c r="T7184">
        <v>0.2</v>
      </c>
      <c r="U7184">
        <v>7.5529999999999999</v>
      </c>
      <c r="V7184">
        <f>IFERROR(SuperstoreData[[#This Row],[Profit]]/SuperstoreData[[#This Row],[Sales]],0)</f>
        <v>0.32500000000000001</v>
      </c>
      <c r="W7184">
        <f>YEAR(C7184)</f>
        <v>2017</v>
      </c>
      <c r="X7184" t="str">
        <f>TEXT(C7184,"mmm")</f>
        <v>Apr</v>
      </c>
    </row>
    <row r="7185" spans="1:24" x14ac:dyDescent="0.3">
      <c r="A7185">
        <v>7184</v>
      </c>
      <c r="B7185" t="s">
        <v>10134</v>
      </c>
      <c r="C7185" s="1">
        <v>42846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>
        <v>908.82</v>
      </c>
      <c r="S7185">
        <v>9</v>
      </c>
      <c r="T7185">
        <v>0</v>
      </c>
      <c r="U7185">
        <v>227.20500000000001</v>
      </c>
      <c r="V7185">
        <f>IFERROR(SuperstoreData[[#This Row],[Profit]]/SuperstoreData[[#This Row],[Sales]],0)</f>
        <v>0.25</v>
      </c>
      <c r="W7185">
        <f>YEAR(C7185)</f>
        <v>2017</v>
      </c>
      <c r="X7185" t="str">
        <f>TEXT(C7185,"mmm")</f>
        <v>Apr</v>
      </c>
    </row>
    <row r="7186" spans="1:24" x14ac:dyDescent="0.3">
      <c r="A7186">
        <v>7185</v>
      </c>
      <c r="B7186" t="s">
        <v>10135</v>
      </c>
      <c r="C7186" s="1">
        <v>42964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>
        <v>5.5519999999999996</v>
      </c>
      <c r="S7186">
        <v>2</v>
      </c>
      <c r="T7186">
        <v>0.2</v>
      </c>
      <c r="U7186">
        <v>-1.0409999999999999</v>
      </c>
      <c r="V7186">
        <f>IFERROR(SuperstoreData[[#This Row],[Profit]]/SuperstoreData[[#This Row],[Sales]],0)</f>
        <v>-0.1875</v>
      </c>
      <c r="W7186">
        <f>YEAR(C7186)</f>
        <v>2017</v>
      </c>
      <c r="X7186" t="str">
        <f>TEXT(C7186,"mmm")</f>
        <v>Aug</v>
      </c>
    </row>
    <row r="7187" spans="1:24" x14ac:dyDescent="0.3">
      <c r="A7187">
        <v>7186</v>
      </c>
      <c r="B7187" t="s">
        <v>10135</v>
      </c>
      <c r="C7187" s="1">
        <v>42964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>
        <v>8.016</v>
      </c>
      <c r="S7187">
        <v>3</v>
      </c>
      <c r="T7187">
        <v>0.2</v>
      </c>
      <c r="U7187">
        <v>1.002</v>
      </c>
      <c r="V7187">
        <f>IFERROR(SuperstoreData[[#This Row],[Profit]]/SuperstoreData[[#This Row],[Sales]],0)</f>
        <v>0.125</v>
      </c>
      <c r="W7187">
        <f>YEAR(C7187)</f>
        <v>2017</v>
      </c>
      <c r="X7187" t="str">
        <f>TEXT(C7187,"mmm")</f>
        <v>Aug</v>
      </c>
    </row>
    <row r="7188" spans="1:24" x14ac:dyDescent="0.3">
      <c r="A7188">
        <v>7187</v>
      </c>
      <c r="B7188" t="s">
        <v>10135</v>
      </c>
      <c r="C7188" s="1">
        <v>42964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>
        <v>74.591999999999999</v>
      </c>
      <c r="S7188">
        <v>4</v>
      </c>
      <c r="T7188">
        <v>0.3</v>
      </c>
      <c r="U7188">
        <v>-2.1312000000000002</v>
      </c>
      <c r="V7188">
        <f>IFERROR(SuperstoreData[[#This Row],[Profit]]/SuperstoreData[[#This Row],[Sales]],0)</f>
        <v>-2.8571428571428574E-2</v>
      </c>
      <c r="W7188">
        <f>YEAR(C7188)</f>
        <v>2017</v>
      </c>
      <c r="X7188" t="str">
        <f>TEXT(C7188,"mmm")</f>
        <v>Aug</v>
      </c>
    </row>
    <row r="7189" spans="1:24" x14ac:dyDescent="0.3">
      <c r="A7189">
        <v>7188</v>
      </c>
      <c r="B7189" t="s">
        <v>10135</v>
      </c>
      <c r="C7189" s="1">
        <v>42964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>
        <v>16.783999999999999</v>
      </c>
      <c r="S7189">
        <v>2</v>
      </c>
      <c r="T7189">
        <v>0.6</v>
      </c>
      <c r="U7189">
        <v>-22.238800000000001</v>
      </c>
      <c r="V7189">
        <f>IFERROR(SuperstoreData[[#This Row],[Profit]]/SuperstoreData[[#This Row],[Sales]],0)</f>
        <v>-1.3250000000000002</v>
      </c>
      <c r="W7189">
        <f>YEAR(C7189)</f>
        <v>2017</v>
      </c>
      <c r="X7189" t="str">
        <f>TEXT(C7189,"mmm")</f>
        <v>Aug</v>
      </c>
    </row>
    <row r="7190" spans="1:24" x14ac:dyDescent="0.3">
      <c r="A7190">
        <v>7189</v>
      </c>
      <c r="B7190" t="s">
        <v>10135</v>
      </c>
      <c r="C7190" s="1">
        <v>42964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>
        <v>38.863999999999997</v>
      </c>
      <c r="S7190">
        <v>4</v>
      </c>
      <c r="T7190">
        <v>0.8</v>
      </c>
      <c r="U7190">
        <v>-99.103200000000001</v>
      </c>
      <c r="V7190">
        <f>IFERROR(SuperstoreData[[#This Row],[Profit]]/SuperstoreData[[#This Row],[Sales]],0)</f>
        <v>-2.5500000000000003</v>
      </c>
      <c r="W7190">
        <f>YEAR(C7190)</f>
        <v>2017</v>
      </c>
      <c r="X7190" t="str">
        <f>TEXT(C7190,"mmm")</f>
        <v>Aug</v>
      </c>
    </row>
    <row r="7191" spans="1:24" x14ac:dyDescent="0.3">
      <c r="A7191">
        <v>7190</v>
      </c>
      <c r="B7191" t="s">
        <v>10136</v>
      </c>
      <c r="C7191" s="1">
        <v>42686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>
        <v>203.976</v>
      </c>
      <c r="S7191">
        <v>3</v>
      </c>
      <c r="T7191">
        <v>0.2</v>
      </c>
      <c r="U7191">
        <v>25.497</v>
      </c>
      <c r="V7191">
        <f>IFERROR(SuperstoreData[[#This Row],[Profit]]/SuperstoreData[[#This Row],[Sales]],0)</f>
        <v>0.125</v>
      </c>
      <c r="W7191">
        <f>YEAR(C7191)</f>
        <v>2016</v>
      </c>
      <c r="X7191" t="str">
        <f>TEXT(C7191,"mmm")</f>
        <v>Nov</v>
      </c>
    </row>
    <row r="7192" spans="1:24" x14ac:dyDescent="0.3">
      <c r="A7192">
        <v>7191</v>
      </c>
      <c r="B7192" t="s">
        <v>10136</v>
      </c>
      <c r="C7192" s="1">
        <v>42686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>
        <v>674.35199999999998</v>
      </c>
      <c r="S7192">
        <v>3</v>
      </c>
      <c r="T7192">
        <v>0.2</v>
      </c>
      <c r="U7192">
        <v>-8.4293999999999993</v>
      </c>
      <c r="V7192">
        <f>IFERROR(SuperstoreData[[#This Row],[Profit]]/SuperstoreData[[#This Row],[Sales]],0)</f>
        <v>-1.2499999999999999E-2</v>
      </c>
      <c r="W7192">
        <f>YEAR(C7192)</f>
        <v>2016</v>
      </c>
      <c r="X7192" t="str">
        <f>TEXT(C7192,"mmm")</f>
        <v>Nov</v>
      </c>
    </row>
    <row r="7193" spans="1:24" x14ac:dyDescent="0.3">
      <c r="A7193">
        <v>7192</v>
      </c>
      <c r="B7193" t="s">
        <v>10137</v>
      </c>
      <c r="C7193" s="1">
        <v>42644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>
        <v>5.3879999999999999</v>
      </c>
      <c r="S7193">
        <v>4</v>
      </c>
      <c r="T7193">
        <v>0.7</v>
      </c>
      <c r="U7193">
        <v>-4.49</v>
      </c>
      <c r="V7193">
        <f>IFERROR(SuperstoreData[[#This Row],[Profit]]/SuperstoreData[[#This Row],[Sales]],0)</f>
        <v>-0.83333333333333337</v>
      </c>
      <c r="W7193">
        <f>YEAR(C7193)</f>
        <v>2016</v>
      </c>
      <c r="X7193" t="str">
        <f>TEXT(C7193,"mmm")</f>
        <v>Oct</v>
      </c>
    </row>
    <row r="7194" spans="1:24" x14ac:dyDescent="0.3">
      <c r="A7194">
        <v>7193</v>
      </c>
      <c r="B7194" t="s">
        <v>10137</v>
      </c>
      <c r="C7194" s="1">
        <v>42644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>
        <v>30.975999999999999</v>
      </c>
      <c r="S7194">
        <v>8</v>
      </c>
      <c r="T7194">
        <v>0.2</v>
      </c>
      <c r="U7194">
        <v>5.0335999999999999</v>
      </c>
      <c r="V7194">
        <f>IFERROR(SuperstoreData[[#This Row],[Profit]]/SuperstoreData[[#This Row],[Sales]],0)</f>
        <v>0.16250000000000001</v>
      </c>
      <c r="W7194">
        <f>YEAR(C7194)</f>
        <v>2016</v>
      </c>
      <c r="X7194" t="str">
        <f>TEXT(C7194,"mmm")</f>
        <v>Oct</v>
      </c>
    </row>
    <row r="7195" spans="1:24" x14ac:dyDescent="0.3">
      <c r="A7195">
        <v>7194</v>
      </c>
      <c r="B7195" t="s">
        <v>10138</v>
      </c>
      <c r="C7195" s="1">
        <v>42412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>
        <v>1350.12</v>
      </c>
      <c r="S7195">
        <v>6</v>
      </c>
      <c r="T7195">
        <v>0</v>
      </c>
      <c r="U7195">
        <v>175.51560000000001</v>
      </c>
      <c r="V7195">
        <f>IFERROR(SuperstoreData[[#This Row],[Profit]]/SuperstoreData[[#This Row],[Sales]],0)</f>
        <v>0.13</v>
      </c>
      <c r="W7195">
        <f>YEAR(C7195)</f>
        <v>2016</v>
      </c>
      <c r="X7195" t="str">
        <f>TEXT(C7195,"mmm")</f>
        <v>Feb</v>
      </c>
    </row>
    <row r="7196" spans="1:24" x14ac:dyDescent="0.3">
      <c r="A7196">
        <v>7195</v>
      </c>
      <c r="B7196" t="s">
        <v>10138</v>
      </c>
      <c r="C7196" s="1">
        <v>42412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>
        <v>15.92</v>
      </c>
      <c r="S7196">
        <v>4</v>
      </c>
      <c r="T7196">
        <v>0</v>
      </c>
      <c r="U7196">
        <v>7.4824000000000002</v>
      </c>
      <c r="V7196">
        <f>IFERROR(SuperstoreData[[#This Row],[Profit]]/SuperstoreData[[#This Row],[Sales]],0)</f>
        <v>0.47000000000000003</v>
      </c>
      <c r="W7196">
        <f>YEAR(C7196)</f>
        <v>2016</v>
      </c>
      <c r="X7196" t="str">
        <f>TEXT(C7196,"mmm")</f>
        <v>Feb</v>
      </c>
    </row>
    <row r="7197" spans="1:24" x14ac:dyDescent="0.3">
      <c r="A7197">
        <v>7196</v>
      </c>
      <c r="B7197" t="s">
        <v>10140</v>
      </c>
      <c r="C7197" s="1">
        <v>42687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>
        <v>19.54</v>
      </c>
      <c r="S7197">
        <v>2</v>
      </c>
      <c r="T7197">
        <v>0</v>
      </c>
      <c r="U7197">
        <v>7.2298</v>
      </c>
      <c r="V7197">
        <f>IFERROR(SuperstoreData[[#This Row],[Profit]]/SuperstoreData[[#This Row],[Sales]],0)</f>
        <v>0.37</v>
      </c>
      <c r="W7197">
        <f>YEAR(C7197)</f>
        <v>2016</v>
      </c>
      <c r="X7197" t="str">
        <f>TEXT(C7197,"mmm")</f>
        <v>Nov</v>
      </c>
    </row>
    <row r="7198" spans="1:24" x14ac:dyDescent="0.3">
      <c r="A7198">
        <v>7197</v>
      </c>
      <c r="B7198" t="s">
        <v>10141</v>
      </c>
      <c r="C7198" s="1">
        <v>41755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>
        <v>21.4</v>
      </c>
      <c r="S7198">
        <v>5</v>
      </c>
      <c r="T7198">
        <v>0</v>
      </c>
      <c r="U7198">
        <v>6.2060000000000004</v>
      </c>
      <c r="V7198">
        <f>IFERROR(SuperstoreData[[#This Row],[Profit]]/SuperstoreData[[#This Row],[Sales]],0)</f>
        <v>0.29000000000000004</v>
      </c>
      <c r="W7198">
        <f>YEAR(C7198)</f>
        <v>2014</v>
      </c>
      <c r="X7198" t="str">
        <f>TEXT(C7198,"mmm")</f>
        <v>Apr</v>
      </c>
    </row>
    <row r="7199" spans="1:24" x14ac:dyDescent="0.3">
      <c r="A7199">
        <v>7198</v>
      </c>
      <c r="B7199" t="s">
        <v>10141</v>
      </c>
      <c r="C7199" s="1">
        <v>41755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>
        <v>12.6</v>
      </c>
      <c r="S7199">
        <v>2</v>
      </c>
      <c r="T7199">
        <v>0</v>
      </c>
      <c r="U7199">
        <v>5.7960000000000003</v>
      </c>
      <c r="V7199">
        <f>IFERROR(SuperstoreData[[#This Row],[Profit]]/SuperstoreData[[#This Row],[Sales]],0)</f>
        <v>0.46</v>
      </c>
      <c r="W7199">
        <f>YEAR(C7199)</f>
        <v>2014</v>
      </c>
      <c r="X7199" t="str">
        <f>TEXT(C7199,"mmm")</f>
        <v>Apr</v>
      </c>
    </row>
    <row r="7200" spans="1:24" x14ac:dyDescent="0.3">
      <c r="A7200">
        <v>7199</v>
      </c>
      <c r="B7200" t="s">
        <v>10142</v>
      </c>
      <c r="C7200" s="1">
        <v>42227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>
        <v>11.96</v>
      </c>
      <c r="S7200">
        <v>2</v>
      </c>
      <c r="T7200">
        <v>0</v>
      </c>
      <c r="U7200">
        <v>3.1095999999999999</v>
      </c>
      <c r="V7200">
        <f>IFERROR(SuperstoreData[[#This Row],[Profit]]/SuperstoreData[[#This Row],[Sales]],0)</f>
        <v>0.25999999999999995</v>
      </c>
      <c r="W7200">
        <f>YEAR(C7200)</f>
        <v>2015</v>
      </c>
      <c r="X7200" t="str">
        <f>TEXT(C7200,"mmm")</f>
        <v>Aug</v>
      </c>
    </row>
    <row r="7201" spans="1:24" x14ac:dyDescent="0.3">
      <c r="A7201">
        <v>7200</v>
      </c>
      <c r="B7201" t="s">
        <v>10142</v>
      </c>
      <c r="C7201" s="1">
        <v>42227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>
        <v>138</v>
      </c>
      <c r="S7201">
        <v>2</v>
      </c>
      <c r="T7201">
        <v>0</v>
      </c>
      <c r="U7201">
        <v>34.5</v>
      </c>
      <c r="V7201">
        <f>IFERROR(SuperstoreData[[#This Row],[Profit]]/SuperstoreData[[#This Row],[Sales]],0)</f>
        <v>0.25</v>
      </c>
      <c r="W7201">
        <f>YEAR(C7201)</f>
        <v>2015</v>
      </c>
      <c r="X7201" t="str">
        <f>TEXT(C7201,"mmm")</f>
        <v>Aug</v>
      </c>
    </row>
    <row r="7202" spans="1:24" x14ac:dyDescent="0.3">
      <c r="A7202">
        <v>7201</v>
      </c>
      <c r="B7202" t="s">
        <v>10143</v>
      </c>
      <c r="C7202" s="1">
        <v>42701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>
        <v>116.76</v>
      </c>
      <c r="S7202">
        <v>1</v>
      </c>
      <c r="T7202">
        <v>0.2</v>
      </c>
      <c r="U7202">
        <v>14.595000000000001</v>
      </c>
      <c r="V7202">
        <f>IFERROR(SuperstoreData[[#This Row],[Profit]]/SuperstoreData[[#This Row],[Sales]],0)</f>
        <v>0.125</v>
      </c>
      <c r="W7202">
        <f>YEAR(C7202)</f>
        <v>2016</v>
      </c>
      <c r="X7202" t="str">
        <f>TEXT(C7202,"mmm")</f>
        <v>Nov</v>
      </c>
    </row>
    <row r="7203" spans="1:24" x14ac:dyDescent="0.3">
      <c r="A7203">
        <v>7202</v>
      </c>
      <c r="B7203" t="s">
        <v>10143</v>
      </c>
      <c r="C7203" s="1">
        <v>42701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>
        <v>331.02300000000002</v>
      </c>
      <c r="S7203">
        <v>7</v>
      </c>
      <c r="T7203">
        <v>0.45</v>
      </c>
      <c r="U7203">
        <v>-114.35339999999999</v>
      </c>
      <c r="V7203">
        <f>IFERROR(SuperstoreData[[#This Row],[Profit]]/SuperstoreData[[#This Row],[Sales]],0)</f>
        <v>-0.3454545454545454</v>
      </c>
      <c r="W7203">
        <f>YEAR(C7203)</f>
        <v>2016</v>
      </c>
      <c r="X7203" t="str">
        <f>TEXT(C7203,"mmm")</f>
        <v>Nov</v>
      </c>
    </row>
    <row r="7204" spans="1:24" x14ac:dyDescent="0.3">
      <c r="A7204">
        <v>7203</v>
      </c>
      <c r="B7204" t="s">
        <v>10144</v>
      </c>
      <c r="C7204" s="1">
        <v>42671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>
        <v>756.8</v>
      </c>
      <c r="S7204">
        <v>5</v>
      </c>
      <c r="T7204">
        <v>0</v>
      </c>
      <c r="U7204">
        <v>75.680000000000007</v>
      </c>
      <c r="V7204">
        <f>IFERROR(SuperstoreData[[#This Row],[Profit]]/SuperstoreData[[#This Row],[Sales]],0)</f>
        <v>0.10000000000000002</v>
      </c>
      <c r="W7204">
        <f>YEAR(C7204)</f>
        <v>2016</v>
      </c>
      <c r="X7204" t="str">
        <f>TEXT(C7204,"mmm")</f>
        <v>Oct</v>
      </c>
    </row>
    <row r="7205" spans="1:24" x14ac:dyDescent="0.3">
      <c r="A7205">
        <v>7204</v>
      </c>
      <c r="B7205" t="s">
        <v>10147</v>
      </c>
      <c r="C7205" s="1">
        <v>42002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>
        <v>8.7360000000000007</v>
      </c>
      <c r="S7205">
        <v>3</v>
      </c>
      <c r="T7205">
        <v>0.6</v>
      </c>
      <c r="U7205">
        <v>-4.8048000000000002</v>
      </c>
      <c r="V7205">
        <f>IFERROR(SuperstoreData[[#This Row],[Profit]]/SuperstoreData[[#This Row],[Sales]],0)</f>
        <v>-0.54999999999999993</v>
      </c>
      <c r="W7205">
        <f>YEAR(C7205)</f>
        <v>2014</v>
      </c>
      <c r="X7205" t="str">
        <f>TEXT(C7205,"mmm")</f>
        <v>Dec</v>
      </c>
    </row>
    <row r="7206" spans="1:24" x14ac:dyDescent="0.3">
      <c r="A7206">
        <v>7205</v>
      </c>
      <c r="B7206" t="s">
        <v>10148</v>
      </c>
      <c r="C7206" s="1">
        <v>42257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>
        <v>6.08</v>
      </c>
      <c r="S7206">
        <v>2</v>
      </c>
      <c r="T7206">
        <v>0</v>
      </c>
      <c r="U7206">
        <v>2.0672000000000001</v>
      </c>
      <c r="V7206">
        <f>IFERROR(SuperstoreData[[#This Row],[Profit]]/SuperstoreData[[#This Row],[Sales]],0)</f>
        <v>0.34</v>
      </c>
      <c r="W7206">
        <f>YEAR(C7206)</f>
        <v>2015</v>
      </c>
      <c r="X7206" t="str">
        <f>TEXT(C7206,"mmm")</f>
        <v>Sep</v>
      </c>
    </row>
    <row r="7207" spans="1:24" x14ac:dyDescent="0.3">
      <c r="A7207">
        <v>7206</v>
      </c>
      <c r="B7207" t="s">
        <v>10149</v>
      </c>
      <c r="C7207" s="1">
        <v>43010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>
        <v>17.46</v>
      </c>
      <c r="S7207">
        <v>2</v>
      </c>
      <c r="T7207">
        <v>0</v>
      </c>
      <c r="U7207">
        <v>5.9363999999999999</v>
      </c>
      <c r="V7207">
        <f>IFERROR(SuperstoreData[[#This Row],[Profit]]/SuperstoreData[[#This Row],[Sales]],0)</f>
        <v>0.33999999999999997</v>
      </c>
      <c r="W7207">
        <f>YEAR(C7207)</f>
        <v>2017</v>
      </c>
      <c r="X7207" t="str">
        <f>TEXT(C7207,"mmm")</f>
        <v>Oct</v>
      </c>
    </row>
    <row r="7208" spans="1:24" x14ac:dyDescent="0.3">
      <c r="A7208">
        <v>7207</v>
      </c>
      <c r="B7208" t="s">
        <v>10149</v>
      </c>
      <c r="C7208" s="1">
        <v>43010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>
        <v>369.16</v>
      </c>
      <c r="S7208">
        <v>11</v>
      </c>
      <c r="T7208">
        <v>0.2</v>
      </c>
      <c r="U7208">
        <v>32.301499999999997</v>
      </c>
      <c r="V7208">
        <f>IFERROR(SuperstoreData[[#This Row],[Profit]]/SuperstoreData[[#This Row],[Sales]],0)</f>
        <v>8.7499999999999981E-2</v>
      </c>
      <c r="W7208">
        <f>YEAR(C7208)</f>
        <v>2017</v>
      </c>
      <c r="X7208" t="str">
        <f>TEXT(C7208,"mmm")</f>
        <v>Oct</v>
      </c>
    </row>
    <row r="7209" spans="1:24" x14ac:dyDescent="0.3">
      <c r="A7209">
        <v>7208</v>
      </c>
      <c r="B7209" t="s">
        <v>10150</v>
      </c>
      <c r="C7209" s="1">
        <v>42624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>
        <v>2.9119999999999999</v>
      </c>
      <c r="S7209">
        <v>2</v>
      </c>
      <c r="T7209">
        <v>0.2</v>
      </c>
      <c r="U7209">
        <v>0.91</v>
      </c>
      <c r="V7209">
        <f>IFERROR(SuperstoreData[[#This Row],[Profit]]/SuperstoreData[[#This Row],[Sales]],0)</f>
        <v>0.3125</v>
      </c>
      <c r="W7209">
        <f>YEAR(C7209)</f>
        <v>2016</v>
      </c>
      <c r="X7209" t="str">
        <f>TEXT(C7209,"mmm")</f>
        <v>Sep</v>
      </c>
    </row>
    <row r="7210" spans="1:24" x14ac:dyDescent="0.3">
      <c r="A7210">
        <v>7209</v>
      </c>
      <c r="B7210" t="s">
        <v>10150</v>
      </c>
      <c r="C7210" s="1">
        <v>42624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>
        <v>20.736000000000001</v>
      </c>
      <c r="S7210">
        <v>4</v>
      </c>
      <c r="T7210">
        <v>0.2</v>
      </c>
      <c r="U7210">
        <v>7.2576000000000001</v>
      </c>
      <c r="V7210">
        <f>IFERROR(SuperstoreData[[#This Row],[Profit]]/SuperstoreData[[#This Row],[Sales]],0)</f>
        <v>0.35</v>
      </c>
      <c r="W7210">
        <f>YEAR(C7210)</f>
        <v>2016</v>
      </c>
      <c r="X7210" t="str">
        <f>TEXT(C7210,"mmm")</f>
        <v>Sep</v>
      </c>
    </row>
    <row r="7211" spans="1:24" x14ac:dyDescent="0.3">
      <c r="A7211">
        <v>7210</v>
      </c>
      <c r="B7211" t="s">
        <v>10150</v>
      </c>
      <c r="C7211" s="1">
        <v>42624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>
        <v>9.5679999999999996</v>
      </c>
      <c r="S7211">
        <v>2</v>
      </c>
      <c r="T7211">
        <v>0.2</v>
      </c>
      <c r="U7211">
        <v>2.99</v>
      </c>
      <c r="V7211">
        <f>IFERROR(SuperstoreData[[#This Row],[Profit]]/SuperstoreData[[#This Row],[Sales]],0)</f>
        <v>0.31250000000000006</v>
      </c>
      <c r="W7211">
        <f>YEAR(C7211)</f>
        <v>2016</v>
      </c>
      <c r="X7211" t="str">
        <f>TEXT(C7211,"mmm")</f>
        <v>Sep</v>
      </c>
    </row>
    <row r="7212" spans="1:24" x14ac:dyDescent="0.3">
      <c r="A7212">
        <v>7211</v>
      </c>
      <c r="B7212" t="s">
        <v>10151</v>
      </c>
      <c r="C7212" s="1">
        <v>42523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>
        <v>30.18</v>
      </c>
      <c r="S7212">
        <v>3</v>
      </c>
      <c r="T7212">
        <v>0</v>
      </c>
      <c r="U7212">
        <v>13.8828</v>
      </c>
      <c r="V7212">
        <f>IFERROR(SuperstoreData[[#This Row],[Profit]]/SuperstoreData[[#This Row],[Sales]],0)</f>
        <v>0.45999999999999996</v>
      </c>
      <c r="W7212">
        <f>YEAR(C7212)</f>
        <v>2016</v>
      </c>
      <c r="X7212" t="str">
        <f>TEXT(C7212,"mmm")</f>
        <v>Jun</v>
      </c>
    </row>
    <row r="7213" spans="1:24" x14ac:dyDescent="0.3">
      <c r="A7213">
        <v>7212</v>
      </c>
      <c r="B7213" t="s">
        <v>10151</v>
      </c>
      <c r="C7213" s="1">
        <v>42523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>
        <v>51.648000000000003</v>
      </c>
      <c r="S7213">
        <v>12</v>
      </c>
      <c r="T7213">
        <v>0.2</v>
      </c>
      <c r="U7213">
        <v>18.7224</v>
      </c>
      <c r="V7213">
        <f>IFERROR(SuperstoreData[[#This Row],[Profit]]/SuperstoreData[[#This Row],[Sales]],0)</f>
        <v>0.36249999999999999</v>
      </c>
      <c r="W7213">
        <f>YEAR(C7213)</f>
        <v>2016</v>
      </c>
      <c r="X7213" t="str">
        <f>TEXT(C7213,"mmm")</f>
        <v>Jun</v>
      </c>
    </row>
    <row r="7214" spans="1:24" x14ac:dyDescent="0.3">
      <c r="A7214">
        <v>7213</v>
      </c>
      <c r="B7214" t="s">
        <v>10151</v>
      </c>
      <c r="C7214" s="1">
        <v>42523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>
        <v>11.231999999999999</v>
      </c>
      <c r="S7214">
        <v>3</v>
      </c>
      <c r="T7214">
        <v>0.2</v>
      </c>
      <c r="U7214">
        <v>3.9312</v>
      </c>
      <c r="V7214">
        <f>IFERROR(SuperstoreData[[#This Row],[Profit]]/SuperstoreData[[#This Row],[Sales]],0)</f>
        <v>0.35000000000000003</v>
      </c>
      <c r="W7214">
        <f>YEAR(C7214)</f>
        <v>2016</v>
      </c>
      <c r="X7214" t="str">
        <f>TEXT(C7214,"mmm")</f>
        <v>Jun</v>
      </c>
    </row>
    <row r="7215" spans="1:24" x14ac:dyDescent="0.3">
      <c r="A7215">
        <v>7214</v>
      </c>
      <c r="B7215" t="s">
        <v>10152</v>
      </c>
      <c r="C7215" s="1">
        <v>43023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>
        <v>14.73</v>
      </c>
      <c r="S7215">
        <v>3</v>
      </c>
      <c r="T7215">
        <v>0</v>
      </c>
      <c r="U7215">
        <v>7.2176999999999998</v>
      </c>
      <c r="V7215">
        <f>IFERROR(SuperstoreData[[#This Row],[Profit]]/SuperstoreData[[#This Row],[Sales]],0)</f>
        <v>0.49</v>
      </c>
      <c r="W7215">
        <f>YEAR(C7215)</f>
        <v>2017</v>
      </c>
      <c r="X7215" t="str">
        <f>TEXT(C7215,"mmm")</f>
        <v>Oct</v>
      </c>
    </row>
    <row r="7216" spans="1:24" x14ac:dyDescent="0.3">
      <c r="A7216">
        <v>7215</v>
      </c>
      <c r="B7216" t="s">
        <v>10154</v>
      </c>
      <c r="C7216" s="1">
        <v>42274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>
        <v>16.399999999999999</v>
      </c>
      <c r="S7216">
        <v>5</v>
      </c>
      <c r="T7216">
        <v>0</v>
      </c>
      <c r="U7216">
        <v>4.7560000000000002</v>
      </c>
      <c r="V7216">
        <f>IFERROR(SuperstoreData[[#This Row],[Profit]]/SuperstoreData[[#This Row],[Sales]],0)</f>
        <v>0.29000000000000004</v>
      </c>
      <c r="W7216">
        <f>YEAR(C7216)</f>
        <v>2015</v>
      </c>
      <c r="X7216" t="str">
        <f>TEXT(C7216,"mmm")</f>
        <v>Sep</v>
      </c>
    </row>
    <row r="7217" spans="1:24" x14ac:dyDescent="0.3">
      <c r="A7217">
        <v>7216</v>
      </c>
      <c r="B7217" t="s">
        <v>10154</v>
      </c>
      <c r="C7217" s="1">
        <v>42274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>
        <v>25.92</v>
      </c>
      <c r="S7217">
        <v>4</v>
      </c>
      <c r="T7217">
        <v>0</v>
      </c>
      <c r="U7217">
        <v>12.441599999999999</v>
      </c>
      <c r="V7217">
        <f>IFERROR(SuperstoreData[[#This Row],[Profit]]/SuperstoreData[[#This Row],[Sales]],0)</f>
        <v>0.47999999999999993</v>
      </c>
      <c r="W7217">
        <f>YEAR(C7217)</f>
        <v>2015</v>
      </c>
      <c r="X7217" t="str">
        <f>TEXT(C7217,"mmm")</f>
        <v>Sep</v>
      </c>
    </row>
    <row r="7218" spans="1:24" x14ac:dyDescent="0.3">
      <c r="A7218">
        <v>7217</v>
      </c>
      <c r="B7218" t="s">
        <v>10155</v>
      </c>
      <c r="C7218" s="1">
        <v>42127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>
        <v>8.82</v>
      </c>
      <c r="S7218">
        <v>3</v>
      </c>
      <c r="T7218">
        <v>0</v>
      </c>
      <c r="U7218">
        <v>2.5577999999999999</v>
      </c>
      <c r="V7218">
        <f>IFERROR(SuperstoreData[[#This Row],[Profit]]/SuperstoreData[[#This Row],[Sales]],0)</f>
        <v>0.28999999999999998</v>
      </c>
      <c r="W7218">
        <f>YEAR(C7218)</f>
        <v>2015</v>
      </c>
      <c r="X7218" t="str">
        <f>TEXT(C7218,"mmm")</f>
        <v>May</v>
      </c>
    </row>
    <row r="7219" spans="1:24" x14ac:dyDescent="0.3">
      <c r="A7219">
        <v>7218</v>
      </c>
      <c r="B7219" t="s">
        <v>10155</v>
      </c>
      <c r="C7219" s="1">
        <v>42127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>
        <v>62.496000000000002</v>
      </c>
      <c r="S7219">
        <v>2</v>
      </c>
      <c r="T7219">
        <v>0.2</v>
      </c>
      <c r="U7219">
        <v>21.8736</v>
      </c>
      <c r="V7219">
        <f>IFERROR(SuperstoreData[[#This Row],[Profit]]/SuperstoreData[[#This Row],[Sales]],0)</f>
        <v>0.35</v>
      </c>
      <c r="W7219">
        <f>YEAR(C7219)</f>
        <v>2015</v>
      </c>
      <c r="X7219" t="str">
        <f>TEXT(C7219,"mmm")</f>
        <v>May</v>
      </c>
    </row>
    <row r="7220" spans="1:24" x14ac:dyDescent="0.3">
      <c r="A7220">
        <v>7219</v>
      </c>
      <c r="B7220" t="s">
        <v>10155</v>
      </c>
      <c r="C7220" s="1">
        <v>42127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>
        <v>339.96</v>
      </c>
      <c r="S7220">
        <v>4</v>
      </c>
      <c r="T7220">
        <v>0</v>
      </c>
      <c r="U7220">
        <v>122.3856</v>
      </c>
      <c r="V7220">
        <f>IFERROR(SuperstoreData[[#This Row],[Profit]]/SuperstoreData[[#This Row],[Sales]],0)</f>
        <v>0.36</v>
      </c>
      <c r="W7220">
        <f>YEAR(C7220)</f>
        <v>2015</v>
      </c>
      <c r="X7220" t="str">
        <f>TEXT(C7220,"mmm")</f>
        <v>May</v>
      </c>
    </row>
    <row r="7221" spans="1:24" x14ac:dyDescent="0.3">
      <c r="A7221">
        <v>7220</v>
      </c>
      <c r="B7221" t="s">
        <v>10155</v>
      </c>
      <c r="C7221" s="1">
        <v>42127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>
        <v>49.567999999999998</v>
      </c>
      <c r="S7221">
        <v>2</v>
      </c>
      <c r="T7221">
        <v>0.2</v>
      </c>
      <c r="U7221">
        <v>17.348800000000001</v>
      </c>
      <c r="V7221">
        <f>IFERROR(SuperstoreData[[#This Row],[Profit]]/SuperstoreData[[#This Row],[Sales]],0)</f>
        <v>0.35000000000000003</v>
      </c>
      <c r="W7221">
        <f>YEAR(C7221)</f>
        <v>2015</v>
      </c>
      <c r="X7221" t="str">
        <f>TEXT(C7221,"mmm")</f>
        <v>May</v>
      </c>
    </row>
    <row r="7222" spans="1:24" x14ac:dyDescent="0.3">
      <c r="A7222">
        <v>7221</v>
      </c>
      <c r="B7222" t="s">
        <v>10156</v>
      </c>
      <c r="C7222" s="1">
        <v>42744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>
        <v>274.49099999999999</v>
      </c>
      <c r="S7222">
        <v>3</v>
      </c>
      <c r="T7222">
        <v>0.7</v>
      </c>
      <c r="U7222">
        <v>-228.74250000000001</v>
      </c>
      <c r="V7222">
        <f>IFERROR(SuperstoreData[[#This Row],[Profit]]/SuperstoreData[[#This Row],[Sales]],0)</f>
        <v>-0.83333333333333337</v>
      </c>
      <c r="W7222">
        <f>YEAR(C7222)</f>
        <v>2017</v>
      </c>
      <c r="X7222" t="str">
        <f>TEXT(C7222,"mmm")</f>
        <v>Jan</v>
      </c>
    </row>
    <row r="7223" spans="1:24" x14ac:dyDescent="0.3">
      <c r="A7223">
        <v>7222</v>
      </c>
      <c r="B7223" t="s">
        <v>10157</v>
      </c>
      <c r="C7223" s="1">
        <v>42762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>
        <v>137.94</v>
      </c>
      <c r="S7223">
        <v>3</v>
      </c>
      <c r="T7223">
        <v>0</v>
      </c>
      <c r="U7223">
        <v>35.864400000000003</v>
      </c>
      <c r="V7223">
        <f>IFERROR(SuperstoreData[[#This Row],[Profit]]/SuperstoreData[[#This Row],[Sales]],0)</f>
        <v>0.26</v>
      </c>
      <c r="W7223">
        <f>YEAR(C7223)</f>
        <v>2017</v>
      </c>
      <c r="X7223" t="str">
        <f>TEXT(C7223,"mmm")</f>
        <v>Jan</v>
      </c>
    </row>
    <row r="7224" spans="1:24" x14ac:dyDescent="0.3">
      <c r="A7224">
        <v>7223</v>
      </c>
      <c r="B7224" t="s">
        <v>10158</v>
      </c>
      <c r="C7224" s="1">
        <v>42980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>
        <v>40.68</v>
      </c>
      <c r="S7224">
        <v>3</v>
      </c>
      <c r="T7224">
        <v>0.2</v>
      </c>
      <c r="U7224">
        <v>-7.1189999999999998</v>
      </c>
      <c r="V7224">
        <f>IFERROR(SuperstoreData[[#This Row],[Profit]]/SuperstoreData[[#This Row],[Sales]],0)</f>
        <v>-0.17499999999999999</v>
      </c>
      <c r="W7224">
        <f>YEAR(C7224)</f>
        <v>2017</v>
      </c>
      <c r="X7224" t="str">
        <f>TEXT(C7224,"mmm")</f>
        <v>Sep</v>
      </c>
    </row>
    <row r="7225" spans="1:24" x14ac:dyDescent="0.3">
      <c r="A7225">
        <v>7224</v>
      </c>
      <c r="B7225" t="s">
        <v>10159</v>
      </c>
      <c r="C7225" s="1">
        <v>42565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>
        <v>110.376</v>
      </c>
      <c r="S7225">
        <v>3</v>
      </c>
      <c r="T7225">
        <v>0.2</v>
      </c>
      <c r="U7225">
        <v>12.417299999999999</v>
      </c>
      <c r="V7225">
        <f>IFERROR(SuperstoreData[[#This Row],[Profit]]/SuperstoreData[[#This Row],[Sales]],0)</f>
        <v>0.11249999999999999</v>
      </c>
      <c r="W7225">
        <f>YEAR(C7225)</f>
        <v>2016</v>
      </c>
      <c r="X7225" t="str">
        <f>TEXT(C7225,"mmm")</f>
        <v>Jul</v>
      </c>
    </row>
    <row r="7226" spans="1:24" x14ac:dyDescent="0.3">
      <c r="A7226">
        <v>7225</v>
      </c>
      <c r="B7226" t="s">
        <v>10159</v>
      </c>
      <c r="C7226" s="1">
        <v>42565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>
        <v>151.62</v>
      </c>
      <c r="S7226">
        <v>7</v>
      </c>
      <c r="T7226">
        <v>0</v>
      </c>
      <c r="U7226">
        <v>50.034599999999998</v>
      </c>
      <c r="V7226">
        <f>IFERROR(SuperstoreData[[#This Row],[Profit]]/SuperstoreData[[#This Row],[Sales]],0)</f>
        <v>0.32999999999999996</v>
      </c>
      <c r="W7226">
        <f>YEAR(C7226)</f>
        <v>2016</v>
      </c>
      <c r="X7226" t="str">
        <f>TEXT(C7226,"mmm")</f>
        <v>Jul</v>
      </c>
    </row>
    <row r="7227" spans="1:24" x14ac:dyDescent="0.3">
      <c r="A7227">
        <v>7226</v>
      </c>
      <c r="B7227" t="s">
        <v>10159</v>
      </c>
      <c r="C7227" s="1">
        <v>42565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>
        <v>30.8</v>
      </c>
      <c r="S7227">
        <v>4</v>
      </c>
      <c r="T7227">
        <v>0</v>
      </c>
      <c r="U7227">
        <v>10.164</v>
      </c>
      <c r="V7227">
        <f>IFERROR(SuperstoreData[[#This Row],[Profit]]/SuperstoreData[[#This Row],[Sales]],0)</f>
        <v>0.32999999999999996</v>
      </c>
      <c r="W7227">
        <f>YEAR(C7227)</f>
        <v>2016</v>
      </c>
      <c r="X7227" t="str">
        <f>TEXT(C7227,"mmm")</f>
        <v>Jul</v>
      </c>
    </row>
    <row r="7228" spans="1:24" x14ac:dyDescent="0.3">
      <c r="A7228">
        <v>7227</v>
      </c>
      <c r="B7228" t="s">
        <v>10160</v>
      </c>
      <c r="C7228" s="1">
        <v>42790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>
        <v>123.92</v>
      </c>
      <c r="S7228">
        <v>5</v>
      </c>
      <c r="T7228">
        <v>0.2</v>
      </c>
      <c r="U7228">
        <v>38.725000000000001</v>
      </c>
      <c r="V7228">
        <f>IFERROR(SuperstoreData[[#This Row],[Profit]]/SuperstoreData[[#This Row],[Sales]],0)</f>
        <v>0.3125</v>
      </c>
      <c r="W7228">
        <f>YEAR(C7228)</f>
        <v>2017</v>
      </c>
      <c r="X7228" t="str">
        <f>TEXT(C7228,"mmm")</f>
        <v>Feb</v>
      </c>
    </row>
    <row r="7229" spans="1:24" x14ac:dyDescent="0.3">
      <c r="A7229">
        <v>7228</v>
      </c>
      <c r="B7229" t="s">
        <v>10160</v>
      </c>
      <c r="C7229" s="1">
        <v>42790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>
        <v>1319.8</v>
      </c>
      <c r="S7229">
        <v>5</v>
      </c>
      <c r="T7229">
        <v>0.2</v>
      </c>
      <c r="U7229">
        <v>214.4675</v>
      </c>
      <c r="V7229">
        <f>IFERROR(SuperstoreData[[#This Row],[Profit]]/SuperstoreData[[#This Row],[Sales]],0)</f>
        <v>0.16250000000000001</v>
      </c>
      <c r="W7229">
        <f>YEAR(C7229)</f>
        <v>2017</v>
      </c>
      <c r="X7229" t="str">
        <f>TEXT(C7229,"mmm")</f>
        <v>Feb</v>
      </c>
    </row>
    <row r="7230" spans="1:24" x14ac:dyDescent="0.3">
      <c r="A7230">
        <v>7229</v>
      </c>
      <c r="B7230" t="s">
        <v>10161</v>
      </c>
      <c r="C7230" s="1">
        <v>41840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>
        <v>89.712000000000003</v>
      </c>
      <c r="S7230">
        <v>6</v>
      </c>
      <c r="T7230">
        <v>0.2</v>
      </c>
      <c r="U7230">
        <v>30.277799999999999</v>
      </c>
      <c r="V7230">
        <f>IFERROR(SuperstoreData[[#This Row],[Profit]]/SuperstoreData[[#This Row],[Sales]],0)</f>
        <v>0.33749999999999997</v>
      </c>
      <c r="W7230">
        <f>YEAR(C7230)</f>
        <v>2014</v>
      </c>
      <c r="X7230" t="str">
        <f>TEXT(C7230,"mmm")</f>
        <v>Jul</v>
      </c>
    </row>
    <row r="7231" spans="1:24" x14ac:dyDescent="0.3">
      <c r="A7231">
        <v>7230</v>
      </c>
      <c r="B7231" t="s">
        <v>10161</v>
      </c>
      <c r="C7231" s="1">
        <v>41840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>
        <v>22.83</v>
      </c>
      <c r="S7231">
        <v>3</v>
      </c>
      <c r="T7231">
        <v>0</v>
      </c>
      <c r="U7231">
        <v>10.7301</v>
      </c>
      <c r="V7231">
        <f>IFERROR(SuperstoreData[[#This Row],[Profit]]/SuperstoreData[[#This Row],[Sales]],0)</f>
        <v>0.47000000000000003</v>
      </c>
      <c r="W7231">
        <f>YEAR(C7231)</f>
        <v>2014</v>
      </c>
      <c r="X7231" t="str">
        <f>TEXT(C7231,"mmm")</f>
        <v>Jul</v>
      </c>
    </row>
    <row r="7232" spans="1:24" x14ac:dyDescent="0.3">
      <c r="A7232">
        <v>7231</v>
      </c>
      <c r="B7232" t="s">
        <v>10162</v>
      </c>
      <c r="C7232" s="1">
        <v>42807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>
        <v>30.88</v>
      </c>
      <c r="S7232">
        <v>2</v>
      </c>
      <c r="T7232">
        <v>0</v>
      </c>
      <c r="U7232">
        <v>15.44</v>
      </c>
      <c r="V7232">
        <f>IFERROR(SuperstoreData[[#This Row],[Profit]]/SuperstoreData[[#This Row],[Sales]],0)</f>
        <v>0.5</v>
      </c>
      <c r="W7232">
        <f>YEAR(C7232)</f>
        <v>2017</v>
      </c>
      <c r="X7232" t="str">
        <f>TEXT(C7232,"mmm")</f>
        <v>Mar</v>
      </c>
    </row>
    <row r="7233" spans="1:24" x14ac:dyDescent="0.3">
      <c r="A7233">
        <v>7232</v>
      </c>
      <c r="B7233" t="s">
        <v>10162</v>
      </c>
      <c r="C7233" s="1">
        <v>42807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>
        <v>465.16</v>
      </c>
      <c r="S7233">
        <v>2</v>
      </c>
      <c r="T7233">
        <v>0</v>
      </c>
      <c r="U7233">
        <v>120.94159999999999</v>
      </c>
      <c r="V7233">
        <f>IFERROR(SuperstoreData[[#This Row],[Profit]]/SuperstoreData[[#This Row],[Sales]],0)</f>
        <v>0.25999999999999995</v>
      </c>
      <c r="W7233">
        <f>YEAR(C7233)</f>
        <v>2017</v>
      </c>
      <c r="X7233" t="str">
        <f>TEXT(C7233,"mmm")</f>
        <v>Mar</v>
      </c>
    </row>
    <row r="7234" spans="1:24" x14ac:dyDescent="0.3">
      <c r="A7234">
        <v>7233</v>
      </c>
      <c r="B7234" t="s">
        <v>10162</v>
      </c>
      <c r="C7234" s="1">
        <v>42807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>
        <v>27.12</v>
      </c>
      <c r="S7234">
        <v>4</v>
      </c>
      <c r="T7234">
        <v>0</v>
      </c>
      <c r="U7234">
        <v>12.475199999999999</v>
      </c>
      <c r="V7234">
        <f>IFERROR(SuperstoreData[[#This Row],[Profit]]/SuperstoreData[[#This Row],[Sales]],0)</f>
        <v>0.45999999999999996</v>
      </c>
      <c r="W7234">
        <f>YEAR(C7234)</f>
        <v>2017</v>
      </c>
      <c r="X7234" t="str">
        <f>TEXT(C7234,"mmm")</f>
        <v>Mar</v>
      </c>
    </row>
    <row r="7235" spans="1:24" x14ac:dyDescent="0.3">
      <c r="A7235">
        <v>7234</v>
      </c>
      <c r="B7235" t="s">
        <v>10163</v>
      </c>
      <c r="C7235" s="1">
        <v>42437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>
        <v>113.6</v>
      </c>
      <c r="S7235">
        <v>8</v>
      </c>
      <c r="T7235">
        <v>0</v>
      </c>
      <c r="U7235">
        <v>44.304000000000002</v>
      </c>
      <c r="V7235">
        <f>IFERROR(SuperstoreData[[#This Row],[Profit]]/SuperstoreData[[#This Row],[Sales]],0)</f>
        <v>0.39</v>
      </c>
      <c r="W7235">
        <f>YEAR(C7235)</f>
        <v>2016</v>
      </c>
      <c r="X7235" t="str">
        <f>TEXT(C7235,"mmm")</f>
        <v>Mar</v>
      </c>
    </row>
    <row r="7236" spans="1:24" x14ac:dyDescent="0.3">
      <c r="A7236">
        <v>7235</v>
      </c>
      <c r="B7236" t="s">
        <v>10163</v>
      </c>
      <c r="C7236" s="1">
        <v>42437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>
        <v>12.96</v>
      </c>
      <c r="S7236">
        <v>2</v>
      </c>
      <c r="T7236">
        <v>0</v>
      </c>
      <c r="U7236">
        <v>6.3503999999999996</v>
      </c>
      <c r="V7236">
        <f>IFERROR(SuperstoreData[[#This Row],[Profit]]/SuperstoreData[[#This Row],[Sales]],0)</f>
        <v>0.48999999999999994</v>
      </c>
      <c r="W7236">
        <f>YEAR(C7236)</f>
        <v>2016</v>
      </c>
      <c r="X7236" t="str">
        <f>TEXT(C7236,"mmm")</f>
        <v>Mar</v>
      </c>
    </row>
    <row r="7237" spans="1:24" x14ac:dyDescent="0.3">
      <c r="A7237">
        <v>7236</v>
      </c>
      <c r="B7237" t="s">
        <v>10163</v>
      </c>
      <c r="C7237" s="1">
        <v>42437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>
        <v>69.456000000000003</v>
      </c>
      <c r="S7237">
        <v>2</v>
      </c>
      <c r="T7237">
        <v>0.2</v>
      </c>
      <c r="U7237">
        <v>22.5732</v>
      </c>
      <c r="V7237">
        <f>IFERROR(SuperstoreData[[#This Row],[Profit]]/SuperstoreData[[#This Row],[Sales]],0)</f>
        <v>0.32500000000000001</v>
      </c>
      <c r="W7237">
        <f>YEAR(C7237)</f>
        <v>2016</v>
      </c>
      <c r="X7237" t="str">
        <f>TEXT(C7237,"mmm")</f>
        <v>Mar</v>
      </c>
    </row>
    <row r="7238" spans="1:24" x14ac:dyDescent="0.3">
      <c r="A7238">
        <v>7237</v>
      </c>
      <c r="B7238" t="s">
        <v>10164</v>
      </c>
      <c r="C7238" s="1">
        <v>41980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>
        <v>8.64</v>
      </c>
      <c r="S7238">
        <v>3</v>
      </c>
      <c r="T7238">
        <v>0</v>
      </c>
      <c r="U7238">
        <v>2.4192</v>
      </c>
      <c r="V7238">
        <f>IFERROR(SuperstoreData[[#This Row],[Profit]]/SuperstoreData[[#This Row],[Sales]],0)</f>
        <v>0.27999999999999997</v>
      </c>
      <c r="W7238">
        <f>YEAR(C7238)</f>
        <v>2014</v>
      </c>
      <c r="X7238" t="str">
        <f>TEXT(C7238,"mmm")</f>
        <v>Dec</v>
      </c>
    </row>
    <row r="7239" spans="1:24" x14ac:dyDescent="0.3">
      <c r="A7239">
        <v>7238</v>
      </c>
      <c r="B7239" t="s">
        <v>10165</v>
      </c>
      <c r="C7239" s="1">
        <v>42561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>
        <v>341.99099999999999</v>
      </c>
      <c r="S7239">
        <v>3</v>
      </c>
      <c r="T7239">
        <v>0.7</v>
      </c>
      <c r="U7239">
        <v>-319.19159999999999</v>
      </c>
      <c r="V7239">
        <f>IFERROR(SuperstoreData[[#This Row],[Profit]]/SuperstoreData[[#This Row],[Sales]],0)</f>
        <v>-0.93333333333333335</v>
      </c>
      <c r="W7239">
        <f>YEAR(C7239)</f>
        <v>2016</v>
      </c>
      <c r="X7239" t="str">
        <f>TEXT(C7239,"mmm")</f>
        <v>Jul</v>
      </c>
    </row>
    <row r="7240" spans="1:24" x14ac:dyDescent="0.3">
      <c r="A7240">
        <v>7239</v>
      </c>
      <c r="B7240" t="s">
        <v>10168</v>
      </c>
      <c r="C7240" s="1">
        <v>42728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>
        <v>43.96</v>
      </c>
      <c r="S7240">
        <v>7</v>
      </c>
      <c r="T7240">
        <v>0</v>
      </c>
      <c r="U7240">
        <v>18.463200000000001</v>
      </c>
      <c r="V7240">
        <f>IFERROR(SuperstoreData[[#This Row],[Profit]]/SuperstoreData[[#This Row],[Sales]],0)</f>
        <v>0.42</v>
      </c>
      <c r="W7240">
        <f>YEAR(C7240)</f>
        <v>2016</v>
      </c>
      <c r="X7240" t="str">
        <f>TEXT(C7240,"mmm")</f>
        <v>Dec</v>
      </c>
    </row>
    <row r="7241" spans="1:24" x14ac:dyDescent="0.3">
      <c r="A7241">
        <v>7240</v>
      </c>
      <c r="B7241" t="s">
        <v>10168</v>
      </c>
      <c r="C7241" s="1">
        <v>42728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>
        <v>39.76</v>
      </c>
      <c r="S7241">
        <v>7</v>
      </c>
      <c r="T7241">
        <v>0</v>
      </c>
      <c r="U7241">
        <v>18.687200000000001</v>
      </c>
      <c r="V7241">
        <f>IFERROR(SuperstoreData[[#This Row],[Profit]]/SuperstoreData[[#This Row],[Sales]],0)</f>
        <v>0.47000000000000003</v>
      </c>
      <c r="W7241">
        <f>YEAR(C7241)</f>
        <v>2016</v>
      </c>
      <c r="X7241" t="str">
        <f>TEXT(C7241,"mmm")</f>
        <v>Dec</v>
      </c>
    </row>
    <row r="7242" spans="1:24" x14ac:dyDescent="0.3">
      <c r="A7242">
        <v>7241</v>
      </c>
      <c r="B7242" t="s">
        <v>10169</v>
      </c>
      <c r="C7242" s="1">
        <v>42848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>
        <v>66.36</v>
      </c>
      <c r="S7242">
        <v>7</v>
      </c>
      <c r="T7242">
        <v>0</v>
      </c>
      <c r="U7242">
        <v>26.544</v>
      </c>
      <c r="V7242">
        <f>IFERROR(SuperstoreData[[#This Row],[Profit]]/SuperstoreData[[#This Row],[Sales]],0)</f>
        <v>0.4</v>
      </c>
      <c r="W7242">
        <f>YEAR(C7242)</f>
        <v>2017</v>
      </c>
      <c r="X7242" t="str">
        <f>TEXT(C7242,"mmm")</f>
        <v>Apr</v>
      </c>
    </row>
    <row r="7243" spans="1:24" x14ac:dyDescent="0.3">
      <c r="A7243">
        <v>7242</v>
      </c>
      <c r="B7243" t="s">
        <v>10169</v>
      </c>
      <c r="C7243" s="1">
        <v>42848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>
        <v>92.88</v>
      </c>
      <c r="S7243">
        <v>6</v>
      </c>
      <c r="T7243">
        <v>0.2</v>
      </c>
      <c r="U7243">
        <v>30.186</v>
      </c>
      <c r="V7243">
        <f>IFERROR(SuperstoreData[[#This Row],[Profit]]/SuperstoreData[[#This Row],[Sales]],0)</f>
        <v>0.32500000000000001</v>
      </c>
      <c r="W7243">
        <f>YEAR(C7243)</f>
        <v>2017</v>
      </c>
      <c r="X7243" t="str">
        <f>TEXT(C7243,"mmm")</f>
        <v>Apr</v>
      </c>
    </row>
    <row r="7244" spans="1:24" x14ac:dyDescent="0.3">
      <c r="A7244">
        <v>7243</v>
      </c>
      <c r="B7244" t="s">
        <v>10169</v>
      </c>
      <c r="C7244" s="1">
        <v>42848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>
        <v>24.14</v>
      </c>
      <c r="S7244">
        <v>2</v>
      </c>
      <c r="T7244">
        <v>0</v>
      </c>
      <c r="U7244">
        <v>7.9661999999999997</v>
      </c>
      <c r="V7244">
        <f>IFERROR(SuperstoreData[[#This Row],[Profit]]/SuperstoreData[[#This Row],[Sales]],0)</f>
        <v>0.32999999999999996</v>
      </c>
      <c r="W7244">
        <f>YEAR(C7244)</f>
        <v>2017</v>
      </c>
      <c r="X7244" t="str">
        <f>TEXT(C7244,"mmm")</f>
        <v>Apr</v>
      </c>
    </row>
    <row r="7245" spans="1:24" x14ac:dyDescent="0.3">
      <c r="A7245">
        <v>7244</v>
      </c>
      <c r="B7245" t="s">
        <v>10170</v>
      </c>
      <c r="C7245" s="1">
        <v>42964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>
        <v>4416.174</v>
      </c>
      <c r="S7245">
        <v>9</v>
      </c>
      <c r="T7245">
        <v>0.3</v>
      </c>
      <c r="U7245">
        <v>-630.88199999999995</v>
      </c>
      <c r="V7245">
        <f>IFERROR(SuperstoreData[[#This Row],[Profit]]/SuperstoreData[[#This Row],[Sales]],0)</f>
        <v>-0.14285714285714285</v>
      </c>
      <c r="W7245">
        <f>YEAR(C7245)</f>
        <v>2017</v>
      </c>
      <c r="X7245" t="str">
        <f>TEXT(C7245,"mmm")</f>
        <v>Aug</v>
      </c>
    </row>
    <row r="7246" spans="1:24" x14ac:dyDescent="0.3">
      <c r="A7246">
        <v>7245</v>
      </c>
      <c r="B7246" t="s">
        <v>10171</v>
      </c>
      <c r="C7246" s="1">
        <v>42877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>
        <v>49.56</v>
      </c>
      <c r="S7246">
        <v>7</v>
      </c>
      <c r="T7246">
        <v>0</v>
      </c>
      <c r="U7246">
        <v>18.832799999999999</v>
      </c>
      <c r="V7246">
        <f>IFERROR(SuperstoreData[[#This Row],[Profit]]/SuperstoreData[[#This Row],[Sales]],0)</f>
        <v>0.37999999999999995</v>
      </c>
      <c r="W7246">
        <f>YEAR(C7246)</f>
        <v>2017</v>
      </c>
      <c r="X7246" t="str">
        <f>TEXT(C7246,"mmm")</f>
        <v>May</v>
      </c>
    </row>
    <row r="7247" spans="1:24" x14ac:dyDescent="0.3">
      <c r="A7247">
        <v>7246</v>
      </c>
      <c r="B7247" t="s">
        <v>10172</v>
      </c>
      <c r="C7247" s="1">
        <v>42775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>
        <v>354.9</v>
      </c>
      <c r="S7247">
        <v>5</v>
      </c>
      <c r="T7247">
        <v>0</v>
      </c>
      <c r="U7247">
        <v>17.745000000000001</v>
      </c>
      <c r="V7247">
        <f>IFERROR(SuperstoreData[[#This Row],[Profit]]/SuperstoreData[[#This Row],[Sales]],0)</f>
        <v>0.05</v>
      </c>
      <c r="W7247">
        <f>YEAR(C7247)</f>
        <v>2017</v>
      </c>
      <c r="X7247" t="str">
        <f>TEXT(C7247,"mmm")</f>
        <v>Feb</v>
      </c>
    </row>
    <row r="7248" spans="1:24" x14ac:dyDescent="0.3">
      <c r="A7248">
        <v>7247</v>
      </c>
      <c r="B7248" t="s">
        <v>10173</v>
      </c>
      <c r="C7248" s="1">
        <v>41701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>
        <v>15.12</v>
      </c>
      <c r="S7248">
        <v>3</v>
      </c>
      <c r="T7248">
        <v>0.2</v>
      </c>
      <c r="U7248">
        <v>4.9139999999999997</v>
      </c>
      <c r="V7248">
        <f>IFERROR(SuperstoreData[[#This Row],[Profit]]/SuperstoreData[[#This Row],[Sales]],0)</f>
        <v>0.32500000000000001</v>
      </c>
      <c r="W7248">
        <f>YEAR(C7248)</f>
        <v>2014</v>
      </c>
      <c r="X7248" t="str">
        <f>TEXT(C7248,"mmm")</f>
        <v>Mar</v>
      </c>
    </row>
    <row r="7249" spans="1:24" x14ac:dyDescent="0.3">
      <c r="A7249">
        <v>7248</v>
      </c>
      <c r="B7249" t="s">
        <v>10173</v>
      </c>
      <c r="C7249" s="1">
        <v>41701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>
        <v>302.45</v>
      </c>
      <c r="S7249">
        <v>5</v>
      </c>
      <c r="T7249">
        <v>0.5</v>
      </c>
      <c r="U7249">
        <v>-199.61699999999999</v>
      </c>
      <c r="V7249">
        <f>IFERROR(SuperstoreData[[#This Row],[Profit]]/SuperstoreData[[#This Row],[Sales]],0)</f>
        <v>-0.66</v>
      </c>
      <c r="W7249">
        <f>YEAR(C7249)</f>
        <v>2014</v>
      </c>
      <c r="X7249" t="str">
        <f>TEXT(C7249,"mmm")</f>
        <v>Mar</v>
      </c>
    </row>
    <row r="7250" spans="1:24" x14ac:dyDescent="0.3">
      <c r="A7250">
        <v>7249</v>
      </c>
      <c r="B7250" t="s">
        <v>10173</v>
      </c>
      <c r="C7250" s="1">
        <v>41701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>
        <v>44.671999999999997</v>
      </c>
      <c r="S7250">
        <v>8</v>
      </c>
      <c r="T7250">
        <v>0.2</v>
      </c>
      <c r="U7250">
        <v>-10.0512</v>
      </c>
      <c r="V7250">
        <f>IFERROR(SuperstoreData[[#This Row],[Profit]]/SuperstoreData[[#This Row],[Sales]],0)</f>
        <v>-0.22500000000000001</v>
      </c>
      <c r="W7250">
        <f>YEAR(C7250)</f>
        <v>2014</v>
      </c>
      <c r="X7250" t="str">
        <f>TEXT(C7250,"mmm")</f>
        <v>Mar</v>
      </c>
    </row>
    <row r="7251" spans="1:24" x14ac:dyDescent="0.3">
      <c r="A7251">
        <v>7250</v>
      </c>
      <c r="B7251" t="s">
        <v>10174</v>
      </c>
      <c r="C7251" s="1">
        <v>42159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>
        <v>119.98</v>
      </c>
      <c r="S7251">
        <v>2</v>
      </c>
      <c r="T7251">
        <v>0</v>
      </c>
      <c r="U7251">
        <v>35.994</v>
      </c>
      <c r="V7251">
        <f>IFERROR(SuperstoreData[[#This Row],[Profit]]/SuperstoreData[[#This Row],[Sales]],0)</f>
        <v>0.3</v>
      </c>
      <c r="W7251">
        <f>YEAR(C7251)</f>
        <v>2015</v>
      </c>
      <c r="X7251" t="str">
        <f>TEXT(C7251,"mmm")</f>
        <v>Jun</v>
      </c>
    </row>
    <row r="7252" spans="1:24" x14ac:dyDescent="0.3">
      <c r="A7252">
        <v>7251</v>
      </c>
      <c r="B7252" t="s">
        <v>10174</v>
      </c>
      <c r="C7252" s="1">
        <v>42159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>
        <v>989.97</v>
      </c>
      <c r="S7252">
        <v>3</v>
      </c>
      <c r="T7252">
        <v>0</v>
      </c>
      <c r="U7252">
        <v>395.988</v>
      </c>
      <c r="V7252">
        <f>IFERROR(SuperstoreData[[#This Row],[Profit]]/SuperstoreData[[#This Row],[Sales]],0)</f>
        <v>0.39999999999999997</v>
      </c>
      <c r="W7252">
        <f>YEAR(C7252)</f>
        <v>2015</v>
      </c>
      <c r="X7252" t="str">
        <f>TEXT(C7252,"mmm")</f>
        <v>Jun</v>
      </c>
    </row>
    <row r="7253" spans="1:24" x14ac:dyDescent="0.3">
      <c r="A7253">
        <v>7252</v>
      </c>
      <c r="B7253" t="s">
        <v>10175</v>
      </c>
      <c r="C7253" s="1">
        <v>42609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>
        <v>9.2159999999999993</v>
      </c>
      <c r="S7253">
        <v>4</v>
      </c>
      <c r="T7253">
        <v>0.2</v>
      </c>
      <c r="U7253">
        <v>3.3408000000000002</v>
      </c>
      <c r="V7253">
        <f>IFERROR(SuperstoreData[[#This Row],[Profit]]/SuperstoreData[[#This Row],[Sales]],0)</f>
        <v>0.36250000000000004</v>
      </c>
      <c r="W7253">
        <f>YEAR(C7253)</f>
        <v>2016</v>
      </c>
      <c r="X7253" t="str">
        <f>TEXT(C7253,"mmm")</f>
        <v>Aug</v>
      </c>
    </row>
    <row r="7254" spans="1:24" x14ac:dyDescent="0.3">
      <c r="A7254">
        <v>7253</v>
      </c>
      <c r="B7254" t="s">
        <v>10178</v>
      </c>
      <c r="C7254" s="1">
        <v>42625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>
        <v>68.52</v>
      </c>
      <c r="S7254">
        <v>3</v>
      </c>
      <c r="T7254">
        <v>0</v>
      </c>
      <c r="U7254">
        <v>31.519200000000001</v>
      </c>
      <c r="V7254">
        <f>IFERROR(SuperstoreData[[#This Row],[Profit]]/SuperstoreData[[#This Row],[Sales]],0)</f>
        <v>0.46</v>
      </c>
      <c r="W7254">
        <f>YEAR(C7254)</f>
        <v>2016</v>
      </c>
      <c r="X7254" t="str">
        <f>TEXT(C7254,"mmm")</f>
        <v>Sep</v>
      </c>
    </row>
    <row r="7255" spans="1:24" x14ac:dyDescent="0.3">
      <c r="A7255">
        <v>7254</v>
      </c>
      <c r="B7255" t="s">
        <v>10179</v>
      </c>
      <c r="C7255" s="1">
        <v>42520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>
        <v>364.74</v>
      </c>
      <c r="S7255">
        <v>3</v>
      </c>
      <c r="T7255">
        <v>0</v>
      </c>
      <c r="U7255">
        <v>109.422</v>
      </c>
      <c r="V7255">
        <f>IFERROR(SuperstoreData[[#This Row],[Profit]]/SuperstoreData[[#This Row],[Sales]],0)</f>
        <v>0.3</v>
      </c>
      <c r="W7255">
        <f>YEAR(C7255)</f>
        <v>2016</v>
      </c>
      <c r="X7255" t="str">
        <f>TEXT(C7255,"mmm")</f>
        <v>May</v>
      </c>
    </row>
    <row r="7256" spans="1:24" x14ac:dyDescent="0.3">
      <c r="A7256">
        <v>7255</v>
      </c>
      <c r="B7256" t="s">
        <v>10179</v>
      </c>
      <c r="C7256" s="1">
        <v>42520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>
        <v>47.4</v>
      </c>
      <c r="S7256">
        <v>5</v>
      </c>
      <c r="T7256">
        <v>0</v>
      </c>
      <c r="U7256">
        <v>21.33</v>
      </c>
      <c r="V7256">
        <f>IFERROR(SuperstoreData[[#This Row],[Profit]]/SuperstoreData[[#This Row],[Sales]],0)</f>
        <v>0.44999999999999996</v>
      </c>
      <c r="W7256">
        <f>YEAR(C7256)</f>
        <v>2016</v>
      </c>
      <c r="X7256" t="str">
        <f>TEXT(C7256,"mmm")</f>
        <v>May</v>
      </c>
    </row>
    <row r="7257" spans="1:24" x14ac:dyDescent="0.3">
      <c r="A7257">
        <v>7256</v>
      </c>
      <c r="B7257" t="s">
        <v>10179</v>
      </c>
      <c r="C7257" s="1">
        <v>42520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>
        <v>49.76</v>
      </c>
      <c r="S7257">
        <v>4</v>
      </c>
      <c r="T7257">
        <v>0</v>
      </c>
      <c r="U7257">
        <v>13.9328</v>
      </c>
      <c r="V7257">
        <f>IFERROR(SuperstoreData[[#This Row],[Profit]]/SuperstoreData[[#This Row],[Sales]],0)</f>
        <v>0.28000000000000003</v>
      </c>
      <c r="W7257">
        <f>YEAR(C7257)</f>
        <v>2016</v>
      </c>
      <c r="X7257" t="str">
        <f>TEXT(C7257,"mmm")</f>
        <v>May</v>
      </c>
    </row>
    <row r="7258" spans="1:24" x14ac:dyDescent="0.3">
      <c r="A7258">
        <v>7257</v>
      </c>
      <c r="B7258" t="s">
        <v>10179</v>
      </c>
      <c r="C7258" s="1">
        <v>42520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>
        <v>5.56</v>
      </c>
      <c r="S7258">
        <v>2</v>
      </c>
      <c r="T7258">
        <v>0</v>
      </c>
      <c r="U7258">
        <v>1.4456</v>
      </c>
      <c r="V7258">
        <f>IFERROR(SuperstoreData[[#This Row],[Profit]]/SuperstoreData[[#This Row],[Sales]],0)</f>
        <v>0.26</v>
      </c>
      <c r="W7258">
        <f>YEAR(C7258)</f>
        <v>2016</v>
      </c>
      <c r="X7258" t="str">
        <f>TEXT(C7258,"mmm")</f>
        <v>May</v>
      </c>
    </row>
    <row r="7259" spans="1:24" x14ac:dyDescent="0.3">
      <c r="A7259">
        <v>7258</v>
      </c>
      <c r="B7259" t="s">
        <v>10179</v>
      </c>
      <c r="C7259" s="1">
        <v>42520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>
        <v>629.1</v>
      </c>
      <c r="S7259">
        <v>6</v>
      </c>
      <c r="T7259">
        <v>0</v>
      </c>
      <c r="U7259">
        <v>301.96800000000002</v>
      </c>
      <c r="V7259">
        <f>IFERROR(SuperstoreData[[#This Row],[Profit]]/SuperstoreData[[#This Row],[Sales]],0)</f>
        <v>0.48000000000000004</v>
      </c>
      <c r="W7259">
        <f>YEAR(C7259)</f>
        <v>2016</v>
      </c>
      <c r="X7259" t="str">
        <f>TEXT(C7259,"mmm")</f>
        <v>May</v>
      </c>
    </row>
    <row r="7260" spans="1:24" x14ac:dyDescent="0.3">
      <c r="A7260">
        <v>7259</v>
      </c>
      <c r="B7260" t="s">
        <v>10179</v>
      </c>
      <c r="C7260" s="1">
        <v>42520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>
        <v>14.7</v>
      </c>
      <c r="S7260">
        <v>5</v>
      </c>
      <c r="T7260">
        <v>0</v>
      </c>
      <c r="U7260">
        <v>3.9689999999999999</v>
      </c>
      <c r="V7260">
        <f>IFERROR(SuperstoreData[[#This Row],[Profit]]/SuperstoreData[[#This Row],[Sales]],0)</f>
        <v>0.27</v>
      </c>
      <c r="W7260">
        <f>YEAR(C7260)</f>
        <v>2016</v>
      </c>
      <c r="X7260" t="str">
        <f>TEXT(C7260,"mmm")</f>
        <v>May</v>
      </c>
    </row>
    <row r="7261" spans="1:24" x14ac:dyDescent="0.3">
      <c r="A7261">
        <v>7260</v>
      </c>
      <c r="B7261" t="s">
        <v>10179</v>
      </c>
      <c r="C7261" s="1">
        <v>42520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>
        <v>45.36</v>
      </c>
      <c r="S7261">
        <v>7</v>
      </c>
      <c r="T7261">
        <v>0</v>
      </c>
      <c r="U7261">
        <v>21.7728</v>
      </c>
      <c r="V7261">
        <f>IFERROR(SuperstoreData[[#This Row],[Profit]]/SuperstoreData[[#This Row],[Sales]],0)</f>
        <v>0.48</v>
      </c>
      <c r="W7261">
        <f>YEAR(C7261)</f>
        <v>2016</v>
      </c>
      <c r="X7261" t="str">
        <f>TEXT(C7261,"mmm")</f>
        <v>May</v>
      </c>
    </row>
    <row r="7262" spans="1:24" x14ac:dyDescent="0.3">
      <c r="A7262">
        <v>7261</v>
      </c>
      <c r="B7262" t="s">
        <v>10179</v>
      </c>
      <c r="C7262" s="1">
        <v>42520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>
        <v>125.99</v>
      </c>
      <c r="S7262">
        <v>1</v>
      </c>
      <c r="T7262">
        <v>0</v>
      </c>
      <c r="U7262">
        <v>35.277200000000001</v>
      </c>
      <c r="V7262">
        <f>IFERROR(SuperstoreData[[#This Row],[Profit]]/SuperstoreData[[#This Row],[Sales]],0)</f>
        <v>0.28000000000000003</v>
      </c>
      <c r="W7262">
        <f>YEAR(C7262)</f>
        <v>2016</v>
      </c>
      <c r="X7262" t="str">
        <f>TEXT(C7262,"mmm")</f>
        <v>May</v>
      </c>
    </row>
    <row r="7263" spans="1:24" x14ac:dyDescent="0.3">
      <c r="A7263">
        <v>7262</v>
      </c>
      <c r="B7263" t="s">
        <v>10180</v>
      </c>
      <c r="C7263" s="1">
        <v>42896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>
        <v>14.7</v>
      </c>
      <c r="S7263">
        <v>7</v>
      </c>
      <c r="T7263">
        <v>0</v>
      </c>
      <c r="U7263">
        <v>4.1159999999999997</v>
      </c>
      <c r="V7263">
        <f>IFERROR(SuperstoreData[[#This Row],[Profit]]/SuperstoreData[[#This Row],[Sales]],0)</f>
        <v>0.27999999999999997</v>
      </c>
      <c r="W7263">
        <f>YEAR(C7263)</f>
        <v>2017</v>
      </c>
      <c r="X7263" t="str">
        <f>TEXT(C7263,"mmm")</f>
        <v>Jun</v>
      </c>
    </row>
    <row r="7264" spans="1:24" x14ac:dyDescent="0.3">
      <c r="A7264">
        <v>7263</v>
      </c>
      <c r="B7264" t="s">
        <v>10181</v>
      </c>
      <c r="C7264" s="1">
        <v>43030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>
        <v>32.700000000000003</v>
      </c>
      <c r="S7264">
        <v>5</v>
      </c>
      <c r="T7264">
        <v>0.4</v>
      </c>
      <c r="U7264">
        <v>-6.54</v>
      </c>
      <c r="V7264">
        <f>IFERROR(SuperstoreData[[#This Row],[Profit]]/SuperstoreData[[#This Row],[Sales]],0)</f>
        <v>-0.19999999999999998</v>
      </c>
      <c r="W7264">
        <f>YEAR(C7264)</f>
        <v>2017</v>
      </c>
      <c r="X7264" t="str">
        <f>TEXT(C7264,"mmm")</f>
        <v>Oct</v>
      </c>
    </row>
    <row r="7265" spans="1:24" x14ac:dyDescent="0.3">
      <c r="A7265">
        <v>7264</v>
      </c>
      <c r="B7265" t="s">
        <v>10181</v>
      </c>
      <c r="C7265" s="1">
        <v>43030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>
        <v>31.68</v>
      </c>
      <c r="S7265">
        <v>4</v>
      </c>
      <c r="T7265">
        <v>0.2</v>
      </c>
      <c r="U7265">
        <v>11.087999999999999</v>
      </c>
      <c r="V7265">
        <f>IFERROR(SuperstoreData[[#This Row],[Profit]]/SuperstoreData[[#This Row],[Sales]],0)</f>
        <v>0.35</v>
      </c>
      <c r="W7265">
        <f>YEAR(C7265)</f>
        <v>2017</v>
      </c>
      <c r="X7265" t="str">
        <f>TEXT(C7265,"mmm")</f>
        <v>Oct</v>
      </c>
    </row>
    <row r="7266" spans="1:24" x14ac:dyDescent="0.3">
      <c r="A7266">
        <v>7265</v>
      </c>
      <c r="B7266" t="s">
        <v>10182</v>
      </c>
      <c r="C7266" s="1">
        <v>42899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>
        <v>181.86</v>
      </c>
      <c r="S7266">
        <v>7</v>
      </c>
      <c r="T7266">
        <v>0</v>
      </c>
      <c r="U7266">
        <v>50.9208</v>
      </c>
      <c r="V7266">
        <f>IFERROR(SuperstoreData[[#This Row],[Profit]]/SuperstoreData[[#This Row],[Sales]],0)</f>
        <v>0.27999999999999997</v>
      </c>
      <c r="W7266">
        <f>YEAR(C7266)</f>
        <v>2017</v>
      </c>
      <c r="X7266" t="str">
        <f>TEXT(C7266,"mmm")</f>
        <v>Jun</v>
      </c>
    </row>
    <row r="7267" spans="1:24" x14ac:dyDescent="0.3">
      <c r="A7267">
        <v>7266</v>
      </c>
      <c r="B7267" t="s">
        <v>10183</v>
      </c>
      <c r="C7267" s="1">
        <v>41966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>
        <v>155.37200000000001</v>
      </c>
      <c r="S7267">
        <v>2</v>
      </c>
      <c r="T7267">
        <v>0.3</v>
      </c>
      <c r="U7267">
        <v>-35.513599999999997</v>
      </c>
      <c r="V7267">
        <f>IFERROR(SuperstoreData[[#This Row],[Profit]]/SuperstoreData[[#This Row],[Sales]],0)</f>
        <v>-0.22857142857142854</v>
      </c>
      <c r="W7267">
        <f>YEAR(C7267)</f>
        <v>2014</v>
      </c>
      <c r="X7267" t="str">
        <f>TEXT(C7267,"mmm")</f>
        <v>Nov</v>
      </c>
    </row>
    <row r="7268" spans="1:24" x14ac:dyDescent="0.3">
      <c r="A7268">
        <v>7267</v>
      </c>
      <c r="B7268" t="s">
        <v>10184</v>
      </c>
      <c r="C7268" s="1">
        <v>42963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>
        <v>13.428000000000001</v>
      </c>
      <c r="S7268">
        <v>3</v>
      </c>
      <c r="T7268">
        <v>0.7</v>
      </c>
      <c r="U7268">
        <v>-11.19</v>
      </c>
      <c r="V7268">
        <f>IFERROR(SuperstoreData[[#This Row],[Profit]]/SuperstoreData[[#This Row],[Sales]],0)</f>
        <v>-0.83333333333333326</v>
      </c>
      <c r="W7268">
        <f>YEAR(C7268)</f>
        <v>2017</v>
      </c>
      <c r="X7268" t="str">
        <f>TEXT(C7268,"mmm")</f>
        <v>Aug</v>
      </c>
    </row>
    <row r="7269" spans="1:24" x14ac:dyDescent="0.3">
      <c r="A7269">
        <v>7268</v>
      </c>
      <c r="B7269" t="s">
        <v>10184</v>
      </c>
      <c r="C7269" s="1">
        <v>42963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>
        <v>67.135999999999996</v>
      </c>
      <c r="S7269">
        <v>4</v>
      </c>
      <c r="T7269">
        <v>0.2</v>
      </c>
      <c r="U7269">
        <v>-0.83919999999999995</v>
      </c>
      <c r="V7269">
        <f>IFERROR(SuperstoreData[[#This Row],[Profit]]/SuperstoreData[[#This Row],[Sales]],0)</f>
        <v>-1.2500000000000001E-2</v>
      </c>
      <c r="W7269">
        <f>YEAR(C7269)</f>
        <v>2017</v>
      </c>
      <c r="X7269" t="str">
        <f>TEXT(C7269,"mmm")</f>
        <v>Aug</v>
      </c>
    </row>
    <row r="7270" spans="1:24" x14ac:dyDescent="0.3">
      <c r="A7270">
        <v>7269</v>
      </c>
      <c r="B7270" t="s">
        <v>10185</v>
      </c>
      <c r="C7270" s="1">
        <v>42383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>
        <v>89.567999999999998</v>
      </c>
      <c r="S7270">
        <v>2</v>
      </c>
      <c r="T7270">
        <v>0.2</v>
      </c>
      <c r="U7270">
        <v>32.468400000000003</v>
      </c>
      <c r="V7270">
        <f>IFERROR(SuperstoreData[[#This Row],[Profit]]/SuperstoreData[[#This Row],[Sales]],0)</f>
        <v>0.36250000000000004</v>
      </c>
      <c r="W7270">
        <f>YEAR(C7270)</f>
        <v>2016</v>
      </c>
      <c r="X7270" t="str">
        <f>TEXT(C7270,"mmm")</f>
        <v>Jan</v>
      </c>
    </row>
    <row r="7271" spans="1:24" x14ac:dyDescent="0.3">
      <c r="A7271">
        <v>7270</v>
      </c>
      <c r="B7271" t="s">
        <v>10185</v>
      </c>
      <c r="C7271" s="1">
        <v>42383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>
        <v>315.77600000000001</v>
      </c>
      <c r="S7271">
        <v>8</v>
      </c>
      <c r="T7271">
        <v>0.2</v>
      </c>
      <c r="U7271">
        <v>31.5776</v>
      </c>
      <c r="V7271">
        <f>IFERROR(SuperstoreData[[#This Row],[Profit]]/SuperstoreData[[#This Row],[Sales]],0)</f>
        <v>9.9999999999999992E-2</v>
      </c>
      <c r="W7271">
        <f>YEAR(C7271)</f>
        <v>2016</v>
      </c>
      <c r="X7271" t="str">
        <f>TEXT(C7271,"mmm")</f>
        <v>Jan</v>
      </c>
    </row>
    <row r="7272" spans="1:24" x14ac:dyDescent="0.3">
      <c r="A7272">
        <v>7271</v>
      </c>
      <c r="B7272" t="s">
        <v>10188</v>
      </c>
      <c r="C7272" s="1">
        <v>42629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>
        <v>273.666</v>
      </c>
      <c r="S7272">
        <v>2</v>
      </c>
      <c r="T7272">
        <v>0.15</v>
      </c>
      <c r="U7272">
        <v>-12.878399999999999</v>
      </c>
      <c r="V7272">
        <f>IFERROR(SuperstoreData[[#This Row],[Profit]]/SuperstoreData[[#This Row],[Sales]],0)</f>
        <v>-4.7058823529411764E-2</v>
      </c>
      <c r="W7272">
        <f>YEAR(C7272)</f>
        <v>2016</v>
      </c>
      <c r="X7272" t="str">
        <f>TEXT(C7272,"mmm")</f>
        <v>Sep</v>
      </c>
    </row>
    <row r="7273" spans="1:24" x14ac:dyDescent="0.3">
      <c r="A7273">
        <v>7272</v>
      </c>
      <c r="B7273" t="s">
        <v>10188</v>
      </c>
      <c r="C7273" s="1">
        <v>42629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>
        <v>17.48</v>
      </c>
      <c r="S7273">
        <v>4</v>
      </c>
      <c r="T7273">
        <v>0</v>
      </c>
      <c r="U7273">
        <v>4.5448000000000004</v>
      </c>
      <c r="V7273">
        <f>IFERROR(SuperstoreData[[#This Row],[Profit]]/SuperstoreData[[#This Row],[Sales]],0)</f>
        <v>0.26</v>
      </c>
      <c r="W7273">
        <f>YEAR(C7273)</f>
        <v>2016</v>
      </c>
      <c r="X7273" t="str">
        <f>TEXT(C7273,"mmm")</f>
        <v>Sep</v>
      </c>
    </row>
    <row r="7274" spans="1:24" x14ac:dyDescent="0.3">
      <c r="A7274">
        <v>7273</v>
      </c>
      <c r="B7274" t="s">
        <v>10189</v>
      </c>
      <c r="C7274" s="1">
        <v>42653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>
        <v>20.608000000000001</v>
      </c>
      <c r="S7274">
        <v>2</v>
      </c>
      <c r="T7274">
        <v>0.2</v>
      </c>
      <c r="U7274">
        <v>-4.3792</v>
      </c>
      <c r="V7274">
        <f>IFERROR(SuperstoreData[[#This Row],[Profit]]/SuperstoreData[[#This Row],[Sales]],0)</f>
        <v>-0.21249999999999999</v>
      </c>
      <c r="W7274">
        <f>YEAR(C7274)</f>
        <v>2016</v>
      </c>
      <c r="X7274" t="str">
        <f>TEXT(C7274,"mmm")</f>
        <v>Oct</v>
      </c>
    </row>
    <row r="7275" spans="1:24" x14ac:dyDescent="0.3">
      <c r="A7275">
        <v>7274</v>
      </c>
      <c r="B7275" t="s">
        <v>10189</v>
      </c>
      <c r="C7275" s="1">
        <v>42653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>
        <v>4.0949999999999998</v>
      </c>
      <c r="S7275">
        <v>3</v>
      </c>
      <c r="T7275">
        <v>0.7</v>
      </c>
      <c r="U7275">
        <v>-2.73</v>
      </c>
      <c r="V7275">
        <f>IFERROR(SuperstoreData[[#This Row],[Profit]]/SuperstoreData[[#This Row],[Sales]],0)</f>
        <v>-0.66666666666666674</v>
      </c>
      <c r="W7275">
        <f>YEAR(C7275)</f>
        <v>2016</v>
      </c>
      <c r="X7275" t="str">
        <f>TEXT(C7275,"mmm")</f>
        <v>Oct</v>
      </c>
    </row>
    <row r="7276" spans="1:24" x14ac:dyDescent="0.3">
      <c r="A7276">
        <v>7275</v>
      </c>
      <c r="B7276" t="s">
        <v>10190</v>
      </c>
      <c r="C7276" s="1">
        <v>42321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>
        <v>339.96</v>
      </c>
      <c r="S7276">
        <v>5</v>
      </c>
      <c r="T7276">
        <v>0.2</v>
      </c>
      <c r="U7276">
        <v>42.494999999999997</v>
      </c>
      <c r="V7276">
        <f>IFERROR(SuperstoreData[[#This Row],[Profit]]/SuperstoreData[[#This Row],[Sales]],0)</f>
        <v>0.125</v>
      </c>
      <c r="W7276">
        <f>YEAR(C7276)</f>
        <v>2015</v>
      </c>
      <c r="X7276" t="str">
        <f>TEXT(C7276,"mmm")</f>
        <v>Nov</v>
      </c>
    </row>
    <row r="7277" spans="1:24" x14ac:dyDescent="0.3">
      <c r="A7277">
        <v>7276</v>
      </c>
      <c r="B7277" t="s">
        <v>10190</v>
      </c>
      <c r="C7277" s="1">
        <v>42321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>
        <v>63.98</v>
      </c>
      <c r="S7277">
        <v>7</v>
      </c>
      <c r="T7277">
        <v>0</v>
      </c>
      <c r="U7277">
        <v>21.7532</v>
      </c>
      <c r="V7277">
        <f>IFERROR(SuperstoreData[[#This Row],[Profit]]/SuperstoreData[[#This Row],[Sales]],0)</f>
        <v>0.34</v>
      </c>
      <c r="W7277">
        <f>YEAR(C7277)</f>
        <v>2015</v>
      </c>
      <c r="X7277" t="str">
        <f>TEXT(C7277,"mmm")</f>
        <v>Nov</v>
      </c>
    </row>
    <row r="7278" spans="1:24" x14ac:dyDescent="0.3">
      <c r="A7278">
        <v>7277</v>
      </c>
      <c r="B7278" t="s">
        <v>10191</v>
      </c>
      <c r="C7278" s="1">
        <v>41945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>
        <v>799.92</v>
      </c>
      <c r="S7278">
        <v>10</v>
      </c>
      <c r="T7278">
        <v>0.2</v>
      </c>
      <c r="U7278">
        <v>239.976</v>
      </c>
      <c r="V7278">
        <f>IFERROR(SuperstoreData[[#This Row],[Profit]]/SuperstoreData[[#This Row],[Sales]],0)</f>
        <v>0.3</v>
      </c>
      <c r="W7278">
        <f>YEAR(C7278)</f>
        <v>2014</v>
      </c>
      <c r="X7278" t="str">
        <f>TEXT(C7278,"mmm")</f>
        <v>Nov</v>
      </c>
    </row>
    <row r="7279" spans="1:24" x14ac:dyDescent="0.3">
      <c r="A7279">
        <v>7278</v>
      </c>
      <c r="B7279" t="s">
        <v>10192</v>
      </c>
      <c r="C7279" s="1">
        <v>42570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>
        <v>35.984000000000002</v>
      </c>
      <c r="S7279">
        <v>2</v>
      </c>
      <c r="T7279">
        <v>0.2</v>
      </c>
      <c r="U7279">
        <v>4.4980000000000002</v>
      </c>
      <c r="V7279">
        <f>IFERROR(SuperstoreData[[#This Row],[Profit]]/SuperstoreData[[#This Row],[Sales]],0)</f>
        <v>0.125</v>
      </c>
      <c r="W7279">
        <f>YEAR(C7279)</f>
        <v>2016</v>
      </c>
      <c r="X7279" t="str">
        <f>TEXT(C7279,"mmm")</f>
        <v>Jul</v>
      </c>
    </row>
    <row r="7280" spans="1:24" x14ac:dyDescent="0.3">
      <c r="A7280">
        <v>7279</v>
      </c>
      <c r="B7280" t="s">
        <v>10192</v>
      </c>
      <c r="C7280" s="1">
        <v>42570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>
        <v>389.97</v>
      </c>
      <c r="S7280">
        <v>3</v>
      </c>
      <c r="T7280">
        <v>0</v>
      </c>
      <c r="U7280">
        <v>132.5898</v>
      </c>
      <c r="V7280">
        <f>IFERROR(SuperstoreData[[#This Row],[Profit]]/SuperstoreData[[#This Row],[Sales]],0)</f>
        <v>0.33999999999999997</v>
      </c>
      <c r="W7280">
        <f>YEAR(C7280)</f>
        <v>2016</v>
      </c>
      <c r="X7280" t="str">
        <f>TEXT(C7280,"mmm")</f>
        <v>Jul</v>
      </c>
    </row>
    <row r="7281" spans="1:24" x14ac:dyDescent="0.3">
      <c r="A7281">
        <v>7280</v>
      </c>
      <c r="B7281" t="s">
        <v>10193</v>
      </c>
      <c r="C7281" s="1">
        <v>42504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>
        <v>185.52799999999999</v>
      </c>
      <c r="S7281">
        <v>7</v>
      </c>
      <c r="T7281">
        <v>0.2</v>
      </c>
      <c r="U7281">
        <v>48.701099999999997</v>
      </c>
      <c r="V7281">
        <f>IFERROR(SuperstoreData[[#This Row],[Profit]]/SuperstoreData[[#This Row],[Sales]],0)</f>
        <v>0.26250000000000001</v>
      </c>
      <c r="W7281">
        <f>YEAR(C7281)</f>
        <v>2016</v>
      </c>
      <c r="X7281" t="str">
        <f>TEXT(C7281,"mmm")</f>
        <v>May</v>
      </c>
    </row>
    <row r="7282" spans="1:24" x14ac:dyDescent="0.3">
      <c r="A7282">
        <v>7281</v>
      </c>
      <c r="B7282" t="s">
        <v>10194</v>
      </c>
      <c r="C7282" s="1">
        <v>42056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>
        <v>2541.98</v>
      </c>
      <c r="S7282">
        <v>2</v>
      </c>
      <c r="T7282">
        <v>0</v>
      </c>
      <c r="U7282">
        <v>1270.99</v>
      </c>
      <c r="V7282">
        <f>IFERROR(SuperstoreData[[#This Row],[Profit]]/SuperstoreData[[#This Row],[Sales]],0)</f>
        <v>0.5</v>
      </c>
      <c r="W7282">
        <f>YEAR(C7282)</f>
        <v>2015</v>
      </c>
      <c r="X7282" t="str">
        <f>TEXT(C7282,"mmm")</f>
        <v>Feb</v>
      </c>
    </row>
    <row r="7283" spans="1:24" x14ac:dyDescent="0.3">
      <c r="A7283">
        <v>7282</v>
      </c>
      <c r="B7283" t="s">
        <v>10195</v>
      </c>
      <c r="C7283" s="1">
        <v>43024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>
        <v>599.98500000000001</v>
      </c>
      <c r="S7283">
        <v>5</v>
      </c>
      <c r="T7283">
        <v>0.7</v>
      </c>
      <c r="U7283">
        <v>-479.988</v>
      </c>
      <c r="V7283">
        <f>IFERROR(SuperstoreData[[#This Row],[Profit]]/SuperstoreData[[#This Row],[Sales]],0)</f>
        <v>-0.79999999999999993</v>
      </c>
      <c r="W7283">
        <f>YEAR(C7283)</f>
        <v>2017</v>
      </c>
      <c r="X7283" t="str">
        <f>TEXT(C7283,"mmm")</f>
        <v>Oct</v>
      </c>
    </row>
    <row r="7284" spans="1:24" x14ac:dyDescent="0.3">
      <c r="A7284">
        <v>7283</v>
      </c>
      <c r="B7284" t="s">
        <v>10196</v>
      </c>
      <c r="C7284" s="1">
        <v>42908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>
        <v>3.036</v>
      </c>
      <c r="S7284">
        <v>3</v>
      </c>
      <c r="T7284">
        <v>0.8</v>
      </c>
      <c r="U7284">
        <v>-5.0094000000000003</v>
      </c>
      <c r="V7284">
        <f>IFERROR(SuperstoreData[[#This Row],[Profit]]/SuperstoreData[[#This Row],[Sales]],0)</f>
        <v>-1.6500000000000001</v>
      </c>
      <c r="W7284">
        <f>YEAR(C7284)</f>
        <v>2017</v>
      </c>
      <c r="X7284" t="str">
        <f>TEXT(C7284,"mmm")</f>
        <v>Jun</v>
      </c>
    </row>
    <row r="7285" spans="1:24" x14ac:dyDescent="0.3">
      <c r="A7285">
        <v>7284</v>
      </c>
      <c r="B7285" t="s">
        <v>10197</v>
      </c>
      <c r="C7285" s="1">
        <v>42987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>
        <v>25.92</v>
      </c>
      <c r="S7285">
        <v>5</v>
      </c>
      <c r="T7285">
        <v>0.2</v>
      </c>
      <c r="U7285">
        <v>3.8879999999999999</v>
      </c>
      <c r="V7285">
        <f>IFERROR(SuperstoreData[[#This Row],[Profit]]/SuperstoreData[[#This Row],[Sales]],0)</f>
        <v>0.15</v>
      </c>
      <c r="W7285">
        <f>YEAR(C7285)</f>
        <v>2017</v>
      </c>
      <c r="X7285" t="str">
        <f>TEXT(C7285,"mmm")</f>
        <v>Sep</v>
      </c>
    </row>
    <row r="7286" spans="1:24" x14ac:dyDescent="0.3">
      <c r="A7286">
        <v>7285</v>
      </c>
      <c r="B7286" t="s">
        <v>10197</v>
      </c>
      <c r="C7286" s="1">
        <v>42987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>
        <v>66.111999999999995</v>
      </c>
      <c r="S7286">
        <v>2</v>
      </c>
      <c r="T7286">
        <v>0.2</v>
      </c>
      <c r="U7286">
        <v>-9.0904000000000007</v>
      </c>
      <c r="V7286">
        <f>IFERROR(SuperstoreData[[#This Row],[Profit]]/SuperstoreData[[#This Row],[Sales]],0)</f>
        <v>-0.13750000000000001</v>
      </c>
      <c r="W7286">
        <f>YEAR(C7286)</f>
        <v>2017</v>
      </c>
      <c r="X7286" t="str">
        <f>TEXT(C7286,"mmm")</f>
        <v>Sep</v>
      </c>
    </row>
    <row r="7287" spans="1:24" x14ac:dyDescent="0.3">
      <c r="A7287">
        <v>7286</v>
      </c>
      <c r="B7287" t="s">
        <v>10198</v>
      </c>
      <c r="C7287" s="1">
        <v>43022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>
        <v>46.36</v>
      </c>
      <c r="S7287">
        <v>4</v>
      </c>
      <c r="T7287">
        <v>0</v>
      </c>
      <c r="U7287">
        <v>15.2988</v>
      </c>
      <c r="V7287">
        <f>IFERROR(SuperstoreData[[#This Row],[Profit]]/SuperstoreData[[#This Row],[Sales]],0)</f>
        <v>0.33</v>
      </c>
      <c r="W7287">
        <f>YEAR(C7287)</f>
        <v>2017</v>
      </c>
      <c r="X7287" t="str">
        <f>TEXT(C7287,"mmm")</f>
        <v>Oct</v>
      </c>
    </row>
    <row r="7288" spans="1:24" x14ac:dyDescent="0.3">
      <c r="A7288">
        <v>7287</v>
      </c>
      <c r="B7288" t="s">
        <v>10199</v>
      </c>
      <c r="C7288" s="1">
        <v>42541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>
        <v>6.9</v>
      </c>
      <c r="S7288">
        <v>1</v>
      </c>
      <c r="T7288">
        <v>0</v>
      </c>
      <c r="U7288">
        <v>0.55200000000000005</v>
      </c>
      <c r="V7288">
        <f>IFERROR(SuperstoreData[[#This Row],[Profit]]/SuperstoreData[[#This Row],[Sales]],0)</f>
        <v>0.08</v>
      </c>
      <c r="W7288">
        <f>YEAR(C7288)</f>
        <v>2016</v>
      </c>
      <c r="X7288" t="str">
        <f>TEXT(C7288,"mmm")</f>
        <v>Jun</v>
      </c>
    </row>
    <row r="7289" spans="1:24" x14ac:dyDescent="0.3">
      <c r="A7289">
        <v>7288</v>
      </c>
      <c r="B7289" t="s">
        <v>10199</v>
      </c>
      <c r="C7289" s="1">
        <v>42541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>
        <v>57.69</v>
      </c>
      <c r="S7289">
        <v>3</v>
      </c>
      <c r="T7289">
        <v>0</v>
      </c>
      <c r="U7289">
        <v>23.652899999999999</v>
      </c>
      <c r="V7289">
        <f>IFERROR(SuperstoreData[[#This Row],[Profit]]/SuperstoreData[[#This Row],[Sales]],0)</f>
        <v>0.41</v>
      </c>
      <c r="W7289">
        <f>YEAR(C7289)</f>
        <v>2016</v>
      </c>
      <c r="X7289" t="str">
        <f>TEXT(C7289,"mmm")</f>
        <v>Jun</v>
      </c>
    </row>
    <row r="7290" spans="1:24" x14ac:dyDescent="0.3">
      <c r="A7290">
        <v>7289</v>
      </c>
      <c r="B7290" t="s">
        <v>10200</v>
      </c>
      <c r="C7290" s="1">
        <v>41884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>
        <v>559.71</v>
      </c>
      <c r="S7290">
        <v>3</v>
      </c>
      <c r="T7290">
        <v>0.4</v>
      </c>
      <c r="U7290">
        <v>-121.2705</v>
      </c>
      <c r="V7290">
        <f>IFERROR(SuperstoreData[[#This Row],[Profit]]/SuperstoreData[[#This Row],[Sales]],0)</f>
        <v>-0.21666666666666665</v>
      </c>
      <c r="W7290">
        <f>YEAR(C7290)</f>
        <v>2014</v>
      </c>
      <c r="X7290" t="str">
        <f>TEXT(C7290,"mmm")</f>
        <v>Sep</v>
      </c>
    </row>
    <row r="7291" spans="1:24" x14ac:dyDescent="0.3">
      <c r="A7291">
        <v>7290</v>
      </c>
      <c r="B7291" t="s">
        <v>10201</v>
      </c>
      <c r="C7291" s="1">
        <v>42399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>
        <v>305.01</v>
      </c>
      <c r="S7291">
        <v>9</v>
      </c>
      <c r="T7291">
        <v>0</v>
      </c>
      <c r="U7291">
        <v>76.252499999999998</v>
      </c>
      <c r="V7291">
        <f>IFERROR(SuperstoreData[[#This Row],[Profit]]/SuperstoreData[[#This Row],[Sales]],0)</f>
        <v>0.25</v>
      </c>
      <c r="W7291">
        <f>YEAR(C7291)</f>
        <v>2016</v>
      </c>
      <c r="X7291" t="str">
        <f>TEXT(C7291,"mmm")</f>
        <v>Jan</v>
      </c>
    </row>
    <row r="7292" spans="1:24" x14ac:dyDescent="0.3">
      <c r="A7292">
        <v>7291</v>
      </c>
      <c r="B7292" t="s">
        <v>10201</v>
      </c>
      <c r="C7292" s="1">
        <v>42399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>
        <v>50.783999999999999</v>
      </c>
      <c r="S7292">
        <v>2</v>
      </c>
      <c r="T7292">
        <v>0.2</v>
      </c>
      <c r="U7292">
        <v>17.7744</v>
      </c>
      <c r="V7292">
        <f>IFERROR(SuperstoreData[[#This Row],[Profit]]/SuperstoreData[[#This Row],[Sales]],0)</f>
        <v>0.35000000000000003</v>
      </c>
      <c r="W7292">
        <f>YEAR(C7292)</f>
        <v>2016</v>
      </c>
      <c r="X7292" t="str">
        <f>TEXT(C7292,"mmm")</f>
        <v>Jan</v>
      </c>
    </row>
    <row r="7293" spans="1:24" x14ac:dyDescent="0.3">
      <c r="A7293">
        <v>7292</v>
      </c>
      <c r="B7293" t="s">
        <v>10201</v>
      </c>
      <c r="C7293" s="1">
        <v>42399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>
        <v>26.01</v>
      </c>
      <c r="S7293">
        <v>9</v>
      </c>
      <c r="T7293">
        <v>0</v>
      </c>
      <c r="U7293">
        <v>12.2247</v>
      </c>
      <c r="V7293">
        <f>IFERROR(SuperstoreData[[#This Row],[Profit]]/SuperstoreData[[#This Row],[Sales]],0)</f>
        <v>0.47</v>
      </c>
      <c r="W7293">
        <f>YEAR(C7293)</f>
        <v>2016</v>
      </c>
      <c r="X7293" t="str">
        <f>TEXT(C7293,"mmm")</f>
        <v>Jan</v>
      </c>
    </row>
    <row r="7294" spans="1:24" x14ac:dyDescent="0.3">
      <c r="A7294">
        <v>7293</v>
      </c>
      <c r="B7294" t="s">
        <v>10202</v>
      </c>
      <c r="C7294" s="1">
        <v>43073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>
        <v>649</v>
      </c>
      <c r="S7294">
        <v>2</v>
      </c>
      <c r="T7294">
        <v>0.5</v>
      </c>
      <c r="U7294">
        <v>-272.58</v>
      </c>
      <c r="V7294">
        <f>IFERROR(SuperstoreData[[#This Row],[Profit]]/SuperstoreData[[#This Row],[Sales]],0)</f>
        <v>-0.42</v>
      </c>
      <c r="W7294">
        <f>YEAR(C7294)</f>
        <v>2017</v>
      </c>
      <c r="X7294" t="str">
        <f>TEXT(C7294,"mmm")</f>
        <v>Dec</v>
      </c>
    </row>
    <row r="7295" spans="1:24" x14ac:dyDescent="0.3">
      <c r="A7295">
        <v>7294</v>
      </c>
      <c r="B7295" t="s">
        <v>10204</v>
      </c>
      <c r="C7295" s="1">
        <v>42392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>
        <v>59.99</v>
      </c>
      <c r="S7295">
        <v>7</v>
      </c>
      <c r="T7295">
        <v>0</v>
      </c>
      <c r="U7295">
        <v>21.596399999999999</v>
      </c>
      <c r="V7295">
        <f>IFERROR(SuperstoreData[[#This Row],[Profit]]/SuperstoreData[[#This Row],[Sales]],0)</f>
        <v>0.36</v>
      </c>
      <c r="W7295">
        <f>YEAR(C7295)</f>
        <v>2016</v>
      </c>
      <c r="X7295" t="str">
        <f>TEXT(C7295,"mmm")</f>
        <v>Jan</v>
      </c>
    </row>
    <row r="7296" spans="1:24" x14ac:dyDescent="0.3">
      <c r="A7296">
        <v>7295</v>
      </c>
      <c r="B7296" t="s">
        <v>10205</v>
      </c>
      <c r="C7296" s="1">
        <v>42150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>
        <v>20.239999999999998</v>
      </c>
      <c r="S7296">
        <v>1</v>
      </c>
      <c r="T7296">
        <v>0</v>
      </c>
      <c r="U7296">
        <v>7.8936000000000002</v>
      </c>
      <c r="V7296">
        <f>IFERROR(SuperstoreData[[#This Row],[Profit]]/SuperstoreData[[#This Row],[Sales]],0)</f>
        <v>0.39</v>
      </c>
      <c r="W7296">
        <f>YEAR(C7296)</f>
        <v>2015</v>
      </c>
      <c r="X7296" t="str">
        <f>TEXT(C7296,"mmm")</f>
        <v>May</v>
      </c>
    </row>
    <row r="7297" spans="1:24" x14ac:dyDescent="0.3">
      <c r="A7297">
        <v>7296</v>
      </c>
      <c r="B7297" t="s">
        <v>10206</v>
      </c>
      <c r="C7297" s="1">
        <v>41763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>
        <v>37.840000000000003</v>
      </c>
      <c r="S7297">
        <v>2</v>
      </c>
      <c r="T7297">
        <v>0.2</v>
      </c>
      <c r="U7297">
        <v>2.8380000000000001</v>
      </c>
      <c r="V7297">
        <f>IFERROR(SuperstoreData[[#This Row],[Profit]]/SuperstoreData[[#This Row],[Sales]],0)</f>
        <v>7.4999999999999997E-2</v>
      </c>
      <c r="W7297">
        <f>YEAR(C7297)</f>
        <v>2014</v>
      </c>
      <c r="X7297" t="str">
        <f>TEXT(C7297,"mmm")</f>
        <v>May</v>
      </c>
    </row>
    <row r="7298" spans="1:24" x14ac:dyDescent="0.3">
      <c r="A7298">
        <v>7297</v>
      </c>
      <c r="B7298" t="s">
        <v>10206</v>
      </c>
      <c r="C7298" s="1">
        <v>41763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>
        <v>5.4720000000000004</v>
      </c>
      <c r="S7298">
        <v>6</v>
      </c>
      <c r="T7298">
        <v>0.2</v>
      </c>
      <c r="U7298">
        <v>1.8468</v>
      </c>
      <c r="V7298">
        <f>IFERROR(SuperstoreData[[#This Row],[Profit]]/SuperstoreData[[#This Row],[Sales]],0)</f>
        <v>0.33749999999999997</v>
      </c>
      <c r="W7298">
        <f>YEAR(C7298)</f>
        <v>2014</v>
      </c>
      <c r="X7298" t="str">
        <f>TEXT(C7298,"mmm")</f>
        <v>May</v>
      </c>
    </row>
    <row r="7299" spans="1:24" x14ac:dyDescent="0.3">
      <c r="A7299">
        <v>7298</v>
      </c>
      <c r="B7299" t="s">
        <v>10207</v>
      </c>
      <c r="C7299" s="1">
        <v>42045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>
        <v>77.239999999999995</v>
      </c>
      <c r="S7299">
        <v>5</v>
      </c>
      <c r="T7299">
        <v>0.2</v>
      </c>
      <c r="U7299">
        <v>7.7240000000000002</v>
      </c>
      <c r="V7299">
        <f>IFERROR(SuperstoreData[[#This Row],[Profit]]/SuperstoreData[[#This Row],[Sales]],0)</f>
        <v>0.1</v>
      </c>
      <c r="W7299">
        <f>YEAR(C7299)</f>
        <v>2015</v>
      </c>
      <c r="X7299" t="str">
        <f>TEXT(C7299,"mmm")</f>
        <v>Feb</v>
      </c>
    </row>
    <row r="7300" spans="1:24" x14ac:dyDescent="0.3">
      <c r="A7300">
        <v>7299</v>
      </c>
      <c r="B7300" t="s">
        <v>10208</v>
      </c>
      <c r="C7300" s="1">
        <v>41961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>
        <v>292.10000000000002</v>
      </c>
      <c r="S7300">
        <v>4</v>
      </c>
      <c r="T7300">
        <v>0.5</v>
      </c>
      <c r="U7300">
        <v>-175.26</v>
      </c>
      <c r="V7300">
        <f>IFERROR(SuperstoreData[[#This Row],[Profit]]/SuperstoreData[[#This Row],[Sales]],0)</f>
        <v>-0.59999999999999987</v>
      </c>
      <c r="W7300">
        <f>YEAR(C7300)</f>
        <v>2014</v>
      </c>
      <c r="X7300" t="str">
        <f>TEXT(C7300,"mmm")</f>
        <v>Nov</v>
      </c>
    </row>
    <row r="7301" spans="1:24" x14ac:dyDescent="0.3">
      <c r="A7301">
        <v>7300</v>
      </c>
      <c r="B7301" t="s">
        <v>10208</v>
      </c>
      <c r="C7301" s="1">
        <v>41961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>
        <v>8.5440000000000005</v>
      </c>
      <c r="S7301">
        <v>2</v>
      </c>
      <c r="T7301">
        <v>0.6</v>
      </c>
      <c r="U7301">
        <v>-7.476</v>
      </c>
      <c r="V7301">
        <f>IFERROR(SuperstoreData[[#This Row],[Profit]]/SuperstoreData[[#This Row],[Sales]],0)</f>
        <v>-0.875</v>
      </c>
      <c r="W7301">
        <f>YEAR(C7301)</f>
        <v>2014</v>
      </c>
      <c r="X7301" t="str">
        <f>TEXT(C7301,"mmm")</f>
        <v>Nov</v>
      </c>
    </row>
    <row r="7302" spans="1:24" x14ac:dyDescent="0.3">
      <c r="A7302">
        <v>7301</v>
      </c>
      <c r="B7302" t="s">
        <v>10208</v>
      </c>
      <c r="C7302" s="1">
        <v>41961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>
        <v>424.11599999999999</v>
      </c>
      <c r="S7302">
        <v>6</v>
      </c>
      <c r="T7302">
        <v>0.3</v>
      </c>
      <c r="U7302">
        <v>-30.294</v>
      </c>
      <c r="V7302">
        <f>IFERROR(SuperstoreData[[#This Row],[Profit]]/SuperstoreData[[#This Row],[Sales]],0)</f>
        <v>-7.1428571428571438E-2</v>
      </c>
      <c r="W7302">
        <f>YEAR(C7302)</f>
        <v>2014</v>
      </c>
      <c r="X7302" t="str">
        <f>TEXT(C7302,"mmm")</f>
        <v>Nov</v>
      </c>
    </row>
    <row r="7303" spans="1:24" x14ac:dyDescent="0.3">
      <c r="A7303">
        <v>7302</v>
      </c>
      <c r="B7303" t="s">
        <v>10208</v>
      </c>
      <c r="C7303" s="1">
        <v>41961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>
        <v>2.8919999999999999</v>
      </c>
      <c r="S7303">
        <v>3</v>
      </c>
      <c r="T7303">
        <v>0.8</v>
      </c>
      <c r="U7303">
        <v>-4.9164000000000003</v>
      </c>
      <c r="V7303">
        <f>IFERROR(SuperstoreData[[#This Row],[Profit]]/SuperstoreData[[#This Row],[Sales]],0)</f>
        <v>-1.7000000000000002</v>
      </c>
      <c r="W7303">
        <f>YEAR(C7303)</f>
        <v>2014</v>
      </c>
      <c r="X7303" t="str">
        <f>TEXT(C7303,"mmm")</f>
        <v>Nov</v>
      </c>
    </row>
    <row r="7304" spans="1:24" x14ac:dyDescent="0.3">
      <c r="A7304">
        <v>7303</v>
      </c>
      <c r="B7304" t="s">
        <v>10208</v>
      </c>
      <c r="C7304" s="1">
        <v>41961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>
        <v>381.72</v>
      </c>
      <c r="S7304">
        <v>5</v>
      </c>
      <c r="T7304">
        <v>0.2</v>
      </c>
      <c r="U7304">
        <v>-66.801000000000002</v>
      </c>
      <c r="V7304">
        <f>IFERROR(SuperstoreData[[#This Row],[Profit]]/SuperstoreData[[#This Row],[Sales]],0)</f>
        <v>-0.17499999999999999</v>
      </c>
      <c r="W7304">
        <f>YEAR(C7304)</f>
        <v>2014</v>
      </c>
      <c r="X7304" t="str">
        <f>TEXT(C7304,"mmm")</f>
        <v>Nov</v>
      </c>
    </row>
    <row r="7305" spans="1:24" x14ac:dyDescent="0.3">
      <c r="A7305">
        <v>7304</v>
      </c>
      <c r="B7305" t="s">
        <v>10209</v>
      </c>
      <c r="C7305" s="1">
        <v>42982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>
        <v>97.183999999999997</v>
      </c>
      <c r="S7305">
        <v>2</v>
      </c>
      <c r="T7305">
        <v>0.2</v>
      </c>
      <c r="U7305">
        <v>6.0739999999999998</v>
      </c>
      <c r="V7305">
        <f>IFERROR(SuperstoreData[[#This Row],[Profit]]/SuperstoreData[[#This Row],[Sales]],0)</f>
        <v>6.25E-2</v>
      </c>
      <c r="W7305">
        <f>YEAR(C7305)</f>
        <v>2017</v>
      </c>
      <c r="X7305" t="str">
        <f>TEXT(C7305,"mmm")</f>
        <v>Sep</v>
      </c>
    </row>
    <row r="7306" spans="1:24" x14ac:dyDescent="0.3">
      <c r="A7306">
        <v>7305</v>
      </c>
      <c r="B7306" t="s">
        <v>10209</v>
      </c>
      <c r="C7306" s="1">
        <v>42982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>
        <v>10.368</v>
      </c>
      <c r="S7306">
        <v>2</v>
      </c>
      <c r="T7306">
        <v>0.2</v>
      </c>
      <c r="U7306">
        <v>3.6288</v>
      </c>
      <c r="V7306">
        <f>IFERROR(SuperstoreData[[#This Row],[Profit]]/SuperstoreData[[#This Row],[Sales]],0)</f>
        <v>0.35</v>
      </c>
      <c r="W7306">
        <f>YEAR(C7306)</f>
        <v>2017</v>
      </c>
      <c r="X7306" t="str">
        <f>TEXT(C7306,"mmm")</f>
        <v>Sep</v>
      </c>
    </row>
    <row r="7307" spans="1:24" x14ac:dyDescent="0.3">
      <c r="A7307">
        <v>7306</v>
      </c>
      <c r="B7307" t="s">
        <v>10210</v>
      </c>
      <c r="C7307" s="1">
        <v>41727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>
        <v>890.84100000000001</v>
      </c>
      <c r="S7307">
        <v>3</v>
      </c>
      <c r="T7307">
        <v>0.3</v>
      </c>
      <c r="U7307">
        <v>-152.71559999999999</v>
      </c>
      <c r="V7307">
        <f>IFERROR(SuperstoreData[[#This Row],[Profit]]/SuperstoreData[[#This Row],[Sales]],0)</f>
        <v>-0.17142857142857143</v>
      </c>
      <c r="W7307">
        <f>YEAR(C7307)</f>
        <v>2014</v>
      </c>
      <c r="X7307" t="str">
        <f>TEXT(C7307,"mmm")</f>
        <v>Mar</v>
      </c>
    </row>
    <row r="7308" spans="1:24" x14ac:dyDescent="0.3">
      <c r="A7308">
        <v>7307</v>
      </c>
      <c r="B7308" t="s">
        <v>10212</v>
      </c>
      <c r="C7308" s="1">
        <v>42679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>
        <v>72</v>
      </c>
      <c r="S7308">
        <v>4</v>
      </c>
      <c r="T7308">
        <v>0</v>
      </c>
      <c r="U7308">
        <v>12.96</v>
      </c>
      <c r="V7308">
        <f>IFERROR(SuperstoreData[[#This Row],[Profit]]/SuperstoreData[[#This Row],[Sales]],0)</f>
        <v>0.18000000000000002</v>
      </c>
      <c r="W7308">
        <f>YEAR(C7308)</f>
        <v>2016</v>
      </c>
      <c r="X7308" t="str">
        <f>TEXT(C7308,"mmm")</f>
        <v>Nov</v>
      </c>
    </row>
    <row r="7309" spans="1:24" x14ac:dyDescent="0.3">
      <c r="A7309">
        <v>7308</v>
      </c>
      <c r="B7309" t="s">
        <v>10212</v>
      </c>
      <c r="C7309" s="1">
        <v>42679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>
        <v>113.88800000000001</v>
      </c>
      <c r="S7309">
        <v>2</v>
      </c>
      <c r="T7309">
        <v>0.2</v>
      </c>
      <c r="U7309">
        <v>9.9651999999999994</v>
      </c>
      <c r="V7309">
        <f>IFERROR(SuperstoreData[[#This Row],[Profit]]/SuperstoreData[[#This Row],[Sales]],0)</f>
        <v>8.7499999999999994E-2</v>
      </c>
      <c r="W7309">
        <f>YEAR(C7309)</f>
        <v>2016</v>
      </c>
      <c r="X7309" t="str">
        <f>TEXT(C7309,"mmm")</f>
        <v>Nov</v>
      </c>
    </row>
    <row r="7310" spans="1:24" x14ac:dyDescent="0.3">
      <c r="A7310">
        <v>7309</v>
      </c>
      <c r="B7310" t="s">
        <v>10212</v>
      </c>
      <c r="C7310" s="1">
        <v>42679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>
        <v>158.13</v>
      </c>
      <c r="S7310">
        <v>3</v>
      </c>
      <c r="T7310">
        <v>0</v>
      </c>
      <c r="U7310">
        <v>77.483699999999999</v>
      </c>
      <c r="V7310">
        <f>IFERROR(SuperstoreData[[#This Row],[Profit]]/SuperstoreData[[#This Row],[Sales]],0)</f>
        <v>0.49</v>
      </c>
      <c r="W7310">
        <f>YEAR(C7310)</f>
        <v>2016</v>
      </c>
      <c r="X7310" t="str">
        <f>TEXT(C7310,"mmm")</f>
        <v>Nov</v>
      </c>
    </row>
    <row r="7311" spans="1:24" x14ac:dyDescent="0.3">
      <c r="A7311">
        <v>7310</v>
      </c>
      <c r="B7311" t="s">
        <v>10213</v>
      </c>
      <c r="C7311" s="1">
        <v>42896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>
        <v>14.13</v>
      </c>
      <c r="S7311">
        <v>3</v>
      </c>
      <c r="T7311">
        <v>0</v>
      </c>
      <c r="U7311">
        <v>0.70650000000000002</v>
      </c>
      <c r="V7311">
        <f>IFERROR(SuperstoreData[[#This Row],[Profit]]/SuperstoreData[[#This Row],[Sales]],0)</f>
        <v>4.9999999999999996E-2</v>
      </c>
      <c r="W7311">
        <f>YEAR(C7311)</f>
        <v>2017</v>
      </c>
      <c r="X7311" t="str">
        <f>TEXT(C7311,"mmm")</f>
        <v>Jun</v>
      </c>
    </row>
    <row r="7312" spans="1:24" x14ac:dyDescent="0.3">
      <c r="A7312">
        <v>7311</v>
      </c>
      <c r="B7312" t="s">
        <v>10214</v>
      </c>
      <c r="C7312" s="1">
        <v>42226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>
        <v>64.75</v>
      </c>
      <c r="S7312">
        <v>5</v>
      </c>
      <c r="T7312">
        <v>0</v>
      </c>
      <c r="U7312">
        <v>29.137499999999999</v>
      </c>
      <c r="V7312">
        <f>IFERROR(SuperstoreData[[#This Row],[Profit]]/SuperstoreData[[#This Row],[Sales]],0)</f>
        <v>0.45</v>
      </c>
      <c r="W7312">
        <f>YEAR(C7312)</f>
        <v>2015</v>
      </c>
      <c r="X7312" t="str">
        <f>TEXT(C7312,"mmm")</f>
        <v>Aug</v>
      </c>
    </row>
    <row r="7313" spans="1:24" x14ac:dyDescent="0.3">
      <c r="A7313">
        <v>7312</v>
      </c>
      <c r="B7313" t="s">
        <v>10215</v>
      </c>
      <c r="C7313" s="1">
        <v>42286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>
        <v>1.8720000000000001</v>
      </c>
      <c r="S7313">
        <v>2</v>
      </c>
      <c r="T7313">
        <v>0.7</v>
      </c>
      <c r="U7313">
        <v>-1.3104</v>
      </c>
      <c r="V7313">
        <f>IFERROR(SuperstoreData[[#This Row],[Profit]]/SuperstoreData[[#This Row],[Sales]],0)</f>
        <v>-0.7</v>
      </c>
      <c r="W7313">
        <f>YEAR(C7313)</f>
        <v>2015</v>
      </c>
      <c r="X7313" t="str">
        <f>TEXT(C7313,"mmm")</f>
        <v>Oct</v>
      </c>
    </row>
    <row r="7314" spans="1:24" x14ac:dyDescent="0.3">
      <c r="A7314">
        <v>7313</v>
      </c>
      <c r="B7314" t="s">
        <v>10215</v>
      </c>
      <c r="C7314" s="1">
        <v>42286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>
        <v>11.214</v>
      </c>
      <c r="S7314">
        <v>2</v>
      </c>
      <c r="T7314">
        <v>0.7</v>
      </c>
      <c r="U7314">
        <v>-8.5974000000000004</v>
      </c>
      <c r="V7314">
        <f>IFERROR(SuperstoreData[[#This Row],[Profit]]/SuperstoreData[[#This Row],[Sales]],0)</f>
        <v>-0.76666666666666672</v>
      </c>
      <c r="W7314">
        <f>YEAR(C7314)</f>
        <v>2015</v>
      </c>
      <c r="X7314" t="str">
        <f>TEXT(C7314,"mmm")</f>
        <v>Oct</v>
      </c>
    </row>
    <row r="7315" spans="1:24" x14ac:dyDescent="0.3">
      <c r="A7315">
        <v>7314</v>
      </c>
      <c r="B7315" t="s">
        <v>10215</v>
      </c>
      <c r="C7315" s="1">
        <v>42286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>
        <v>37.375999999999998</v>
      </c>
      <c r="S7315">
        <v>8</v>
      </c>
      <c r="T7315">
        <v>0.2</v>
      </c>
      <c r="U7315">
        <v>7.4752000000000001</v>
      </c>
      <c r="V7315">
        <f>IFERROR(SuperstoreData[[#This Row],[Profit]]/SuperstoreData[[#This Row],[Sales]],0)</f>
        <v>0.2</v>
      </c>
      <c r="W7315">
        <f>YEAR(C7315)</f>
        <v>2015</v>
      </c>
      <c r="X7315" t="str">
        <f>TEXT(C7315,"mmm")</f>
        <v>Oct</v>
      </c>
    </row>
    <row r="7316" spans="1:24" x14ac:dyDescent="0.3">
      <c r="A7316">
        <v>7315</v>
      </c>
      <c r="B7316" t="s">
        <v>10216</v>
      </c>
      <c r="C7316" s="1">
        <v>42518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>
        <v>286.39999999999998</v>
      </c>
      <c r="S7316">
        <v>1</v>
      </c>
      <c r="T7316">
        <v>0.2</v>
      </c>
      <c r="U7316">
        <v>25.06</v>
      </c>
      <c r="V7316">
        <f>IFERROR(SuperstoreData[[#This Row],[Profit]]/SuperstoreData[[#This Row],[Sales]],0)</f>
        <v>8.7500000000000008E-2</v>
      </c>
      <c r="W7316">
        <f>YEAR(C7316)</f>
        <v>2016</v>
      </c>
      <c r="X7316" t="str">
        <f>TEXT(C7316,"mmm")</f>
        <v>May</v>
      </c>
    </row>
    <row r="7317" spans="1:24" x14ac:dyDescent="0.3">
      <c r="A7317">
        <v>7316</v>
      </c>
      <c r="B7317" t="s">
        <v>10217</v>
      </c>
      <c r="C7317" s="1">
        <v>42866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>
        <v>43.92</v>
      </c>
      <c r="S7317">
        <v>3</v>
      </c>
      <c r="T7317">
        <v>0</v>
      </c>
      <c r="U7317">
        <v>12.736800000000001</v>
      </c>
      <c r="V7317">
        <f>IFERROR(SuperstoreData[[#This Row],[Profit]]/SuperstoreData[[#This Row],[Sales]],0)</f>
        <v>0.28999999999999998</v>
      </c>
      <c r="W7317">
        <f>YEAR(C7317)</f>
        <v>2017</v>
      </c>
      <c r="X7317" t="str">
        <f>TEXT(C7317,"mmm")</f>
        <v>May</v>
      </c>
    </row>
    <row r="7318" spans="1:24" x14ac:dyDescent="0.3">
      <c r="A7318">
        <v>7317</v>
      </c>
      <c r="B7318" t="s">
        <v>10218</v>
      </c>
      <c r="C7318" s="1">
        <v>42659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>
        <f>IFERROR(SuperstoreData[[#This Row],[Profit]]/SuperstoreData[[#This Row],[Sales]],0)</f>
        <v>-0.26666666666666666</v>
      </c>
      <c r="W7318">
        <f>YEAR(C7318)</f>
        <v>2016</v>
      </c>
      <c r="X7318" t="str">
        <f>TEXT(C7318,"mmm")</f>
        <v>Oct</v>
      </c>
    </row>
    <row r="7319" spans="1:24" x14ac:dyDescent="0.3">
      <c r="A7319">
        <v>7318</v>
      </c>
      <c r="B7319" t="s">
        <v>10219</v>
      </c>
      <c r="C7319" s="1">
        <v>43056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>
        <v>19.608000000000001</v>
      </c>
      <c r="S7319">
        <v>3</v>
      </c>
      <c r="T7319">
        <v>0.2</v>
      </c>
      <c r="U7319">
        <v>6.6177000000000001</v>
      </c>
      <c r="V7319">
        <f>IFERROR(SuperstoreData[[#This Row],[Profit]]/SuperstoreData[[#This Row],[Sales]],0)</f>
        <v>0.33750000000000002</v>
      </c>
      <c r="W7319">
        <f>YEAR(C7319)</f>
        <v>2017</v>
      </c>
      <c r="X7319" t="str">
        <f>TEXT(C7319,"mmm")</f>
        <v>Nov</v>
      </c>
    </row>
    <row r="7320" spans="1:24" x14ac:dyDescent="0.3">
      <c r="A7320">
        <v>7319</v>
      </c>
      <c r="B7320" t="s">
        <v>10219</v>
      </c>
      <c r="C7320" s="1">
        <v>43056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>
        <v>4.1580000000000004</v>
      </c>
      <c r="S7320">
        <v>7</v>
      </c>
      <c r="T7320">
        <v>0.7</v>
      </c>
      <c r="U7320">
        <v>-3.4649999999999999</v>
      </c>
      <c r="V7320">
        <f>IFERROR(SuperstoreData[[#This Row],[Profit]]/SuperstoreData[[#This Row],[Sales]],0)</f>
        <v>-0.83333333333333326</v>
      </c>
      <c r="W7320">
        <f>YEAR(C7320)</f>
        <v>2017</v>
      </c>
      <c r="X7320" t="str">
        <f>TEXT(C7320,"mmm")</f>
        <v>Nov</v>
      </c>
    </row>
    <row r="7321" spans="1:24" x14ac:dyDescent="0.3">
      <c r="A7321">
        <v>7320</v>
      </c>
      <c r="B7321" t="s">
        <v>10221</v>
      </c>
      <c r="C7321" s="1">
        <v>43065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>
        <v>979.95</v>
      </c>
      <c r="S7321">
        <v>5</v>
      </c>
      <c r="T7321">
        <v>0</v>
      </c>
      <c r="U7321">
        <v>264.5865</v>
      </c>
      <c r="V7321">
        <f>IFERROR(SuperstoreData[[#This Row],[Profit]]/SuperstoreData[[#This Row],[Sales]],0)</f>
        <v>0.26999999999999996</v>
      </c>
      <c r="W7321">
        <f>YEAR(C7321)</f>
        <v>2017</v>
      </c>
      <c r="X7321" t="str">
        <f>TEXT(C7321,"mmm")</f>
        <v>Nov</v>
      </c>
    </row>
    <row r="7322" spans="1:24" x14ac:dyDescent="0.3">
      <c r="A7322">
        <v>7321</v>
      </c>
      <c r="B7322" t="s">
        <v>10221</v>
      </c>
      <c r="C7322" s="1">
        <v>43065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>
        <v>135.30000000000001</v>
      </c>
      <c r="S7322">
        <v>5</v>
      </c>
      <c r="T7322">
        <v>0</v>
      </c>
      <c r="U7322">
        <v>37.884</v>
      </c>
      <c r="V7322">
        <f>IFERROR(SuperstoreData[[#This Row],[Profit]]/SuperstoreData[[#This Row],[Sales]],0)</f>
        <v>0.27999999999999997</v>
      </c>
      <c r="W7322">
        <f>YEAR(C7322)</f>
        <v>2017</v>
      </c>
      <c r="X7322" t="str">
        <f>TEXT(C7322,"mmm")</f>
        <v>Nov</v>
      </c>
    </row>
    <row r="7323" spans="1:24" x14ac:dyDescent="0.3">
      <c r="A7323">
        <v>7322</v>
      </c>
      <c r="B7323" t="s">
        <v>10222</v>
      </c>
      <c r="C7323" s="1">
        <v>42981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>
        <v>8.9039999999999999</v>
      </c>
      <c r="S7323">
        <v>3</v>
      </c>
      <c r="T7323">
        <v>0.2</v>
      </c>
      <c r="U7323">
        <v>3.339</v>
      </c>
      <c r="V7323">
        <f>IFERROR(SuperstoreData[[#This Row],[Profit]]/SuperstoreData[[#This Row],[Sales]],0)</f>
        <v>0.375</v>
      </c>
      <c r="W7323">
        <f>YEAR(C7323)</f>
        <v>2017</v>
      </c>
      <c r="X7323" t="str">
        <f>TEXT(C7323,"mmm")</f>
        <v>Sep</v>
      </c>
    </row>
    <row r="7324" spans="1:24" x14ac:dyDescent="0.3">
      <c r="A7324">
        <v>7323</v>
      </c>
      <c r="B7324" t="s">
        <v>10222</v>
      </c>
      <c r="C7324" s="1">
        <v>42981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>
        <v>100.8</v>
      </c>
      <c r="S7324">
        <v>2</v>
      </c>
      <c r="T7324">
        <v>0.2</v>
      </c>
      <c r="U7324">
        <v>21.42</v>
      </c>
      <c r="V7324">
        <f>IFERROR(SuperstoreData[[#This Row],[Profit]]/SuperstoreData[[#This Row],[Sales]],0)</f>
        <v>0.21250000000000002</v>
      </c>
      <c r="W7324">
        <f>YEAR(C7324)</f>
        <v>2017</v>
      </c>
      <c r="X7324" t="str">
        <f>TEXT(C7324,"mmm")</f>
        <v>Sep</v>
      </c>
    </row>
    <row r="7325" spans="1:24" x14ac:dyDescent="0.3">
      <c r="A7325">
        <v>7324</v>
      </c>
      <c r="B7325" t="s">
        <v>10223</v>
      </c>
      <c r="C7325" s="1">
        <v>43074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>
        <v>41.96</v>
      </c>
      <c r="S7325">
        <v>2</v>
      </c>
      <c r="T7325">
        <v>0</v>
      </c>
      <c r="U7325">
        <v>10.909599999999999</v>
      </c>
      <c r="V7325">
        <f>IFERROR(SuperstoreData[[#This Row],[Profit]]/SuperstoreData[[#This Row],[Sales]],0)</f>
        <v>0.25999999999999995</v>
      </c>
      <c r="W7325">
        <f>YEAR(C7325)</f>
        <v>2017</v>
      </c>
      <c r="X7325" t="str">
        <f>TEXT(C7325,"mmm")</f>
        <v>Dec</v>
      </c>
    </row>
    <row r="7326" spans="1:24" x14ac:dyDescent="0.3">
      <c r="A7326">
        <v>7325</v>
      </c>
      <c r="B7326" t="s">
        <v>10223</v>
      </c>
      <c r="C7326" s="1">
        <v>43074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>
        <v>9.4499999999999993</v>
      </c>
      <c r="S7326">
        <v>3</v>
      </c>
      <c r="T7326">
        <v>0</v>
      </c>
      <c r="U7326">
        <v>4.5359999999999996</v>
      </c>
      <c r="V7326">
        <f>IFERROR(SuperstoreData[[#This Row],[Profit]]/SuperstoreData[[#This Row],[Sales]],0)</f>
        <v>0.48</v>
      </c>
      <c r="W7326">
        <f>YEAR(C7326)</f>
        <v>2017</v>
      </c>
      <c r="X7326" t="str">
        <f>TEXT(C7326,"mmm")</f>
        <v>Dec</v>
      </c>
    </row>
    <row r="7327" spans="1:24" x14ac:dyDescent="0.3">
      <c r="A7327">
        <v>7326</v>
      </c>
      <c r="B7327" t="s">
        <v>10224</v>
      </c>
      <c r="C7327" s="1">
        <v>43049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>
        <v>400.8</v>
      </c>
      <c r="S7327">
        <v>5</v>
      </c>
      <c r="T7327">
        <v>0</v>
      </c>
      <c r="U7327">
        <v>112.224</v>
      </c>
      <c r="V7327">
        <f>IFERROR(SuperstoreData[[#This Row],[Profit]]/SuperstoreData[[#This Row],[Sales]],0)</f>
        <v>0.28000000000000003</v>
      </c>
      <c r="W7327">
        <f>YEAR(C7327)</f>
        <v>2017</v>
      </c>
      <c r="X7327" t="str">
        <f>TEXT(C7327,"mmm")</f>
        <v>Nov</v>
      </c>
    </row>
    <row r="7328" spans="1:24" x14ac:dyDescent="0.3">
      <c r="A7328">
        <v>7327</v>
      </c>
      <c r="B7328" t="s">
        <v>10224</v>
      </c>
      <c r="C7328" s="1">
        <v>43049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>
        <v>28.792000000000002</v>
      </c>
      <c r="S7328">
        <v>1</v>
      </c>
      <c r="T7328">
        <v>0.2</v>
      </c>
      <c r="U7328">
        <v>10.077199999999999</v>
      </c>
      <c r="V7328">
        <f>IFERROR(SuperstoreData[[#This Row],[Profit]]/SuperstoreData[[#This Row],[Sales]],0)</f>
        <v>0.35</v>
      </c>
      <c r="W7328">
        <f>YEAR(C7328)</f>
        <v>2017</v>
      </c>
      <c r="X7328" t="str">
        <f>TEXT(C7328,"mmm")</f>
        <v>Nov</v>
      </c>
    </row>
    <row r="7329" spans="1:24" x14ac:dyDescent="0.3">
      <c r="A7329">
        <v>7328</v>
      </c>
      <c r="B7329" t="s">
        <v>10225</v>
      </c>
      <c r="C7329" s="1">
        <v>41716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>
        <v>111</v>
      </c>
      <c r="S7329">
        <v>2</v>
      </c>
      <c r="T7329">
        <v>0</v>
      </c>
      <c r="U7329">
        <v>14.43</v>
      </c>
      <c r="V7329">
        <f>IFERROR(SuperstoreData[[#This Row],[Profit]]/SuperstoreData[[#This Row],[Sales]],0)</f>
        <v>0.13</v>
      </c>
      <c r="W7329">
        <f>YEAR(C7329)</f>
        <v>2014</v>
      </c>
      <c r="X7329" t="str">
        <f>TEXT(C7329,"mmm")</f>
        <v>Mar</v>
      </c>
    </row>
    <row r="7330" spans="1:24" x14ac:dyDescent="0.3">
      <c r="A7330">
        <v>7329</v>
      </c>
      <c r="B7330" t="s">
        <v>10225</v>
      </c>
      <c r="C7330" s="1">
        <v>41716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>
        <v>1279.9680000000001</v>
      </c>
      <c r="S7330">
        <v>4</v>
      </c>
      <c r="T7330">
        <v>0.2</v>
      </c>
      <c r="U7330">
        <v>415.9896</v>
      </c>
      <c r="V7330">
        <f>IFERROR(SuperstoreData[[#This Row],[Profit]]/SuperstoreData[[#This Row],[Sales]],0)</f>
        <v>0.32499999999999996</v>
      </c>
      <c r="W7330">
        <f>YEAR(C7330)</f>
        <v>2014</v>
      </c>
      <c r="X7330" t="str">
        <f>TEXT(C7330,"mmm")</f>
        <v>Mar</v>
      </c>
    </row>
    <row r="7331" spans="1:24" x14ac:dyDescent="0.3">
      <c r="A7331">
        <v>7330</v>
      </c>
      <c r="B7331" t="s">
        <v>10225</v>
      </c>
      <c r="C7331" s="1">
        <v>41716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>
        <v>1856.19</v>
      </c>
      <c r="S7331">
        <v>7</v>
      </c>
      <c r="T7331">
        <v>0</v>
      </c>
      <c r="U7331">
        <v>334.11419999999998</v>
      </c>
      <c r="V7331">
        <f>IFERROR(SuperstoreData[[#This Row],[Profit]]/SuperstoreData[[#This Row],[Sales]],0)</f>
        <v>0.18</v>
      </c>
      <c r="W7331">
        <f>YEAR(C7331)</f>
        <v>2014</v>
      </c>
      <c r="X7331" t="str">
        <f>TEXT(C7331,"mmm")</f>
        <v>Mar</v>
      </c>
    </row>
    <row r="7332" spans="1:24" x14ac:dyDescent="0.3">
      <c r="A7332">
        <v>7331</v>
      </c>
      <c r="B7332" t="s">
        <v>10227</v>
      </c>
      <c r="C7332" s="1">
        <v>42686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>
        <v>22.751999999999999</v>
      </c>
      <c r="S7332">
        <v>6</v>
      </c>
      <c r="T7332">
        <v>0.6</v>
      </c>
      <c r="U7332">
        <v>-8.532</v>
      </c>
      <c r="V7332">
        <f>IFERROR(SuperstoreData[[#This Row],[Profit]]/SuperstoreData[[#This Row],[Sales]],0)</f>
        <v>-0.375</v>
      </c>
      <c r="W7332">
        <f>YEAR(C7332)</f>
        <v>2016</v>
      </c>
      <c r="X7332" t="str">
        <f>TEXT(C7332,"mmm")</f>
        <v>Nov</v>
      </c>
    </row>
    <row r="7333" spans="1:24" x14ac:dyDescent="0.3">
      <c r="A7333">
        <v>7332</v>
      </c>
      <c r="B7333" t="s">
        <v>10228</v>
      </c>
      <c r="C7333" s="1">
        <v>43034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>
        <v>61.542000000000002</v>
      </c>
      <c r="S7333">
        <v>1</v>
      </c>
      <c r="T7333">
        <v>0.4</v>
      </c>
      <c r="U7333">
        <v>-13.334099999999999</v>
      </c>
      <c r="V7333">
        <f>IFERROR(SuperstoreData[[#This Row],[Profit]]/SuperstoreData[[#This Row],[Sales]],0)</f>
        <v>-0.21666666666666665</v>
      </c>
      <c r="W7333">
        <f>YEAR(C7333)</f>
        <v>2017</v>
      </c>
      <c r="X7333" t="str">
        <f>TEXT(C7333,"mmm")</f>
        <v>Oct</v>
      </c>
    </row>
    <row r="7334" spans="1:24" x14ac:dyDescent="0.3">
      <c r="A7334">
        <v>7333</v>
      </c>
      <c r="B7334" t="s">
        <v>10228</v>
      </c>
      <c r="C7334" s="1">
        <v>43034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>
        <v>81.438000000000002</v>
      </c>
      <c r="S7334">
        <v>7</v>
      </c>
      <c r="T7334">
        <v>0.7</v>
      </c>
      <c r="U7334">
        <v>-65.150400000000005</v>
      </c>
      <c r="V7334">
        <f>IFERROR(SuperstoreData[[#This Row],[Profit]]/SuperstoreData[[#This Row],[Sales]],0)</f>
        <v>-0.8</v>
      </c>
      <c r="W7334">
        <f>YEAR(C7334)</f>
        <v>2017</v>
      </c>
      <c r="X7334" t="str">
        <f>TEXT(C7334,"mmm")</f>
        <v>Oct</v>
      </c>
    </row>
    <row r="7335" spans="1:24" x14ac:dyDescent="0.3">
      <c r="A7335">
        <v>7334</v>
      </c>
      <c r="B7335" t="s">
        <v>10229</v>
      </c>
      <c r="C7335" s="1">
        <v>42105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>
        <v>67.36</v>
      </c>
      <c r="S7335">
        <v>2</v>
      </c>
      <c r="T7335">
        <v>0.2</v>
      </c>
      <c r="U7335">
        <v>10.103999999999999</v>
      </c>
      <c r="V7335">
        <f>IFERROR(SuperstoreData[[#This Row],[Profit]]/SuperstoreData[[#This Row],[Sales]],0)</f>
        <v>0.15</v>
      </c>
      <c r="W7335">
        <f>YEAR(C7335)</f>
        <v>2015</v>
      </c>
      <c r="X7335" t="str">
        <f>TEXT(C7335,"mmm")</f>
        <v>Apr</v>
      </c>
    </row>
    <row r="7336" spans="1:24" x14ac:dyDescent="0.3">
      <c r="A7336">
        <v>7335</v>
      </c>
      <c r="B7336" t="s">
        <v>10229</v>
      </c>
      <c r="C7336" s="1">
        <v>42105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>
        <v>54.527999999999999</v>
      </c>
      <c r="S7336">
        <v>3</v>
      </c>
      <c r="T7336">
        <v>0.2</v>
      </c>
      <c r="U7336">
        <v>14.313599999999999</v>
      </c>
      <c r="V7336">
        <f>IFERROR(SuperstoreData[[#This Row],[Profit]]/SuperstoreData[[#This Row],[Sales]],0)</f>
        <v>0.26250000000000001</v>
      </c>
      <c r="W7336">
        <f>YEAR(C7336)</f>
        <v>2015</v>
      </c>
      <c r="X7336" t="str">
        <f>TEXT(C7336,"mmm")</f>
        <v>Apr</v>
      </c>
    </row>
    <row r="7337" spans="1:24" x14ac:dyDescent="0.3">
      <c r="A7337">
        <v>7336</v>
      </c>
      <c r="B7337" t="s">
        <v>10230</v>
      </c>
      <c r="C7337" s="1">
        <v>42363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>
        <v>843.9</v>
      </c>
      <c r="S7337">
        <v>2</v>
      </c>
      <c r="T7337">
        <v>0</v>
      </c>
      <c r="U7337">
        <v>371.31599999999997</v>
      </c>
      <c r="V7337">
        <f>IFERROR(SuperstoreData[[#This Row],[Profit]]/SuperstoreData[[#This Row],[Sales]],0)</f>
        <v>0.44</v>
      </c>
      <c r="W7337">
        <f>YEAR(C7337)</f>
        <v>2015</v>
      </c>
      <c r="X7337" t="str">
        <f>TEXT(C7337,"mmm")</f>
        <v>Dec</v>
      </c>
    </row>
    <row r="7338" spans="1:24" x14ac:dyDescent="0.3">
      <c r="A7338">
        <v>7337</v>
      </c>
      <c r="B7338" t="s">
        <v>10230</v>
      </c>
      <c r="C7338" s="1">
        <v>42363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>
        <v>449.56799999999998</v>
      </c>
      <c r="S7338">
        <v>2</v>
      </c>
      <c r="T7338">
        <v>0.2</v>
      </c>
      <c r="U7338">
        <v>56.195999999999998</v>
      </c>
      <c r="V7338">
        <f>IFERROR(SuperstoreData[[#This Row],[Profit]]/SuperstoreData[[#This Row],[Sales]],0)</f>
        <v>0.125</v>
      </c>
      <c r="W7338">
        <f>YEAR(C7338)</f>
        <v>2015</v>
      </c>
      <c r="X7338" t="str">
        <f>TEXT(C7338,"mmm")</f>
        <v>Dec</v>
      </c>
    </row>
    <row r="7339" spans="1:24" x14ac:dyDescent="0.3">
      <c r="A7339">
        <v>7338</v>
      </c>
      <c r="B7339" t="s">
        <v>10231</v>
      </c>
      <c r="C7339" s="1">
        <v>42999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>
        <v>15.51</v>
      </c>
      <c r="S7339">
        <v>1</v>
      </c>
      <c r="T7339">
        <v>0</v>
      </c>
      <c r="U7339">
        <v>3.8774999999999999</v>
      </c>
      <c r="V7339">
        <f>IFERROR(SuperstoreData[[#This Row],[Profit]]/SuperstoreData[[#This Row],[Sales]],0)</f>
        <v>0.25</v>
      </c>
      <c r="W7339">
        <f>YEAR(C7339)</f>
        <v>2017</v>
      </c>
      <c r="X7339" t="str">
        <f>TEXT(C7339,"mmm")</f>
        <v>Sep</v>
      </c>
    </row>
    <row r="7340" spans="1:24" x14ac:dyDescent="0.3">
      <c r="A7340">
        <v>7339</v>
      </c>
      <c r="B7340" t="s">
        <v>10232</v>
      </c>
      <c r="C7340" s="1">
        <v>41993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>
        <v>192.18600000000001</v>
      </c>
      <c r="S7340">
        <v>3</v>
      </c>
      <c r="T7340">
        <v>0.1</v>
      </c>
      <c r="U7340">
        <v>36.3018</v>
      </c>
      <c r="V7340">
        <f>IFERROR(SuperstoreData[[#This Row],[Profit]]/SuperstoreData[[#This Row],[Sales]],0)</f>
        <v>0.18888888888888888</v>
      </c>
      <c r="W7340">
        <f>YEAR(C7340)</f>
        <v>2014</v>
      </c>
      <c r="X7340" t="str">
        <f>TEXT(C7340,"mmm")</f>
        <v>Dec</v>
      </c>
    </row>
    <row r="7341" spans="1:24" x14ac:dyDescent="0.3">
      <c r="A7341">
        <v>7340</v>
      </c>
      <c r="B7341" t="s">
        <v>10233</v>
      </c>
      <c r="C7341" s="1">
        <v>42203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>
        <v>5.76</v>
      </c>
      <c r="S7341">
        <v>2</v>
      </c>
      <c r="T7341">
        <v>0</v>
      </c>
      <c r="U7341">
        <v>1.6128</v>
      </c>
      <c r="V7341">
        <f>IFERROR(SuperstoreData[[#This Row],[Profit]]/SuperstoreData[[#This Row],[Sales]],0)</f>
        <v>0.28000000000000003</v>
      </c>
      <c r="W7341">
        <f>YEAR(C7341)</f>
        <v>2015</v>
      </c>
      <c r="X7341" t="str">
        <f>TEXT(C7341,"mmm")</f>
        <v>Jul</v>
      </c>
    </row>
    <row r="7342" spans="1:24" x14ac:dyDescent="0.3">
      <c r="A7342">
        <v>7341</v>
      </c>
      <c r="B7342" t="s">
        <v>10235</v>
      </c>
      <c r="C7342" s="1">
        <v>41846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>
        <v>67.88</v>
      </c>
      <c r="S7342">
        <v>2</v>
      </c>
      <c r="T7342">
        <v>0</v>
      </c>
      <c r="U7342">
        <v>18.3276</v>
      </c>
      <c r="V7342">
        <f>IFERROR(SuperstoreData[[#This Row],[Profit]]/SuperstoreData[[#This Row],[Sales]],0)</f>
        <v>0.27</v>
      </c>
      <c r="W7342">
        <f>YEAR(C7342)</f>
        <v>2014</v>
      </c>
      <c r="X7342" t="str">
        <f>TEXT(C7342,"mmm")</f>
        <v>Jul</v>
      </c>
    </row>
    <row r="7343" spans="1:24" x14ac:dyDescent="0.3">
      <c r="A7343">
        <v>7342</v>
      </c>
      <c r="B7343" t="s">
        <v>10235</v>
      </c>
      <c r="C7343" s="1">
        <v>41846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>
        <v>162.88999999999999</v>
      </c>
      <c r="S7343">
        <v>13</v>
      </c>
      <c r="T7343">
        <v>0</v>
      </c>
      <c r="U7343">
        <v>76.558300000000003</v>
      </c>
      <c r="V7343">
        <f>IFERROR(SuperstoreData[[#This Row],[Profit]]/SuperstoreData[[#This Row],[Sales]],0)</f>
        <v>0.47000000000000003</v>
      </c>
      <c r="W7343">
        <f>YEAR(C7343)</f>
        <v>2014</v>
      </c>
      <c r="X7343" t="str">
        <f>TEXT(C7343,"mmm")</f>
        <v>Jul</v>
      </c>
    </row>
    <row r="7344" spans="1:24" x14ac:dyDescent="0.3">
      <c r="A7344">
        <v>7343</v>
      </c>
      <c r="B7344" t="s">
        <v>10235</v>
      </c>
      <c r="C7344" s="1">
        <v>41846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>
        <v>25.71</v>
      </c>
      <c r="S7344">
        <v>3</v>
      </c>
      <c r="T7344">
        <v>0</v>
      </c>
      <c r="U7344">
        <v>9.2555999999999994</v>
      </c>
      <c r="V7344">
        <f>IFERROR(SuperstoreData[[#This Row],[Profit]]/SuperstoreData[[#This Row],[Sales]],0)</f>
        <v>0.36</v>
      </c>
      <c r="W7344">
        <f>YEAR(C7344)</f>
        <v>2014</v>
      </c>
      <c r="X7344" t="str">
        <f>TEXT(C7344,"mmm")</f>
        <v>Jul</v>
      </c>
    </row>
    <row r="7345" spans="1:24" x14ac:dyDescent="0.3">
      <c r="A7345">
        <v>7344</v>
      </c>
      <c r="B7345" t="s">
        <v>10236</v>
      </c>
      <c r="C7345" s="1">
        <v>41999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>
        <v>191.88</v>
      </c>
      <c r="S7345">
        <v>6</v>
      </c>
      <c r="T7345">
        <v>0</v>
      </c>
      <c r="U7345">
        <v>19.187999999999999</v>
      </c>
      <c r="V7345">
        <f>IFERROR(SuperstoreData[[#This Row],[Profit]]/SuperstoreData[[#This Row],[Sales]],0)</f>
        <v>9.9999999999999992E-2</v>
      </c>
      <c r="W7345">
        <f>YEAR(C7345)</f>
        <v>2014</v>
      </c>
      <c r="X7345" t="str">
        <f>TEXT(C7345,"mmm")</f>
        <v>Dec</v>
      </c>
    </row>
    <row r="7346" spans="1:24" x14ac:dyDescent="0.3">
      <c r="A7346">
        <v>7345</v>
      </c>
      <c r="B7346" t="s">
        <v>10237</v>
      </c>
      <c r="C7346" s="1">
        <v>43080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>
        <v>721.875</v>
      </c>
      <c r="S7346">
        <v>6</v>
      </c>
      <c r="T7346">
        <v>0.45</v>
      </c>
      <c r="U7346">
        <v>-420</v>
      </c>
      <c r="V7346">
        <f>IFERROR(SuperstoreData[[#This Row],[Profit]]/SuperstoreData[[#This Row],[Sales]],0)</f>
        <v>-0.58181818181818179</v>
      </c>
      <c r="W7346">
        <f>YEAR(C7346)</f>
        <v>2017</v>
      </c>
      <c r="X7346" t="str">
        <f>TEXT(C7346,"mmm")</f>
        <v>Dec</v>
      </c>
    </row>
    <row r="7347" spans="1:24" x14ac:dyDescent="0.3">
      <c r="A7347">
        <v>7346</v>
      </c>
      <c r="B7347" t="s">
        <v>10237</v>
      </c>
      <c r="C7347" s="1">
        <v>43080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>
        <v>73.567999999999998</v>
      </c>
      <c r="S7347">
        <v>4</v>
      </c>
      <c r="T7347">
        <v>0.2</v>
      </c>
      <c r="U7347">
        <v>-16.552800000000001</v>
      </c>
      <c r="V7347">
        <f>IFERROR(SuperstoreData[[#This Row],[Profit]]/SuperstoreData[[#This Row],[Sales]],0)</f>
        <v>-0.22500000000000003</v>
      </c>
      <c r="W7347">
        <f>YEAR(C7347)</f>
        <v>2017</v>
      </c>
      <c r="X7347" t="str">
        <f>TEXT(C7347,"mmm")</f>
        <v>Dec</v>
      </c>
    </row>
    <row r="7348" spans="1:24" x14ac:dyDescent="0.3">
      <c r="A7348">
        <v>7347</v>
      </c>
      <c r="B7348" t="s">
        <v>10237</v>
      </c>
      <c r="C7348" s="1">
        <v>43080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>
        <v>13.584</v>
      </c>
      <c r="S7348">
        <v>1</v>
      </c>
      <c r="T7348">
        <v>0.2</v>
      </c>
      <c r="U7348">
        <v>1.3584000000000001</v>
      </c>
      <c r="V7348">
        <f>IFERROR(SuperstoreData[[#This Row],[Profit]]/SuperstoreData[[#This Row],[Sales]],0)</f>
        <v>0.1</v>
      </c>
      <c r="W7348">
        <f>YEAR(C7348)</f>
        <v>2017</v>
      </c>
      <c r="X7348" t="str">
        <f>TEXT(C7348,"mmm")</f>
        <v>Dec</v>
      </c>
    </row>
    <row r="7349" spans="1:24" x14ac:dyDescent="0.3">
      <c r="A7349">
        <v>7348</v>
      </c>
      <c r="B7349" t="s">
        <v>10237</v>
      </c>
      <c r="C7349" s="1">
        <v>43080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>
        <v>64.784000000000006</v>
      </c>
      <c r="S7349">
        <v>1</v>
      </c>
      <c r="T7349">
        <v>0.2</v>
      </c>
      <c r="U7349">
        <v>-12.147</v>
      </c>
      <c r="V7349">
        <f>IFERROR(SuperstoreData[[#This Row],[Profit]]/SuperstoreData[[#This Row],[Sales]],0)</f>
        <v>-0.1875</v>
      </c>
      <c r="W7349">
        <f>YEAR(C7349)</f>
        <v>2017</v>
      </c>
      <c r="X7349" t="str">
        <f>TEXT(C7349,"mmm")</f>
        <v>Dec</v>
      </c>
    </row>
    <row r="7350" spans="1:24" x14ac:dyDescent="0.3">
      <c r="A7350">
        <v>7349</v>
      </c>
      <c r="B7350" t="s">
        <v>10238</v>
      </c>
      <c r="C7350" s="1">
        <v>41701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>
        <v>176.77199999999999</v>
      </c>
      <c r="S7350">
        <v>3</v>
      </c>
      <c r="T7350">
        <v>0.8</v>
      </c>
      <c r="U7350">
        <v>-459.60719999999998</v>
      </c>
      <c r="V7350">
        <f>IFERROR(SuperstoreData[[#This Row],[Profit]]/SuperstoreData[[#This Row],[Sales]],0)</f>
        <v>-2.6</v>
      </c>
      <c r="W7350">
        <f>YEAR(C7350)</f>
        <v>2014</v>
      </c>
      <c r="X7350" t="str">
        <f>TEXT(C7350,"mmm")</f>
        <v>Mar</v>
      </c>
    </row>
    <row r="7351" spans="1:24" x14ac:dyDescent="0.3">
      <c r="A7351">
        <v>7350</v>
      </c>
      <c r="B7351" t="s">
        <v>10239</v>
      </c>
      <c r="C7351" s="1">
        <v>43029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>
        <v>38.82</v>
      </c>
      <c r="S7351">
        <v>6</v>
      </c>
      <c r="T7351">
        <v>0</v>
      </c>
      <c r="U7351">
        <v>19.41</v>
      </c>
      <c r="V7351">
        <f>IFERROR(SuperstoreData[[#This Row],[Profit]]/SuperstoreData[[#This Row],[Sales]],0)</f>
        <v>0.5</v>
      </c>
      <c r="W7351">
        <f>YEAR(C7351)</f>
        <v>2017</v>
      </c>
      <c r="X7351" t="str">
        <f>TEXT(C7351,"mmm")</f>
        <v>Oct</v>
      </c>
    </row>
    <row r="7352" spans="1:24" x14ac:dyDescent="0.3">
      <c r="A7352">
        <v>7351</v>
      </c>
      <c r="B7352" t="s">
        <v>10239</v>
      </c>
      <c r="C7352" s="1">
        <v>43029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>
        <v>21.9</v>
      </c>
      <c r="S7352">
        <v>5</v>
      </c>
      <c r="T7352">
        <v>0</v>
      </c>
      <c r="U7352">
        <v>10.512</v>
      </c>
      <c r="V7352">
        <f>IFERROR(SuperstoreData[[#This Row],[Profit]]/SuperstoreData[[#This Row],[Sales]],0)</f>
        <v>0.48000000000000004</v>
      </c>
      <c r="W7352">
        <f>YEAR(C7352)</f>
        <v>2017</v>
      </c>
      <c r="X7352" t="str">
        <f>TEXT(C7352,"mmm")</f>
        <v>Oct</v>
      </c>
    </row>
    <row r="7353" spans="1:24" x14ac:dyDescent="0.3">
      <c r="A7353">
        <v>7352</v>
      </c>
      <c r="B7353" t="s">
        <v>10240</v>
      </c>
      <c r="C7353" s="1">
        <v>43049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>
        <v>111.79</v>
      </c>
      <c r="S7353">
        <v>7</v>
      </c>
      <c r="T7353">
        <v>0</v>
      </c>
      <c r="U7353">
        <v>43.598100000000002</v>
      </c>
      <c r="V7353">
        <f>IFERROR(SuperstoreData[[#This Row],[Profit]]/SuperstoreData[[#This Row],[Sales]],0)</f>
        <v>0.39</v>
      </c>
      <c r="W7353">
        <f>YEAR(C7353)</f>
        <v>2017</v>
      </c>
      <c r="X7353" t="str">
        <f>TEXT(C7353,"mmm")</f>
        <v>Nov</v>
      </c>
    </row>
    <row r="7354" spans="1:24" x14ac:dyDescent="0.3">
      <c r="A7354">
        <v>7353</v>
      </c>
      <c r="B7354" t="s">
        <v>10242</v>
      </c>
      <c r="C7354" s="1">
        <v>42810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>
        <v>445.44</v>
      </c>
      <c r="S7354">
        <v>8</v>
      </c>
      <c r="T7354">
        <v>0.4</v>
      </c>
      <c r="U7354">
        <v>-81.664000000000001</v>
      </c>
      <c r="V7354">
        <f>IFERROR(SuperstoreData[[#This Row],[Profit]]/SuperstoreData[[#This Row],[Sales]],0)</f>
        <v>-0.18333333333333335</v>
      </c>
      <c r="W7354">
        <f>YEAR(C7354)</f>
        <v>2017</v>
      </c>
      <c r="X7354" t="str">
        <f>TEXT(C7354,"mmm")</f>
        <v>Mar</v>
      </c>
    </row>
    <row r="7355" spans="1:24" x14ac:dyDescent="0.3">
      <c r="A7355">
        <v>7354</v>
      </c>
      <c r="B7355" t="s">
        <v>10243</v>
      </c>
      <c r="C7355" s="1">
        <v>42635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>
        <v>16.52</v>
      </c>
      <c r="S7355">
        <v>5</v>
      </c>
      <c r="T7355">
        <v>0.2</v>
      </c>
      <c r="U7355">
        <v>5.3689999999999998</v>
      </c>
      <c r="V7355">
        <f>IFERROR(SuperstoreData[[#This Row],[Profit]]/SuperstoreData[[#This Row],[Sales]],0)</f>
        <v>0.32500000000000001</v>
      </c>
      <c r="W7355">
        <f>YEAR(C7355)</f>
        <v>2016</v>
      </c>
      <c r="X7355" t="str">
        <f>TEXT(C7355,"mmm")</f>
        <v>Sep</v>
      </c>
    </row>
    <row r="7356" spans="1:24" x14ac:dyDescent="0.3">
      <c r="A7356">
        <v>7355</v>
      </c>
      <c r="B7356" t="s">
        <v>10244</v>
      </c>
      <c r="C7356" s="1">
        <v>42772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>
        <v>29.9</v>
      </c>
      <c r="S7356">
        <v>5</v>
      </c>
      <c r="T7356">
        <v>0</v>
      </c>
      <c r="U7356">
        <v>13.455</v>
      </c>
      <c r="V7356">
        <f>IFERROR(SuperstoreData[[#This Row],[Profit]]/SuperstoreData[[#This Row],[Sales]],0)</f>
        <v>0.45</v>
      </c>
      <c r="W7356">
        <f>YEAR(C7356)</f>
        <v>2017</v>
      </c>
      <c r="X7356" t="str">
        <f>TEXT(C7356,"mmm")</f>
        <v>Feb</v>
      </c>
    </row>
    <row r="7357" spans="1:24" x14ac:dyDescent="0.3">
      <c r="A7357">
        <v>7356</v>
      </c>
      <c r="B7357" t="s">
        <v>10245</v>
      </c>
      <c r="C7357" s="1">
        <v>42369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>
        <v>116.4</v>
      </c>
      <c r="S7357">
        <v>8</v>
      </c>
      <c r="T7357">
        <v>0</v>
      </c>
      <c r="U7357">
        <v>52.38</v>
      </c>
      <c r="V7357">
        <f>IFERROR(SuperstoreData[[#This Row],[Profit]]/SuperstoreData[[#This Row],[Sales]],0)</f>
        <v>0.45</v>
      </c>
      <c r="W7357">
        <f>YEAR(C7357)</f>
        <v>2015</v>
      </c>
      <c r="X7357" t="str">
        <f>TEXT(C7357,"mmm")</f>
        <v>Dec</v>
      </c>
    </row>
    <row r="7358" spans="1:24" x14ac:dyDescent="0.3">
      <c r="A7358">
        <v>7357</v>
      </c>
      <c r="B7358" t="s">
        <v>10246</v>
      </c>
      <c r="C7358" s="1">
        <v>42652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>
        <v>1.4079999999999999</v>
      </c>
      <c r="S7358">
        <v>1</v>
      </c>
      <c r="T7358">
        <v>0.2</v>
      </c>
      <c r="U7358">
        <v>0.15840000000000001</v>
      </c>
      <c r="V7358">
        <f>IFERROR(SuperstoreData[[#This Row],[Profit]]/SuperstoreData[[#This Row],[Sales]],0)</f>
        <v>0.11250000000000002</v>
      </c>
      <c r="W7358">
        <f>YEAR(C7358)</f>
        <v>2016</v>
      </c>
      <c r="X7358" t="str">
        <f>TEXT(C7358,"mmm")</f>
        <v>Oct</v>
      </c>
    </row>
    <row r="7359" spans="1:24" x14ac:dyDescent="0.3">
      <c r="A7359">
        <v>7358</v>
      </c>
      <c r="B7359" t="s">
        <v>10246</v>
      </c>
      <c r="C7359" s="1">
        <v>42652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>
        <v>169.56800000000001</v>
      </c>
      <c r="S7359">
        <v>2</v>
      </c>
      <c r="T7359">
        <v>0.2</v>
      </c>
      <c r="U7359">
        <v>0</v>
      </c>
      <c r="V7359">
        <f>IFERROR(SuperstoreData[[#This Row],[Profit]]/SuperstoreData[[#This Row],[Sales]],0)</f>
        <v>0</v>
      </c>
      <c r="W7359">
        <f>YEAR(C7359)</f>
        <v>2016</v>
      </c>
      <c r="X7359" t="str">
        <f>TEXT(C7359,"mmm")</f>
        <v>Oct</v>
      </c>
    </row>
    <row r="7360" spans="1:24" x14ac:dyDescent="0.3">
      <c r="A7360">
        <v>7359</v>
      </c>
      <c r="B7360" t="s">
        <v>10247</v>
      </c>
      <c r="C7360" s="1">
        <v>42003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>
        <v>251.964</v>
      </c>
      <c r="S7360">
        <v>6</v>
      </c>
      <c r="T7360">
        <v>0.4</v>
      </c>
      <c r="U7360">
        <v>-50.392800000000001</v>
      </c>
      <c r="V7360">
        <f>IFERROR(SuperstoreData[[#This Row],[Profit]]/SuperstoreData[[#This Row],[Sales]],0)</f>
        <v>-0.2</v>
      </c>
      <c r="W7360">
        <f>YEAR(C7360)</f>
        <v>2014</v>
      </c>
      <c r="X7360" t="str">
        <f>TEXT(C7360,"mmm")</f>
        <v>Dec</v>
      </c>
    </row>
    <row r="7361" spans="1:24" x14ac:dyDescent="0.3">
      <c r="A7361">
        <v>7360</v>
      </c>
      <c r="B7361" t="s">
        <v>10247</v>
      </c>
      <c r="C7361" s="1">
        <v>42003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>
        <v>523.76400000000001</v>
      </c>
      <c r="S7361">
        <v>3</v>
      </c>
      <c r="T7361">
        <v>0.4</v>
      </c>
      <c r="U7361">
        <v>-192.04679999999999</v>
      </c>
      <c r="V7361">
        <f>IFERROR(SuperstoreData[[#This Row],[Profit]]/SuperstoreData[[#This Row],[Sales]],0)</f>
        <v>-0.36666666666666664</v>
      </c>
      <c r="W7361">
        <f>YEAR(C7361)</f>
        <v>2014</v>
      </c>
      <c r="X7361" t="str">
        <f>TEXT(C7361,"mmm")</f>
        <v>Dec</v>
      </c>
    </row>
    <row r="7362" spans="1:24" x14ac:dyDescent="0.3">
      <c r="A7362">
        <v>7361</v>
      </c>
      <c r="B7362" t="s">
        <v>10248</v>
      </c>
      <c r="C7362" s="1">
        <v>42472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>
        <v>19.440000000000001</v>
      </c>
      <c r="S7362">
        <v>3</v>
      </c>
      <c r="T7362">
        <v>0</v>
      </c>
      <c r="U7362">
        <v>9.3312000000000008</v>
      </c>
      <c r="V7362">
        <f>IFERROR(SuperstoreData[[#This Row],[Profit]]/SuperstoreData[[#This Row],[Sales]],0)</f>
        <v>0.48000000000000004</v>
      </c>
      <c r="W7362">
        <f>YEAR(C7362)</f>
        <v>2016</v>
      </c>
      <c r="X7362" t="str">
        <f>TEXT(C7362,"mmm")</f>
        <v>Apr</v>
      </c>
    </row>
    <row r="7363" spans="1:24" x14ac:dyDescent="0.3">
      <c r="A7363">
        <v>7362</v>
      </c>
      <c r="B7363" t="s">
        <v>10248</v>
      </c>
      <c r="C7363" s="1">
        <v>42472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>
        <v>194.352</v>
      </c>
      <c r="S7363">
        <v>3</v>
      </c>
      <c r="T7363">
        <v>0.2</v>
      </c>
      <c r="U7363">
        <v>-36.441000000000003</v>
      </c>
      <c r="V7363">
        <f>IFERROR(SuperstoreData[[#This Row],[Profit]]/SuperstoreData[[#This Row],[Sales]],0)</f>
        <v>-0.1875</v>
      </c>
      <c r="W7363">
        <f>YEAR(C7363)</f>
        <v>2016</v>
      </c>
      <c r="X7363" t="str">
        <f>TEXT(C7363,"mmm")</f>
        <v>Apr</v>
      </c>
    </row>
    <row r="7364" spans="1:24" x14ac:dyDescent="0.3">
      <c r="A7364">
        <v>7363</v>
      </c>
      <c r="B7364" t="s">
        <v>10248</v>
      </c>
      <c r="C7364" s="1">
        <v>42472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>
        <v>36.624000000000002</v>
      </c>
      <c r="S7364">
        <v>3</v>
      </c>
      <c r="T7364">
        <v>0.2</v>
      </c>
      <c r="U7364">
        <v>13.734</v>
      </c>
      <c r="V7364">
        <f>IFERROR(SuperstoreData[[#This Row],[Profit]]/SuperstoreData[[#This Row],[Sales]],0)</f>
        <v>0.375</v>
      </c>
      <c r="W7364">
        <f>YEAR(C7364)</f>
        <v>2016</v>
      </c>
      <c r="X7364" t="str">
        <f>TEXT(C7364,"mmm")</f>
        <v>Apr</v>
      </c>
    </row>
    <row r="7365" spans="1:24" x14ac:dyDescent="0.3">
      <c r="A7365">
        <v>7364</v>
      </c>
      <c r="B7365" t="s">
        <v>10249</v>
      </c>
      <c r="C7365" s="1">
        <v>42702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>
        <v>340.18200000000002</v>
      </c>
      <c r="S7365">
        <v>3</v>
      </c>
      <c r="T7365">
        <v>0.4</v>
      </c>
      <c r="U7365">
        <v>-73.706100000000006</v>
      </c>
      <c r="V7365">
        <f>IFERROR(SuperstoreData[[#This Row],[Profit]]/SuperstoreData[[#This Row],[Sales]],0)</f>
        <v>-0.21666666666666667</v>
      </c>
      <c r="W7365">
        <f>YEAR(C7365)</f>
        <v>2016</v>
      </c>
      <c r="X7365" t="str">
        <f>TEXT(C7365,"mmm")</f>
        <v>Nov</v>
      </c>
    </row>
    <row r="7366" spans="1:24" x14ac:dyDescent="0.3">
      <c r="A7366">
        <v>7365</v>
      </c>
      <c r="B7366" t="s">
        <v>10249</v>
      </c>
      <c r="C7366" s="1">
        <v>42702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>
        <v>12.672000000000001</v>
      </c>
      <c r="S7366">
        <v>8</v>
      </c>
      <c r="T7366">
        <v>0.2</v>
      </c>
      <c r="U7366">
        <v>2.6928000000000001</v>
      </c>
      <c r="V7366">
        <f>IFERROR(SuperstoreData[[#This Row],[Profit]]/SuperstoreData[[#This Row],[Sales]],0)</f>
        <v>0.21249999999999999</v>
      </c>
      <c r="W7366">
        <f>YEAR(C7366)</f>
        <v>2016</v>
      </c>
      <c r="X7366" t="str">
        <f>TEXT(C7366,"mmm")</f>
        <v>Nov</v>
      </c>
    </row>
    <row r="7367" spans="1:24" x14ac:dyDescent="0.3">
      <c r="A7367">
        <v>7366</v>
      </c>
      <c r="B7367" t="s">
        <v>10249</v>
      </c>
      <c r="C7367" s="1">
        <v>42702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>
        <v>6.8879999999999999</v>
      </c>
      <c r="S7367">
        <v>2</v>
      </c>
      <c r="T7367">
        <v>0.7</v>
      </c>
      <c r="U7367">
        <v>-5.0511999999999997</v>
      </c>
      <c r="V7367">
        <f>IFERROR(SuperstoreData[[#This Row],[Profit]]/SuperstoreData[[#This Row],[Sales]],0)</f>
        <v>-0.73333333333333328</v>
      </c>
      <c r="W7367">
        <f>YEAR(C7367)</f>
        <v>2016</v>
      </c>
      <c r="X7367" t="str">
        <f>TEXT(C7367,"mmm")</f>
        <v>Nov</v>
      </c>
    </row>
    <row r="7368" spans="1:24" x14ac:dyDescent="0.3">
      <c r="A7368">
        <v>7367</v>
      </c>
      <c r="B7368" t="s">
        <v>10249</v>
      </c>
      <c r="C7368" s="1">
        <v>42702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>
        <v>32.543999999999997</v>
      </c>
      <c r="S7368">
        <v>2</v>
      </c>
      <c r="T7368">
        <v>0.2</v>
      </c>
      <c r="U7368">
        <v>-7.7291999999999996</v>
      </c>
      <c r="V7368">
        <f>IFERROR(SuperstoreData[[#This Row],[Profit]]/SuperstoreData[[#This Row],[Sales]],0)</f>
        <v>-0.23750000000000002</v>
      </c>
      <c r="W7368">
        <f>YEAR(C7368)</f>
        <v>2016</v>
      </c>
      <c r="X7368" t="str">
        <f>TEXT(C7368,"mmm")</f>
        <v>Nov</v>
      </c>
    </row>
    <row r="7369" spans="1:24" x14ac:dyDescent="0.3">
      <c r="A7369">
        <v>7368</v>
      </c>
      <c r="B7369" t="s">
        <v>10249</v>
      </c>
      <c r="C7369" s="1">
        <v>42702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>
        <v>347.80200000000002</v>
      </c>
      <c r="S7369">
        <v>7</v>
      </c>
      <c r="T7369">
        <v>0.3</v>
      </c>
      <c r="U7369">
        <v>-24.843</v>
      </c>
      <c r="V7369">
        <f>IFERROR(SuperstoreData[[#This Row],[Profit]]/SuperstoreData[[#This Row],[Sales]],0)</f>
        <v>-7.1428571428571425E-2</v>
      </c>
      <c r="W7369">
        <f>YEAR(C7369)</f>
        <v>2016</v>
      </c>
      <c r="X7369" t="str">
        <f>TEXT(C7369,"mmm")</f>
        <v>Nov</v>
      </c>
    </row>
    <row r="7370" spans="1:24" x14ac:dyDescent="0.3">
      <c r="A7370">
        <v>7369</v>
      </c>
      <c r="B7370" t="s">
        <v>10250</v>
      </c>
      <c r="C7370" s="1">
        <v>42840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>
        <v>15.57</v>
      </c>
      <c r="S7370">
        <v>3</v>
      </c>
      <c r="T7370">
        <v>0.7</v>
      </c>
      <c r="U7370">
        <v>-11.936999999999999</v>
      </c>
      <c r="V7370">
        <f>IFERROR(SuperstoreData[[#This Row],[Profit]]/SuperstoreData[[#This Row],[Sales]],0)</f>
        <v>-0.76666666666666661</v>
      </c>
      <c r="W7370">
        <f>YEAR(C7370)</f>
        <v>2017</v>
      </c>
      <c r="X7370" t="str">
        <f>TEXT(C7370,"mmm")</f>
        <v>Apr</v>
      </c>
    </row>
    <row r="7371" spans="1:24" x14ac:dyDescent="0.3">
      <c r="A7371">
        <v>7370</v>
      </c>
      <c r="B7371" t="s">
        <v>10251</v>
      </c>
      <c r="C7371" s="1">
        <v>42072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>
        <v>4.6079999999999997</v>
      </c>
      <c r="S7371">
        <v>2</v>
      </c>
      <c r="T7371">
        <v>0.2</v>
      </c>
      <c r="U7371">
        <v>1.6704000000000001</v>
      </c>
      <c r="V7371">
        <f>IFERROR(SuperstoreData[[#This Row],[Profit]]/SuperstoreData[[#This Row],[Sales]],0)</f>
        <v>0.36250000000000004</v>
      </c>
      <c r="W7371">
        <f>YEAR(C7371)</f>
        <v>2015</v>
      </c>
      <c r="X7371" t="str">
        <f>TEXT(C7371,"mmm")</f>
        <v>Mar</v>
      </c>
    </row>
    <row r="7372" spans="1:24" x14ac:dyDescent="0.3">
      <c r="A7372">
        <v>7371</v>
      </c>
      <c r="B7372" t="s">
        <v>10252</v>
      </c>
      <c r="C7372" s="1">
        <v>41940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>
        <v>257.98</v>
      </c>
      <c r="S7372">
        <v>2</v>
      </c>
      <c r="T7372">
        <v>0</v>
      </c>
      <c r="U7372">
        <v>74.8142</v>
      </c>
      <c r="V7372">
        <f>IFERROR(SuperstoreData[[#This Row],[Profit]]/SuperstoreData[[#This Row],[Sales]],0)</f>
        <v>0.28999999999999998</v>
      </c>
      <c r="W7372">
        <f>YEAR(C7372)</f>
        <v>2014</v>
      </c>
      <c r="X7372" t="str">
        <f>TEXT(C7372,"mmm")</f>
        <v>Oct</v>
      </c>
    </row>
    <row r="7373" spans="1:24" x14ac:dyDescent="0.3">
      <c r="A7373">
        <v>7372</v>
      </c>
      <c r="B7373" t="s">
        <v>10254</v>
      </c>
      <c r="C7373" s="1">
        <v>42742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>
        <f>IFERROR(SuperstoreData[[#This Row],[Profit]]/SuperstoreData[[#This Row],[Sales]],0)</f>
        <v>0.29000000000000004</v>
      </c>
      <c r="W7373">
        <f>YEAR(C7373)</f>
        <v>2017</v>
      </c>
      <c r="X7373" t="str">
        <f>TEXT(C7373,"mmm")</f>
        <v>Jan</v>
      </c>
    </row>
    <row r="7374" spans="1:24" x14ac:dyDescent="0.3">
      <c r="A7374">
        <v>7373</v>
      </c>
      <c r="B7374" t="s">
        <v>10254</v>
      </c>
      <c r="C7374" s="1">
        <v>42742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>
        <v>61.02</v>
      </c>
      <c r="S7374">
        <v>3</v>
      </c>
      <c r="T7374">
        <v>0</v>
      </c>
      <c r="U7374">
        <v>0.61019999999999996</v>
      </c>
      <c r="V7374">
        <f>IFERROR(SuperstoreData[[#This Row],[Profit]]/SuperstoreData[[#This Row],[Sales]],0)</f>
        <v>9.9999999999999985E-3</v>
      </c>
      <c r="W7374">
        <f>YEAR(C7374)</f>
        <v>2017</v>
      </c>
      <c r="X7374" t="str">
        <f>TEXT(C7374,"mmm")</f>
        <v>Jan</v>
      </c>
    </row>
    <row r="7375" spans="1:24" x14ac:dyDescent="0.3">
      <c r="A7375">
        <v>7374</v>
      </c>
      <c r="B7375" t="s">
        <v>10254</v>
      </c>
      <c r="C7375" s="1">
        <v>42742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>
        <v>110.11</v>
      </c>
      <c r="S7375">
        <v>7</v>
      </c>
      <c r="T7375">
        <v>0</v>
      </c>
      <c r="U7375">
        <v>31.931899999999999</v>
      </c>
      <c r="V7375">
        <f>IFERROR(SuperstoreData[[#This Row],[Profit]]/SuperstoreData[[#This Row],[Sales]],0)</f>
        <v>0.28999999999999998</v>
      </c>
      <c r="W7375">
        <f>YEAR(C7375)</f>
        <v>2017</v>
      </c>
      <c r="X7375" t="str">
        <f>TEXT(C7375,"mmm")</f>
        <v>Jan</v>
      </c>
    </row>
    <row r="7376" spans="1:24" x14ac:dyDescent="0.3">
      <c r="A7376">
        <v>7375</v>
      </c>
      <c r="B7376" t="s">
        <v>10254</v>
      </c>
      <c r="C7376" s="1">
        <v>42742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>
        <v>7.89</v>
      </c>
      <c r="S7376">
        <v>1</v>
      </c>
      <c r="T7376">
        <v>0</v>
      </c>
      <c r="U7376">
        <v>3.5505</v>
      </c>
      <c r="V7376">
        <f>IFERROR(SuperstoreData[[#This Row],[Profit]]/SuperstoreData[[#This Row],[Sales]],0)</f>
        <v>0.45</v>
      </c>
      <c r="W7376">
        <f>YEAR(C7376)</f>
        <v>2017</v>
      </c>
      <c r="X7376" t="str">
        <f>TEXT(C7376,"mmm")</f>
        <v>Jan</v>
      </c>
    </row>
    <row r="7377" spans="1:24" x14ac:dyDescent="0.3">
      <c r="A7377">
        <v>7376</v>
      </c>
      <c r="B7377" t="s">
        <v>10255</v>
      </c>
      <c r="C7377" s="1">
        <v>42960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>
        <v>36.024000000000001</v>
      </c>
      <c r="S7377">
        <v>3</v>
      </c>
      <c r="T7377">
        <v>0.2</v>
      </c>
      <c r="U7377">
        <v>11.707800000000001</v>
      </c>
      <c r="V7377">
        <f>IFERROR(SuperstoreData[[#This Row],[Profit]]/SuperstoreData[[#This Row],[Sales]],0)</f>
        <v>0.32500000000000001</v>
      </c>
      <c r="W7377">
        <f>YEAR(C7377)</f>
        <v>2017</v>
      </c>
      <c r="X7377" t="str">
        <f>TEXT(C7377,"mmm")</f>
        <v>Aug</v>
      </c>
    </row>
    <row r="7378" spans="1:24" x14ac:dyDescent="0.3">
      <c r="A7378">
        <v>7377</v>
      </c>
      <c r="B7378" t="s">
        <v>10256</v>
      </c>
      <c r="C7378" s="1">
        <v>43041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>
        <v>54.335999999999999</v>
      </c>
      <c r="S7378">
        <v>4</v>
      </c>
      <c r="T7378">
        <v>0.2</v>
      </c>
      <c r="U7378">
        <v>5.4336000000000002</v>
      </c>
      <c r="V7378">
        <f>IFERROR(SuperstoreData[[#This Row],[Profit]]/SuperstoreData[[#This Row],[Sales]],0)</f>
        <v>0.1</v>
      </c>
      <c r="W7378">
        <f>YEAR(C7378)</f>
        <v>2017</v>
      </c>
      <c r="X7378" t="str">
        <f>TEXT(C7378,"mmm")</f>
        <v>Nov</v>
      </c>
    </row>
    <row r="7379" spans="1:24" x14ac:dyDescent="0.3">
      <c r="A7379">
        <v>7378</v>
      </c>
      <c r="B7379" t="s">
        <v>10257</v>
      </c>
      <c r="C7379" s="1">
        <v>41901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>
        <v>92.52</v>
      </c>
      <c r="S7379">
        <v>6</v>
      </c>
      <c r="T7379">
        <v>0</v>
      </c>
      <c r="U7379">
        <v>24.980399999999999</v>
      </c>
      <c r="V7379">
        <f>IFERROR(SuperstoreData[[#This Row],[Profit]]/SuperstoreData[[#This Row],[Sales]],0)</f>
        <v>0.27</v>
      </c>
      <c r="W7379">
        <f>YEAR(C7379)</f>
        <v>2014</v>
      </c>
      <c r="X7379" t="str">
        <f>TEXT(C7379,"mmm")</f>
        <v>Sep</v>
      </c>
    </row>
    <row r="7380" spans="1:24" x14ac:dyDescent="0.3">
      <c r="A7380">
        <v>7379</v>
      </c>
      <c r="B7380" t="s">
        <v>10258</v>
      </c>
      <c r="C7380" s="1">
        <v>42155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>
        <v>10.272</v>
      </c>
      <c r="S7380">
        <v>3</v>
      </c>
      <c r="T7380">
        <v>0.2</v>
      </c>
      <c r="U7380">
        <v>1.1556</v>
      </c>
      <c r="V7380">
        <f>IFERROR(SuperstoreData[[#This Row],[Profit]]/SuperstoreData[[#This Row],[Sales]],0)</f>
        <v>0.11249999999999999</v>
      </c>
      <c r="W7380">
        <f>YEAR(C7380)</f>
        <v>2015</v>
      </c>
      <c r="X7380" t="str">
        <f>TEXT(C7380,"mmm")</f>
        <v>May</v>
      </c>
    </row>
    <row r="7381" spans="1:24" x14ac:dyDescent="0.3">
      <c r="A7381">
        <v>7380</v>
      </c>
      <c r="B7381" t="s">
        <v>10259</v>
      </c>
      <c r="C7381" s="1">
        <v>42626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>
        <v>40.74</v>
      </c>
      <c r="S7381">
        <v>3</v>
      </c>
      <c r="T7381">
        <v>0</v>
      </c>
      <c r="U7381">
        <v>0.40739999999999998</v>
      </c>
      <c r="V7381">
        <f>IFERROR(SuperstoreData[[#This Row],[Profit]]/SuperstoreData[[#This Row],[Sales]],0)</f>
        <v>9.9999999999999985E-3</v>
      </c>
      <c r="W7381">
        <f>YEAR(C7381)</f>
        <v>2016</v>
      </c>
      <c r="X7381" t="str">
        <f>TEXT(C7381,"mmm")</f>
        <v>Sep</v>
      </c>
    </row>
    <row r="7382" spans="1:24" x14ac:dyDescent="0.3">
      <c r="A7382">
        <v>7381</v>
      </c>
      <c r="B7382" t="s">
        <v>10259</v>
      </c>
      <c r="C7382" s="1">
        <v>42626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>
        <v>14.4</v>
      </c>
      <c r="S7382">
        <v>5</v>
      </c>
      <c r="T7382">
        <v>0</v>
      </c>
      <c r="U7382">
        <v>7.056</v>
      </c>
      <c r="V7382">
        <f>IFERROR(SuperstoreData[[#This Row],[Profit]]/SuperstoreData[[#This Row],[Sales]],0)</f>
        <v>0.49</v>
      </c>
      <c r="W7382">
        <f>YEAR(C7382)</f>
        <v>2016</v>
      </c>
      <c r="X7382" t="str">
        <f>TEXT(C7382,"mmm")</f>
        <v>Sep</v>
      </c>
    </row>
    <row r="7383" spans="1:24" x14ac:dyDescent="0.3">
      <c r="A7383">
        <v>7382</v>
      </c>
      <c r="B7383" t="s">
        <v>10259</v>
      </c>
      <c r="C7383" s="1">
        <v>42626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>
        <v>149.94999999999999</v>
      </c>
      <c r="S7383">
        <v>5</v>
      </c>
      <c r="T7383">
        <v>0</v>
      </c>
      <c r="U7383">
        <v>41.985999999999997</v>
      </c>
      <c r="V7383">
        <f>IFERROR(SuperstoreData[[#This Row],[Profit]]/SuperstoreData[[#This Row],[Sales]],0)</f>
        <v>0.28000000000000003</v>
      </c>
      <c r="W7383">
        <f>YEAR(C7383)</f>
        <v>2016</v>
      </c>
      <c r="X7383" t="str">
        <f>TEXT(C7383,"mmm")</f>
        <v>Sep</v>
      </c>
    </row>
    <row r="7384" spans="1:24" x14ac:dyDescent="0.3">
      <c r="A7384">
        <v>7383</v>
      </c>
      <c r="B7384" t="s">
        <v>10259</v>
      </c>
      <c r="C7384" s="1">
        <v>42626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>
        <v>16.899999999999999</v>
      </c>
      <c r="S7384">
        <v>2</v>
      </c>
      <c r="T7384">
        <v>0</v>
      </c>
      <c r="U7384">
        <v>5.07</v>
      </c>
      <c r="V7384">
        <f>IFERROR(SuperstoreData[[#This Row],[Profit]]/SuperstoreData[[#This Row],[Sales]],0)</f>
        <v>0.30000000000000004</v>
      </c>
      <c r="W7384">
        <f>YEAR(C7384)</f>
        <v>2016</v>
      </c>
      <c r="X7384" t="str">
        <f>TEXT(C7384,"mmm")</f>
        <v>Sep</v>
      </c>
    </row>
    <row r="7385" spans="1:24" x14ac:dyDescent="0.3">
      <c r="A7385">
        <v>7384</v>
      </c>
      <c r="B7385" t="s">
        <v>10259</v>
      </c>
      <c r="C7385" s="1">
        <v>42626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>
        <v>17.61</v>
      </c>
      <c r="S7385">
        <v>3</v>
      </c>
      <c r="T7385">
        <v>0</v>
      </c>
      <c r="U7385">
        <v>8.4527999999999999</v>
      </c>
      <c r="V7385">
        <f>IFERROR(SuperstoreData[[#This Row],[Profit]]/SuperstoreData[[#This Row],[Sales]],0)</f>
        <v>0.48</v>
      </c>
      <c r="W7385">
        <f>YEAR(C7385)</f>
        <v>2016</v>
      </c>
      <c r="X7385" t="str">
        <f>TEXT(C7385,"mmm")</f>
        <v>Sep</v>
      </c>
    </row>
    <row r="7386" spans="1:24" x14ac:dyDescent="0.3">
      <c r="A7386">
        <v>7385</v>
      </c>
      <c r="B7386" t="s">
        <v>10259</v>
      </c>
      <c r="C7386" s="1">
        <v>42626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>
        <v>378</v>
      </c>
      <c r="S7386">
        <v>2</v>
      </c>
      <c r="T7386">
        <v>0</v>
      </c>
      <c r="U7386">
        <v>136.08000000000001</v>
      </c>
      <c r="V7386">
        <f>IFERROR(SuperstoreData[[#This Row],[Profit]]/SuperstoreData[[#This Row],[Sales]],0)</f>
        <v>0.36000000000000004</v>
      </c>
      <c r="W7386">
        <f>YEAR(C7386)</f>
        <v>2016</v>
      </c>
      <c r="X7386" t="str">
        <f>TEXT(C7386,"mmm")</f>
        <v>Sep</v>
      </c>
    </row>
    <row r="7387" spans="1:24" x14ac:dyDescent="0.3">
      <c r="A7387">
        <v>7386</v>
      </c>
      <c r="B7387" t="s">
        <v>10259</v>
      </c>
      <c r="C7387" s="1">
        <v>42626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>
        <v>17.64</v>
      </c>
      <c r="S7387">
        <v>3</v>
      </c>
      <c r="T7387">
        <v>0</v>
      </c>
      <c r="U7387">
        <v>8.6435999999999993</v>
      </c>
      <c r="V7387">
        <f>IFERROR(SuperstoreData[[#This Row],[Profit]]/SuperstoreData[[#This Row],[Sales]],0)</f>
        <v>0.48999999999999994</v>
      </c>
      <c r="W7387">
        <f>YEAR(C7387)</f>
        <v>2016</v>
      </c>
      <c r="X7387" t="str">
        <f>TEXT(C7387,"mmm")</f>
        <v>Sep</v>
      </c>
    </row>
    <row r="7388" spans="1:24" x14ac:dyDescent="0.3">
      <c r="A7388">
        <v>7387</v>
      </c>
      <c r="B7388" t="s">
        <v>10259</v>
      </c>
      <c r="C7388" s="1">
        <v>42626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>
        <v>373.08</v>
      </c>
      <c r="S7388">
        <v>6</v>
      </c>
      <c r="T7388">
        <v>0</v>
      </c>
      <c r="U7388">
        <v>100.7316</v>
      </c>
      <c r="V7388">
        <f>IFERROR(SuperstoreData[[#This Row],[Profit]]/SuperstoreData[[#This Row],[Sales]],0)</f>
        <v>0.27</v>
      </c>
      <c r="W7388">
        <f>YEAR(C7388)</f>
        <v>2016</v>
      </c>
      <c r="X7388" t="str">
        <f>TEXT(C7388,"mmm")</f>
        <v>Sep</v>
      </c>
    </row>
    <row r="7389" spans="1:24" x14ac:dyDescent="0.3">
      <c r="A7389">
        <v>7388</v>
      </c>
      <c r="B7389" t="s">
        <v>10259</v>
      </c>
      <c r="C7389" s="1">
        <v>42626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>
        <v>1336.44</v>
      </c>
      <c r="S7389">
        <v>14</v>
      </c>
      <c r="T7389">
        <v>0</v>
      </c>
      <c r="U7389">
        <v>387.56760000000003</v>
      </c>
      <c r="V7389">
        <f>IFERROR(SuperstoreData[[#This Row],[Profit]]/SuperstoreData[[#This Row],[Sales]],0)</f>
        <v>0.29000000000000004</v>
      </c>
      <c r="W7389">
        <f>YEAR(C7389)</f>
        <v>2016</v>
      </c>
      <c r="X7389" t="str">
        <f>TEXT(C7389,"mmm")</f>
        <v>Sep</v>
      </c>
    </row>
    <row r="7390" spans="1:24" x14ac:dyDescent="0.3">
      <c r="A7390">
        <v>7389</v>
      </c>
      <c r="B7390" t="s">
        <v>10259</v>
      </c>
      <c r="C7390" s="1">
        <v>42626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>
        <v>29.97</v>
      </c>
      <c r="S7390">
        <v>3</v>
      </c>
      <c r="T7390">
        <v>0</v>
      </c>
      <c r="U7390">
        <v>0.29970000000000002</v>
      </c>
      <c r="V7390">
        <f>IFERROR(SuperstoreData[[#This Row],[Profit]]/SuperstoreData[[#This Row],[Sales]],0)</f>
        <v>1.0000000000000002E-2</v>
      </c>
      <c r="W7390">
        <f>YEAR(C7390)</f>
        <v>2016</v>
      </c>
      <c r="X7390" t="str">
        <f>TEXT(C7390,"mmm")</f>
        <v>Sep</v>
      </c>
    </row>
    <row r="7391" spans="1:24" x14ac:dyDescent="0.3">
      <c r="A7391">
        <v>7390</v>
      </c>
      <c r="B7391" t="s">
        <v>10260</v>
      </c>
      <c r="C7391" s="1">
        <v>43068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>IFERROR(SuperstoreData[[#This Row],[Profit]]/SuperstoreData[[#This Row],[Sales]],0)</f>
        <v>0.125</v>
      </c>
      <c r="W7391">
        <f>YEAR(C7391)</f>
        <v>2017</v>
      </c>
      <c r="X7391" t="str">
        <f>TEXT(C7391,"mmm")</f>
        <v>Nov</v>
      </c>
    </row>
    <row r="7392" spans="1:24" x14ac:dyDescent="0.3">
      <c r="A7392">
        <v>7391</v>
      </c>
      <c r="B7392" t="s">
        <v>10260</v>
      </c>
      <c r="C7392" s="1">
        <v>43068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>
        <v>101.52</v>
      </c>
      <c r="S7392">
        <v>5</v>
      </c>
      <c r="T7392">
        <v>0.2</v>
      </c>
      <c r="U7392">
        <v>19.035</v>
      </c>
      <c r="V7392">
        <f>IFERROR(SuperstoreData[[#This Row],[Profit]]/SuperstoreData[[#This Row],[Sales]],0)</f>
        <v>0.1875</v>
      </c>
      <c r="W7392">
        <f>YEAR(C7392)</f>
        <v>2017</v>
      </c>
      <c r="X7392" t="str">
        <f>TEXT(C7392,"mmm")</f>
        <v>Nov</v>
      </c>
    </row>
    <row r="7393" spans="1:24" x14ac:dyDescent="0.3">
      <c r="A7393">
        <v>7392</v>
      </c>
      <c r="B7393" t="s">
        <v>10261</v>
      </c>
      <c r="C7393" s="1">
        <v>43073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>
        <v>74.352000000000004</v>
      </c>
      <c r="S7393">
        <v>3</v>
      </c>
      <c r="T7393">
        <v>0.2</v>
      </c>
      <c r="U7393">
        <v>23.234999999999999</v>
      </c>
      <c r="V7393">
        <f>IFERROR(SuperstoreData[[#This Row],[Profit]]/SuperstoreData[[#This Row],[Sales]],0)</f>
        <v>0.3125</v>
      </c>
      <c r="W7393">
        <f>YEAR(C7393)</f>
        <v>2017</v>
      </c>
      <c r="X7393" t="str">
        <f>TEXT(C7393,"mmm")</f>
        <v>Dec</v>
      </c>
    </row>
    <row r="7394" spans="1:24" x14ac:dyDescent="0.3">
      <c r="A7394">
        <v>7393</v>
      </c>
      <c r="B7394" t="s">
        <v>10262</v>
      </c>
      <c r="C7394" s="1">
        <v>42857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>
        <v>15.7</v>
      </c>
      <c r="S7394">
        <v>5</v>
      </c>
      <c r="T7394">
        <v>0</v>
      </c>
      <c r="U7394">
        <v>7.0650000000000004</v>
      </c>
      <c r="V7394">
        <f>IFERROR(SuperstoreData[[#This Row],[Profit]]/SuperstoreData[[#This Row],[Sales]],0)</f>
        <v>0.45000000000000007</v>
      </c>
      <c r="W7394">
        <f>YEAR(C7394)</f>
        <v>2017</v>
      </c>
      <c r="X7394" t="str">
        <f>TEXT(C7394,"mmm")</f>
        <v>May</v>
      </c>
    </row>
    <row r="7395" spans="1:24" x14ac:dyDescent="0.3">
      <c r="A7395">
        <v>7394</v>
      </c>
      <c r="B7395" t="s">
        <v>10262</v>
      </c>
      <c r="C7395" s="1">
        <v>42857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>
        <v>59.52</v>
      </c>
      <c r="S7395">
        <v>3</v>
      </c>
      <c r="T7395">
        <v>0</v>
      </c>
      <c r="U7395">
        <v>15.475199999999999</v>
      </c>
      <c r="V7395">
        <f>IFERROR(SuperstoreData[[#This Row],[Profit]]/SuperstoreData[[#This Row],[Sales]],0)</f>
        <v>0.25999999999999995</v>
      </c>
      <c r="W7395">
        <f>YEAR(C7395)</f>
        <v>2017</v>
      </c>
      <c r="X7395" t="str">
        <f>TEXT(C7395,"mmm")</f>
        <v>May</v>
      </c>
    </row>
    <row r="7396" spans="1:24" x14ac:dyDescent="0.3">
      <c r="A7396">
        <v>7395</v>
      </c>
      <c r="B7396" t="s">
        <v>10262</v>
      </c>
      <c r="C7396" s="1">
        <v>42857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>
        <v>34.4</v>
      </c>
      <c r="S7396">
        <v>5</v>
      </c>
      <c r="T7396">
        <v>0</v>
      </c>
      <c r="U7396">
        <v>15.824</v>
      </c>
      <c r="V7396">
        <f>IFERROR(SuperstoreData[[#This Row],[Profit]]/SuperstoreData[[#This Row],[Sales]],0)</f>
        <v>0.46</v>
      </c>
      <c r="W7396">
        <f>YEAR(C7396)</f>
        <v>2017</v>
      </c>
      <c r="X7396" t="str">
        <f>TEXT(C7396,"mmm")</f>
        <v>May</v>
      </c>
    </row>
    <row r="7397" spans="1:24" x14ac:dyDescent="0.3">
      <c r="A7397">
        <v>7396</v>
      </c>
      <c r="B7397" t="s">
        <v>10263</v>
      </c>
      <c r="C7397" s="1">
        <v>42729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>
        <v>313.17599999999999</v>
      </c>
      <c r="S7397">
        <v>2</v>
      </c>
      <c r="T7397">
        <v>0.4</v>
      </c>
      <c r="U7397">
        <v>-120.0508</v>
      </c>
      <c r="V7397">
        <f>IFERROR(SuperstoreData[[#This Row],[Profit]]/SuperstoreData[[#This Row],[Sales]],0)</f>
        <v>-0.38333333333333336</v>
      </c>
      <c r="W7397">
        <f>YEAR(C7397)</f>
        <v>2016</v>
      </c>
      <c r="X7397" t="str">
        <f>TEXT(C7397,"mmm")</f>
        <v>Dec</v>
      </c>
    </row>
    <row r="7398" spans="1:24" x14ac:dyDescent="0.3">
      <c r="A7398">
        <v>7397</v>
      </c>
      <c r="B7398" t="s">
        <v>10263</v>
      </c>
      <c r="C7398" s="1">
        <v>42729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>
        <v>866.64599999999996</v>
      </c>
      <c r="S7398">
        <v>3</v>
      </c>
      <c r="T7398">
        <v>0.1</v>
      </c>
      <c r="U7398">
        <v>173.32919999999999</v>
      </c>
      <c r="V7398">
        <f>IFERROR(SuperstoreData[[#This Row],[Profit]]/SuperstoreData[[#This Row],[Sales]],0)</f>
        <v>0.19999999999999998</v>
      </c>
      <c r="W7398">
        <f>YEAR(C7398)</f>
        <v>2016</v>
      </c>
      <c r="X7398" t="str">
        <f>TEXT(C7398,"mmm")</f>
        <v>Dec</v>
      </c>
    </row>
    <row r="7399" spans="1:24" x14ac:dyDescent="0.3">
      <c r="A7399">
        <v>7398</v>
      </c>
      <c r="B7399" t="s">
        <v>10264</v>
      </c>
      <c r="C7399" s="1">
        <v>41912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>
        <v>795.40800000000002</v>
      </c>
      <c r="S7399">
        <v>6</v>
      </c>
      <c r="T7399">
        <v>0.2</v>
      </c>
      <c r="U7399">
        <v>59.6556</v>
      </c>
      <c r="V7399">
        <f>IFERROR(SuperstoreData[[#This Row],[Profit]]/SuperstoreData[[#This Row],[Sales]],0)</f>
        <v>7.4999999999999997E-2</v>
      </c>
      <c r="W7399">
        <f>YEAR(C7399)</f>
        <v>2014</v>
      </c>
      <c r="X7399" t="str">
        <f>TEXT(C7399,"mmm")</f>
        <v>Sep</v>
      </c>
    </row>
    <row r="7400" spans="1:24" x14ac:dyDescent="0.3">
      <c r="A7400">
        <v>7399</v>
      </c>
      <c r="B7400" t="s">
        <v>10265</v>
      </c>
      <c r="C7400" s="1">
        <v>41832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>
        <v>35.856000000000002</v>
      </c>
      <c r="S7400">
        <v>9</v>
      </c>
      <c r="T7400">
        <v>0.2</v>
      </c>
      <c r="U7400">
        <v>12.9978</v>
      </c>
      <c r="V7400">
        <f>IFERROR(SuperstoreData[[#This Row],[Profit]]/SuperstoreData[[#This Row],[Sales]],0)</f>
        <v>0.36249999999999999</v>
      </c>
      <c r="W7400">
        <f>YEAR(C7400)</f>
        <v>2014</v>
      </c>
      <c r="X7400" t="str">
        <f>TEXT(C7400,"mmm")</f>
        <v>Jul</v>
      </c>
    </row>
    <row r="7401" spans="1:24" x14ac:dyDescent="0.3">
      <c r="A7401">
        <v>7400</v>
      </c>
      <c r="B7401" t="s">
        <v>10265</v>
      </c>
      <c r="C7401" s="1">
        <v>41832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>
        <v>23.84</v>
      </c>
      <c r="S7401">
        <v>4</v>
      </c>
      <c r="T7401">
        <v>0.2</v>
      </c>
      <c r="U7401">
        <v>3.278</v>
      </c>
      <c r="V7401">
        <f>IFERROR(SuperstoreData[[#This Row],[Profit]]/SuperstoreData[[#This Row],[Sales]],0)</f>
        <v>0.13750000000000001</v>
      </c>
      <c r="W7401">
        <f>YEAR(C7401)</f>
        <v>2014</v>
      </c>
      <c r="X7401" t="str">
        <f>TEXT(C7401,"mmm")</f>
        <v>Jul</v>
      </c>
    </row>
    <row r="7402" spans="1:24" x14ac:dyDescent="0.3">
      <c r="A7402">
        <v>7401</v>
      </c>
      <c r="B7402" t="s">
        <v>10266</v>
      </c>
      <c r="C7402" s="1">
        <v>42621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>
        <v>43.13</v>
      </c>
      <c r="S7402">
        <v>1</v>
      </c>
      <c r="T7402">
        <v>0</v>
      </c>
      <c r="U7402">
        <v>14.664199999999999</v>
      </c>
      <c r="V7402">
        <f>IFERROR(SuperstoreData[[#This Row],[Profit]]/SuperstoreData[[#This Row],[Sales]],0)</f>
        <v>0.33999999999999997</v>
      </c>
      <c r="W7402">
        <f>YEAR(C7402)</f>
        <v>2016</v>
      </c>
      <c r="X7402" t="str">
        <f>TEXT(C7402,"mmm")</f>
        <v>Sep</v>
      </c>
    </row>
    <row r="7403" spans="1:24" x14ac:dyDescent="0.3">
      <c r="A7403">
        <v>7402</v>
      </c>
      <c r="B7403" t="s">
        <v>10266</v>
      </c>
      <c r="C7403" s="1">
        <v>42621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>
        <v>30.87</v>
      </c>
      <c r="S7403">
        <v>7</v>
      </c>
      <c r="T7403">
        <v>0</v>
      </c>
      <c r="U7403">
        <v>14.200200000000001</v>
      </c>
      <c r="V7403">
        <f>IFERROR(SuperstoreData[[#This Row],[Profit]]/SuperstoreData[[#This Row],[Sales]],0)</f>
        <v>0.46</v>
      </c>
      <c r="W7403">
        <f>YEAR(C7403)</f>
        <v>2016</v>
      </c>
      <c r="X7403" t="str">
        <f>TEXT(C7403,"mmm")</f>
        <v>Sep</v>
      </c>
    </row>
    <row r="7404" spans="1:24" x14ac:dyDescent="0.3">
      <c r="A7404">
        <v>7403</v>
      </c>
      <c r="B7404" t="s">
        <v>10267</v>
      </c>
      <c r="C7404" s="1">
        <v>42953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>
        <v>70.12</v>
      </c>
      <c r="S7404">
        <v>4</v>
      </c>
      <c r="T7404">
        <v>0</v>
      </c>
      <c r="U7404">
        <v>21.036000000000001</v>
      </c>
      <c r="V7404">
        <f>IFERROR(SuperstoreData[[#This Row],[Profit]]/SuperstoreData[[#This Row],[Sales]],0)</f>
        <v>0.3</v>
      </c>
      <c r="W7404">
        <f>YEAR(C7404)</f>
        <v>2017</v>
      </c>
      <c r="X7404" t="str">
        <f>TEXT(C7404,"mmm")</f>
        <v>Aug</v>
      </c>
    </row>
    <row r="7405" spans="1:24" x14ac:dyDescent="0.3">
      <c r="A7405">
        <v>7404</v>
      </c>
      <c r="B7405" t="s">
        <v>10268</v>
      </c>
      <c r="C7405" s="1">
        <v>42138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>
        <v>509.95749999999998</v>
      </c>
      <c r="S7405">
        <v>5</v>
      </c>
      <c r="T7405">
        <v>0.15</v>
      </c>
      <c r="U7405">
        <v>41.996499999999997</v>
      </c>
      <c r="V7405">
        <f>IFERROR(SuperstoreData[[#This Row],[Profit]]/SuperstoreData[[#This Row],[Sales]],0)</f>
        <v>8.2352941176470587E-2</v>
      </c>
      <c r="W7405">
        <f>YEAR(C7405)</f>
        <v>2015</v>
      </c>
      <c r="X7405" t="str">
        <f>TEXT(C7405,"mmm")</f>
        <v>May</v>
      </c>
    </row>
    <row r="7406" spans="1:24" x14ac:dyDescent="0.3">
      <c r="A7406">
        <v>7405</v>
      </c>
      <c r="B7406" t="s">
        <v>10268</v>
      </c>
      <c r="C7406" s="1">
        <v>42138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>
        <v>122.91</v>
      </c>
      <c r="S7406">
        <v>3</v>
      </c>
      <c r="T7406">
        <v>0</v>
      </c>
      <c r="U7406">
        <v>34.4148</v>
      </c>
      <c r="V7406">
        <f>IFERROR(SuperstoreData[[#This Row],[Profit]]/SuperstoreData[[#This Row],[Sales]],0)</f>
        <v>0.28000000000000003</v>
      </c>
      <c r="W7406">
        <f>YEAR(C7406)</f>
        <v>2015</v>
      </c>
      <c r="X7406" t="str">
        <f>TEXT(C7406,"mmm")</f>
        <v>May</v>
      </c>
    </row>
    <row r="7407" spans="1:24" x14ac:dyDescent="0.3">
      <c r="A7407">
        <v>7406</v>
      </c>
      <c r="B7407" t="s">
        <v>10268</v>
      </c>
      <c r="C7407" s="1">
        <v>42138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>
        <v>97.567999999999998</v>
      </c>
      <c r="S7407">
        <v>2</v>
      </c>
      <c r="T7407">
        <v>0.2</v>
      </c>
      <c r="U7407">
        <v>-6.0979999999999999</v>
      </c>
      <c r="V7407">
        <f>IFERROR(SuperstoreData[[#This Row],[Profit]]/SuperstoreData[[#This Row],[Sales]],0)</f>
        <v>-6.25E-2</v>
      </c>
      <c r="W7407">
        <f>YEAR(C7407)</f>
        <v>2015</v>
      </c>
      <c r="X7407" t="str">
        <f>TEXT(C7407,"mmm")</f>
        <v>May</v>
      </c>
    </row>
    <row r="7408" spans="1:24" x14ac:dyDescent="0.3">
      <c r="A7408">
        <v>7407</v>
      </c>
      <c r="B7408" t="s">
        <v>10268</v>
      </c>
      <c r="C7408" s="1">
        <v>42138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>
        <v>722.35199999999998</v>
      </c>
      <c r="S7408">
        <v>3</v>
      </c>
      <c r="T7408">
        <v>0.2</v>
      </c>
      <c r="U7408">
        <v>81.264600000000002</v>
      </c>
      <c r="V7408">
        <f>IFERROR(SuperstoreData[[#This Row],[Profit]]/SuperstoreData[[#This Row],[Sales]],0)</f>
        <v>0.1125</v>
      </c>
      <c r="W7408">
        <f>YEAR(C7408)</f>
        <v>2015</v>
      </c>
      <c r="X7408" t="str">
        <f>TEXT(C7408,"mmm")</f>
        <v>May</v>
      </c>
    </row>
    <row r="7409" spans="1:24" x14ac:dyDescent="0.3">
      <c r="A7409">
        <v>7408</v>
      </c>
      <c r="B7409" t="s">
        <v>10270</v>
      </c>
      <c r="C7409" s="1">
        <v>42755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>
        <v>11.52</v>
      </c>
      <c r="S7409">
        <v>5</v>
      </c>
      <c r="T7409">
        <v>0.2</v>
      </c>
      <c r="U7409">
        <v>4.1760000000000002</v>
      </c>
      <c r="V7409">
        <f>IFERROR(SuperstoreData[[#This Row],[Profit]]/SuperstoreData[[#This Row],[Sales]],0)</f>
        <v>0.36250000000000004</v>
      </c>
      <c r="W7409">
        <f>YEAR(C7409)</f>
        <v>2017</v>
      </c>
      <c r="X7409" t="str">
        <f>TEXT(C7409,"mmm")</f>
        <v>Jan</v>
      </c>
    </row>
    <row r="7410" spans="1:24" x14ac:dyDescent="0.3">
      <c r="A7410">
        <v>7409</v>
      </c>
      <c r="B7410" t="s">
        <v>10271</v>
      </c>
      <c r="C7410" s="1">
        <v>42520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>
        <v>167.84</v>
      </c>
      <c r="S7410">
        <v>8</v>
      </c>
      <c r="T7410">
        <v>0</v>
      </c>
      <c r="U7410">
        <v>11.748799999999999</v>
      </c>
      <c r="V7410">
        <f>IFERROR(SuperstoreData[[#This Row],[Profit]]/SuperstoreData[[#This Row],[Sales]],0)</f>
        <v>6.9999999999999993E-2</v>
      </c>
      <c r="W7410">
        <f>YEAR(C7410)</f>
        <v>2016</v>
      </c>
      <c r="X7410" t="str">
        <f>TEXT(C7410,"mmm")</f>
        <v>May</v>
      </c>
    </row>
    <row r="7411" spans="1:24" x14ac:dyDescent="0.3">
      <c r="A7411">
        <v>7410</v>
      </c>
      <c r="B7411" t="s">
        <v>10272</v>
      </c>
      <c r="C7411" s="1">
        <v>41737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>
        <v>172.11</v>
      </c>
      <c r="S7411">
        <v>1</v>
      </c>
      <c r="T7411">
        <v>0.4</v>
      </c>
      <c r="U7411">
        <v>-94.660499999999999</v>
      </c>
      <c r="V7411">
        <f>IFERROR(SuperstoreData[[#This Row],[Profit]]/SuperstoreData[[#This Row],[Sales]],0)</f>
        <v>-0.54999999999999993</v>
      </c>
      <c r="W7411">
        <f>YEAR(C7411)</f>
        <v>2014</v>
      </c>
      <c r="X7411" t="str">
        <f>TEXT(C7411,"mmm")</f>
        <v>Apr</v>
      </c>
    </row>
    <row r="7412" spans="1:24" x14ac:dyDescent="0.3">
      <c r="A7412">
        <v>7411</v>
      </c>
      <c r="B7412" t="s">
        <v>10273</v>
      </c>
      <c r="C7412" s="1">
        <v>41843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>
        <v>99.98</v>
      </c>
      <c r="S7412">
        <v>2</v>
      </c>
      <c r="T7412">
        <v>0</v>
      </c>
      <c r="U7412">
        <v>7.9984000000000002</v>
      </c>
      <c r="V7412">
        <f>IFERROR(SuperstoreData[[#This Row],[Profit]]/SuperstoreData[[#This Row],[Sales]],0)</f>
        <v>0.08</v>
      </c>
      <c r="W7412">
        <f>YEAR(C7412)</f>
        <v>2014</v>
      </c>
      <c r="X7412" t="str">
        <f>TEXT(C7412,"mmm")</f>
        <v>Jul</v>
      </c>
    </row>
    <row r="7413" spans="1:24" x14ac:dyDescent="0.3">
      <c r="A7413">
        <v>7412</v>
      </c>
      <c r="B7413" t="s">
        <v>10274</v>
      </c>
      <c r="C7413" s="1">
        <v>42885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>
        <v>156.792</v>
      </c>
      <c r="S7413">
        <v>1</v>
      </c>
      <c r="T7413">
        <v>0.2</v>
      </c>
      <c r="U7413">
        <v>17.639099999999999</v>
      </c>
      <c r="V7413">
        <f>IFERROR(SuperstoreData[[#This Row],[Profit]]/SuperstoreData[[#This Row],[Sales]],0)</f>
        <v>0.11249999999999999</v>
      </c>
      <c r="W7413">
        <f>YEAR(C7413)</f>
        <v>2017</v>
      </c>
      <c r="X7413" t="str">
        <f>TEXT(C7413,"mmm")</f>
        <v>May</v>
      </c>
    </row>
    <row r="7414" spans="1:24" x14ac:dyDescent="0.3">
      <c r="A7414">
        <v>7413</v>
      </c>
      <c r="B7414" t="s">
        <v>10274</v>
      </c>
      <c r="C7414" s="1">
        <v>42885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>
        <v>35.36</v>
      </c>
      <c r="S7414">
        <v>2</v>
      </c>
      <c r="T7414">
        <v>0.2</v>
      </c>
      <c r="U7414">
        <v>-3.0939999999999999</v>
      </c>
      <c r="V7414">
        <f>IFERROR(SuperstoreData[[#This Row],[Profit]]/SuperstoreData[[#This Row],[Sales]],0)</f>
        <v>-8.7499999999999994E-2</v>
      </c>
      <c r="W7414">
        <f>YEAR(C7414)</f>
        <v>2017</v>
      </c>
      <c r="X7414" t="str">
        <f>TEXT(C7414,"mmm")</f>
        <v>May</v>
      </c>
    </row>
    <row r="7415" spans="1:24" x14ac:dyDescent="0.3">
      <c r="A7415">
        <v>7414</v>
      </c>
      <c r="B7415" t="s">
        <v>10274</v>
      </c>
      <c r="C7415" s="1">
        <v>42885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>
        <v>13.592000000000001</v>
      </c>
      <c r="S7415">
        <v>1</v>
      </c>
      <c r="T7415">
        <v>0.2</v>
      </c>
      <c r="U7415">
        <v>-0.33979999999999999</v>
      </c>
      <c r="V7415">
        <f>IFERROR(SuperstoreData[[#This Row],[Profit]]/SuperstoreData[[#This Row],[Sales]],0)</f>
        <v>-2.4999999999999998E-2</v>
      </c>
      <c r="W7415">
        <f>YEAR(C7415)</f>
        <v>2017</v>
      </c>
      <c r="X7415" t="str">
        <f>TEXT(C7415,"mmm")</f>
        <v>May</v>
      </c>
    </row>
    <row r="7416" spans="1:24" x14ac:dyDescent="0.3">
      <c r="A7416">
        <v>7415</v>
      </c>
      <c r="B7416" t="s">
        <v>10275</v>
      </c>
      <c r="C7416" s="1">
        <v>42442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>
        <v>386.68</v>
      </c>
      <c r="S7416">
        <v>2</v>
      </c>
      <c r="T7416">
        <v>0.3</v>
      </c>
      <c r="U7416">
        <v>-5.524</v>
      </c>
      <c r="V7416">
        <f>IFERROR(SuperstoreData[[#This Row],[Profit]]/SuperstoreData[[#This Row],[Sales]],0)</f>
        <v>-1.4285714285714285E-2</v>
      </c>
      <c r="W7416">
        <f>YEAR(C7416)</f>
        <v>2016</v>
      </c>
      <c r="X7416" t="str">
        <f>TEXT(C7416,"mmm")</f>
        <v>Mar</v>
      </c>
    </row>
    <row r="7417" spans="1:24" x14ac:dyDescent="0.3">
      <c r="A7417">
        <v>7416</v>
      </c>
      <c r="B7417" t="s">
        <v>10275</v>
      </c>
      <c r="C7417" s="1">
        <v>42442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>
        <v>379.96</v>
      </c>
      <c r="S7417">
        <v>5</v>
      </c>
      <c r="T7417">
        <v>0.2</v>
      </c>
      <c r="U7417">
        <v>47.494999999999997</v>
      </c>
      <c r="V7417">
        <f>IFERROR(SuperstoreData[[#This Row],[Profit]]/SuperstoreData[[#This Row],[Sales]],0)</f>
        <v>0.125</v>
      </c>
      <c r="W7417">
        <f>YEAR(C7417)</f>
        <v>2016</v>
      </c>
      <c r="X7417" t="str">
        <f>TEXT(C7417,"mmm")</f>
        <v>Mar</v>
      </c>
    </row>
    <row r="7418" spans="1:24" x14ac:dyDescent="0.3">
      <c r="A7418">
        <v>7417</v>
      </c>
      <c r="B7418" t="s">
        <v>10275</v>
      </c>
      <c r="C7418" s="1">
        <v>42442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>
        <v>539.91</v>
      </c>
      <c r="S7418">
        <v>3</v>
      </c>
      <c r="T7418">
        <v>0.4</v>
      </c>
      <c r="U7418">
        <v>-116.98050000000001</v>
      </c>
      <c r="V7418">
        <f>IFERROR(SuperstoreData[[#This Row],[Profit]]/SuperstoreData[[#This Row],[Sales]],0)</f>
        <v>-0.2166666666666667</v>
      </c>
      <c r="W7418">
        <f>YEAR(C7418)</f>
        <v>2016</v>
      </c>
      <c r="X7418" t="str">
        <f>TEXT(C7418,"mmm")</f>
        <v>Mar</v>
      </c>
    </row>
    <row r="7419" spans="1:24" x14ac:dyDescent="0.3">
      <c r="A7419">
        <v>7418</v>
      </c>
      <c r="B7419" t="s">
        <v>10275</v>
      </c>
      <c r="C7419" s="1">
        <v>42442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>
        <v>41.24</v>
      </c>
      <c r="S7419">
        <v>5</v>
      </c>
      <c r="T7419">
        <v>0.2</v>
      </c>
      <c r="U7419">
        <v>13.9185</v>
      </c>
      <c r="V7419">
        <f>IFERROR(SuperstoreData[[#This Row],[Profit]]/SuperstoreData[[#This Row],[Sales]],0)</f>
        <v>0.33749999999999997</v>
      </c>
      <c r="W7419">
        <f>YEAR(C7419)</f>
        <v>2016</v>
      </c>
      <c r="X7419" t="str">
        <f>TEXT(C7419,"mmm")</f>
        <v>Mar</v>
      </c>
    </row>
    <row r="7420" spans="1:24" x14ac:dyDescent="0.3">
      <c r="A7420">
        <v>7419</v>
      </c>
      <c r="B7420" t="s">
        <v>10275</v>
      </c>
      <c r="C7420" s="1">
        <v>42442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>
        <v>51.896999999999998</v>
      </c>
      <c r="S7420">
        <v>1</v>
      </c>
      <c r="T7420">
        <v>0.7</v>
      </c>
      <c r="U7420">
        <v>-41.517600000000002</v>
      </c>
      <c r="V7420">
        <f>IFERROR(SuperstoreData[[#This Row],[Profit]]/SuperstoreData[[#This Row],[Sales]],0)</f>
        <v>-0.8</v>
      </c>
      <c r="W7420">
        <f>YEAR(C7420)</f>
        <v>2016</v>
      </c>
      <c r="X7420" t="str">
        <f>TEXT(C7420,"mmm")</f>
        <v>Mar</v>
      </c>
    </row>
    <row r="7421" spans="1:24" x14ac:dyDescent="0.3">
      <c r="A7421">
        <v>7420</v>
      </c>
      <c r="B7421" t="s">
        <v>10275</v>
      </c>
      <c r="C7421" s="1">
        <v>42442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>
        <v>552.55999999999995</v>
      </c>
      <c r="S7421">
        <v>5</v>
      </c>
      <c r="T7421">
        <v>0.2</v>
      </c>
      <c r="U7421">
        <v>-138.13999999999999</v>
      </c>
      <c r="V7421">
        <f>IFERROR(SuperstoreData[[#This Row],[Profit]]/SuperstoreData[[#This Row],[Sales]],0)</f>
        <v>-0.25</v>
      </c>
      <c r="W7421">
        <f>YEAR(C7421)</f>
        <v>2016</v>
      </c>
      <c r="X7421" t="str">
        <f>TEXT(C7421,"mmm")</f>
        <v>Mar</v>
      </c>
    </row>
    <row r="7422" spans="1:24" x14ac:dyDescent="0.3">
      <c r="A7422">
        <v>7421</v>
      </c>
      <c r="B7422" t="s">
        <v>10275</v>
      </c>
      <c r="C7422" s="1">
        <v>42442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>
        <v>23.16</v>
      </c>
      <c r="S7422">
        <v>5</v>
      </c>
      <c r="T7422">
        <v>0.7</v>
      </c>
      <c r="U7422">
        <v>-15.44</v>
      </c>
      <c r="V7422">
        <f>IFERROR(SuperstoreData[[#This Row],[Profit]]/SuperstoreData[[#This Row],[Sales]],0)</f>
        <v>-0.66666666666666663</v>
      </c>
      <c r="W7422">
        <f>YEAR(C7422)</f>
        <v>2016</v>
      </c>
      <c r="X7422" t="str">
        <f>TEXT(C7422,"mmm")</f>
        <v>Mar</v>
      </c>
    </row>
    <row r="7423" spans="1:24" x14ac:dyDescent="0.3">
      <c r="A7423">
        <v>7422</v>
      </c>
      <c r="B7423" t="s">
        <v>10275</v>
      </c>
      <c r="C7423" s="1">
        <v>42442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>
        <v>126.08</v>
      </c>
      <c r="S7423">
        <v>2</v>
      </c>
      <c r="T7423">
        <v>0.2</v>
      </c>
      <c r="U7423">
        <v>-28.367999999999999</v>
      </c>
      <c r="V7423">
        <f>IFERROR(SuperstoreData[[#This Row],[Profit]]/SuperstoreData[[#This Row],[Sales]],0)</f>
        <v>-0.22499999999999998</v>
      </c>
      <c r="W7423">
        <f>YEAR(C7423)</f>
        <v>2016</v>
      </c>
      <c r="X7423" t="str">
        <f>TEXT(C7423,"mmm")</f>
        <v>Mar</v>
      </c>
    </row>
    <row r="7424" spans="1:24" x14ac:dyDescent="0.3">
      <c r="A7424">
        <v>7423</v>
      </c>
      <c r="B7424" t="s">
        <v>10275</v>
      </c>
      <c r="C7424" s="1">
        <v>42442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>
        <v>449.1</v>
      </c>
      <c r="S7424">
        <v>3</v>
      </c>
      <c r="T7424">
        <v>0.7</v>
      </c>
      <c r="U7424">
        <v>-643.71</v>
      </c>
      <c r="V7424">
        <f>IFERROR(SuperstoreData[[#This Row],[Profit]]/SuperstoreData[[#This Row],[Sales]],0)</f>
        <v>-1.4333333333333333</v>
      </c>
      <c r="W7424">
        <f>YEAR(C7424)</f>
        <v>2016</v>
      </c>
      <c r="X7424" t="str">
        <f>TEXT(C7424,"mmm")</f>
        <v>Mar</v>
      </c>
    </row>
    <row r="7425" spans="1:24" x14ac:dyDescent="0.3">
      <c r="A7425">
        <v>7424</v>
      </c>
      <c r="B7425" t="s">
        <v>10278</v>
      </c>
      <c r="C7425" s="1">
        <v>42835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>
        <v>195.10400000000001</v>
      </c>
      <c r="S7425">
        <v>4</v>
      </c>
      <c r="T7425">
        <v>0.2</v>
      </c>
      <c r="U7425">
        <v>21.949200000000001</v>
      </c>
      <c r="V7425">
        <f>IFERROR(SuperstoreData[[#This Row],[Profit]]/SuperstoreData[[#This Row],[Sales]],0)</f>
        <v>0.1125</v>
      </c>
      <c r="W7425">
        <f>YEAR(C7425)</f>
        <v>2017</v>
      </c>
      <c r="X7425" t="str">
        <f>TEXT(C7425,"mmm")</f>
        <v>Apr</v>
      </c>
    </row>
    <row r="7426" spans="1:24" x14ac:dyDescent="0.3">
      <c r="A7426">
        <v>7425</v>
      </c>
      <c r="B7426" t="s">
        <v>10278</v>
      </c>
      <c r="C7426" s="1">
        <v>42835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>
        <v>36.671999999999997</v>
      </c>
      <c r="S7426">
        <v>3</v>
      </c>
      <c r="T7426">
        <v>0.2</v>
      </c>
      <c r="U7426">
        <v>6.4176000000000002</v>
      </c>
      <c r="V7426">
        <f>IFERROR(SuperstoreData[[#This Row],[Profit]]/SuperstoreData[[#This Row],[Sales]],0)</f>
        <v>0.17500000000000002</v>
      </c>
      <c r="W7426">
        <f>YEAR(C7426)</f>
        <v>2017</v>
      </c>
      <c r="X7426" t="str">
        <f>TEXT(C7426,"mmm")</f>
        <v>Apr</v>
      </c>
    </row>
    <row r="7427" spans="1:24" x14ac:dyDescent="0.3">
      <c r="A7427">
        <v>7426</v>
      </c>
      <c r="B7427" t="s">
        <v>10279</v>
      </c>
      <c r="C7427" s="1">
        <v>42546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>
        <v>85.245999999999995</v>
      </c>
      <c r="S7427">
        <v>2</v>
      </c>
      <c r="T7427">
        <v>0.3</v>
      </c>
      <c r="U7427">
        <v>-6.0890000000000004</v>
      </c>
      <c r="V7427">
        <f>IFERROR(SuperstoreData[[#This Row],[Profit]]/SuperstoreData[[#This Row],[Sales]],0)</f>
        <v>-7.1428571428571438E-2</v>
      </c>
      <c r="W7427">
        <f>YEAR(C7427)</f>
        <v>2016</v>
      </c>
      <c r="X7427" t="str">
        <f>TEXT(C7427,"mmm")</f>
        <v>Jun</v>
      </c>
    </row>
    <row r="7428" spans="1:24" x14ac:dyDescent="0.3">
      <c r="A7428">
        <v>7427</v>
      </c>
      <c r="B7428" t="s">
        <v>10279</v>
      </c>
      <c r="C7428" s="1">
        <v>42546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>
        <v>32.712000000000003</v>
      </c>
      <c r="S7428">
        <v>2</v>
      </c>
      <c r="T7428">
        <v>0.6</v>
      </c>
      <c r="U7428">
        <v>-26.169599999999999</v>
      </c>
      <c r="V7428">
        <f>IFERROR(SuperstoreData[[#This Row],[Profit]]/SuperstoreData[[#This Row],[Sales]],0)</f>
        <v>-0.79999999999999993</v>
      </c>
      <c r="W7428">
        <f>YEAR(C7428)</f>
        <v>2016</v>
      </c>
      <c r="X7428" t="str">
        <f>TEXT(C7428,"mmm")</f>
        <v>Jun</v>
      </c>
    </row>
    <row r="7429" spans="1:24" x14ac:dyDescent="0.3">
      <c r="A7429">
        <v>7428</v>
      </c>
      <c r="B7429" t="s">
        <v>10280</v>
      </c>
      <c r="C7429" s="1">
        <v>41715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>
        <v>11.43</v>
      </c>
      <c r="S7429">
        <v>3</v>
      </c>
      <c r="T7429">
        <v>0</v>
      </c>
      <c r="U7429">
        <v>5.3720999999999997</v>
      </c>
      <c r="V7429">
        <f>IFERROR(SuperstoreData[[#This Row],[Profit]]/SuperstoreData[[#This Row],[Sales]],0)</f>
        <v>0.47</v>
      </c>
      <c r="W7429">
        <f>YEAR(C7429)</f>
        <v>2014</v>
      </c>
      <c r="X7429" t="str">
        <f>TEXT(C7429,"mmm")</f>
        <v>Mar</v>
      </c>
    </row>
    <row r="7430" spans="1:24" x14ac:dyDescent="0.3">
      <c r="A7430">
        <v>7429</v>
      </c>
      <c r="B7430" t="s">
        <v>10280</v>
      </c>
      <c r="C7430" s="1">
        <v>41715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>
        <v>30.44</v>
      </c>
      <c r="S7430">
        <v>2</v>
      </c>
      <c r="T7430">
        <v>0</v>
      </c>
      <c r="U7430">
        <v>14.9156</v>
      </c>
      <c r="V7430">
        <f>IFERROR(SuperstoreData[[#This Row],[Profit]]/SuperstoreData[[#This Row],[Sales]],0)</f>
        <v>0.49</v>
      </c>
      <c r="W7430">
        <f>YEAR(C7430)</f>
        <v>2014</v>
      </c>
      <c r="X7430" t="str">
        <f>TEXT(C7430,"mmm")</f>
        <v>Mar</v>
      </c>
    </row>
    <row r="7431" spans="1:24" x14ac:dyDescent="0.3">
      <c r="A7431">
        <v>7430</v>
      </c>
      <c r="B7431" t="s">
        <v>10280</v>
      </c>
      <c r="C7431" s="1">
        <v>41715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>
        <v>12.96</v>
      </c>
      <c r="S7431">
        <v>2</v>
      </c>
      <c r="T7431">
        <v>0</v>
      </c>
      <c r="U7431">
        <v>6.3503999999999996</v>
      </c>
      <c r="V7431">
        <f>IFERROR(SuperstoreData[[#This Row],[Profit]]/SuperstoreData[[#This Row],[Sales]],0)</f>
        <v>0.48999999999999994</v>
      </c>
      <c r="W7431">
        <f>YEAR(C7431)</f>
        <v>2014</v>
      </c>
      <c r="X7431" t="str">
        <f>TEXT(C7431,"mmm")</f>
        <v>Mar</v>
      </c>
    </row>
    <row r="7432" spans="1:24" x14ac:dyDescent="0.3">
      <c r="A7432">
        <v>7431</v>
      </c>
      <c r="B7432" t="s">
        <v>10280</v>
      </c>
      <c r="C7432" s="1">
        <v>41715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>
        <v>16</v>
      </c>
      <c r="S7432">
        <v>4</v>
      </c>
      <c r="T7432">
        <v>0</v>
      </c>
      <c r="U7432">
        <v>7.68</v>
      </c>
      <c r="V7432">
        <f>IFERROR(SuperstoreData[[#This Row],[Profit]]/SuperstoreData[[#This Row],[Sales]],0)</f>
        <v>0.48</v>
      </c>
      <c r="W7432">
        <f>YEAR(C7432)</f>
        <v>2014</v>
      </c>
      <c r="X7432" t="str">
        <f>TEXT(C7432,"mmm")</f>
        <v>Mar</v>
      </c>
    </row>
    <row r="7433" spans="1:24" x14ac:dyDescent="0.3">
      <c r="A7433">
        <v>7432</v>
      </c>
      <c r="B7433" t="s">
        <v>10280</v>
      </c>
      <c r="C7433" s="1">
        <v>41715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>
        <v>32.67</v>
      </c>
      <c r="S7433">
        <v>3</v>
      </c>
      <c r="T7433">
        <v>0</v>
      </c>
      <c r="U7433">
        <v>8.4941999999999993</v>
      </c>
      <c r="V7433">
        <f>IFERROR(SuperstoreData[[#This Row],[Profit]]/SuperstoreData[[#This Row],[Sales]],0)</f>
        <v>0.25999999999999995</v>
      </c>
      <c r="W7433">
        <f>YEAR(C7433)</f>
        <v>2014</v>
      </c>
      <c r="X7433" t="str">
        <f>TEXT(C7433,"mmm")</f>
        <v>Mar</v>
      </c>
    </row>
    <row r="7434" spans="1:24" x14ac:dyDescent="0.3">
      <c r="A7434">
        <v>7433</v>
      </c>
      <c r="B7434" t="s">
        <v>10281</v>
      </c>
      <c r="C7434" s="1">
        <v>41860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>
        <v>4.4640000000000004</v>
      </c>
      <c r="S7434">
        <v>3</v>
      </c>
      <c r="T7434">
        <v>0.2</v>
      </c>
      <c r="U7434">
        <v>-0.9486</v>
      </c>
      <c r="V7434">
        <f>IFERROR(SuperstoreData[[#This Row],[Profit]]/SuperstoreData[[#This Row],[Sales]],0)</f>
        <v>-0.21249999999999997</v>
      </c>
      <c r="W7434">
        <f>YEAR(C7434)</f>
        <v>2014</v>
      </c>
      <c r="X7434" t="str">
        <f>TEXT(C7434,"mmm")</f>
        <v>Aug</v>
      </c>
    </row>
    <row r="7435" spans="1:24" x14ac:dyDescent="0.3">
      <c r="A7435">
        <v>7434</v>
      </c>
      <c r="B7435" t="s">
        <v>10281</v>
      </c>
      <c r="C7435" s="1">
        <v>41860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>
        <v>9.3450000000000006</v>
      </c>
      <c r="S7435">
        <v>5</v>
      </c>
      <c r="T7435">
        <v>0.7</v>
      </c>
      <c r="U7435">
        <v>-6.5415000000000001</v>
      </c>
      <c r="V7435">
        <f>IFERROR(SuperstoreData[[#This Row],[Profit]]/SuperstoreData[[#This Row],[Sales]],0)</f>
        <v>-0.7</v>
      </c>
      <c r="W7435">
        <f>YEAR(C7435)</f>
        <v>2014</v>
      </c>
      <c r="X7435" t="str">
        <f>TEXT(C7435,"mmm")</f>
        <v>Aug</v>
      </c>
    </row>
    <row r="7436" spans="1:24" x14ac:dyDescent="0.3">
      <c r="A7436">
        <v>7435</v>
      </c>
      <c r="B7436" t="s">
        <v>10282</v>
      </c>
      <c r="C7436" s="1">
        <v>42211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>
        <v>9.1440000000000001</v>
      </c>
      <c r="S7436">
        <v>3</v>
      </c>
      <c r="T7436">
        <v>0.2</v>
      </c>
      <c r="U7436">
        <v>3.0861000000000001</v>
      </c>
      <c r="V7436">
        <f>IFERROR(SuperstoreData[[#This Row],[Profit]]/SuperstoreData[[#This Row],[Sales]],0)</f>
        <v>0.33750000000000002</v>
      </c>
      <c r="W7436">
        <f>YEAR(C7436)</f>
        <v>2015</v>
      </c>
      <c r="X7436" t="str">
        <f>TEXT(C7436,"mmm")</f>
        <v>Jul</v>
      </c>
    </row>
    <row r="7437" spans="1:24" x14ac:dyDescent="0.3">
      <c r="A7437">
        <v>7436</v>
      </c>
      <c r="B7437" t="s">
        <v>10282</v>
      </c>
      <c r="C7437" s="1">
        <v>42211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>
        <v>23.135999999999999</v>
      </c>
      <c r="S7437">
        <v>6</v>
      </c>
      <c r="T7437">
        <v>0.2</v>
      </c>
      <c r="U7437">
        <v>8.3867999999999991</v>
      </c>
      <c r="V7437">
        <f>IFERROR(SuperstoreData[[#This Row],[Profit]]/SuperstoreData[[#This Row],[Sales]],0)</f>
        <v>0.36249999999999999</v>
      </c>
      <c r="W7437">
        <f>YEAR(C7437)</f>
        <v>2015</v>
      </c>
      <c r="X7437" t="str">
        <f>TEXT(C7437,"mmm")</f>
        <v>Jul</v>
      </c>
    </row>
    <row r="7438" spans="1:24" x14ac:dyDescent="0.3">
      <c r="A7438">
        <v>7437</v>
      </c>
      <c r="B7438" t="s">
        <v>10282</v>
      </c>
      <c r="C7438" s="1">
        <v>42211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>
        <v>99.2</v>
      </c>
      <c r="S7438">
        <v>5</v>
      </c>
      <c r="T7438">
        <v>0</v>
      </c>
      <c r="U7438">
        <v>25.792000000000002</v>
      </c>
      <c r="V7438">
        <f>IFERROR(SuperstoreData[[#This Row],[Profit]]/SuperstoreData[[#This Row],[Sales]],0)</f>
        <v>0.26</v>
      </c>
      <c r="W7438">
        <f>YEAR(C7438)</f>
        <v>2015</v>
      </c>
      <c r="X7438" t="str">
        <f>TEXT(C7438,"mmm")</f>
        <v>Jul</v>
      </c>
    </row>
    <row r="7439" spans="1:24" x14ac:dyDescent="0.3">
      <c r="A7439">
        <v>7438</v>
      </c>
      <c r="B7439" t="s">
        <v>10283</v>
      </c>
      <c r="C7439" s="1">
        <v>41685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>
        <v>21.36</v>
      </c>
      <c r="S7439">
        <v>5</v>
      </c>
      <c r="T7439">
        <v>0.2</v>
      </c>
      <c r="U7439">
        <v>7.2089999999999996</v>
      </c>
      <c r="V7439">
        <f>IFERROR(SuperstoreData[[#This Row],[Profit]]/SuperstoreData[[#This Row],[Sales]],0)</f>
        <v>0.33749999999999997</v>
      </c>
      <c r="W7439">
        <f>YEAR(C7439)</f>
        <v>2014</v>
      </c>
      <c r="X7439" t="str">
        <f>TEXT(C7439,"mmm")</f>
        <v>Feb</v>
      </c>
    </row>
    <row r="7440" spans="1:24" x14ac:dyDescent="0.3">
      <c r="A7440">
        <v>7439</v>
      </c>
      <c r="B7440" t="s">
        <v>10284</v>
      </c>
      <c r="C7440" s="1">
        <v>42087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>
        <v>46.9</v>
      </c>
      <c r="S7440">
        <v>5</v>
      </c>
      <c r="T7440">
        <v>0</v>
      </c>
      <c r="U7440">
        <v>13.132</v>
      </c>
      <c r="V7440">
        <f>IFERROR(SuperstoreData[[#This Row],[Profit]]/SuperstoreData[[#This Row],[Sales]],0)</f>
        <v>0.28000000000000003</v>
      </c>
      <c r="W7440">
        <f>YEAR(C7440)</f>
        <v>2015</v>
      </c>
      <c r="X7440" t="str">
        <f>TEXT(C7440,"mmm")</f>
        <v>Mar</v>
      </c>
    </row>
    <row r="7441" spans="1:24" x14ac:dyDescent="0.3">
      <c r="A7441">
        <v>7440</v>
      </c>
      <c r="B7441" t="s">
        <v>10285</v>
      </c>
      <c r="C7441" s="1">
        <v>42980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>
        <v>18.72</v>
      </c>
      <c r="S7441">
        <v>5</v>
      </c>
      <c r="T7441">
        <v>0.2</v>
      </c>
      <c r="U7441">
        <v>6.5519999999999996</v>
      </c>
      <c r="V7441">
        <f>IFERROR(SuperstoreData[[#This Row],[Profit]]/SuperstoreData[[#This Row],[Sales]],0)</f>
        <v>0.35</v>
      </c>
      <c r="W7441">
        <f>YEAR(C7441)</f>
        <v>2017</v>
      </c>
      <c r="X7441" t="str">
        <f>TEXT(C7441,"mmm")</f>
        <v>Sep</v>
      </c>
    </row>
    <row r="7442" spans="1:24" x14ac:dyDescent="0.3">
      <c r="A7442">
        <v>7441</v>
      </c>
      <c r="B7442" t="s">
        <v>10285</v>
      </c>
      <c r="C7442" s="1">
        <v>42980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>
        <v>236.52799999999999</v>
      </c>
      <c r="S7442">
        <v>2</v>
      </c>
      <c r="T7442">
        <v>0.2</v>
      </c>
      <c r="U7442">
        <v>-2.9565999999999999</v>
      </c>
      <c r="V7442">
        <f>IFERROR(SuperstoreData[[#This Row],[Profit]]/SuperstoreData[[#This Row],[Sales]],0)</f>
        <v>-1.2500000000000001E-2</v>
      </c>
      <c r="W7442">
        <f>YEAR(C7442)</f>
        <v>2017</v>
      </c>
      <c r="X7442" t="str">
        <f>TEXT(C7442,"mmm")</f>
        <v>Sep</v>
      </c>
    </row>
    <row r="7443" spans="1:24" x14ac:dyDescent="0.3">
      <c r="A7443">
        <v>7442</v>
      </c>
      <c r="B7443" t="s">
        <v>10286</v>
      </c>
      <c r="C7443" s="1">
        <v>42324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>
        <v>18.899999999999999</v>
      </c>
      <c r="S7443">
        <v>3</v>
      </c>
      <c r="T7443">
        <v>0</v>
      </c>
      <c r="U7443">
        <v>8.6940000000000008</v>
      </c>
      <c r="V7443">
        <f>IFERROR(SuperstoreData[[#This Row],[Profit]]/SuperstoreData[[#This Row],[Sales]],0)</f>
        <v>0.46000000000000008</v>
      </c>
      <c r="W7443">
        <f>YEAR(C7443)</f>
        <v>2015</v>
      </c>
      <c r="X7443" t="str">
        <f>TEXT(C7443,"mmm")</f>
        <v>Nov</v>
      </c>
    </row>
    <row r="7444" spans="1:24" x14ac:dyDescent="0.3">
      <c r="A7444">
        <v>7443</v>
      </c>
      <c r="B7444" t="s">
        <v>10287</v>
      </c>
      <c r="C7444" s="1">
        <v>41982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>
        <v>10.688000000000001</v>
      </c>
      <c r="S7444">
        <v>2</v>
      </c>
      <c r="T7444">
        <v>0.2</v>
      </c>
      <c r="U7444">
        <v>3.7408000000000001</v>
      </c>
      <c r="V7444">
        <f>IFERROR(SuperstoreData[[#This Row],[Profit]]/SuperstoreData[[#This Row],[Sales]],0)</f>
        <v>0.35</v>
      </c>
      <c r="W7444">
        <f>YEAR(C7444)</f>
        <v>2014</v>
      </c>
      <c r="X7444" t="str">
        <f>TEXT(C7444,"mmm")</f>
        <v>Dec</v>
      </c>
    </row>
    <row r="7445" spans="1:24" x14ac:dyDescent="0.3">
      <c r="A7445">
        <v>7444</v>
      </c>
      <c r="B7445" t="s">
        <v>10287</v>
      </c>
      <c r="C7445" s="1">
        <v>41982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>
        <v>237.096</v>
      </c>
      <c r="S7445">
        <v>3</v>
      </c>
      <c r="T7445">
        <v>0.2</v>
      </c>
      <c r="U7445">
        <v>20.745899999999999</v>
      </c>
      <c r="V7445">
        <f>IFERROR(SuperstoreData[[#This Row],[Profit]]/SuperstoreData[[#This Row],[Sales]],0)</f>
        <v>8.7499999999999994E-2</v>
      </c>
      <c r="W7445">
        <f>YEAR(C7445)</f>
        <v>2014</v>
      </c>
      <c r="X7445" t="str">
        <f>TEXT(C7445,"mmm")</f>
        <v>Dec</v>
      </c>
    </row>
    <row r="7446" spans="1:24" x14ac:dyDescent="0.3">
      <c r="A7446">
        <v>7445</v>
      </c>
      <c r="B7446" t="s">
        <v>10288</v>
      </c>
      <c r="C7446" s="1">
        <v>42769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>
        <v>5.1840000000000002</v>
      </c>
      <c r="S7446">
        <v>1</v>
      </c>
      <c r="T7446">
        <v>0.2</v>
      </c>
      <c r="U7446">
        <v>1.8144</v>
      </c>
      <c r="V7446">
        <f>IFERROR(SuperstoreData[[#This Row],[Profit]]/SuperstoreData[[#This Row],[Sales]],0)</f>
        <v>0.35</v>
      </c>
      <c r="W7446">
        <f>YEAR(C7446)</f>
        <v>2017</v>
      </c>
      <c r="X7446" t="str">
        <f>TEXT(C7446,"mmm")</f>
        <v>Feb</v>
      </c>
    </row>
    <row r="7447" spans="1:24" x14ac:dyDescent="0.3">
      <c r="A7447">
        <v>7446</v>
      </c>
      <c r="B7447" t="s">
        <v>10288</v>
      </c>
      <c r="C7447" s="1">
        <v>42769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>
        <v>65.584000000000003</v>
      </c>
      <c r="S7447">
        <v>2</v>
      </c>
      <c r="T7447">
        <v>0.2</v>
      </c>
      <c r="U7447">
        <v>23.7742</v>
      </c>
      <c r="V7447">
        <f>IFERROR(SuperstoreData[[#This Row],[Profit]]/SuperstoreData[[#This Row],[Sales]],0)</f>
        <v>0.36249999999999999</v>
      </c>
      <c r="W7447">
        <f>YEAR(C7447)</f>
        <v>2017</v>
      </c>
      <c r="X7447" t="str">
        <f>TEXT(C7447,"mmm")</f>
        <v>Feb</v>
      </c>
    </row>
    <row r="7448" spans="1:24" x14ac:dyDescent="0.3">
      <c r="A7448">
        <v>7447</v>
      </c>
      <c r="B7448" t="s">
        <v>10288</v>
      </c>
      <c r="C7448" s="1">
        <v>42769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>
        <v>22.2</v>
      </c>
      <c r="S7448">
        <v>1</v>
      </c>
      <c r="T7448">
        <v>0.6</v>
      </c>
      <c r="U7448">
        <v>-26.085000000000001</v>
      </c>
      <c r="V7448">
        <f>IFERROR(SuperstoreData[[#This Row],[Profit]]/SuperstoreData[[#This Row],[Sales]],0)</f>
        <v>-1.175</v>
      </c>
      <c r="W7448">
        <f>YEAR(C7448)</f>
        <v>2017</v>
      </c>
      <c r="X7448" t="str">
        <f>TEXT(C7448,"mmm")</f>
        <v>Feb</v>
      </c>
    </row>
    <row r="7449" spans="1:24" x14ac:dyDescent="0.3">
      <c r="A7449">
        <v>7448</v>
      </c>
      <c r="B7449" t="s">
        <v>10288</v>
      </c>
      <c r="C7449" s="1">
        <v>42769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>
        <v>419.4</v>
      </c>
      <c r="S7449">
        <v>5</v>
      </c>
      <c r="T7449">
        <v>0.2</v>
      </c>
      <c r="U7449">
        <v>146.79</v>
      </c>
      <c r="V7449">
        <f>IFERROR(SuperstoreData[[#This Row],[Profit]]/SuperstoreData[[#This Row],[Sales]],0)</f>
        <v>0.35</v>
      </c>
      <c r="W7449">
        <f>YEAR(C7449)</f>
        <v>2017</v>
      </c>
      <c r="X7449" t="str">
        <f>TEXT(C7449,"mmm")</f>
        <v>Feb</v>
      </c>
    </row>
    <row r="7450" spans="1:24" x14ac:dyDescent="0.3">
      <c r="A7450">
        <v>7449</v>
      </c>
      <c r="B7450" t="s">
        <v>10289</v>
      </c>
      <c r="C7450" s="1">
        <v>43050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>
        <v>88.92</v>
      </c>
      <c r="S7450">
        <v>5</v>
      </c>
      <c r="T7450">
        <v>0.2</v>
      </c>
      <c r="U7450">
        <v>14.4495</v>
      </c>
      <c r="V7450">
        <f>IFERROR(SuperstoreData[[#This Row],[Profit]]/SuperstoreData[[#This Row],[Sales]],0)</f>
        <v>0.16250000000000001</v>
      </c>
      <c r="W7450">
        <f>YEAR(C7450)</f>
        <v>2017</v>
      </c>
      <c r="X7450" t="str">
        <f>TEXT(C7450,"mmm")</f>
        <v>Nov</v>
      </c>
    </row>
    <row r="7451" spans="1:24" x14ac:dyDescent="0.3">
      <c r="A7451">
        <v>7450</v>
      </c>
      <c r="B7451" t="s">
        <v>10290</v>
      </c>
      <c r="C7451" s="1">
        <v>42995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>
        <v>9.9120000000000008</v>
      </c>
      <c r="S7451">
        <v>3</v>
      </c>
      <c r="T7451">
        <v>0.2</v>
      </c>
      <c r="U7451">
        <v>3.2214</v>
      </c>
      <c r="V7451">
        <f>IFERROR(SuperstoreData[[#This Row],[Profit]]/SuperstoreData[[#This Row],[Sales]],0)</f>
        <v>0.32499999999999996</v>
      </c>
      <c r="W7451">
        <f>YEAR(C7451)</f>
        <v>2017</v>
      </c>
      <c r="X7451" t="str">
        <f>TEXT(C7451,"mmm")</f>
        <v>Sep</v>
      </c>
    </row>
    <row r="7452" spans="1:24" x14ac:dyDescent="0.3">
      <c r="A7452">
        <v>7451</v>
      </c>
      <c r="B7452" t="s">
        <v>10290</v>
      </c>
      <c r="C7452" s="1">
        <v>42995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>
        <v>318.43</v>
      </c>
      <c r="S7452">
        <v>5</v>
      </c>
      <c r="T7452">
        <v>0.3</v>
      </c>
      <c r="U7452">
        <v>-77.332999999999998</v>
      </c>
      <c r="V7452">
        <f>IFERROR(SuperstoreData[[#This Row],[Profit]]/SuperstoreData[[#This Row],[Sales]],0)</f>
        <v>-0.24285714285714285</v>
      </c>
      <c r="W7452">
        <f>YEAR(C7452)</f>
        <v>2017</v>
      </c>
      <c r="X7452" t="str">
        <f>TEXT(C7452,"mmm")</f>
        <v>Sep</v>
      </c>
    </row>
    <row r="7453" spans="1:24" x14ac:dyDescent="0.3">
      <c r="A7453">
        <v>7452</v>
      </c>
      <c r="B7453" t="s">
        <v>10290</v>
      </c>
      <c r="C7453" s="1">
        <v>42995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>
        <v>5.8</v>
      </c>
      <c r="S7453">
        <v>5</v>
      </c>
      <c r="T7453">
        <v>0.8</v>
      </c>
      <c r="U7453">
        <v>-10.15</v>
      </c>
      <c r="V7453">
        <f>IFERROR(SuperstoreData[[#This Row],[Profit]]/SuperstoreData[[#This Row],[Sales]],0)</f>
        <v>-1.7500000000000002</v>
      </c>
      <c r="W7453">
        <f>YEAR(C7453)</f>
        <v>2017</v>
      </c>
      <c r="X7453" t="str">
        <f>TEXT(C7453,"mmm")</f>
        <v>Sep</v>
      </c>
    </row>
    <row r="7454" spans="1:24" x14ac:dyDescent="0.3">
      <c r="A7454">
        <v>7453</v>
      </c>
      <c r="B7454" t="s">
        <v>10290</v>
      </c>
      <c r="C7454" s="1">
        <v>42995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>
        <v>1415.76</v>
      </c>
      <c r="S7454">
        <v>6</v>
      </c>
      <c r="T7454">
        <v>0.2</v>
      </c>
      <c r="U7454">
        <v>88.484999999999999</v>
      </c>
      <c r="V7454">
        <f>IFERROR(SuperstoreData[[#This Row],[Profit]]/SuperstoreData[[#This Row],[Sales]],0)</f>
        <v>6.25E-2</v>
      </c>
      <c r="W7454">
        <f>YEAR(C7454)</f>
        <v>2017</v>
      </c>
      <c r="X7454" t="str">
        <f>TEXT(C7454,"mmm")</f>
        <v>Sep</v>
      </c>
    </row>
    <row r="7455" spans="1:24" x14ac:dyDescent="0.3">
      <c r="A7455">
        <v>7454</v>
      </c>
      <c r="B7455" t="s">
        <v>10291</v>
      </c>
      <c r="C7455" s="1">
        <v>42911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>
        <v>148.47999999999999</v>
      </c>
      <c r="S7455">
        <v>2</v>
      </c>
      <c r="T7455">
        <v>0.2</v>
      </c>
      <c r="U7455">
        <v>16.704000000000001</v>
      </c>
      <c r="V7455">
        <f>IFERROR(SuperstoreData[[#This Row],[Profit]]/SuperstoreData[[#This Row],[Sales]],0)</f>
        <v>0.11250000000000002</v>
      </c>
      <c r="W7455">
        <f>YEAR(C7455)</f>
        <v>2017</v>
      </c>
      <c r="X7455" t="str">
        <f>TEXT(C7455,"mmm")</f>
        <v>Jun</v>
      </c>
    </row>
    <row r="7456" spans="1:24" x14ac:dyDescent="0.3">
      <c r="A7456">
        <v>7455</v>
      </c>
      <c r="B7456" t="s">
        <v>10292</v>
      </c>
      <c r="C7456" s="1">
        <v>42581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>
        <v>9.2479999999999993</v>
      </c>
      <c r="S7456">
        <v>4</v>
      </c>
      <c r="T7456">
        <v>0.2</v>
      </c>
      <c r="U7456">
        <v>3.1212</v>
      </c>
      <c r="V7456">
        <f>IFERROR(SuperstoreData[[#This Row],[Profit]]/SuperstoreData[[#This Row],[Sales]],0)</f>
        <v>0.33750000000000002</v>
      </c>
      <c r="W7456">
        <f>YEAR(C7456)</f>
        <v>2016</v>
      </c>
      <c r="X7456" t="str">
        <f>TEXT(C7456,"mmm")</f>
        <v>Jul</v>
      </c>
    </row>
    <row r="7457" spans="1:24" x14ac:dyDescent="0.3">
      <c r="A7457">
        <v>7456</v>
      </c>
      <c r="B7457" t="s">
        <v>10292</v>
      </c>
      <c r="C7457" s="1">
        <v>42581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>
        <v>1036.624</v>
      </c>
      <c r="S7457">
        <v>2</v>
      </c>
      <c r="T7457">
        <v>0.2</v>
      </c>
      <c r="U7457">
        <v>51.831200000000003</v>
      </c>
      <c r="V7457">
        <f>IFERROR(SuperstoreData[[#This Row],[Profit]]/SuperstoreData[[#This Row],[Sales]],0)</f>
        <v>0.05</v>
      </c>
      <c r="W7457">
        <f>YEAR(C7457)</f>
        <v>2016</v>
      </c>
      <c r="X7457" t="str">
        <f>TEXT(C7457,"mmm")</f>
        <v>Jul</v>
      </c>
    </row>
    <row r="7458" spans="1:24" x14ac:dyDescent="0.3">
      <c r="A7458">
        <v>7457</v>
      </c>
      <c r="B7458" t="s">
        <v>10293</v>
      </c>
      <c r="C7458" s="1">
        <v>42110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>
        <f>IFERROR(SuperstoreData[[#This Row],[Profit]]/SuperstoreData[[#This Row],[Sales]],0)</f>
        <v>0.26</v>
      </c>
      <c r="W7458">
        <f>YEAR(C7458)</f>
        <v>2015</v>
      </c>
      <c r="X7458" t="str">
        <f>TEXT(C7458,"mmm")</f>
        <v>Apr</v>
      </c>
    </row>
    <row r="7459" spans="1:24" x14ac:dyDescent="0.3">
      <c r="A7459">
        <v>7458</v>
      </c>
      <c r="B7459" t="s">
        <v>10293</v>
      </c>
      <c r="C7459" s="1">
        <v>42110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>
        <v>9.14</v>
      </c>
      <c r="S7459">
        <v>1</v>
      </c>
      <c r="T7459">
        <v>0</v>
      </c>
      <c r="U7459">
        <v>4.57</v>
      </c>
      <c r="V7459">
        <f>IFERROR(SuperstoreData[[#This Row],[Profit]]/SuperstoreData[[#This Row],[Sales]],0)</f>
        <v>0.5</v>
      </c>
      <c r="W7459">
        <f>YEAR(C7459)</f>
        <v>2015</v>
      </c>
      <c r="X7459" t="str">
        <f>TEXT(C7459,"mmm")</f>
        <v>Apr</v>
      </c>
    </row>
    <row r="7460" spans="1:24" x14ac:dyDescent="0.3">
      <c r="A7460">
        <v>7459</v>
      </c>
      <c r="B7460" t="s">
        <v>10293</v>
      </c>
      <c r="C7460" s="1">
        <v>42110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>
        <v>1196.8599999999999</v>
      </c>
      <c r="S7460">
        <v>7</v>
      </c>
      <c r="T7460">
        <v>0</v>
      </c>
      <c r="U7460">
        <v>119.68600000000001</v>
      </c>
      <c r="V7460">
        <f>IFERROR(SuperstoreData[[#This Row],[Profit]]/SuperstoreData[[#This Row],[Sales]],0)</f>
        <v>0.10000000000000002</v>
      </c>
      <c r="W7460">
        <f>YEAR(C7460)</f>
        <v>2015</v>
      </c>
      <c r="X7460" t="str">
        <f>TEXT(C7460,"mmm")</f>
        <v>Apr</v>
      </c>
    </row>
    <row r="7461" spans="1:24" x14ac:dyDescent="0.3">
      <c r="A7461">
        <v>7460</v>
      </c>
      <c r="B7461" t="s">
        <v>10293</v>
      </c>
      <c r="C7461" s="1">
        <v>42110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>
        <v>523.26</v>
      </c>
      <c r="S7461">
        <v>9</v>
      </c>
      <c r="T7461">
        <v>0</v>
      </c>
      <c r="U7461">
        <v>125.58240000000001</v>
      </c>
      <c r="V7461">
        <f>IFERROR(SuperstoreData[[#This Row],[Profit]]/SuperstoreData[[#This Row],[Sales]],0)</f>
        <v>0.24000000000000002</v>
      </c>
      <c r="W7461">
        <f>YEAR(C7461)</f>
        <v>2015</v>
      </c>
      <c r="X7461" t="str">
        <f>TEXT(C7461,"mmm")</f>
        <v>Apr</v>
      </c>
    </row>
    <row r="7462" spans="1:24" x14ac:dyDescent="0.3">
      <c r="A7462">
        <v>7461</v>
      </c>
      <c r="B7462" t="s">
        <v>10294</v>
      </c>
      <c r="C7462" s="1">
        <v>42105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>
        <v>639.96799999999996</v>
      </c>
      <c r="S7462">
        <v>4</v>
      </c>
      <c r="T7462">
        <v>0.2</v>
      </c>
      <c r="U7462">
        <v>215.98920000000001</v>
      </c>
      <c r="V7462">
        <f>IFERROR(SuperstoreData[[#This Row],[Profit]]/SuperstoreData[[#This Row],[Sales]],0)</f>
        <v>0.33750000000000002</v>
      </c>
      <c r="W7462">
        <f>YEAR(C7462)</f>
        <v>2015</v>
      </c>
      <c r="X7462" t="str">
        <f>TEXT(C7462,"mmm")</f>
        <v>Apr</v>
      </c>
    </row>
    <row r="7463" spans="1:24" x14ac:dyDescent="0.3">
      <c r="A7463">
        <v>7462</v>
      </c>
      <c r="B7463" t="s">
        <v>10294</v>
      </c>
      <c r="C7463" s="1">
        <v>42105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>
        <v>52.76</v>
      </c>
      <c r="S7463">
        <v>2</v>
      </c>
      <c r="T7463">
        <v>0</v>
      </c>
      <c r="U7463">
        <v>24.269600000000001</v>
      </c>
      <c r="V7463">
        <f>IFERROR(SuperstoreData[[#This Row],[Profit]]/SuperstoreData[[#This Row],[Sales]],0)</f>
        <v>0.46</v>
      </c>
      <c r="W7463">
        <f>YEAR(C7463)</f>
        <v>2015</v>
      </c>
      <c r="X7463" t="str">
        <f>TEXT(C7463,"mmm")</f>
        <v>Apr</v>
      </c>
    </row>
    <row r="7464" spans="1:24" x14ac:dyDescent="0.3">
      <c r="A7464">
        <v>7463</v>
      </c>
      <c r="B7464" t="s">
        <v>10295</v>
      </c>
      <c r="C7464" s="1">
        <v>42062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>
        <v>538.91999999999996</v>
      </c>
      <c r="S7464">
        <v>9</v>
      </c>
      <c r="T7464">
        <v>0</v>
      </c>
      <c r="U7464">
        <v>80.837999999999994</v>
      </c>
      <c r="V7464">
        <f>IFERROR(SuperstoreData[[#This Row],[Profit]]/SuperstoreData[[#This Row],[Sales]],0)</f>
        <v>0.15</v>
      </c>
      <c r="W7464">
        <f>YEAR(C7464)</f>
        <v>2015</v>
      </c>
      <c r="X7464" t="str">
        <f>TEXT(C7464,"mmm")</f>
        <v>Feb</v>
      </c>
    </row>
    <row r="7465" spans="1:24" x14ac:dyDescent="0.3">
      <c r="A7465">
        <v>7464</v>
      </c>
      <c r="B7465" t="s">
        <v>10296</v>
      </c>
      <c r="C7465" s="1">
        <v>42621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>
        <v>14.88</v>
      </c>
      <c r="S7465">
        <v>2</v>
      </c>
      <c r="T7465">
        <v>0</v>
      </c>
      <c r="U7465">
        <v>3.72</v>
      </c>
      <c r="V7465">
        <f>IFERROR(SuperstoreData[[#This Row],[Profit]]/SuperstoreData[[#This Row],[Sales]],0)</f>
        <v>0.25</v>
      </c>
      <c r="W7465">
        <f>YEAR(C7465)</f>
        <v>2016</v>
      </c>
      <c r="X7465" t="str">
        <f>TEXT(C7465,"mmm")</f>
        <v>Sep</v>
      </c>
    </row>
    <row r="7466" spans="1:24" x14ac:dyDescent="0.3">
      <c r="A7466">
        <v>7465</v>
      </c>
      <c r="B7466" t="s">
        <v>10296</v>
      </c>
      <c r="C7466" s="1">
        <v>42621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>
        <v>34.24</v>
      </c>
      <c r="S7466">
        <v>8</v>
      </c>
      <c r="T7466">
        <v>0</v>
      </c>
      <c r="U7466">
        <v>15.407999999999999</v>
      </c>
      <c r="V7466">
        <f>IFERROR(SuperstoreData[[#This Row],[Profit]]/SuperstoreData[[#This Row],[Sales]],0)</f>
        <v>0.44999999999999996</v>
      </c>
      <c r="W7466">
        <f>YEAR(C7466)</f>
        <v>2016</v>
      </c>
      <c r="X7466" t="str">
        <f>TEXT(C7466,"mmm")</f>
        <v>Sep</v>
      </c>
    </row>
    <row r="7467" spans="1:24" x14ac:dyDescent="0.3">
      <c r="A7467">
        <v>7466</v>
      </c>
      <c r="B7467" t="s">
        <v>10296</v>
      </c>
      <c r="C7467" s="1">
        <v>42621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>
        <v>261.74</v>
      </c>
      <c r="S7467">
        <v>2</v>
      </c>
      <c r="T7467">
        <v>0</v>
      </c>
      <c r="U7467">
        <v>65.435000000000002</v>
      </c>
      <c r="V7467">
        <f>IFERROR(SuperstoreData[[#This Row],[Profit]]/SuperstoreData[[#This Row],[Sales]],0)</f>
        <v>0.25</v>
      </c>
      <c r="W7467">
        <f>YEAR(C7467)</f>
        <v>2016</v>
      </c>
      <c r="X7467" t="str">
        <f>TEXT(C7467,"mmm")</f>
        <v>Sep</v>
      </c>
    </row>
    <row r="7468" spans="1:24" x14ac:dyDescent="0.3">
      <c r="A7468">
        <v>7467</v>
      </c>
      <c r="B7468" t="s">
        <v>10297</v>
      </c>
      <c r="C7468" s="1">
        <v>42509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>
        <v>87.84</v>
      </c>
      <c r="S7468">
        <v>8</v>
      </c>
      <c r="T7468">
        <v>0</v>
      </c>
      <c r="U7468">
        <v>23.716799999999999</v>
      </c>
      <c r="V7468">
        <f>IFERROR(SuperstoreData[[#This Row],[Profit]]/SuperstoreData[[#This Row],[Sales]],0)</f>
        <v>0.26999999999999996</v>
      </c>
      <c r="W7468">
        <f>YEAR(C7468)</f>
        <v>2016</v>
      </c>
      <c r="X7468" t="str">
        <f>TEXT(C7468,"mmm")</f>
        <v>May</v>
      </c>
    </row>
    <row r="7469" spans="1:24" x14ac:dyDescent="0.3">
      <c r="A7469">
        <v>7468</v>
      </c>
      <c r="B7469" t="s">
        <v>10298</v>
      </c>
      <c r="C7469" s="1">
        <v>43050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>
        <v>34.92</v>
      </c>
      <c r="S7469">
        <v>4</v>
      </c>
      <c r="T7469">
        <v>0</v>
      </c>
      <c r="U7469">
        <v>11.8728</v>
      </c>
      <c r="V7469">
        <f>IFERROR(SuperstoreData[[#This Row],[Profit]]/SuperstoreData[[#This Row],[Sales]],0)</f>
        <v>0.33999999999999997</v>
      </c>
      <c r="W7469">
        <f>YEAR(C7469)</f>
        <v>2017</v>
      </c>
      <c r="X7469" t="str">
        <f>TEXT(C7469,"mmm")</f>
        <v>Nov</v>
      </c>
    </row>
    <row r="7470" spans="1:24" x14ac:dyDescent="0.3">
      <c r="A7470">
        <v>7469</v>
      </c>
      <c r="B7470" t="s">
        <v>10299</v>
      </c>
      <c r="C7470" s="1">
        <v>41897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>
        <v>14.94</v>
      </c>
      <c r="S7470">
        <v>3</v>
      </c>
      <c r="T7470">
        <v>0</v>
      </c>
      <c r="U7470">
        <v>7.0217999999999998</v>
      </c>
      <c r="V7470">
        <f>IFERROR(SuperstoreData[[#This Row],[Profit]]/SuperstoreData[[#This Row],[Sales]],0)</f>
        <v>0.47000000000000003</v>
      </c>
      <c r="W7470">
        <f>YEAR(C7470)</f>
        <v>2014</v>
      </c>
      <c r="X7470" t="str">
        <f>TEXT(C7470,"mmm")</f>
        <v>Sep</v>
      </c>
    </row>
    <row r="7471" spans="1:24" x14ac:dyDescent="0.3">
      <c r="A7471">
        <v>7470</v>
      </c>
      <c r="B7471" t="s">
        <v>10299</v>
      </c>
      <c r="C7471" s="1">
        <v>41897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>
        <v>14.56</v>
      </c>
      <c r="S7471">
        <v>2</v>
      </c>
      <c r="T7471">
        <v>0</v>
      </c>
      <c r="U7471">
        <v>6.2607999999999997</v>
      </c>
      <c r="V7471">
        <f>IFERROR(SuperstoreData[[#This Row],[Profit]]/SuperstoreData[[#This Row],[Sales]],0)</f>
        <v>0.42999999999999994</v>
      </c>
      <c r="W7471">
        <f>YEAR(C7471)</f>
        <v>2014</v>
      </c>
      <c r="X7471" t="str">
        <f>TEXT(C7471,"mmm")</f>
        <v>Sep</v>
      </c>
    </row>
    <row r="7472" spans="1:24" x14ac:dyDescent="0.3">
      <c r="A7472">
        <v>7471</v>
      </c>
      <c r="B7472" t="s">
        <v>10300</v>
      </c>
      <c r="C7472" s="1">
        <v>42262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>
        <v>3.5760000000000001</v>
      </c>
      <c r="S7472">
        <v>4</v>
      </c>
      <c r="T7472">
        <v>0.7</v>
      </c>
      <c r="U7472">
        <v>-2.8607999999999998</v>
      </c>
      <c r="V7472">
        <f>IFERROR(SuperstoreData[[#This Row],[Profit]]/SuperstoreData[[#This Row],[Sales]],0)</f>
        <v>-0.79999999999999993</v>
      </c>
      <c r="W7472">
        <f>YEAR(C7472)</f>
        <v>2015</v>
      </c>
      <c r="X7472" t="str">
        <f>TEXT(C7472,"mmm")</f>
        <v>Sep</v>
      </c>
    </row>
    <row r="7473" spans="1:24" x14ac:dyDescent="0.3">
      <c r="A7473">
        <v>7472</v>
      </c>
      <c r="B7473" t="s">
        <v>10300</v>
      </c>
      <c r="C7473" s="1">
        <v>42262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>
        <v>147.184</v>
      </c>
      <c r="S7473">
        <v>2</v>
      </c>
      <c r="T7473">
        <v>0.2</v>
      </c>
      <c r="U7473">
        <v>-29.436800000000002</v>
      </c>
      <c r="V7473">
        <f>IFERROR(SuperstoreData[[#This Row],[Profit]]/SuperstoreData[[#This Row],[Sales]],0)</f>
        <v>-0.2</v>
      </c>
      <c r="W7473">
        <f>YEAR(C7473)</f>
        <v>2015</v>
      </c>
      <c r="X7473" t="str">
        <f>TEXT(C7473,"mmm")</f>
        <v>Sep</v>
      </c>
    </row>
    <row r="7474" spans="1:24" x14ac:dyDescent="0.3">
      <c r="A7474">
        <v>7473</v>
      </c>
      <c r="B7474" t="s">
        <v>10301</v>
      </c>
      <c r="C7474" s="1">
        <v>42552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>
        <v>1499.95</v>
      </c>
      <c r="S7474">
        <v>5</v>
      </c>
      <c r="T7474">
        <v>0</v>
      </c>
      <c r="U7474">
        <v>449.98500000000001</v>
      </c>
      <c r="V7474">
        <f>IFERROR(SuperstoreData[[#This Row],[Profit]]/SuperstoreData[[#This Row],[Sales]],0)</f>
        <v>0.3</v>
      </c>
      <c r="W7474">
        <f>YEAR(C7474)</f>
        <v>2016</v>
      </c>
      <c r="X7474" t="str">
        <f>TEXT(C7474,"mmm")</f>
        <v>Jul</v>
      </c>
    </row>
    <row r="7475" spans="1:24" x14ac:dyDescent="0.3">
      <c r="A7475">
        <v>7474</v>
      </c>
      <c r="B7475" t="s">
        <v>10302</v>
      </c>
      <c r="C7475" s="1">
        <v>42470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>
        <v>13.568</v>
      </c>
      <c r="S7475">
        <v>4</v>
      </c>
      <c r="T7475">
        <v>0.2</v>
      </c>
      <c r="U7475">
        <v>3.2223999999999999</v>
      </c>
      <c r="V7475">
        <f>IFERROR(SuperstoreData[[#This Row],[Profit]]/SuperstoreData[[#This Row],[Sales]],0)</f>
        <v>0.23749999999999999</v>
      </c>
      <c r="W7475">
        <f>YEAR(C7475)</f>
        <v>2016</v>
      </c>
      <c r="X7475" t="str">
        <f>TEXT(C7475,"mmm")</f>
        <v>Apr</v>
      </c>
    </row>
    <row r="7476" spans="1:24" x14ac:dyDescent="0.3">
      <c r="A7476">
        <v>7475</v>
      </c>
      <c r="B7476" t="s">
        <v>10303</v>
      </c>
      <c r="C7476" s="1">
        <v>41645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>
        <v>2573.8200000000002</v>
      </c>
      <c r="S7476">
        <v>9</v>
      </c>
      <c r="T7476">
        <v>0</v>
      </c>
      <c r="U7476">
        <v>746.40779999999995</v>
      </c>
      <c r="V7476">
        <f>IFERROR(SuperstoreData[[#This Row],[Profit]]/SuperstoreData[[#This Row],[Sales]],0)</f>
        <v>0.28999999999999998</v>
      </c>
      <c r="W7476">
        <f>YEAR(C7476)</f>
        <v>2014</v>
      </c>
      <c r="X7476" t="str">
        <f>TEXT(C7476,"mmm")</f>
        <v>Jan</v>
      </c>
    </row>
    <row r="7477" spans="1:24" x14ac:dyDescent="0.3">
      <c r="A7477">
        <v>7476</v>
      </c>
      <c r="B7477" t="s">
        <v>10303</v>
      </c>
      <c r="C7477" s="1">
        <v>41645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>
        <v>609.98</v>
      </c>
      <c r="S7477">
        <v>2</v>
      </c>
      <c r="T7477">
        <v>0</v>
      </c>
      <c r="U7477">
        <v>274.49099999999999</v>
      </c>
      <c r="V7477">
        <f>IFERROR(SuperstoreData[[#This Row],[Profit]]/SuperstoreData[[#This Row],[Sales]],0)</f>
        <v>0.44999999999999996</v>
      </c>
      <c r="W7477">
        <f>YEAR(C7477)</f>
        <v>2014</v>
      </c>
      <c r="X7477" t="str">
        <f>TEXT(C7477,"mmm")</f>
        <v>Jan</v>
      </c>
    </row>
    <row r="7478" spans="1:24" x14ac:dyDescent="0.3">
      <c r="A7478">
        <v>7477</v>
      </c>
      <c r="B7478" t="s">
        <v>10303</v>
      </c>
      <c r="C7478" s="1">
        <v>41645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>
        <v>5.48</v>
      </c>
      <c r="S7478">
        <v>2</v>
      </c>
      <c r="T7478">
        <v>0</v>
      </c>
      <c r="U7478">
        <v>1.4796</v>
      </c>
      <c r="V7478">
        <f>IFERROR(SuperstoreData[[#This Row],[Profit]]/SuperstoreData[[#This Row],[Sales]],0)</f>
        <v>0.26999999999999996</v>
      </c>
      <c r="W7478">
        <f>YEAR(C7478)</f>
        <v>2014</v>
      </c>
      <c r="X7478" t="str">
        <f>TEXT(C7478,"mmm")</f>
        <v>Jan</v>
      </c>
    </row>
    <row r="7479" spans="1:24" x14ac:dyDescent="0.3">
      <c r="A7479">
        <v>7478</v>
      </c>
      <c r="B7479" t="s">
        <v>10303</v>
      </c>
      <c r="C7479" s="1">
        <v>41645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>
        <v>391.98</v>
      </c>
      <c r="S7479">
        <v>2</v>
      </c>
      <c r="T7479">
        <v>0</v>
      </c>
      <c r="U7479">
        <v>113.6742</v>
      </c>
      <c r="V7479">
        <f>IFERROR(SuperstoreData[[#This Row],[Profit]]/SuperstoreData[[#This Row],[Sales]],0)</f>
        <v>0.28999999999999998</v>
      </c>
      <c r="W7479">
        <f>YEAR(C7479)</f>
        <v>2014</v>
      </c>
      <c r="X7479" t="str">
        <f>TEXT(C7479,"mmm")</f>
        <v>Jan</v>
      </c>
    </row>
    <row r="7480" spans="1:24" x14ac:dyDescent="0.3">
      <c r="A7480">
        <v>7479</v>
      </c>
      <c r="B7480" t="s">
        <v>10303</v>
      </c>
      <c r="C7480" s="1">
        <v>41645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>
        <v>755.96</v>
      </c>
      <c r="S7480">
        <v>4</v>
      </c>
      <c r="T7480">
        <v>0</v>
      </c>
      <c r="U7480">
        <v>204.10919999999999</v>
      </c>
      <c r="V7480">
        <f>IFERROR(SuperstoreData[[#This Row],[Profit]]/SuperstoreData[[#This Row],[Sales]],0)</f>
        <v>0.26999999999999996</v>
      </c>
      <c r="W7480">
        <f>YEAR(C7480)</f>
        <v>2014</v>
      </c>
      <c r="X7480" t="str">
        <f>TEXT(C7480,"mmm")</f>
        <v>Jan</v>
      </c>
    </row>
    <row r="7481" spans="1:24" x14ac:dyDescent="0.3">
      <c r="A7481">
        <v>7480</v>
      </c>
      <c r="B7481" t="s">
        <v>10303</v>
      </c>
      <c r="C7481" s="1">
        <v>41645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>
        <v>31.12</v>
      </c>
      <c r="S7481">
        <v>4</v>
      </c>
      <c r="T7481">
        <v>0</v>
      </c>
      <c r="U7481">
        <v>0.31119999999999998</v>
      </c>
      <c r="V7481">
        <f>IFERROR(SuperstoreData[[#This Row],[Profit]]/SuperstoreData[[#This Row],[Sales]],0)</f>
        <v>9.9999999999999985E-3</v>
      </c>
      <c r="W7481">
        <f>YEAR(C7481)</f>
        <v>2014</v>
      </c>
      <c r="X7481" t="str">
        <f>TEXT(C7481,"mmm")</f>
        <v>Jan</v>
      </c>
    </row>
    <row r="7482" spans="1:24" x14ac:dyDescent="0.3">
      <c r="A7482">
        <v>7481</v>
      </c>
      <c r="B7482" t="s">
        <v>10303</v>
      </c>
      <c r="C7482" s="1">
        <v>41645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>
        <v>6.54</v>
      </c>
      <c r="S7482">
        <v>1</v>
      </c>
      <c r="T7482">
        <v>0</v>
      </c>
      <c r="U7482">
        <v>3.0084</v>
      </c>
      <c r="V7482">
        <f>IFERROR(SuperstoreData[[#This Row],[Profit]]/SuperstoreData[[#This Row],[Sales]],0)</f>
        <v>0.45999999999999996</v>
      </c>
      <c r="W7482">
        <f>YEAR(C7482)</f>
        <v>2014</v>
      </c>
      <c r="X7482" t="str">
        <f>TEXT(C7482,"mmm")</f>
        <v>Jan</v>
      </c>
    </row>
    <row r="7483" spans="1:24" x14ac:dyDescent="0.3">
      <c r="A7483">
        <v>7482</v>
      </c>
      <c r="B7483" t="s">
        <v>10304</v>
      </c>
      <c r="C7483" s="1">
        <v>42614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>
        <v>12.78</v>
      </c>
      <c r="S7483">
        <v>1</v>
      </c>
      <c r="T7483">
        <v>0</v>
      </c>
      <c r="U7483">
        <v>5.7510000000000003</v>
      </c>
      <c r="V7483">
        <f>IFERROR(SuperstoreData[[#This Row],[Profit]]/SuperstoreData[[#This Row],[Sales]],0)</f>
        <v>0.45000000000000007</v>
      </c>
      <c r="W7483">
        <f>YEAR(C7483)</f>
        <v>2016</v>
      </c>
      <c r="X7483" t="str">
        <f>TEXT(C7483,"mmm")</f>
        <v>Sep</v>
      </c>
    </row>
    <row r="7484" spans="1:24" x14ac:dyDescent="0.3">
      <c r="A7484">
        <v>7483</v>
      </c>
      <c r="B7484" t="s">
        <v>10305</v>
      </c>
      <c r="C7484" s="1">
        <v>41905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>
        <v>18.463999999999999</v>
      </c>
      <c r="S7484">
        <v>4</v>
      </c>
      <c r="T7484">
        <v>0.2</v>
      </c>
      <c r="U7484">
        <v>6.9240000000000004</v>
      </c>
      <c r="V7484">
        <f>IFERROR(SuperstoreData[[#This Row],[Profit]]/SuperstoreData[[#This Row],[Sales]],0)</f>
        <v>0.37500000000000006</v>
      </c>
      <c r="W7484">
        <f>YEAR(C7484)</f>
        <v>2014</v>
      </c>
      <c r="X7484" t="str">
        <f>TEXT(C7484,"mmm")</f>
        <v>Sep</v>
      </c>
    </row>
    <row r="7485" spans="1:24" x14ac:dyDescent="0.3">
      <c r="A7485">
        <v>7484</v>
      </c>
      <c r="B7485" t="s">
        <v>10306</v>
      </c>
      <c r="C7485" s="1">
        <v>41988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>
        <v>445.80200000000002</v>
      </c>
      <c r="S7485">
        <v>7</v>
      </c>
      <c r="T7485">
        <v>0.3</v>
      </c>
      <c r="U7485">
        <v>-108.2662</v>
      </c>
      <c r="V7485">
        <f>IFERROR(SuperstoreData[[#This Row],[Profit]]/SuperstoreData[[#This Row],[Sales]],0)</f>
        <v>-0.24285714285714283</v>
      </c>
      <c r="W7485">
        <f>YEAR(C7485)</f>
        <v>2014</v>
      </c>
      <c r="X7485" t="str">
        <f>TEXT(C7485,"mmm")</f>
        <v>Dec</v>
      </c>
    </row>
    <row r="7486" spans="1:24" x14ac:dyDescent="0.3">
      <c r="A7486">
        <v>7485</v>
      </c>
      <c r="B7486" t="s">
        <v>10307</v>
      </c>
      <c r="C7486" s="1">
        <v>43097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>
        <v>2.48</v>
      </c>
      <c r="S7486">
        <v>1</v>
      </c>
      <c r="T7486">
        <v>0</v>
      </c>
      <c r="U7486">
        <v>0.86799999999999999</v>
      </c>
      <c r="V7486">
        <f>IFERROR(SuperstoreData[[#This Row],[Profit]]/SuperstoreData[[#This Row],[Sales]],0)</f>
        <v>0.35</v>
      </c>
      <c r="W7486">
        <f>YEAR(C7486)</f>
        <v>2017</v>
      </c>
      <c r="X7486" t="str">
        <f>TEXT(C7486,"mmm")</f>
        <v>Dec</v>
      </c>
    </row>
    <row r="7487" spans="1:24" x14ac:dyDescent="0.3">
      <c r="A7487">
        <v>7486</v>
      </c>
      <c r="B7487" t="s">
        <v>10307</v>
      </c>
      <c r="C7487" s="1">
        <v>43097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>
        <v>25.9</v>
      </c>
      <c r="S7487">
        <v>5</v>
      </c>
      <c r="T7487">
        <v>0</v>
      </c>
      <c r="U7487">
        <v>12.691000000000001</v>
      </c>
      <c r="V7487">
        <f>IFERROR(SuperstoreData[[#This Row],[Profit]]/SuperstoreData[[#This Row],[Sales]],0)</f>
        <v>0.49000000000000005</v>
      </c>
      <c r="W7487">
        <f>YEAR(C7487)</f>
        <v>2017</v>
      </c>
      <c r="X7487" t="str">
        <f>TEXT(C7487,"mmm")</f>
        <v>Dec</v>
      </c>
    </row>
    <row r="7488" spans="1:24" x14ac:dyDescent="0.3">
      <c r="A7488">
        <v>7487</v>
      </c>
      <c r="B7488" t="s">
        <v>10309</v>
      </c>
      <c r="C7488" s="1">
        <v>42357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>
        <v>29.9</v>
      </c>
      <c r="S7488">
        <v>5</v>
      </c>
      <c r="T7488">
        <v>0</v>
      </c>
      <c r="U7488">
        <v>14.651</v>
      </c>
      <c r="V7488">
        <f>IFERROR(SuperstoreData[[#This Row],[Profit]]/SuperstoreData[[#This Row],[Sales]],0)</f>
        <v>0.49</v>
      </c>
      <c r="W7488">
        <f>YEAR(C7488)</f>
        <v>2015</v>
      </c>
      <c r="X7488" t="str">
        <f>TEXT(C7488,"mmm")</f>
        <v>Dec</v>
      </c>
    </row>
    <row r="7489" spans="1:24" x14ac:dyDescent="0.3">
      <c r="A7489">
        <v>7488</v>
      </c>
      <c r="B7489" t="s">
        <v>10309</v>
      </c>
      <c r="C7489" s="1">
        <v>42357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>
        <v>2249.91</v>
      </c>
      <c r="S7489">
        <v>9</v>
      </c>
      <c r="T7489">
        <v>0</v>
      </c>
      <c r="U7489">
        <v>517.47929999999997</v>
      </c>
      <c r="V7489">
        <f>IFERROR(SuperstoreData[[#This Row],[Profit]]/SuperstoreData[[#This Row],[Sales]],0)</f>
        <v>0.23</v>
      </c>
      <c r="W7489">
        <f>YEAR(C7489)</f>
        <v>2015</v>
      </c>
      <c r="X7489" t="str">
        <f>TEXT(C7489,"mmm")</f>
        <v>Dec</v>
      </c>
    </row>
    <row r="7490" spans="1:24" x14ac:dyDescent="0.3">
      <c r="A7490">
        <v>7489</v>
      </c>
      <c r="B7490" t="s">
        <v>10309</v>
      </c>
      <c r="C7490" s="1">
        <v>42357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>
        <v>1053.164</v>
      </c>
      <c r="S7490">
        <v>4</v>
      </c>
      <c r="T7490">
        <v>0.3</v>
      </c>
      <c r="U7490">
        <v>-105.3164</v>
      </c>
      <c r="V7490">
        <f>IFERROR(SuperstoreData[[#This Row],[Profit]]/SuperstoreData[[#This Row],[Sales]],0)</f>
        <v>-0.1</v>
      </c>
      <c r="W7490">
        <f>YEAR(C7490)</f>
        <v>2015</v>
      </c>
      <c r="X7490" t="str">
        <f>TEXT(C7490,"mmm")</f>
        <v>Dec</v>
      </c>
    </row>
    <row r="7491" spans="1:24" x14ac:dyDescent="0.3">
      <c r="A7491">
        <v>7490</v>
      </c>
      <c r="B7491" t="s">
        <v>10310</v>
      </c>
      <c r="C7491" s="1">
        <v>43044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>
        <v>12.96</v>
      </c>
      <c r="S7491">
        <v>2</v>
      </c>
      <c r="T7491">
        <v>0</v>
      </c>
      <c r="U7491">
        <v>6.2207999999999997</v>
      </c>
      <c r="V7491">
        <f>IFERROR(SuperstoreData[[#This Row],[Profit]]/SuperstoreData[[#This Row],[Sales]],0)</f>
        <v>0.47999999999999993</v>
      </c>
      <c r="W7491">
        <f>YEAR(C7491)</f>
        <v>2017</v>
      </c>
      <c r="X7491" t="str">
        <f>TEXT(C7491,"mmm")</f>
        <v>Nov</v>
      </c>
    </row>
    <row r="7492" spans="1:24" x14ac:dyDescent="0.3">
      <c r="A7492">
        <v>7491</v>
      </c>
      <c r="B7492" t="s">
        <v>10311</v>
      </c>
      <c r="C7492" s="1">
        <v>42257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>
        <v>106.68</v>
      </c>
      <c r="S7492">
        <v>6</v>
      </c>
      <c r="T7492">
        <v>0</v>
      </c>
      <c r="U7492">
        <v>33.070799999999998</v>
      </c>
      <c r="V7492">
        <f>IFERROR(SuperstoreData[[#This Row],[Profit]]/SuperstoreData[[#This Row],[Sales]],0)</f>
        <v>0.30999999999999994</v>
      </c>
      <c r="W7492">
        <f>YEAR(C7492)</f>
        <v>2015</v>
      </c>
      <c r="X7492" t="str">
        <f>TEXT(C7492,"mmm")</f>
        <v>Sep</v>
      </c>
    </row>
    <row r="7493" spans="1:24" x14ac:dyDescent="0.3">
      <c r="A7493">
        <v>7492</v>
      </c>
      <c r="B7493" t="s">
        <v>10312</v>
      </c>
      <c r="C7493" s="1">
        <v>43055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>
        <v>119.94</v>
      </c>
      <c r="S7493">
        <v>6</v>
      </c>
      <c r="T7493">
        <v>0</v>
      </c>
      <c r="U7493">
        <v>5.9969999999999999</v>
      </c>
      <c r="V7493">
        <f>IFERROR(SuperstoreData[[#This Row],[Profit]]/SuperstoreData[[#This Row],[Sales]],0)</f>
        <v>0.05</v>
      </c>
      <c r="W7493">
        <f>YEAR(C7493)</f>
        <v>2017</v>
      </c>
      <c r="X7493" t="str">
        <f>TEXT(C7493,"mmm")</f>
        <v>Nov</v>
      </c>
    </row>
    <row r="7494" spans="1:24" x14ac:dyDescent="0.3">
      <c r="A7494">
        <v>7493</v>
      </c>
      <c r="B7494" t="s">
        <v>10313</v>
      </c>
      <c r="C7494" s="1">
        <v>42989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>
        <v>10.272</v>
      </c>
      <c r="S7494">
        <v>3</v>
      </c>
      <c r="T7494">
        <v>0.2</v>
      </c>
      <c r="U7494">
        <v>3.21</v>
      </c>
      <c r="V7494">
        <f>IFERROR(SuperstoreData[[#This Row],[Profit]]/SuperstoreData[[#This Row],[Sales]],0)</f>
        <v>0.3125</v>
      </c>
      <c r="W7494">
        <f>YEAR(C7494)</f>
        <v>2017</v>
      </c>
      <c r="X7494" t="str">
        <f>TEXT(C7494,"mmm")</f>
        <v>Sep</v>
      </c>
    </row>
    <row r="7495" spans="1:24" x14ac:dyDescent="0.3">
      <c r="A7495">
        <v>7494</v>
      </c>
      <c r="B7495" t="s">
        <v>10313</v>
      </c>
      <c r="C7495" s="1">
        <v>42989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>
        <v>512.19000000000005</v>
      </c>
      <c r="S7495">
        <v>5</v>
      </c>
      <c r="T7495">
        <v>0.3</v>
      </c>
      <c r="U7495">
        <v>-65.852999999999994</v>
      </c>
      <c r="V7495">
        <f>IFERROR(SuperstoreData[[#This Row],[Profit]]/SuperstoreData[[#This Row],[Sales]],0)</f>
        <v>-0.12857142857142856</v>
      </c>
      <c r="W7495">
        <f>YEAR(C7495)</f>
        <v>2017</v>
      </c>
      <c r="X7495" t="str">
        <f>TEXT(C7495,"mmm")</f>
        <v>Sep</v>
      </c>
    </row>
    <row r="7496" spans="1:24" x14ac:dyDescent="0.3">
      <c r="A7496">
        <v>7495</v>
      </c>
      <c r="B7496" t="s">
        <v>10313</v>
      </c>
      <c r="C7496" s="1">
        <v>42989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>
        <v>1.556</v>
      </c>
      <c r="S7496">
        <v>2</v>
      </c>
      <c r="T7496">
        <v>0.8</v>
      </c>
      <c r="U7496">
        <v>-4.2012</v>
      </c>
      <c r="V7496">
        <f>IFERROR(SuperstoreData[[#This Row],[Profit]]/SuperstoreData[[#This Row],[Sales]],0)</f>
        <v>-2.6999999999999997</v>
      </c>
      <c r="W7496">
        <f>YEAR(C7496)</f>
        <v>2017</v>
      </c>
      <c r="X7496" t="str">
        <f>TEXT(C7496,"mmm")</f>
        <v>Sep</v>
      </c>
    </row>
    <row r="7497" spans="1:24" x14ac:dyDescent="0.3">
      <c r="A7497">
        <v>7496</v>
      </c>
      <c r="B7497" t="s">
        <v>10314</v>
      </c>
      <c r="C7497" s="1">
        <v>42930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>
        <v>4.4480000000000004</v>
      </c>
      <c r="S7497">
        <v>2</v>
      </c>
      <c r="T7497">
        <v>0.2</v>
      </c>
      <c r="U7497">
        <v>1.4456</v>
      </c>
      <c r="V7497">
        <f>IFERROR(SuperstoreData[[#This Row],[Profit]]/SuperstoreData[[#This Row],[Sales]],0)</f>
        <v>0.32499999999999996</v>
      </c>
      <c r="W7497">
        <f>YEAR(C7497)</f>
        <v>2017</v>
      </c>
      <c r="X7497" t="str">
        <f>TEXT(C7497,"mmm")</f>
        <v>Jul</v>
      </c>
    </row>
    <row r="7498" spans="1:24" x14ac:dyDescent="0.3">
      <c r="A7498">
        <v>7497</v>
      </c>
      <c r="B7498" t="s">
        <v>10314</v>
      </c>
      <c r="C7498" s="1">
        <v>42930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>
        <v>276.69</v>
      </c>
      <c r="S7498">
        <v>3</v>
      </c>
      <c r="T7498">
        <v>0</v>
      </c>
      <c r="U7498">
        <v>49.804200000000002</v>
      </c>
      <c r="V7498">
        <f>IFERROR(SuperstoreData[[#This Row],[Profit]]/SuperstoreData[[#This Row],[Sales]],0)</f>
        <v>0.18</v>
      </c>
      <c r="W7498">
        <f>YEAR(C7498)</f>
        <v>2017</v>
      </c>
      <c r="X7498" t="str">
        <f>TEXT(C7498,"mmm")</f>
        <v>Jul</v>
      </c>
    </row>
    <row r="7499" spans="1:24" x14ac:dyDescent="0.3">
      <c r="A7499">
        <v>7498</v>
      </c>
      <c r="B7499" t="s">
        <v>10314</v>
      </c>
      <c r="C7499" s="1">
        <v>42930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>
        <v>4.96</v>
      </c>
      <c r="S7499">
        <v>4</v>
      </c>
      <c r="T7499">
        <v>0</v>
      </c>
      <c r="U7499">
        <v>2.3311999999999999</v>
      </c>
      <c r="V7499">
        <f>IFERROR(SuperstoreData[[#This Row],[Profit]]/SuperstoreData[[#This Row],[Sales]],0)</f>
        <v>0.47</v>
      </c>
      <c r="W7499">
        <f>YEAR(C7499)</f>
        <v>2017</v>
      </c>
      <c r="X7499" t="str">
        <f>TEXT(C7499,"mmm")</f>
        <v>Jul</v>
      </c>
    </row>
    <row r="7500" spans="1:24" x14ac:dyDescent="0.3">
      <c r="A7500">
        <v>7499</v>
      </c>
      <c r="B7500" t="s">
        <v>10314</v>
      </c>
      <c r="C7500" s="1">
        <v>42930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>
        <v>71.92</v>
      </c>
      <c r="S7500">
        <v>4</v>
      </c>
      <c r="T7500">
        <v>0</v>
      </c>
      <c r="U7500">
        <v>20.8568</v>
      </c>
      <c r="V7500">
        <f>IFERROR(SuperstoreData[[#This Row],[Profit]]/SuperstoreData[[#This Row],[Sales]],0)</f>
        <v>0.28999999999999998</v>
      </c>
      <c r="W7500">
        <f>YEAR(C7500)</f>
        <v>2017</v>
      </c>
      <c r="X7500" t="str">
        <f>TEXT(C7500,"mmm")</f>
        <v>Jul</v>
      </c>
    </row>
    <row r="7501" spans="1:24" x14ac:dyDescent="0.3">
      <c r="A7501">
        <v>7500</v>
      </c>
      <c r="B7501" t="s">
        <v>10314</v>
      </c>
      <c r="C7501" s="1">
        <v>42930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>
        <v>18.84</v>
      </c>
      <c r="S7501">
        <v>3</v>
      </c>
      <c r="T7501">
        <v>0</v>
      </c>
      <c r="U7501">
        <v>7.9127999999999998</v>
      </c>
      <c r="V7501">
        <f>IFERROR(SuperstoreData[[#This Row],[Profit]]/SuperstoreData[[#This Row],[Sales]],0)</f>
        <v>0.42</v>
      </c>
      <c r="W7501">
        <f>YEAR(C7501)</f>
        <v>2017</v>
      </c>
      <c r="X7501" t="str">
        <f>TEXT(C7501,"mmm")</f>
        <v>Jul</v>
      </c>
    </row>
    <row r="7502" spans="1:24" x14ac:dyDescent="0.3">
      <c r="A7502">
        <v>7501</v>
      </c>
      <c r="B7502" t="s">
        <v>10314</v>
      </c>
      <c r="C7502" s="1">
        <v>42930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>
        <v>140.97</v>
      </c>
      <c r="S7502">
        <v>3</v>
      </c>
      <c r="T7502">
        <v>0</v>
      </c>
      <c r="U7502">
        <v>19.735800000000001</v>
      </c>
      <c r="V7502">
        <f>IFERROR(SuperstoreData[[#This Row],[Profit]]/SuperstoreData[[#This Row],[Sales]],0)</f>
        <v>0.14000000000000001</v>
      </c>
      <c r="W7502">
        <f>YEAR(C7502)</f>
        <v>2017</v>
      </c>
      <c r="X7502" t="str">
        <f>TEXT(C7502,"mmm")</f>
        <v>Jul</v>
      </c>
    </row>
    <row r="7503" spans="1:24" x14ac:dyDescent="0.3">
      <c r="A7503">
        <v>7502</v>
      </c>
      <c r="B7503" t="s">
        <v>10314</v>
      </c>
      <c r="C7503" s="1">
        <v>42930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>
        <v>470.37599999999998</v>
      </c>
      <c r="S7503">
        <v>3</v>
      </c>
      <c r="T7503">
        <v>0.2</v>
      </c>
      <c r="U7503">
        <v>52.917299999999997</v>
      </c>
      <c r="V7503">
        <f>IFERROR(SuperstoreData[[#This Row],[Profit]]/SuperstoreData[[#This Row],[Sales]],0)</f>
        <v>0.1125</v>
      </c>
      <c r="W7503">
        <f>YEAR(C7503)</f>
        <v>2017</v>
      </c>
      <c r="X7503" t="str">
        <f>TEXT(C7503,"mmm")</f>
        <v>Jul</v>
      </c>
    </row>
    <row r="7504" spans="1:24" x14ac:dyDescent="0.3">
      <c r="A7504">
        <v>7503</v>
      </c>
      <c r="B7504" t="s">
        <v>10315</v>
      </c>
      <c r="C7504" s="1">
        <v>42824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>
        <v>6.08</v>
      </c>
      <c r="S7504">
        <v>2</v>
      </c>
      <c r="T7504">
        <v>0</v>
      </c>
      <c r="U7504">
        <v>2.0672000000000001</v>
      </c>
      <c r="V7504">
        <f>IFERROR(SuperstoreData[[#This Row],[Profit]]/SuperstoreData[[#This Row],[Sales]],0)</f>
        <v>0.34</v>
      </c>
      <c r="W7504">
        <f>YEAR(C7504)</f>
        <v>2017</v>
      </c>
      <c r="X7504" t="str">
        <f>TEXT(C7504,"mmm")</f>
        <v>Mar</v>
      </c>
    </row>
    <row r="7505" spans="1:24" x14ac:dyDescent="0.3">
      <c r="A7505">
        <v>7504</v>
      </c>
      <c r="B7505" t="s">
        <v>10315</v>
      </c>
      <c r="C7505" s="1">
        <v>42824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>
        <v>164.792</v>
      </c>
      <c r="S7505">
        <v>1</v>
      </c>
      <c r="T7505">
        <v>0.2</v>
      </c>
      <c r="U7505">
        <v>18.539100000000001</v>
      </c>
      <c r="V7505">
        <f>IFERROR(SuperstoreData[[#This Row],[Profit]]/SuperstoreData[[#This Row],[Sales]],0)</f>
        <v>0.1125</v>
      </c>
      <c r="W7505">
        <f>YEAR(C7505)</f>
        <v>2017</v>
      </c>
      <c r="X7505" t="str">
        <f>TEXT(C7505,"mmm")</f>
        <v>Mar</v>
      </c>
    </row>
    <row r="7506" spans="1:24" x14ac:dyDescent="0.3">
      <c r="A7506">
        <v>7505</v>
      </c>
      <c r="B7506" t="s">
        <v>10316</v>
      </c>
      <c r="C7506" s="1">
        <v>42400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>
        <v>23.36</v>
      </c>
      <c r="S7506">
        <v>2</v>
      </c>
      <c r="T7506">
        <v>0</v>
      </c>
      <c r="U7506">
        <v>11.68</v>
      </c>
      <c r="V7506">
        <f>IFERROR(SuperstoreData[[#This Row],[Profit]]/SuperstoreData[[#This Row],[Sales]],0)</f>
        <v>0.5</v>
      </c>
      <c r="W7506">
        <f>YEAR(C7506)</f>
        <v>2016</v>
      </c>
      <c r="X7506" t="str">
        <f>TEXT(C7506,"mmm")</f>
        <v>Jan</v>
      </c>
    </row>
    <row r="7507" spans="1:24" x14ac:dyDescent="0.3">
      <c r="A7507">
        <v>7506</v>
      </c>
      <c r="B7507" t="s">
        <v>10318</v>
      </c>
      <c r="C7507" s="1">
        <v>42894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>
        <v>12.176</v>
      </c>
      <c r="S7507">
        <v>4</v>
      </c>
      <c r="T7507">
        <v>0.8</v>
      </c>
      <c r="U7507">
        <v>-18.872800000000002</v>
      </c>
      <c r="V7507">
        <f>IFERROR(SuperstoreData[[#This Row],[Profit]]/SuperstoreData[[#This Row],[Sales]],0)</f>
        <v>-1.55</v>
      </c>
      <c r="W7507">
        <f>YEAR(C7507)</f>
        <v>2017</v>
      </c>
      <c r="X7507" t="str">
        <f>TEXT(C7507,"mmm")</f>
        <v>Jun</v>
      </c>
    </row>
    <row r="7508" spans="1:24" x14ac:dyDescent="0.3">
      <c r="A7508">
        <v>7507</v>
      </c>
      <c r="B7508" t="s">
        <v>10319</v>
      </c>
      <c r="C7508" s="1">
        <v>41945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>
        <v>46.384</v>
      </c>
      <c r="S7508">
        <v>2</v>
      </c>
      <c r="T7508">
        <v>0.2</v>
      </c>
      <c r="U7508">
        <v>5.2182000000000004</v>
      </c>
      <c r="V7508">
        <f>IFERROR(SuperstoreData[[#This Row],[Profit]]/SuperstoreData[[#This Row],[Sales]],0)</f>
        <v>0.1125</v>
      </c>
      <c r="W7508">
        <f>YEAR(C7508)</f>
        <v>2014</v>
      </c>
      <c r="X7508" t="str">
        <f>TEXT(C7508,"mmm")</f>
        <v>Nov</v>
      </c>
    </row>
    <row r="7509" spans="1:24" x14ac:dyDescent="0.3">
      <c r="A7509">
        <v>7508</v>
      </c>
      <c r="B7509" t="s">
        <v>10319</v>
      </c>
      <c r="C7509" s="1">
        <v>41945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>
        <v>362.92</v>
      </c>
      <c r="S7509">
        <v>2</v>
      </c>
      <c r="T7509">
        <v>0</v>
      </c>
      <c r="U7509">
        <v>105.24679999999999</v>
      </c>
      <c r="V7509">
        <f>IFERROR(SuperstoreData[[#This Row],[Profit]]/SuperstoreData[[#This Row],[Sales]],0)</f>
        <v>0.28999999999999998</v>
      </c>
      <c r="W7509">
        <f>YEAR(C7509)</f>
        <v>2014</v>
      </c>
      <c r="X7509" t="str">
        <f>TEXT(C7509,"mmm")</f>
        <v>Nov</v>
      </c>
    </row>
    <row r="7510" spans="1:24" x14ac:dyDescent="0.3">
      <c r="A7510">
        <v>7509</v>
      </c>
      <c r="B7510" t="s">
        <v>10320</v>
      </c>
      <c r="C7510" s="1">
        <v>42930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>
        <v>9.2479999999999993</v>
      </c>
      <c r="S7510">
        <v>2</v>
      </c>
      <c r="T7510">
        <v>0.2</v>
      </c>
      <c r="U7510">
        <v>3.3523999999999998</v>
      </c>
      <c r="V7510">
        <f>IFERROR(SuperstoreData[[#This Row],[Profit]]/SuperstoreData[[#This Row],[Sales]],0)</f>
        <v>0.36249999999999999</v>
      </c>
      <c r="W7510">
        <f>YEAR(C7510)</f>
        <v>2017</v>
      </c>
      <c r="X7510" t="str">
        <f>TEXT(C7510,"mmm")</f>
        <v>Jul</v>
      </c>
    </row>
    <row r="7511" spans="1:24" x14ac:dyDescent="0.3">
      <c r="A7511">
        <v>7510</v>
      </c>
      <c r="B7511" t="s">
        <v>10320</v>
      </c>
      <c r="C7511" s="1">
        <v>42930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>
        <v>1889.9459999999999</v>
      </c>
      <c r="S7511">
        <v>9</v>
      </c>
      <c r="T7511">
        <v>0.4</v>
      </c>
      <c r="U7511">
        <v>-377.98919999999998</v>
      </c>
      <c r="V7511">
        <f>IFERROR(SuperstoreData[[#This Row],[Profit]]/SuperstoreData[[#This Row],[Sales]],0)</f>
        <v>-0.2</v>
      </c>
      <c r="W7511">
        <f>YEAR(C7511)</f>
        <v>2017</v>
      </c>
      <c r="X7511" t="str">
        <f>TEXT(C7511,"mmm")</f>
        <v>Jul</v>
      </c>
    </row>
    <row r="7512" spans="1:24" x14ac:dyDescent="0.3">
      <c r="A7512">
        <v>7511</v>
      </c>
      <c r="B7512" t="s">
        <v>10320</v>
      </c>
      <c r="C7512" s="1">
        <v>42930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>
        <v>62.04</v>
      </c>
      <c r="S7512">
        <v>5</v>
      </c>
      <c r="T7512">
        <v>0.2</v>
      </c>
      <c r="U7512">
        <v>4.6529999999999996</v>
      </c>
      <c r="V7512">
        <f>IFERROR(SuperstoreData[[#This Row],[Profit]]/SuperstoreData[[#This Row],[Sales]],0)</f>
        <v>7.4999999999999997E-2</v>
      </c>
      <c r="W7512">
        <f>YEAR(C7512)</f>
        <v>2017</v>
      </c>
      <c r="X7512" t="str">
        <f>TEXT(C7512,"mmm")</f>
        <v>Jul</v>
      </c>
    </row>
    <row r="7513" spans="1:24" x14ac:dyDescent="0.3">
      <c r="A7513">
        <v>7512</v>
      </c>
      <c r="B7513" t="s">
        <v>10320</v>
      </c>
      <c r="C7513" s="1">
        <v>42930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>
        <v>396.92</v>
      </c>
      <c r="S7513">
        <v>5</v>
      </c>
      <c r="T7513">
        <v>0.2</v>
      </c>
      <c r="U7513">
        <v>148.845</v>
      </c>
      <c r="V7513">
        <f>IFERROR(SuperstoreData[[#This Row],[Profit]]/SuperstoreData[[#This Row],[Sales]],0)</f>
        <v>0.375</v>
      </c>
      <c r="W7513">
        <f>YEAR(C7513)</f>
        <v>2017</v>
      </c>
      <c r="X7513" t="str">
        <f>TEXT(C7513,"mmm")</f>
        <v>Jul</v>
      </c>
    </row>
    <row r="7514" spans="1:24" x14ac:dyDescent="0.3">
      <c r="A7514">
        <v>7513</v>
      </c>
      <c r="B7514" t="s">
        <v>10320</v>
      </c>
      <c r="C7514" s="1">
        <v>42930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>
        <v>239.45599999999999</v>
      </c>
      <c r="S7514">
        <v>7</v>
      </c>
      <c r="T7514">
        <v>0.2</v>
      </c>
      <c r="U7514">
        <v>17.959199999999999</v>
      </c>
      <c r="V7514">
        <f>IFERROR(SuperstoreData[[#This Row],[Profit]]/SuperstoreData[[#This Row],[Sales]],0)</f>
        <v>7.4999999999999997E-2</v>
      </c>
      <c r="W7514">
        <f>YEAR(C7514)</f>
        <v>2017</v>
      </c>
      <c r="X7514" t="str">
        <f>TEXT(C7514,"mmm")</f>
        <v>Jul</v>
      </c>
    </row>
    <row r="7515" spans="1:24" x14ac:dyDescent="0.3">
      <c r="A7515">
        <v>7514</v>
      </c>
      <c r="B7515" t="s">
        <v>10320</v>
      </c>
      <c r="C7515" s="1">
        <v>42930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>
        <v>13.12</v>
      </c>
      <c r="S7515">
        <v>5</v>
      </c>
      <c r="T7515">
        <v>0.2</v>
      </c>
      <c r="U7515">
        <v>2.1320000000000001</v>
      </c>
      <c r="V7515">
        <f>IFERROR(SuperstoreData[[#This Row],[Profit]]/SuperstoreData[[#This Row],[Sales]],0)</f>
        <v>0.16250000000000001</v>
      </c>
      <c r="W7515">
        <f>YEAR(C7515)</f>
        <v>2017</v>
      </c>
      <c r="X7515" t="str">
        <f>TEXT(C7515,"mmm")</f>
        <v>Jul</v>
      </c>
    </row>
    <row r="7516" spans="1:24" x14ac:dyDescent="0.3">
      <c r="A7516">
        <v>7515</v>
      </c>
      <c r="B7516" t="s">
        <v>10321</v>
      </c>
      <c r="C7516" s="1">
        <v>43078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>
        <v>29.36</v>
      </c>
      <c r="S7516">
        <v>2</v>
      </c>
      <c r="T7516">
        <v>0</v>
      </c>
      <c r="U7516">
        <v>13.505599999999999</v>
      </c>
      <c r="V7516">
        <f>IFERROR(SuperstoreData[[#This Row],[Profit]]/SuperstoreData[[#This Row],[Sales]],0)</f>
        <v>0.45999999999999996</v>
      </c>
      <c r="W7516">
        <f>YEAR(C7516)</f>
        <v>2017</v>
      </c>
      <c r="X7516" t="str">
        <f>TEXT(C7516,"mmm")</f>
        <v>Dec</v>
      </c>
    </row>
    <row r="7517" spans="1:24" x14ac:dyDescent="0.3">
      <c r="A7517">
        <v>7516</v>
      </c>
      <c r="B7517" t="s">
        <v>10321</v>
      </c>
      <c r="C7517" s="1">
        <v>43078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>
        <v>214.9</v>
      </c>
      <c r="S7517">
        <v>5</v>
      </c>
      <c r="T7517">
        <v>0</v>
      </c>
      <c r="U7517">
        <v>62.320999999999998</v>
      </c>
      <c r="V7517">
        <f>IFERROR(SuperstoreData[[#This Row],[Profit]]/SuperstoreData[[#This Row],[Sales]],0)</f>
        <v>0.28999999999999998</v>
      </c>
      <c r="W7517">
        <f>YEAR(C7517)</f>
        <v>2017</v>
      </c>
      <c r="X7517" t="str">
        <f>TEXT(C7517,"mmm")</f>
        <v>Dec</v>
      </c>
    </row>
    <row r="7518" spans="1:24" x14ac:dyDescent="0.3">
      <c r="A7518">
        <v>7517</v>
      </c>
      <c r="B7518" t="s">
        <v>10321</v>
      </c>
      <c r="C7518" s="1">
        <v>43078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>
        <v>15.92</v>
      </c>
      <c r="S7518">
        <v>4</v>
      </c>
      <c r="T7518">
        <v>0</v>
      </c>
      <c r="U7518">
        <v>7.4824000000000002</v>
      </c>
      <c r="V7518">
        <f>IFERROR(SuperstoreData[[#This Row],[Profit]]/SuperstoreData[[#This Row],[Sales]],0)</f>
        <v>0.47000000000000003</v>
      </c>
      <c r="W7518">
        <f>YEAR(C7518)</f>
        <v>2017</v>
      </c>
      <c r="X7518" t="str">
        <f>TEXT(C7518,"mmm")</f>
        <v>Dec</v>
      </c>
    </row>
    <row r="7519" spans="1:24" x14ac:dyDescent="0.3">
      <c r="A7519">
        <v>7518</v>
      </c>
      <c r="B7519" t="s">
        <v>10321</v>
      </c>
      <c r="C7519" s="1">
        <v>43078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>
        <v>146.44999999999999</v>
      </c>
      <c r="S7519">
        <v>5</v>
      </c>
      <c r="T7519">
        <v>0</v>
      </c>
      <c r="U7519">
        <v>48.328499999999998</v>
      </c>
      <c r="V7519">
        <f>IFERROR(SuperstoreData[[#This Row],[Profit]]/SuperstoreData[[#This Row],[Sales]],0)</f>
        <v>0.33</v>
      </c>
      <c r="W7519">
        <f>YEAR(C7519)</f>
        <v>2017</v>
      </c>
      <c r="X7519" t="str">
        <f>TEXT(C7519,"mmm")</f>
        <v>Dec</v>
      </c>
    </row>
    <row r="7520" spans="1:24" x14ac:dyDescent="0.3">
      <c r="A7520">
        <v>7519</v>
      </c>
      <c r="B7520" t="s">
        <v>10321</v>
      </c>
      <c r="C7520" s="1">
        <v>43078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>
        <v>15.14</v>
      </c>
      <c r="S7520">
        <v>1</v>
      </c>
      <c r="T7520">
        <v>0</v>
      </c>
      <c r="U7520">
        <v>0.60560000000000003</v>
      </c>
      <c r="V7520">
        <f>IFERROR(SuperstoreData[[#This Row],[Profit]]/SuperstoreData[[#This Row],[Sales]],0)</f>
        <v>0.04</v>
      </c>
      <c r="W7520">
        <f>YEAR(C7520)</f>
        <v>2017</v>
      </c>
      <c r="X7520" t="str">
        <f>TEXT(C7520,"mmm")</f>
        <v>Dec</v>
      </c>
    </row>
    <row r="7521" spans="1:24" x14ac:dyDescent="0.3">
      <c r="A7521">
        <v>7520</v>
      </c>
      <c r="B7521" t="s">
        <v>10321</v>
      </c>
      <c r="C7521" s="1">
        <v>43078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>
        <v>5.76</v>
      </c>
      <c r="S7521">
        <v>2</v>
      </c>
      <c r="T7521">
        <v>0</v>
      </c>
      <c r="U7521">
        <v>2.6496</v>
      </c>
      <c r="V7521">
        <f>IFERROR(SuperstoreData[[#This Row],[Profit]]/SuperstoreData[[#This Row],[Sales]],0)</f>
        <v>0.46</v>
      </c>
      <c r="W7521">
        <f>YEAR(C7521)</f>
        <v>2017</v>
      </c>
      <c r="X7521" t="str">
        <f>TEXT(C7521,"mmm")</f>
        <v>Dec</v>
      </c>
    </row>
    <row r="7522" spans="1:24" x14ac:dyDescent="0.3">
      <c r="A7522">
        <v>7521</v>
      </c>
      <c r="B7522" t="s">
        <v>10321</v>
      </c>
      <c r="C7522" s="1">
        <v>43078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>
        <v>1399.98</v>
      </c>
      <c r="S7522">
        <v>2</v>
      </c>
      <c r="T7522">
        <v>0</v>
      </c>
      <c r="U7522">
        <v>629.99099999999999</v>
      </c>
      <c r="V7522">
        <f>IFERROR(SuperstoreData[[#This Row],[Profit]]/SuperstoreData[[#This Row],[Sales]],0)</f>
        <v>0.45</v>
      </c>
      <c r="W7522">
        <f>YEAR(C7522)</f>
        <v>2017</v>
      </c>
      <c r="X7522" t="str">
        <f>TEXT(C7522,"mmm")</f>
        <v>Dec</v>
      </c>
    </row>
    <row r="7523" spans="1:24" x14ac:dyDescent="0.3">
      <c r="A7523">
        <v>7522</v>
      </c>
      <c r="B7523" t="s">
        <v>10322</v>
      </c>
      <c r="C7523" s="1">
        <v>42618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>
        <v>8.952</v>
      </c>
      <c r="S7523">
        <v>2</v>
      </c>
      <c r="T7523">
        <v>0.7</v>
      </c>
      <c r="U7523">
        <v>-7.46</v>
      </c>
      <c r="V7523">
        <f>IFERROR(SuperstoreData[[#This Row],[Profit]]/SuperstoreData[[#This Row],[Sales]],0)</f>
        <v>-0.83333333333333337</v>
      </c>
      <c r="W7523">
        <f>YEAR(C7523)</f>
        <v>2016</v>
      </c>
      <c r="X7523" t="str">
        <f>TEXT(C7523,"mmm")</f>
        <v>Sep</v>
      </c>
    </row>
    <row r="7524" spans="1:24" x14ac:dyDescent="0.3">
      <c r="A7524">
        <v>7523</v>
      </c>
      <c r="B7524" t="s">
        <v>10322</v>
      </c>
      <c r="C7524" s="1">
        <v>42618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>
        <v>8.8559999999999999</v>
      </c>
      <c r="S7524">
        <v>6</v>
      </c>
      <c r="T7524">
        <v>0.7</v>
      </c>
      <c r="U7524">
        <v>-6.4943999999999997</v>
      </c>
      <c r="V7524">
        <f>IFERROR(SuperstoreData[[#This Row],[Profit]]/SuperstoreData[[#This Row],[Sales]],0)</f>
        <v>-0.73333333333333328</v>
      </c>
      <c r="W7524">
        <f>YEAR(C7524)</f>
        <v>2016</v>
      </c>
      <c r="X7524" t="str">
        <f>TEXT(C7524,"mmm")</f>
        <v>Sep</v>
      </c>
    </row>
    <row r="7525" spans="1:24" x14ac:dyDescent="0.3">
      <c r="A7525">
        <v>7524</v>
      </c>
      <c r="B7525" t="s">
        <v>10322</v>
      </c>
      <c r="C7525" s="1">
        <v>42618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>
        <v>85.245999999999995</v>
      </c>
      <c r="S7525">
        <v>2</v>
      </c>
      <c r="T7525">
        <v>0.3</v>
      </c>
      <c r="U7525">
        <v>-1.2178</v>
      </c>
      <c r="V7525">
        <f>IFERROR(SuperstoreData[[#This Row],[Profit]]/SuperstoreData[[#This Row],[Sales]],0)</f>
        <v>-1.4285714285714287E-2</v>
      </c>
      <c r="W7525">
        <f>YEAR(C7525)</f>
        <v>2016</v>
      </c>
      <c r="X7525" t="str">
        <f>TEXT(C7525,"mmm")</f>
        <v>Sep</v>
      </c>
    </row>
    <row r="7526" spans="1:24" x14ac:dyDescent="0.3">
      <c r="A7526">
        <v>7525</v>
      </c>
      <c r="B7526" t="s">
        <v>10323</v>
      </c>
      <c r="C7526" s="1">
        <v>41892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>
        <v>21.728000000000002</v>
      </c>
      <c r="S7526">
        <v>7</v>
      </c>
      <c r="T7526">
        <v>0.2</v>
      </c>
      <c r="U7526">
        <v>7.6048</v>
      </c>
      <c r="V7526">
        <f>IFERROR(SuperstoreData[[#This Row],[Profit]]/SuperstoreData[[#This Row],[Sales]],0)</f>
        <v>0.35</v>
      </c>
      <c r="W7526">
        <f>YEAR(C7526)</f>
        <v>2014</v>
      </c>
      <c r="X7526" t="str">
        <f>TEXT(C7526,"mmm")</f>
        <v>Sep</v>
      </c>
    </row>
    <row r="7527" spans="1:24" x14ac:dyDescent="0.3">
      <c r="A7527">
        <v>7526</v>
      </c>
      <c r="B7527" t="s">
        <v>10323</v>
      </c>
      <c r="C7527" s="1">
        <v>41892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>
        <v>1487.04</v>
      </c>
      <c r="S7527">
        <v>5</v>
      </c>
      <c r="T7527">
        <v>0.2</v>
      </c>
      <c r="U7527">
        <v>148.70400000000001</v>
      </c>
      <c r="V7527">
        <f>IFERROR(SuperstoreData[[#This Row],[Profit]]/SuperstoreData[[#This Row],[Sales]],0)</f>
        <v>0.1</v>
      </c>
      <c r="W7527">
        <f>YEAR(C7527)</f>
        <v>2014</v>
      </c>
      <c r="X7527" t="str">
        <f>TEXT(C7527,"mmm")</f>
        <v>Sep</v>
      </c>
    </row>
    <row r="7528" spans="1:24" x14ac:dyDescent="0.3">
      <c r="A7528">
        <v>7527</v>
      </c>
      <c r="B7528" t="s">
        <v>10324</v>
      </c>
      <c r="C7528" s="1">
        <v>43004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>
        <v>71.88</v>
      </c>
      <c r="S7528">
        <v>6</v>
      </c>
      <c r="T7528">
        <v>0</v>
      </c>
      <c r="U7528">
        <v>33.064799999999998</v>
      </c>
      <c r="V7528">
        <f>IFERROR(SuperstoreData[[#This Row],[Profit]]/SuperstoreData[[#This Row],[Sales]],0)</f>
        <v>0.46</v>
      </c>
      <c r="W7528">
        <f>YEAR(C7528)</f>
        <v>2017</v>
      </c>
      <c r="X7528" t="str">
        <f>TEXT(C7528,"mmm")</f>
        <v>Sep</v>
      </c>
    </row>
    <row r="7529" spans="1:24" x14ac:dyDescent="0.3">
      <c r="A7529">
        <v>7528</v>
      </c>
      <c r="B7529" t="s">
        <v>10324</v>
      </c>
      <c r="C7529" s="1">
        <v>43004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>
        <v>9.24</v>
      </c>
      <c r="S7529">
        <v>3</v>
      </c>
      <c r="T7529">
        <v>0</v>
      </c>
      <c r="U7529">
        <v>2.9567999999999999</v>
      </c>
      <c r="V7529">
        <f>IFERROR(SuperstoreData[[#This Row],[Profit]]/SuperstoreData[[#This Row],[Sales]],0)</f>
        <v>0.31999999999999995</v>
      </c>
      <c r="W7529">
        <f>YEAR(C7529)</f>
        <v>2017</v>
      </c>
      <c r="X7529" t="str">
        <f>TEXT(C7529,"mmm")</f>
        <v>Sep</v>
      </c>
    </row>
    <row r="7530" spans="1:24" x14ac:dyDescent="0.3">
      <c r="A7530">
        <v>7529</v>
      </c>
      <c r="B7530" t="s">
        <v>10324</v>
      </c>
      <c r="C7530" s="1">
        <v>43004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>
        <v>35.880000000000003</v>
      </c>
      <c r="S7530">
        <v>6</v>
      </c>
      <c r="T7530">
        <v>0</v>
      </c>
      <c r="U7530">
        <v>16.146000000000001</v>
      </c>
      <c r="V7530">
        <f>IFERROR(SuperstoreData[[#This Row],[Profit]]/SuperstoreData[[#This Row],[Sales]],0)</f>
        <v>0.45</v>
      </c>
      <c r="W7530">
        <f>YEAR(C7530)</f>
        <v>2017</v>
      </c>
      <c r="X7530" t="str">
        <f>TEXT(C7530,"mmm")</f>
        <v>Sep</v>
      </c>
    </row>
    <row r="7531" spans="1:24" x14ac:dyDescent="0.3">
      <c r="A7531">
        <v>7530</v>
      </c>
      <c r="B7531" t="s">
        <v>10324</v>
      </c>
      <c r="C7531" s="1">
        <v>43004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  <c r="V7531">
        <f>IFERROR(SuperstoreData[[#This Row],[Profit]]/SuperstoreData[[#This Row],[Sales]],0)</f>
        <v>0.32500000000000001</v>
      </c>
      <c r="W7531">
        <f>YEAR(C7531)</f>
        <v>2017</v>
      </c>
      <c r="X7531" t="str">
        <f>TEXT(C7531,"mmm")</f>
        <v>Sep</v>
      </c>
    </row>
    <row r="7532" spans="1:24" x14ac:dyDescent="0.3">
      <c r="A7532">
        <v>7531</v>
      </c>
      <c r="B7532" t="s">
        <v>10324</v>
      </c>
      <c r="C7532" s="1">
        <v>43004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>
        <v>931.17600000000004</v>
      </c>
      <c r="S7532">
        <v>3</v>
      </c>
      <c r="T7532">
        <v>0.2</v>
      </c>
      <c r="U7532">
        <v>314.27190000000002</v>
      </c>
      <c r="V7532">
        <f>IFERROR(SuperstoreData[[#This Row],[Profit]]/SuperstoreData[[#This Row],[Sales]],0)</f>
        <v>0.33750000000000002</v>
      </c>
      <c r="W7532">
        <f>YEAR(C7532)</f>
        <v>2017</v>
      </c>
      <c r="X7532" t="str">
        <f>TEXT(C7532,"mmm")</f>
        <v>Sep</v>
      </c>
    </row>
    <row r="7533" spans="1:24" x14ac:dyDescent="0.3">
      <c r="A7533">
        <v>7532</v>
      </c>
      <c r="B7533" t="s">
        <v>10325</v>
      </c>
      <c r="C7533" s="1">
        <v>42538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>
        <v>266.35199999999998</v>
      </c>
      <c r="S7533">
        <v>3</v>
      </c>
      <c r="T7533">
        <v>0.2</v>
      </c>
      <c r="U7533">
        <v>-13.317600000000001</v>
      </c>
      <c r="V7533">
        <f>IFERROR(SuperstoreData[[#This Row],[Profit]]/SuperstoreData[[#This Row],[Sales]],0)</f>
        <v>-5.000000000000001E-2</v>
      </c>
      <c r="W7533">
        <f>YEAR(C7533)</f>
        <v>2016</v>
      </c>
      <c r="X7533" t="str">
        <f>TEXT(C7533,"mmm")</f>
        <v>Jun</v>
      </c>
    </row>
    <row r="7534" spans="1:24" x14ac:dyDescent="0.3">
      <c r="A7534">
        <v>7533</v>
      </c>
      <c r="B7534" t="s">
        <v>10325</v>
      </c>
      <c r="C7534" s="1">
        <v>42538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>
        <v>483.13600000000002</v>
      </c>
      <c r="S7534">
        <v>4</v>
      </c>
      <c r="T7534">
        <v>0.2</v>
      </c>
      <c r="U7534">
        <v>54.352800000000002</v>
      </c>
      <c r="V7534">
        <f>IFERROR(SuperstoreData[[#This Row],[Profit]]/SuperstoreData[[#This Row],[Sales]],0)</f>
        <v>0.1125</v>
      </c>
      <c r="W7534">
        <f>YEAR(C7534)</f>
        <v>2016</v>
      </c>
      <c r="X7534" t="str">
        <f>TEXT(C7534,"mmm")</f>
        <v>Jun</v>
      </c>
    </row>
    <row r="7535" spans="1:24" x14ac:dyDescent="0.3">
      <c r="A7535">
        <v>7534</v>
      </c>
      <c r="B7535" t="s">
        <v>10327</v>
      </c>
      <c r="C7535" s="1">
        <v>42791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>
        <v>196.78399999999999</v>
      </c>
      <c r="S7535">
        <v>2</v>
      </c>
      <c r="T7535">
        <v>0.2</v>
      </c>
      <c r="U7535">
        <v>-22.138200000000001</v>
      </c>
      <c r="V7535">
        <f>IFERROR(SuperstoreData[[#This Row],[Profit]]/SuperstoreData[[#This Row],[Sales]],0)</f>
        <v>-0.11250000000000002</v>
      </c>
      <c r="W7535">
        <f>YEAR(C7535)</f>
        <v>2017</v>
      </c>
      <c r="X7535" t="str">
        <f>TEXT(C7535,"mmm")</f>
        <v>Feb</v>
      </c>
    </row>
    <row r="7536" spans="1:24" x14ac:dyDescent="0.3">
      <c r="A7536">
        <v>7535</v>
      </c>
      <c r="B7536" t="s">
        <v>10327</v>
      </c>
      <c r="C7536" s="1">
        <v>42791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>
        <v>231.92</v>
      </c>
      <c r="S7536">
        <v>5</v>
      </c>
      <c r="T7536">
        <v>0.2</v>
      </c>
      <c r="U7536">
        <v>5.798</v>
      </c>
      <c r="V7536">
        <f>IFERROR(SuperstoreData[[#This Row],[Profit]]/SuperstoreData[[#This Row],[Sales]],0)</f>
        <v>2.5000000000000001E-2</v>
      </c>
      <c r="W7536">
        <f>YEAR(C7536)</f>
        <v>2017</v>
      </c>
      <c r="X7536" t="str">
        <f>TEXT(C7536,"mmm")</f>
        <v>Feb</v>
      </c>
    </row>
    <row r="7537" spans="1:24" x14ac:dyDescent="0.3">
      <c r="A7537">
        <v>7536</v>
      </c>
      <c r="B7537" t="s">
        <v>10328</v>
      </c>
      <c r="C7537" s="1">
        <v>42825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>
        <v>29.7</v>
      </c>
      <c r="S7537">
        <v>3</v>
      </c>
      <c r="T7537">
        <v>0</v>
      </c>
      <c r="U7537">
        <v>8.0190000000000001</v>
      </c>
      <c r="V7537">
        <f>IFERROR(SuperstoreData[[#This Row],[Profit]]/SuperstoreData[[#This Row],[Sales]],0)</f>
        <v>0.27</v>
      </c>
      <c r="W7537">
        <f>YEAR(C7537)</f>
        <v>2017</v>
      </c>
      <c r="X7537" t="str">
        <f>TEXT(C7537,"mmm")</f>
        <v>Mar</v>
      </c>
    </row>
    <row r="7538" spans="1:24" x14ac:dyDescent="0.3">
      <c r="A7538">
        <v>7537</v>
      </c>
      <c r="B7538" t="s">
        <v>10329</v>
      </c>
      <c r="C7538" s="1">
        <v>43072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>
        <v>13.592000000000001</v>
      </c>
      <c r="S7538">
        <v>2</v>
      </c>
      <c r="T7538">
        <v>0.6</v>
      </c>
      <c r="U7538">
        <v>-14.271599999999999</v>
      </c>
      <c r="V7538">
        <f>IFERROR(SuperstoreData[[#This Row],[Profit]]/SuperstoreData[[#This Row],[Sales]],0)</f>
        <v>-1.0499999999999998</v>
      </c>
      <c r="W7538">
        <f>YEAR(C7538)</f>
        <v>2017</v>
      </c>
      <c r="X7538" t="str">
        <f>TEXT(C7538,"mmm")</f>
        <v>Dec</v>
      </c>
    </row>
    <row r="7539" spans="1:24" x14ac:dyDescent="0.3">
      <c r="A7539">
        <v>7538</v>
      </c>
      <c r="B7539" t="s">
        <v>10330</v>
      </c>
      <c r="C7539" s="1">
        <v>42419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>
        <v>70.88</v>
      </c>
      <c r="S7539">
        <v>2</v>
      </c>
      <c r="T7539">
        <v>0</v>
      </c>
      <c r="U7539">
        <v>33.313600000000001</v>
      </c>
      <c r="V7539">
        <f>IFERROR(SuperstoreData[[#This Row],[Profit]]/SuperstoreData[[#This Row],[Sales]],0)</f>
        <v>0.47000000000000003</v>
      </c>
      <c r="W7539">
        <f>YEAR(C7539)</f>
        <v>2016</v>
      </c>
      <c r="X7539" t="str">
        <f>TEXT(C7539,"mmm")</f>
        <v>Feb</v>
      </c>
    </row>
    <row r="7540" spans="1:24" x14ac:dyDescent="0.3">
      <c r="A7540">
        <v>7539</v>
      </c>
      <c r="B7540" t="s">
        <v>10331</v>
      </c>
      <c r="C7540" s="1">
        <v>43071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>
        <v>114.288</v>
      </c>
      <c r="S7540">
        <v>1</v>
      </c>
      <c r="T7540">
        <v>0.2</v>
      </c>
      <c r="U7540">
        <v>12.8574</v>
      </c>
      <c r="V7540">
        <f>IFERROR(SuperstoreData[[#This Row],[Profit]]/SuperstoreData[[#This Row],[Sales]],0)</f>
        <v>0.1125</v>
      </c>
      <c r="W7540">
        <f>YEAR(C7540)</f>
        <v>2017</v>
      </c>
      <c r="X7540" t="str">
        <f>TEXT(C7540,"mmm")</f>
        <v>Dec</v>
      </c>
    </row>
    <row r="7541" spans="1:24" x14ac:dyDescent="0.3">
      <c r="A7541">
        <v>7540</v>
      </c>
      <c r="B7541" t="s">
        <v>10331</v>
      </c>
      <c r="C7541" s="1">
        <v>43071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>
        <v>36.624000000000002</v>
      </c>
      <c r="S7541">
        <v>8</v>
      </c>
      <c r="T7541">
        <v>0.7</v>
      </c>
      <c r="U7541">
        <v>-24.416</v>
      </c>
      <c r="V7541">
        <f>IFERROR(SuperstoreData[[#This Row],[Profit]]/SuperstoreData[[#This Row],[Sales]],0)</f>
        <v>-0.66666666666666663</v>
      </c>
      <c r="W7541">
        <f>YEAR(C7541)</f>
        <v>2017</v>
      </c>
      <c r="X7541" t="str">
        <f>TEXT(C7541,"mmm")</f>
        <v>Dec</v>
      </c>
    </row>
    <row r="7542" spans="1:24" x14ac:dyDescent="0.3">
      <c r="A7542">
        <v>7541</v>
      </c>
      <c r="B7542" t="s">
        <v>10331</v>
      </c>
      <c r="C7542" s="1">
        <v>43071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>
        <v>242.352</v>
      </c>
      <c r="S7542">
        <v>8</v>
      </c>
      <c r="T7542">
        <v>0.7</v>
      </c>
      <c r="U7542">
        <v>-363.52800000000002</v>
      </c>
      <c r="V7542">
        <f>IFERROR(SuperstoreData[[#This Row],[Profit]]/SuperstoreData[[#This Row],[Sales]],0)</f>
        <v>-1.5</v>
      </c>
      <c r="W7542">
        <f>YEAR(C7542)</f>
        <v>2017</v>
      </c>
      <c r="X7542" t="str">
        <f>TEXT(C7542,"mmm")</f>
        <v>Dec</v>
      </c>
    </row>
    <row r="7543" spans="1:24" x14ac:dyDescent="0.3">
      <c r="A7543">
        <v>7542</v>
      </c>
      <c r="B7543" t="s">
        <v>10331</v>
      </c>
      <c r="C7543" s="1">
        <v>43071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>
        <v>49.616</v>
      </c>
      <c r="S7543">
        <v>2</v>
      </c>
      <c r="T7543">
        <v>0.2</v>
      </c>
      <c r="U7543">
        <v>4.9615999999999998</v>
      </c>
      <c r="V7543">
        <f>IFERROR(SuperstoreData[[#This Row],[Profit]]/SuperstoreData[[#This Row],[Sales]],0)</f>
        <v>9.9999999999999992E-2</v>
      </c>
      <c r="W7543">
        <f>YEAR(C7543)</f>
        <v>2017</v>
      </c>
      <c r="X7543" t="str">
        <f>TEXT(C7543,"mmm")</f>
        <v>Dec</v>
      </c>
    </row>
    <row r="7544" spans="1:24" x14ac:dyDescent="0.3">
      <c r="A7544">
        <v>7543</v>
      </c>
      <c r="B7544" t="s">
        <v>10331</v>
      </c>
      <c r="C7544" s="1">
        <v>43071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>
        <v>508.70400000000001</v>
      </c>
      <c r="S7544">
        <v>6</v>
      </c>
      <c r="T7544">
        <v>0.2</v>
      </c>
      <c r="U7544">
        <v>0</v>
      </c>
      <c r="V7544">
        <f>IFERROR(SuperstoreData[[#This Row],[Profit]]/SuperstoreData[[#This Row],[Sales]],0)</f>
        <v>0</v>
      </c>
      <c r="W7544">
        <f>YEAR(C7544)</f>
        <v>2017</v>
      </c>
      <c r="X7544" t="str">
        <f>TEXT(C7544,"mmm")</f>
        <v>Dec</v>
      </c>
    </row>
    <row r="7545" spans="1:24" x14ac:dyDescent="0.3">
      <c r="A7545">
        <v>7544</v>
      </c>
      <c r="B7545" t="s">
        <v>10331</v>
      </c>
      <c r="C7545" s="1">
        <v>43071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>
        <v>57.36</v>
      </c>
      <c r="S7545">
        <v>6</v>
      </c>
      <c r="T7545">
        <v>0.2</v>
      </c>
      <c r="U7545">
        <v>-14.34</v>
      </c>
      <c r="V7545">
        <f>IFERROR(SuperstoreData[[#This Row],[Profit]]/SuperstoreData[[#This Row],[Sales]],0)</f>
        <v>-0.25</v>
      </c>
      <c r="W7545">
        <f>YEAR(C7545)</f>
        <v>2017</v>
      </c>
      <c r="X7545" t="str">
        <f>TEXT(C7545,"mmm")</f>
        <v>Dec</v>
      </c>
    </row>
    <row r="7546" spans="1:24" x14ac:dyDescent="0.3">
      <c r="A7546">
        <v>7545</v>
      </c>
      <c r="B7546" t="s">
        <v>10331</v>
      </c>
      <c r="C7546" s="1">
        <v>43071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>
        <v>906.68</v>
      </c>
      <c r="S7546">
        <v>5</v>
      </c>
      <c r="T7546">
        <v>0.2</v>
      </c>
      <c r="U7546">
        <v>68.001000000000005</v>
      </c>
      <c r="V7546">
        <f>IFERROR(SuperstoreData[[#This Row],[Profit]]/SuperstoreData[[#This Row],[Sales]],0)</f>
        <v>7.5000000000000011E-2</v>
      </c>
      <c r="W7546">
        <f>YEAR(C7546)</f>
        <v>2017</v>
      </c>
      <c r="X7546" t="str">
        <f>TEXT(C7546,"mmm")</f>
        <v>Dec</v>
      </c>
    </row>
    <row r="7547" spans="1:24" x14ac:dyDescent="0.3">
      <c r="A7547">
        <v>7546</v>
      </c>
      <c r="B7547" t="s">
        <v>10332</v>
      </c>
      <c r="C7547" s="1">
        <v>41922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>
        <v>719.952</v>
      </c>
      <c r="S7547">
        <v>6</v>
      </c>
      <c r="T7547">
        <v>0.2</v>
      </c>
      <c r="U7547">
        <v>71.995199999999997</v>
      </c>
      <c r="V7547">
        <f>IFERROR(SuperstoreData[[#This Row],[Profit]]/SuperstoreData[[#This Row],[Sales]],0)</f>
        <v>9.9999999999999992E-2</v>
      </c>
      <c r="W7547">
        <f>YEAR(C7547)</f>
        <v>2014</v>
      </c>
      <c r="X7547" t="str">
        <f>TEXT(C7547,"mmm")</f>
        <v>Oct</v>
      </c>
    </row>
    <row r="7548" spans="1:24" x14ac:dyDescent="0.3">
      <c r="A7548">
        <v>7547</v>
      </c>
      <c r="B7548" t="s">
        <v>10332</v>
      </c>
      <c r="C7548" s="1">
        <v>41922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>
        <v>755.94399999999996</v>
      </c>
      <c r="S7548">
        <v>7</v>
      </c>
      <c r="T7548">
        <v>0.2</v>
      </c>
      <c r="U7548">
        <v>66.145099999999999</v>
      </c>
      <c r="V7548">
        <f>IFERROR(SuperstoreData[[#This Row],[Profit]]/SuperstoreData[[#This Row],[Sales]],0)</f>
        <v>8.7500000000000008E-2</v>
      </c>
      <c r="W7548">
        <f>YEAR(C7548)</f>
        <v>2014</v>
      </c>
      <c r="X7548" t="str">
        <f>TEXT(C7548,"mmm")</f>
        <v>Oct</v>
      </c>
    </row>
    <row r="7549" spans="1:24" x14ac:dyDescent="0.3">
      <c r="A7549">
        <v>7548</v>
      </c>
      <c r="B7549" t="s">
        <v>10332</v>
      </c>
      <c r="C7549" s="1">
        <v>41922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>
        <v>11.98</v>
      </c>
      <c r="S7549">
        <v>5</v>
      </c>
      <c r="T7549">
        <v>0.8</v>
      </c>
      <c r="U7549">
        <v>-19.167999999999999</v>
      </c>
      <c r="V7549">
        <f>IFERROR(SuperstoreData[[#This Row],[Profit]]/SuperstoreData[[#This Row],[Sales]],0)</f>
        <v>-1.5999999999999999</v>
      </c>
      <c r="W7549">
        <f>YEAR(C7549)</f>
        <v>2014</v>
      </c>
      <c r="X7549" t="str">
        <f>TEXT(C7549,"mmm")</f>
        <v>Oct</v>
      </c>
    </row>
    <row r="7550" spans="1:24" x14ac:dyDescent="0.3">
      <c r="A7550">
        <v>7549</v>
      </c>
      <c r="B7550" t="s">
        <v>10332</v>
      </c>
      <c r="C7550" s="1">
        <v>41922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>
        <v>0.89800000000000002</v>
      </c>
      <c r="S7550">
        <v>1</v>
      </c>
      <c r="T7550">
        <v>0.8</v>
      </c>
      <c r="U7550">
        <v>-1.5714999999999999</v>
      </c>
      <c r="V7550">
        <f>IFERROR(SuperstoreData[[#This Row],[Profit]]/SuperstoreData[[#This Row],[Sales]],0)</f>
        <v>-1.7499999999999998</v>
      </c>
      <c r="W7550">
        <f>YEAR(C7550)</f>
        <v>2014</v>
      </c>
      <c r="X7550" t="str">
        <f>TEXT(C7550,"mmm")</f>
        <v>Oct</v>
      </c>
    </row>
    <row r="7551" spans="1:24" x14ac:dyDescent="0.3">
      <c r="A7551">
        <v>7550</v>
      </c>
      <c r="B7551" t="s">
        <v>10335</v>
      </c>
      <c r="C7551" s="1">
        <v>42618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>
        <v>21.204000000000001</v>
      </c>
      <c r="S7551">
        <v>3</v>
      </c>
      <c r="T7551">
        <v>0.6</v>
      </c>
      <c r="U7551">
        <v>-11.6622</v>
      </c>
      <c r="V7551">
        <f>IFERROR(SuperstoreData[[#This Row],[Profit]]/SuperstoreData[[#This Row],[Sales]],0)</f>
        <v>-0.55000000000000004</v>
      </c>
      <c r="W7551">
        <f>YEAR(C7551)</f>
        <v>2016</v>
      </c>
      <c r="X7551" t="str">
        <f>TEXT(C7551,"mmm")</f>
        <v>Sep</v>
      </c>
    </row>
    <row r="7552" spans="1:24" x14ac:dyDescent="0.3">
      <c r="A7552">
        <v>7551</v>
      </c>
      <c r="B7552" t="s">
        <v>10336</v>
      </c>
      <c r="C7552" s="1">
        <v>41963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>
        <v>34.74</v>
      </c>
      <c r="S7552">
        <v>3</v>
      </c>
      <c r="T7552">
        <v>0</v>
      </c>
      <c r="U7552">
        <v>17.37</v>
      </c>
      <c r="V7552">
        <f>IFERROR(SuperstoreData[[#This Row],[Profit]]/SuperstoreData[[#This Row],[Sales]],0)</f>
        <v>0.5</v>
      </c>
      <c r="W7552">
        <f>YEAR(C7552)</f>
        <v>2014</v>
      </c>
      <c r="X7552" t="str">
        <f>TEXT(C7552,"mmm")</f>
        <v>Nov</v>
      </c>
    </row>
    <row r="7553" spans="1:24" x14ac:dyDescent="0.3">
      <c r="A7553">
        <v>7552</v>
      </c>
      <c r="B7553" t="s">
        <v>10336</v>
      </c>
      <c r="C7553" s="1">
        <v>41963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>
        <v>833.94</v>
      </c>
      <c r="S7553">
        <v>6</v>
      </c>
      <c r="T7553">
        <v>0</v>
      </c>
      <c r="U7553">
        <v>216.8244</v>
      </c>
      <c r="V7553">
        <f>IFERROR(SuperstoreData[[#This Row],[Profit]]/SuperstoreData[[#This Row],[Sales]],0)</f>
        <v>0.25999999999999995</v>
      </c>
      <c r="W7553">
        <f>YEAR(C7553)</f>
        <v>2014</v>
      </c>
      <c r="X7553" t="str">
        <f>TEXT(C7553,"mmm")</f>
        <v>Nov</v>
      </c>
    </row>
    <row r="7554" spans="1:24" x14ac:dyDescent="0.3">
      <c r="A7554">
        <v>7553</v>
      </c>
      <c r="B7554" t="s">
        <v>10336</v>
      </c>
      <c r="C7554" s="1">
        <v>41963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>
        <v>12.96</v>
      </c>
      <c r="S7554">
        <v>3</v>
      </c>
      <c r="T7554">
        <v>0.2</v>
      </c>
      <c r="U7554">
        <v>4.5359999999999996</v>
      </c>
      <c r="V7554">
        <f>IFERROR(SuperstoreData[[#This Row],[Profit]]/SuperstoreData[[#This Row],[Sales]],0)</f>
        <v>0.34999999999999992</v>
      </c>
      <c r="W7554">
        <f>YEAR(C7554)</f>
        <v>2014</v>
      </c>
      <c r="X7554" t="str">
        <f>TEXT(C7554,"mmm")</f>
        <v>Nov</v>
      </c>
    </row>
    <row r="7555" spans="1:24" x14ac:dyDescent="0.3">
      <c r="A7555">
        <v>7554</v>
      </c>
      <c r="B7555" t="s">
        <v>10336</v>
      </c>
      <c r="C7555" s="1">
        <v>41963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>
        <v>25.92</v>
      </c>
      <c r="S7555">
        <v>4</v>
      </c>
      <c r="T7555">
        <v>0</v>
      </c>
      <c r="U7555">
        <v>12.441599999999999</v>
      </c>
      <c r="V7555">
        <f>IFERROR(SuperstoreData[[#This Row],[Profit]]/SuperstoreData[[#This Row],[Sales]],0)</f>
        <v>0.47999999999999993</v>
      </c>
      <c r="W7555">
        <f>YEAR(C7555)</f>
        <v>2014</v>
      </c>
      <c r="X7555" t="str">
        <f>TEXT(C7555,"mmm")</f>
        <v>Nov</v>
      </c>
    </row>
    <row r="7556" spans="1:24" x14ac:dyDescent="0.3">
      <c r="A7556">
        <v>7555</v>
      </c>
      <c r="B7556" t="s">
        <v>10337</v>
      </c>
      <c r="C7556" s="1">
        <v>41769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>
        <v>349.96499999999997</v>
      </c>
      <c r="S7556">
        <v>7</v>
      </c>
      <c r="T7556">
        <v>0.5</v>
      </c>
      <c r="U7556">
        <v>-216.97829999999999</v>
      </c>
      <c r="V7556">
        <f>IFERROR(SuperstoreData[[#This Row],[Profit]]/SuperstoreData[[#This Row],[Sales]],0)</f>
        <v>-0.62</v>
      </c>
      <c r="W7556">
        <f>YEAR(C7556)</f>
        <v>2014</v>
      </c>
      <c r="X7556" t="str">
        <f>TEXT(C7556,"mmm")</f>
        <v>May</v>
      </c>
    </row>
    <row r="7557" spans="1:24" x14ac:dyDescent="0.3">
      <c r="A7557">
        <v>7556</v>
      </c>
      <c r="B7557" t="s">
        <v>10337</v>
      </c>
      <c r="C7557" s="1">
        <v>41769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>
        <v>22.32</v>
      </c>
      <c r="S7557">
        <v>5</v>
      </c>
      <c r="T7557">
        <v>0.2</v>
      </c>
      <c r="U7557">
        <v>5.3010000000000002</v>
      </c>
      <c r="V7557">
        <f>IFERROR(SuperstoreData[[#This Row],[Profit]]/SuperstoreData[[#This Row],[Sales]],0)</f>
        <v>0.23750000000000002</v>
      </c>
      <c r="W7557">
        <f>YEAR(C7557)</f>
        <v>2014</v>
      </c>
      <c r="X7557" t="str">
        <f>TEXT(C7557,"mmm")</f>
        <v>May</v>
      </c>
    </row>
    <row r="7558" spans="1:24" x14ac:dyDescent="0.3">
      <c r="A7558">
        <v>7557</v>
      </c>
      <c r="B7558" t="s">
        <v>10338</v>
      </c>
      <c r="C7558" s="1">
        <v>43066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>
        <v>158.28</v>
      </c>
      <c r="S7558">
        <v>6</v>
      </c>
      <c r="T7558">
        <v>0</v>
      </c>
      <c r="U7558">
        <v>72.808800000000005</v>
      </c>
      <c r="V7558">
        <f>IFERROR(SuperstoreData[[#This Row],[Profit]]/SuperstoreData[[#This Row],[Sales]],0)</f>
        <v>0.46</v>
      </c>
      <c r="W7558">
        <f>YEAR(C7558)</f>
        <v>2017</v>
      </c>
      <c r="X7558" t="str">
        <f>TEXT(C7558,"mmm")</f>
        <v>Nov</v>
      </c>
    </row>
    <row r="7559" spans="1:24" x14ac:dyDescent="0.3">
      <c r="A7559">
        <v>7558</v>
      </c>
      <c r="B7559" t="s">
        <v>10338</v>
      </c>
      <c r="C7559" s="1">
        <v>43066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>
        <v>497.94</v>
      </c>
      <c r="S7559">
        <v>3</v>
      </c>
      <c r="T7559">
        <v>0</v>
      </c>
      <c r="U7559">
        <v>224.07300000000001</v>
      </c>
      <c r="V7559">
        <f>IFERROR(SuperstoreData[[#This Row],[Profit]]/SuperstoreData[[#This Row],[Sales]],0)</f>
        <v>0.45</v>
      </c>
      <c r="W7559">
        <f>YEAR(C7559)</f>
        <v>2017</v>
      </c>
      <c r="X7559" t="str">
        <f>TEXT(C7559,"mmm")</f>
        <v>Nov</v>
      </c>
    </row>
    <row r="7560" spans="1:24" x14ac:dyDescent="0.3">
      <c r="A7560">
        <v>7559</v>
      </c>
      <c r="B7560" t="s">
        <v>10339</v>
      </c>
      <c r="C7560" s="1">
        <v>41944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>
        <v>533.94000000000005</v>
      </c>
      <c r="S7560">
        <v>3</v>
      </c>
      <c r="T7560">
        <v>0</v>
      </c>
      <c r="U7560">
        <v>154.8426</v>
      </c>
      <c r="V7560">
        <f>IFERROR(SuperstoreData[[#This Row],[Profit]]/SuperstoreData[[#This Row],[Sales]],0)</f>
        <v>0.28999999999999998</v>
      </c>
      <c r="W7560">
        <f>YEAR(C7560)</f>
        <v>2014</v>
      </c>
      <c r="X7560" t="str">
        <f>TEXT(C7560,"mmm")</f>
        <v>Nov</v>
      </c>
    </row>
    <row r="7561" spans="1:24" x14ac:dyDescent="0.3">
      <c r="A7561">
        <v>7560</v>
      </c>
      <c r="B7561" t="s">
        <v>10339</v>
      </c>
      <c r="C7561" s="1">
        <v>41944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>
        <v>167.94</v>
      </c>
      <c r="S7561">
        <v>3</v>
      </c>
      <c r="T7561">
        <v>0</v>
      </c>
      <c r="U7561">
        <v>82.290599999999998</v>
      </c>
      <c r="V7561">
        <f>IFERROR(SuperstoreData[[#This Row],[Profit]]/SuperstoreData[[#This Row],[Sales]],0)</f>
        <v>0.49</v>
      </c>
      <c r="W7561">
        <f>YEAR(C7561)</f>
        <v>2014</v>
      </c>
      <c r="X7561" t="str">
        <f>TEXT(C7561,"mmm")</f>
        <v>Nov</v>
      </c>
    </row>
    <row r="7562" spans="1:24" x14ac:dyDescent="0.3">
      <c r="A7562">
        <v>7561</v>
      </c>
      <c r="B7562" t="s">
        <v>10339</v>
      </c>
      <c r="C7562" s="1">
        <v>41944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>
        <v>31.68</v>
      </c>
      <c r="S7562">
        <v>6</v>
      </c>
      <c r="T7562">
        <v>0</v>
      </c>
      <c r="U7562">
        <v>9.8208000000000002</v>
      </c>
      <c r="V7562">
        <f>IFERROR(SuperstoreData[[#This Row],[Profit]]/SuperstoreData[[#This Row],[Sales]],0)</f>
        <v>0.31</v>
      </c>
      <c r="W7562">
        <f>YEAR(C7562)</f>
        <v>2014</v>
      </c>
      <c r="X7562" t="str">
        <f>TEXT(C7562,"mmm")</f>
        <v>Nov</v>
      </c>
    </row>
    <row r="7563" spans="1:24" x14ac:dyDescent="0.3">
      <c r="A7563">
        <v>7562</v>
      </c>
      <c r="B7563" t="s">
        <v>10340</v>
      </c>
      <c r="C7563" s="1">
        <v>42734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>IFERROR(SuperstoreData[[#This Row],[Profit]]/SuperstoreData[[#This Row],[Sales]],0)</f>
        <v>0</v>
      </c>
      <c r="W7563">
        <f>YEAR(C7563)</f>
        <v>2016</v>
      </c>
      <c r="X7563" t="str">
        <f>TEXT(C7563,"mmm")</f>
        <v>Dec</v>
      </c>
    </row>
    <row r="7564" spans="1:24" x14ac:dyDescent="0.3">
      <c r="A7564">
        <v>7563</v>
      </c>
      <c r="B7564" t="s">
        <v>10341</v>
      </c>
      <c r="C7564" s="1">
        <v>42616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>
        <v>198.744</v>
      </c>
      <c r="S7564">
        <v>4</v>
      </c>
      <c r="T7564">
        <v>0.3</v>
      </c>
      <c r="U7564">
        <v>0</v>
      </c>
      <c r="V7564">
        <f>IFERROR(SuperstoreData[[#This Row],[Profit]]/SuperstoreData[[#This Row],[Sales]],0)</f>
        <v>0</v>
      </c>
      <c r="W7564">
        <f>YEAR(C7564)</f>
        <v>2016</v>
      </c>
      <c r="X7564" t="str">
        <f>TEXT(C7564,"mmm")</f>
        <v>Sep</v>
      </c>
    </row>
    <row r="7565" spans="1:24" x14ac:dyDescent="0.3">
      <c r="A7565">
        <v>7564</v>
      </c>
      <c r="B7565" t="s">
        <v>10342</v>
      </c>
      <c r="C7565" s="1">
        <v>43013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>
        <v>63.823999999999998</v>
      </c>
      <c r="S7565">
        <v>2</v>
      </c>
      <c r="T7565">
        <v>0.2</v>
      </c>
      <c r="U7565">
        <v>13.5626</v>
      </c>
      <c r="V7565">
        <f>IFERROR(SuperstoreData[[#This Row],[Profit]]/SuperstoreData[[#This Row],[Sales]],0)</f>
        <v>0.21249999999999999</v>
      </c>
      <c r="W7565">
        <f>YEAR(C7565)</f>
        <v>2017</v>
      </c>
      <c r="X7565" t="str">
        <f>TEXT(C7565,"mmm")</f>
        <v>Oct</v>
      </c>
    </row>
    <row r="7566" spans="1:24" x14ac:dyDescent="0.3">
      <c r="A7566">
        <v>7565</v>
      </c>
      <c r="B7566" t="s">
        <v>10343</v>
      </c>
      <c r="C7566" s="1">
        <v>42399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>
        <v>435.16800000000001</v>
      </c>
      <c r="S7566">
        <v>4</v>
      </c>
      <c r="T7566">
        <v>0.2</v>
      </c>
      <c r="U7566">
        <v>-59.835599999999999</v>
      </c>
      <c r="V7566">
        <f>IFERROR(SuperstoreData[[#This Row],[Profit]]/SuperstoreData[[#This Row],[Sales]],0)</f>
        <v>-0.13749999999999998</v>
      </c>
      <c r="W7566">
        <f>YEAR(C7566)</f>
        <v>2016</v>
      </c>
      <c r="X7566" t="str">
        <f>TEXT(C7566,"mmm")</f>
        <v>Jan</v>
      </c>
    </row>
    <row r="7567" spans="1:24" x14ac:dyDescent="0.3">
      <c r="A7567">
        <v>7566</v>
      </c>
      <c r="B7567" t="s">
        <v>10343</v>
      </c>
      <c r="C7567" s="1">
        <v>42399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>
        <v>48.58</v>
      </c>
      <c r="S7567">
        <v>1</v>
      </c>
      <c r="T7567">
        <v>0</v>
      </c>
      <c r="U7567">
        <v>7.7728000000000002</v>
      </c>
      <c r="V7567">
        <f>IFERROR(SuperstoreData[[#This Row],[Profit]]/SuperstoreData[[#This Row],[Sales]],0)</f>
        <v>0.16</v>
      </c>
      <c r="W7567">
        <f>YEAR(C7567)</f>
        <v>2016</v>
      </c>
      <c r="X7567" t="str">
        <f>TEXT(C7567,"mmm")</f>
        <v>Jan</v>
      </c>
    </row>
    <row r="7568" spans="1:24" x14ac:dyDescent="0.3">
      <c r="A7568">
        <v>7567</v>
      </c>
      <c r="B7568" t="s">
        <v>10344</v>
      </c>
      <c r="C7568" s="1">
        <v>42846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>
        <v>47.975999999999999</v>
      </c>
      <c r="S7568">
        <v>3</v>
      </c>
      <c r="T7568">
        <v>0.2</v>
      </c>
      <c r="U7568">
        <v>8.3957999999999995</v>
      </c>
      <c r="V7568">
        <f>IFERROR(SuperstoreData[[#This Row],[Profit]]/SuperstoreData[[#This Row],[Sales]],0)</f>
        <v>0.17499999999999999</v>
      </c>
      <c r="W7568">
        <f>YEAR(C7568)</f>
        <v>2017</v>
      </c>
      <c r="X7568" t="str">
        <f>TEXT(C7568,"mmm")</f>
        <v>Apr</v>
      </c>
    </row>
    <row r="7569" spans="1:24" x14ac:dyDescent="0.3">
      <c r="A7569">
        <v>7568</v>
      </c>
      <c r="B7569" t="s">
        <v>10344</v>
      </c>
      <c r="C7569" s="1">
        <v>42846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>
        <v>20.736000000000001</v>
      </c>
      <c r="S7569">
        <v>4</v>
      </c>
      <c r="T7569">
        <v>0.2</v>
      </c>
      <c r="U7569">
        <v>7.2576000000000001</v>
      </c>
      <c r="V7569">
        <f>IFERROR(SuperstoreData[[#This Row],[Profit]]/SuperstoreData[[#This Row],[Sales]],0)</f>
        <v>0.35</v>
      </c>
      <c r="W7569">
        <f>YEAR(C7569)</f>
        <v>2017</v>
      </c>
      <c r="X7569" t="str">
        <f>TEXT(C7569,"mmm")</f>
        <v>Apr</v>
      </c>
    </row>
    <row r="7570" spans="1:24" x14ac:dyDescent="0.3">
      <c r="A7570">
        <v>7569</v>
      </c>
      <c r="B7570" t="s">
        <v>10345</v>
      </c>
      <c r="C7570" s="1">
        <v>41978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>
        <v>26.46</v>
      </c>
      <c r="S7570">
        <v>9</v>
      </c>
      <c r="T7570">
        <v>0</v>
      </c>
      <c r="U7570">
        <v>11.907</v>
      </c>
      <c r="V7570">
        <f>IFERROR(SuperstoreData[[#This Row],[Profit]]/SuperstoreData[[#This Row],[Sales]],0)</f>
        <v>0.45</v>
      </c>
      <c r="W7570">
        <f>YEAR(C7570)</f>
        <v>2014</v>
      </c>
      <c r="X7570" t="str">
        <f>TEXT(C7570,"mmm")</f>
        <v>Dec</v>
      </c>
    </row>
    <row r="7571" spans="1:24" x14ac:dyDescent="0.3">
      <c r="A7571">
        <v>7570</v>
      </c>
      <c r="B7571" t="s">
        <v>10345</v>
      </c>
      <c r="C7571" s="1">
        <v>41978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>
        <v>49.12</v>
      </c>
      <c r="S7571">
        <v>4</v>
      </c>
      <c r="T7571">
        <v>0</v>
      </c>
      <c r="U7571">
        <v>23.086400000000001</v>
      </c>
      <c r="V7571">
        <f>IFERROR(SuperstoreData[[#This Row],[Profit]]/SuperstoreData[[#This Row],[Sales]],0)</f>
        <v>0.47000000000000003</v>
      </c>
      <c r="W7571">
        <f>YEAR(C7571)</f>
        <v>2014</v>
      </c>
      <c r="X7571" t="str">
        <f>TEXT(C7571,"mmm")</f>
        <v>Dec</v>
      </c>
    </row>
    <row r="7572" spans="1:24" x14ac:dyDescent="0.3">
      <c r="A7572">
        <v>7571</v>
      </c>
      <c r="B7572" t="s">
        <v>10345</v>
      </c>
      <c r="C7572" s="1">
        <v>41978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>
        <v>15</v>
      </c>
      <c r="S7572">
        <v>3</v>
      </c>
      <c r="T7572">
        <v>0</v>
      </c>
      <c r="U7572">
        <v>7.2</v>
      </c>
      <c r="V7572">
        <f>IFERROR(SuperstoreData[[#This Row],[Profit]]/SuperstoreData[[#This Row],[Sales]],0)</f>
        <v>0.48000000000000004</v>
      </c>
      <c r="W7572">
        <f>YEAR(C7572)</f>
        <v>2014</v>
      </c>
      <c r="X7572" t="str">
        <f>TEXT(C7572,"mmm")</f>
        <v>Dec</v>
      </c>
    </row>
    <row r="7573" spans="1:24" x14ac:dyDescent="0.3">
      <c r="A7573">
        <v>7572</v>
      </c>
      <c r="B7573" t="s">
        <v>10346</v>
      </c>
      <c r="C7573" s="1">
        <v>41933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>
        <v>194.7</v>
      </c>
      <c r="S7573">
        <v>5</v>
      </c>
      <c r="T7573">
        <v>0</v>
      </c>
      <c r="U7573">
        <v>9.7349999999999994</v>
      </c>
      <c r="V7573">
        <f>IFERROR(SuperstoreData[[#This Row],[Profit]]/SuperstoreData[[#This Row],[Sales]],0)</f>
        <v>0.05</v>
      </c>
      <c r="W7573">
        <f>YEAR(C7573)</f>
        <v>2014</v>
      </c>
      <c r="X7573" t="str">
        <f>TEXT(C7573,"mmm")</f>
        <v>Oct</v>
      </c>
    </row>
    <row r="7574" spans="1:24" x14ac:dyDescent="0.3">
      <c r="A7574">
        <v>7573</v>
      </c>
      <c r="B7574" t="s">
        <v>10346</v>
      </c>
      <c r="C7574" s="1">
        <v>41933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>
        <v>591.32000000000005</v>
      </c>
      <c r="S7574">
        <v>4</v>
      </c>
      <c r="T7574">
        <v>0</v>
      </c>
      <c r="U7574">
        <v>112.35080000000001</v>
      </c>
      <c r="V7574">
        <f>IFERROR(SuperstoreData[[#This Row],[Profit]]/SuperstoreData[[#This Row],[Sales]],0)</f>
        <v>0.19</v>
      </c>
      <c r="W7574">
        <f>YEAR(C7574)</f>
        <v>2014</v>
      </c>
      <c r="X7574" t="str">
        <f>TEXT(C7574,"mmm")</f>
        <v>Oct</v>
      </c>
    </row>
    <row r="7575" spans="1:24" x14ac:dyDescent="0.3">
      <c r="A7575">
        <v>7574</v>
      </c>
      <c r="B7575" t="s">
        <v>10346</v>
      </c>
      <c r="C7575" s="1">
        <v>41933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>
        <v>2.84</v>
      </c>
      <c r="S7575">
        <v>1</v>
      </c>
      <c r="T7575">
        <v>0</v>
      </c>
      <c r="U7575">
        <v>0.88039999999999996</v>
      </c>
      <c r="V7575">
        <f>IFERROR(SuperstoreData[[#This Row],[Profit]]/SuperstoreData[[#This Row],[Sales]],0)</f>
        <v>0.31</v>
      </c>
      <c r="W7575">
        <f>YEAR(C7575)</f>
        <v>2014</v>
      </c>
      <c r="X7575" t="str">
        <f>TEXT(C7575,"mmm")</f>
        <v>Oct</v>
      </c>
    </row>
    <row r="7576" spans="1:24" x14ac:dyDescent="0.3">
      <c r="A7576">
        <v>7575</v>
      </c>
      <c r="B7576" t="s">
        <v>10347</v>
      </c>
      <c r="C7576" s="1">
        <v>42346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>
        <f>IFERROR(SuperstoreData[[#This Row],[Profit]]/SuperstoreData[[#This Row],[Sales]],0)</f>
        <v>1.9999999999999997E-2</v>
      </c>
      <c r="W7576">
        <f>YEAR(C7576)</f>
        <v>2015</v>
      </c>
      <c r="X7576" t="str">
        <f>TEXT(C7576,"mmm")</f>
        <v>Dec</v>
      </c>
    </row>
    <row r="7577" spans="1:24" x14ac:dyDescent="0.3">
      <c r="A7577">
        <v>7576</v>
      </c>
      <c r="B7577" t="s">
        <v>10347</v>
      </c>
      <c r="C7577" s="1">
        <v>42346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>
        <v>236</v>
      </c>
      <c r="S7577">
        <v>4</v>
      </c>
      <c r="T7577">
        <v>0</v>
      </c>
      <c r="U7577">
        <v>40.119999999999997</v>
      </c>
      <c r="V7577">
        <f>IFERROR(SuperstoreData[[#This Row],[Profit]]/SuperstoreData[[#This Row],[Sales]],0)</f>
        <v>0.16999999999999998</v>
      </c>
      <c r="W7577">
        <f>YEAR(C7577)</f>
        <v>2015</v>
      </c>
      <c r="X7577" t="str">
        <f>TEXT(C7577,"mmm")</f>
        <v>Dec</v>
      </c>
    </row>
    <row r="7578" spans="1:24" x14ac:dyDescent="0.3">
      <c r="A7578">
        <v>7577</v>
      </c>
      <c r="B7578" t="s">
        <v>10348</v>
      </c>
      <c r="C7578" s="1">
        <v>41945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>
        <v>41.94</v>
      </c>
      <c r="S7578">
        <v>2</v>
      </c>
      <c r="T7578">
        <v>0</v>
      </c>
      <c r="U7578">
        <v>15.0984</v>
      </c>
      <c r="V7578">
        <f>IFERROR(SuperstoreData[[#This Row],[Profit]]/SuperstoreData[[#This Row],[Sales]],0)</f>
        <v>0.36000000000000004</v>
      </c>
      <c r="W7578">
        <f>YEAR(C7578)</f>
        <v>2014</v>
      </c>
      <c r="X7578" t="str">
        <f>TEXT(C7578,"mmm")</f>
        <v>Nov</v>
      </c>
    </row>
    <row r="7579" spans="1:24" x14ac:dyDescent="0.3">
      <c r="A7579">
        <v>7578</v>
      </c>
      <c r="B7579" t="s">
        <v>10348</v>
      </c>
      <c r="C7579" s="1">
        <v>41945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>
        <v>52.792000000000002</v>
      </c>
      <c r="S7579">
        <v>1</v>
      </c>
      <c r="T7579">
        <v>0.2</v>
      </c>
      <c r="U7579">
        <v>4.6193</v>
      </c>
      <c r="V7579">
        <f>IFERROR(SuperstoreData[[#This Row],[Profit]]/SuperstoreData[[#This Row],[Sales]],0)</f>
        <v>8.7499999999999994E-2</v>
      </c>
      <c r="W7579">
        <f>YEAR(C7579)</f>
        <v>2014</v>
      </c>
      <c r="X7579" t="str">
        <f>TEXT(C7579,"mmm")</f>
        <v>Nov</v>
      </c>
    </row>
    <row r="7580" spans="1:24" x14ac:dyDescent="0.3">
      <c r="A7580">
        <v>7579</v>
      </c>
      <c r="B7580" t="s">
        <v>10349</v>
      </c>
      <c r="C7580" s="1">
        <v>42722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>
        <v>563.94000000000005</v>
      </c>
      <c r="S7580">
        <v>3</v>
      </c>
      <c r="T7580">
        <v>0</v>
      </c>
      <c r="U7580">
        <v>112.788</v>
      </c>
      <c r="V7580">
        <f>IFERROR(SuperstoreData[[#This Row],[Profit]]/SuperstoreData[[#This Row],[Sales]],0)</f>
        <v>0.19999999999999998</v>
      </c>
      <c r="W7580">
        <f>YEAR(C7580)</f>
        <v>2016</v>
      </c>
      <c r="X7580" t="str">
        <f>TEXT(C7580,"mmm")</f>
        <v>Dec</v>
      </c>
    </row>
    <row r="7581" spans="1:24" x14ac:dyDescent="0.3">
      <c r="A7581">
        <v>7580</v>
      </c>
      <c r="B7581" t="s">
        <v>10350</v>
      </c>
      <c r="C7581" s="1">
        <v>42331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>
        <v>2625.12</v>
      </c>
      <c r="S7581">
        <v>8</v>
      </c>
      <c r="T7581">
        <v>0</v>
      </c>
      <c r="U7581">
        <v>735.03359999999998</v>
      </c>
      <c r="V7581">
        <f>IFERROR(SuperstoreData[[#This Row],[Profit]]/SuperstoreData[[#This Row],[Sales]],0)</f>
        <v>0.28000000000000003</v>
      </c>
      <c r="W7581">
        <f>YEAR(C7581)</f>
        <v>2015</v>
      </c>
      <c r="X7581" t="str">
        <f>TEXT(C7581,"mmm")</f>
        <v>Nov</v>
      </c>
    </row>
    <row r="7582" spans="1:24" x14ac:dyDescent="0.3">
      <c r="A7582">
        <v>7581</v>
      </c>
      <c r="B7582" t="s">
        <v>10350</v>
      </c>
      <c r="C7582" s="1">
        <v>42331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>
        <v>17.940000000000001</v>
      </c>
      <c r="S7582">
        <v>3</v>
      </c>
      <c r="T7582">
        <v>0</v>
      </c>
      <c r="U7582">
        <v>4.4850000000000003</v>
      </c>
      <c r="V7582">
        <f>IFERROR(SuperstoreData[[#This Row],[Profit]]/SuperstoreData[[#This Row],[Sales]],0)</f>
        <v>0.25</v>
      </c>
      <c r="W7582">
        <f>YEAR(C7582)</f>
        <v>2015</v>
      </c>
      <c r="X7582" t="str">
        <f>TEXT(C7582,"mmm")</f>
        <v>Nov</v>
      </c>
    </row>
    <row r="7583" spans="1:24" x14ac:dyDescent="0.3">
      <c r="A7583">
        <v>7582</v>
      </c>
      <c r="B7583" t="s">
        <v>10351</v>
      </c>
      <c r="C7583" s="1">
        <v>42229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>
        <v>422.85599999999999</v>
      </c>
      <c r="S7583">
        <v>3</v>
      </c>
      <c r="T7583">
        <v>0.2</v>
      </c>
      <c r="U7583">
        <v>15.857100000000001</v>
      </c>
      <c r="V7583">
        <f>IFERROR(SuperstoreData[[#This Row],[Profit]]/SuperstoreData[[#This Row],[Sales]],0)</f>
        <v>3.7500000000000006E-2</v>
      </c>
      <c r="W7583">
        <f>YEAR(C7583)</f>
        <v>2015</v>
      </c>
      <c r="X7583" t="str">
        <f>TEXT(C7583,"mmm")</f>
        <v>Aug</v>
      </c>
    </row>
    <row r="7584" spans="1:24" x14ac:dyDescent="0.3">
      <c r="A7584">
        <v>7583</v>
      </c>
      <c r="B7584" t="s">
        <v>10352</v>
      </c>
      <c r="C7584" s="1">
        <v>42110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>
        <v>127.764</v>
      </c>
      <c r="S7584">
        <v>2</v>
      </c>
      <c r="T7584">
        <v>0.1</v>
      </c>
      <c r="U7584">
        <v>2.8391999999999999</v>
      </c>
      <c r="V7584">
        <f>IFERROR(SuperstoreData[[#This Row],[Profit]]/SuperstoreData[[#This Row],[Sales]],0)</f>
        <v>2.2222222222222223E-2</v>
      </c>
      <c r="W7584">
        <f>YEAR(C7584)</f>
        <v>2015</v>
      </c>
      <c r="X7584" t="str">
        <f>TEXT(C7584,"mmm")</f>
        <v>Apr</v>
      </c>
    </row>
    <row r="7585" spans="1:24" x14ac:dyDescent="0.3">
      <c r="A7585">
        <v>7584</v>
      </c>
      <c r="B7585" t="s">
        <v>10353</v>
      </c>
      <c r="C7585" s="1">
        <v>41719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>
        <v>3499.93</v>
      </c>
      <c r="S7585">
        <v>7</v>
      </c>
      <c r="T7585">
        <v>0</v>
      </c>
      <c r="U7585">
        <v>909.98180000000002</v>
      </c>
      <c r="V7585">
        <f>IFERROR(SuperstoreData[[#This Row],[Profit]]/SuperstoreData[[#This Row],[Sales]],0)</f>
        <v>0.26</v>
      </c>
      <c r="W7585">
        <f>YEAR(C7585)</f>
        <v>2014</v>
      </c>
      <c r="X7585" t="str">
        <f>TEXT(C7585,"mmm")</f>
        <v>Mar</v>
      </c>
    </row>
    <row r="7586" spans="1:24" x14ac:dyDescent="0.3">
      <c r="A7586">
        <v>7585</v>
      </c>
      <c r="B7586" t="s">
        <v>10353</v>
      </c>
      <c r="C7586" s="1">
        <v>41719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>
        <v>14.4</v>
      </c>
      <c r="S7586">
        <v>5</v>
      </c>
      <c r="T7586">
        <v>0</v>
      </c>
      <c r="U7586">
        <v>6.6239999999999997</v>
      </c>
      <c r="V7586">
        <f>IFERROR(SuperstoreData[[#This Row],[Profit]]/SuperstoreData[[#This Row],[Sales]],0)</f>
        <v>0.45999999999999996</v>
      </c>
      <c r="W7586">
        <f>YEAR(C7586)</f>
        <v>2014</v>
      </c>
      <c r="X7586" t="str">
        <f>TEXT(C7586,"mmm")</f>
        <v>Mar</v>
      </c>
    </row>
    <row r="7587" spans="1:24" x14ac:dyDescent="0.3">
      <c r="A7587">
        <v>7586</v>
      </c>
      <c r="B7587" t="s">
        <v>10353</v>
      </c>
      <c r="C7587" s="1">
        <v>41719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>
        <v>122.97</v>
      </c>
      <c r="S7587">
        <v>3</v>
      </c>
      <c r="T7587">
        <v>0</v>
      </c>
      <c r="U7587">
        <v>60.255299999999998</v>
      </c>
      <c r="V7587">
        <f>IFERROR(SuperstoreData[[#This Row],[Profit]]/SuperstoreData[[#This Row],[Sales]],0)</f>
        <v>0.49</v>
      </c>
      <c r="W7587">
        <f>YEAR(C7587)</f>
        <v>2014</v>
      </c>
      <c r="X7587" t="str">
        <f>TEXT(C7587,"mmm")</f>
        <v>Mar</v>
      </c>
    </row>
    <row r="7588" spans="1:24" x14ac:dyDescent="0.3">
      <c r="A7588">
        <v>7587</v>
      </c>
      <c r="B7588" t="s">
        <v>10353</v>
      </c>
      <c r="C7588" s="1">
        <v>41719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>
        <v>9.32</v>
      </c>
      <c r="S7588">
        <v>4</v>
      </c>
      <c r="T7588">
        <v>0</v>
      </c>
      <c r="U7588">
        <v>2.7027999999999999</v>
      </c>
      <c r="V7588">
        <f>IFERROR(SuperstoreData[[#This Row],[Profit]]/SuperstoreData[[#This Row],[Sales]],0)</f>
        <v>0.28999999999999998</v>
      </c>
      <c r="W7588">
        <f>YEAR(C7588)</f>
        <v>2014</v>
      </c>
      <c r="X7588" t="str">
        <f>TEXT(C7588,"mmm")</f>
        <v>Mar</v>
      </c>
    </row>
    <row r="7589" spans="1:24" x14ac:dyDescent="0.3">
      <c r="A7589">
        <v>7588</v>
      </c>
      <c r="B7589" t="s">
        <v>10353</v>
      </c>
      <c r="C7589" s="1">
        <v>41719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>
        <v>122.94</v>
      </c>
      <c r="S7589">
        <v>3</v>
      </c>
      <c r="T7589">
        <v>0</v>
      </c>
      <c r="U7589">
        <v>59.011200000000002</v>
      </c>
      <c r="V7589">
        <f>IFERROR(SuperstoreData[[#This Row],[Profit]]/SuperstoreData[[#This Row],[Sales]],0)</f>
        <v>0.48000000000000004</v>
      </c>
      <c r="W7589">
        <f>YEAR(C7589)</f>
        <v>2014</v>
      </c>
      <c r="X7589" t="str">
        <f>TEXT(C7589,"mmm")</f>
        <v>Mar</v>
      </c>
    </row>
    <row r="7590" spans="1:24" x14ac:dyDescent="0.3">
      <c r="A7590">
        <v>7589</v>
      </c>
      <c r="B7590" t="s">
        <v>10354</v>
      </c>
      <c r="C7590" s="1">
        <v>43055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>
        <v>17.309999999999999</v>
      </c>
      <c r="S7590">
        <v>3</v>
      </c>
      <c r="T7590">
        <v>0</v>
      </c>
      <c r="U7590">
        <v>5.1929999999999996</v>
      </c>
      <c r="V7590">
        <f>IFERROR(SuperstoreData[[#This Row],[Profit]]/SuperstoreData[[#This Row],[Sales]],0)</f>
        <v>0.3</v>
      </c>
      <c r="W7590">
        <f>YEAR(C7590)</f>
        <v>2017</v>
      </c>
      <c r="X7590" t="str">
        <f>TEXT(C7590,"mmm")</f>
        <v>Nov</v>
      </c>
    </row>
    <row r="7591" spans="1:24" x14ac:dyDescent="0.3">
      <c r="A7591">
        <v>7590</v>
      </c>
      <c r="B7591" t="s">
        <v>10355</v>
      </c>
      <c r="C7591" s="1">
        <v>42272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>
        <v>128.744</v>
      </c>
      <c r="S7591">
        <v>7</v>
      </c>
      <c r="T7591">
        <v>0.2</v>
      </c>
      <c r="U7591">
        <v>12.8744</v>
      </c>
      <c r="V7591">
        <f>IFERROR(SuperstoreData[[#This Row],[Profit]]/SuperstoreData[[#This Row],[Sales]],0)</f>
        <v>9.9999999999999992E-2</v>
      </c>
      <c r="W7591">
        <f>YEAR(C7591)</f>
        <v>2015</v>
      </c>
      <c r="X7591" t="str">
        <f>TEXT(C7591,"mmm")</f>
        <v>Sep</v>
      </c>
    </row>
    <row r="7592" spans="1:24" x14ac:dyDescent="0.3">
      <c r="A7592">
        <v>7591</v>
      </c>
      <c r="B7592" t="s">
        <v>10356</v>
      </c>
      <c r="C7592" s="1">
        <v>42618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>
        <v>58.247999999999998</v>
      </c>
      <c r="S7592">
        <v>9</v>
      </c>
      <c r="T7592">
        <v>0.2</v>
      </c>
      <c r="U7592">
        <v>11.6496</v>
      </c>
      <c r="V7592">
        <f>IFERROR(SuperstoreData[[#This Row],[Profit]]/SuperstoreData[[#This Row],[Sales]],0)</f>
        <v>0.2</v>
      </c>
      <c r="W7592">
        <f>YEAR(C7592)</f>
        <v>2016</v>
      </c>
      <c r="X7592" t="str">
        <f>TEXT(C7592,"mmm")</f>
        <v>Sep</v>
      </c>
    </row>
    <row r="7593" spans="1:24" x14ac:dyDescent="0.3">
      <c r="A7593">
        <v>7592</v>
      </c>
      <c r="B7593" t="s">
        <v>10356</v>
      </c>
      <c r="C7593" s="1">
        <v>42618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>
        <v>71.245999999999995</v>
      </c>
      <c r="S7593">
        <v>2</v>
      </c>
      <c r="T7593">
        <v>0.3</v>
      </c>
      <c r="U7593">
        <v>-19.338200000000001</v>
      </c>
      <c r="V7593">
        <f>IFERROR(SuperstoreData[[#This Row],[Profit]]/SuperstoreData[[#This Row],[Sales]],0)</f>
        <v>-0.27142857142857146</v>
      </c>
      <c r="W7593">
        <f>YEAR(C7593)</f>
        <v>2016</v>
      </c>
      <c r="X7593" t="str">
        <f>TEXT(C7593,"mmm")</f>
        <v>Sep</v>
      </c>
    </row>
    <row r="7594" spans="1:24" x14ac:dyDescent="0.3">
      <c r="A7594">
        <v>7593</v>
      </c>
      <c r="B7594" t="s">
        <v>10356</v>
      </c>
      <c r="C7594" s="1">
        <v>42618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>
        <v>7.8719999999999999</v>
      </c>
      <c r="S7594">
        <v>3</v>
      </c>
      <c r="T7594">
        <v>0.2</v>
      </c>
      <c r="U7594">
        <v>0.59040000000000004</v>
      </c>
      <c r="V7594">
        <f>IFERROR(SuperstoreData[[#This Row],[Profit]]/SuperstoreData[[#This Row],[Sales]],0)</f>
        <v>7.5000000000000011E-2</v>
      </c>
      <c r="W7594">
        <f>YEAR(C7594)</f>
        <v>2016</v>
      </c>
      <c r="X7594" t="str">
        <f>TEXT(C7594,"mmm")</f>
        <v>Sep</v>
      </c>
    </row>
    <row r="7595" spans="1:24" x14ac:dyDescent="0.3">
      <c r="A7595">
        <v>7594</v>
      </c>
      <c r="B7595" t="s">
        <v>10356</v>
      </c>
      <c r="C7595" s="1">
        <v>42618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>
        <v>887.27099999999996</v>
      </c>
      <c r="S7595">
        <v>3</v>
      </c>
      <c r="T7595">
        <v>0.3</v>
      </c>
      <c r="U7595">
        <v>-63.3765</v>
      </c>
      <c r="V7595">
        <f>IFERROR(SuperstoreData[[#This Row],[Profit]]/SuperstoreData[[#This Row],[Sales]],0)</f>
        <v>-7.1428571428571438E-2</v>
      </c>
      <c r="W7595">
        <f>YEAR(C7595)</f>
        <v>2016</v>
      </c>
      <c r="X7595" t="str">
        <f>TEXT(C7595,"mmm")</f>
        <v>Sep</v>
      </c>
    </row>
    <row r="7596" spans="1:24" x14ac:dyDescent="0.3">
      <c r="A7596">
        <v>7595</v>
      </c>
      <c r="B7596" t="s">
        <v>10357</v>
      </c>
      <c r="C7596" s="1">
        <v>42845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>
        <v>146.86000000000001</v>
      </c>
      <c r="S7596">
        <v>7</v>
      </c>
      <c r="T7596">
        <v>0</v>
      </c>
      <c r="U7596">
        <v>70.492800000000003</v>
      </c>
      <c r="V7596">
        <f>IFERROR(SuperstoreData[[#This Row],[Profit]]/SuperstoreData[[#This Row],[Sales]],0)</f>
        <v>0.48</v>
      </c>
      <c r="W7596">
        <f>YEAR(C7596)</f>
        <v>2017</v>
      </c>
      <c r="X7596" t="str">
        <f>TEXT(C7596,"mmm")</f>
        <v>Apr</v>
      </c>
    </row>
    <row r="7597" spans="1:24" x14ac:dyDescent="0.3">
      <c r="A7597">
        <v>7596</v>
      </c>
      <c r="B7597" t="s">
        <v>10357</v>
      </c>
      <c r="C7597" s="1">
        <v>42845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>
        <v>36.56</v>
      </c>
      <c r="S7597">
        <v>4</v>
      </c>
      <c r="T7597">
        <v>0</v>
      </c>
      <c r="U7597">
        <v>18.28</v>
      </c>
      <c r="V7597">
        <f>IFERROR(SuperstoreData[[#This Row],[Profit]]/SuperstoreData[[#This Row],[Sales]],0)</f>
        <v>0.5</v>
      </c>
      <c r="W7597">
        <f>YEAR(C7597)</f>
        <v>2017</v>
      </c>
      <c r="X7597" t="str">
        <f>TEXT(C7597,"mmm")</f>
        <v>Apr</v>
      </c>
    </row>
    <row r="7598" spans="1:24" x14ac:dyDescent="0.3">
      <c r="A7598">
        <v>7597</v>
      </c>
      <c r="B7598" t="s">
        <v>10358</v>
      </c>
      <c r="C7598" s="1">
        <v>42170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>
        <v>225.57599999999999</v>
      </c>
      <c r="S7598">
        <v>3</v>
      </c>
      <c r="T7598">
        <v>0.2</v>
      </c>
      <c r="U7598">
        <v>22.557600000000001</v>
      </c>
      <c r="V7598">
        <f>IFERROR(SuperstoreData[[#This Row],[Profit]]/SuperstoreData[[#This Row],[Sales]],0)</f>
        <v>0.1</v>
      </c>
      <c r="W7598">
        <f>YEAR(C7598)</f>
        <v>2015</v>
      </c>
      <c r="X7598" t="str">
        <f>TEXT(C7598,"mmm")</f>
        <v>Jun</v>
      </c>
    </row>
    <row r="7599" spans="1:24" x14ac:dyDescent="0.3">
      <c r="A7599">
        <v>7598</v>
      </c>
      <c r="B7599" t="s">
        <v>10359</v>
      </c>
      <c r="C7599" s="1">
        <v>41899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>
        <v>5.2480000000000002</v>
      </c>
      <c r="S7599">
        <v>2</v>
      </c>
      <c r="T7599">
        <v>0.2</v>
      </c>
      <c r="U7599">
        <v>0.4592</v>
      </c>
      <c r="V7599">
        <f>IFERROR(SuperstoreData[[#This Row],[Profit]]/SuperstoreData[[#This Row],[Sales]],0)</f>
        <v>8.7499999999999994E-2</v>
      </c>
      <c r="W7599">
        <f>YEAR(C7599)</f>
        <v>2014</v>
      </c>
      <c r="X7599" t="str">
        <f>TEXT(C7599,"mmm")</f>
        <v>Sep</v>
      </c>
    </row>
    <row r="7600" spans="1:24" x14ac:dyDescent="0.3">
      <c r="A7600">
        <v>7599</v>
      </c>
      <c r="B7600" t="s">
        <v>10359</v>
      </c>
      <c r="C7600" s="1">
        <v>41899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>
        <v>38.256</v>
      </c>
      <c r="S7600">
        <v>3</v>
      </c>
      <c r="T7600">
        <v>0.2</v>
      </c>
      <c r="U7600">
        <v>4.782</v>
      </c>
      <c r="V7600">
        <f>IFERROR(SuperstoreData[[#This Row],[Profit]]/SuperstoreData[[#This Row],[Sales]],0)</f>
        <v>0.125</v>
      </c>
      <c r="W7600">
        <f>YEAR(C7600)</f>
        <v>2014</v>
      </c>
      <c r="X7600" t="str">
        <f>TEXT(C7600,"mmm")</f>
        <v>Sep</v>
      </c>
    </row>
    <row r="7601" spans="1:24" x14ac:dyDescent="0.3">
      <c r="A7601">
        <v>7600</v>
      </c>
      <c r="B7601" t="s">
        <v>10359</v>
      </c>
      <c r="C7601" s="1">
        <v>41899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>
        <v>40.24</v>
      </c>
      <c r="S7601">
        <v>5</v>
      </c>
      <c r="T7601">
        <v>0.2</v>
      </c>
      <c r="U7601">
        <v>13.077999999999999</v>
      </c>
      <c r="V7601">
        <f>IFERROR(SuperstoreData[[#This Row],[Profit]]/SuperstoreData[[#This Row],[Sales]],0)</f>
        <v>0.32499999999999996</v>
      </c>
      <c r="W7601">
        <f>YEAR(C7601)</f>
        <v>2014</v>
      </c>
      <c r="X7601" t="str">
        <f>TEXT(C7601,"mmm")</f>
        <v>Sep</v>
      </c>
    </row>
    <row r="7602" spans="1:24" x14ac:dyDescent="0.3">
      <c r="A7602">
        <v>7601</v>
      </c>
      <c r="B7602" t="s">
        <v>10359</v>
      </c>
      <c r="C7602" s="1">
        <v>41899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>
        <v>29.925000000000001</v>
      </c>
      <c r="S7602">
        <v>5</v>
      </c>
      <c r="T7602">
        <v>0.7</v>
      </c>
      <c r="U7602">
        <v>-21.945</v>
      </c>
      <c r="V7602">
        <f>IFERROR(SuperstoreData[[#This Row],[Profit]]/SuperstoreData[[#This Row],[Sales]],0)</f>
        <v>-0.73333333333333328</v>
      </c>
      <c r="W7602">
        <f>YEAR(C7602)</f>
        <v>2014</v>
      </c>
      <c r="X7602" t="str">
        <f>TEXT(C7602,"mmm")</f>
        <v>Sep</v>
      </c>
    </row>
    <row r="7603" spans="1:24" x14ac:dyDescent="0.3">
      <c r="A7603">
        <v>7602</v>
      </c>
      <c r="B7603" t="s">
        <v>10359</v>
      </c>
      <c r="C7603" s="1">
        <v>41899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>
        <v>148.70400000000001</v>
      </c>
      <c r="S7603">
        <v>6</v>
      </c>
      <c r="T7603">
        <v>0.2</v>
      </c>
      <c r="U7603">
        <v>46.47</v>
      </c>
      <c r="V7603">
        <f>IFERROR(SuperstoreData[[#This Row],[Profit]]/SuperstoreData[[#This Row],[Sales]],0)</f>
        <v>0.3125</v>
      </c>
      <c r="W7603">
        <f>YEAR(C7603)</f>
        <v>2014</v>
      </c>
      <c r="X7603" t="str">
        <f>TEXT(C7603,"mmm")</f>
        <v>Sep</v>
      </c>
    </row>
    <row r="7604" spans="1:24" x14ac:dyDescent="0.3">
      <c r="A7604">
        <v>7603</v>
      </c>
      <c r="B7604" t="s">
        <v>10359</v>
      </c>
      <c r="C7604" s="1">
        <v>41899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>
        <v>55.92</v>
      </c>
      <c r="S7604">
        <v>10</v>
      </c>
      <c r="T7604">
        <v>0.2</v>
      </c>
      <c r="U7604">
        <v>16.776</v>
      </c>
      <c r="V7604">
        <f>IFERROR(SuperstoreData[[#This Row],[Profit]]/SuperstoreData[[#This Row],[Sales]],0)</f>
        <v>0.3</v>
      </c>
      <c r="W7604">
        <f>YEAR(C7604)</f>
        <v>2014</v>
      </c>
      <c r="X7604" t="str">
        <f>TEXT(C7604,"mmm")</f>
        <v>Sep</v>
      </c>
    </row>
    <row r="7605" spans="1:24" x14ac:dyDescent="0.3">
      <c r="A7605">
        <v>7604</v>
      </c>
      <c r="B7605" t="s">
        <v>10362</v>
      </c>
      <c r="C7605" s="1">
        <v>42559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>
        <v>12.96</v>
      </c>
      <c r="S7605">
        <v>2</v>
      </c>
      <c r="T7605">
        <v>0</v>
      </c>
      <c r="U7605">
        <v>6.2207999999999997</v>
      </c>
      <c r="V7605">
        <f>IFERROR(SuperstoreData[[#This Row],[Profit]]/SuperstoreData[[#This Row],[Sales]],0)</f>
        <v>0.47999999999999993</v>
      </c>
      <c r="W7605">
        <f>YEAR(C7605)</f>
        <v>2016</v>
      </c>
      <c r="X7605" t="str">
        <f>TEXT(C7605,"mmm")</f>
        <v>Jul</v>
      </c>
    </row>
    <row r="7606" spans="1:24" x14ac:dyDescent="0.3">
      <c r="A7606">
        <v>7605</v>
      </c>
      <c r="B7606" t="s">
        <v>10363</v>
      </c>
      <c r="C7606" s="1">
        <v>42517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>
        <v>25.175999999999998</v>
      </c>
      <c r="S7606">
        <v>3</v>
      </c>
      <c r="T7606">
        <v>0.6</v>
      </c>
      <c r="U7606">
        <v>-33.358199999999997</v>
      </c>
      <c r="V7606">
        <f>IFERROR(SuperstoreData[[#This Row],[Profit]]/SuperstoreData[[#This Row],[Sales]],0)</f>
        <v>-1.325</v>
      </c>
      <c r="W7606">
        <f>YEAR(C7606)</f>
        <v>2016</v>
      </c>
      <c r="X7606" t="str">
        <f>TEXT(C7606,"mmm")</f>
        <v>May</v>
      </c>
    </row>
    <row r="7607" spans="1:24" x14ac:dyDescent="0.3">
      <c r="A7607">
        <v>7606</v>
      </c>
      <c r="B7607" t="s">
        <v>10363</v>
      </c>
      <c r="C7607" s="1">
        <v>42517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>
        <v>5.5839999999999996</v>
      </c>
      <c r="S7607">
        <v>2</v>
      </c>
      <c r="T7607">
        <v>0.6</v>
      </c>
      <c r="U7607">
        <v>-1.6752</v>
      </c>
      <c r="V7607">
        <f>IFERROR(SuperstoreData[[#This Row],[Profit]]/SuperstoreData[[#This Row],[Sales]],0)</f>
        <v>-0.30000000000000004</v>
      </c>
      <c r="W7607">
        <f>YEAR(C7607)</f>
        <v>2016</v>
      </c>
      <c r="X7607" t="str">
        <f>TEXT(C7607,"mmm")</f>
        <v>May</v>
      </c>
    </row>
    <row r="7608" spans="1:24" x14ac:dyDescent="0.3">
      <c r="A7608">
        <v>7607</v>
      </c>
      <c r="B7608" t="s">
        <v>10363</v>
      </c>
      <c r="C7608" s="1">
        <v>42517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>
        <v>1297.3679999999999</v>
      </c>
      <c r="S7608">
        <v>9</v>
      </c>
      <c r="T7608">
        <v>0.2</v>
      </c>
      <c r="U7608">
        <v>97.302599999999998</v>
      </c>
      <c r="V7608">
        <f>IFERROR(SuperstoreData[[#This Row],[Profit]]/SuperstoreData[[#This Row],[Sales]],0)</f>
        <v>7.4999999999999997E-2</v>
      </c>
      <c r="W7608">
        <f>YEAR(C7608)</f>
        <v>2016</v>
      </c>
      <c r="X7608" t="str">
        <f>TEXT(C7608,"mmm")</f>
        <v>May</v>
      </c>
    </row>
    <row r="7609" spans="1:24" x14ac:dyDescent="0.3">
      <c r="A7609">
        <v>7608</v>
      </c>
      <c r="B7609" t="s">
        <v>10364</v>
      </c>
      <c r="C7609" s="1">
        <v>43093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>
        <v>264.32</v>
      </c>
      <c r="S7609">
        <v>2</v>
      </c>
      <c r="T7609">
        <v>0.2</v>
      </c>
      <c r="U7609">
        <v>19.824000000000002</v>
      </c>
      <c r="V7609">
        <f>IFERROR(SuperstoreData[[#This Row],[Profit]]/SuperstoreData[[#This Row],[Sales]],0)</f>
        <v>7.5000000000000011E-2</v>
      </c>
      <c r="W7609">
        <f>YEAR(C7609)</f>
        <v>2017</v>
      </c>
      <c r="X7609" t="str">
        <f>TEXT(C7609,"mmm")</f>
        <v>Dec</v>
      </c>
    </row>
    <row r="7610" spans="1:24" x14ac:dyDescent="0.3">
      <c r="A7610">
        <v>7609</v>
      </c>
      <c r="B7610" t="s">
        <v>10365</v>
      </c>
      <c r="C7610" s="1">
        <v>42858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>
        <v>25.92</v>
      </c>
      <c r="S7610">
        <v>4</v>
      </c>
      <c r="T7610">
        <v>0</v>
      </c>
      <c r="U7610">
        <v>12.441599999999999</v>
      </c>
      <c r="V7610">
        <f>IFERROR(SuperstoreData[[#This Row],[Profit]]/SuperstoreData[[#This Row],[Sales]],0)</f>
        <v>0.47999999999999993</v>
      </c>
      <c r="W7610">
        <f>YEAR(C7610)</f>
        <v>2017</v>
      </c>
      <c r="X7610" t="str">
        <f>TEXT(C7610,"mmm")</f>
        <v>May</v>
      </c>
    </row>
    <row r="7611" spans="1:24" x14ac:dyDescent="0.3">
      <c r="A7611">
        <v>7610</v>
      </c>
      <c r="B7611" t="s">
        <v>10365</v>
      </c>
      <c r="C7611" s="1">
        <v>42858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>
        <v>22.96</v>
      </c>
      <c r="S7611">
        <v>7</v>
      </c>
      <c r="T7611">
        <v>0</v>
      </c>
      <c r="U7611">
        <v>6.6584000000000003</v>
      </c>
      <c r="V7611">
        <f>IFERROR(SuperstoreData[[#This Row],[Profit]]/SuperstoreData[[#This Row],[Sales]],0)</f>
        <v>0.28999999999999998</v>
      </c>
      <c r="W7611">
        <f>YEAR(C7611)</f>
        <v>2017</v>
      </c>
      <c r="X7611" t="str">
        <f>TEXT(C7611,"mmm")</f>
        <v>May</v>
      </c>
    </row>
    <row r="7612" spans="1:24" x14ac:dyDescent="0.3">
      <c r="A7612">
        <v>7611</v>
      </c>
      <c r="B7612" t="s">
        <v>10366</v>
      </c>
      <c r="C7612" s="1">
        <v>41692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>
        <v>19.440000000000001</v>
      </c>
      <c r="S7612">
        <v>3</v>
      </c>
      <c r="T7612">
        <v>0</v>
      </c>
      <c r="U7612">
        <v>9.3312000000000008</v>
      </c>
      <c r="V7612">
        <f>IFERROR(SuperstoreData[[#This Row],[Profit]]/SuperstoreData[[#This Row],[Sales]],0)</f>
        <v>0.48000000000000004</v>
      </c>
      <c r="W7612">
        <f>YEAR(C7612)</f>
        <v>2014</v>
      </c>
      <c r="X7612" t="str">
        <f>TEXT(C7612,"mmm")</f>
        <v>Feb</v>
      </c>
    </row>
    <row r="7613" spans="1:24" x14ac:dyDescent="0.3">
      <c r="A7613">
        <v>7612</v>
      </c>
      <c r="B7613" t="s">
        <v>10367</v>
      </c>
      <c r="C7613" s="1">
        <v>42043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>
        <v>9.5399999999999991</v>
      </c>
      <c r="S7613">
        <v>2</v>
      </c>
      <c r="T7613">
        <v>0</v>
      </c>
      <c r="U7613">
        <v>4.2930000000000001</v>
      </c>
      <c r="V7613">
        <f>IFERROR(SuperstoreData[[#This Row],[Profit]]/SuperstoreData[[#This Row],[Sales]],0)</f>
        <v>0.45000000000000007</v>
      </c>
      <c r="W7613">
        <f>YEAR(C7613)</f>
        <v>2015</v>
      </c>
      <c r="X7613" t="str">
        <f>TEXT(C7613,"mmm")</f>
        <v>Feb</v>
      </c>
    </row>
    <row r="7614" spans="1:24" x14ac:dyDescent="0.3">
      <c r="A7614">
        <v>7613</v>
      </c>
      <c r="B7614" t="s">
        <v>10367</v>
      </c>
      <c r="C7614" s="1">
        <v>42043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>
        <v>5.81</v>
      </c>
      <c r="S7614">
        <v>1</v>
      </c>
      <c r="T7614">
        <v>0</v>
      </c>
      <c r="U7614">
        <v>1.8010999999999999</v>
      </c>
      <c r="V7614">
        <f>IFERROR(SuperstoreData[[#This Row],[Profit]]/SuperstoreData[[#This Row],[Sales]],0)</f>
        <v>0.31</v>
      </c>
      <c r="W7614">
        <f>YEAR(C7614)</f>
        <v>2015</v>
      </c>
      <c r="X7614" t="str">
        <f>TEXT(C7614,"mmm")</f>
        <v>Feb</v>
      </c>
    </row>
    <row r="7615" spans="1:24" x14ac:dyDescent="0.3">
      <c r="A7615">
        <v>7614</v>
      </c>
      <c r="B7615" t="s">
        <v>10367</v>
      </c>
      <c r="C7615" s="1">
        <v>42043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>
        <v>5.76</v>
      </c>
      <c r="S7615">
        <v>2</v>
      </c>
      <c r="T7615">
        <v>0</v>
      </c>
      <c r="U7615">
        <v>1.728</v>
      </c>
      <c r="V7615">
        <f>IFERROR(SuperstoreData[[#This Row],[Profit]]/SuperstoreData[[#This Row],[Sales]],0)</f>
        <v>0.3</v>
      </c>
      <c r="W7615">
        <f>YEAR(C7615)</f>
        <v>2015</v>
      </c>
      <c r="X7615" t="str">
        <f>TEXT(C7615,"mmm")</f>
        <v>Feb</v>
      </c>
    </row>
    <row r="7616" spans="1:24" x14ac:dyDescent="0.3">
      <c r="A7616">
        <v>7615</v>
      </c>
      <c r="B7616" t="s">
        <v>10368</v>
      </c>
      <c r="C7616" s="1">
        <v>42240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>
        <v>14.91</v>
      </c>
      <c r="S7616">
        <v>3</v>
      </c>
      <c r="T7616">
        <v>0</v>
      </c>
      <c r="U7616">
        <v>4.6220999999999997</v>
      </c>
      <c r="V7616">
        <f>IFERROR(SuperstoreData[[#This Row],[Profit]]/SuperstoreData[[#This Row],[Sales]],0)</f>
        <v>0.31</v>
      </c>
      <c r="W7616">
        <f>YEAR(C7616)</f>
        <v>2015</v>
      </c>
      <c r="X7616" t="str">
        <f>TEXT(C7616,"mmm")</f>
        <v>Aug</v>
      </c>
    </row>
    <row r="7617" spans="1:24" x14ac:dyDescent="0.3">
      <c r="A7617">
        <v>7616</v>
      </c>
      <c r="B7617" t="s">
        <v>10369</v>
      </c>
      <c r="C7617" s="1">
        <v>41973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>
        <v>6.6420000000000003</v>
      </c>
      <c r="S7617">
        <v>9</v>
      </c>
      <c r="T7617">
        <v>0.7</v>
      </c>
      <c r="U7617">
        <v>-4.4279999999999999</v>
      </c>
      <c r="V7617">
        <f>IFERROR(SuperstoreData[[#This Row],[Profit]]/SuperstoreData[[#This Row],[Sales]],0)</f>
        <v>-0.66666666666666663</v>
      </c>
      <c r="W7617">
        <f>YEAR(C7617)</f>
        <v>2014</v>
      </c>
      <c r="X7617" t="str">
        <f>TEXT(C7617,"mmm")</f>
        <v>Nov</v>
      </c>
    </row>
    <row r="7618" spans="1:24" x14ac:dyDescent="0.3">
      <c r="A7618">
        <v>7617</v>
      </c>
      <c r="B7618" t="s">
        <v>10370</v>
      </c>
      <c r="C7618" s="1">
        <v>42714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>
        <v>18.54</v>
      </c>
      <c r="S7618">
        <v>2</v>
      </c>
      <c r="T7618">
        <v>0</v>
      </c>
      <c r="U7618">
        <v>8.7138000000000009</v>
      </c>
      <c r="V7618">
        <f>IFERROR(SuperstoreData[[#This Row],[Profit]]/SuperstoreData[[#This Row],[Sales]],0)</f>
        <v>0.47000000000000008</v>
      </c>
      <c r="W7618">
        <f>YEAR(C7618)</f>
        <v>2016</v>
      </c>
      <c r="X7618" t="str">
        <f>TEXT(C7618,"mmm")</f>
        <v>Dec</v>
      </c>
    </row>
    <row r="7619" spans="1:24" x14ac:dyDescent="0.3">
      <c r="A7619">
        <v>7618</v>
      </c>
      <c r="B7619" t="s">
        <v>10370</v>
      </c>
      <c r="C7619" s="1">
        <v>42714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>
        <f>IFERROR(SuperstoreData[[#This Row],[Profit]]/SuperstoreData[[#This Row],[Sales]],0)</f>
        <v>0.32499999999999996</v>
      </c>
      <c r="W7619">
        <f>YEAR(C7619)</f>
        <v>2016</v>
      </c>
      <c r="X7619" t="str">
        <f>TEXT(C7619,"mmm")</f>
        <v>Dec</v>
      </c>
    </row>
    <row r="7620" spans="1:24" x14ac:dyDescent="0.3">
      <c r="A7620">
        <v>7619</v>
      </c>
      <c r="B7620" t="s">
        <v>10371</v>
      </c>
      <c r="C7620" s="1">
        <v>43035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>
        <f>IFERROR(SuperstoreData[[#This Row],[Profit]]/SuperstoreData[[#This Row],[Sales]],0)</f>
        <v>0.05</v>
      </c>
      <c r="W7620">
        <f>YEAR(C7620)</f>
        <v>2017</v>
      </c>
      <c r="X7620" t="str">
        <f>TEXT(C7620,"mmm")</f>
        <v>Oct</v>
      </c>
    </row>
    <row r="7621" spans="1:24" x14ac:dyDescent="0.3">
      <c r="A7621">
        <v>7620</v>
      </c>
      <c r="B7621" t="s">
        <v>10371</v>
      </c>
      <c r="C7621" s="1">
        <v>43035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>
        <v>71.959999999999994</v>
      </c>
      <c r="S7621">
        <v>5</v>
      </c>
      <c r="T7621">
        <v>0.2</v>
      </c>
      <c r="U7621">
        <v>7.1959999999999997</v>
      </c>
      <c r="V7621">
        <f>IFERROR(SuperstoreData[[#This Row],[Profit]]/SuperstoreData[[#This Row],[Sales]],0)</f>
        <v>0.1</v>
      </c>
      <c r="W7621">
        <f>YEAR(C7621)</f>
        <v>2017</v>
      </c>
      <c r="X7621" t="str">
        <f>TEXT(C7621,"mmm")</f>
        <v>Oct</v>
      </c>
    </row>
    <row r="7622" spans="1:24" x14ac:dyDescent="0.3">
      <c r="A7622">
        <v>7621</v>
      </c>
      <c r="B7622" t="s">
        <v>10372</v>
      </c>
      <c r="C7622" s="1">
        <v>41968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>
        <v>539.91999999999996</v>
      </c>
      <c r="S7622">
        <v>5</v>
      </c>
      <c r="T7622">
        <v>0.2</v>
      </c>
      <c r="U7622">
        <v>47.243000000000002</v>
      </c>
      <c r="V7622">
        <f>IFERROR(SuperstoreData[[#This Row],[Profit]]/SuperstoreData[[#This Row],[Sales]],0)</f>
        <v>8.7500000000000008E-2</v>
      </c>
      <c r="W7622">
        <f>YEAR(C7622)</f>
        <v>2014</v>
      </c>
      <c r="X7622" t="str">
        <f>TEXT(C7622,"mmm")</f>
        <v>Nov</v>
      </c>
    </row>
    <row r="7623" spans="1:24" x14ac:dyDescent="0.3">
      <c r="A7623">
        <v>7622</v>
      </c>
      <c r="B7623" t="s">
        <v>10372</v>
      </c>
      <c r="C7623" s="1">
        <v>41968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>
        <v>725.34400000000005</v>
      </c>
      <c r="S7623">
        <v>4</v>
      </c>
      <c r="T7623">
        <v>0.2</v>
      </c>
      <c r="U7623">
        <v>54.400799999999997</v>
      </c>
      <c r="V7623">
        <f>IFERROR(SuperstoreData[[#This Row],[Profit]]/SuperstoreData[[#This Row],[Sales]],0)</f>
        <v>7.4999999999999983E-2</v>
      </c>
      <c r="W7623">
        <f>YEAR(C7623)</f>
        <v>2014</v>
      </c>
      <c r="X7623" t="str">
        <f>TEXT(C7623,"mmm")</f>
        <v>Nov</v>
      </c>
    </row>
    <row r="7624" spans="1:24" x14ac:dyDescent="0.3">
      <c r="A7624">
        <v>7623</v>
      </c>
      <c r="B7624" t="s">
        <v>10372</v>
      </c>
      <c r="C7624" s="1">
        <v>41968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>
        <v>7.44</v>
      </c>
      <c r="S7624">
        <v>3</v>
      </c>
      <c r="T7624">
        <v>0</v>
      </c>
      <c r="U7624">
        <v>2.6040000000000001</v>
      </c>
      <c r="V7624">
        <f>IFERROR(SuperstoreData[[#This Row],[Profit]]/SuperstoreData[[#This Row],[Sales]],0)</f>
        <v>0.35</v>
      </c>
      <c r="W7624">
        <f>YEAR(C7624)</f>
        <v>2014</v>
      </c>
      <c r="X7624" t="str">
        <f>TEXT(C7624,"mmm")</f>
        <v>Nov</v>
      </c>
    </row>
    <row r="7625" spans="1:24" x14ac:dyDescent="0.3">
      <c r="A7625">
        <v>7624</v>
      </c>
      <c r="B7625" t="s">
        <v>10373</v>
      </c>
      <c r="C7625" s="1">
        <v>41834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>
        <v>39.479999999999997</v>
      </c>
      <c r="S7625">
        <v>1</v>
      </c>
      <c r="T7625">
        <v>0</v>
      </c>
      <c r="U7625">
        <v>11.054399999999999</v>
      </c>
      <c r="V7625">
        <f>IFERROR(SuperstoreData[[#This Row],[Profit]]/SuperstoreData[[#This Row],[Sales]],0)</f>
        <v>0.28000000000000003</v>
      </c>
      <c r="W7625">
        <f>YEAR(C7625)</f>
        <v>2014</v>
      </c>
      <c r="X7625" t="str">
        <f>TEXT(C7625,"mmm")</f>
        <v>Jul</v>
      </c>
    </row>
    <row r="7626" spans="1:24" x14ac:dyDescent="0.3">
      <c r="A7626">
        <v>7625</v>
      </c>
      <c r="B7626" t="s">
        <v>10374</v>
      </c>
      <c r="C7626" s="1">
        <v>42147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>
        <v>850.5</v>
      </c>
      <c r="S7626">
        <v>5</v>
      </c>
      <c r="T7626">
        <v>0.1</v>
      </c>
      <c r="U7626">
        <v>245.7</v>
      </c>
      <c r="V7626">
        <f>IFERROR(SuperstoreData[[#This Row],[Profit]]/SuperstoreData[[#This Row],[Sales]],0)</f>
        <v>0.28888888888888886</v>
      </c>
      <c r="W7626">
        <f>YEAR(C7626)</f>
        <v>2015</v>
      </c>
      <c r="X7626" t="str">
        <f>TEXT(C7626,"mmm")</f>
        <v>May</v>
      </c>
    </row>
    <row r="7627" spans="1:24" x14ac:dyDescent="0.3">
      <c r="A7627">
        <v>7626</v>
      </c>
      <c r="B7627" t="s">
        <v>10374</v>
      </c>
      <c r="C7627" s="1">
        <v>42147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>
        <v>75.33</v>
      </c>
      <c r="S7627">
        <v>9</v>
      </c>
      <c r="T7627">
        <v>0</v>
      </c>
      <c r="U7627">
        <v>19.585799999999999</v>
      </c>
      <c r="V7627">
        <f>IFERROR(SuperstoreData[[#This Row],[Profit]]/SuperstoreData[[#This Row],[Sales]],0)</f>
        <v>0.26</v>
      </c>
      <c r="W7627">
        <f>YEAR(C7627)</f>
        <v>2015</v>
      </c>
      <c r="X7627" t="str">
        <f>TEXT(C7627,"mmm")</f>
        <v>May</v>
      </c>
    </row>
    <row r="7628" spans="1:24" x14ac:dyDescent="0.3">
      <c r="A7628">
        <v>7627</v>
      </c>
      <c r="B7628" t="s">
        <v>10375</v>
      </c>
      <c r="C7628" s="1">
        <v>42329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>
        <v>325.63200000000001</v>
      </c>
      <c r="S7628">
        <v>6</v>
      </c>
      <c r="T7628">
        <v>0.2</v>
      </c>
      <c r="U7628">
        <v>28.492799999999999</v>
      </c>
      <c r="V7628">
        <f>IFERROR(SuperstoreData[[#This Row],[Profit]]/SuperstoreData[[#This Row],[Sales]],0)</f>
        <v>8.7499999999999994E-2</v>
      </c>
      <c r="W7628">
        <f>YEAR(C7628)</f>
        <v>2015</v>
      </c>
      <c r="X7628" t="str">
        <f>TEXT(C7628,"mmm")</f>
        <v>Nov</v>
      </c>
    </row>
    <row r="7629" spans="1:24" x14ac:dyDescent="0.3">
      <c r="A7629">
        <v>7628</v>
      </c>
      <c r="B7629" t="s">
        <v>10375</v>
      </c>
      <c r="C7629" s="1">
        <v>42329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>
        <v>23.344000000000001</v>
      </c>
      <c r="S7629">
        <v>2</v>
      </c>
      <c r="T7629">
        <v>0.2</v>
      </c>
      <c r="U7629">
        <v>-1.4590000000000001</v>
      </c>
      <c r="V7629">
        <f>IFERROR(SuperstoreData[[#This Row],[Profit]]/SuperstoreData[[#This Row],[Sales]],0)</f>
        <v>-6.25E-2</v>
      </c>
      <c r="W7629">
        <f>YEAR(C7629)</f>
        <v>2015</v>
      </c>
      <c r="X7629" t="str">
        <f>TEXT(C7629,"mmm")</f>
        <v>Nov</v>
      </c>
    </row>
    <row r="7630" spans="1:24" x14ac:dyDescent="0.3">
      <c r="A7630">
        <v>7629</v>
      </c>
      <c r="B7630" t="s">
        <v>10375</v>
      </c>
      <c r="C7630" s="1">
        <v>42329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>
        <v>16.52</v>
      </c>
      <c r="S7630">
        <v>5</v>
      </c>
      <c r="T7630">
        <v>0.2</v>
      </c>
      <c r="U7630">
        <v>5.3689999999999998</v>
      </c>
      <c r="V7630">
        <f>IFERROR(SuperstoreData[[#This Row],[Profit]]/SuperstoreData[[#This Row],[Sales]],0)</f>
        <v>0.32500000000000001</v>
      </c>
      <c r="W7630">
        <f>YEAR(C7630)</f>
        <v>2015</v>
      </c>
      <c r="X7630" t="str">
        <f>TEXT(C7630,"mmm")</f>
        <v>Nov</v>
      </c>
    </row>
    <row r="7631" spans="1:24" x14ac:dyDescent="0.3">
      <c r="A7631">
        <v>7630</v>
      </c>
      <c r="B7631" t="s">
        <v>10376</v>
      </c>
      <c r="C7631" s="1">
        <v>41728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>
        <v>335.72</v>
      </c>
      <c r="S7631">
        <v>5</v>
      </c>
      <c r="T7631">
        <v>0.2</v>
      </c>
      <c r="U7631">
        <v>113.30549999999999</v>
      </c>
      <c r="V7631">
        <f>IFERROR(SuperstoreData[[#This Row],[Profit]]/SuperstoreData[[#This Row],[Sales]],0)</f>
        <v>0.33749999999999997</v>
      </c>
      <c r="W7631">
        <f>YEAR(C7631)</f>
        <v>2014</v>
      </c>
      <c r="X7631" t="str">
        <f>TEXT(C7631,"mmm")</f>
        <v>Mar</v>
      </c>
    </row>
    <row r="7632" spans="1:24" x14ac:dyDescent="0.3">
      <c r="A7632">
        <v>7631</v>
      </c>
      <c r="B7632" t="s">
        <v>10376</v>
      </c>
      <c r="C7632" s="1">
        <v>41728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>
        <v>251.94399999999999</v>
      </c>
      <c r="S7632">
        <v>7</v>
      </c>
      <c r="T7632">
        <v>0.2</v>
      </c>
      <c r="U7632">
        <v>88.180400000000006</v>
      </c>
      <c r="V7632">
        <f>IFERROR(SuperstoreData[[#This Row],[Profit]]/SuperstoreData[[#This Row],[Sales]],0)</f>
        <v>0.35000000000000003</v>
      </c>
      <c r="W7632">
        <f>YEAR(C7632)</f>
        <v>2014</v>
      </c>
      <c r="X7632" t="str">
        <f>TEXT(C7632,"mmm")</f>
        <v>Mar</v>
      </c>
    </row>
    <row r="7633" spans="1:24" x14ac:dyDescent="0.3">
      <c r="A7633">
        <v>7632</v>
      </c>
      <c r="B7633" t="s">
        <v>10376</v>
      </c>
      <c r="C7633" s="1">
        <v>41728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>
        <v>127.30200000000001</v>
      </c>
      <c r="S7633">
        <v>7</v>
      </c>
      <c r="T7633">
        <v>0.3</v>
      </c>
      <c r="U7633">
        <v>-9.093</v>
      </c>
      <c r="V7633">
        <f>IFERROR(SuperstoreData[[#This Row],[Profit]]/SuperstoreData[[#This Row],[Sales]],0)</f>
        <v>-7.1428571428571425E-2</v>
      </c>
      <c r="W7633">
        <f>YEAR(C7633)</f>
        <v>2014</v>
      </c>
      <c r="X7633" t="str">
        <f>TEXT(C7633,"mmm")</f>
        <v>Mar</v>
      </c>
    </row>
    <row r="7634" spans="1:24" x14ac:dyDescent="0.3">
      <c r="A7634">
        <v>7633</v>
      </c>
      <c r="B7634" t="s">
        <v>10377</v>
      </c>
      <c r="C7634" s="1">
        <v>43098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>
        <v>1207.8399999999999</v>
      </c>
      <c r="S7634">
        <v>8</v>
      </c>
      <c r="T7634">
        <v>0</v>
      </c>
      <c r="U7634">
        <v>314.03840000000002</v>
      </c>
      <c r="V7634">
        <f>IFERROR(SuperstoreData[[#This Row],[Profit]]/SuperstoreData[[#This Row],[Sales]],0)</f>
        <v>0.26000000000000006</v>
      </c>
      <c r="W7634">
        <f>YEAR(C7634)</f>
        <v>2017</v>
      </c>
      <c r="X7634" t="str">
        <f>TEXT(C7634,"mmm")</f>
        <v>Dec</v>
      </c>
    </row>
    <row r="7635" spans="1:24" x14ac:dyDescent="0.3">
      <c r="A7635">
        <v>7634</v>
      </c>
      <c r="B7635" t="s">
        <v>10377</v>
      </c>
      <c r="C7635" s="1">
        <v>43098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>
        <v>12.53</v>
      </c>
      <c r="S7635">
        <v>1</v>
      </c>
      <c r="T7635">
        <v>0</v>
      </c>
      <c r="U7635">
        <v>5.8891</v>
      </c>
      <c r="V7635">
        <f>IFERROR(SuperstoreData[[#This Row],[Profit]]/SuperstoreData[[#This Row],[Sales]],0)</f>
        <v>0.47000000000000003</v>
      </c>
      <c r="W7635">
        <f>YEAR(C7635)</f>
        <v>2017</v>
      </c>
      <c r="X7635" t="str">
        <f>TEXT(C7635,"mmm")</f>
        <v>Dec</v>
      </c>
    </row>
    <row r="7636" spans="1:24" x14ac:dyDescent="0.3">
      <c r="A7636">
        <v>7635</v>
      </c>
      <c r="B7636" t="s">
        <v>10377</v>
      </c>
      <c r="C7636" s="1">
        <v>43098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>
        <v>34.58</v>
      </c>
      <c r="S7636">
        <v>1</v>
      </c>
      <c r="T7636">
        <v>0</v>
      </c>
      <c r="U7636">
        <v>10.0282</v>
      </c>
      <c r="V7636">
        <f>IFERROR(SuperstoreData[[#This Row],[Profit]]/SuperstoreData[[#This Row],[Sales]],0)</f>
        <v>0.29000000000000004</v>
      </c>
      <c r="W7636">
        <f>YEAR(C7636)</f>
        <v>2017</v>
      </c>
      <c r="X7636" t="str">
        <f>TEXT(C7636,"mmm")</f>
        <v>Dec</v>
      </c>
    </row>
    <row r="7637" spans="1:24" x14ac:dyDescent="0.3">
      <c r="A7637">
        <v>7636</v>
      </c>
      <c r="B7637" t="s">
        <v>10377</v>
      </c>
      <c r="C7637" s="1">
        <v>43098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>
        <v>300.98</v>
      </c>
      <c r="S7637">
        <v>1</v>
      </c>
      <c r="T7637">
        <v>0</v>
      </c>
      <c r="U7637">
        <v>87.284199999999998</v>
      </c>
      <c r="V7637">
        <f>IFERROR(SuperstoreData[[#This Row],[Profit]]/SuperstoreData[[#This Row],[Sales]],0)</f>
        <v>0.28999999999999998</v>
      </c>
      <c r="W7637">
        <f>YEAR(C7637)</f>
        <v>2017</v>
      </c>
      <c r="X7637" t="str">
        <f>TEXT(C7637,"mmm")</f>
        <v>Dec</v>
      </c>
    </row>
    <row r="7638" spans="1:24" x14ac:dyDescent="0.3">
      <c r="A7638">
        <v>7637</v>
      </c>
      <c r="B7638" t="s">
        <v>10377</v>
      </c>
      <c r="C7638" s="1">
        <v>43098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>
        <v>258.75</v>
      </c>
      <c r="S7638">
        <v>3</v>
      </c>
      <c r="T7638">
        <v>0</v>
      </c>
      <c r="U7638">
        <v>77.625</v>
      </c>
      <c r="V7638">
        <f>IFERROR(SuperstoreData[[#This Row],[Profit]]/SuperstoreData[[#This Row],[Sales]],0)</f>
        <v>0.3</v>
      </c>
      <c r="W7638">
        <f>YEAR(C7638)</f>
        <v>2017</v>
      </c>
      <c r="X7638" t="str">
        <f>TEXT(C7638,"mmm")</f>
        <v>Dec</v>
      </c>
    </row>
    <row r="7639" spans="1:24" x14ac:dyDescent="0.3">
      <c r="A7639">
        <v>7638</v>
      </c>
      <c r="B7639" t="s">
        <v>10378</v>
      </c>
      <c r="C7639" s="1">
        <v>42796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>
        <v>59.52</v>
      </c>
      <c r="S7639">
        <v>3</v>
      </c>
      <c r="T7639">
        <v>0</v>
      </c>
      <c r="U7639">
        <v>15.475199999999999</v>
      </c>
      <c r="V7639">
        <f>IFERROR(SuperstoreData[[#This Row],[Profit]]/SuperstoreData[[#This Row],[Sales]],0)</f>
        <v>0.25999999999999995</v>
      </c>
      <c r="W7639">
        <f>YEAR(C7639)</f>
        <v>2017</v>
      </c>
      <c r="X7639" t="str">
        <f>TEXT(C7639,"mmm")</f>
        <v>Mar</v>
      </c>
    </row>
    <row r="7640" spans="1:24" x14ac:dyDescent="0.3">
      <c r="A7640">
        <v>7639</v>
      </c>
      <c r="B7640" t="s">
        <v>10378</v>
      </c>
      <c r="C7640" s="1">
        <v>42796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>
        <v>57.96</v>
      </c>
      <c r="S7640">
        <v>7</v>
      </c>
      <c r="T7640">
        <v>0</v>
      </c>
      <c r="U7640">
        <v>27.241199999999999</v>
      </c>
      <c r="V7640">
        <f>IFERROR(SuperstoreData[[#This Row],[Profit]]/SuperstoreData[[#This Row],[Sales]],0)</f>
        <v>0.47</v>
      </c>
      <c r="W7640">
        <f>YEAR(C7640)</f>
        <v>2017</v>
      </c>
      <c r="X7640" t="str">
        <f>TEXT(C7640,"mmm")</f>
        <v>Mar</v>
      </c>
    </row>
    <row r="7641" spans="1:24" x14ac:dyDescent="0.3">
      <c r="A7641">
        <v>7640</v>
      </c>
      <c r="B7641" t="s">
        <v>10378</v>
      </c>
      <c r="C7641" s="1">
        <v>42796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>
        <v>441.96</v>
      </c>
      <c r="S7641">
        <v>2</v>
      </c>
      <c r="T7641">
        <v>0</v>
      </c>
      <c r="U7641">
        <v>101.6508</v>
      </c>
      <c r="V7641">
        <f>IFERROR(SuperstoreData[[#This Row],[Profit]]/SuperstoreData[[#This Row],[Sales]],0)</f>
        <v>0.23</v>
      </c>
      <c r="W7641">
        <f>YEAR(C7641)</f>
        <v>2017</v>
      </c>
      <c r="X7641" t="str">
        <f>TEXT(C7641,"mmm")</f>
        <v>Mar</v>
      </c>
    </row>
    <row r="7642" spans="1:24" x14ac:dyDescent="0.3">
      <c r="A7642">
        <v>7641</v>
      </c>
      <c r="B7642" t="s">
        <v>10378</v>
      </c>
      <c r="C7642" s="1">
        <v>42796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>
        <v>68.040000000000006</v>
      </c>
      <c r="S7642">
        <v>6</v>
      </c>
      <c r="T7642">
        <v>0</v>
      </c>
      <c r="U7642">
        <v>33.339599999999997</v>
      </c>
      <c r="V7642">
        <f>IFERROR(SuperstoreData[[#This Row],[Profit]]/SuperstoreData[[#This Row],[Sales]],0)</f>
        <v>0.48999999999999994</v>
      </c>
      <c r="W7642">
        <f>YEAR(C7642)</f>
        <v>2017</v>
      </c>
      <c r="X7642" t="str">
        <f>TEXT(C7642,"mmm")</f>
        <v>Mar</v>
      </c>
    </row>
    <row r="7643" spans="1:24" x14ac:dyDescent="0.3">
      <c r="A7643">
        <v>7642</v>
      </c>
      <c r="B7643" t="s">
        <v>10379</v>
      </c>
      <c r="C7643" s="1">
        <v>42649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>
        <v>703.71</v>
      </c>
      <c r="S7643">
        <v>6</v>
      </c>
      <c r="T7643">
        <v>0.7</v>
      </c>
      <c r="U7643">
        <v>-938.28</v>
      </c>
      <c r="V7643">
        <f>IFERROR(SuperstoreData[[#This Row],[Profit]]/SuperstoreData[[#This Row],[Sales]],0)</f>
        <v>-1.3333333333333333</v>
      </c>
      <c r="W7643">
        <f>YEAR(C7643)</f>
        <v>2016</v>
      </c>
      <c r="X7643" t="str">
        <f>TEXT(C7643,"mmm")</f>
        <v>Oct</v>
      </c>
    </row>
    <row r="7644" spans="1:24" x14ac:dyDescent="0.3">
      <c r="A7644">
        <v>7643</v>
      </c>
      <c r="B7644" t="s">
        <v>10379</v>
      </c>
      <c r="C7644" s="1">
        <v>42649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>
        <v>17.904</v>
      </c>
      <c r="S7644">
        <v>4</v>
      </c>
      <c r="T7644">
        <v>0.7</v>
      </c>
      <c r="U7644">
        <v>-14.92</v>
      </c>
      <c r="V7644">
        <f>IFERROR(SuperstoreData[[#This Row],[Profit]]/SuperstoreData[[#This Row],[Sales]],0)</f>
        <v>-0.83333333333333337</v>
      </c>
      <c r="W7644">
        <f>YEAR(C7644)</f>
        <v>2016</v>
      </c>
      <c r="X7644" t="str">
        <f>TEXT(C7644,"mmm")</f>
        <v>Oct</v>
      </c>
    </row>
    <row r="7645" spans="1:24" x14ac:dyDescent="0.3">
      <c r="A7645">
        <v>7644</v>
      </c>
      <c r="B7645" t="s">
        <v>10379</v>
      </c>
      <c r="C7645" s="1">
        <v>42649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>
        <v>11.976000000000001</v>
      </c>
      <c r="S7645">
        <v>4</v>
      </c>
      <c r="T7645">
        <v>0.7</v>
      </c>
      <c r="U7645">
        <v>-9.1815999999999995</v>
      </c>
      <c r="V7645">
        <f>IFERROR(SuperstoreData[[#This Row],[Profit]]/SuperstoreData[[#This Row],[Sales]],0)</f>
        <v>-0.76666666666666661</v>
      </c>
      <c r="W7645">
        <f>YEAR(C7645)</f>
        <v>2016</v>
      </c>
      <c r="X7645" t="str">
        <f>TEXT(C7645,"mmm")</f>
        <v>Oct</v>
      </c>
    </row>
    <row r="7646" spans="1:24" x14ac:dyDescent="0.3">
      <c r="A7646">
        <v>7645</v>
      </c>
      <c r="B7646" t="s">
        <v>10379</v>
      </c>
      <c r="C7646" s="1">
        <v>42649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>
        <v>67.959999999999994</v>
      </c>
      <c r="S7646">
        <v>5</v>
      </c>
      <c r="T7646">
        <v>0.2</v>
      </c>
      <c r="U7646">
        <v>0.84950000000000003</v>
      </c>
      <c r="V7646">
        <f>IFERROR(SuperstoreData[[#This Row],[Profit]]/SuperstoreData[[#This Row],[Sales]],0)</f>
        <v>1.2500000000000002E-2</v>
      </c>
      <c r="W7646">
        <f>YEAR(C7646)</f>
        <v>2016</v>
      </c>
      <c r="X7646" t="str">
        <f>TEXT(C7646,"mmm")</f>
        <v>Oct</v>
      </c>
    </row>
    <row r="7647" spans="1:24" x14ac:dyDescent="0.3">
      <c r="A7647">
        <v>7646</v>
      </c>
      <c r="B7647" t="s">
        <v>10382</v>
      </c>
      <c r="C7647" s="1">
        <v>42099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>
        <v>892.22400000000005</v>
      </c>
      <c r="S7647">
        <v>3</v>
      </c>
      <c r="T7647">
        <v>0.2</v>
      </c>
      <c r="U7647">
        <v>89.222399999999993</v>
      </c>
      <c r="V7647">
        <f>IFERROR(SuperstoreData[[#This Row],[Profit]]/SuperstoreData[[#This Row],[Sales]],0)</f>
        <v>9.9999999999999992E-2</v>
      </c>
      <c r="W7647">
        <f>YEAR(C7647)</f>
        <v>2015</v>
      </c>
      <c r="X7647" t="str">
        <f>TEXT(C7647,"mmm")</f>
        <v>Apr</v>
      </c>
    </row>
    <row r="7648" spans="1:24" x14ac:dyDescent="0.3">
      <c r="A7648">
        <v>7647</v>
      </c>
      <c r="B7648" t="s">
        <v>10383</v>
      </c>
      <c r="C7648" s="1">
        <v>41891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>
        <v>1299.99</v>
      </c>
      <c r="S7648">
        <v>2</v>
      </c>
      <c r="T7648">
        <v>0.5</v>
      </c>
      <c r="U7648">
        <v>-571.99559999999997</v>
      </c>
      <c r="V7648">
        <f>IFERROR(SuperstoreData[[#This Row],[Profit]]/SuperstoreData[[#This Row],[Sales]],0)</f>
        <v>-0.43999999999999995</v>
      </c>
      <c r="W7648">
        <f>YEAR(C7648)</f>
        <v>2014</v>
      </c>
      <c r="X7648" t="str">
        <f>TEXT(C7648,"mmm")</f>
        <v>Sep</v>
      </c>
    </row>
    <row r="7649" spans="1:24" x14ac:dyDescent="0.3">
      <c r="A7649">
        <v>7648</v>
      </c>
      <c r="B7649" t="s">
        <v>10384</v>
      </c>
      <c r="C7649" s="1">
        <v>42444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>
        <v>4.5439999999999996</v>
      </c>
      <c r="S7649">
        <v>2</v>
      </c>
      <c r="T7649">
        <v>0.2</v>
      </c>
      <c r="U7649">
        <v>1.6472</v>
      </c>
      <c r="V7649">
        <f>IFERROR(SuperstoreData[[#This Row],[Profit]]/SuperstoreData[[#This Row],[Sales]],0)</f>
        <v>0.36250000000000004</v>
      </c>
      <c r="W7649">
        <f>YEAR(C7649)</f>
        <v>2016</v>
      </c>
      <c r="X7649" t="str">
        <f>TEXT(C7649,"mmm")</f>
        <v>Mar</v>
      </c>
    </row>
    <row r="7650" spans="1:24" x14ac:dyDescent="0.3">
      <c r="A7650">
        <v>7649</v>
      </c>
      <c r="B7650" t="s">
        <v>10384</v>
      </c>
      <c r="C7650" s="1">
        <v>42444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>
        <v>1352.0319999999999</v>
      </c>
      <c r="S7650">
        <v>4</v>
      </c>
      <c r="T7650">
        <v>0.2</v>
      </c>
      <c r="U7650">
        <v>84.501999999999995</v>
      </c>
      <c r="V7650">
        <f>IFERROR(SuperstoreData[[#This Row],[Profit]]/SuperstoreData[[#This Row],[Sales]],0)</f>
        <v>6.25E-2</v>
      </c>
      <c r="W7650">
        <f>YEAR(C7650)</f>
        <v>2016</v>
      </c>
      <c r="X7650" t="str">
        <f>TEXT(C7650,"mmm")</f>
        <v>Mar</v>
      </c>
    </row>
    <row r="7651" spans="1:24" x14ac:dyDescent="0.3">
      <c r="A7651">
        <v>7650</v>
      </c>
      <c r="B7651" t="s">
        <v>10385</v>
      </c>
      <c r="C7651" s="1">
        <v>42365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>
        <v>1548.99</v>
      </c>
      <c r="S7651">
        <v>9</v>
      </c>
      <c r="T7651">
        <v>0.4</v>
      </c>
      <c r="U7651">
        <v>-464.697</v>
      </c>
      <c r="V7651">
        <f>IFERROR(SuperstoreData[[#This Row],[Profit]]/SuperstoreData[[#This Row],[Sales]],0)</f>
        <v>-0.3</v>
      </c>
      <c r="W7651">
        <f>YEAR(C7651)</f>
        <v>2015</v>
      </c>
      <c r="X7651" t="str">
        <f>TEXT(C7651,"mmm")</f>
        <v>Dec</v>
      </c>
    </row>
    <row r="7652" spans="1:24" x14ac:dyDescent="0.3">
      <c r="A7652">
        <v>7651</v>
      </c>
      <c r="B7652" t="s">
        <v>10385</v>
      </c>
      <c r="C7652" s="1">
        <v>42365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>
        <v>19.872</v>
      </c>
      <c r="S7652">
        <v>3</v>
      </c>
      <c r="T7652">
        <v>0.2</v>
      </c>
      <c r="U7652">
        <v>6.7068000000000003</v>
      </c>
      <c r="V7652">
        <f>IFERROR(SuperstoreData[[#This Row],[Profit]]/SuperstoreData[[#This Row],[Sales]],0)</f>
        <v>0.33750000000000002</v>
      </c>
      <c r="W7652">
        <f>YEAR(C7652)</f>
        <v>2015</v>
      </c>
      <c r="X7652" t="str">
        <f>TEXT(C7652,"mmm")</f>
        <v>Dec</v>
      </c>
    </row>
    <row r="7653" spans="1:24" x14ac:dyDescent="0.3">
      <c r="A7653">
        <v>7652</v>
      </c>
      <c r="B7653" t="s">
        <v>10386</v>
      </c>
      <c r="C7653" s="1">
        <v>42954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>
        <v>119.44799999999999</v>
      </c>
      <c r="S7653">
        <v>3</v>
      </c>
      <c r="T7653">
        <v>0.2</v>
      </c>
      <c r="U7653">
        <v>-13.437900000000001</v>
      </c>
      <c r="V7653">
        <f>IFERROR(SuperstoreData[[#This Row],[Profit]]/SuperstoreData[[#This Row],[Sales]],0)</f>
        <v>-0.11250000000000002</v>
      </c>
      <c r="W7653">
        <f>YEAR(C7653)</f>
        <v>2017</v>
      </c>
      <c r="X7653" t="str">
        <f>TEXT(C7653,"mmm")</f>
        <v>Aug</v>
      </c>
    </row>
    <row r="7654" spans="1:24" x14ac:dyDescent="0.3">
      <c r="A7654">
        <v>7653</v>
      </c>
      <c r="B7654" t="s">
        <v>10386</v>
      </c>
      <c r="C7654" s="1">
        <v>42954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>
        <v>118.16</v>
      </c>
      <c r="S7654">
        <v>2</v>
      </c>
      <c r="T7654">
        <v>0.2</v>
      </c>
      <c r="U7654">
        <v>-25.109000000000002</v>
      </c>
      <c r="V7654">
        <f>IFERROR(SuperstoreData[[#This Row],[Profit]]/SuperstoreData[[#This Row],[Sales]],0)</f>
        <v>-0.21250000000000002</v>
      </c>
      <c r="W7654">
        <f>YEAR(C7654)</f>
        <v>2017</v>
      </c>
      <c r="X7654" t="str">
        <f>TEXT(C7654,"mmm")</f>
        <v>Aug</v>
      </c>
    </row>
    <row r="7655" spans="1:24" x14ac:dyDescent="0.3">
      <c r="A7655">
        <v>7654</v>
      </c>
      <c r="B7655" t="s">
        <v>10387</v>
      </c>
      <c r="C7655" s="1">
        <v>42085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>
        <v>19.559999999999999</v>
      </c>
      <c r="S7655">
        <v>4</v>
      </c>
      <c r="T7655">
        <v>0</v>
      </c>
      <c r="U7655">
        <v>5.4767999999999999</v>
      </c>
      <c r="V7655">
        <f>IFERROR(SuperstoreData[[#This Row],[Profit]]/SuperstoreData[[#This Row],[Sales]],0)</f>
        <v>0.28000000000000003</v>
      </c>
      <c r="W7655">
        <f>YEAR(C7655)</f>
        <v>2015</v>
      </c>
      <c r="X7655" t="str">
        <f>TEXT(C7655,"mmm")</f>
        <v>Mar</v>
      </c>
    </row>
    <row r="7656" spans="1:24" x14ac:dyDescent="0.3">
      <c r="A7656">
        <v>7655</v>
      </c>
      <c r="B7656" t="s">
        <v>10390</v>
      </c>
      <c r="C7656" s="1">
        <v>42338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>
        <v>80.959999999999994</v>
      </c>
      <c r="S7656">
        <v>4</v>
      </c>
      <c r="T7656">
        <v>0</v>
      </c>
      <c r="U7656">
        <v>29.145600000000002</v>
      </c>
      <c r="V7656">
        <f>IFERROR(SuperstoreData[[#This Row],[Profit]]/SuperstoreData[[#This Row],[Sales]],0)</f>
        <v>0.36000000000000004</v>
      </c>
      <c r="W7656">
        <f>YEAR(C7656)</f>
        <v>2015</v>
      </c>
      <c r="X7656" t="str">
        <f>TEXT(C7656,"mmm")</f>
        <v>Nov</v>
      </c>
    </row>
    <row r="7657" spans="1:24" x14ac:dyDescent="0.3">
      <c r="A7657">
        <v>7656</v>
      </c>
      <c r="B7657" t="s">
        <v>10390</v>
      </c>
      <c r="C7657" s="1">
        <v>42338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>
        <v>25.92</v>
      </c>
      <c r="S7657">
        <v>4</v>
      </c>
      <c r="T7657">
        <v>0</v>
      </c>
      <c r="U7657">
        <v>12.441599999999999</v>
      </c>
      <c r="V7657">
        <f>IFERROR(SuperstoreData[[#This Row],[Profit]]/SuperstoreData[[#This Row],[Sales]],0)</f>
        <v>0.47999999999999993</v>
      </c>
      <c r="W7657">
        <f>YEAR(C7657)</f>
        <v>2015</v>
      </c>
      <c r="X7657" t="str">
        <f>TEXT(C7657,"mmm")</f>
        <v>Nov</v>
      </c>
    </row>
    <row r="7658" spans="1:24" x14ac:dyDescent="0.3">
      <c r="A7658">
        <v>7657</v>
      </c>
      <c r="B7658" t="s">
        <v>10391</v>
      </c>
      <c r="C7658" s="1">
        <v>41744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>
        <v>106.96</v>
      </c>
      <c r="S7658">
        <v>2</v>
      </c>
      <c r="T7658">
        <v>0</v>
      </c>
      <c r="U7658">
        <v>31.0184</v>
      </c>
      <c r="V7658">
        <f>IFERROR(SuperstoreData[[#This Row],[Profit]]/SuperstoreData[[#This Row],[Sales]],0)</f>
        <v>0.29000000000000004</v>
      </c>
      <c r="W7658">
        <f>YEAR(C7658)</f>
        <v>2014</v>
      </c>
      <c r="X7658" t="str">
        <f>TEXT(C7658,"mmm")</f>
        <v>Apr</v>
      </c>
    </row>
    <row r="7659" spans="1:24" x14ac:dyDescent="0.3">
      <c r="A7659">
        <v>7658</v>
      </c>
      <c r="B7659" t="s">
        <v>10391</v>
      </c>
      <c r="C7659" s="1">
        <v>41744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>
        <v>187.76</v>
      </c>
      <c r="S7659">
        <v>4</v>
      </c>
      <c r="T7659">
        <v>0</v>
      </c>
      <c r="U7659">
        <v>76.9816</v>
      </c>
      <c r="V7659">
        <f>IFERROR(SuperstoreData[[#This Row],[Profit]]/SuperstoreData[[#This Row],[Sales]],0)</f>
        <v>0.41000000000000003</v>
      </c>
      <c r="W7659">
        <f>YEAR(C7659)</f>
        <v>2014</v>
      </c>
      <c r="X7659" t="str">
        <f>TEXT(C7659,"mmm")</f>
        <v>Apr</v>
      </c>
    </row>
    <row r="7660" spans="1:24" x14ac:dyDescent="0.3">
      <c r="A7660">
        <v>7659</v>
      </c>
      <c r="B7660" t="s">
        <v>10392</v>
      </c>
      <c r="C7660" s="1">
        <v>42946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>
        <v>76.775999999999996</v>
      </c>
      <c r="S7660">
        <v>4</v>
      </c>
      <c r="T7660">
        <v>0.7</v>
      </c>
      <c r="U7660">
        <v>-53.743200000000002</v>
      </c>
      <c r="V7660">
        <f>IFERROR(SuperstoreData[[#This Row],[Profit]]/SuperstoreData[[#This Row],[Sales]],0)</f>
        <v>-0.70000000000000007</v>
      </c>
      <c r="W7660">
        <f>YEAR(C7660)</f>
        <v>2017</v>
      </c>
      <c r="X7660" t="str">
        <f>TEXT(C7660,"mmm")</f>
        <v>Jul</v>
      </c>
    </row>
    <row r="7661" spans="1:24" x14ac:dyDescent="0.3">
      <c r="A7661">
        <v>7660</v>
      </c>
      <c r="B7661" t="s">
        <v>10393</v>
      </c>
      <c r="C7661" s="1">
        <v>42887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>
        <v>53.9</v>
      </c>
      <c r="S7661">
        <v>5</v>
      </c>
      <c r="T7661">
        <v>0</v>
      </c>
      <c r="U7661">
        <v>25.872</v>
      </c>
      <c r="V7661">
        <f>IFERROR(SuperstoreData[[#This Row],[Profit]]/SuperstoreData[[#This Row],[Sales]],0)</f>
        <v>0.48000000000000004</v>
      </c>
      <c r="W7661">
        <f>YEAR(C7661)</f>
        <v>2017</v>
      </c>
      <c r="X7661" t="str">
        <f>TEXT(C7661,"mmm")</f>
        <v>Jun</v>
      </c>
    </row>
    <row r="7662" spans="1:24" x14ac:dyDescent="0.3">
      <c r="A7662">
        <v>7661</v>
      </c>
      <c r="B7662" t="s">
        <v>10394</v>
      </c>
      <c r="C7662" s="1">
        <v>41646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>
        <v>76.727999999999994</v>
      </c>
      <c r="S7662">
        <v>3</v>
      </c>
      <c r="T7662">
        <v>0.6</v>
      </c>
      <c r="U7662">
        <v>-53.709600000000002</v>
      </c>
      <c r="V7662">
        <f>IFERROR(SuperstoreData[[#This Row],[Profit]]/SuperstoreData[[#This Row],[Sales]],0)</f>
        <v>-0.70000000000000007</v>
      </c>
      <c r="W7662">
        <f>YEAR(C7662)</f>
        <v>2014</v>
      </c>
      <c r="X7662" t="str">
        <f>TEXT(C7662,"mmm")</f>
        <v>Jan</v>
      </c>
    </row>
    <row r="7663" spans="1:24" x14ac:dyDescent="0.3">
      <c r="A7663">
        <v>7662</v>
      </c>
      <c r="B7663" t="s">
        <v>10394</v>
      </c>
      <c r="C7663" s="1">
        <v>41646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>
        <v>10.43</v>
      </c>
      <c r="S7663">
        <v>7</v>
      </c>
      <c r="T7663">
        <v>0.8</v>
      </c>
      <c r="U7663">
        <v>-18.252500000000001</v>
      </c>
      <c r="V7663">
        <f>IFERROR(SuperstoreData[[#This Row],[Profit]]/SuperstoreData[[#This Row],[Sales]],0)</f>
        <v>-1.7500000000000002</v>
      </c>
      <c r="W7663">
        <f>YEAR(C7663)</f>
        <v>2014</v>
      </c>
      <c r="X7663" t="str">
        <f>TEXT(C7663,"mmm")</f>
        <v>Jan</v>
      </c>
    </row>
    <row r="7664" spans="1:24" x14ac:dyDescent="0.3">
      <c r="A7664">
        <v>7663</v>
      </c>
      <c r="B7664" t="s">
        <v>10395</v>
      </c>
      <c r="C7664" s="1">
        <v>43007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>
        <v>99.2</v>
      </c>
      <c r="S7664">
        <v>5</v>
      </c>
      <c r="T7664">
        <v>0</v>
      </c>
      <c r="U7664">
        <v>25.792000000000002</v>
      </c>
      <c r="V7664">
        <f>IFERROR(SuperstoreData[[#This Row],[Profit]]/SuperstoreData[[#This Row],[Sales]],0)</f>
        <v>0.26</v>
      </c>
      <c r="W7664">
        <f>YEAR(C7664)</f>
        <v>2017</v>
      </c>
      <c r="X7664" t="str">
        <f>TEXT(C7664,"mmm")</f>
        <v>Sep</v>
      </c>
    </row>
    <row r="7665" spans="1:24" x14ac:dyDescent="0.3">
      <c r="A7665">
        <v>7664</v>
      </c>
      <c r="B7665" t="s">
        <v>10396</v>
      </c>
      <c r="C7665" s="1">
        <v>42991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>
        <v>15.92</v>
      </c>
      <c r="S7665">
        <v>5</v>
      </c>
      <c r="T7665">
        <v>0.2</v>
      </c>
      <c r="U7665">
        <v>2.786</v>
      </c>
      <c r="V7665">
        <f>IFERROR(SuperstoreData[[#This Row],[Profit]]/SuperstoreData[[#This Row],[Sales]],0)</f>
        <v>0.17500000000000002</v>
      </c>
      <c r="W7665">
        <f>YEAR(C7665)</f>
        <v>2017</v>
      </c>
      <c r="X7665" t="str">
        <f>TEXT(C7665,"mmm")</f>
        <v>Sep</v>
      </c>
    </row>
    <row r="7666" spans="1:24" x14ac:dyDescent="0.3">
      <c r="A7666">
        <v>7665</v>
      </c>
      <c r="B7666" t="s">
        <v>10397</v>
      </c>
      <c r="C7666" s="1">
        <v>41934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>
        <v>129.91999999999999</v>
      </c>
      <c r="S7666">
        <v>4</v>
      </c>
      <c r="T7666">
        <v>0</v>
      </c>
      <c r="U7666">
        <v>10.393599999999999</v>
      </c>
      <c r="V7666">
        <f>IFERROR(SuperstoreData[[#This Row],[Profit]]/SuperstoreData[[#This Row],[Sales]],0)</f>
        <v>0.08</v>
      </c>
      <c r="W7666">
        <f>YEAR(C7666)</f>
        <v>2014</v>
      </c>
      <c r="X7666" t="str">
        <f>TEXT(C7666,"mmm")</f>
        <v>Oct</v>
      </c>
    </row>
    <row r="7667" spans="1:24" x14ac:dyDescent="0.3">
      <c r="A7667">
        <v>7666</v>
      </c>
      <c r="B7667" t="s">
        <v>10398</v>
      </c>
      <c r="C7667" s="1">
        <v>42647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>
        <v>30.4</v>
      </c>
      <c r="S7667">
        <v>1</v>
      </c>
      <c r="T7667">
        <v>0</v>
      </c>
      <c r="U7667">
        <v>13.984</v>
      </c>
      <c r="V7667">
        <f>IFERROR(SuperstoreData[[#This Row],[Profit]]/SuperstoreData[[#This Row],[Sales]],0)</f>
        <v>0.46</v>
      </c>
      <c r="W7667">
        <f>YEAR(C7667)</f>
        <v>2016</v>
      </c>
      <c r="X7667" t="str">
        <f>TEXT(C7667,"mmm")</f>
        <v>Oct</v>
      </c>
    </row>
    <row r="7668" spans="1:24" x14ac:dyDescent="0.3">
      <c r="A7668">
        <v>7667</v>
      </c>
      <c r="B7668" t="s">
        <v>10398</v>
      </c>
      <c r="C7668" s="1">
        <v>42647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>
        <v>5399.91</v>
      </c>
      <c r="S7668">
        <v>9</v>
      </c>
      <c r="T7668">
        <v>0</v>
      </c>
      <c r="U7668">
        <v>2591.9567999999999</v>
      </c>
      <c r="V7668">
        <f>IFERROR(SuperstoreData[[#This Row],[Profit]]/SuperstoreData[[#This Row],[Sales]],0)</f>
        <v>0.48</v>
      </c>
      <c r="W7668">
        <f>YEAR(C7668)</f>
        <v>2016</v>
      </c>
      <c r="X7668" t="str">
        <f>TEXT(C7668,"mmm")</f>
        <v>Oct</v>
      </c>
    </row>
    <row r="7669" spans="1:24" x14ac:dyDescent="0.3">
      <c r="A7669">
        <v>7668</v>
      </c>
      <c r="B7669" t="s">
        <v>10398</v>
      </c>
      <c r="C7669" s="1">
        <v>42647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>
        <v>119.1</v>
      </c>
      <c r="S7669">
        <v>3</v>
      </c>
      <c r="T7669">
        <v>0</v>
      </c>
      <c r="U7669">
        <v>34.539000000000001</v>
      </c>
      <c r="V7669">
        <f>IFERROR(SuperstoreData[[#This Row],[Profit]]/SuperstoreData[[#This Row],[Sales]],0)</f>
        <v>0.29000000000000004</v>
      </c>
      <c r="W7669">
        <f>YEAR(C7669)</f>
        <v>2016</v>
      </c>
      <c r="X7669" t="str">
        <f>TEXT(C7669,"mmm")</f>
        <v>Oct</v>
      </c>
    </row>
    <row r="7670" spans="1:24" x14ac:dyDescent="0.3">
      <c r="A7670">
        <v>7669</v>
      </c>
      <c r="B7670" t="s">
        <v>10399</v>
      </c>
      <c r="C7670" s="1">
        <v>42335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>
        <v>40.08</v>
      </c>
      <c r="S7670">
        <v>6</v>
      </c>
      <c r="T7670">
        <v>0</v>
      </c>
      <c r="U7670">
        <v>19.238399999999999</v>
      </c>
      <c r="V7670">
        <f>IFERROR(SuperstoreData[[#This Row],[Profit]]/SuperstoreData[[#This Row],[Sales]],0)</f>
        <v>0.48</v>
      </c>
      <c r="W7670">
        <f>YEAR(C7670)</f>
        <v>2015</v>
      </c>
      <c r="X7670" t="str">
        <f>TEXT(C7670,"mmm")</f>
        <v>Nov</v>
      </c>
    </row>
    <row r="7671" spans="1:24" x14ac:dyDescent="0.3">
      <c r="A7671">
        <v>7670</v>
      </c>
      <c r="B7671" t="s">
        <v>10399</v>
      </c>
      <c r="C7671" s="1">
        <v>42335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>
        <v>59.94</v>
      </c>
      <c r="S7671">
        <v>3</v>
      </c>
      <c r="T7671">
        <v>0</v>
      </c>
      <c r="U7671">
        <v>28.171800000000001</v>
      </c>
      <c r="V7671">
        <f>IFERROR(SuperstoreData[[#This Row],[Profit]]/SuperstoreData[[#This Row],[Sales]],0)</f>
        <v>0.47000000000000003</v>
      </c>
      <c r="W7671">
        <f>YEAR(C7671)</f>
        <v>2015</v>
      </c>
      <c r="X7671" t="str">
        <f>TEXT(C7671,"mmm")</f>
        <v>Nov</v>
      </c>
    </row>
    <row r="7672" spans="1:24" x14ac:dyDescent="0.3">
      <c r="A7672">
        <v>7671</v>
      </c>
      <c r="B7672" t="s">
        <v>10399</v>
      </c>
      <c r="C7672" s="1">
        <v>42335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>
        <v>259.98</v>
      </c>
      <c r="S7672">
        <v>2</v>
      </c>
      <c r="T7672">
        <v>0</v>
      </c>
      <c r="U7672">
        <v>88.393199999999993</v>
      </c>
      <c r="V7672">
        <f>IFERROR(SuperstoreData[[#This Row],[Profit]]/SuperstoreData[[#This Row],[Sales]],0)</f>
        <v>0.33999999999999997</v>
      </c>
      <c r="W7672">
        <f>YEAR(C7672)</f>
        <v>2015</v>
      </c>
      <c r="X7672" t="str">
        <f>TEXT(C7672,"mmm")</f>
        <v>Nov</v>
      </c>
    </row>
    <row r="7673" spans="1:24" x14ac:dyDescent="0.3">
      <c r="A7673">
        <v>7672</v>
      </c>
      <c r="B7673" t="s">
        <v>10399</v>
      </c>
      <c r="C7673" s="1">
        <v>42335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>
        <v>170.98</v>
      </c>
      <c r="S7673">
        <v>1</v>
      </c>
      <c r="T7673">
        <v>0</v>
      </c>
      <c r="U7673">
        <v>32.486199999999997</v>
      </c>
      <c r="V7673">
        <f>IFERROR(SuperstoreData[[#This Row],[Profit]]/SuperstoreData[[#This Row],[Sales]],0)</f>
        <v>0.19</v>
      </c>
      <c r="W7673">
        <f>YEAR(C7673)</f>
        <v>2015</v>
      </c>
      <c r="X7673" t="str">
        <f>TEXT(C7673,"mmm")</f>
        <v>Nov</v>
      </c>
    </row>
    <row r="7674" spans="1:24" x14ac:dyDescent="0.3">
      <c r="A7674">
        <v>7673</v>
      </c>
      <c r="B7674" t="s">
        <v>10399</v>
      </c>
      <c r="C7674" s="1">
        <v>42335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>
        <v>38.97</v>
      </c>
      <c r="S7674">
        <v>3</v>
      </c>
      <c r="T7674">
        <v>0</v>
      </c>
      <c r="U7674">
        <v>4.6764000000000001</v>
      </c>
      <c r="V7674">
        <f>IFERROR(SuperstoreData[[#This Row],[Profit]]/SuperstoreData[[#This Row],[Sales]],0)</f>
        <v>0.12000000000000001</v>
      </c>
      <c r="W7674">
        <f>YEAR(C7674)</f>
        <v>2015</v>
      </c>
      <c r="X7674" t="str">
        <f>TEXT(C7674,"mmm")</f>
        <v>Nov</v>
      </c>
    </row>
    <row r="7675" spans="1:24" x14ac:dyDescent="0.3">
      <c r="A7675">
        <v>7674</v>
      </c>
      <c r="B7675" t="s">
        <v>10399</v>
      </c>
      <c r="C7675" s="1">
        <v>42335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>
        <v>154.9</v>
      </c>
      <c r="S7675">
        <v>5</v>
      </c>
      <c r="T7675">
        <v>0</v>
      </c>
      <c r="U7675">
        <v>69.704999999999998</v>
      </c>
      <c r="V7675">
        <f>IFERROR(SuperstoreData[[#This Row],[Profit]]/SuperstoreData[[#This Row],[Sales]],0)</f>
        <v>0.44999999999999996</v>
      </c>
      <c r="W7675">
        <f>YEAR(C7675)</f>
        <v>2015</v>
      </c>
      <c r="X7675" t="str">
        <f>TEXT(C7675,"mmm")</f>
        <v>Nov</v>
      </c>
    </row>
    <row r="7676" spans="1:24" x14ac:dyDescent="0.3">
      <c r="A7676">
        <v>7675</v>
      </c>
      <c r="B7676" t="s">
        <v>10399</v>
      </c>
      <c r="C7676" s="1">
        <v>42335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>
        <v>446.06799999999998</v>
      </c>
      <c r="S7676">
        <v>4</v>
      </c>
      <c r="T7676">
        <v>0.3</v>
      </c>
      <c r="U7676">
        <v>0</v>
      </c>
      <c r="V7676">
        <f>IFERROR(SuperstoreData[[#This Row],[Profit]]/SuperstoreData[[#This Row],[Sales]],0)</f>
        <v>0</v>
      </c>
      <c r="W7676">
        <f>YEAR(C7676)</f>
        <v>2015</v>
      </c>
      <c r="X7676" t="str">
        <f>TEXT(C7676,"mmm")</f>
        <v>Nov</v>
      </c>
    </row>
    <row r="7677" spans="1:24" x14ac:dyDescent="0.3">
      <c r="A7677">
        <v>7676</v>
      </c>
      <c r="B7677" t="s">
        <v>10402</v>
      </c>
      <c r="C7677" s="1">
        <v>42861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>
        <v>152.94</v>
      </c>
      <c r="S7677">
        <v>3</v>
      </c>
      <c r="T7677">
        <v>0</v>
      </c>
      <c r="U7677">
        <v>41.293799999999997</v>
      </c>
      <c r="V7677">
        <f>IFERROR(SuperstoreData[[#This Row],[Profit]]/SuperstoreData[[#This Row],[Sales]],0)</f>
        <v>0.26999999999999996</v>
      </c>
      <c r="W7677">
        <f>YEAR(C7677)</f>
        <v>2017</v>
      </c>
      <c r="X7677" t="str">
        <f>TEXT(C7677,"mmm")</f>
        <v>May</v>
      </c>
    </row>
    <row r="7678" spans="1:24" x14ac:dyDescent="0.3">
      <c r="A7678">
        <v>7677</v>
      </c>
      <c r="B7678" t="s">
        <v>10403</v>
      </c>
      <c r="C7678" s="1">
        <v>41920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>
        <v>23.472000000000001</v>
      </c>
      <c r="S7678">
        <v>3</v>
      </c>
      <c r="T7678">
        <v>0.2</v>
      </c>
      <c r="U7678">
        <v>4.9878</v>
      </c>
      <c r="V7678">
        <f>IFERROR(SuperstoreData[[#This Row],[Profit]]/SuperstoreData[[#This Row],[Sales]],0)</f>
        <v>0.21249999999999999</v>
      </c>
      <c r="W7678">
        <f>YEAR(C7678)</f>
        <v>2014</v>
      </c>
      <c r="X7678" t="str">
        <f>TEXT(C7678,"mmm")</f>
        <v>Oct</v>
      </c>
    </row>
    <row r="7679" spans="1:24" x14ac:dyDescent="0.3">
      <c r="A7679">
        <v>7678</v>
      </c>
      <c r="B7679" t="s">
        <v>10404</v>
      </c>
      <c r="C7679" s="1">
        <v>42004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>
        <v>195.64</v>
      </c>
      <c r="S7679">
        <v>4</v>
      </c>
      <c r="T7679">
        <v>0</v>
      </c>
      <c r="U7679">
        <v>91.950800000000001</v>
      </c>
      <c r="V7679">
        <f>IFERROR(SuperstoreData[[#This Row],[Profit]]/SuperstoreData[[#This Row],[Sales]],0)</f>
        <v>0.47000000000000003</v>
      </c>
      <c r="W7679">
        <f>YEAR(C7679)</f>
        <v>2014</v>
      </c>
      <c r="X7679" t="str">
        <f>TEXT(C7679,"mmm")</f>
        <v>Dec</v>
      </c>
    </row>
    <row r="7680" spans="1:24" x14ac:dyDescent="0.3">
      <c r="A7680">
        <v>7679</v>
      </c>
      <c r="B7680" t="s">
        <v>10404</v>
      </c>
      <c r="C7680" s="1">
        <v>42004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>
        <v>14.94</v>
      </c>
      <c r="S7680">
        <v>3</v>
      </c>
      <c r="T7680">
        <v>0</v>
      </c>
      <c r="U7680">
        <v>7.0217999999999998</v>
      </c>
      <c r="V7680">
        <f>IFERROR(SuperstoreData[[#This Row],[Profit]]/SuperstoreData[[#This Row],[Sales]],0)</f>
        <v>0.47000000000000003</v>
      </c>
      <c r="W7680">
        <f>YEAR(C7680)</f>
        <v>2014</v>
      </c>
      <c r="X7680" t="str">
        <f>TEXT(C7680,"mmm")</f>
        <v>Dec</v>
      </c>
    </row>
    <row r="7681" spans="1:24" x14ac:dyDescent="0.3">
      <c r="A7681">
        <v>7680</v>
      </c>
      <c r="B7681" t="s">
        <v>10404</v>
      </c>
      <c r="C7681" s="1">
        <v>42004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>
        <v>1687.8</v>
      </c>
      <c r="S7681">
        <v>4</v>
      </c>
      <c r="T7681">
        <v>0</v>
      </c>
      <c r="U7681">
        <v>742.63199999999995</v>
      </c>
      <c r="V7681">
        <f>IFERROR(SuperstoreData[[#This Row],[Profit]]/SuperstoreData[[#This Row],[Sales]],0)</f>
        <v>0.44</v>
      </c>
      <c r="W7681">
        <f>YEAR(C7681)</f>
        <v>2014</v>
      </c>
      <c r="X7681" t="str">
        <f>TEXT(C7681,"mmm")</f>
        <v>Dec</v>
      </c>
    </row>
    <row r="7682" spans="1:24" x14ac:dyDescent="0.3">
      <c r="A7682">
        <v>7681</v>
      </c>
      <c r="B7682" t="s">
        <v>10404</v>
      </c>
      <c r="C7682" s="1">
        <v>42004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>
        <v>341.96</v>
      </c>
      <c r="S7682">
        <v>2</v>
      </c>
      <c r="T7682">
        <v>0</v>
      </c>
      <c r="U7682">
        <v>78.650800000000004</v>
      </c>
      <c r="V7682">
        <f>IFERROR(SuperstoreData[[#This Row],[Profit]]/SuperstoreData[[#This Row],[Sales]],0)</f>
        <v>0.23000000000000004</v>
      </c>
      <c r="W7682">
        <f>YEAR(C7682)</f>
        <v>2014</v>
      </c>
      <c r="X7682" t="str">
        <f>TEXT(C7682,"mmm")</f>
        <v>Dec</v>
      </c>
    </row>
    <row r="7683" spans="1:24" x14ac:dyDescent="0.3">
      <c r="A7683">
        <v>7682</v>
      </c>
      <c r="B7683" t="s">
        <v>10404</v>
      </c>
      <c r="C7683" s="1">
        <v>42004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>
        <v>605.88</v>
      </c>
      <c r="S7683">
        <v>6</v>
      </c>
      <c r="T7683">
        <v>0</v>
      </c>
      <c r="U7683">
        <v>151.47</v>
      </c>
      <c r="V7683">
        <f>IFERROR(SuperstoreData[[#This Row],[Profit]]/SuperstoreData[[#This Row],[Sales]],0)</f>
        <v>0.25</v>
      </c>
      <c r="W7683">
        <f>YEAR(C7683)</f>
        <v>2014</v>
      </c>
      <c r="X7683" t="str">
        <f>TEXT(C7683,"mmm")</f>
        <v>Dec</v>
      </c>
    </row>
    <row r="7684" spans="1:24" x14ac:dyDescent="0.3">
      <c r="A7684">
        <v>7683</v>
      </c>
      <c r="B7684" t="s">
        <v>10405</v>
      </c>
      <c r="C7684" s="1">
        <v>42122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>
        <v>186.732</v>
      </c>
      <c r="S7684">
        <v>1</v>
      </c>
      <c r="T7684">
        <v>0.1</v>
      </c>
      <c r="U7684">
        <v>41.496000000000002</v>
      </c>
      <c r="V7684">
        <f>IFERROR(SuperstoreData[[#This Row],[Profit]]/SuperstoreData[[#This Row],[Sales]],0)</f>
        <v>0.22222222222222224</v>
      </c>
      <c r="W7684">
        <f>YEAR(C7684)</f>
        <v>2015</v>
      </c>
      <c r="X7684" t="str">
        <f>TEXT(C7684,"mmm")</f>
        <v>Apr</v>
      </c>
    </row>
    <row r="7685" spans="1:24" x14ac:dyDescent="0.3">
      <c r="A7685">
        <v>7684</v>
      </c>
      <c r="B7685" t="s">
        <v>10405</v>
      </c>
      <c r="C7685" s="1">
        <v>42122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>
        <v>3812.97</v>
      </c>
      <c r="S7685">
        <v>3</v>
      </c>
      <c r="T7685">
        <v>0</v>
      </c>
      <c r="U7685">
        <v>1906.4849999999999</v>
      </c>
      <c r="V7685">
        <f>IFERROR(SuperstoreData[[#This Row],[Profit]]/SuperstoreData[[#This Row],[Sales]],0)</f>
        <v>0.5</v>
      </c>
      <c r="W7685">
        <f>YEAR(C7685)</f>
        <v>2015</v>
      </c>
      <c r="X7685" t="str">
        <f>TEXT(C7685,"mmm")</f>
        <v>Apr</v>
      </c>
    </row>
    <row r="7686" spans="1:24" x14ac:dyDescent="0.3">
      <c r="A7686">
        <v>7685</v>
      </c>
      <c r="B7686" t="s">
        <v>10406</v>
      </c>
      <c r="C7686" s="1">
        <v>42049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>
        <v>26.423999999999999</v>
      </c>
      <c r="S7686">
        <v>9</v>
      </c>
      <c r="T7686">
        <v>0.2</v>
      </c>
      <c r="U7686">
        <v>9.5786999999999995</v>
      </c>
      <c r="V7686">
        <f>IFERROR(SuperstoreData[[#This Row],[Profit]]/SuperstoreData[[#This Row],[Sales]],0)</f>
        <v>0.36249999999999999</v>
      </c>
      <c r="W7686">
        <f>YEAR(C7686)</f>
        <v>2015</v>
      </c>
      <c r="X7686" t="str">
        <f>TEXT(C7686,"mmm")</f>
        <v>Feb</v>
      </c>
    </row>
    <row r="7687" spans="1:24" x14ac:dyDescent="0.3">
      <c r="A7687">
        <v>7686</v>
      </c>
      <c r="B7687" t="s">
        <v>10406</v>
      </c>
      <c r="C7687" s="1">
        <v>42049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>
        <v>625.99</v>
      </c>
      <c r="S7687">
        <v>1</v>
      </c>
      <c r="T7687">
        <v>0</v>
      </c>
      <c r="U7687">
        <v>187.797</v>
      </c>
      <c r="V7687">
        <f>IFERROR(SuperstoreData[[#This Row],[Profit]]/SuperstoreData[[#This Row],[Sales]],0)</f>
        <v>0.3</v>
      </c>
      <c r="W7687">
        <f>YEAR(C7687)</f>
        <v>2015</v>
      </c>
      <c r="X7687" t="str">
        <f>TEXT(C7687,"mmm")</f>
        <v>Feb</v>
      </c>
    </row>
    <row r="7688" spans="1:24" x14ac:dyDescent="0.3">
      <c r="A7688">
        <v>7687</v>
      </c>
      <c r="B7688" t="s">
        <v>10407</v>
      </c>
      <c r="C7688" s="1">
        <v>42699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>
        <v>1568.61</v>
      </c>
      <c r="S7688">
        <v>9</v>
      </c>
      <c r="T7688">
        <v>0</v>
      </c>
      <c r="U7688">
        <v>329.40809999999999</v>
      </c>
      <c r="V7688">
        <f>IFERROR(SuperstoreData[[#This Row],[Profit]]/SuperstoreData[[#This Row],[Sales]],0)</f>
        <v>0.21000000000000002</v>
      </c>
      <c r="W7688">
        <f>YEAR(C7688)</f>
        <v>2016</v>
      </c>
      <c r="X7688" t="str">
        <f>TEXT(C7688,"mmm")</f>
        <v>Nov</v>
      </c>
    </row>
    <row r="7689" spans="1:24" x14ac:dyDescent="0.3">
      <c r="A7689">
        <v>7688</v>
      </c>
      <c r="B7689" t="s">
        <v>10407</v>
      </c>
      <c r="C7689" s="1">
        <v>42699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>
        <v>17.3</v>
      </c>
      <c r="S7689">
        <v>1</v>
      </c>
      <c r="T7689">
        <v>0</v>
      </c>
      <c r="U7689">
        <v>8.3040000000000003</v>
      </c>
      <c r="V7689">
        <f>IFERROR(SuperstoreData[[#This Row],[Profit]]/SuperstoreData[[#This Row],[Sales]],0)</f>
        <v>0.48</v>
      </c>
      <c r="W7689">
        <f>YEAR(C7689)</f>
        <v>2016</v>
      </c>
      <c r="X7689" t="str">
        <f>TEXT(C7689,"mmm")</f>
        <v>Nov</v>
      </c>
    </row>
    <row r="7690" spans="1:24" x14ac:dyDescent="0.3">
      <c r="A7690">
        <v>7689</v>
      </c>
      <c r="B7690" t="s">
        <v>10407</v>
      </c>
      <c r="C7690" s="1">
        <v>42699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>
        <v>160</v>
      </c>
      <c r="S7690">
        <v>8</v>
      </c>
      <c r="T7690">
        <v>0</v>
      </c>
      <c r="U7690">
        <v>62.4</v>
      </c>
      <c r="V7690">
        <f>IFERROR(SuperstoreData[[#This Row],[Profit]]/SuperstoreData[[#This Row],[Sales]],0)</f>
        <v>0.39</v>
      </c>
      <c r="W7690">
        <f>YEAR(C7690)</f>
        <v>2016</v>
      </c>
      <c r="X7690" t="str">
        <f>TEXT(C7690,"mmm")</f>
        <v>Nov</v>
      </c>
    </row>
    <row r="7691" spans="1:24" x14ac:dyDescent="0.3">
      <c r="A7691">
        <v>7690</v>
      </c>
      <c r="B7691" t="s">
        <v>10410</v>
      </c>
      <c r="C7691" s="1">
        <v>42931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>
        <v>179.94</v>
      </c>
      <c r="S7691">
        <v>3</v>
      </c>
      <c r="T7691">
        <v>0</v>
      </c>
      <c r="U7691">
        <v>50.383200000000002</v>
      </c>
      <c r="V7691">
        <f>IFERROR(SuperstoreData[[#This Row],[Profit]]/SuperstoreData[[#This Row],[Sales]],0)</f>
        <v>0.28000000000000003</v>
      </c>
      <c r="W7691">
        <f>YEAR(C7691)</f>
        <v>2017</v>
      </c>
      <c r="X7691" t="str">
        <f>TEXT(C7691,"mmm")</f>
        <v>Jul</v>
      </c>
    </row>
    <row r="7692" spans="1:24" x14ac:dyDescent="0.3">
      <c r="A7692">
        <v>7691</v>
      </c>
      <c r="B7692" t="s">
        <v>10410</v>
      </c>
      <c r="C7692" s="1">
        <v>42931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>
        <v>872.94</v>
      </c>
      <c r="S7692">
        <v>3</v>
      </c>
      <c r="T7692">
        <v>0</v>
      </c>
      <c r="U7692">
        <v>157.1292</v>
      </c>
      <c r="V7692">
        <f>IFERROR(SuperstoreData[[#This Row],[Profit]]/SuperstoreData[[#This Row],[Sales]],0)</f>
        <v>0.18</v>
      </c>
      <c r="W7692">
        <f>YEAR(C7692)</f>
        <v>2017</v>
      </c>
      <c r="X7692" t="str">
        <f>TEXT(C7692,"mmm")</f>
        <v>Jul</v>
      </c>
    </row>
    <row r="7693" spans="1:24" x14ac:dyDescent="0.3">
      <c r="A7693">
        <v>7692</v>
      </c>
      <c r="B7693" t="s">
        <v>10410</v>
      </c>
      <c r="C7693" s="1">
        <v>42931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>
        <v>12.96</v>
      </c>
      <c r="S7693">
        <v>2</v>
      </c>
      <c r="T7693">
        <v>0</v>
      </c>
      <c r="U7693">
        <v>6.2207999999999997</v>
      </c>
      <c r="V7693">
        <f>IFERROR(SuperstoreData[[#This Row],[Profit]]/SuperstoreData[[#This Row],[Sales]],0)</f>
        <v>0.47999999999999993</v>
      </c>
      <c r="W7693">
        <f>YEAR(C7693)</f>
        <v>2017</v>
      </c>
      <c r="X7693" t="str">
        <f>TEXT(C7693,"mmm")</f>
        <v>Jul</v>
      </c>
    </row>
    <row r="7694" spans="1:24" x14ac:dyDescent="0.3">
      <c r="A7694">
        <v>7693</v>
      </c>
      <c r="B7694" t="s">
        <v>10411</v>
      </c>
      <c r="C7694" s="1">
        <v>42002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>
        <v>88.8</v>
      </c>
      <c r="S7694">
        <v>6</v>
      </c>
      <c r="T7694">
        <v>0</v>
      </c>
      <c r="U7694">
        <v>44.4</v>
      </c>
      <c r="V7694">
        <f>IFERROR(SuperstoreData[[#This Row],[Profit]]/SuperstoreData[[#This Row],[Sales]],0)</f>
        <v>0.5</v>
      </c>
      <c r="W7694">
        <f>YEAR(C7694)</f>
        <v>2014</v>
      </c>
      <c r="X7694" t="str">
        <f>TEXT(C7694,"mmm")</f>
        <v>Dec</v>
      </c>
    </row>
    <row r="7695" spans="1:24" x14ac:dyDescent="0.3">
      <c r="A7695">
        <v>7694</v>
      </c>
      <c r="B7695" t="s">
        <v>10411</v>
      </c>
      <c r="C7695" s="1">
        <v>42002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>
        <v>319.96800000000002</v>
      </c>
      <c r="S7695">
        <v>4</v>
      </c>
      <c r="T7695">
        <v>0.2</v>
      </c>
      <c r="U7695">
        <v>35.996400000000001</v>
      </c>
      <c r="V7695">
        <f>IFERROR(SuperstoreData[[#This Row],[Profit]]/SuperstoreData[[#This Row],[Sales]],0)</f>
        <v>0.1125</v>
      </c>
      <c r="W7695">
        <f>YEAR(C7695)</f>
        <v>2014</v>
      </c>
      <c r="X7695" t="str">
        <f>TEXT(C7695,"mmm")</f>
        <v>Dec</v>
      </c>
    </row>
    <row r="7696" spans="1:24" x14ac:dyDescent="0.3">
      <c r="A7696">
        <v>7695</v>
      </c>
      <c r="B7696" t="s">
        <v>10412</v>
      </c>
      <c r="C7696" s="1">
        <v>42451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>
        <v>167.88800000000001</v>
      </c>
      <c r="S7696">
        <v>7</v>
      </c>
      <c r="T7696">
        <v>0.2</v>
      </c>
      <c r="U7696">
        <v>14.690200000000001</v>
      </c>
      <c r="V7696">
        <f>IFERROR(SuperstoreData[[#This Row],[Profit]]/SuperstoreData[[#This Row],[Sales]],0)</f>
        <v>8.7500000000000008E-2</v>
      </c>
      <c r="W7696">
        <f>YEAR(C7696)</f>
        <v>2016</v>
      </c>
      <c r="X7696" t="str">
        <f>TEXT(C7696,"mmm")</f>
        <v>Mar</v>
      </c>
    </row>
    <row r="7697" spans="1:24" x14ac:dyDescent="0.3">
      <c r="A7697">
        <v>7696</v>
      </c>
      <c r="B7697" t="s">
        <v>10413</v>
      </c>
      <c r="C7697" s="1">
        <v>42918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>
        <v>163.96</v>
      </c>
      <c r="S7697">
        <v>5</v>
      </c>
      <c r="T7697">
        <v>0.2</v>
      </c>
      <c r="U7697">
        <v>59.435499999999998</v>
      </c>
      <c r="V7697">
        <f>IFERROR(SuperstoreData[[#This Row],[Profit]]/SuperstoreData[[#This Row],[Sales]],0)</f>
        <v>0.36249999999999999</v>
      </c>
      <c r="W7697">
        <f>YEAR(C7697)</f>
        <v>2017</v>
      </c>
      <c r="X7697" t="str">
        <f>TEXT(C7697,"mmm")</f>
        <v>Jul</v>
      </c>
    </row>
    <row r="7698" spans="1:24" x14ac:dyDescent="0.3">
      <c r="A7698">
        <v>7697</v>
      </c>
      <c r="B7698" t="s">
        <v>10413</v>
      </c>
      <c r="C7698" s="1">
        <v>42918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>
        <v>5.2320000000000002</v>
      </c>
      <c r="S7698">
        <v>4</v>
      </c>
      <c r="T7698">
        <v>0.8</v>
      </c>
      <c r="U7698">
        <v>-8.1096000000000004</v>
      </c>
      <c r="V7698">
        <f>IFERROR(SuperstoreData[[#This Row],[Profit]]/SuperstoreData[[#This Row],[Sales]],0)</f>
        <v>-1.55</v>
      </c>
      <c r="W7698">
        <f>YEAR(C7698)</f>
        <v>2017</v>
      </c>
      <c r="X7698" t="str">
        <f>TEXT(C7698,"mmm")</f>
        <v>Jul</v>
      </c>
    </row>
    <row r="7699" spans="1:24" x14ac:dyDescent="0.3">
      <c r="A7699">
        <v>7698</v>
      </c>
      <c r="B7699" t="s">
        <v>10414</v>
      </c>
      <c r="C7699" s="1">
        <v>43083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>
        <v>1199.98</v>
      </c>
      <c r="S7699">
        <v>2</v>
      </c>
      <c r="T7699">
        <v>0</v>
      </c>
      <c r="U7699">
        <v>467.99220000000003</v>
      </c>
      <c r="V7699">
        <f>IFERROR(SuperstoreData[[#This Row],[Profit]]/SuperstoreData[[#This Row],[Sales]],0)</f>
        <v>0.39</v>
      </c>
      <c r="W7699">
        <f>YEAR(C7699)</f>
        <v>2017</v>
      </c>
      <c r="X7699" t="str">
        <f>TEXT(C7699,"mmm")</f>
        <v>Dec</v>
      </c>
    </row>
    <row r="7700" spans="1:24" x14ac:dyDescent="0.3">
      <c r="A7700">
        <v>7699</v>
      </c>
      <c r="B7700" t="s">
        <v>10414</v>
      </c>
      <c r="C7700" s="1">
        <v>43083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>
        <v>73.849999999999994</v>
      </c>
      <c r="S7700">
        <v>1</v>
      </c>
      <c r="T7700">
        <v>0</v>
      </c>
      <c r="U7700">
        <v>2.2155</v>
      </c>
      <c r="V7700">
        <f>IFERROR(SuperstoreData[[#This Row],[Profit]]/SuperstoreData[[#This Row],[Sales]],0)</f>
        <v>3.0000000000000002E-2</v>
      </c>
      <c r="W7700">
        <f>YEAR(C7700)</f>
        <v>2017</v>
      </c>
      <c r="X7700" t="str">
        <f>TEXT(C7700,"mmm")</f>
        <v>Dec</v>
      </c>
    </row>
    <row r="7701" spans="1:24" x14ac:dyDescent="0.3">
      <c r="A7701">
        <v>7700</v>
      </c>
      <c r="B7701" t="s">
        <v>10414</v>
      </c>
      <c r="C7701" s="1">
        <v>43083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>
        <v>25.71</v>
      </c>
      <c r="S7701">
        <v>3</v>
      </c>
      <c r="T7701">
        <v>0</v>
      </c>
      <c r="U7701">
        <v>6.6845999999999997</v>
      </c>
      <c r="V7701">
        <f>IFERROR(SuperstoreData[[#This Row],[Profit]]/SuperstoreData[[#This Row],[Sales]],0)</f>
        <v>0.25999999999999995</v>
      </c>
      <c r="W7701">
        <f>YEAR(C7701)</f>
        <v>2017</v>
      </c>
      <c r="X7701" t="str">
        <f>TEXT(C7701,"mmm")</f>
        <v>Dec</v>
      </c>
    </row>
    <row r="7702" spans="1:24" x14ac:dyDescent="0.3">
      <c r="A7702">
        <v>7701</v>
      </c>
      <c r="B7702" t="s">
        <v>10414</v>
      </c>
      <c r="C7702" s="1">
        <v>43083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>
        <v>17.28</v>
      </c>
      <c r="S7702">
        <v>6</v>
      </c>
      <c r="T7702">
        <v>0</v>
      </c>
      <c r="U7702">
        <v>8.1216000000000008</v>
      </c>
      <c r="V7702">
        <f>IFERROR(SuperstoreData[[#This Row],[Profit]]/SuperstoreData[[#This Row],[Sales]],0)</f>
        <v>0.47000000000000003</v>
      </c>
      <c r="W7702">
        <f>YEAR(C7702)</f>
        <v>2017</v>
      </c>
      <c r="X7702" t="str">
        <f>TEXT(C7702,"mmm")</f>
        <v>Dec</v>
      </c>
    </row>
    <row r="7703" spans="1:24" x14ac:dyDescent="0.3">
      <c r="A7703">
        <v>7702</v>
      </c>
      <c r="B7703" t="s">
        <v>10414</v>
      </c>
      <c r="C7703" s="1">
        <v>43083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>
        <v>526.58199999999999</v>
      </c>
      <c r="S7703">
        <v>2</v>
      </c>
      <c r="T7703">
        <v>0.3</v>
      </c>
      <c r="U7703">
        <v>-52.658200000000001</v>
      </c>
      <c r="V7703">
        <f>IFERROR(SuperstoreData[[#This Row],[Profit]]/SuperstoreData[[#This Row],[Sales]],0)</f>
        <v>-0.1</v>
      </c>
      <c r="W7703">
        <f>YEAR(C7703)</f>
        <v>2017</v>
      </c>
      <c r="X7703" t="str">
        <f>TEXT(C7703,"mmm")</f>
        <v>Dec</v>
      </c>
    </row>
    <row r="7704" spans="1:24" x14ac:dyDescent="0.3">
      <c r="A7704">
        <v>7703</v>
      </c>
      <c r="B7704" t="s">
        <v>10415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>
        <v>11.56</v>
      </c>
      <c r="S7704">
        <v>2</v>
      </c>
      <c r="T7704">
        <v>0</v>
      </c>
      <c r="U7704">
        <v>5.6643999999999997</v>
      </c>
      <c r="V7704">
        <f>IFERROR(SuperstoreData[[#This Row],[Profit]]/SuperstoreData[[#This Row],[Sales]],0)</f>
        <v>0.48999999999999994</v>
      </c>
      <c r="W7704">
        <f>YEAR(C7704)</f>
        <v>2016</v>
      </c>
      <c r="X7704" t="str">
        <f>TEXT(C7704,"mmm")</f>
        <v>Aug</v>
      </c>
    </row>
    <row r="7705" spans="1:24" x14ac:dyDescent="0.3">
      <c r="A7705">
        <v>7704</v>
      </c>
      <c r="B7705" t="s">
        <v>10415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>
        <v>209.97</v>
      </c>
      <c r="S7705">
        <v>3</v>
      </c>
      <c r="T7705">
        <v>0</v>
      </c>
      <c r="U7705">
        <v>58.791600000000003</v>
      </c>
      <c r="V7705">
        <f>IFERROR(SuperstoreData[[#This Row],[Profit]]/SuperstoreData[[#This Row],[Sales]],0)</f>
        <v>0.28000000000000003</v>
      </c>
      <c r="W7705">
        <f>YEAR(C7705)</f>
        <v>2016</v>
      </c>
      <c r="X7705" t="str">
        <f>TEXT(C7705,"mmm")</f>
        <v>Aug</v>
      </c>
    </row>
    <row r="7706" spans="1:24" x14ac:dyDescent="0.3">
      <c r="A7706">
        <v>7705</v>
      </c>
      <c r="B7706" t="s">
        <v>10415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>
        <v>447.84</v>
      </c>
      <c r="S7706">
        <v>4</v>
      </c>
      <c r="T7706">
        <v>0</v>
      </c>
      <c r="U7706">
        <v>98.524799999999999</v>
      </c>
      <c r="V7706">
        <f>IFERROR(SuperstoreData[[#This Row],[Profit]]/SuperstoreData[[#This Row],[Sales]],0)</f>
        <v>0.22</v>
      </c>
      <c r="W7706">
        <f>YEAR(C7706)</f>
        <v>2016</v>
      </c>
      <c r="X7706" t="str">
        <f>TEXT(C7706,"mmm")</f>
        <v>Aug</v>
      </c>
    </row>
    <row r="7707" spans="1:24" x14ac:dyDescent="0.3">
      <c r="A7707">
        <v>7706</v>
      </c>
      <c r="B7707" t="s">
        <v>10415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>
        <v>479.97</v>
      </c>
      <c r="S7707">
        <v>3</v>
      </c>
      <c r="T7707">
        <v>0</v>
      </c>
      <c r="U7707">
        <v>163.18979999999999</v>
      </c>
      <c r="V7707">
        <f>IFERROR(SuperstoreData[[#This Row],[Profit]]/SuperstoreData[[#This Row],[Sales]],0)</f>
        <v>0.33999999999999997</v>
      </c>
      <c r="W7707">
        <f>YEAR(C7707)</f>
        <v>2016</v>
      </c>
      <c r="X7707" t="str">
        <f>TEXT(C7707,"mmm")</f>
        <v>Aug</v>
      </c>
    </row>
    <row r="7708" spans="1:24" x14ac:dyDescent="0.3">
      <c r="A7708">
        <v>7707</v>
      </c>
      <c r="B7708" t="s">
        <v>10415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>
        <v>8.64</v>
      </c>
      <c r="S7708">
        <v>3</v>
      </c>
      <c r="T7708">
        <v>0</v>
      </c>
      <c r="U7708">
        <v>2.5055999999999998</v>
      </c>
      <c r="V7708">
        <f>IFERROR(SuperstoreData[[#This Row],[Profit]]/SuperstoreData[[#This Row],[Sales]],0)</f>
        <v>0.28999999999999998</v>
      </c>
      <c r="W7708">
        <f>YEAR(C7708)</f>
        <v>2016</v>
      </c>
      <c r="X7708" t="str">
        <f>TEXT(C7708,"mmm")</f>
        <v>Aug</v>
      </c>
    </row>
    <row r="7709" spans="1:24" x14ac:dyDescent="0.3">
      <c r="A7709">
        <v>7708</v>
      </c>
      <c r="B7709" t="s">
        <v>10416</v>
      </c>
      <c r="C7709" s="1">
        <v>43023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>
        <v>11.68</v>
      </c>
      <c r="S7709">
        <v>2</v>
      </c>
      <c r="T7709">
        <v>0</v>
      </c>
      <c r="U7709">
        <v>4.2047999999999996</v>
      </c>
      <c r="V7709">
        <f>IFERROR(SuperstoreData[[#This Row],[Profit]]/SuperstoreData[[#This Row],[Sales]],0)</f>
        <v>0.36</v>
      </c>
      <c r="W7709">
        <f>YEAR(C7709)</f>
        <v>2017</v>
      </c>
      <c r="X7709" t="str">
        <f>TEXT(C7709,"mmm")</f>
        <v>Oct</v>
      </c>
    </row>
    <row r="7710" spans="1:24" x14ac:dyDescent="0.3">
      <c r="A7710">
        <v>7709</v>
      </c>
      <c r="B7710" t="s">
        <v>10417</v>
      </c>
      <c r="C7710" s="1">
        <v>41937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>
        <v>40.776000000000003</v>
      </c>
      <c r="S7710">
        <v>3</v>
      </c>
      <c r="T7710">
        <v>0.2</v>
      </c>
      <c r="U7710">
        <v>0.50970000000000004</v>
      </c>
      <c r="V7710">
        <f>IFERROR(SuperstoreData[[#This Row],[Profit]]/SuperstoreData[[#This Row],[Sales]],0)</f>
        <v>1.2500000000000001E-2</v>
      </c>
      <c r="W7710">
        <f>YEAR(C7710)</f>
        <v>2014</v>
      </c>
      <c r="X7710" t="str">
        <f>TEXT(C7710,"mmm")</f>
        <v>Oct</v>
      </c>
    </row>
    <row r="7711" spans="1:24" x14ac:dyDescent="0.3">
      <c r="A7711">
        <v>7710</v>
      </c>
      <c r="B7711" t="s">
        <v>10417</v>
      </c>
      <c r="C7711" s="1">
        <v>41937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>
        <v>13.698</v>
      </c>
      <c r="S7711">
        <v>3</v>
      </c>
      <c r="T7711">
        <v>0.7</v>
      </c>
      <c r="U7711">
        <v>-9.5885999999999996</v>
      </c>
      <c r="V7711">
        <f>IFERROR(SuperstoreData[[#This Row],[Profit]]/SuperstoreData[[#This Row],[Sales]],0)</f>
        <v>-0.7</v>
      </c>
      <c r="W7711">
        <f>YEAR(C7711)</f>
        <v>2014</v>
      </c>
      <c r="X7711" t="str">
        <f>TEXT(C7711,"mmm")</f>
        <v>Oct</v>
      </c>
    </row>
    <row r="7712" spans="1:24" x14ac:dyDescent="0.3">
      <c r="A7712">
        <v>7711</v>
      </c>
      <c r="B7712" t="s">
        <v>10418</v>
      </c>
      <c r="C7712" s="1">
        <v>42096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>
        <v>87.8</v>
      </c>
      <c r="S7712">
        <v>5</v>
      </c>
      <c r="T7712">
        <v>0.2</v>
      </c>
      <c r="U7712">
        <v>32.924999999999997</v>
      </c>
      <c r="V7712">
        <f>IFERROR(SuperstoreData[[#This Row],[Profit]]/SuperstoreData[[#This Row],[Sales]],0)</f>
        <v>0.375</v>
      </c>
      <c r="W7712">
        <f>YEAR(C7712)</f>
        <v>2015</v>
      </c>
      <c r="X7712" t="str">
        <f>TEXT(C7712,"mmm")</f>
        <v>Apr</v>
      </c>
    </row>
    <row r="7713" spans="1:24" x14ac:dyDescent="0.3">
      <c r="A7713">
        <v>7712</v>
      </c>
      <c r="B7713" t="s">
        <v>10419</v>
      </c>
      <c r="C7713" s="1">
        <v>43036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>
        <v>77.951999999999998</v>
      </c>
      <c r="S7713">
        <v>3</v>
      </c>
      <c r="T7713">
        <v>0.2</v>
      </c>
      <c r="U7713">
        <v>15.590400000000001</v>
      </c>
      <c r="V7713">
        <f>IFERROR(SuperstoreData[[#This Row],[Profit]]/SuperstoreData[[#This Row],[Sales]],0)</f>
        <v>0.2</v>
      </c>
      <c r="W7713">
        <f>YEAR(C7713)</f>
        <v>2017</v>
      </c>
      <c r="X7713" t="str">
        <f>TEXT(C7713,"mmm")</f>
        <v>Oct</v>
      </c>
    </row>
    <row r="7714" spans="1:24" x14ac:dyDescent="0.3">
      <c r="A7714">
        <v>7713</v>
      </c>
      <c r="B7714" t="s">
        <v>10419</v>
      </c>
      <c r="C7714" s="1">
        <v>43036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>
        <v>147.184</v>
      </c>
      <c r="S7714">
        <v>2</v>
      </c>
      <c r="T7714">
        <v>0.2</v>
      </c>
      <c r="U7714">
        <v>-29.436800000000002</v>
      </c>
      <c r="V7714">
        <f>IFERROR(SuperstoreData[[#This Row],[Profit]]/SuperstoreData[[#This Row],[Sales]],0)</f>
        <v>-0.2</v>
      </c>
      <c r="W7714">
        <f>YEAR(C7714)</f>
        <v>2017</v>
      </c>
      <c r="X7714" t="str">
        <f>TEXT(C7714,"mmm")</f>
        <v>Oct</v>
      </c>
    </row>
    <row r="7715" spans="1:24" x14ac:dyDescent="0.3">
      <c r="A7715">
        <v>7714</v>
      </c>
      <c r="B7715" t="s">
        <v>10419</v>
      </c>
      <c r="C7715" s="1">
        <v>43036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>
        <v>47.951999999999998</v>
      </c>
      <c r="S7715">
        <v>3</v>
      </c>
      <c r="T7715">
        <v>0.2</v>
      </c>
      <c r="U7715">
        <v>16.183800000000002</v>
      </c>
      <c r="V7715">
        <f>IFERROR(SuperstoreData[[#This Row],[Profit]]/SuperstoreData[[#This Row],[Sales]],0)</f>
        <v>0.33750000000000002</v>
      </c>
      <c r="W7715">
        <f>YEAR(C7715)</f>
        <v>2017</v>
      </c>
      <c r="X7715" t="str">
        <f>TEXT(C7715,"mmm")</f>
        <v>Oct</v>
      </c>
    </row>
    <row r="7716" spans="1:24" x14ac:dyDescent="0.3">
      <c r="A7716">
        <v>7715</v>
      </c>
      <c r="B7716" t="s">
        <v>10420</v>
      </c>
      <c r="C7716" s="1">
        <v>41978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>
        <v>250.26</v>
      </c>
      <c r="S7716">
        <v>6</v>
      </c>
      <c r="T7716">
        <v>0</v>
      </c>
      <c r="U7716">
        <v>72.575400000000002</v>
      </c>
      <c r="V7716">
        <f>IFERROR(SuperstoreData[[#This Row],[Profit]]/SuperstoreData[[#This Row],[Sales]],0)</f>
        <v>0.29000000000000004</v>
      </c>
      <c r="W7716">
        <f>YEAR(C7716)</f>
        <v>2014</v>
      </c>
      <c r="X7716" t="str">
        <f>TEXT(C7716,"mmm")</f>
        <v>Dec</v>
      </c>
    </row>
    <row r="7717" spans="1:24" x14ac:dyDescent="0.3">
      <c r="A7717">
        <v>7716</v>
      </c>
      <c r="B7717" t="s">
        <v>10421</v>
      </c>
      <c r="C7717" s="1">
        <v>43042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>
        <v>40.776000000000003</v>
      </c>
      <c r="S7717">
        <v>3</v>
      </c>
      <c r="T7717">
        <v>0.2</v>
      </c>
      <c r="U7717">
        <v>0.50970000000000004</v>
      </c>
      <c r="V7717">
        <f>IFERROR(SuperstoreData[[#This Row],[Profit]]/SuperstoreData[[#This Row],[Sales]],0)</f>
        <v>1.2500000000000001E-2</v>
      </c>
      <c r="W7717">
        <f>YEAR(C7717)</f>
        <v>2017</v>
      </c>
      <c r="X7717" t="str">
        <f>TEXT(C7717,"mmm")</f>
        <v>Nov</v>
      </c>
    </row>
    <row r="7718" spans="1:24" x14ac:dyDescent="0.3">
      <c r="A7718">
        <v>7717</v>
      </c>
      <c r="B7718" t="s">
        <v>10422</v>
      </c>
      <c r="C7718" s="1">
        <v>42010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>
        <v>29.6</v>
      </c>
      <c r="S7718">
        <v>5</v>
      </c>
      <c r="T7718">
        <v>0.2</v>
      </c>
      <c r="U7718">
        <v>9.25</v>
      </c>
      <c r="V7718">
        <f>IFERROR(SuperstoreData[[#This Row],[Profit]]/SuperstoreData[[#This Row],[Sales]],0)</f>
        <v>0.3125</v>
      </c>
      <c r="W7718">
        <f>YEAR(C7718)</f>
        <v>2015</v>
      </c>
      <c r="X7718" t="str">
        <f>TEXT(C7718,"mmm")</f>
        <v>Jan</v>
      </c>
    </row>
    <row r="7719" spans="1:24" x14ac:dyDescent="0.3">
      <c r="A7719">
        <v>7718</v>
      </c>
      <c r="B7719" t="s">
        <v>10422</v>
      </c>
      <c r="C7719" s="1">
        <v>42010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>
        <v>1.9379999999999999</v>
      </c>
      <c r="S7719">
        <v>2</v>
      </c>
      <c r="T7719">
        <v>0.7</v>
      </c>
      <c r="U7719">
        <v>-1.3566</v>
      </c>
      <c r="V7719">
        <f>IFERROR(SuperstoreData[[#This Row],[Profit]]/SuperstoreData[[#This Row],[Sales]],0)</f>
        <v>-0.70000000000000007</v>
      </c>
      <c r="W7719">
        <f>YEAR(C7719)</f>
        <v>2015</v>
      </c>
      <c r="X7719" t="str">
        <f>TEXT(C7719,"mmm")</f>
        <v>Jan</v>
      </c>
    </row>
    <row r="7720" spans="1:24" x14ac:dyDescent="0.3">
      <c r="A7720">
        <v>7719</v>
      </c>
      <c r="B7720" t="s">
        <v>10423</v>
      </c>
      <c r="C7720" s="1">
        <v>42987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>
        <v>159.96</v>
      </c>
      <c r="S7720">
        <v>4</v>
      </c>
      <c r="T7720">
        <v>0</v>
      </c>
      <c r="U7720">
        <v>51.187199999999997</v>
      </c>
      <c r="V7720">
        <f>IFERROR(SuperstoreData[[#This Row],[Profit]]/SuperstoreData[[#This Row],[Sales]],0)</f>
        <v>0.31999999999999995</v>
      </c>
      <c r="W7720">
        <f>YEAR(C7720)</f>
        <v>2017</v>
      </c>
      <c r="X7720" t="str">
        <f>TEXT(C7720,"mmm")</f>
        <v>Sep</v>
      </c>
    </row>
    <row r="7721" spans="1:24" x14ac:dyDescent="0.3">
      <c r="A7721">
        <v>7720</v>
      </c>
      <c r="B7721" t="s">
        <v>10424</v>
      </c>
      <c r="C7721" s="1">
        <v>42009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>
        <v>59.52</v>
      </c>
      <c r="S7721">
        <v>3</v>
      </c>
      <c r="T7721">
        <v>0</v>
      </c>
      <c r="U7721">
        <v>15.475199999999999</v>
      </c>
      <c r="V7721">
        <f>IFERROR(SuperstoreData[[#This Row],[Profit]]/SuperstoreData[[#This Row],[Sales]],0)</f>
        <v>0.25999999999999995</v>
      </c>
      <c r="W7721">
        <f>YEAR(C7721)</f>
        <v>2015</v>
      </c>
      <c r="X7721" t="str">
        <f>TEXT(C7721,"mmm")</f>
        <v>Jan</v>
      </c>
    </row>
    <row r="7722" spans="1:24" x14ac:dyDescent="0.3">
      <c r="A7722">
        <v>7721</v>
      </c>
      <c r="B7722" t="s">
        <v>10424</v>
      </c>
      <c r="C7722" s="1">
        <v>42009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>
        <v>17.48</v>
      </c>
      <c r="S7722">
        <v>2</v>
      </c>
      <c r="T7722">
        <v>0</v>
      </c>
      <c r="U7722">
        <v>8.2156000000000002</v>
      </c>
      <c r="V7722">
        <f>IFERROR(SuperstoreData[[#This Row],[Profit]]/SuperstoreData[[#This Row],[Sales]],0)</f>
        <v>0.47000000000000003</v>
      </c>
      <c r="W7722">
        <f>YEAR(C7722)</f>
        <v>2015</v>
      </c>
      <c r="X7722" t="str">
        <f>TEXT(C7722,"mmm")</f>
        <v>Jan</v>
      </c>
    </row>
    <row r="7723" spans="1:24" x14ac:dyDescent="0.3">
      <c r="A7723">
        <v>7722</v>
      </c>
      <c r="B7723" t="s">
        <v>10424</v>
      </c>
      <c r="C7723" s="1">
        <v>42009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>
        <v>13.167999999999999</v>
      </c>
      <c r="S7723">
        <v>2</v>
      </c>
      <c r="T7723">
        <v>0.2</v>
      </c>
      <c r="U7723">
        <v>4.6087999999999996</v>
      </c>
      <c r="V7723">
        <f>IFERROR(SuperstoreData[[#This Row],[Profit]]/SuperstoreData[[#This Row],[Sales]],0)</f>
        <v>0.35</v>
      </c>
      <c r="W7723">
        <f>YEAR(C7723)</f>
        <v>2015</v>
      </c>
      <c r="X7723" t="str">
        <f>TEXT(C7723,"mmm")</f>
        <v>Jan</v>
      </c>
    </row>
    <row r="7724" spans="1:24" x14ac:dyDescent="0.3">
      <c r="A7724">
        <v>7723</v>
      </c>
      <c r="B7724" t="s">
        <v>10425</v>
      </c>
      <c r="C7724" s="1">
        <v>42841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>
        <v>40.74</v>
      </c>
      <c r="S7724">
        <v>3</v>
      </c>
      <c r="T7724">
        <v>0</v>
      </c>
      <c r="U7724">
        <v>12.222</v>
      </c>
      <c r="V7724">
        <f>IFERROR(SuperstoreData[[#This Row],[Profit]]/SuperstoreData[[#This Row],[Sales]],0)</f>
        <v>0.3</v>
      </c>
      <c r="W7724">
        <f>YEAR(C7724)</f>
        <v>2017</v>
      </c>
      <c r="X7724" t="str">
        <f>TEXT(C7724,"mmm")</f>
        <v>Apr</v>
      </c>
    </row>
    <row r="7725" spans="1:24" x14ac:dyDescent="0.3">
      <c r="A7725">
        <v>7724</v>
      </c>
      <c r="B7725" t="s">
        <v>10428</v>
      </c>
      <c r="C7725" s="1">
        <v>42257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>
        <v>179.886</v>
      </c>
      <c r="S7725">
        <v>1</v>
      </c>
      <c r="T7725">
        <v>0.3</v>
      </c>
      <c r="U7725">
        <v>-2.5697999999999999</v>
      </c>
      <c r="V7725">
        <f>IFERROR(SuperstoreData[[#This Row],[Profit]]/SuperstoreData[[#This Row],[Sales]],0)</f>
        <v>-1.4285714285714285E-2</v>
      </c>
      <c r="W7725">
        <f>YEAR(C7725)</f>
        <v>2015</v>
      </c>
      <c r="X7725" t="str">
        <f>TEXT(C7725,"mmm")</f>
        <v>Sep</v>
      </c>
    </row>
    <row r="7726" spans="1:24" x14ac:dyDescent="0.3">
      <c r="A7726">
        <v>7725</v>
      </c>
      <c r="B7726" t="s">
        <v>10429</v>
      </c>
      <c r="C7726" s="1">
        <v>42638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>
        <v>286.25599999999997</v>
      </c>
      <c r="S7726">
        <v>1</v>
      </c>
      <c r="T7726">
        <v>0.2</v>
      </c>
      <c r="U7726">
        <v>17.890999999999998</v>
      </c>
      <c r="V7726">
        <f>IFERROR(SuperstoreData[[#This Row],[Profit]]/SuperstoreData[[#This Row],[Sales]],0)</f>
        <v>6.25E-2</v>
      </c>
      <c r="W7726">
        <f>YEAR(C7726)</f>
        <v>2016</v>
      </c>
      <c r="X7726" t="str">
        <f>TEXT(C7726,"mmm")</f>
        <v>Sep</v>
      </c>
    </row>
    <row r="7727" spans="1:24" x14ac:dyDescent="0.3">
      <c r="A7727">
        <v>7726</v>
      </c>
      <c r="B7727" t="s">
        <v>10429</v>
      </c>
      <c r="C7727" s="1">
        <v>42638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>
        <v>24.224</v>
      </c>
      <c r="S7727">
        <v>2</v>
      </c>
      <c r="T7727">
        <v>0.2</v>
      </c>
      <c r="U7727">
        <v>-4.8448000000000002</v>
      </c>
      <c r="V7727">
        <f>IFERROR(SuperstoreData[[#This Row],[Profit]]/SuperstoreData[[#This Row],[Sales]],0)</f>
        <v>-0.2</v>
      </c>
      <c r="W7727">
        <f>YEAR(C7727)</f>
        <v>2016</v>
      </c>
      <c r="X7727" t="str">
        <f>TEXT(C7727,"mmm")</f>
        <v>Sep</v>
      </c>
    </row>
    <row r="7728" spans="1:24" x14ac:dyDescent="0.3">
      <c r="A7728">
        <v>7727</v>
      </c>
      <c r="B7728" t="s">
        <v>10429</v>
      </c>
      <c r="C7728" s="1">
        <v>42638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>
        <v>331.536</v>
      </c>
      <c r="S7728">
        <v>3</v>
      </c>
      <c r="T7728">
        <v>0.2</v>
      </c>
      <c r="U7728">
        <v>-82.884</v>
      </c>
      <c r="V7728">
        <f>IFERROR(SuperstoreData[[#This Row],[Profit]]/SuperstoreData[[#This Row],[Sales]],0)</f>
        <v>-0.25</v>
      </c>
      <c r="W7728">
        <f>YEAR(C7728)</f>
        <v>2016</v>
      </c>
      <c r="X7728" t="str">
        <f>TEXT(C7728,"mmm")</f>
        <v>Sep</v>
      </c>
    </row>
    <row r="7729" spans="1:24" x14ac:dyDescent="0.3">
      <c r="A7729">
        <v>7728</v>
      </c>
      <c r="B7729" t="s">
        <v>10430</v>
      </c>
      <c r="C7729" s="1">
        <v>42079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>
        <v>17.52</v>
      </c>
      <c r="S7729">
        <v>3</v>
      </c>
      <c r="T7729">
        <v>0</v>
      </c>
      <c r="U7729">
        <v>6.3071999999999999</v>
      </c>
      <c r="V7729">
        <f>IFERROR(SuperstoreData[[#This Row],[Profit]]/SuperstoreData[[#This Row],[Sales]],0)</f>
        <v>0.36</v>
      </c>
      <c r="W7729">
        <f>YEAR(C7729)</f>
        <v>2015</v>
      </c>
      <c r="X7729" t="str">
        <f>TEXT(C7729,"mmm")</f>
        <v>Mar</v>
      </c>
    </row>
    <row r="7730" spans="1:24" x14ac:dyDescent="0.3">
      <c r="A7730">
        <v>7729</v>
      </c>
      <c r="B7730" t="s">
        <v>10431</v>
      </c>
      <c r="C7730" s="1">
        <v>42700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>
        <v>17.856000000000002</v>
      </c>
      <c r="S7730">
        <v>4</v>
      </c>
      <c r="T7730">
        <v>0.2</v>
      </c>
      <c r="U7730">
        <v>4.2408000000000001</v>
      </c>
      <c r="V7730">
        <f>IFERROR(SuperstoreData[[#This Row],[Profit]]/SuperstoreData[[#This Row],[Sales]],0)</f>
        <v>0.23749999999999999</v>
      </c>
      <c r="W7730">
        <f>YEAR(C7730)</f>
        <v>2016</v>
      </c>
      <c r="X7730" t="str">
        <f>TEXT(C7730,"mmm")</f>
        <v>Nov</v>
      </c>
    </row>
    <row r="7731" spans="1:24" x14ac:dyDescent="0.3">
      <c r="A7731">
        <v>7730</v>
      </c>
      <c r="B7731" t="s">
        <v>10432</v>
      </c>
      <c r="C7731" s="1">
        <v>42639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>
        <v>431.976</v>
      </c>
      <c r="S7731">
        <v>3</v>
      </c>
      <c r="T7731">
        <v>0.2</v>
      </c>
      <c r="U7731">
        <v>-75.595799999999997</v>
      </c>
      <c r="V7731">
        <f>IFERROR(SuperstoreData[[#This Row],[Profit]]/SuperstoreData[[#This Row],[Sales]],0)</f>
        <v>-0.17499999999999999</v>
      </c>
      <c r="W7731">
        <f>YEAR(C7731)</f>
        <v>2016</v>
      </c>
      <c r="X7731" t="str">
        <f>TEXT(C7731,"mmm")</f>
        <v>Sep</v>
      </c>
    </row>
    <row r="7732" spans="1:24" x14ac:dyDescent="0.3">
      <c r="A7732">
        <v>7731</v>
      </c>
      <c r="B7732" t="s">
        <v>10433</v>
      </c>
      <c r="C7732" s="1">
        <v>42899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>
        <v>291.13600000000002</v>
      </c>
      <c r="S7732">
        <v>4</v>
      </c>
      <c r="T7732">
        <v>0.2</v>
      </c>
      <c r="U7732">
        <v>-25.474399999999999</v>
      </c>
      <c r="V7732">
        <f>IFERROR(SuperstoreData[[#This Row],[Profit]]/SuperstoreData[[#This Row],[Sales]],0)</f>
        <v>-8.7499999999999994E-2</v>
      </c>
      <c r="W7732">
        <f>YEAR(C7732)</f>
        <v>2017</v>
      </c>
      <c r="X7732" t="str">
        <f>TEXT(C7732,"mmm")</f>
        <v>Jun</v>
      </c>
    </row>
    <row r="7733" spans="1:24" x14ac:dyDescent="0.3">
      <c r="A7733">
        <v>7732</v>
      </c>
      <c r="B7733" t="s">
        <v>10434</v>
      </c>
      <c r="C7733" s="1">
        <v>42996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>
        <v>114.848</v>
      </c>
      <c r="S7733">
        <v>4</v>
      </c>
      <c r="T7733">
        <v>0.2</v>
      </c>
      <c r="U7733">
        <v>35.89</v>
      </c>
      <c r="V7733">
        <f>IFERROR(SuperstoreData[[#This Row],[Profit]]/SuperstoreData[[#This Row],[Sales]],0)</f>
        <v>0.3125</v>
      </c>
      <c r="W7733">
        <f>YEAR(C7733)</f>
        <v>2017</v>
      </c>
      <c r="X7733" t="str">
        <f>TEXT(C7733,"mmm")</f>
        <v>Sep</v>
      </c>
    </row>
    <row r="7734" spans="1:24" x14ac:dyDescent="0.3">
      <c r="A7734">
        <v>7733</v>
      </c>
      <c r="B7734" t="s">
        <v>10435</v>
      </c>
      <c r="C7734" s="1">
        <v>42888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>
        <v>10.688000000000001</v>
      </c>
      <c r="S7734">
        <v>2</v>
      </c>
      <c r="T7734">
        <v>0.2</v>
      </c>
      <c r="U7734">
        <v>3.7408000000000001</v>
      </c>
      <c r="V7734">
        <f>IFERROR(SuperstoreData[[#This Row],[Profit]]/SuperstoreData[[#This Row],[Sales]],0)</f>
        <v>0.35</v>
      </c>
      <c r="W7734">
        <f>YEAR(C7734)</f>
        <v>2017</v>
      </c>
      <c r="X7734" t="str">
        <f>TEXT(C7734,"mmm")</f>
        <v>Jun</v>
      </c>
    </row>
    <row r="7735" spans="1:24" x14ac:dyDescent="0.3">
      <c r="A7735">
        <v>7734</v>
      </c>
      <c r="B7735" t="s">
        <v>10436</v>
      </c>
      <c r="C7735" s="1">
        <v>42505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>
        <v>15.231999999999999</v>
      </c>
      <c r="S7735">
        <v>4</v>
      </c>
      <c r="T7735">
        <v>0.2</v>
      </c>
      <c r="U7735">
        <v>5.5216000000000003</v>
      </c>
      <c r="V7735">
        <f>IFERROR(SuperstoreData[[#This Row],[Profit]]/SuperstoreData[[#This Row],[Sales]],0)</f>
        <v>0.36250000000000004</v>
      </c>
      <c r="W7735">
        <f>YEAR(C7735)</f>
        <v>2016</v>
      </c>
      <c r="X7735" t="str">
        <f>TEXT(C7735,"mmm")</f>
        <v>May</v>
      </c>
    </row>
    <row r="7736" spans="1:24" x14ac:dyDescent="0.3">
      <c r="A7736">
        <v>7735</v>
      </c>
      <c r="B7736" t="s">
        <v>10437</v>
      </c>
      <c r="C7736" s="1">
        <v>42993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>
        <v>12.42</v>
      </c>
      <c r="S7736">
        <v>3</v>
      </c>
      <c r="T7736">
        <v>0</v>
      </c>
      <c r="U7736">
        <v>5.2164000000000001</v>
      </c>
      <c r="V7736">
        <f>IFERROR(SuperstoreData[[#This Row],[Profit]]/SuperstoreData[[#This Row],[Sales]],0)</f>
        <v>0.42000000000000004</v>
      </c>
      <c r="W7736">
        <f>YEAR(C7736)</f>
        <v>2017</v>
      </c>
      <c r="X7736" t="str">
        <f>TEXT(C7736,"mmm")</f>
        <v>Sep</v>
      </c>
    </row>
    <row r="7737" spans="1:24" x14ac:dyDescent="0.3">
      <c r="A7737">
        <v>7736</v>
      </c>
      <c r="B7737" t="s">
        <v>10438</v>
      </c>
      <c r="C7737" s="1">
        <v>42604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>
        <v>19.440000000000001</v>
      </c>
      <c r="S7737">
        <v>3</v>
      </c>
      <c r="T7737">
        <v>0</v>
      </c>
      <c r="U7737">
        <v>9.3312000000000008</v>
      </c>
      <c r="V7737">
        <f>IFERROR(SuperstoreData[[#This Row],[Profit]]/SuperstoreData[[#This Row],[Sales]],0)</f>
        <v>0.48000000000000004</v>
      </c>
      <c r="W7737">
        <f>YEAR(C7737)</f>
        <v>2016</v>
      </c>
      <c r="X7737" t="str">
        <f>TEXT(C7737,"mmm")</f>
        <v>Aug</v>
      </c>
    </row>
    <row r="7738" spans="1:24" x14ac:dyDescent="0.3">
      <c r="A7738">
        <v>7737</v>
      </c>
      <c r="B7738" t="s">
        <v>10439</v>
      </c>
      <c r="C7738" s="1">
        <v>41789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>
        <v>70.367999999999995</v>
      </c>
      <c r="S7738">
        <v>4</v>
      </c>
      <c r="T7738">
        <v>0.2</v>
      </c>
      <c r="U7738">
        <v>26.388000000000002</v>
      </c>
      <c r="V7738">
        <f>IFERROR(SuperstoreData[[#This Row],[Profit]]/SuperstoreData[[#This Row],[Sales]],0)</f>
        <v>0.37500000000000006</v>
      </c>
      <c r="W7738">
        <f>YEAR(C7738)</f>
        <v>2014</v>
      </c>
      <c r="X7738" t="str">
        <f>TEXT(C7738,"mmm")</f>
        <v>May</v>
      </c>
    </row>
    <row r="7739" spans="1:24" x14ac:dyDescent="0.3">
      <c r="A7739">
        <v>7738</v>
      </c>
      <c r="B7739" t="s">
        <v>10440</v>
      </c>
      <c r="C7739" s="1">
        <v>43087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>
        <v>12.672000000000001</v>
      </c>
      <c r="S7739">
        <v>9</v>
      </c>
      <c r="T7739">
        <v>0.2</v>
      </c>
      <c r="U7739">
        <v>1.4256</v>
      </c>
      <c r="V7739">
        <f>IFERROR(SuperstoreData[[#This Row],[Profit]]/SuperstoreData[[#This Row],[Sales]],0)</f>
        <v>0.11249999999999999</v>
      </c>
      <c r="W7739">
        <f>YEAR(C7739)</f>
        <v>2017</v>
      </c>
      <c r="X7739" t="str">
        <f>TEXT(C7739,"mmm")</f>
        <v>Dec</v>
      </c>
    </row>
    <row r="7740" spans="1:24" x14ac:dyDescent="0.3">
      <c r="A7740">
        <v>7739</v>
      </c>
      <c r="B7740" t="s">
        <v>10441</v>
      </c>
      <c r="C7740" s="1">
        <v>42946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>
        <v>89.95</v>
      </c>
      <c r="S7740">
        <v>5</v>
      </c>
      <c r="T7740">
        <v>0</v>
      </c>
      <c r="U7740">
        <v>43.176000000000002</v>
      </c>
      <c r="V7740">
        <f>IFERROR(SuperstoreData[[#This Row],[Profit]]/SuperstoreData[[#This Row],[Sales]],0)</f>
        <v>0.48</v>
      </c>
      <c r="W7740">
        <f>YEAR(C7740)</f>
        <v>2017</v>
      </c>
      <c r="X7740" t="str">
        <f>TEXT(C7740,"mmm")</f>
        <v>Jul</v>
      </c>
    </row>
    <row r="7741" spans="1:24" x14ac:dyDescent="0.3">
      <c r="A7741">
        <v>7740</v>
      </c>
      <c r="B7741" t="s">
        <v>10442</v>
      </c>
      <c r="C7741" s="1">
        <v>41964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>
        <v>6.58</v>
      </c>
      <c r="S7741">
        <v>2</v>
      </c>
      <c r="T7741">
        <v>0</v>
      </c>
      <c r="U7741">
        <v>3.0268000000000002</v>
      </c>
      <c r="V7741">
        <f>IFERROR(SuperstoreData[[#This Row],[Profit]]/SuperstoreData[[#This Row],[Sales]],0)</f>
        <v>0.46</v>
      </c>
      <c r="W7741">
        <f>YEAR(C7741)</f>
        <v>2014</v>
      </c>
      <c r="X7741" t="str">
        <f>TEXT(C7741,"mmm")</f>
        <v>Nov</v>
      </c>
    </row>
    <row r="7742" spans="1:24" x14ac:dyDescent="0.3">
      <c r="A7742">
        <v>7741</v>
      </c>
      <c r="B7742" t="s">
        <v>10442</v>
      </c>
      <c r="C7742" s="1">
        <v>41964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>
        <v>94.99</v>
      </c>
      <c r="S7742">
        <v>1</v>
      </c>
      <c r="T7742">
        <v>0</v>
      </c>
      <c r="U7742">
        <v>28.497</v>
      </c>
      <c r="V7742">
        <f>IFERROR(SuperstoreData[[#This Row],[Profit]]/SuperstoreData[[#This Row],[Sales]],0)</f>
        <v>0.3</v>
      </c>
      <c r="W7742">
        <f>YEAR(C7742)</f>
        <v>2014</v>
      </c>
      <c r="X7742" t="str">
        <f>TEXT(C7742,"mmm")</f>
        <v>Nov</v>
      </c>
    </row>
    <row r="7743" spans="1:24" x14ac:dyDescent="0.3">
      <c r="A7743">
        <v>7742</v>
      </c>
      <c r="B7743" t="s">
        <v>10443</v>
      </c>
      <c r="C7743" s="1">
        <v>42271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>
        <v>35.119999999999997</v>
      </c>
      <c r="S7743">
        <v>2</v>
      </c>
      <c r="T7743">
        <v>0.2</v>
      </c>
      <c r="U7743">
        <v>13.17</v>
      </c>
      <c r="V7743">
        <f>IFERROR(SuperstoreData[[#This Row],[Profit]]/SuperstoreData[[#This Row],[Sales]],0)</f>
        <v>0.375</v>
      </c>
      <c r="W7743">
        <f>YEAR(C7743)</f>
        <v>2015</v>
      </c>
      <c r="X7743" t="str">
        <f>TEXT(C7743,"mmm")</f>
        <v>Sep</v>
      </c>
    </row>
    <row r="7744" spans="1:24" x14ac:dyDescent="0.3">
      <c r="A7744">
        <v>7743</v>
      </c>
      <c r="B7744" t="s">
        <v>10444</v>
      </c>
      <c r="C7744" s="1">
        <v>42967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>
        <v>25.92</v>
      </c>
      <c r="S7744">
        <v>4</v>
      </c>
      <c r="T7744">
        <v>0</v>
      </c>
      <c r="U7744">
        <v>12.441599999999999</v>
      </c>
      <c r="V7744">
        <f>IFERROR(SuperstoreData[[#This Row],[Profit]]/SuperstoreData[[#This Row],[Sales]],0)</f>
        <v>0.47999999999999993</v>
      </c>
      <c r="W7744">
        <f>YEAR(C7744)</f>
        <v>2017</v>
      </c>
      <c r="X7744" t="str">
        <f>TEXT(C7744,"mmm")</f>
        <v>Aug</v>
      </c>
    </row>
    <row r="7745" spans="1:24" x14ac:dyDescent="0.3">
      <c r="A7745">
        <v>7744</v>
      </c>
      <c r="B7745" t="s">
        <v>10445</v>
      </c>
      <c r="C7745" s="1">
        <v>42538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>
        <v>7.96</v>
      </c>
      <c r="S7745">
        <v>2</v>
      </c>
      <c r="T7745">
        <v>0</v>
      </c>
      <c r="U7745">
        <v>3.7412000000000001</v>
      </c>
      <c r="V7745">
        <f>IFERROR(SuperstoreData[[#This Row],[Profit]]/SuperstoreData[[#This Row],[Sales]],0)</f>
        <v>0.47000000000000003</v>
      </c>
      <c r="W7745">
        <f>YEAR(C7745)</f>
        <v>2016</v>
      </c>
      <c r="X7745" t="str">
        <f>TEXT(C7745,"mmm")</f>
        <v>Jun</v>
      </c>
    </row>
    <row r="7746" spans="1:24" x14ac:dyDescent="0.3">
      <c r="A7746">
        <v>7745</v>
      </c>
      <c r="B7746" t="s">
        <v>10445</v>
      </c>
      <c r="C7746" s="1">
        <v>42538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>
        <v>566.97</v>
      </c>
      <c r="S7746">
        <v>3</v>
      </c>
      <c r="T7746">
        <v>0</v>
      </c>
      <c r="U7746">
        <v>153.08189999999999</v>
      </c>
      <c r="V7746">
        <f>IFERROR(SuperstoreData[[#This Row],[Profit]]/SuperstoreData[[#This Row],[Sales]],0)</f>
        <v>0.26999999999999996</v>
      </c>
      <c r="W7746">
        <f>YEAR(C7746)</f>
        <v>2016</v>
      </c>
      <c r="X7746" t="str">
        <f>TEXT(C7746,"mmm")</f>
        <v>Jun</v>
      </c>
    </row>
    <row r="7747" spans="1:24" x14ac:dyDescent="0.3">
      <c r="A7747">
        <v>7746</v>
      </c>
      <c r="B7747" t="s">
        <v>10445</v>
      </c>
      <c r="C7747" s="1">
        <v>42538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>
        <v>9.84</v>
      </c>
      <c r="S7747">
        <v>3</v>
      </c>
      <c r="T7747">
        <v>0</v>
      </c>
      <c r="U7747">
        <v>2.8536000000000001</v>
      </c>
      <c r="V7747">
        <f>IFERROR(SuperstoreData[[#This Row],[Profit]]/SuperstoreData[[#This Row],[Sales]],0)</f>
        <v>0.29000000000000004</v>
      </c>
      <c r="W7747">
        <f>YEAR(C7747)</f>
        <v>2016</v>
      </c>
      <c r="X7747" t="str">
        <f>TEXT(C7747,"mmm")</f>
        <v>Jun</v>
      </c>
    </row>
    <row r="7748" spans="1:24" x14ac:dyDescent="0.3">
      <c r="A7748">
        <v>7747</v>
      </c>
      <c r="B7748" t="s">
        <v>10446</v>
      </c>
      <c r="C7748" s="1">
        <v>42357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>
        <v>25.488</v>
      </c>
      <c r="S7748">
        <v>2</v>
      </c>
      <c r="T7748">
        <v>0.2</v>
      </c>
      <c r="U7748">
        <v>4.7789999999999999</v>
      </c>
      <c r="V7748">
        <f>IFERROR(SuperstoreData[[#This Row],[Profit]]/SuperstoreData[[#This Row],[Sales]],0)</f>
        <v>0.1875</v>
      </c>
      <c r="W7748">
        <f>YEAR(C7748)</f>
        <v>2015</v>
      </c>
      <c r="X7748" t="str">
        <f>TEXT(C7748,"mmm")</f>
        <v>Dec</v>
      </c>
    </row>
    <row r="7749" spans="1:24" x14ac:dyDescent="0.3">
      <c r="A7749">
        <v>7748</v>
      </c>
      <c r="B7749" t="s">
        <v>10447</v>
      </c>
      <c r="C7749" s="1">
        <v>42155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>
        <v>7.56</v>
      </c>
      <c r="S7749">
        <v>6</v>
      </c>
      <c r="T7749">
        <v>0</v>
      </c>
      <c r="U7749">
        <v>0.3024</v>
      </c>
      <c r="V7749">
        <f>IFERROR(SuperstoreData[[#This Row],[Profit]]/SuperstoreData[[#This Row],[Sales]],0)</f>
        <v>0.04</v>
      </c>
      <c r="W7749">
        <f>YEAR(C7749)</f>
        <v>2015</v>
      </c>
      <c r="X7749" t="str">
        <f>TEXT(C7749,"mmm")</f>
        <v>May</v>
      </c>
    </row>
    <row r="7750" spans="1:24" x14ac:dyDescent="0.3">
      <c r="A7750">
        <v>7749</v>
      </c>
      <c r="B7750" t="s">
        <v>10448</v>
      </c>
      <c r="C7750" s="1">
        <v>42173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>
        <v>60.84</v>
      </c>
      <c r="S7750">
        <v>3</v>
      </c>
      <c r="T7750">
        <v>0</v>
      </c>
      <c r="U7750">
        <v>19.468800000000002</v>
      </c>
      <c r="V7750">
        <f>IFERROR(SuperstoreData[[#This Row],[Profit]]/SuperstoreData[[#This Row],[Sales]],0)</f>
        <v>0.32</v>
      </c>
      <c r="W7750">
        <f>YEAR(C7750)</f>
        <v>2015</v>
      </c>
      <c r="X7750" t="str">
        <f>TEXT(C7750,"mmm")</f>
        <v>Jun</v>
      </c>
    </row>
    <row r="7751" spans="1:24" x14ac:dyDescent="0.3">
      <c r="A7751">
        <v>7750</v>
      </c>
      <c r="B7751" t="s">
        <v>10448</v>
      </c>
      <c r="C7751" s="1">
        <v>42173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>
        <v>450.04</v>
      </c>
      <c r="S7751">
        <v>2</v>
      </c>
      <c r="T7751">
        <v>0</v>
      </c>
      <c r="U7751">
        <v>58.505200000000002</v>
      </c>
      <c r="V7751">
        <f>IFERROR(SuperstoreData[[#This Row],[Profit]]/SuperstoreData[[#This Row],[Sales]],0)</f>
        <v>0.13</v>
      </c>
      <c r="W7751">
        <f>YEAR(C7751)</f>
        <v>2015</v>
      </c>
      <c r="X7751" t="str">
        <f>TEXT(C7751,"mmm")</f>
        <v>Jun</v>
      </c>
    </row>
    <row r="7752" spans="1:24" x14ac:dyDescent="0.3">
      <c r="A7752">
        <v>7751</v>
      </c>
      <c r="B7752" t="s">
        <v>10448</v>
      </c>
      <c r="C7752" s="1">
        <v>42173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>
        <v>34.6</v>
      </c>
      <c r="S7752">
        <v>2</v>
      </c>
      <c r="T7752">
        <v>0</v>
      </c>
      <c r="U7752">
        <v>16.608000000000001</v>
      </c>
      <c r="V7752">
        <f>IFERROR(SuperstoreData[[#This Row],[Profit]]/SuperstoreData[[#This Row],[Sales]],0)</f>
        <v>0.48</v>
      </c>
      <c r="W7752">
        <f>YEAR(C7752)</f>
        <v>2015</v>
      </c>
      <c r="X7752" t="str">
        <f>TEXT(C7752,"mmm")</f>
        <v>Jun</v>
      </c>
    </row>
    <row r="7753" spans="1:24" x14ac:dyDescent="0.3">
      <c r="A7753">
        <v>7752</v>
      </c>
      <c r="B7753" t="s">
        <v>10448</v>
      </c>
      <c r="C7753" s="1">
        <v>42173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>
        <v>467.97</v>
      </c>
      <c r="S7753">
        <v>3</v>
      </c>
      <c r="T7753">
        <v>0</v>
      </c>
      <c r="U7753">
        <v>140.39099999999999</v>
      </c>
      <c r="V7753">
        <f>IFERROR(SuperstoreData[[#This Row],[Profit]]/SuperstoreData[[#This Row],[Sales]],0)</f>
        <v>0.3</v>
      </c>
      <c r="W7753">
        <f>YEAR(C7753)</f>
        <v>2015</v>
      </c>
      <c r="X7753" t="str">
        <f>TEXT(C7753,"mmm")</f>
        <v>Jun</v>
      </c>
    </row>
    <row r="7754" spans="1:24" x14ac:dyDescent="0.3">
      <c r="A7754">
        <v>7753</v>
      </c>
      <c r="B7754" t="s">
        <v>10448</v>
      </c>
      <c r="C7754" s="1">
        <v>42173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>
        <v>33.020000000000003</v>
      </c>
      <c r="S7754">
        <v>2</v>
      </c>
      <c r="T7754">
        <v>0</v>
      </c>
      <c r="U7754">
        <v>15.849600000000001</v>
      </c>
      <c r="V7754">
        <f>IFERROR(SuperstoreData[[#This Row],[Profit]]/SuperstoreData[[#This Row],[Sales]],0)</f>
        <v>0.48</v>
      </c>
      <c r="W7754">
        <f>YEAR(C7754)</f>
        <v>2015</v>
      </c>
      <c r="X7754" t="str">
        <f>TEXT(C7754,"mmm")</f>
        <v>Jun</v>
      </c>
    </row>
    <row r="7755" spans="1:24" x14ac:dyDescent="0.3">
      <c r="A7755">
        <v>7754</v>
      </c>
      <c r="B7755" t="s">
        <v>10450</v>
      </c>
      <c r="C7755" s="1">
        <v>42338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>
        <v>17.088000000000001</v>
      </c>
      <c r="S7755">
        <v>2</v>
      </c>
      <c r="T7755">
        <v>0.2</v>
      </c>
      <c r="U7755">
        <v>1.0680000000000001</v>
      </c>
      <c r="V7755">
        <f>IFERROR(SuperstoreData[[#This Row],[Profit]]/SuperstoreData[[#This Row],[Sales]],0)</f>
        <v>6.25E-2</v>
      </c>
      <c r="W7755">
        <f>YEAR(C7755)</f>
        <v>2015</v>
      </c>
      <c r="X7755" t="str">
        <f>TEXT(C7755,"mmm")</f>
        <v>Nov</v>
      </c>
    </row>
    <row r="7756" spans="1:24" x14ac:dyDescent="0.3">
      <c r="A7756">
        <v>7755</v>
      </c>
      <c r="B7756" t="s">
        <v>10451</v>
      </c>
      <c r="C7756" s="1">
        <v>42359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>
        <v>3.008</v>
      </c>
      <c r="S7756">
        <v>2</v>
      </c>
      <c r="T7756">
        <v>0.2</v>
      </c>
      <c r="U7756">
        <v>0.33839999999999998</v>
      </c>
      <c r="V7756">
        <f>IFERROR(SuperstoreData[[#This Row],[Profit]]/SuperstoreData[[#This Row],[Sales]],0)</f>
        <v>0.11249999999999999</v>
      </c>
      <c r="W7756">
        <f>YEAR(C7756)</f>
        <v>2015</v>
      </c>
      <c r="X7756" t="str">
        <f>TEXT(C7756,"mmm")</f>
        <v>Dec</v>
      </c>
    </row>
    <row r="7757" spans="1:24" x14ac:dyDescent="0.3">
      <c r="A7757">
        <v>7756</v>
      </c>
      <c r="B7757" t="s">
        <v>10452</v>
      </c>
      <c r="C7757" s="1">
        <v>43056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>
        <v>268.24</v>
      </c>
      <c r="S7757">
        <v>7</v>
      </c>
      <c r="T7757">
        <v>0.2</v>
      </c>
      <c r="U7757">
        <v>93.884</v>
      </c>
      <c r="V7757">
        <f>IFERROR(SuperstoreData[[#This Row],[Profit]]/SuperstoreData[[#This Row],[Sales]],0)</f>
        <v>0.35</v>
      </c>
      <c r="W7757">
        <f>YEAR(C7757)</f>
        <v>2017</v>
      </c>
      <c r="X7757" t="str">
        <f>TEXT(C7757,"mmm")</f>
        <v>Nov</v>
      </c>
    </row>
    <row r="7758" spans="1:24" x14ac:dyDescent="0.3">
      <c r="A7758">
        <v>7757</v>
      </c>
      <c r="B7758" t="s">
        <v>10452</v>
      </c>
      <c r="C7758" s="1">
        <v>43056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>
        <v>431.16</v>
      </c>
      <c r="S7758">
        <v>5</v>
      </c>
      <c r="T7758">
        <v>0.2</v>
      </c>
      <c r="U7758">
        <v>107.79</v>
      </c>
      <c r="V7758">
        <f>IFERROR(SuperstoreData[[#This Row],[Profit]]/SuperstoreData[[#This Row],[Sales]],0)</f>
        <v>0.25</v>
      </c>
      <c r="W7758">
        <f>YEAR(C7758)</f>
        <v>2017</v>
      </c>
      <c r="X7758" t="str">
        <f>TEXT(C7758,"mmm")</f>
        <v>Nov</v>
      </c>
    </row>
    <row r="7759" spans="1:24" x14ac:dyDescent="0.3">
      <c r="A7759">
        <v>7758</v>
      </c>
      <c r="B7759" t="s">
        <v>10455</v>
      </c>
      <c r="C7759" s="1">
        <v>43052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>
        <v>43.6</v>
      </c>
      <c r="S7759">
        <v>4</v>
      </c>
      <c r="T7759">
        <v>0</v>
      </c>
      <c r="U7759">
        <v>12.208</v>
      </c>
      <c r="V7759">
        <f>IFERROR(SuperstoreData[[#This Row],[Profit]]/SuperstoreData[[#This Row],[Sales]],0)</f>
        <v>0.27999999999999997</v>
      </c>
      <c r="W7759">
        <f>YEAR(C7759)</f>
        <v>2017</v>
      </c>
      <c r="X7759" t="str">
        <f>TEXT(C7759,"mmm")</f>
        <v>Nov</v>
      </c>
    </row>
    <row r="7760" spans="1:24" x14ac:dyDescent="0.3">
      <c r="A7760">
        <v>7759</v>
      </c>
      <c r="B7760" t="s">
        <v>10455</v>
      </c>
      <c r="C7760" s="1">
        <v>43052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>
        <v>154.94999999999999</v>
      </c>
      <c r="S7760">
        <v>3</v>
      </c>
      <c r="T7760">
        <v>0</v>
      </c>
      <c r="U7760">
        <v>30.99</v>
      </c>
      <c r="V7760">
        <f>IFERROR(SuperstoreData[[#This Row],[Profit]]/SuperstoreData[[#This Row],[Sales]],0)</f>
        <v>0.2</v>
      </c>
      <c r="W7760">
        <f>YEAR(C7760)</f>
        <v>2017</v>
      </c>
      <c r="X7760" t="str">
        <f>TEXT(C7760,"mmm")</f>
        <v>Nov</v>
      </c>
    </row>
    <row r="7761" spans="1:24" x14ac:dyDescent="0.3">
      <c r="A7761">
        <v>7760</v>
      </c>
      <c r="B7761" t="s">
        <v>10456</v>
      </c>
      <c r="C7761" s="1">
        <v>42667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>
        <v>15.552</v>
      </c>
      <c r="S7761">
        <v>3</v>
      </c>
      <c r="T7761">
        <v>0.2</v>
      </c>
      <c r="U7761">
        <v>5.4432</v>
      </c>
      <c r="V7761">
        <f>IFERROR(SuperstoreData[[#This Row],[Profit]]/SuperstoreData[[#This Row],[Sales]],0)</f>
        <v>0.35000000000000003</v>
      </c>
      <c r="W7761">
        <f>YEAR(C7761)</f>
        <v>2016</v>
      </c>
      <c r="X7761" t="str">
        <f>TEXT(C7761,"mmm")</f>
        <v>Oct</v>
      </c>
    </row>
    <row r="7762" spans="1:24" x14ac:dyDescent="0.3">
      <c r="A7762">
        <v>7761</v>
      </c>
      <c r="B7762" t="s">
        <v>10457</v>
      </c>
      <c r="C7762" s="1">
        <v>41979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>
        <v>42.207999999999998</v>
      </c>
      <c r="S7762">
        <v>2</v>
      </c>
      <c r="T7762">
        <v>0.2</v>
      </c>
      <c r="U7762">
        <v>13.717599999999999</v>
      </c>
      <c r="V7762">
        <f>IFERROR(SuperstoreData[[#This Row],[Profit]]/SuperstoreData[[#This Row],[Sales]],0)</f>
        <v>0.32500000000000001</v>
      </c>
      <c r="W7762">
        <f>YEAR(C7762)</f>
        <v>2014</v>
      </c>
      <c r="X7762" t="str">
        <f>TEXT(C7762,"mmm")</f>
        <v>Dec</v>
      </c>
    </row>
    <row r="7763" spans="1:24" x14ac:dyDescent="0.3">
      <c r="A7763">
        <v>7762</v>
      </c>
      <c r="B7763" t="s">
        <v>10458</v>
      </c>
      <c r="C7763" s="1">
        <v>43072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>
        <v>10.368</v>
      </c>
      <c r="S7763">
        <v>2</v>
      </c>
      <c r="T7763">
        <v>0.2</v>
      </c>
      <c r="U7763">
        <v>3.6288</v>
      </c>
      <c r="V7763">
        <f>IFERROR(SuperstoreData[[#This Row],[Profit]]/SuperstoreData[[#This Row],[Sales]],0)</f>
        <v>0.35</v>
      </c>
      <c r="W7763">
        <f>YEAR(C7763)</f>
        <v>2017</v>
      </c>
      <c r="X7763" t="str">
        <f>TEXT(C7763,"mmm")</f>
        <v>Dec</v>
      </c>
    </row>
    <row r="7764" spans="1:24" x14ac:dyDescent="0.3">
      <c r="A7764">
        <v>7763</v>
      </c>
      <c r="B7764" t="s">
        <v>10459</v>
      </c>
      <c r="C7764" s="1">
        <v>43004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>
        <v>2.2240000000000002</v>
      </c>
      <c r="S7764">
        <v>1</v>
      </c>
      <c r="T7764">
        <v>0.2</v>
      </c>
      <c r="U7764">
        <v>0.55600000000000005</v>
      </c>
      <c r="V7764">
        <f>IFERROR(SuperstoreData[[#This Row],[Profit]]/SuperstoreData[[#This Row],[Sales]],0)</f>
        <v>0.25</v>
      </c>
      <c r="W7764">
        <f>YEAR(C7764)</f>
        <v>2017</v>
      </c>
      <c r="X7764" t="str">
        <f>TEXT(C7764,"mmm")</f>
        <v>Sep</v>
      </c>
    </row>
    <row r="7765" spans="1:24" x14ac:dyDescent="0.3">
      <c r="A7765">
        <v>7764</v>
      </c>
      <c r="B7765" t="s">
        <v>10460</v>
      </c>
      <c r="C7765" s="1">
        <v>42038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>
        <v>74.52</v>
      </c>
      <c r="S7765">
        <v>9</v>
      </c>
      <c r="T7765">
        <v>0</v>
      </c>
      <c r="U7765">
        <v>35.0244</v>
      </c>
      <c r="V7765">
        <f>IFERROR(SuperstoreData[[#This Row],[Profit]]/SuperstoreData[[#This Row],[Sales]],0)</f>
        <v>0.47000000000000003</v>
      </c>
      <c r="W7765">
        <f>YEAR(C7765)</f>
        <v>2015</v>
      </c>
      <c r="X7765" t="str">
        <f>TEXT(C7765,"mmm")</f>
        <v>Feb</v>
      </c>
    </row>
    <row r="7766" spans="1:24" x14ac:dyDescent="0.3">
      <c r="A7766">
        <v>7765</v>
      </c>
      <c r="B7766" t="s">
        <v>10461</v>
      </c>
      <c r="C7766" s="1">
        <v>42959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>
        <v>17.52</v>
      </c>
      <c r="S7766">
        <v>3</v>
      </c>
      <c r="T7766">
        <v>0</v>
      </c>
      <c r="U7766">
        <v>5.2560000000000002</v>
      </c>
      <c r="V7766">
        <f>IFERROR(SuperstoreData[[#This Row],[Profit]]/SuperstoreData[[#This Row],[Sales]],0)</f>
        <v>0.30000000000000004</v>
      </c>
      <c r="W7766">
        <f>YEAR(C7766)</f>
        <v>2017</v>
      </c>
      <c r="X7766" t="str">
        <f>TEXT(C7766,"mmm")</f>
        <v>Aug</v>
      </c>
    </row>
    <row r="7767" spans="1:24" x14ac:dyDescent="0.3">
      <c r="A7767">
        <v>7766</v>
      </c>
      <c r="B7767" t="s">
        <v>10461</v>
      </c>
      <c r="C7767" s="1">
        <v>42959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>
        <v>1779.9</v>
      </c>
      <c r="S7767">
        <v>5</v>
      </c>
      <c r="T7767">
        <v>0</v>
      </c>
      <c r="U7767">
        <v>373.779</v>
      </c>
      <c r="V7767">
        <f>IFERROR(SuperstoreData[[#This Row],[Profit]]/SuperstoreData[[#This Row],[Sales]],0)</f>
        <v>0.21</v>
      </c>
      <c r="W7767">
        <f>YEAR(C7767)</f>
        <v>2017</v>
      </c>
      <c r="X7767" t="str">
        <f>TEXT(C7767,"mmm")</f>
        <v>Aug</v>
      </c>
    </row>
    <row r="7768" spans="1:24" x14ac:dyDescent="0.3">
      <c r="A7768">
        <v>7767</v>
      </c>
      <c r="B7768" t="s">
        <v>10461</v>
      </c>
      <c r="C7768" s="1">
        <v>42959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>
        <v>219.9</v>
      </c>
      <c r="S7768">
        <v>5</v>
      </c>
      <c r="T7768">
        <v>0</v>
      </c>
      <c r="U7768">
        <v>59.372999999999998</v>
      </c>
      <c r="V7768">
        <f>IFERROR(SuperstoreData[[#This Row],[Profit]]/SuperstoreData[[#This Row],[Sales]],0)</f>
        <v>0.26999999999999996</v>
      </c>
      <c r="W7768">
        <f>YEAR(C7768)</f>
        <v>2017</v>
      </c>
      <c r="X7768" t="str">
        <f>TEXT(C7768,"mmm")</f>
        <v>Aug</v>
      </c>
    </row>
    <row r="7769" spans="1:24" x14ac:dyDescent="0.3">
      <c r="A7769">
        <v>7768</v>
      </c>
      <c r="B7769" t="s">
        <v>10462</v>
      </c>
      <c r="C7769" s="1">
        <v>42240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>
        <v>7.1520000000000001</v>
      </c>
      <c r="S7769">
        <v>3</v>
      </c>
      <c r="T7769">
        <v>0.2</v>
      </c>
      <c r="U7769">
        <v>0.71519999999999995</v>
      </c>
      <c r="V7769">
        <f>IFERROR(SuperstoreData[[#This Row],[Profit]]/SuperstoreData[[#This Row],[Sales]],0)</f>
        <v>9.9999999999999992E-2</v>
      </c>
      <c r="W7769">
        <f>YEAR(C7769)</f>
        <v>2015</v>
      </c>
      <c r="X7769" t="str">
        <f>TEXT(C7769,"mmm")</f>
        <v>Aug</v>
      </c>
    </row>
    <row r="7770" spans="1:24" x14ac:dyDescent="0.3">
      <c r="A7770">
        <v>7769</v>
      </c>
      <c r="B7770" t="s">
        <v>10463</v>
      </c>
      <c r="C7770" s="1">
        <v>43051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>
        <v>26.72</v>
      </c>
      <c r="S7770">
        <v>5</v>
      </c>
      <c r="T7770">
        <v>0.2</v>
      </c>
      <c r="U7770">
        <v>9.3520000000000003</v>
      </c>
      <c r="V7770">
        <f>IFERROR(SuperstoreData[[#This Row],[Profit]]/SuperstoreData[[#This Row],[Sales]],0)</f>
        <v>0.35000000000000003</v>
      </c>
      <c r="W7770">
        <f>YEAR(C7770)</f>
        <v>2017</v>
      </c>
      <c r="X7770" t="str">
        <f>TEXT(C7770,"mmm")</f>
        <v>Nov</v>
      </c>
    </row>
    <row r="7771" spans="1:24" x14ac:dyDescent="0.3">
      <c r="A7771">
        <v>7770</v>
      </c>
      <c r="B7771" t="s">
        <v>10464</v>
      </c>
      <c r="C7771" s="1">
        <v>42583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>
        <v>1039.7280000000001</v>
      </c>
      <c r="S7771">
        <v>2</v>
      </c>
      <c r="T7771">
        <v>0.2</v>
      </c>
      <c r="U7771">
        <v>90.976200000000006</v>
      </c>
      <c r="V7771">
        <f>IFERROR(SuperstoreData[[#This Row],[Profit]]/SuperstoreData[[#This Row],[Sales]],0)</f>
        <v>8.7499999999999994E-2</v>
      </c>
      <c r="W7771">
        <f>YEAR(C7771)</f>
        <v>2016</v>
      </c>
      <c r="X7771" t="str">
        <f>TEXT(C7771,"mmm")</f>
        <v>Aug</v>
      </c>
    </row>
    <row r="7772" spans="1:24" x14ac:dyDescent="0.3">
      <c r="A7772">
        <v>7771</v>
      </c>
      <c r="B7772" t="s">
        <v>10464</v>
      </c>
      <c r="C7772" s="1">
        <v>42583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>
        <f>IFERROR(SuperstoreData[[#This Row],[Profit]]/SuperstoreData[[#This Row],[Sales]],0)</f>
        <v>0.3</v>
      </c>
      <c r="W7772">
        <f>YEAR(C7772)</f>
        <v>2016</v>
      </c>
      <c r="X7772" t="str">
        <f>TEXT(C7772,"mmm")</f>
        <v>Aug</v>
      </c>
    </row>
    <row r="7773" spans="1:24" x14ac:dyDescent="0.3">
      <c r="A7773">
        <v>7772</v>
      </c>
      <c r="B7773" t="s">
        <v>10465</v>
      </c>
      <c r="C7773" s="1">
        <v>42699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>
        <v>456.58800000000002</v>
      </c>
      <c r="S7773">
        <v>2</v>
      </c>
      <c r="T7773">
        <v>0.7</v>
      </c>
      <c r="U7773">
        <v>-304.392</v>
      </c>
      <c r="V7773">
        <f>IFERROR(SuperstoreData[[#This Row],[Profit]]/SuperstoreData[[#This Row],[Sales]],0)</f>
        <v>-0.66666666666666663</v>
      </c>
      <c r="W7773">
        <f>YEAR(C7773)</f>
        <v>2016</v>
      </c>
      <c r="X7773" t="str">
        <f>TEXT(C7773,"mmm")</f>
        <v>Nov</v>
      </c>
    </row>
    <row r="7774" spans="1:24" x14ac:dyDescent="0.3">
      <c r="A7774">
        <v>7773</v>
      </c>
      <c r="B7774" t="s">
        <v>10465</v>
      </c>
      <c r="C7774" s="1">
        <v>42699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>
        <v>4499.9849999999997</v>
      </c>
      <c r="S7774">
        <v>5</v>
      </c>
      <c r="T7774">
        <v>0.7</v>
      </c>
      <c r="U7774">
        <v>-6599.9780000000001</v>
      </c>
      <c r="V7774">
        <f>IFERROR(SuperstoreData[[#This Row],[Profit]]/SuperstoreData[[#This Row],[Sales]],0)</f>
        <v>-1.4666666666666668</v>
      </c>
      <c r="W7774">
        <f>YEAR(C7774)</f>
        <v>2016</v>
      </c>
      <c r="X7774" t="str">
        <f>TEXT(C7774,"mmm")</f>
        <v>Nov</v>
      </c>
    </row>
    <row r="7775" spans="1:24" x14ac:dyDescent="0.3">
      <c r="A7775">
        <v>7774</v>
      </c>
      <c r="B7775" t="s">
        <v>10465</v>
      </c>
      <c r="C7775" s="1">
        <v>42699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>
        <v>59.975999999999999</v>
      </c>
      <c r="S7775">
        <v>3</v>
      </c>
      <c r="T7775">
        <v>0.2</v>
      </c>
      <c r="U7775">
        <v>11.995200000000001</v>
      </c>
      <c r="V7775">
        <f>IFERROR(SuperstoreData[[#This Row],[Profit]]/SuperstoreData[[#This Row],[Sales]],0)</f>
        <v>0.2</v>
      </c>
      <c r="W7775">
        <f>YEAR(C7775)</f>
        <v>2016</v>
      </c>
      <c r="X7775" t="str">
        <f>TEXT(C7775,"mmm")</f>
        <v>Nov</v>
      </c>
    </row>
    <row r="7776" spans="1:24" x14ac:dyDescent="0.3">
      <c r="A7776">
        <v>7775</v>
      </c>
      <c r="B7776" t="s">
        <v>10468</v>
      </c>
      <c r="C7776" s="1">
        <v>42473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>
        <v>6.12</v>
      </c>
      <c r="S7776">
        <v>3</v>
      </c>
      <c r="T7776">
        <v>0</v>
      </c>
      <c r="U7776">
        <v>2.8763999999999998</v>
      </c>
      <c r="V7776">
        <f>IFERROR(SuperstoreData[[#This Row],[Profit]]/SuperstoreData[[#This Row],[Sales]],0)</f>
        <v>0.47</v>
      </c>
      <c r="W7776">
        <f>YEAR(C7776)</f>
        <v>2016</v>
      </c>
      <c r="X7776" t="str">
        <f>TEXT(C7776,"mmm")</f>
        <v>Apr</v>
      </c>
    </row>
    <row r="7777" spans="1:24" x14ac:dyDescent="0.3">
      <c r="A7777">
        <v>7776</v>
      </c>
      <c r="B7777" t="s">
        <v>10469</v>
      </c>
      <c r="C7777" s="1">
        <v>42000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>
        <v>10.98</v>
      </c>
      <c r="S7777">
        <v>1</v>
      </c>
      <c r="T7777">
        <v>0</v>
      </c>
      <c r="U7777">
        <v>2.9645999999999999</v>
      </c>
      <c r="V7777">
        <f>IFERROR(SuperstoreData[[#This Row],[Profit]]/SuperstoreData[[#This Row],[Sales]],0)</f>
        <v>0.26999999999999996</v>
      </c>
      <c r="W7777">
        <f>YEAR(C7777)</f>
        <v>2014</v>
      </c>
      <c r="X7777" t="str">
        <f>TEXT(C7777,"mmm")</f>
        <v>Dec</v>
      </c>
    </row>
    <row r="7778" spans="1:24" x14ac:dyDescent="0.3">
      <c r="A7778">
        <v>7777</v>
      </c>
      <c r="B7778" t="s">
        <v>10469</v>
      </c>
      <c r="C7778" s="1">
        <v>42000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>
        <v>7.86</v>
      </c>
      <c r="S7778">
        <v>3</v>
      </c>
      <c r="T7778">
        <v>0</v>
      </c>
      <c r="U7778">
        <v>3.6156000000000001</v>
      </c>
      <c r="V7778">
        <f>IFERROR(SuperstoreData[[#This Row],[Profit]]/SuperstoreData[[#This Row],[Sales]],0)</f>
        <v>0.46</v>
      </c>
      <c r="W7778">
        <f>YEAR(C7778)</f>
        <v>2014</v>
      </c>
      <c r="X7778" t="str">
        <f>TEXT(C7778,"mmm")</f>
        <v>Dec</v>
      </c>
    </row>
    <row r="7779" spans="1:24" x14ac:dyDescent="0.3">
      <c r="A7779">
        <v>7778</v>
      </c>
      <c r="B7779" t="s">
        <v>10469</v>
      </c>
      <c r="C7779" s="1">
        <v>42000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>
        <v>51.45</v>
      </c>
      <c r="S7779">
        <v>3</v>
      </c>
      <c r="T7779">
        <v>0</v>
      </c>
      <c r="U7779">
        <v>13.891500000000001</v>
      </c>
      <c r="V7779">
        <f>IFERROR(SuperstoreData[[#This Row],[Profit]]/SuperstoreData[[#This Row],[Sales]],0)</f>
        <v>0.27</v>
      </c>
      <c r="W7779">
        <f>YEAR(C7779)</f>
        <v>2014</v>
      </c>
      <c r="X7779" t="str">
        <f>TEXT(C7779,"mmm")</f>
        <v>Dec</v>
      </c>
    </row>
    <row r="7780" spans="1:24" x14ac:dyDescent="0.3">
      <c r="A7780">
        <v>7779</v>
      </c>
      <c r="B7780" t="s">
        <v>10469</v>
      </c>
      <c r="C7780" s="1">
        <v>42000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>
        <v>37.055999999999997</v>
      </c>
      <c r="S7780">
        <v>3</v>
      </c>
      <c r="T7780">
        <v>0.2</v>
      </c>
      <c r="U7780">
        <v>13.896000000000001</v>
      </c>
      <c r="V7780">
        <f>IFERROR(SuperstoreData[[#This Row],[Profit]]/SuperstoreData[[#This Row],[Sales]],0)</f>
        <v>0.37500000000000006</v>
      </c>
      <c r="W7780">
        <f>YEAR(C7780)</f>
        <v>2014</v>
      </c>
      <c r="X7780" t="str">
        <f>TEXT(C7780,"mmm")</f>
        <v>Dec</v>
      </c>
    </row>
    <row r="7781" spans="1:24" x14ac:dyDescent="0.3">
      <c r="A7781">
        <v>7780</v>
      </c>
      <c r="B7781" t="s">
        <v>10470</v>
      </c>
      <c r="C7781" s="1">
        <v>42478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>
        <v>203.92</v>
      </c>
      <c r="S7781">
        <v>4</v>
      </c>
      <c r="T7781">
        <v>0</v>
      </c>
      <c r="U7781">
        <v>55.058399999999999</v>
      </c>
      <c r="V7781">
        <f>IFERROR(SuperstoreData[[#This Row],[Profit]]/SuperstoreData[[#This Row],[Sales]],0)</f>
        <v>0.27</v>
      </c>
      <c r="W7781">
        <f>YEAR(C7781)</f>
        <v>2016</v>
      </c>
      <c r="X7781" t="str">
        <f>TEXT(C7781,"mmm")</f>
        <v>Apr</v>
      </c>
    </row>
    <row r="7782" spans="1:24" x14ac:dyDescent="0.3">
      <c r="A7782">
        <v>7781</v>
      </c>
      <c r="B7782" t="s">
        <v>10470</v>
      </c>
      <c r="C7782" s="1">
        <v>42478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>
        <v>29.56</v>
      </c>
      <c r="S7782">
        <v>4</v>
      </c>
      <c r="T7782">
        <v>0</v>
      </c>
      <c r="U7782">
        <v>7.9812000000000003</v>
      </c>
      <c r="V7782">
        <f>IFERROR(SuperstoreData[[#This Row],[Profit]]/SuperstoreData[[#This Row],[Sales]],0)</f>
        <v>0.27</v>
      </c>
      <c r="W7782">
        <f>YEAR(C7782)</f>
        <v>2016</v>
      </c>
      <c r="X7782" t="str">
        <f>TEXT(C7782,"mmm")</f>
        <v>Apr</v>
      </c>
    </row>
    <row r="7783" spans="1:24" x14ac:dyDescent="0.3">
      <c r="A7783">
        <v>7782</v>
      </c>
      <c r="B7783" t="s">
        <v>10471</v>
      </c>
      <c r="C7783" s="1">
        <v>42071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>
        <v>8.5679999999999996</v>
      </c>
      <c r="S7783">
        <v>3</v>
      </c>
      <c r="T7783">
        <v>0.8</v>
      </c>
      <c r="U7783">
        <v>-14.5656</v>
      </c>
      <c r="V7783">
        <f>IFERROR(SuperstoreData[[#This Row],[Profit]]/SuperstoreData[[#This Row],[Sales]],0)</f>
        <v>-1.7</v>
      </c>
      <c r="W7783">
        <f>YEAR(C7783)</f>
        <v>2015</v>
      </c>
      <c r="X7783" t="str">
        <f>TEXT(C7783,"mmm")</f>
        <v>Mar</v>
      </c>
    </row>
    <row r="7784" spans="1:24" x14ac:dyDescent="0.3">
      <c r="A7784">
        <v>7783</v>
      </c>
      <c r="B7784" t="s">
        <v>10472</v>
      </c>
      <c r="C7784" s="1">
        <v>42678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>
        <v>45.247999999999998</v>
      </c>
      <c r="S7784">
        <v>2</v>
      </c>
      <c r="T7784">
        <v>0.2</v>
      </c>
      <c r="U7784">
        <v>3.9592000000000001</v>
      </c>
      <c r="V7784">
        <f>IFERROR(SuperstoreData[[#This Row],[Profit]]/SuperstoreData[[#This Row],[Sales]],0)</f>
        <v>8.7500000000000008E-2</v>
      </c>
      <c r="W7784">
        <f>YEAR(C7784)</f>
        <v>2016</v>
      </c>
      <c r="X7784" t="str">
        <f>TEXT(C7784,"mmm")</f>
        <v>Nov</v>
      </c>
    </row>
    <row r="7785" spans="1:24" x14ac:dyDescent="0.3">
      <c r="A7785">
        <v>7784</v>
      </c>
      <c r="B7785" t="s">
        <v>10472</v>
      </c>
      <c r="C7785" s="1">
        <v>42678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>
        <v>876.3</v>
      </c>
      <c r="S7785">
        <v>10</v>
      </c>
      <c r="T7785">
        <v>0.4</v>
      </c>
      <c r="U7785">
        <v>-292.10000000000002</v>
      </c>
      <c r="V7785">
        <f>IFERROR(SuperstoreData[[#This Row],[Profit]]/SuperstoreData[[#This Row],[Sales]],0)</f>
        <v>-0.33333333333333337</v>
      </c>
      <c r="W7785">
        <f>YEAR(C7785)</f>
        <v>2016</v>
      </c>
      <c r="X7785" t="str">
        <f>TEXT(C7785,"mmm")</f>
        <v>Nov</v>
      </c>
    </row>
    <row r="7786" spans="1:24" x14ac:dyDescent="0.3">
      <c r="A7786">
        <v>7785</v>
      </c>
      <c r="B7786" t="s">
        <v>10472</v>
      </c>
      <c r="C7786" s="1">
        <v>42678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>
        <v>185.376</v>
      </c>
      <c r="S7786">
        <v>2</v>
      </c>
      <c r="T7786">
        <v>0.2</v>
      </c>
      <c r="U7786">
        <v>-34.758000000000003</v>
      </c>
      <c r="V7786">
        <f>IFERROR(SuperstoreData[[#This Row],[Profit]]/SuperstoreData[[#This Row],[Sales]],0)</f>
        <v>-0.1875</v>
      </c>
      <c r="W7786">
        <f>YEAR(C7786)</f>
        <v>2016</v>
      </c>
      <c r="X7786" t="str">
        <f>TEXT(C7786,"mmm")</f>
        <v>Nov</v>
      </c>
    </row>
    <row r="7787" spans="1:24" x14ac:dyDescent="0.3">
      <c r="A7787">
        <v>7786</v>
      </c>
      <c r="B7787" t="s">
        <v>10473</v>
      </c>
      <c r="C7787" s="1">
        <v>41972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>
        <v>25.06</v>
      </c>
      <c r="S7787">
        <v>2</v>
      </c>
      <c r="T7787">
        <v>0</v>
      </c>
      <c r="U7787">
        <v>11.7782</v>
      </c>
      <c r="V7787">
        <f>IFERROR(SuperstoreData[[#This Row],[Profit]]/SuperstoreData[[#This Row],[Sales]],0)</f>
        <v>0.47000000000000003</v>
      </c>
      <c r="W7787">
        <f>YEAR(C7787)</f>
        <v>2014</v>
      </c>
      <c r="X7787" t="str">
        <f>TEXT(C7787,"mmm")</f>
        <v>Nov</v>
      </c>
    </row>
    <row r="7788" spans="1:24" x14ac:dyDescent="0.3">
      <c r="A7788">
        <v>7787</v>
      </c>
      <c r="B7788" t="s">
        <v>10474</v>
      </c>
      <c r="C7788" s="1">
        <v>42507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>
        <v>2.89</v>
      </c>
      <c r="S7788">
        <v>1</v>
      </c>
      <c r="T7788">
        <v>0.8</v>
      </c>
      <c r="U7788">
        <v>-4.7685000000000004</v>
      </c>
      <c r="V7788">
        <f>IFERROR(SuperstoreData[[#This Row],[Profit]]/SuperstoreData[[#This Row],[Sales]],0)</f>
        <v>-1.6500000000000001</v>
      </c>
      <c r="W7788">
        <f>YEAR(C7788)</f>
        <v>2016</v>
      </c>
      <c r="X7788" t="str">
        <f>TEXT(C7788,"mmm")</f>
        <v>May</v>
      </c>
    </row>
    <row r="7789" spans="1:24" x14ac:dyDescent="0.3">
      <c r="A7789">
        <v>7788</v>
      </c>
      <c r="B7789" t="s">
        <v>10474</v>
      </c>
      <c r="C7789" s="1">
        <v>42507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>
        <v>7.8959999999999999</v>
      </c>
      <c r="S7789">
        <v>3</v>
      </c>
      <c r="T7789">
        <v>0.2</v>
      </c>
      <c r="U7789">
        <v>2.4674999999999998</v>
      </c>
      <c r="V7789">
        <f>IFERROR(SuperstoreData[[#This Row],[Profit]]/SuperstoreData[[#This Row],[Sales]],0)</f>
        <v>0.3125</v>
      </c>
      <c r="W7789">
        <f>YEAR(C7789)</f>
        <v>2016</v>
      </c>
      <c r="X7789" t="str">
        <f>TEXT(C7789,"mmm")</f>
        <v>May</v>
      </c>
    </row>
    <row r="7790" spans="1:24" x14ac:dyDescent="0.3">
      <c r="A7790">
        <v>7789</v>
      </c>
      <c r="B7790" t="s">
        <v>10474</v>
      </c>
      <c r="C7790" s="1">
        <v>42507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>
        <v>22.608000000000001</v>
      </c>
      <c r="S7790">
        <v>3</v>
      </c>
      <c r="T7790">
        <v>0.6</v>
      </c>
      <c r="U7790">
        <v>-10.1736</v>
      </c>
      <c r="V7790">
        <f>IFERROR(SuperstoreData[[#This Row],[Profit]]/SuperstoreData[[#This Row],[Sales]],0)</f>
        <v>-0.45</v>
      </c>
      <c r="W7790">
        <f>YEAR(C7790)</f>
        <v>2016</v>
      </c>
      <c r="X7790" t="str">
        <f>TEXT(C7790,"mmm")</f>
        <v>May</v>
      </c>
    </row>
    <row r="7791" spans="1:24" x14ac:dyDescent="0.3">
      <c r="A7791">
        <v>7790</v>
      </c>
      <c r="B7791" t="s">
        <v>10474</v>
      </c>
      <c r="C7791" s="1">
        <v>42507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>
        <v>30.527999999999999</v>
      </c>
      <c r="S7791">
        <v>8</v>
      </c>
      <c r="T7791">
        <v>0.2</v>
      </c>
      <c r="U7791">
        <v>9.5399999999999991</v>
      </c>
      <c r="V7791">
        <f>IFERROR(SuperstoreData[[#This Row],[Profit]]/SuperstoreData[[#This Row],[Sales]],0)</f>
        <v>0.3125</v>
      </c>
      <c r="W7791">
        <f>YEAR(C7791)</f>
        <v>2016</v>
      </c>
      <c r="X7791" t="str">
        <f>TEXT(C7791,"mmm")</f>
        <v>May</v>
      </c>
    </row>
    <row r="7792" spans="1:24" x14ac:dyDescent="0.3">
      <c r="A7792">
        <v>7791</v>
      </c>
      <c r="B7792" t="s">
        <v>10475</v>
      </c>
      <c r="C7792" s="1">
        <v>42997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>
        <v>4.8419999999999996</v>
      </c>
      <c r="S7792">
        <v>3</v>
      </c>
      <c r="T7792">
        <v>0.7</v>
      </c>
      <c r="U7792">
        <v>-3.3894000000000002</v>
      </c>
      <c r="V7792">
        <f>IFERROR(SuperstoreData[[#This Row],[Profit]]/SuperstoreData[[#This Row],[Sales]],0)</f>
        <v>-0.70000000000000007</v>
      </c>
      <c r="W7792">
        <f>YEAR(C7792)</f>
        <v>2017</v>
      </c>
      <c r="X7792" t="str">
        <f>TEXT(C7792,"mmm")</f>
        <v>Sep</v>
      </c>
    </row>
    <row r="7793" spans="1:24" x14ac:dyDescent="0.3">
      <c r="A7793">
        <v>7792</v>
      </c>
      <c r="B7793" t="s">
        <v>10476</v>
      </c>
      <c r="C7793" s="1">
        <v>42723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>
        <v>1.8</v>
      </c>
      <c r="S7793">
        <v>5</v>
      </c>
      <c r="T7793">
        <v>0.8</v>
      </c>
      <c r="U7793">
        <v>-2.88</v>
      </c>
      <c r="V7793">
        <f>IFERROR(SuperstoreData[[#This Row],[Profit]]/SuperstoreData[[#This Row],[Sales]],0)</f>
        <v>-1.5999999999999999</v>
      </c>
      <c r="W7793">
        <f>YEAR(C7793)</f>
        <v>2016</v>
      </c>
      <c r="X7793" t="str">
        <f>TEXT(C7793,"mmm")</f>
        <v>Dec</v>
      </c>
    </row>
    <row r="7794" spans="1:24" x14ac:dyDescent="0.3">
      <c r="A7794">
        <v>7793</v>
      </c>
      <c r="B7794" t="s">
        <v>10477</v>
      </c>
      <c r="C7794" s="1">
        <v>43020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>
        <v>39.984000000000002</v>
      </c>
      <c r="S7794">
        <v>2</v>
      </c>
      <c r="T7794">
        <v>0.2</v>
      </c>
      <c r="U7794">
        <v>-1.4994000000000001</v>
      </c>
      <c r="V7794">
        <f>IFERROR(SuperstoreData[[#This Row],[Profit]]/SuperstoreData[[#This Row],[Sales]],0)</f>
        <v>-3.7499999999999999E-2</v>
      </c>
      <c r="W7794">
        <f>YEAR(C7794)</f>
        <v>2017</v>
      </c>
      <c r="X7794" t="str">
        <f>TEXT(C7794,"mmm")</f>
        <v>Oct</v>
      </c>
    </row>
    <row r="7795" spans="1:24" x14ac:dyDescent="0.3">
      <c r="A7795">
        <v>7794</v>
      </c>
      <c r="B7795" t="s">
        <v>10478</v>
      </c>
      <c r="C7795" s="1">
        <v>42350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>
        <v>32.4</v>
      </c>
      <c r="S7795">
        <v>5</v>
      </c>
      <c r="T7795">
        <v>0</v>
      </c>
      <c r="U7795">
        <v>15.875999999999999</v>
      </c>
      <c r="V7795">
        <f>IFERROR(SuperstoreData[[#This Row],[Profit]]/SuperstoreData[[#This Row],[Sales]],0)</f>
        <v>0.49</v>
      </c>
      <c r="W7795">
        <f>YEAR(C7795)</f>
        <v>2015</v>
      </c>
      <c r="X7795" t="str">
        <f>TEXT(C7795,"mmm")</f>
        <v>Dec</v>
      </c>
    </row>
    <row r="7796" spans="1:24" x14ac:dyDescent="0.3">
      <c r="A7796">
        <v>7795</v>
      </c>
      <c r="B7796" t="s">
        <v>10478</v>
      </c>
      <c r="C7796" s="1">
        <v>42350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>
        <v>97.88</v>
      </c>
      <c r="S7796">
        <v>2</v>
      </c>
      <c r="T7796">
        <v>0</v>
      </c>
      <c r="U7796">
        <v>48.94</v>
      </c>
      <c r="V7796">
        <f>IFERROR(SuperstoreData[[#This Row],[Profit]]/SuperstoreData[[#This Row],[Sales]],0)</f>
        <v>0.5</v>
      </c>
      <c r="W7796">
        <f>YEAR(C7796)</f>
        <v>2015</v>
      </c>
      <c r="X7796" t="str">
        <f>TEXT(C7796,"mmm")</f>
        <v>Dec</v>
      </c>
    </row>
    <row r="7797" spans="1:24" x14ac:dyDescent="0.3">
      <c r="A7797">
        <v>7796</v>
      </c>
      <c r="B7797" t="s">
        <v>10479</v>
      </c>
      <c r="C7797" s="1">
        <v>42197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>
        <v>307.16800000000001</v>
      </c>
      <c r="S7797">
        <v>4</v>
      </c>
      <c r="T7797">
        <v>0.2</v>
      </c>
      <c r="U7797">
        <v>30.716799999999999</v>
      </c>
      <c r="V7797">
        <f>IFERROR(SuperstoreData[[#This Row],[Profit]]/SuperstoreData[[#This Row],[Sales]],0)</f>
        <v>9.9999999999999992E-2</v>
      </c>
      <c r="W7797">
        <f>YEAR(C7797)</f>
        <v>2015</v>
      </c>
      <c r="X7797" t="str">
        <f>TEXT(C7797,"mmm")</f>
        <v>Jul</v>
      </c>
    </row>
    <row r="7798" spans="1:24" x14ac:dyDescent="0.3">
      <c r="A7798">
        <v>7797</v>
      </c>
      <c r="B7798" t="s">
        <v>10480</v>
      </c>
      <c r="C7798" s="1">
        <v>42279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>
        <v>26.9</v>
      </c>
      <c r="S7798">
        <v>5</v>
      </c>
      <c r="T7798">
        <v>0</v>
      </c>
      <c r="U7798">
        <v>13.180999999999999</v>
      </c>
      <c r="V7798">
        <f>IFERROR(SuperstoreData[[#This Row],[Profit]]/SuperstoreData[[#This Row],[Sales]],0)</f>
        <v>0.49</v>
      </c>
      <c r="W7798">
        <f>YEAR(C7798)</f>
        <v>2015</v>
      </c>
      <c r="X7798" t="str">
        <f>TEXT(C7798,"mmm")</f>
        <v>Oct</v>
      </c>
    </row>
    <row r="7799" spans="1:24" x14ac:dyDescent="0.3">
      <c r="A7799">
        <v>7798</v>
      </c>
      <c r="B7799" t="s">
        <v>10481</v>
      </c>
      <c r="C7799" s="1">
        <v>42818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>
        <v>47.01</v>
      </c>
      <c r="S7799">
        <v>3</v>
      </c>
      <c r="T7799">
        <v>0</v>
      </c>
      <c r="U7799">
        <v>22.0947</v>
      </c>
      <c r="V7799">
        <f>IFERROR(SuperstoreData[[#This Row],[Profit]]/SuperstoreData[[#This Row],[Sales]],0)</f>
        <v>0.47000000000000003</v>
      </c>
      <c r="W7799">
        <f>YEAR(C7799)</f>
        <v>2017</v>
      </c>
      <c r="X7799" t="str">
        <f>TEXT(C7799,"mmm")</f>
        <v>Mar</v>
      </c>
    </row>
    <row r="7800" spans="1:24" x14ac:dyDescent="0.3">
      <c r="A7800">
        <v>7799</v>
      </c>
      <c r="B7800" t="s">
        <v>10481</v>
      </c>
      <c r="C7800" s="1">
        <v>42818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>
        <v>469.99</v>
      </c>
      <c r="S7800">
        <v>1</v>
      </c>
      <c r="T7800">
        <v>0</v>
      </c>
      <c r="U7800">
        <v>136.2971</v>
      </c>
      <c r="V7800">
        <f>IFERROR(SuperstoreData[[#This Row],[Profit]]/SuperstoreData[[#This Row],[Sales]],0)</f>
        <v>0.28999999999999998</v>
      </c>
      <c r="W7800">
        <f>YEAR(C7800)</f>
        <v>2017</v>
      </c>
      <c r="X7800" t="str">
        <f>TEXT(C7800,"mmm")</f>
        <v>Mar</v>
      </c>
    </row>
    <row r="7801" spans="1:24" x14ac:dyDescent="0.3">
      <c r="A7801">
        <v>7800</v>
      </c>
      <c r="B7801" t="s">
        <v>10481</v>
      </c>
      <c r="C7801" s="1">
        <v>42818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>
        <v>207.846</v>
      </c>
      <c r="S7801">
        <v>3</v>
      </c>
      <c r="T7801">
        <v>0.1</v>
      </c>
      <c r="U7801">
        <v>2.3094000000000001</v>
      </c>
      <c r="V7801">
        <f>IFERROR(SuperstoreData[[#This Row],[Profit]]/SuperstoreData[[#This Row],[Sales]],0)</f>
        <v>1.1111111111111112E-2</v>
      </c>
      <c r="W7801">
        <f>YEAR(C7801)</f>
        <v>2017</v>
      </c>
      <c r="X7801" t="str">
        <f>TEXT(C7801,"mmm")</f>
        <v>Mar</v>
      </c>
    </row>
    <row r="7802" spans="1:24" x14ac:dyDescent="0.3">
      <c r="A7802">
        <v>7801</v>
      </c>
      <c r="B7802" t="s">
        <v>10482</v>
      </c>
      <c r="C7802" s="1">
        <v>42887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>
        <v>324.74400000000003</v>
      </c>
      <c r="S7802">
        <v>3</v>
      </c>
      <c r="T7802">
        <v>0.2</v>
      </c>
      <c r="U7802">
        <v>-77.1267</v>
      </c>
      <c r="V7802">
        <f>IFERROR(SuperstoreData[[#This Row],[Profit]]/SuperstoreData[[#This Row],[Sales]],0)</f>
        <v>-0.23749999999999999</v>
      </c>
      <c r="W7802">
        <f>YEAR(C7802)</f>
        <v>2017</v>
      </c>
      <c r="X7802" t="str">
        <f>TEXT(C7802,"mmm")</f>
        <v>Jun</v>
      </c>
    </row>
    <row r="7803" spans="1:24" x14ac:dyDescent="0.3">
      <c r="A7803">
        <v>7802</v>
      </c>
      <c r="B7803" t="s">
        <v>10483</v>
      </c>
      <c r="C7803" s="1">
        <v>41722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>
        <v>40.479999999999997</v>
      </c>
      <c r="S7803">
        <v>2</v>
      </c>
      <c r="T7803">
        <v>0</v>
      </c>
      <c r="U7803">
        <v>14.572800000000001</v>
      </c>
      <c r="V7803">
        <f>IFERROR(SuperstoreData[[#This Row],[Profit]]/SuperstoreData[[#This Row],[Sales]],0)</f>
        <v>0.36000000000000004</v>
      </c>
      <c r="W7803">
        <f>YEAR(C7803)</f>
        <v>2014</v>
      </c>
      <c r="X7803" t="str">
        <f>TEXT(C7803,"mmm")</f>
        <v>Mar</v>
      </c>
    </row>
    <row r="7804" spans="1:24" x14ac:dyDescent="0.3">
      <c r="A7804">
        <v>7803</v>
      </c>
      <c r="B7804" t="s">
        <v>10484</v>
      </c>
      <c r="C7804" s="1">
        <v>42269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>
        <v>12</v>
      </c>
      <c r="S7804">
        <v>4</v>
      </c>
      <c r="T7804">
        <v>0.2</v>
      </c>
      <c r="U7804">
        <v>4.2</v>
      </c>
      <c r="V7804">
        <f>IFERROR(SuperstoreData[[#This Row],[Profit]]/SuperstoreData[[#This Row],[Sales]],0)</f>
        <v>0.35000000000000003</v>
      </c>
      <c r="W7804">
        <f>YEAR(C7804)</f>
        <v>2015</v>
      </c>
      <c r="X7804" t="str">
        <f>TEXT(C7804,"mmm")</f>
        <v>Sep</v>
      </c>
    </row>
    <row r="7805" spans="1:24" x14ac:dyDescent="0.3">
      <c r="A7805">
        <v>7804</v>
      </c>
      <c r="B7805" t="s">
        <v>10484</v>
      </c>
      <c r="C7805" s="1">
        <v>42269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>
        <v>720.06399999999996</v>
      </c>
      <c r="S7805">
        <v>4</v>
      </c>
      <c r="T7805">
        <v>0.2</v>
      </c>
      <c r="U7805">
        <v>-63.005600000000001</v>
      </c>
      <c r="V7805">
        <f>IFERROR(SuperstoreData[[#This Row],[Profit]]/SuperstoreData[[#This Row],[Sales]],0)</f>
        <v>-8.7500000000000008E-2</v>
      </c>
      <c r="W7805">
        <f>YEAR(C7805)</f>
        <v>2015</v>
      </c>
      <c r="X7805" t="str">
        <f>TEXT(C7805,"mmm")</f>
        <v>Sep</v>
      </c>
    </row>
    <row r="7806" spans="1:24" x14ac:dyDescent="0.3">
      <c r="A7806">
        <v>7805</v>
      </c>
      <c r="B7806" t="s">
        <v>10484</v>
      </c>
      <c r="C7806" s="1">
        <v>42269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>
        <v>25.423999999999999</v>
      </c>
      <c r="S7806">
        <v>1</v>
      </c>
      <c r="T7806">
        <v>0.2</v>
      </c>
      <c r="U7806">
        <v>-4.7670000000000003</v>
      </c>
      <c r="V7806">
        <f>IFERROR(SuperstoreData[[#This Row],[Profit]]/SuperstoreData[[#This Row],[Sales]],0)</f>
        <v>-0.18750000000000003</v>
      </c>
      <c r="W7806">
        <f>YEAR(C7806)</f>
        <v>2015</v>
      </c>
      <c r="X7806" t="str">
        <f>TEXT(C7806,"mmm")</f>
        <v>Sep</v>
      </c>
    </row>
    <row r="7807" spans="1:24" x14ac:dyDescent="0.3">
      <c r="A7807">
        <v>7806</v>
      </c>
      <c r="B7807" t="s">
        <v>10484</v>
      </c>
      <c r="C7807" s="1">
        <v>42269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>
        <v>2.8159999999999998</v>
      </c>
      <c r="S7807">
        <v>2</v>
      </c>
      <c r="T7807">
        <v>0.2</v>
      </c>
      <c r="U7807">
        <v>0.31680000000000003</v>
      </c>
      <c r="V7807">
        <f>IFERROR(SuperstoreData[[#This Row],[Profit]]/SuperstoreData[[#This Row],[Sales]],0)</f>
        <v>0.11250000000000002</v>
      </c>
      <c r="W7807">
        <f>YEAR(C7807)</f>
        <v>2015</v>
      </c>
      <c r="X7807" t="str">
        <f>TEXT(C7807,"mmm")</f>
        <v>Sep</v>
      </c>
    </row>
    <row r="7808" spans="1:24" x14ac:dyDescent="0.3">
      <c r="A7808">
        <v>7807</v>
      </c>
      <c r="B7808" t="s">
        <v>10484</v>
      </c>
      <c r="C7808" s="1">
        <v>42269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>
        <v>3.2040000000000002</v>
      </c>
      <c r="S7808">
        <v>2</v>
      </c>
      <c r="T7808">
        <v>0.7</v>
      </c>
      <c r="U7808">
        <v>-2.5632000000000001</v>
      </c>
      <c r="V7808">
        <f>IFERROR(SuperstoreData[[#This Row],[Profit]]/SuperstoreData[[#This Row],[Sales]],0)</f>
        <v>-0.8</v>
      </c>
      <c r="W7808">
        <f>YEAR(C7808)</f>
        <v>2015</v>
      </c>
      <c r="X7808" t="str">
        <f>TEXT(C7808,"mmm")</f>
        <v>Sep</v>
      </c>
    </row>
    <row r="7809" spans="1:24" x14ac:dyDescent="0.3">
      <c r="A7809">
        <v>7808</v>
      </c>
      <c r="B7809" t="s">
        <v>10485</v>
      </c>
      <c r="C7809" s="1">
        <v>42377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>
        <v>30.827999999999999</v>
      </c>
      <c r="S7809">
        <v>7</v>
      </c>
      <c r="T7809">
        <v>0.7</v>
      </c>
      <c r="U7809">
        <v>-24.662400000000002</v>
      </c>
      <c r="V7809">
        <f>IFERROR(SuperstoreData[[#This Row],[Profit]]/SuperstoreData[[#This Row],[Sales]],0)</f>
        <v>-0.8</v>
      </c>
      <c r="W7809">
        <f>YEAR(C7809)</f>
        <v>2016</v>
      </c>
      <c r="X7809" t="str">
        <f>TEXT(C7809,"mmm")</f>
        <v>Jan</v>
      </c>
    </row>
    <row r="7810" spans="1:24" x14ac:dyDescent="0.3">
      <c r="A7810">
        <v>7809</v>
      </c>
      <c r="B7810" t="s">
        <v>10485</v>
      </c>
      <c r="C7810" s="1">
        <v>42377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>
        <v>47.616</v>
      </c>
      <c r="S7810">
        <v>3</v>
      </c>
      <c r="T7810">
        <v>0.2</v>
      </c>
      <c r="U7810">
        <v>5.952</v>
      </c>
      <c r="V7810">
        <f>IFERROR(SuperstoreData[[#This Row],[Profit]]/SuperstoreData[[#This Row],[Sales]],0)</f>
        <v>0.125</v>
      </c>
      <c r="W7810">
        <f>YEAR(C7810)</f>
        <v>2016</v>
      </c>
      <c r="X7810" t="str">
        <f>TEXT(C7810,"mmm")</f>
        <v>Jan</v>
      </c>
    </row>
    <row r="7811" spans="1:24" x14ac:dyDescent="0.3">
      <c r="A7811">
        <v>7810</v>
      </c>
      <c r="B7811" t="s">
        <v>10485</v>
      </c>
      <c r="C7811" s="1">
        <v>42377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>
        <v>108.78400000000001</v>
      </c>
      <c r="S7811">
        <v>2</v>
      </c>
      <c r="T7811">
        <v>0.2</v>
      </c>
      <c r="U7811">
        <v>10.878399999999999</v>
      </c>
      <c r="V7811">
        <f>IFERROR(SuperstoreData[[#This Row],[Profit]]/SuperstoreData[[#This Row],[Sales]],0)</f>
        <v>9.9999999999999992E-2</v>
      </c>
      <c r="W7811">
        <f>YEAR(C7811)</f>
        <v>2016</v>
      </c>
      <c r="X7811" t="str">
        <f>TEXT(C7811,"mmm")</f>
        <v>Jan</v>
      </c>
    </row>
    <row r="7812" spans="1:24" x14ac:dyDescent="0.3">
      <c r="A7812">
        <v>7811</v>
      </c>
      <c r="B7812" t="s">
        <v>10486</v>
      </c>
      <c r="C7812" s="1">
        <v>42414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>
        <v>4.7699999999999996</v>
      </c>
      <c r="S7812">
        <v>1</v>
      </c>
      <c r="T7812">
        <v>0</v>
      </c>
      <c r="U7812">
        <v>2.1465000000000001</v>
      </c>
      <c r="V7812">
        <f>IFERROR(SuperstoreData[[#This Row],[Profit]]/SuperstoreData[[#This Row],[Sales]],0)</f>
        <v>0.45000000000000007</v>
      </c>
      <c r="W7812">
        <f>YEAR(C7812)</f>
        <v>2016</v>
      </c>
      <c r="X7812" t="str">
        <f>TEXT(C7812,"mmm")</f>
        <v>Feb</v>
      </c>
    </row>
    <row r="7813" spans="1:24" x14ac:dyDescent="0.3">
      <c r="A7813">
        <v>7812</v>
      </c>
      <c r="B7813" t="s">
        <v>10486</v>
      </c>
      <c r="C7813" s="1">
        <v>42414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>
        <v>7.98</v>
      </c>
      <c r="S7813">
        <v>3</v>
      </c>
      <c r="T7813">
        <v>0</v>
      </c>
      <c r="U7813">
        <v>2.0748000000000002</v>
      </c>
      <c r="V7813">
        <f>IFERROR(SuperstoreData[[#This Row],[Profit]]/SuperstoreData[[#This Row],[Sales]],0)</f>
        <v>0.26</v>
      </c>
      <c r="W7813">
        <f>YEAR(C7813)</f>
        <v>2016</v>
      </c>
      <c r="X7813" t="str">
        <f>TEXT(C7813,"mmm")</f>
        <v>Feb</v>
      </c>
    </row>
    <row r="7814" spans="1:24" x14ac:dyDescent="0.3">
      <c r="A7814">
        <v>7813</v>
      </c>
      <c r="B7814" t="s">
        <v>10486</v>
      </c>
      <c r="C7814" s="1">
        <v>42414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>
        <v>550.43100000000004</v>
      </c>
      <c r="S7814">
        <v>3</v>
      </c>
      <c r="T7814">
        <v>0.3</v>
      </c>
      <c r="U7814">
        <v>-47.1798</v>
      </c>
      <c r="V7814">
        <f>IFERROR(SuperstoreData[[#This Row],[Profit]]/SuperstoreData[[#This Row],[Sales]],0)</f>
        <v>-8.5714285714285715E-2</v>
      </c>
      <c r="W7814">
        <f>YEAR(C7814)</f>
        <v>2016</v>
      </c>
      <c r="X7814" t="str">
        <f>TEXT(C7814,"mmm")</f>
        <v>Feb</v>
      </c>
    </row>
    <row r="7815" spans="1:24" x14ac:dyDescent="0.3">
      <c r="A7815">
        <v>7814</v>
      </c>
      <c r="B7815" t="s">
        <v>10486</v>
      </c>
      <c r="C7815" s="1">
        <v>42414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>
        <v>10.56</v>
      </c>
      <c r="S7815">
        <v>6</v>
      </c>
      <c r="T7815">
        <v>0</v>
      </c>
      <c r="U7815">
        <v>4.6463999999999999</v>
      </c>
      <c r="V7815">
        <f>IFERROR(SuperstoreData[[#This Row],[Profit]]/SuperstoreData[[#This Row],[Sales]],0)</f>
        <v>0.43999999999999995</v>
      </c>
      <c r="W7815">
        <f>YEAR(C7815)</f>
        <v>2016</v>
      </c>
      <c r="X7815" t="str">
        <f>TEXT(C7815,"mmm")</f>
        <v>Feb</v>
      </c>
    </row>
    <row r="7816" spans="1:24" x14ac:dyDescent="0.3">
      <c r="A7816">
        <v>7815</v>
      </c>
      <c r="B7816" t="s">
        <v>10487</v>
      </c>
      <c r="C7816" s="1">
        <v>42894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>
        <v>1497.6659999999999</v>
      </c>
      <c r="S7816">
        <v>2</v>
      </c>
      <c r="T7816">
        <v>0.15</v>
      </c>
      <c r="U7816">
        <v>140.95679999999999</v>
      </c>
      <c r="V7816">
        <f>IFERROR(SuperstoreData[[#This Row],[Profit]]/SuperstoreData[[#This Row],[Sales]],0)</f>
        <v>9.4117647058823528E-2</v>
      </c>
      <c r="W7816">
        <f>YEAR(C7816)</f>
        <v>2017</v>
      </c>
      <c r="X7816" t="str">
        <f>TEXT(C7816,"mmm")</f>
        <v>Jun</v>
      </c>
    </row>
    <row r="7817" spans="1:24" x14ac:dyDescent="0.3">
      <c r="A7817">
        <v>7816</v>
      </c>
      <c r="B7817" t="s">
        <v>10487</v>
      </c>
      <c r="C7817" s="1">
        <v>42894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>
        <v>17.52</v>
      </c>
      <c r="S7817">
        <v>2</v>
      </c>
      <c r="T7817">
        <v>0.2</v>
      </c>
      <c r="U7817">
        <v>-3.504</v>
      </c>
      <c r="V7817">
        <f>IFERROR(SuperstoreData[[#This Row],[Profit]]/SuperstoreData[[#This Row],[Sales]],0)</f>
        <v>-0.2</v>
      </c>
      <c r="W7817">
        <f>YEAR(C7817)</f>
        <v>2017</v>
      </c>
      <c r="X7817" t="str">
        <f>TEXT(C7817,"mmm")</f>
        <v>Jun</v>
      </c>
    </row>
    <row r="7818" spans="1:24" x14ac:dyDescent="0.3">
      <c r="A7818">
        <v>7817</v>
      </c>
      <c r="B7818" t="s">
        <v>10488</v>
      </c>
      <c r="C7818" s="1">
        <v>42664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>
        <v>113.22</v>
      </c>
      <c r="S7818">
        <v>3</v>
      </c>
      <c r="T7818">
        <v>0</v>
      </c>
      <c r="U7818">
        <v>29.437200000000001</v>
      </c>
      <c r="V7818">
        <f>IFERROR(SuperstoreData[[#This Row],[Profit]]/SuperstoreData[[#This Row],[Sales]],0)</f>
        <v>0.26</v>
      </c>
      <c r="W7818">
        <f>YEAR(C7818)</f>
        <v>2016</v>
      </c>
      <c r="X7818" t="str">
        <f>TEXT(C7818,"mmm")</f>
        <v>Oct</v>
      </c>
    </row>
    <row r="7819" spans="1:24" x14ac:dyDescent="0.3">
      <c r="A7819">
        <v>7818</v>
      </c>
      <c r="B7819" t="s">
        <v>10488</v>
      </c>
      <c r="C7819" s="1">
        <v>42664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>
        <v>35.880000000000003</v>
      </c>
      <c r="S7819">
        <v>6</v>
      </c>
      <c r="T7819">
        <v>0</v>
      </c>
      <c r="U7819">
        <v>17.581199999999999</v>
      </c>
      <c r="V7819">
        <f>IFERROR(SuperstoreData[[#This Row],[Profit]]/SuperstoreData[[#This Row],[Sales]],0)</f>
        <v>0.48999999999999994</v>
      </c>
      <c r="W7819">
        <f>YEAR(C7819)</f>
        <v>2016</v>
      </c>
      <c r="X7819" t="str">
        <f>TEXT(C7819,"mmm")</f>
        <v>Oct</v>
      </c>
    </row>
    <row r="7820" spans="1:24" x14ac:dyDescent="0.3">
      <c r="A7820">
        <v>7819</v>
      </c>
      <c r="B7820" t="s">
        <v>10488</v>
      </c>
      <c r="C7820" s="1">
        <v>42664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>
        <v>4535.9759999999997</v>
      </c>
      <c r="S7820">
        <v>3</v>
      </c>
      <c r="T7820">
        <v>0.2</v>
      </c>
      <c r="U7820">
        <v>1644.2913000000001</v>
      </c>
      <c r="V7820">
        <f>IFERROR(SuperstoreData[[#This Row],[Profit]]/SuperstoreData[[#This Row],[Sales]],0)</f>
        <v>0.36250000000000004</v>
      </c>
      <c r="W7820">
        <f>YEAR(C7820)</f>
        <v>2016</v>
      </c>
      <c r="X7820" t="str">
        <f>TEXT(C7820,"mmm")</f>
        <v>Oct</v>
      </c>
    </row>
    <row r="7821" spans="1:24" x14ac:dyDescent="0.3">
      <c r="A7821">
        <v>7820</v>
      </c>
      <c r="B7821" t="s">
        <v>10489</v>
      </c>
      <c r="C7821" s="1">
        <v>42761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>
        <v>11.84</v>
      </c>
      <c r="S7821">
        <v>8</v>
      </c>
      <c r="T7821">
        <v>0</v>
      </c>
      <c r="U7821">
        <v>5.6832000000000003</v>
      </c>
      <c r="V7821">
        <f>IFERROR(SuperstoreData[[#This Row],[Profit]]/SuperstoreData[[#This Row],[Sales]],0)</f>
        <v>0.48000000000000004</v>
      </c>
      <c r="W7821">
        <f>YEAR(C7821)</f>
        <v>2017</v>
      </c>
      <c r="X7821" t="str">
        <f>TEXT(C7821,"mmm")</f>
        <v>Jan</v>
      </c>
    </row>
    <row r="7822" spans="1:24" x14ac:dyDescent="0.3">
      <c r="A7822">
        <v>7821</v>
      </c>
      <c r="B7822" t="s">
        <v>10490</v>
      </c>
      <c r="C7822" s="1">
        <v>43077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>
        <v>592.74</v>
      </c>
      <c r="S7822">
        <v>6</v>
      </c>
      <c r="T7822">
        <v>0</v>
      </c>
      <c r="U7822">
        <v>160.03980000000001</v>
      </c>
      <c r="V7822">
        <f>IFERROR(SuperstoreData[[#This Row],[Profit]]/SuperstoreData[[#This Row],[Sales]],0)</f>
        <v>0.27</v>
      </c>
      <c r="W7822">
        <f>YEAR(C7822)</f>
        <v>2017</v>
      </c>
      <c r="X7822" t="str">
        <f>TEXT(C7822,"mmm")</f>
        <v>Dec</v>
      </c>
    </row>
    <row r="7823" spans="1:24" x14ac:dyDescent="0.3">
      <c r="A7823">
        <v>7822</v>
      </c>
      <c r="B7823" t="s">
        <v>10491</v>
      </c>
      <c r="C7823" s="1">
        <v>42664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>
        <v>111.672</v>
      </c>
      <c r="S7823">
        <v>9</v>
      </c>
      <c r="T7823">
        <v>0.2</v>
      </c>
      <c r="U7823">
        <v>6.9794999999999998</v>
      </c>
      <c r="V7823">
        <f>IFERROR(SuperstoreData[[#This Row],[Profit]]/SuperstoreData[[#This Row],[Sales]],0)</f>
        <v>6.25E-2</v>
      </c>
      <c r="W7823">
        <f>YEAR(C7823)</f>
        <v>2016</v>
      </c>
      <c r="X7823" t="str">
        <f>TEXT(C7823,"mmm")</f>
        <v>Oct</v>
      </c>
    </row>
    <row r="7824" spans="1:24" x14ac:dyDescent="0.3">
      <c r="A7824">
        <v>7823</v>
      </c>
      <c r="B7824" t="s">
        <v>10492</v>
      </c>
      <c r="C7824" s="1">
        <v>41877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>
        <v>8.64</v>
      </c>
      <c r="S7824">
        <v>3</v>
      </c>
      <c r="T7824">
        <v>0</v>
      </c>
      <c r="U7824">
        <v>2.5055999999999998</v>
      </c>
      <c r="V7824">
        <f>IFERROR(SuperstoreData[[#This Row],[Profit]]/SuperstoreData[[#This Row],[Sales]],0)</f>
        <v>0.28999999999999998</v>
      </c>
      <c r="W7824">
        <f>YEAR(C7824)</f>
        <v>2014</v>
      </c>
      <c r="X7824" t="str">
        <f>TEXT(C7824,"mmm")</f>
        <v>Aug</v>
      </c>
    </row>
    <row r="7825" spans="1:24" x14ac:dyDescent="0.3">
      <c r="A7825">
        <v>7824</v>
      </c>
      <c r="B7825" t="s">
        <v>10492</v>
      </c>
      <c r="C7825" s="1">
        <v>41877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>
        <v>149.97</v>
      </c>
      <c r="S7825">
        <v>3</v>
      </c>
      <c r="T7825">
        <v>0</v>
      </c>
      <c r="U7825">
        <v>52.4895</v>
      </c>
      <c r="V7825">
        <f>IFERROR(SuperstoreData[[#This Row],[Profit]]/SuperstoreData[[#This Row],[Sales]],0)</f>
        <v>0.35</v>
      </c>
      <c r="W7825">
        <f>YEAR(C7825)</f>
        <v>2014</v>
      </c>
      <c r="X7825" t="str">
        <f>TEXT(C7825,"mmm")</f>
        <v>Aug</v>
      </c>
    </row>
    <row r="7826" spans="1:24" x14ac:dyDescent="0.3">
      <c r="A7826">
        <v>7825</v>
      </c>
      <c r="B7826" t="s">
        <v>10493</v>
      </c>
      <c r="C7826" s="1">
        <v>41775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>
        <v>232.88</v>
      </c>
      <c r="S7826">
        <v>5</v>
      </c>
      <c r="T7826">
        <v>0.2</v>
      </c>
      <c r="U7826">
        <v>17.466000000000001</v>
      </c>
      <c r="V7826">
        <f>IFERROR(SuperstoreData[[#This Row],[Profit]]/SuperstoreData[[#This Row],[Sales]],0)</f>
        <v>7.5000000000000011E-2</v>
      </c>
      <c r="W7826">
        <f>YEAR(C7826)</f>
        <v>2014</v>
      </c>
      <c r="X7826" t="str">
        <f>TEXT(C7826,"mmm")</f>
        <v>May</v>
      </c>
    </row>
    <row r="7827" spans="1:24" x14ac:dyDescent="0.3">
      <c r="A7827">
        <v>7826</v>
      </c>
      <c r="B7827" t="s">
        <v>10494</v>
      </c>
      <c r="C7827" s="1">
        <v>42038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>
        <v>90.882000000000005</v>
      </c>
      <c r="S7827">
        <v>1</v>
      </c>
      <c r="T7827">
        <v>0.1</v>
      </c>
      <c r="U7827">
        <v>15.147</v>
      </c>
      <c r="V7827">
        <f>IFERROR(SuperstoreData[[#This Row],[Profit]]/SuperstoreData[[#This Row],[Sales]],0)</f>
        <v>0.16666666666666666</v>
      </c>
      <c r="W7827">
        <f>YEAR(C7827)</f>
        <v>2015</v>
      </c>
      <c r="X7827" t="str">
        <f>TEXT(C7827,"mmm")</f>
        <v>Feb</v>
      </c>
    </row>
    <row r="7828" spans="1:24" x14ac:dyDescent="0.3">
      <c r="A7828">
        <v>7827</v>
      </c>
      <c r="B7828" t="s">
        <v>10495</v>
      </c>
      <c r="C7828" s="1">
        <v>43039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>
        <v>508.76799999999997</v>
      </c>
      <c r="S7828">
        <v>4</v>
      </c>
      <c r="T7828">
        <v>0.2</v>
      </c>
      <c r="U7828">
        <v>38.157600000000002</v>
      </c>
      <c r="V7828">
        <f>IFERROR(SuperstoreData[[#This Row],[Profit]]/SuperstoreData[[#This Row],[Sales]],0)</f>
        <v>7.5000000000000011E-2</v>
      </c>
      <c r="W7828">
        <f>YEAR(C7828)</f>
        <v>2017</v>
      </c>
      <c r="X7828" t="str">
        <f>TEXT(C7828,"mmm")</f>
        <v>Oct</v>
      </c>
    </row>
    <row r="7829" spans="1:24" x14ac:dyDescent="0.3">
      <c r="A7829">
        <v>7828</v>
      </c>
      <c r="B7829" t="s">
        <v>10495</v>
      </c>
      <c r="C7829" s="1">
        <v>43039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>
        <v>9.9120000000000008</v>
      </c>
      <c r="S7829">
        <v>3</v>
      </c>
      <c r="T7829">
        <v>0.2</v>
      </c>
      <c r="U7829">
        <v>3.2214</v>
      </c>
      <c r="V7829">
        <f>IFERROR(SuperstoreData[[#This Row],[Profit]]/SuperstoreData[[#This Row],[Sales]],0)</f>
        <v>0.32499999999999996</v>
      </c>
      <c r="W7829">
        <f>YEAR(C7829)</f>
        <v>2017</v>
      </c>
      <c r="X7829" t="str">
        <f>TEXT(C7829,"mmm")</f>
        <v>Oct</v>
      </c>
    </row>
    <row r="7830" spans="1:24" x14ac:dyDescent="0.3">
      <c r="A7830">
        <v>7829</v>
      </c>
      <c r="B7830" t="s">
        <v>10496</v>
      </c>
      <c r="C7830" s="1">
        <v>42120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>
        <v>63.936</v>
      </c>
      <c r="S7830">
        <v>3</v>
      </c>
      <c r="T7830">
        <v>0.2</v>
      </c>
      <c r="U7830">
        <v>6.3936000000000002</v>
      </c>
      <c r="V7830">
        <f>IFERROR(SuperstoreData[[#This Row],[Profit]]/SuperstoreData[[#This Row],[Sales]],0)</f>
        <v>0.1</v>
      </c>
      <c r="W7830">
        <f>YEAR(C7830)</f>
        <v>2015</v>
      </c>
      <c r="X7830" t="str">
        <f>TEXT(C7830,"mmm")</f>
        <v>Apr</v>
      </c>
    </row>
    <row r="7831" spans="1:24" x14ac:dyDescent="0.3">
      <c r="A7831">
        <v>7830</v>
      </c>
      <c r="B7831" t="s">
        <v>10496</v>
      </c>
      <c r="C7831" s="1">
        <v>42120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>
        <v>59.52</v>
      </c>
      <c r="S7831">
        <v>3</v>
      </c>
      <c r="T7831">
        <v>0</v>
      </c>
      <c r="U7831">
        <v>15.475199999999999</v>
      </c>
      <c r="V7831">
        <f>IFERROR(SuperstoreData[[#This Row],[Profit]]/SuperstoreData[[#This Row],[Sales]],0)</f>
        <v>0.25999999999999995</v>
      </c>
      <c r="W7831">
        <f>YEAR(C7831)</f>
        <v>2015</v>
      </c>
      <c r="X7831" t="str">
        <f>TEXT(C7831,"mmm")</f>
        <v>Apr</v>
      </c>
    </row>
    <row r="7832" spans="1:24" x14ac:dyDescent="0.3">
      <c r="A7832">
        <v>7831</v>
      </c>
      <c r="B7832" t="s">
        <v>10496</v>
      </c>
      <c r="C7832" s="1">
        <v>42120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>
        <v>311.976</v>
      </c>
      <c r="S7832">
        <v>3</v>
      </c>
      <c r="T7832">
        <v>0.2</v>
      </c>
      <c r="U7832">
        <v>38.997</v>
      </c>
      <c r="V7832">
        <f>IFERROR(SuperstoreData[[#This Row],[Profit]]/SuperstoreData[[#This Row],[Sales]],0)</f>
        <v>0.125</v>
      </c>
      <c r="W7832">
        <f>YEAR(C7832)</f>
        <v>2015</v>
      </c>
      <c r="X7832" t="str">
        <f>TEXT(C7832,"mmm")</f>
        <v>Apr</v>
      </c>
    </row>
    <row r="7833" spans="1:24" x14ac:dyDescent="0.3">
      <c r="A7833">
        <v>7832</v>
      </c>
      <c r="B7833" t="s">
        <v>10496</v>
      </c>
      <c r="C7833" s="1">
        <v>42120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>
        <v>50.351999999999997</v>
      </c>
      <c r="S7833">
        <v>3</v>
      </c>
      <c r="T7833">
        <v>0.2</v>
      </c>
      <c r="U7833">
        <v>17.623200000000001</v>
      </c>
      <c r="V7833">
        <f>IFERROR(SuperstoreData[[#This Row],[Profit]]/SuperstoreData[[#This Row],[Sales]],0)</f>
        <v>0.35000000000000003</v>
      </c>
      <c r="W7833">
        <f>YEAR(C7833)</f>
        <v>2015</v>
      </c>
      <c r="X7833" t="str">
        <f>TEXT(C7833,"mmm")</f>
        <v>Apr</v>
      </c>
    </row>
    <row r="7834" spans="1:24" x14ac:dyDescent="0.3">
      <c r="A7834">
        <v>7833</v>
      </c>
      <c r="B7834" t="s">
        <v>10497</v>
      </c>
      <c r="C7834" s="1">
        <v>42499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>
        <v>19.135999999999999</v>
      </c>
      <c r="S7834">
        <v>2</v>
      </c>
      <c r="T7834">
        <v>0.2</v>
      </c>
      <c r="U7834">
        <v>1.9136</v>
      </c>
      <c r="V7834">
        <f>IFERROR(SuperstoreData[[#This Row],[Profit]]/SuperstoreData[[#This Row],[Sales]],0)</f>
        <v>0.1</v>
      </c>
      <c r="W7834">
        <f>YEAR(C7834)</f>
        <v>2016</v>
      </c>
      <c r="X7834" t="str">
        <f>TEXT(C7834,"mmm")</f>
        <v>May</v>
      </c>
    </row>
    <row r="7835" spans="1:24" x14ac:dyDescent="0.3">
      <c r="A7835">
        <v>7834</v>
      </c>
      <c r="B7835" t="s">
        <v>10498</v>
      </c>
      <c r="C7835" s="1">
        <v>42028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>
        <v>13.12</v>
      </c>
      <c r="S7835">
        <v>5</v>
      </c>
      <c r="T7835">
        <v>0.2</v>
      </c>
      <c r="U7835">
        <v>2.1320000000000001</v>
      </c>
      <c r="V7835">
        <f>IFERROR(SuperstoreData[[#This Row],[Profit]]/SuperstoreData[[#This Row],[Sales]],0)</f>
        <v>0.16250000000000001</v>
      </c>
      <c r="W7835">
        <f>YEAR(C7835)</f>
        <v>2015</v>
      </c>
      <c r="X7835" t="str">
        <f>TEXT(C7835,"mmm")</f>
        <v>Jan</v>
      </c>
    </row>
    <row r="7836" spans="1:24" x14ac:dyDescent="0.3">
      <c r="A7836">
        <v>7835</v>
      </c>
      <c r="B7836" t="s">
        <v>10500</v>
      </c>
      <c r="C7836" s="1">
        <v>42107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>
        <v>241.56800000000001</v>
      </c>
      <c r="S7836">
        <v>2</v>
      </c>
      <c r="T7836">
        <v>0.2</v>
      </c>
      <c r="U7836">
        <v>-15.098000000000001</v>
      </c>
      <c r="V7836">
        <f>IFERROR(SuperstoreData[[#This Row],[Profit]]/SuperstoreData[[#This Row],[Sales]],0)</f>
        <v>-6.25E-2</v>
      </c>
      <c r="W7836">
        <f>YEAR(C7836)</f>
        <v>2015</v>
      </c>
      <c r="X7836" t="str">
        <f>TEXT(C7836,"mmm")</f>
        <v>Apr</v>
      </c>
    </row>
    <row r="7837" spans="1:24" x14ac:dyDescent="0.3">
      <c r="A7837">
        <v>7836</v>
      </c>
      <c r="B7837" t="s">
        <v>10500</v>
      </c>
      <c r="C7837" s="1">
        <v>42107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>
        <v>479.92</v>
      </c>
      <c r="S7837">
        <v>2</v>
      </c>
      <c r="T7837">
        <v>0.2</v>
      </c>
      <c r="U7837">
        <v>41.993000000000002</v>
      </c>
      <c r="V7837">
        <f>IFERROR(SuperstoreData[[#This Row],[Profit]]/SuperstoreData[[#This Row],[Sales]],0)</f>
        <v>8.7500000000000008E-2</v>
      </c>
      <c r="W7837">
        <f>YEAR(C7837)</f>
        <v>2015</v>
      </c>
      <c r="X7837" t="str">
        <f>TEXT(C7837,"mmm")</f>
        <v>Apr</v>
      </c>
    </row>
    <row r="7838" spans="1:24" x14ac:dyDescent="0.3">
      <c r="A7838">
        <v>7837</v>
      </c>
      <c r="B7838" t="s">
        <v>10501</v>
      </c>
      <c r="C7838" s="1">
        <v>42272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>
        <v>307.13600000000002</v>
      </c>
      <c r="S7838">
        <v>4</v>
      </c>
      <c r="T7838">
        <v>0.2</v>
      </c>
      <c r="U7838">
        <v>-11.5176</v>
      </c>
      <c r="V7838">
        <f>IFERROR(SuperstoreData[[#This Row],[Profit]]/SuperstoreData[[#This Row],[Sales]],0)</f>
        <v>-3.7499999999999999E-2</v>
      </c>
      <c r="W7838">
        <f>YEAR(C7838)</f>
        <v>2015</v>
      </c>
      <c r="X7838" t="str">
        <f>TEXT(C7838,"mmm")</f>
        <v>Sep</v>
      </c>
    </row>
    <row r="7839" spans="1:24" x14ac:dyDescent="0.3">
      <c r="A7839">
        <v>7838</v>
      </c>
      <c r="B7839" t="s">
        <v>10501</v>
      </c>
      <c r="C7839" s="1">
        <v>42272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>
        <v>12.6</v>
      </c>
      <c r="S7839">
        <v>2</v>
      </c>
      <c r="T7839">
        <v>0</v>
      </c>
      <c r="U7839">
        <v>5.7960000000000003</v>
      </c>
      <c r="V7839">
        <f>IFERROR(SuperstoreData[[#This Row],[Profit]]/SuperstoreData[[#This Row],[Sales]],0)</f>
        <v>0.46</v>
      </c>
      <c r="W7839">
        <f>YEAR(C7839)</f>
        <v>2015</v>
      </c>
      <c r="X7839" t="str">
        <f>TEXT(C7839,"mmm")</f>
        <v>Sep</v>
      </c>
    </row>
    <row r="7840" spans="1:24" x14ac:dyDescent="0.3">
      <c r="A7840">
        <v>7839</v>
      </c>
      <c r="B7840" t="s">
        <v>10501</v>
      </c>
      <c r="C7840" s="1">
        <v>42272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>
        <v>159.97999999999999</v>
      </c>
      <c r="S7840">
        <v>2</v>
      </c>
      <c r="T7840">
        <v>0</v>
      </c>
      <c r="U7840">
        <v>57.592799999999997</v>
      </c>
      <c r="V7840">
        <f>IFERROR(SuperstoreData[[#This Row],[Profit]]/SuperstoreData[[#This Row],[Sales]],0)</f>
        <v>0.36</v>
      </c>
      <c r="W7840">
        <f>YEAR(C7840)</f>
        <v>2015</v>
      </c>
      <c r="X7840" t="str">
        <f>TEXT(C7840,"mmm")</f>
        <v>Sep</v>
      </c>
    </row>
    <row r="7841" spans="1:24" x14ac:dyDescent="0.3">
      <c r="A7841">
        <v>7840</v>
      </c>
      <c r="B7841" t="s">
        <v>10502</v>
      </c>
      <c r="C7841" s="1">
        <v>41726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>
        <v>6.12</v>
      </c>
      <c r="S7841">
        <v>3</v>
      </c>
      <c r="T7841">
        <v>0</v>
      </c>
      <c r="U7841">
        <v>2.8763999999999998</v>
      </c>
      <c r="V7841">
        <f>IFERROR(SuperstoreData[[#This Row],[Profit]]/SuperstoreData[[#This Row],[Sales]],0)</f>
        <v>0.47</v>
      </c>
      <c r="W7841">
        <f>YEAR(C7841)</f>
        <v>2014</v>
      </c>
      <c r="X7841" t="str">
        <f>TEXT(C7841,"mmm")</f>
        <v>Mar</v>
      </c>
    </row>
    <row r="7842" spans="1:24" x14ac:dyDescent="0.3">
      <c r="A7842">
        <v>7841</v>
      </c>
      <c r="B7842" t="s">
        <v>10502</v>
      </c>
      <c r="C7842" s="1">
        <v>41726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>
        <v>1184.72</v>
      </c>
      <c r="S7842">
        <v>4</v>
      </c>
      <c r="T7842">
        <v>0</v>
      </c>
      <c r="U7842">
        <v>106.62479999999999</v>
      </c>
      <c r="V7842">
        <f>IFERROR(SuperstoreData[[#This Row],[Profit]]/SuperstoreData[[#This Row],[Sales]],0)</f>
        <v>0.09</v>
      </c>
      <c r="W7842">
        <f>YEAR(C7842)</f>
        <v>2014</v>
      </c>
      <c r="X7842" t="str">
        <f>TEXT(C7842,"mmm")</f>
        <v>Mar</v>
      </c>
    </row>
    <row r="7843" spans="1:24" x14ac:dyDescent="0.3">
      <c r="A7843">
        <v>7842</v>
      </c>
      <c r="B7843" t="s">
        <v>10503</v>
      </c>
      <c r="C7843" s="1">
        <v>42568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>
        <f>IFERROR(SuperstoreData[[#This Row],[Profit]]/SuperstoreData[[#This Row],[Sales]],0)</f>
        <v>0.3</v>
      </c>
      <c r="W7843">
        <f>YEAR(C7843)</f>
        <v>2016</v>
      </c>
      <c r="X7843" t="str">
        <f>TEXT(C7843,"mmm")</f>
        <v>Jul</v>
      </c>
    </row>
    <row r="7844" spans="1:24" x14ac:dyDescent="0.3">
      <c r="A7844">
        <v>7843</v>
      </c>
      <c r="B7844" t="s">
        <v>10504</v>
      </c>
      <c r="C7844" s="1">
        <v>41748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>
        <v>58.05</v>
      </c>
      <c r="S7844">
        <v>3</v>
      </c>
      <c r="T7844">
        <v>0</v>
      </c>
      <c r="U7844">
        <v>26.702999999999999</v>
      </c>
      <c r="V7844">
        <f>IFERROR(SuperstoreData[[#This Row],[Profit]]/SuperstoreData[[#This Row],[Sales]],0)</f>
        <v>0.46</v>
      </c>
      <c r="W7844">
        <f>YEAR(C7844)</f>
        <v>2014</v>
      </c>
      <c r="X7844" t="str">
        <f>TEXT(C7844,"mmm")</f>
        <v>Apr</v>
      </c>
    </row>
    <row r="7845" spans="1:24" x14ac:dyDescent="0.3">
      <c r="A7845">
        <v>7844</v>
      </c>
      <c r="B7845" t="s">
        <v>10504</v>
      </c>
      <c r="C7845" s="1">
        <v>41748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>
        <v>71.28</v>
      </c>
      <c r="S7845">
        <v>11</v>
      </c>
      <c r="T7845">
        <v>0</v>
      </c>
      <c r="U7845">
        <v>34.214399999999998</v>
      </c>
      <c r="V7845">
        <f>IFERROR(SuperstoreData[[#This Row],[Profit]]/SuperstoreData[[#This Row],[Sales]],0)</f>
        <v>0.48</v>
      </c>
      <c r="W7845">
        <f>YEAR(C7845)</f>
        <v>2014</v>
      </c>
      <c r="X7845" t="str">
        <f>TEXT(C7845,"mmm")</f>
        <v>Apr</v>
      </c>
    </row>
    <row r="7846" spans="1:24" x14ac:dyDescent="0.3">
      <c r="A7846">
        <v>7845</v>
      </c>
      <c r="B7846" t="s">
        <v>10505</v>
      </c>
      <c r="C7846" s="1">
        <v>42937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>
        <v>124.404</v>
      </c>
      <c r="S7846">
        <v>4</v>
      </c>
      <c r="T7846">
        <v>0.3</v>
      </c>
      <c r="U7846">
        <v>-21.3264</v>
      </c>
      <c r="V7846">
        <f>IFERROR(SuperstoreData[[#This Row],[Profit]]/SuperstoreData[[#This Row],[Sales]],0)</f>
        <v>-0.17142857142857143</v>
      </c>
      <c r="W7846">
        <f>YEAR(C7846)</f>
        <v>2017</v>
      </c>
      <c r="X7846" t="str">
        <f>TEXT(C7846,"mmm")</f>
        <v>Jul</v>
      </c>
    </row>
    <row r="7847" spans="1:24" x14ac:dyDescent="0.3">
      <c r="A7847">
        <v>7846</v>
      </c>
      <c r="B7847" t="s">
        <v>10506</v>
      </c>
      <c r="C7847" s="1">
        <v>42274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>
        <v>154.9</v>
      </c>
      <c r="S7847">
        <v>5</v>
      </c>
      <c r="T7847">
        <v>0</v>
      </c>
      <c r="U7847">
        <v>69.704999999999998</v>
      </c>
      <c r="V7847">
        <f>IFERROR(SuperstoreData[[#This Row],[Profit]]/SuperstoreData[[#This Row],[Sales]],0)</f>
        <v>0.44999999999999996</v>
      </c>
      <c r="W7847">
        <f>YEAR(C7847)</f>
        <v>2015</v>
      </c>
      <c r="X7847" t="str">
        <f>TEXT(C7847,"mmm")</f>
        <v>Sep</v>
      </c>
    </row>
    <row r="7848" spans="1:24" x14ac:dyDescent="0.3">
      <c r="A7848">
        <v>7847</v>
      </c>
      <c r="B7848" t="s">
        <v>10506</v>
      </c>
      <c r="C7848" s="1">
        <v>42274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>
        <v>1871.88</v>
      </c>
      <c r="S7848">
        <v>12</v>
      </c>
      <c r="T7848">
        <v>0</v>
      </c>
      <c r="U7848">
        <v>561.56399999999996</v>
      </c>
      <c r="V7848">
        <f>IFERROR(SuperstoreData[[#This Row],[Profit]]/SuperstoreData[[#This Row],[Sales]],0)</f>
        <v>0.3</v>
      </c>
      <c r="W7848">
        <f>YEAR(C7848)</f>
        <v>2015</v>
      </c>
      <c r="X7848" t="str">
        <f>TEXT(C7848,"mmm")</f>
        <v>Sep</v>
      </c>
    </row>
    <row r="7849" spans="1:24" x14ac:dyDescent="0.3">
      <c r="A7849">
        <v>7848</v>
      </c>
      <c r="B7849" t="s">
        <v>10507</v>
      </c>
      <c r="C7849" s="1">
        <v>42427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>
        <v>16.192</v>
      </c>
      <c r="S7849">
        <v>2</v>
      </c>
      <c r="T7849">
        <v>0.6</v>
      </c>
      <c r="U7849">
        <v>-6.8815999999999997</v>
      </c>
      <c r="V7849">
        <f>IFERROR(SuperstoreData[[#This Row],[Profit]]/SuperstoreData[[#This Row],[Sales]],0)</f>
        <v>-0.42499999999999999</v>
      </c>
      <c r="W7849">
        <f>YEAR(C7849)</f>
        <v>2016</v>
      </c>
      <c r="X7849" t="str">
        <f>TEXT(C7849,"mmm")</f>
        <v>Feb</v>
      </c>
    </row>
    <row r="7850" spans="1:24" x14ac:dyDescent="0.3">
      <c r="A7850">
        <v>7849</v>
      </c>
      <c r="B7850" t="s">
        <v>10508</v>
      </c>
      <c r="C7850" s="1">
        <v>42492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>
        <v>18.936</v>
      </c>
      <c r="S7850">
        <v>3</v>
      </c>
      <c r="T7850">
        <v>0.2</v>
      </c>
      <c r="U7850">
        <v>-3.7871999999999999</v>
      </c>
      <c r="V7850">
        <f>IFERROR(SuperstoreData[[#This Row],[Profit]]/SuperstoreData[[#This Row],[Sales]],0)</f>
        <v>-0.19999999999999998</v>
      </c>
      <c r="W7850">
        <f>YEAR(C7850)</f>
        <v>2016</v>
      </c>
      <c r="X7850" t="str">
        <f>TEXT(C7850,"mmm")</f>
        <v>May</v>
      </c>
    </row>
    <row r="7851" spans="1:24" x14ac:dyDescent="0.3">
      <c r="A7851">
        <v>7850</v>
      </c>
      <c r="B7851" t="s">
        <v>10508</v>
      </c>
      <c r="C7851" s="1">
        <v>42492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>
        <v>12.672000000000001</v>
      </c>
      <c r="S7851">
        <v>3</v>
      </c>
      <c r="T7851">
        <v>0.2</v>
      </c>
      <c r="U7851">
        <v>-3.1680000000000001</v>
      </c>
      <c r="V7851">
        <f>IFERROR(SuperstoreData[[#This Row],[Profit]]/SuperstoreData[[#This Row],[Sales]],0)</f>
        <v>-0.25</v>
      </c>
      <c r="W7851">
        <f>YEAR(C7851)</f>
        <v>2016</v>
      </c>
      <c r="X7851" t="str">
        <f>TEXT(C7851,"mmm")</f>
        <v>May</v>
      </c>
    </row>
    <row r="7852" spans="1:24" x14ac:dyDescent="0.3">
      <c r="A7852">
        <v>7851</v>
      </c>
      <c r="B7852" t="s">
        <v>10508</v>
      </c>
      <c r="C7852" s="1">
        <v>42492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>
        <v>5.04</v>
      </c>
      <c r="S7852">
        <v>2</v>
      </c>
      <c r="T7852">
        <v>0.2</v>
      </c>
      <c r="U7852">
        <v>1.764</v>
      </c>
      <c r="V7852">
        <f>IFERROR(SuperstoreData[[#This Row],[Profit]]/SuperstoreData[[#This Row],[Sales]],0)</f>
        <v>0.35</v>
      </c>
      <c r="W7852">
        <f>YEAR(C7852)</f>
        <v>2016</v>
      </c>
      <c r="X7852" t="str">
        <f>TEXT(C7852,"mmm")</f>
        <v>May</v>
      </c>
    </row>
    <row r="7853" spans="1:24" x14ac:dyDescent="0.3">
      <c r="A7853">
        <v>7852</v>
      </c>
      <c r="B7853" t="s">
        <v>10509</v>
      </c>
      <c r="C7853" s="1">
        <v>41982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>
        <v>8.4480000000000004</v>
      </c>
      <c r="S7853">
        <v>2</v>
      </c>
      <c r="T7853">
        <v>0.2</v>
      </c>
      <c r="U7853">
        <v>2.9567999999999999</v>
      </c>
      <c r="V7853">
        <f>IFERROR(SuperstoreData[[#This Row],[Profit]]/SuperstoreData[[#This Row],[Sales]],0)</f>
        <v>0.35</v>
      </c>
      <c r="W7853">
        <f>YEAR(C7853)</f>
        <v>2014</v>
      </c>
      <c r="X7853" t="str">
        <f>TEXT(C7853,"mmm")</f>
        <v>Dec</v>
      </c>
    </row>
    <row r="7854" spans="1:24" x14ac:dyDescent="0.3">
      <c r="A7854">
        <v>7853</v>
      </c>
      <c r="B7854" t="s">
        <v>10509</v>
      </c>
      <c r="C7854" s="1">
        <v>41982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>
        <v>20.388000000000002</v>
      </c>
      <c r="S7854">
        <v>2</v>
      </c>
      <c r="T7854">
        <v>0.8</v>
      </c>
      <c r="U7854">
        <v>-53.008800000000001</v>
      </c>
      <c r="V7854">
        <f>IFERROR(SuperstoreData[[#This Row],[Profit]]/SuperstoreData[[#This Row],[Sales]],0)</f>
        <v>-2.5999999999999996</v>
      </c>
      <c r="W7854">
        <f>YEAR(C7854)</f>
        <v>2014</v>
      </c>
      <c r="X7854" t="str">
        <f>TEXT(C7854,"mmm")</f>
        <v>Dec</v>
      </c>
    </row>
    <row r="7855" spans="1:24" x14ac:dyDescent="0.3">
      <c r="A7855">
        <v>7854</v>
      </c>
      <c r="B7855" t="s">
        <v>10510</v>
      </c>
      <c r="C7855" s="1">
        <v>42363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>
        <v>9.9600000000000009</v>
      </c>
      <c r="S7855">
        <v>2</v>
      </c>
      <c r="T7855">
        <v>0</v>
      </c>
      <c r="U7855">
        <v>4.8803999999999998</v>
      </c>
      <c r="V7855">
        <f>IFERROR(SuperstoreData[[#This Row],[Profit]]/SuperstoreData[[#This Row],[Sales]],0)</f>
        <v>0.48999999999999994</v>
      </c>
      <c r="W7855">
        <f>YEAR(C7855)</f>
        <v>2015</v>
      </c>
      <c r="X7855" t="str">
        <f>TEXT(C7855,"mmm")</f>
        <v>Dec</v>
      </c>
    </row>
    <row r="7856" spans="1:24" x14ac:dyDescent="0.3">
      <c r="A7856">
        <v>7855</v>
      </c>
      <c r="B7856" t="s">
        <v>10511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>
        <v>320.64</v>
      </c>
      <c r="S7856">
        <v>4</v>
      </c>
      <c r="T7856">
        <v>0</v>
      </c>
      <c r="U7856">
        <v>89.779200000000003</v>
      </c>
      <c r="V7856">
        <f>IFERROR(SuperstoreData[[#This Row],[Profit]]/SuperstoreData[[#This Row],[Sales]],0)</f>
        <v>0.28000000000000003</v>
      </c>
      <c r="W7856">
        <f>YEAR(C7856)</f>
        <v>2017</v>
      </c>
      <c r="X7856" t="str">
        <f>TEXT(C7856,"mmm")</f>
        <v>Dec</v>
      </c>
    </row>
    <row r="7857" spans="1:24" x14ac:dyDescent="0.3">
      <c r="A7857">
        <v>7856</v>
      </c>
      <c r="B7857" t="s">
        <v>10511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>
        <v>52</v>
      </c>
      <c r="S7857">
        <v>4</v>
      </c>
      <c r="T7857">
        <v>0</v>
      </c>
      <c r="U7857">
        <v>23.4</v>
      </c>
      <c r="V7857">
        <f>IFERROR(SuperstoreData[[#This Row],[Profit]]/SuperstoreData[[#This Row],[Sales]],0)</f>
        <v>0.44999999999999996</v>
      </c>
      <c r="W7857">
        <f>YEAR(C7857)</f>
        <v>2017</v>
      </c>
      <c r="X7857" t="str">
        <f>TEXT(C7857,"mmm")</f>
        <v>Dec</v>
      </c>
    </row>
    <row r="7858" spans="1:24" x14ac:dyDescent="0.3">
      <c r="A7858">
        <v>7857</v>
      </c>
      <c r="B7858" t="s">
        <v>10512</v>
      </c>
      <c r="C7858" s="1">
        <v>41789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>
        <v>25.584</v>
      </c>
      <c r="S7858">
        <v>2</v>
      </c>
      <c r="T7858">
        <v>0.2</v>
      </c>
      <c r="U7858">
        <v>8.9543999999999997</v>
      </c>
      <c r="V7858">
        <f>IFERROR(SuperstoreData[[#This Row],[Profit]]/SuperstoreData[[#This Row],[Sales]],0)</f>
        <v>0.35</v>
      </c>
      <c r="W7858">
        <f>YEAR(C7858)</f>
        <v>2014</v>
      </c>
      <c r="X7858" t="str">
        <f>TEXT(C7858,"mmm")</f>
        <v>May</v>
      </c>
    </row>
    <row r="7859" spans="1:24" x14ac:dyDescent="0.3">
      <c r="A7859">
        <v>7858</v>
      </c>
      <c r="B7859" t="s">
        <v>10512</v>
      </c>
      <c r="C7859" s="1">
        <v>41789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>
        <v>464</v>
      </c>
      <c r="S7859">
        <v>5</v>
      </c>
      <c r="T7859">
        <v>0</v>
      </c>
      <c r="U7859">
        <v>134.56</v>
      </c>
      <c r="V7859">
        <f>IFERROR(SuperstoreData[[#This Row],[Profit]]/SuperstoreData[[#This Row],[Sales]],0)</f>
        <v>0.28999999999999998</v>
      </c>
      <c r="W7859">
        <f>YEAR(C7859)</f>
        <v>2014</v>
      </c>
      <c r="X7859" t="str">
        <f>TEXT(C7859,"mmm")</f>
        <v>May</v>
      </c>
    </row>
    <row r="7860" spans="1:24" x14ac:dyDescent="0.3">
      <c r="A7860">
        <v>7859</v>
      </c>
      <c r="B7860" t="s">
        <v>10512</v>
      </c>
      <c r="C7860" s="1">
        <v>41789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>
        <v>235.95</v>
      </c>
      <c r="S7860">
        <v>3</v>
      </c>
      <c r="T7860">
        <v>0</v>
      </c>
      <c r="U7860">
        <v>77.863500000000002</v>
      </c>
      <c r="V7860">
        <f>IFERROR(SuperstoreData[[#This Row],[Profit]]/SuperstoreData[[#This Row],[Sales]],0)</f>
        <v>0.33</v>
      </c>
      <c r="W7860">
        <f>YEAR(C7860)</f>
        <v>2014</v>
      </c>
      <c r="X7860" t="str">
        <f>TEXT(C7860,"mmm")</f>
        <v>May</v>
      </c>
    </row>
    <row r="7861" spans="1:24" x14ac:dyDescent="0.3">
      <c r="A7861">
        <v>7860</v>
      </c>
      <c r="B7861" t="s">
        <v>10512</v>
      </c>
      <c r="C7861" s="1">
        <v>41789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>
        <v>39.96</v>
      </c>
      <c r="S7861">
        <v>4</v>
      </c>
      <c r="T7861">
        <v>0</v>
      </c>
      <c r="U7861">
        <v>17.981999999999999</v>
      </c>
      <c r="V7861">
        <f>IFERROR(SuperstoreData[[#This Row],[Profit]]/SuperstoreData[[#This Row],[Sales]],0)</f>
        <v>0.44999999999999996</v>
      </c>
      <c r="W7861">
        <f>YEAR(C7861)</f>
        <v>2014</v>
      </c>
      <c r="X7861" t="str">
        <f>TEXT(C7861,"mmm")</f>
        <v>May</v>
      </c>
    </row>
    <row r="7862" spans="1:24" x14ac:dyDescent="0.3">
      <c r="A7862">
        <v>7861</v>
      </c>
      <c r="B7862" t="s">
        <v>10513</v>
      </c>
      <c r="C7862" s="1">
        <v>42796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>
        <v>18.527999999999999</v>
      </c>
      <c r="S7862">
        <v>4</v>
      </c>
      <c r="T7862">
        <v>0.7</v>
      </c>
      <c r="U7862">
        <v>-12.352</v>
      </c>
      <c r="V7862">
        <f>IFERROR(SuperstoreData[[#This Row],[Profit]]/SuperstoreData[[#This Row],[Sales]],0)</f>
        <v>-0.66666666666666674</v>
      </c>
      <c r="W7862">
        <f>YEAR(C7862)</f>
        <v>2017</v>
      </c>
      <c r="X7862" t="str">
        <f>TEXT(C7862,"mmm")</f>
        <v>Mar</v>
      </c>
    </row>
    <row r="7863" spans="1:24" x14ac:dyDescent="0.3">
      <c r="A7863">
        <v>7862</v>
      </c>
      <c r="B7863" t="s">
        <v>10514</v>
      </c>
      <c r="C7863" s="1">
        <v>42289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>
        <v>17.899999999999999</v>
      </c>
      <c r="S7863">
        <v>2</v>
      </c>
      <c r="T7863">
        <v>0</v>
      </c>
      <c r="U7863">
        <v>3.4009999999999998</v>
      </c>
      <c r="V7863">
        <f>IFERROR(SuperstoreData[[#This Row],[Profit]]/SuperstoreData[[#This Row],[Sales]],0)</f>
        <v>0.19</v>
      </c>
      <c r="W7863">
        <f>YEAR(C7863)</f>
        <v>2015</v>
      </c>
      <c r="X7863" t="str">
        <f>TEXT(C7863,"mmm")</f>
        <v>Oct</v>
      </c>
    </row>
    <row r="7864" spans="1:24" x14ac:dyDescent="0.3">
      <c r="A7864">
        <v>7863</v>
      </c>
      <c r="B7864" t="s">
        <v>10514</v>
      </c>
      <c r="C7864" s="1">
        <v>42289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>
        <v>81.96</v>
      </c>
      <c r="S7864">
        <v>2</v>
      </c>
      <c r="T7864">
        <v>0</v>
      </c>
      <c r="U7864">
        <v>0</v>
      </c>
      <c r="V7864">
        <f>IFERROR(SuperstoreData[[#This Row],[Profit]]/SuperstoreData[[#This Row],[Sales]],0)</f>
        <v>0</v>
      </c>
      <c r="W7864">
        <f>YEAR(C7864)</f>
        <v>2015</v>
      </c>
      <c r="X7864" t="str">
        <f>TEXT(C7864,"mmm")</f>
        <v>Oct</v>
      </c>
    </row>
    <row r="7865" spans="1:24" x14ac:dyDescent="0.3">
      <c r="A7865">
        <v>7864</v>
      </c>
      <c r="B7865" t="s">
        <v>10515</v>
      </c>
      <c r="C7865" s="1">
        <v>42199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>
        <v>272.73599999999999</v>
      </c>
      <c r="S7865">
        <v>3</v>
      </c>
      <c r="T7865">
        <v>0.2</v>
      </c>
      <c r="U7865">
        <v>-64.774799999999999</v>
      </c>
      <c r="V7865">
        <f>IFERROR(SuperstoreData[[#This Row],[Profit]]/SuperstoreData[[#This Row],[Sales]],0)</f>
        <v>-0.23750000000000002</v>
      </c>
      <c r="W7865">
        <f>YEAR(C7865)</f>
        <v>2015</v>
      </c>
      <c r="X7865" t="str">
        <f>TEXT(C7865,"mmm")</f>
        <v>Jul</v>
      </c>
    </row>
    <row r="7866" spans="1:24" x14ac:dyDescent="0.3">
      <c r="A7866">
        <v>7865</v>
      </c>
      <c r="B7866" t="s">
        <v>10515</v>
      </c>
      <c r="C7866" s="1">
        <v>42199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>
        <v>18.495999999999999</v>
      </c>
      <c r="S7866">
        <v>4</v>
      </c>
      <c r="T7866">
        <v>0.2</v>
      </c>
      <c r="U7866">
        <v>6.7047999999999996</v>
      </c>
      <c r="V7866">
        <f>IFERROR(SuperstoreData[[#This Row],[Profit]]/SuperstoreData[[#This Row],[Sales]],0)</f>
        <v>0.36249999999999999</v>
      </c>
      <c r="W7866">
        <f>YEAR(C7866)</f>
        <v>2015</v>
      </c>
      <c r="X7866" t="str">
        <f>TEXT(C7866,"mmm")</f>
        <v>Jul</v>
      </c>
    </row>
    <row r="7867" spans="1:24" x14ac:dyDescent="0.3">
      <c r="A7867">
        <v>7866</v>
      </c>
      <c r="B7867" t="s">
        <v>10515</v>
      </c>
      <c r="C7867" s="1">
        <v>42199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>
        <v>441.92</v>
      </c>
      <c r="S7867">
        <v>2</v>
      </c>
      <c r="T7867">
        <v>0.2</v>
      </c>
      <c r="U7867">
        <v>49.716000000000001</v>
      </c>
      <c r="V7867">
        <f>IFERROR(SuperstoreData[[#This Row],[Profit]]/SuperstoreData[[#This Row],[Sales]],0)</f>
        <v>0.1125</v>
      </c>
      <c r="W7867">
        <f>YEAR(C7867)</f>
        <v>2015</v>
      </c>
      <c r="X7867" t="str">
        <f>TEXT(C7867,"mmm")</f>
        <v>Jul</v>
      </c>
    </row>
    <row r="7868" spans="1:24" x14ac:dyDescent="0.3">
      <c r="A7868">
        <v>7867</v>
      </c>
      <c r="B7868" t="s">
        <v>10515</v>
      </c>
      <c r="C7868" s="1">
        <v>42199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>
        <v>127.764</v>
      </c>
      <c r="S7868">
        <v>6</v>
      </c>
      <c r="T7868">
        <v>0.7</v>
      </c>
      <c r="U7868">
        <v>-191.64599999999999</v>
      </c>
      <c r="V7868">
        <f>IFERROR(SuperstoreData[[#This Row],[Profit]]/SuperstoreData[[#This Row],[Sales]],0)</f>
        <v>-1.5</v>
      </c>
      <c r="W7868">
        <f>YEAR(C7868)</f>
        <v>2015</v>
      </c>
      <c r="X7868" t="str">
        <f>TEXT(C7868,"mmm")</f>
        <v>Jul</v>
      </c>
    </row>
    <row r="7869" spans="1:24" x14ac:dyDescent="0.3">
      <c r="A7869">
        <v>7868</v>
      </c>
      <c r="B7869" t="s">
        <v>10518</v>
      </c>
      <c r="C7869" s="1">
        <v>41962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>
        <v>166.44</v>
      </c>
      <c r="S7869">
        <v>3</v>
      </c>
      <c r="T7869">
        <v>0</v>
      </c>
      <c r="U7869">
        <v>79.891199999999998</v>
      </c>
      <c r="V7869">
        <f>IFERROR(SuperstoreData[[#This Row],[Profit]]/SuperstoreData[[#This Row],[Sales]],0)</f>
        <v>0.48</v>
      </c>
      <c r="W7869">
        <f>YEAR(C7869)</f>
        <v>2014</v>
      </c>
      <c r="X7869" t="str">
        <f>TEXT(C7869,"mmm")</f>
        <v>Nov</v>
      </c>
    </row>
    <row r="7870" spans="1:24" x14ac:dyDescent="0.3">
      <c r="A7870">
        <v>7869</v>
      </c>
      <c r="B7870" t="s">
        <v>10519</v>
      </c>
      <c r="C7870" s="1">
        <v>42517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>
        <v>13.38</v>
      </c>
      <c r="S7870">
        <v>2</v>
      </c>
      <c r="T7870">
        <v>0</v>
      </c>
      <c r="U7870">
        <v>6.1547999999999998</v>
      </c>
      <c r="V7870">
        <f>IFERROR(SuperstoreData[[#This Row],[Profit]]/SuperstoreData[[#This Row],[Sales]],0)</f>
        <v>0.45999999999999996</v>
      </c>
      <c r="W7870">
        <f>YEAR(C7870)</f>
        <v>2016</v>
      </c>
      <c r="X7870" t="str">
        <f>TEXT(C7870,"mmm")</f>
        <v>May</v>
      </c>
    </row>
    <row r="7871" spans="1:24" x14ac:dyDescent="0.3">
      <c r="A7871">
        <v>7870</v>
      </c>
      <c r="B7871" t="s">
        <v>10520</v>
      </c>
      <c r="C7871" s="1">
        <v>42919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>
        <v>24</v>
      </c>
      <c r="S7871">
        <v>2</v>
      </c>
      <c r="T7871">
        <v>0.2</v>
      </c>
      <c r="U7871">
        <v>-2.7</v>
      </c>
      <c r="V7871">
        <f>IFERROR(SuperstoreData[[#This Row],[Profit]]/SuperstoreData[[#This Row],[Sales]],0)</f>
        <v>-0.1125</v>
      </c>
      <c r="W7871">
        <f>YEAR(C7871)</f>
        <v>2017</v>
      </c>
      <c r="X7871" t="str">
        <f>TEXT(C7871,"mmm")</f>
        <v>Jul</v>
      </c>
    </row>
    <row r="7872" spans="1:24" x14ac:dyDescent="0.3">
      <c r="A7872">
        <v>7871</v>
      </c>
      <c r="B7872" t="s">
        <v>10521</v>
      </c>
      <c r="C7872" s="1">
        <v>43003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>
        <v>24.448</v>
      </c>
      <c r="S7872">
        <v>4</v>
      </c>
      <c r="T7872">
        <v>0.2</v>
      </c>
      <c r="U7872">
        <v>8.8623999999999992</v>
      </c>
      <c r="V7872">
        <f>IFERROR(SuperstoreData[[#This Row],[Profit]]/SuperstoreData[[#This Row],[Sales]],0)</f>
        <v>0.36249999999999993</v>
      </c>
      <c r="W7872">
        <f>YEAR(C7872)</f>
        <v>2017</v>
      </c>
      <c r="X7872" t="str">
        <f>TEXT(C7872,"mmm")</f>
        <v>Sep</v>
      </c>
    </row>
    <row r="7873" spans="1:24" x14ac:dyDescent="0.3">
      <c r="A7873">
        <v>7872</v>
      </c>
      <c r="B7873" t="s">
        <v>10522</v>
      </c>
      <c r="C7873" s="1">
        <v>42646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>
        <v>6.16</v>
      </c>
      <c r="S7873">
        <v>2</v>
      </c>
      <c r="T7873">
        <v>0</v>
      </c>
      <c r="U7873">
        <v>2.9567999999999999</v>
      </c>
      <c r="V7873">
        <f>IFERROR(SuperstoreData[[#This Row],[Profit]]/SuperstoreData[[#This Row],[Sales]],0)</f>
        <v>0.48</v>
      </c>
      <c r="W7873">
        <f>YEAR(C7873)</f>
        <v>2016</v>
      </c>
      <c r="X7873" t="str">
        <f>TEXT(C7873,"mmm")</f>
        <v>Oct</v>
      </c>
    </row>
    <row r="7874" spans="1:24" x14ac:dyDescent="0.3">
      <c r="A7874">
        <v>7873</v>
      </c>
      <c r="B7874" t="s">
        <v>10522</v>
      </c>
      <c r="C7874" s="1">
        <v>42646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>
        <v>915.13599999999997</v>
      </c>
      <c r="S7874">
        <v>4</v>
      </c>
      <c r="T7874">
        <v>0.2</v>
      </c>
      <c r="U7874">
        <v>102.9528</v>
      </c>
      <c r="V7874">
        <f>IFERROR(SuperstoreData[[#This Row],[Profit]]/SuperstoreData[[#This Row],[Sales]],0)</f>
        <v>0.1125</v>
      </c>
      <c r="W7874">
        <f>YEAR(C7874)</f>
        <v>2016</v>
      </c>
      <c r="X7874" t="str">
        <f>TEXT(C7874,"mmm")</f>
        <v>Oct</v>
      </c>
    </row>
    <row r="7875" spans="1:24" x14ac:dyDescent="0.3">
      <c r="A7875">
        <v>7874</v>
      </c>
      <c r="B7875" t="s">
        <v>10522</v>
      </c>
      <c r="C7875" s="1">
        <v>42646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>
        <v>8.56</v>
      </c>
      <c r="S7875">
        <v>2</v>
      </c>
      <c r="T7875">
        <v>0</v>
      </c>
      <c r="U7875">
        <v>3.8519999999999999</v>
      </c>
      <c r="V7875">
        <f>IFERROR(SuperstoreData[[#This Row],[Profit]]/SuperstoreData[[#This Row],[Sales]],0)</f>
        <v>0.44999999999999996</v>
      </c>
      <c r="W7875">
        <f>YEAR(C7875)</f>
        <v>2016</v>
      </c>
      <c r="X7875" t="str">
        <f>TEXT(C7875,"mmm")</f>
        <v>Oct</v>
      </c>
    </row>
    <row r="7876" spans="1:24" x14ac:dyDescent="0.3">
      <c r="A7876">
        <v>7875</v>
      </c>
      <c r="B7876" t="s">
        <v>10522</v>
      </c>
      <c r="C7876" s="1">
        <v>42646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>
        <v>97.82</v>
      </c>
      <c r="S7876">
        <v>2</v>
      </c>
      <c r="T7876">
        <v>0</v>
      </c>
      <c r="U7876">
        <v>45.9754</v>
      </c>
      <c r="V7876">
        <f>IFERROR(SuperstoreData[[#This Row],[Profit]]/SuperstoreData[[#This Row],[Sales]],0)</f>
        <v>0.47000000000000003</v>
      </c>
      <c r="W7876">
        <f>YEAR(C7876)</f>
        <v>2016</v>
      </c>
      <c r="X7876" t="str">
        <f>TEXT(C7876,"mmm")</f>
        <v>Oct</v>
      </c>
    </row>
    <row r="7877" spans="1:24" x14ac:dyDescent="0.3">
      <c r="A7877">
        <v>7876</v>
      </c>
      <c r="B7877" t="s">
        <v>10523</v>
      </c>
      <c r="C7877" s="1">
        <v>42987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>
        <v>31.103999999999999</v>
      </c>
      <c r="S7877">
        <v>6</v>
      </c>
      <c r="T7877">
        <v>0.2</v>
      </c>
      <c r="U7877">
        <v>11.2752</v>
      </c>
      <c r="V7877">
        <f>IFERROR(SuperstoreData[[#This Row],[Profit]]/SuperstoreData[[#This Row],[Sales]],0)</f>
        <v>0.36249999999999999</v>
      </c>
      <c r="W7877">
        <f>YEAR(C7877)</f>
        <v>2017</v>
      </c>
      <c r="X7877" t="str">
        <f>TEXT(C7877,"mmm")</f>
        <v>Sep</v>
      </c>
    </row>
    <row r="7878" spans="1:24" x14ac:dyDescent="0.3">
      <c r="A7878">
        <v>7877</v>
      </c>
      <c r="B7878" t="s">
        <v>10523</v>
      </c>
      <c r="C7878" s="1">
        <v>42987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>
        <v>11.176</v>
      </c>
      <c r="S7878">
        <v>1</v>
      </c>
      <c r="T7878">
        <v>0.2</v>
      </c>
      <c r="U7878">
        <v>0.83819999999999995</v>
      </c>
      <c r="V7878">
        <f>IFERROR(SuperstoreData[[#This Row],[Profit]]/SuperstoreData[[#This Row],[Sales]],0)</f>
        <v>7.4999999999999997E-2</v>
      </c>
      <c r="W7878">
        <f>YEAR(C7878)</f>
        <v>2017</v>
      </c>
      <c r="X7878" t="str">
        <f>TEXT(C7878,"mmm")</f>
        <v>Sep</v>
      </c>
    </row>
    <row r="7879" spans="1:24" x14ac:dyDescent="0.3">
      <c r="A7879">
        <v>7878</v>
      </c>
      <c r="B7879" t="s">
        <v>10524</v>
      </c>
      <c r="C7879" s="1">
        <v>42075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>
        <v>5.04</v>
      </c>
      <c r="S7879">
        <v>2</v>
      </c>
      <c r="T7879">
        <v>0.2</v>
      </c>
      <c r="U7879">
        <v>1.764</v>
      </c>
      <c r="V7879">
        <f>IFERROR(SuperstoreData[[#This Row],[Profit]]/SuperstoreData[[#This Row],[Sales]],0)</f>
        <v>0.35</v>
      </c>
      <c r="W7879">
        <f>YEAR(C7879)</f>
        <v>2015</v>
      </c>
      <c r="X7879" t="str">
        <f>TEXT(C7879,"mmm")</f>
        <v>Mar</v>
      </c>
    </row>
    <row r="7880" spans="1:24" x14ac:dyDescent="0.3">
      <c r="A7880">
        <v>7879</v>
      </c>
      <c r="B7880" t="s">
        <v>10525</v>
      </c>
      <c r="C7880" s="1">
        <v>42703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>
        <v>242.17599999999999</v>
      </c>
      <c r="S7880">
        <v>4</v>
      </c>
      <c r="T7880">
        <v>0.6</v>
      </c>
      <c r="U7880">
        <v>-302.72000000000003</v>
      </c>
      <c r="V7880">
        <f>IFERROR(SuperstoreData[[#This Row],[Profit]]/SuperstoreData[[#This Row],[Sales]],0)</f>
        <v>-1.2500000000000002</v>
      </c>
      <c r="W7880">
        <f>YEAR(C7880)</f>
        <v>2016</v>
      </c>
      <c r="X7880" t="str">
        <f>TEXT(C7880,"mmm")</f>
        <v>Nov</v>
      </c>
    </row>
    <row r="7881" spans="1:24" x14ac:dyDescent="0.3">
      <c r="A7881">
        <v>7880</v>
      </c>
      <c r="B7881" t="s">
        <v>10526</v>
      </c>
      <c r="C7881" s="1">
        <v>42535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>
        <v>337.17599999999999</v>
      </c>
      <c r="S7881">
        <v>2</v>
      </c>
      <c r="T7881">
        <v>0.4</v>
      </c>
      <c r="U7881">
        <v>-118.0116</v>
      </c>
      <c r="V7881">
        <f>IFERROR(SuperstoreData[[#This Row],[Profit]]/SuperstoreData[[#This Row],[Sales]],0)</f>
        <v>-0.35000000000000003</v>
      </c>
      <c r="W7881">
        <f>YEAR(C7881)</f>
        <v>2016</v>
      </c>
      <c r="X7881" t="str">
        <f>TEXT(C7881,"mmm")</f>
        <v>Jun</v>
      </c>
    </row>
    <row r="7882" spans="1:24" x14ac:dyDescent="0.3">
      <c r="A7882">
        <v>7881</v>
      </c>
      <c r="B7882" t="s">
        <v>10527</v>
      </c>
      <c r="C7882" s="1">
        <v>43072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>
        <v>13.343999999999999</v>
      </c>
      <c r="S7882">
        <v>6</v>
      </c>
      <c r="T7882">
        <v>0.2</v>
      </c>
      <c r="U7882">
        <v>1.0007999999999999</v>
      </c>
      <c r="V7882">
        <f>IFERROR(SuperstoreData[[#This Row],[Profit]]/SuperstoreData[[#This Row],[Sales]],0)</f>
        <v>7.4999999999999997E-2</v>
      </c>
      <c r="W7882">
        <f>YEAR(C7882)</f>
        <v>2017</v>
      </c>
      <c r="X7882" t="str">
        <f>TEXT(C7882,"mmm")</f>
        <v>Dec</v>
      </c>
    </row>
    <row r="7883" spans="1:24" x14ac:dyDescent="0.3">
      <c r="A7883">
        <v>7882</v>
      </c>
      <c r="B7883" t="s">
        <v>10527</v>
      </c>
      <c r="C7883" s="1">
        <v>43072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>
        <v>76.751999999999995</v>
      </c>
      <c r="S7883">
        <v>6</v>
      </c>
      <c r="T7883">
        <v>0.2</v>
      </c>
      <c r="U7883">
        <v>10.5534</v>
      </c>
      <c r="V7883">
        <f>IFERROR(SuperstoreData[[#This Row],[Profit]]/SuperstoreData[[#This Row],[Sales]],0)</f>
        <v>0.13750000000000001</v>
      </c>
      <c r="W7883">
        <f>YEAR(C7883)</f>
        <v>2017</v>
      </c>
      <c r="X7883" t="str">
        <f>TEXT(C7883,"mmm")</f>
        <v>Dec</v>
      </c>
    </row>
    <row r="7884" spans="1:24" x14ac:dyDescent="0.3">
      <c r="A7884">
        <v>7883</v>
      </c>
      <c r="B7884" t="s">
        <v>10527</v>
      </c>
      <c r="C7884" s="1">
        <v>43072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>
        <v>102.336</v>
      </c>
      <c r="S7884">
        <v>8</v>
      </c>
      <c r="T7884">
        <v>0.2</v>
      </c>
      <c r="U7884">
        <v>14.071199999999999</v>
      </c>
      <c r="V7884">
        <f>IFERROR(SuperstoreData[[#This Row],[Profit]]/SuperstoreData[[#This Row],[Sales]],0)</f>
        <v>0.13749999999999998</v>
      </c>
      <c r="W7884">
        <f>YEAR(C7884)</f>
        <v>2017</v>
      </c>
      <c r="X7884" t="str">
        <f>TEXT(C7884,"mmm")</f>
        <v>Dec</v>
      </c>
    </row>
    <row r="7885" spans="1:24" x14ac:dyDescent="0.3">
      <c r="A7885">
        <v>7884</v>
      </c>
      <c r="B7885" t="s">
        <v>10527</v>
      </c>
      <c r="C7885" s="1">
        <v>43072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>
        <v>10.32</v>
      </c>
      <c r="S7885">
        <v>2</v>
      </c>
      <c r="T7885">
        <v>0.2</v>
      </c>
      <c r="U7885">
        <v>3.7410000000000001</v>
      </c>
      <c r="V7885">
        <f>IFERROR(SuperstoreData[[#This Row],[Profit]]/SuperstoreData[[#This Row],[Sales]],0)</f>
        <v>0.36249999999999999</v>
      </c>
      <c r="W7885">
        <f>YEAR(C7885)</f>
        <v>2017</v>
      </c>
      <c r="X7885" t="str">
        <f>TEXT(C7885,"mmm")</f>
        <v>Dec</v>
      </c>
    </row>
    <row r="7886" spans="1:24" x14ac:dyDescent="0.3">
      <c r="A7886">
        <v>7885</v>
      </c>
      <c r="B7886" t="s">
        <v>10527</v>
      </c>
      <c r="C7886" s="1">
        <v>43072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>
        <v>47.32</v>
      </c>
      <c r="S7886">
        <v>7</v>
      </c>
      <c r="T7886">
        <v>0.2</v>
      </c>
      <c r="U7886">
        <v>5.915</v>
      </c>
      <c r="V7886">
        <f>IFERROR(SuperstoreData[[#This Row],[Profit]]/SuperstoreData[[#This Row],[Sales]],0)</f>
        <v>0.125</v>
      </c>
      <c r="W7886">
        <f>YEAR(C7886)</f>
        <v>2017</v>
      </c>
      <c r="X7886" t="str">
        <f>TEXT(C7886,"mmm")</f>
        <v>Dec</v>
      </c>
    </row>
    <row r="7887" spans="1:24" x14ac:dyDescent="0.3">
      <c r="A7887">
        <v>7886</v>
      </c>
      <c r="B7887" t="s">
        <v>10527</v>
      </c>
      <c r="C7887" s="1">
        <v>43072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>
        <v>23.376000000000001</v>
      </c>
      <c r="S7887">
        <v>3</v>
      </c>
      <c r="T7887">
        <v>0.2</v>
      </c>
      <c r="U7887">
        <v>7.0128000000000004</v>
      </c>
      <c r="V7887">
        <f>IFERROR(SuperstoreData[[#This Row],[Profit]]/SuperstoreData[[#This Row],[Sales]],0)</f>
        <v>0.3</v>
      </c>
      <c r="W7887">
        <f>YEAR(C7887)</f>
        <v>2017</v>
      </c>
      <c r="X7887" t="str">
        <f>TEXT(C7887,"mmm")</f>
        <v>Dec</v>
      </c>
    </row>
    <row r="7888" spans="1:24" x14ac:dyDescent="0.3">
      <c r="A7888">
        <v>7887</v>
      </c>
      <c r="B7888" t="s">
        <v>10527</v>
      </c>
      <c r="C7888" s="1">
        <v>43072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>
        <v>16.72</v>
      </c>
      <c r="S7888">
        <v>5</v>
      </c>
      <c r="T7888">
        <v>0.2</v>
      </c>
      <c r="U7888">
        <v>3.3439999999999999</v>
      </c>
      <c r="V7888">
        <f>IFERROR(SuperstoreData[[#This Row],[Profit]]/SuperstoreData[[#This Row],[Sales]],0)</f>
        <v>0.2</v>
      </c>
      <c r="W7888">
        <f>YEAR(C7888)</f>
        <v>2017</v>
      </c>
      <c r="X7888" t="str">
        <f>TEXT(C7888,"mmm")</f>
        <v>Dec</v>
      </c>
    </row>
    <row r="7889" spans="1:24" x14ac:dyDescent="0.3">
      <c r="A7889">
        <v>7888</v>
      </c>
      <c r="B7889" t="s">
        <v>10527</v>
      </c>
      <c r="C7889" s="1">
        <v>43072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>
        <v>16.192</v>
      </c>
      <c r="S7889">
        <v>1</v>
      </c>
      <c r="T7889">
        <v>0.2</v>
      </c>
      <c r="U7889">
        <v>4.6551999999999998</v>
      </c>
      <c r="V7889">
        <f>IFERROR(SuperstoreData[[#This Row],[Profit]]/SuperstoreData[[#This Row],[Sales]],0)</f>
        <v>0.28749999999999998</v>
      </c>
      <c r="W7889">
        <f>YEAR(C7889)</f>
        <v>2017</v>
      </c>
      <c r="X7889" t="str">
        <f>TEXT(C7889,"mmm")</f>
        <v>Dec</v>
      </c>
    </row>
    <row r="7890" spans="1:24" x14ac:dyDescent="0.3">
      <c r="A7890">
        <v>7889</v>
      </c>
      <c r="B7890" t="s">
        <v>10528</v>
      </c>
      <c r="C7890" s="1">
        <v>42598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>
        <v>32.4</v>
      </c>
      <c r="S7890">
        <v>5</v>
      </c>
      <c r="T7890">
        <v>0</v>
      </c>
      <c r="U7890">
        <v>15.552</v>
      </c>
      <c r="V7890">
        <f>IFERROR(SuperstoreData[[#This Row],[Profit]]/SuperstoreData[[#This Row],[Sales]],0)</f>
        <v>0.48</v>
      </c>
      <c r="W7890">
        <f>YEAR(C7890)</f>
        <v>2016</v>
      </c>
      <c r="X7890" t="str">
        <f>TEXT(C7890,"mmm")</f>
        <v>Aug</v>
      </c>
    </row>
    <row r="7891" spans="1:24" x14ac:dyDescent="0.3">
      <c r="A7891">
        <v>7890</v>
      </c>
      <c r="B7891" t="s">
        <v>10530</v>
      </c>
      <c r="C7891" s="1">
        <v>42729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>
        <v>19.89</v>
      </c>
      <c r="S7891">
        <v>9</v>
      </c>
      <c r="T7891">
        <v>0</v>
      </c>
      <c r="U7891">
        <v>5.3703000000000003</v>
      </c>
      <c r="V7891">
        <f>IFERROR(SuperstoreData[[#This Row],[Profit]]/SuperstoreData[[#This Row],[Sales]],0)</f>
        <v>0.27</v>
      </c>
      <c r="W7891">
        <f>YEAR(C7891)</f>
        <v>2016</v>
      </c>
      <c r="X7891" t="str">
        <f>TEXT(C7891,"mmm")</f>
        <v>Dec</v>
      </c>
    </row>
    <row r="7892" spans="1:24" x14ac:dyDescent="0.3">
      <c r="A7892">
        <v>7891</v>
      </c>
      <c r="B7892" t="s">
        <v>10530</v>
      </c>
      <c r="C7892" s="1">
        <v>42729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>
        <v>399.98</v>
      </c>
      <c r="S7892">
        <v>2</v>
      </c>
      <c r="T7892">
        <v>0</v>
      </c>
      <c r="U7892">
        <v>171.9914</v>
      </c>
      <c r="V7892">
        <f>IFERROR(SuperstoreData[[#This Row],[Profit]]/SuperstoreData[[#This Row],[Sales]],0)</f>
        <v>0.43</v>
      </c>
      <c r="W7892">
        <f>YEAR(C7892)</f>
        <v>2016</v>
      </c>
      <c r="X7892" t="str">
        <f>TEXT(C7892,"mmm")</f>
        <v>Dec</v>
      </c>
    </row>
    <row r="7893" spans="1:24" x14ac:dyDescent="0.3">
      <c r="A7893">
        <v>7892</v>
      </c>
      <c r="B7893" t="s">
        <v>10530</v>
      </c>
      <c r="C7893" s="1">
        <v>42729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>
        <v>343.85</v>
      </c>
      <c r="S7893">
        <v>5</v>
      </c>
      <c r="T7893">
        <v>0</v>
      </c>
      <c r="U7893">
        <v>137.54</v>
      </c>
      <c r="V7893">
        <f>IFERROR(SuperstoreData[[#This Row],[Profit]]/SuperstoreData[[#This Row],[Sales]],0)</f>
        <v>0.39999999999999997</v>
      </c>
      <c r="W7893">
        <f>YEAR(C7893)</f>
        <v>2016</v>
      </c>
      <c r="X7893" t="str">
        <f>TEXT(C7893,"mmm")</f>
        <v>Dec</v>
      </c>
    </row>
    <row r="7894" spans="1:24" x14ac:dyDescent="0.3">
      <c r="A7894">
        <v>7893</v>
      </c>
      <c r="B7894" t="s">
        <v>10530</v>
      </c>
      <c r="C7894" s="1">
        <v>42729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>
        <v>106.32</v>
      </c>
      <c r="S7894">
        <v>3</v>
      </c>
      <c r="T7894">
        <v>0</v>
      </c>
      <c r="U7894">
        <v>49.970399999999998</v>
      </c>
      <c r="V7894">
        <f>IFERROR(SuperstoreData[[#This Row],[Profit]]/SuperstoreData[[#This Row],[Sales]],0)</f>
        <v>0.47000000000000003</v>
      </c>
      <c r="W7894">
        <f>YEAR(C7894)</f>
        <v>2016</v>
      </c>
      <c r="X7894" t="str">
        <f>TEXT(C7894,"mmm")</f>
        <v>Dec</v>
      </c>
    </row>
    <row r="7895" spans="1:24" x14ac:dyDescent="0.3">
      <c r="A7895">
        <v>7894</v>
      </c>
      <c r="B7895" t="s">
        <v>10531</v>
      </c>
      <c r="C7895" s="1">
        <v>42939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>
        <v>13.92</v>
      </c>
      <c r="S7895">
        <v>3</v>
      </c>
      <c r="T7895">
        <v>0.2</v>
      </c>
      <c r="U7895">
        <v>4.3499999999999996</v>
      </c>
      <c r="V7895">
        <f>IFERROR(SuperstoreData[[#This Row],[Profit]]/SuperstoreData[[#This Row],[Sales]],0)</f>
        <v>0.3125</v>
      </c>
      <c r="W7895">
        <f>YEAR(C7895)</f>
        <v>2017</v>
      </c>
      <c r="X7895" t="str">
        <f>TEXT(C7895,"mmm")</f>
        <v>Jul</v>
      </c>
    </row>
    <row r="7896" spans="1:24" x14ac:dyDescent="0.3">
      <c r="A7896">
        <v>7895</v>
      </c>
      <c r="B7896" t="s">
        <v>10532</v>
      </c>
      <c r="C7896" s="1">
        <v>42907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>
        <v>82.4</v>
      </c>
      <c r="S7896">
        <v>5</v>
      </c>
      <c r="T7896">
        <v>0</v>
      </c>
      <c r="U7896">
        <v>40.375999999999998</v>
      </c>
      <c r="V7896">
        <f>IFERROR(SuperstoreData[[#This Row],[Profit]]/SuperstoreData[[#This Row],[Sales]],0)</f>
        <v>0.48999999999999994</v>
      </c>
      <c r="W7896">
        <f>YEAR(C7896)</f>
        <v>2017</v>
      </c>
      <c r="X7896" t="str">
        <f>TEXT(C7896,"mmm")</f>
        <v>Jun</v>
      </c>
    </row>
    <row r="7897" spans="1:24" x14ac:dyDescent="0.3">
      <c r="A7897">
        <v>7896</v>
      </c>
      <c r="B7897" t="s">
        <v>10532</v>
      </c>
      <c r="C7897" s="1">
        <v>42907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>
        <v>6.24</v>
      </c>
      <c r="S7897">
        <v>2</v>
      </c>
      <c r="T7897">
        <v>0</v>
      </c>
      <c r="U7897">
        <v>3.0575999999999999</v>
      </c>
      <c r="V7897">
        <f>IFERROR(SuperstoreData[[#This Row],[Profit]]/SuperstoreData[[#This Row],[Sales]],0)</f>
        <v>0.48999999999999994</v>
      </c>
      <c r="W7897">
        <f>YEAR(C7897)</f>
        <v>2017</v>
      </c>
      <c r="X7897" t="str">
        <f>TEXT(C7897,"mmm")</f>
        <v>Jun</v>
      </c>
    </row>
    <row r="7898" spans="1:24" x14ac:dyDescent="0.3">
      <c r="A7898">
        <v>7897</v>
      </c>
      <c r="B7898" t="s">
        <v>10532</v>
      </c>
      <c r="C7898" s="1">
        <v>42907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>
        <v>447.84</v>
      </c>
      <c r="S7898">
        <v>8</v>
      </c>
      <c r="T7898">
        <v>0</v>
      </c>
      <c r="U7898">
        <v>219.44159999999999</v>
      </c>
      <c r="V7898">
        <f>IFERROR(SuperstoreData[[#This Row],[Profit]]/SuperstoreData[[#This Row],[Sales]],0)</f>
        <v>0.49</v>
      </c>
      <c r="W7898">
        <f>YEAR(C7898)</f>
        <v>2017</v>
      </c>
      <c r="X7898" t="str">
        <f>TEXT(C7898,"mmm")</f>
        <v>Jun</v>
      </c>
    </row>
    <row r="7899" spans="1:24" x14ac:dyDescent="0.3">
      <c r="A7899">
        <v>7898</v>
      </c>
      <c r="B7899" t="s">
        <v>10534</v>
      </c>
      <c r="C7899" s="1">
        <v>42960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>
        <v>272.048</v>
      </c>
      <c r="S7899">
        <v>7</v>
      </c>
      <c r="T7899">
        <v>0.2</v>
      </c>
      <c r="U7899">
        <v>30.605399999999999</v>
      </c>
      <c r="V7899">
        <f>IFERROR(SuperstoreData[[#This Row],[Profit]]/SuperstoreData[[#This Row],[Sales]],0)</f>
        <v>0.1125</v>
      </c>
      <c r="W7899">
        <f>YEAR(C7899)</f>
        <v>2017</v>
      </c>
      <c r="X7899" t="str">
        <f>TEXT(C7899,"mmm")</f>
        <v>Aug</v>
      </c>
    </row>
    <row r="7900" spans="1:24" x14ac:dyDescent="0.3">
      <c r="A7900">
        <v>7899</v>
      </c>
      <c r="B7900" t="s">
        <v>10534</v>
      </c>
      <c r="C7900" s="1">
        <v>42960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>
        <v>1614.5820000000001</v>
      </c>
      <c r="S7900">
        <v>6</v>
      </c>
      <c r="T7900">
        <v>0.7</v>
      </c>
      <c r="U7900">
        <v>-1237.8462</v>
      </c>
      <c r="V7900">
        <f>IFERROR(SuperstoreData[[#This Row],[Profit]]/SuperstoreData[[#This Row],[Sales]],0)</f>
        <v>-0.76666666666666661</v>
      </c>
      <c r="W7900">
        <f>YEAR(C7900)</f>
        <v>2017</v>
      </c>
      <c r="X7900" t="str">
        <f>TEXT(C7900,"mmm")</f>
        <v>Aug</v>
      </c>
    </row>
    <row r="7901" spans="1:24" x14ac:dyDescent="0.3">
      <c r="A7901">
        <v>7900</v>
      </c>
      <c r="B7901" t="s">
        <v>10534</v>
      </c>
      <c r="C7901" s="1">
        <v>42960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>
        <v>24.32</v>
      </c>
      <c r="S7901">
        <v>5</v>
      </c>
      <c r="T7901">
        <v>0.2</v>
      </c>
      <c r="U7901">
        <v>9.1199999999999992</v>
      </c>
      <c r="V7901">
        <f>IFERROR(SuperstoreData[[#This Row],[Profit]]/SuperstoreData[[#This Row],[Sales]],0)</f>
        <v>0.37499999999999994</v>
      </c>
      <c r="W7901">
        <f>YEAR(C7901)</f>
        <v>2017</v>
      </c>
      <c r="X7901" t="str">
        <f>TEXT(C7901,"mmm")</f>
        <v>Aug</v>
      </c>
    </row>
    <row r="7902" spans="1:24" x14ac:dyDescent="0.3">
      <c r="A7902">
        <v>7901</v>
      </c>
      <c r="B7902" t="s">
        <v>10534</v>
      </c>
      <c r="C7902" s="1">
        <v>42960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>
        <v>1.5840000000000001</v>
      </c>
      <c r="S7902">
        <v>2</v>
      </c>
      <c r="T7902">
        <v>0.2</v>
      </c>
      <c r="U7902">
        <v>0.47520000000000001</v>
      </c>
      <c r="V7902">
        <f>IFERROR(SuperstoreData[[#This Row],[Profit]]/SuperstoreData[[#This Row],[Sales]],0)</f>
        <v>0.3</v>
      </c>
      <c r="W7902">
        <f>YEAR(C7902)</f>
        <v>2017</v>
      </c>
      <c r="X7902" t="str">
        <f>TEXT(C7902,"mmm")</f>
        <v>Aug</v>
      </c>
    </row>
    <row r="7903" spans="1:24" x14ac:dyDescent="0.3">
      <c r="A7903">
        <v>7902</v>
      </c>
      <c r="B7903" t="s">
        <v>10534</v>
      </c>
      <c r="C7903" s="1">
        <v>42960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>
        <v>31.984000000000002</v>
      </c>
      <c r="S7903">
        <v>1</v>
      </c>
      <c r="T7903">
        <v>0.2</v>
      </c>
      <c r="U7903">
        <v>0</v>
      </c>
      <c r="V7903">
        <f>IFERROR(SuperstoreData[[#This Row],[Profit]]/SuperstoreData[[#This Row],[Sales]],0)</f>
        <v>0</v>
      </c>
      <c r="W7903">
        <f>YEAR(C7903)</f>
        <v>2017</v>
      </c>
      <c r="X7903" t="str">
        <f>TEXT(C7903,"mmm")</f>
        <v>Aug</v>
      </c>
    </row>
    <row r="7904" spans="1:24" x14ac:dyDescent="0.3">
      <c r="A7904">
        <v>7903</v>
      </c>
      <c r="B7904" t="s">
        <v>10534</v>
      </c>
      <c r="C7904" s="1">
        <v>42960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>
        <v>14.76</v>
      </c>
      <c r="S7904">
        <v>5</v>
      </c>
      <c r="T7904">
        <v>0.2</v>
      </c>
      <c r="U7904">
        <v>4.7969999999999997</v>
      </c>
      <c r="V7904">
        <f>IFERROR(SuperstoreData[[#This Row],[Profit]]/SuperstoreData[[#This Row],[Sales]],0)</f>
        <v>0.32500000000000001</v>
      </c>
      <c r="W7904">
        <f>YEAR(C7904)</f>
        <v>2017</v>
      </c>
      <c r="X7904" t="str">
        <f>TEXT(C7904,"mmm")</f>
        <v>Aug</v>
      </c>
    </row>
    <row r="7905" spans="1:24" x14ac:dyDescent="0.3">
      <c r="A7905">
        <v>7904</v>
      </c>
      <c r="B7905" t="s">
        <v>10534</v>
      </c>
      <c r="C7905" s="1">
        <v>42960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>
        <v>423.64800000000002</v>
      </c>
      <c r="S7905">
        <v>2</v>
      </c>
      <c r="T7905">
        <v>0.2</v>
      </c>
      <c r="U7905">
        <v>47.660400000000003</v>
      </c>
      <c r="V7905">
        <f>IFERROR(SuperstoreData[[#This Row],[Profit]]/SuperstoreData[[#This Row],[Sales]],0)</f>
        <v>0.1125</v>
      </c>
      <c r="W7905">
        <f>YEAR(C7905)</f>
        <v>2017</v>
      </c>
      <c r="X7905" t="str">
        <f>TEXT(C7905,"mmm")</f>
        <v>Aug</v>
      </c>
    </row>
    <row r="7906" spans="1:24" x14ac:dyDescent="0.3">
      <c r="A7906">
        <v>7905</v>
      </c>
      <c r="B7906" t="s">
        <v>10535</v>
      </c>
      <c r="C7906" s="1">
        <v>42315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>
        <v>76.64</v>
      </c>
      <c r="S7906">
        <v>2</v>
      </c>
      <c r="T7906">
        <v>0.2</v>
      </c>
      <c r="U7906">
        <v>26.824000000000002</v>
      </c>
      <c r="V7906">
        <f>IFERROR(SuperstoreData[[#This Row],[Profit]]/SuperstoreData[[#This Row],[Sales]],0)</f>
        <v>0.35000000000000003</v>
      </c>
      <c r="W7906">
        <f>YEAR(C7906)</f>
        <v>2015</v>
      </c>
      <c r="X7906" t="str">
        <f>TEXT(C7906,"mmm")</f>
        <v>Nov</v>
      </c>
    </row>
    <row r="7907" spans="1:24" x14ac:dyDescent="0.3">
      <c r="A7907">
        <v>7906</v>
      </c>
      <c r="B7907" t="s">
        <v>10536</v>
      </c>
      <c r="C7907" s="1">
        <v>42292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>
        <v>4.4640000000000004</v>
      </c>
      <c r="S7907">
        <v>1</v>
      </c>
      <c r="T7907">
        <v>0.2</v>
      </c>
      <c r="U7907">
        <v>1.6739999999999999</v>
      </c>
      <c r="V7907">
        <f>IFERROR(SuperstoreData[[#This Row],[Profit]]/SuperstoreData[[#This Row],[Sales]],0)</f>
        <v>0.37499999999999994</v>
      </c>
      <c r="W7907">
        <f>YEAR(C7907)</f>
        <v>2015</v>
      </c>
      <c r="X7907" t="str">
        <f>TEXT(C7907,"mmm")</f>
        <v>Oct</v>
      </c>
    </row>
    <row r="7908" spans="1:24" x14ac:dyDescent="0.3">
      <c r="A7908">
        <v>7907</v>
      </c>
      <c r="B7908" t="s">
        <v>10536</v>
      </c>
      <c r="C7908" s="1">
        <v>42292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>
        <v>3.96</v>
      </c>
      <c r="S7908">
        <v>10</v>
      </c>
      <c r="T7908">
        <v>0.8</v>
      </c>
      <c r="U7908">
        <v>-6.93</v>
      </c>
      <c r="V7908">
        <f>IFERROR(SuperstoreData[[#This Row],[Profit]]/SuperstoreData[[#This Row],[Sales]],0)</f>
        <v>-1.75</v>
      </c>
      <c r="W7908">
        <f>YEAR(C7908)</f>
        <v>2015</v>
      </c>
      <c r="X7908" t="str">
        <f>TEXT(C7908,"mmm")</f>
        <v>Oct</v>
      </c>
    </row>
    <row r="7909" spans="1:24" x14ac:dyDescent="0.3">
      <c r="A7909">
        <v>7908</v>
      </c>
      <c r="B7909" t="s">
        <v>10537</v>
      </c>
      <c r="C7909" s="1">
        <v>42581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>
        <v>715.64</v>
      </c>
      <c r="S7909">
        <v>2</v>
      </c>
      <c r="T7909">
        <v>0</v>
      </c>
      <c r="U7909">
        <v>178.91</v>
      </c>
      <c r="V7909">
        <f>IFERROR(SuperstoreData[[#This Row],[Profit]]/SuperstoreData[[#This Row],[Sales]],0)</f>
        <v>0.25</v>
      </c>
      <c r="W7909">
        <f>YEAR(C7909)</f>
        <v>2016</v>
      </c>
      <c r="X7909" t="str">
        <f>TEXT(C7909,"mmm")</f>
        <v>Jul</v>
      </c>
    </row>
    <row r="7910" spans="1:24" x14ac:dyDescent="0.3">
      <c r="A7910">
        <v>7909</v>
      </c>
      <c r="B7910" t="s">
        <v>10538</v>
      </c>
      <c r="C7910" s="1">
        <v>42707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>
        <v>268.70400000000001</v>
      </c>
      <c r="S7910">
        <v>3</v>
      </c>
      <c r="T7910">
        <v>0.2</v>
      </c>
      <c r="U7910">
        <v>6.7176</v>
      </c>
      <c r="V7910">
        <f>IFERROR(SuperstoreData[[#This Row],[Profit]]/SuperstoreData[[#This Row],[Sales]],0)</f>
        <v>2.4999999999999998E-2</v>
      </c>
      <c r="W7910">
        <f>YEAR(C7910)</f>
        <v>2016</v>
      </c>
      <c r="X7910" t="str">
        <f>TEXT(C7910,"mmm")</f>
        <v>Dec</v>
      </c>
    </row>
    <row r="7911" spans="1:24" x14ac:dyDescent="0.3">
      <c r="A7911">
        <v>7910</v>
      </c>
      <c r="B7911" t="s">
        <v>10538</v>
      </c>
      <c r="C7911" s="1">
        <v>42707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>
        <v>21.92</v>
      </c>
      <c r="S7911">
        <v>8</v>
      </c>
      <c r="T7911">
        <v>0</v>
      </c>
      <c r="U7911">
        <v>5.9184000000000001</v>
      </c>
      <c r="V7911">
        <f>IFERROR(SuperstoreData[[#This Row],[Profit]]/SuperstoreData[[#This Row],[Sales]],0)</f>
        <v>0.26999999999999996</v>
      </c>
      <c r="W7911">
        <f>YEAR(C7911)</f>
        <v>2016</v>
      </c>
      <c r="X7911" t="str">
        <f>TEXT(C7911,"mmm")</f>
        <v>Dec</v>
      </c>
    </row>
    <row r="7912" spans="1:24" x14ac:dyDescent="0.3">
      <c r="A7912">
        <v>7911</v>
      </c>
      <c r="B7912" t="s">
        <v>10538</v>
      </c>
      <c r="C7912" s="1">
        <v>42707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>
        <v>48.72</v>
      </c>
      <c r="S7912">
        <v>3</v>
      </c>
      <c r="T7912">
        <v>0</v>
      </c>
      <c r="U7912">
        <v>7.3079999999999998</v>
      </c>
      <c r="V7912">
        <f>IFERROR(SuperstoreData[[#This Row],[Profit]]/SuperstoreData[[#This Row],[Sales]],0)</f>
        <v>0.15</v>
      </c>
      <c r="W7912">
        <f>YEAR(C7912)</f>
        <v>2016</v>
      </c>
      <c r="X7912" t="str">
        <f>TEXT(C7912,"mmm")</f>
        <v>Dec</v>
      </c>
    </row>
    <row r="7913" spans="1:24" x14ac:dyDescent="0.3">
      <c r="A7913">
        <v>7912</v>
      </c>
      <c r="B7913" t="s">
        <v>10538</v>
      </c>
      <c r="C7913" s="1">
        <v>42707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>
        <v>205.666</v>
      </c>
      <c r="S7913">
        <v>2</v>
      </c>
      <c r="T7913">
        <v>0.15</v>
      </c>
      <c r="U7913">
        <v>-12.098000000000001</v>
      </c>
      <c r="V7913">
        <f>IFERROR(SuperstoreData[[#This Row],[Profit]]/SuperstoreData[[#This Row],[Sales]],0)</f>
        <v>-5.8823529411764712E-2</v>
      </c>
      <c r="W7913">
        <f>YEAR(C7913)</f>
        <v>2016</v>
      </c>
      <c r="X7913" t="str">
        <f>TEXT(C7913,"mmm")</f>
        <v>Dec</v>
      </c>
    </row>
    <row r="7914" spans="1:24" x14ac:dyDescent="0.3">
      <c r="A7914">
        <v>7913</v>
      </c>
      <c r="B7914" t="s">
        <v>10540</v>
      </c>
      <c r="C7914" s="1">
        <v>42488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>
        <v>30.344000000000001</v>
      </c>
      <c r="S7914">
        <v>2</v>
      </c>
      <c r="T7914">
        <v>0.6</v>
      </c>
      <c r="U7914">
        <v>-31.8612</v>
      </c>
      <c r="V7914">
        <f>IFERROR(SuperstoreData[[#This Row],[Profit]]/SuperstoreData[[#This Row],[Sales]],0)</f>
        <v>-1.05</v>
      </c>
      <c r="W7914">
        <f>YEAR(C7914)</f>
        <v>2016</v>
      </c>
      <c r="X7914" t="str">
        <f>TEXT(C7914,"mmm")</f>
        <v>Apr</v>
      </c>
    </row>
    <row r="7915" spans="1:24" x14ac:dyDescent="0.3">
      <c r="A7915">
        <v>7914</v>
      </c>
      <c r="B7915" t="s">
        <v>10541</v>
      </c>
      <c r="C7915" s="1">
        <v>42972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>
        <v>25.696000000000002</v>
      </c>
      <c r="S7915">
        <v>2</v>
      </c>
      <c r="T7915">
        <v>0.2</v>
      </c>
      <c r="U7915">
        <v>1.9272</v>
      </c>
      <c r="V7915">
        <f>IFERROR(SuperstoreData[[#This Row],[Profit]]/SuperstoreData[[#This Row],[Sales]],0)</f>
        <v>7.4999999999999997E-2</v>
      </c>
      <c r="W7915">
        <f>YEAR(C7915)</f>
        <v>2017</v>
      </c>
      <c r="X7915" t="str">
        <f>TEXT(C7915,"mmm")</f>
        <v>Aug</v>
      </c>
    </row>
    <row r="7916" spans="1:24" x14ac:dyDescent="0.3">
      <c r="A7916">
        <v>7915</v>
      </c>
      <c r="B7916" t="s">
        <v>10542</v>
      </c>
      <c r="C7916" s="1">
        <v>42903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>
        <v>3404.5</v>
      </c>
      <c r="S7916">
        <v>5</v>
      </c>
      <c r="T7916">
        <v>0</v>
      </c>
      <c r="U7916">
        <v>1668.2049999999999</v>
      </c>
      <c r="V7916">
        <f>IFERROR(SuperstoreData[[#This Row],[Profit]]/SuperstoreData[[#This Row],[Sales]],0)</f>
        <v>0.49</v>
      </c>
      <c r="W7916">
        <f>YEAR(C7916)</f>
        <v>2017</v>
      </c>
      <c r="X7916" t="str">
        <f>TEXT(C7916,"mmm")</f>
        <v>Jun</v>
      </c>
    </row>
    <row r="7917" spans="1:24" x14ac:dyDescent="0.3">
      <c r="A7917">
        <v>7916</v>
      </c>
      <c r="B7917" t="s">
        <v>10542</v>
      </c>
      <c r="C7917" s="1">
        <v>42903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>
        <v>101.34</v>
      </c>
      <c r="S7917">
        <v>3</v>
      </c>
      <c r="T7917">
        <v>0</v>
      </c>
      <c r="U7917">
        <v>8.1072000000000006</v>
      </c>
      <c r="V7917">
        <f>IFERROR(SuperstoreData[[#This Row],[Profit]]/SuperstoreData[[#This Row],[Sales]],0)</f>
        <v>0.08</v>
      </c>
      <c r="W7917">
        <f>YEAR(C7917)</f>
        <v>2017</v>
      </c>
      <c r="X7917" t="str">
        <f>TEXT(C7917,"mmm")</f>
        <v>Jun</v>
      </c>
    </row>
    <row r="7918" spans="1:24" x14ac:dyDescent="0.3">
      <c r="A7918">
        <v>7917</v>
      </c>
      <c r="B7918" t="s">
        <v>10545</v>
      </c>
      <c r="C7918" s="1">
        <v>42328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>
        <v>344.37200000000001</v>
      </c>
      <c r="S7918">
        <v>4</v>
      </c>
      <c r="T7918">
        <v>0.3</v>
      </c>
      <c r="U7918">
        <v>-93.472399999999993</v>
      </c>
      <c r="V7918">
        <f>IFERROR(SuperstoreData[[#This Row],[Profit]]/SuperstoreData[[#This Row],[Sales]],0)</f>
        <v>-0.27142857142857141</v>
      </c>
      <c r="W7918">
        <f>YEAR(C7918)</f>
        <v>2015</v>
      </c>
      <c r="X7918" t="str">
        <f>TEXT(C7918,"mmm")</f>
        <v>Nov</v>
      </c>
    </row>
    <row r="7919" spans="1:24" x14ac:dyDescent="0.3">
      <c r="A7919">
        <v>7918</v>
      </c>
      <c r="B7919" t="s">
        <v>10546</v>
      </c>
      <c r="C7919" s="1">
        <v>42982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>
        <v>30.384</v>
      </c>
      <c r="S7919">
        <v>1</v>
      </c>
      <c r="T7919">
        <v>0.2</v>
      </c>
      <c r="U7919">
        <v>3.798</v>
      </c>
      <c r="V7919">
        <f>IFERROR(SuperstoreData[[#This Row],[Profit]]/SuperstoreData[[#This Row],[Sales]],0)</f>
        <v>0.125</v>
      </c>
      <c r="W7919">
        <f>YEAR(C7919)</f>
        <v>2017</v>
      </c>
      <c r="X7919" t="str">
        <f>TEXT(C7919,"mmm")</f>
        <v>Sep</v>
      </c>
    </row>
    <row r="7920" spans="1:24" x14ac:dyDescent="0.3">
      <c r="A7920">
        <v>7919</v>
      </c>
      <c r="B7920" t="s">
        <v>10547</v>
      </c>
      <c r="C7920" s="1">
        <v>42189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>
        <v>22.847999999999999</v>
      </c>
      <c r="S7920">
        <v>2</v>
      </c>
      <c r="T7920">
        <v>0.2</v>
      </c>
      <c r="U7920">
        <v>7.4256000000000002</v>
      </c>
      <c r="V7920">
        <f>IFERROR(SuperstoreData[[#This Row],[Profit]]/SuperstoreData[[#This Row],[Sales]],0)</f>
        <v>0.32500000000000001</v>
      </c>
      <c r="W7920">
        <f>YEAR(C7920)</f>
        <v>2015</v>
      </c>
      <c r="X7920" t="str">
        <f>TEXT(C7920,"mmm")</f>
        <v>Jul</v>
      </c>
    </row>
    <row r="7921" spans="1:24" x14ac:dyDescent="0.3">
      <c r="A7921">
        <v>7920</v>
      </c>
      <c r="B7921" t="s">
        <v>10548</v>
      </c>
      <c r="C7921" s="1">
        <v>42993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>
        <v>38.619999999999997</v>
      </c>
      <c r="S7921">
        <v>2</v>
      </c>
      <c r="T7921">
        <v>0</v>
      </c>
      <c r="U7921">
        <v>10.813599999999999</v>
      </c>
      <c r="V7921">
        <f>IFERROR(SuperstoreData[[#This Row],[Profit]]/SuperstoreData[[#This Row],[Sales]],0)</f>
        <v>0.27999999999999997</v>
      </c>
      <c r="W7921">
        <f>YEAR(C7921)</f>
        <v>2017</v>
      </c>
      <c r="X7921" t="str">
        <f>TEXT(C7921,"mmm")</f>
        <v>Sep</v>
      </c>
    </row>
    <row r="7922" spans="1:24" x14ac:dyDescent="0.3">
      <c r="A7922">
        <v>7921</v>
      </c>
      <c r="B7922" t="s">
        <v>10548</v>
      </c>
      <c r="C7922" s="1">
        <v>42993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>
        <v>59.98</v>
      </c>
      <c r="S7922">
        <v>2</v>
      </c>
      <c r="T7922">
        <v>0</v>
      </c>
      <c r="U7922">
        <v>10.7964</v>
      </c>
      <c r="V7922">
        <f>IFERROR(SuperstoreData[[#This Row],[Profit]]/SuperstoreData[[#This Row],[Sales]],0)</f>
        <v>0.18000000000000002</v>
      </c>
      <c r="W7922">
        <f>YEAR(C7922)</f>
        <v>2017</v>
      </c>
      <c r="X7922" t="str">
        <f>TEXT(C7922,"mmm")</f>
        <v>Sep</v>
      </c>
    </row>
    <row r="7923" spans="1:24" x14ac:dyDescent="0.3">
      <c r="A7923">
        <v>7922</v>
      </c>
      <c r="B7923" t="s">
        <v>10549</v>
      </c>
      <c r="C7923" s="1">
        <v>42807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>
        <v>174.3</v>
      </c>
      <c r="S7923">
        <v>3</v>
      </c>
      <c r="T7923">
        <v>0</v>
      </c>
      <c r="U7923">
        <v>81.921000000000006</v>
      </c>
      <c r="V7923">
        <f>IFERROR(SuperstoreData[[#This Row],[Profit]]/SuperstoreData[[#This Row],[Sales]],0)</f>
        <v>0.47000000000000003</v>
      </c>
      <c r="W7923">
        <f>YEAR(C7923)</f>
        <v>2017</v>
      </c>
      <c r="X7923" t="str">
        <f>TEXT(C7923,"mmm")</f>
        <v>Mar</v>
      </c>
    </row>
    <row r="7924" spans="1:24" x14ac:dyDescent="0.3">
      <c r="A7924">
        <v>7923</v>
      </c>
      <c r="B7924" t="s">
        <v>10550</v>
      </c>
      <c r="C7924" s="1">
        <v>43002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>
        <v>383.96</v>
      </c>
      <c r="S7924">
        <v>5</v>
      </c>
      <c r="T7924">
        <v>0.2</v>
      </c>
      <c r="U7924">
        <v>38.396000000000001</v>
      </c>
      <c r="V7924">
        <f>IFERROR(SuperstoreData[[#This Row],[Profit]]/SuperstoreData[[#This Row],[Sales]],0)</f>
        <v>0.1</v>
      </c>
      <c r="W7924">
        <f>YEAR(C7924)</f>
        <v>2017</v>
      </c>
      <c r="X7924" t="str">
        <f>TEXT(C7924,"mmm")</f>
        <v>Sep</v>
      </c>
    </row>
    <row r="7925" spans="1:24" x14ac:dyDescent="0.3">
      <c r="A7925">
        <v>7924</v>
      </c>
      <c r="B7925" t="s">
        <v>10550</v>
      </c>
      <c r="C7925" s="1">
        <v>43002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>
        <v>15.57</v>
      </c>
      <c r="S7925">
        <v>3</v>
      </c>
      <c r="T7925">
        <v>0.7</v>
      </c>
      <c r="U7925">
        <v>-11.417999999999999</v>
      </c>
      <c r="V7925">
        <f>IFERROR(SuperstoreData[[#This Row],[Profit]]/SuperstoreData[[#This Row],[Sales]],0)</f>
        <v>-0.73333333333333328</v>
      </c>
      <c r="W7925">
        <f>YEAR(C7925)</f>
        <v>2017</v>
      </c>
      <c r="X7925" t="str">
        <f>TEXT(C7925,"mmm")</f>
        <v>Sep</v>
      </c>
    </row>
    <row r="7926" spans="1:24" x14ac:dyDescent="0.3">
      <c r="A7926">
        <v>7925</v>
      </c>
      <c r="B7926" t="s">
        <v>10551</v>
      </c>
      <c r="C7926" s="1">
        <v>42595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>
        <v>22.32</v>
      </c>
      <c r="S7926">
        <v>4</v>
      </c>
      <c r="T7926">
        <v>0</v>
      </c>
      <c r="U7926">
        <v>10.7136</v>
      </c>
      <c r="V7926">
        <f>IFERROR(SuperstoreData[[#This Row],[Profit]]/SuperstoreData[[#This Row],[Sales]],0)</f>
        <v>0.48</v>
      </c>
      <c r="W7926">
        <f>YEAR(C7926)</f>
        <v>2016</v>
      </c>
      <c r="X7926" t="str">
        <f>TEXT(C7926,"mmm")</f>
        <v>Aug</v>
      </c>
    </row>
    <row r="7927" spans="1:24" x14ac:dyDescent="0.3">
      <c r="A7927">
        <v>7926</v>
      </c>
      <c r="B7927" t="s">
        <v>10551</v>
      </c>
      <c r="C7927" s="1">
        <v>42595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>
        <v>103.6</v>
      </c>
      <c r="S7927">
        <v>7</v>
      </c>
      <c r="T7927">
        <v>0</v>
      </c>
      <c r="U7927">
        <v>51.8</v>
      </c>
      <c r="V7927">
        <f>IFERROR(SuperstoreData[[#This Row],[Profit]]/SuperstoreData[[#This Row],[Sales]],0)</f>
        <v>0.5</v>
      </c>
      <c r="W7927">
        <f>YEAR(C7927)</f>
        <v>2016</v>
      </c>
      <c r="X7927" t="str">
        <f>TEXT(C7927,"mmm")</f>
        <v>Aug</v>
      </c>
    </row>
    <row r="7928" spans="1:24" x14ac:dyDescent="0.3">
      <c r="A7928">
        <v>7927</v>
      </c>
      <c r="B7928" t="s">
        <v>10552</v>
      </c>
      <c r="C7928" s="1">
        <v>43059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>
        <v>2.97</v>
      </c>
      <c r="S7928">
        <v>3</v>
      </c>
      <c r="T7928">
        <v>0</v>
      </c>
      <c r="U7928">
        <v>1.3365</v>
      </c>
      <c r="V7928">
        <f>IFERROR(SuperstoreData[[#This Row],[Profit]]/SuperstoreData[[#This Row],[Sales]],0)</f>
        <v>0.44999999999999996</v>
      </c>
      <c r="W7928">
        <f>YEAR(C7928)</f>
        <v>2017</v>
      </c>
      <c r="X7928" t="str">
        <f>TEXT(C7928,"mmm")</f>
        <v>Nov</v>
      </c>
    </row>
    <row r="7929" spans="1:24" x14ac:dyDescent="0.3">
      <c r="A7929">
        <v>7928</v>
      </c>
      <c r="B7929" t="s">
        <v>10552</v>
      </c>
      <c r="C7929" s="1">
        <v>43059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>
        <v>569.99</v>
      </c>
      <c r="S7929">
        <v>1</v>
      </c>
      <c r="T7929">
        <v>0</v>
      </c>
      <c r="U7929">
        <v>170.99700000000001</v>
      </c>
      <c r="V7929">
        <f>IFERROR(SuperstoreData[[#This Row],[Profit]]/SuperstoreData[[#This Row],[Sales]],0)</f>
        <v>0.30000000000000004</v>
      </c>
      <c r="W7929">
        <f>YEAR(C7929)</f>
        <v>2017</v>
      </c>
      <c r="X7929" t="str">
        <f>TEXT(C7929,"mmm")</f>
        <v>Nov</v>
      </c>
    </row>
    <row r="7930" spans="1:24" x14ac:dyDescent="0.3">
      <c r="A7930">
        <v>7929</v>
      </c>
      <c r="B7930" t="s">
        <v>10552</v>
      </c>
      <c r="C7930" s="1">
        <v>43059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>
        <v>50.97</v>
      </c>
      <c r="S7930">
        <v>3</v>
      </c>
      <c r="T7930">
        <v>0</v>
      </c>
      <c r="U7930">
        <v>9.1745999999999999</v>
      </c>
      <c r="V7930">
        <f>IFERROR(SuperstoreData[[#This Row],[Profit]]/SuperstoreData[[#This Row],[Sales]],0)</f>
        <v>0.18</v>
      </c>
      <c r="W7930">
        <f>YEAR(C7930)</f>
        <v>2017</v>
      </c>
      <c r="X7930" t="str">
        <f>TEXT(C7930,"mmm")</f>
        <v>Nov</v>
      </c>
    </row>
    <row r="7931" spans="1:24" x14ac:dyDescent="0.3">
      <c r="A7931">
        <v>7930</v>
      </c>
      <c r="B7931" t="s">
        <v>10553</v>
      </c>
      <c r="C7931" s="1">
        <v>42941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>
        <v>298.11599999999999</v>
      </c>
      <c r="S7931">
        <v>6</v>
      </c>
      <c r="T7931">
        <v>0.3</v>
      </c>
      <c r="U7931">
        <v>-4.2587999999999999</v>
      </c>
      <c r="V7931">
        <f>IFERROR(SuperstoreData[[#This Row],[Profit]]/SuperstoreData[[#This Row],[Sales]],0)</f>
        <v>-1.4285714285714287E-2</v>
      </c>
      <c r="W7931">
        <f>YEAR(C7931)</f>
        <v>2017</v>
      </c>
      <c r="X7931" t="str">
        <f>TEXT(C7931,"mmm")</f>
        <v>Jul</v>
      </c>
    </row>
    <row r="7932" spans="1:24" x14ac:dyDescent="0.3">
      <c r="A7932">
        <v>7931</v>
      </c>
      <c r="B7932" t="s">
        <v>10554</v>
      </c>
      <c r="C7932" s="1">
        <v>42454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>
        <v>59.52</v>
      </c>
      <c r="S7932">
        <v>3</v>
      </c>
      <c r="T7932">
        <v>0</v>
      </c>
      <c r="U7932">
        <v>17.856000000000002</v>
      </c>
      <c r="V7932">
        <f>IFERROR(SuperstoreData[[#This Row],[Profit]]/SuperstoreData[[#This Row],[Sales]],0)</f>
        <v>0.3</v>
      </c>
      <c r="W7932">
        <f>YEAR(C7932)</f>
        <v>2016</v>
      </c>
      <c r="X7932" t="str">
        <f>TEXT(C7932,"mmm")</f>
        <v>Mar</v>
      </c>
    </row>
    <row r="7933" spans="1:24" x14ac:dyDescent="0.3">
      <c r="A7933">
        <v>7932</v>
      </c>
      <c r="B7933" t="s">
        <v>10555</v>
      </c>
      <c r="C7933" s="1">
        <v>42566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>
        <v>230.28</v>
      </c>
      <c r="S7933">
        <v>3</v>
      </c>
      <c r="T7933">
        <v>0.2</v>
      </c>
      <c r="U7933">
        <v>23.027999999999999</v>
      </c>
      <c r="V7933">
        <f>IFERROR(SuperstoreData[[#This Row],[Profit]]/SuperstoreData[[#This Row],[Sales]],0)</f>
        <v>9.9999999999999992E-2</v>
      </c>
      <c r="W7933">
        <f>YEAR(C7933)</f>
        <v>2016</v>
      </c>
      <c r="X7933" t="str">
        <f>TEXT(C7933,"mmm")</f>
        <v>Jul</v>
      </c>
    </row>
    <row r="7934" spans="1:24" x14ac:dyDescent="0.3">
      <c r="A7934">
        <v>7933</v>
      </c>
      <c r="B7934" t="s">
        <v>10555</v>
      </c>
      <c r="C7934" s="1">
        <v>42566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>
        <v>105.52</v>
      </c>
      <c r="S7934">
        <v>5</v>
      </c>
      <c r="T7934">
        <v>0.2</v>
      </c>
      <c r="U7934">
        <v>34.293999999999997</v>
      </c>
      <c r="V7934">
        <f>IFERROR(SuperstoreData[[#This Row],[Profit]]/SuperstoreData[[#This Row],[Sales]],0)</f>
        <v>0.32499999999999996</v>
      </c>
      <c r="W7934">
        <f>YEAR(C7934)</f>
        <v>2016</v>
      </c>
      <c r="X7934" t="str">
        <f>TEXT(C7934,"mmm")</f>
        <v>Jul</v>
      </c>
    </row>
    <row r="7935" spans="1:24" x14ac:dyDescent="0.3">
      <c r="A7935">
        <v>7934</v>
      </c>
      <c r="B7935" t="s">
        <v>10556</v>
      </c>
      <c r="C7935" s="1">
        <v>42964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>
        <v>23.36</v>
      </c>
      <c r="S7935">
        <v>2</v>
      </c>
      <c r="T7935">
        <v>0</v>
      </c>
      <c r="U7935">
        <v>11.68</v>
      </c>
      <c r="V7935">
        <f>IFERROR(SuperstoreData[[#This Row],[Profit]]/SuperstoreData[[#This Row],[Sales]],0)</f>
        <v>0.5</v>
      </c>
      <c r="W7935">
        <f>YEAR(C7935)</f>
        <v>2017</v>
      </c>
      <c r="X7935" t="str">
        <f>TEXT(C7935,"mmm")</f>
        <v>Aug</v>
      </c>
    </row>
    <row r="7936" spans="1:24" x14ac:dyDescent="0.3">
      <c r="A7936">
        <v>7935</v>
      </c>
      <c r="B7936" t="s">
        <v>10556</v>
      </c>
      <c r="C7936" s="1">
        <v>42964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>
        <v>71.975999999999999</v>
      </c>
      <c r="S7936">
        <v>3</v>
      </c>
      <c r="T7936">
        <v>0.2</v>
      </c>
      <c r="U7936">
        <v>8.9969999999999999</v>
      </c>
      <c r="V7936">
        <f>IFERROR(SuperstoreData[[#This Row],[Profit]]/SuperstoreData[[#This Row],[Sales]],0)</f>
        <v>0.125</v>
      </c>
      <c r="W7936">
        <f>YEAR(C7936)</f>
        <v>2017</v>
      </c>
      <c r="X7936" t="str">
        <f>TEXT(C7936,"mmm")</f>
        <v>Aug</v>
      </c>
    </row>
    <row r="7937" spans="1:24" x14ac:dyDescent="0.3">
      <c r="A7937">
        <v>7936</v>
      </c>
      <c r="B7937" t="s">
        <v>10556</v>
      </c>
      <c r="C7937" s="1">
        <v>42964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>
        <v>8.56</v>
      </c>
      <c r="S7937">
        <v>2</v>
      </c>
      <c r="T7937">
        <v>0</v>
      </c>
      <c r="U7937">
        <v>3.8519999999999999</v>
      </c>
      <c r="V7937">
        <f>IFERROR(SuperstoreData[[#This Row],[Profit]]/SuperstoreData[[#This Row],[Sales]],0)</f>
        <v>0.44999999999999996</v>
      </c>
      <c r="W7937">
        <f>YEAR(C7937)</f>
        <v>2017</v>
      </c>
      <c r="X7937" t="str">
        <f>TEXT(C7937,"mmm")</f>
        <v>Aug</v>
      </c>
    </row>
    <row r="7938" spans="1:24" x14ac:dyDescent="0.3">
      <c r="A7938">
        <v>7937</v>
      </c>
      <c r="B7938" t="s">
        <v>10556</v>
      </c>
      <c r="C7938" s="1">
        <v>42964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>
        <v>13.92</v>
      </c>
      <c r="S7938">
        <v>3</v>
      </c>
      <c r="T7938">
        <v>0.2</v>
      </c>
      <c r="U7938">
        <v>4.8719999999999999</v>
      </c>
      <c r="V7938">
        <f>IFERROR(SuperstoreData[[#This Row],[Profit]]/SuperstoreData[[#This Row],[Sales]],0)</f>
        <v>0.35</v>
      </c>
      <c r="W7938">
        <f>YEAR(C7938)</f>
        <v>2017</v>
      </c>
      <c r="X7938" t="str">
        <f>TEXT(C7938,"mmm")</f>
        <v>Aug</v>
      </c>
    </row>
    <row r="7939" spans="1:24" x14ac:dyDescent="0.3">
      <c r="A7939">
        <v>7938</v>
      </c>
      <c r="B7939" t="s">
        <v>10556</v>
      </c>
      <c r="C7939" s="1">
        <v>42964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>
        <v>2518.29</v>
      </c>
      <c r="S7939">
        <v>9</v>
      </c>
      <c r="T7939">
        <v>0</v>
      </c>
      <c r="U7939">
        <v>654.75540000000001</v>
      </c>
      <c r="V7939">
        <f>IFERROR(SuperstoreData[[#This Row],[Profit]]/SuperstoreData[[#This Row],[Sales]],0)</f>
        <v>0.26</v>
      </c>
      <c r="W7939">
        <f>YEAR(C7939)</f>
        <v>2017</v>
      </c>
      <c r="X7939" t="str">
        <f>TEXT(C7939,"mmm")</f>
        <v>Aug</v>
      </c>
    </row>
    <row r="7940" spans="1:24" x14ac:dyDescent="0.3">
      <c r="A7940">
        <v>7939</v>
      </c>
      <c r="B7940" t="s">
        <v>10556</v>
      </c>
      <c r="C7940" s="1">
        <v>42964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>
        <v>540.57000000000005</v>
      </c>
      <c r="S7940">
        <v>3</v>
      </c>
      <c r="T7940">
        <v>0</v>
      </c>
      <c r="U7940">
        <v>140.54820000000001</v>
      </c>
      <c r="V7940">
        <f>IFERROR(SuperstoreData[[#This Row],[Profit]]/SuperstoreData[[#This Row],[Sales]],0)</f>
        <v>0.26</v>
      </c>
      <c r="W7940">
        <f>YEAR(C7940)</f>
        <v>2017</v>
      </c>
      <c r="X7940" t="str">
        <f>TEXT(C7940,"mmm")</f>
        <v>Aug</v>
      </c>
    </row>
    <row r="7941" spans="1:24" x14ac:dyDescent="0.3">
      <c r="A7941">
        <v>7940</v>
      </c>
      <c r="B7941" t="s">
        <v>10556</v>
      </c>
      <c r="C7941" s="1">
        <v>42964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>
        <v>221.05600000000001</v>
      </c>
      <c r="S7941">
        <v>8</v>
      </c>
      <c r="T7941">
        <v>0.2</v>
      </c>
      <c r="U7941">
        <v>77.369600000000005</v>
      </c>
      <c r="V7941">
        <f>IFERROR(SuperstoreData[[#This Row],[Profit]]/SuperstoreData[[#This Row],[Sales]],0)</f>
        <v>0.35000000000000003</v>
      </c>
      <c r="W7941">
        <f>YEAR(C7941)</f>
        <v>2017</v>
      </c>
      <c r="X7941" t="str">
        <f>TEXT(C7941,"mmm")</f>
        <v>Aug</v>
      </c>
    </row>
    <row r="7942" spans="1:24" x14ac:dyDescent="0.3">
      <c r="A7942">
        <v>7941</v>
      </c>
      <c r="B7942" t="s">
        <v>10557</v>
      </c>
      <c r="C7942" s="1">
        <v>42718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>
        <v>81.424000000000007</v>
      </c>
      <c r="S7942">
        <v>2</v>
      </c>
      <c r="T7942">
        <v>0.2</v>
      </c>
      <c r="U7942">
        <v>-9.1601999999999997</v>
      </c>
      <c r="V7942">
        <f>IFERROR(SuperstoreData[[#This Row],[Profit]]/SuperstoreData[[#This Row],[Sales]],0)</f>
        <v>-0.11249999999999999</v>
      </c>
      <c r="W7942">
        <f>YEAR(C7942)</f>
        <v>2016</v>
      </c>
      <c r="X7942" t="str">
        <f>TEXT(C7942,"mmm")</f>
        <v>Dec</v>
      </c>
    </row>
    <row r="7943" spans="1:24" x14ac:dyDescent="0.3">
      <c r="A7943">
        <v>7942</v>
      </c>
      <c r="B7943" t="s">
        <v>10557</v>
      </c>
      <c r="C7943" s="1">
        <v>42718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>
        <v>134.80000000000001</v>
      </c>
      <c r="S7943">
        <v>10</v>
      </c>
      <c r="T7943">
        <v>0</v>
      </c>
      <c r="U7943">
        <v>35.048000000000002</v>
      </c>
      <c r="V7943">
        <f>IFERROR(SuperstoreData[[#This Row],[Profit]]/SuperstoreData[[#This Row],[Sales]],0)</f>
        <v>0.26</v>
      </c>
      <c r="W7943">
        <f>YEAR(C7943)</f>
        <v>2016</v>
      </c>
      <c r="X7943" t="str">
        <f>TEXT(C7943,"mmm")</f>
        <v>Dec</v>
      </c>
    </row>
    <row r="7944" spans="1:24" x14ac:dyDescent="0.3">
      <c r="A7944">
        <v>7943</v>
      </c>
      <c r="B7944" t="s">
        <v>10558</v>
      </c>
      <c r="C7944" s="1">
        <v>43094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>
        <v>39.582000000000001</v>
      </c>
      <c r="S7944">
        <v>9</v>
      </c>
      <c r="T7944">
        <v>0.8</v>
      </c>
      <c r="U7944">
        <v>-59.372999999999998</v>
      </c>
      <c r="V7944">
        <f>IFERROR(SuperstoreData[[#This Row],[Profit]]/SuperstoreData[[#This Row],[Sales]],0)</f>
        <v>-1.5</v>
      </c>
      <c r="W7944">
        <f>YEAR(C7944)</f>
        <v>2017</v>
      </c>
      <c r="X7944" t="str">
        <f>TEXT(C7944,"mmm")</f>
        <v>Dec</v>
      </c>
    </row>
    <row r="7945" spans="1:24" x14ac:dyDescent="0.3">
      <c r="A7945">
        <v>7944</v>
      </c>
      <c r="B7945" t="s">
        <v>10558</v>
      </c>
      <c r="C7945" s="1">
        <v>43094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>
        <v>44.688000000000002</v>
      </c>
      <c r="S7945">
        <v>7</v>
      </c>
      <c r="T7945">
        <v>0.2</v>
      </c>
      <c r="U7945">
        <v>5.0274000000000001</v>
      </c>
      <c r="V7945">
        <f>IFERROR(SuperstoreData[[#This Row],[Profit]]/SuperstoreData[[#This Row],[Sales]],0)</f>
        <v>0.1125</v>
      </c>
      <c r="W7945">
        <f>YEAR(C7945)</f>
        <v>2017</v>
      </c>
      <c r="X7945" t="str">
        <f>TEXT(C7945,"mmm")</f>
        <v>Dec</v>
      </c>
    </row>
    <row r="7946" spans="1:24" x14ac:dyDescent="0.3">
      <c r="A7946">
        <v>7945</v>
      </c>
      <c r="B7946" t="s">
        <v>10558</v>
      </c>
      <c r="C7946" s="1">
        <v>43094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>
        <v>31.744</v>
      </c>
      <c r="S7946">
        <v>2</v>
      </c>
      <c r="T7946">
        <v>0.2</v>
      </c>
      <c r="U7946">
        <v>2.3807999999999998</v>
      </c>
      <c r="V7946">
        <f>IFERROR(SuperstoreData[[#This Row],[Profit]]/SuperstoreData[[#This Row],[Sales]],0)</f>
        <v>7.4999999999999997E-2</v>
      </c>
      <c r="W7946">
        <f>YEAR(C7946)</f>
        <v>2017</v>
      </c>
      <c r="X7946" t="str">
        <f>TEXT(C7946,"mmm")</f>
        <v>Dec</v>
      </c>
    </row>
    <row r="7947" spans="1:24" x14ac:dyDescent="0.3">
      <c r="A7947">
        <v>7946</v>
      </c>
      <c r="B7947" t="s">
        <v>10558</v>
      </c>
      <c r="C7947" s="1">
        <v>43094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>
        <v>40.98</v>
      </c>
      <c r="S7947">
        <v>5</v>
      </c>
      <c r="T7947">
        <v>0.8</v>
      </c>
      <c r="U7947">
        <v>-65.567999999999998</v>
      </c>
      <c r="V7947">
        <f>IFERROR(SuperstoreData[[#This Row],[Profit]]/SuperstoreData[[#This Row],[Sales]],0)</f>
        <v>-1.6</v>
      </c>
      <c r="W7947">
        <f>YEAR(C7947)</f>
        <v>2017</v>
      </c>
      <c r="X7947" t="str">
        <f>TEXT(C7947,"mmm")</f>
        <v>Dec</v>
      </c>
    </row>
    <row r="7948" spans="1:24" x14ac:dyDescent="0.3">
      <c r="A7948">
        <v>7947</v>
      </c>
      <c r="B7948" t="s">
        <v>10558</v>
      </c>
      <c r="C7948" s="1">
        <v>43094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>
        <v>3.1680000000000001</v>
      </c>
      <c r="S7948">
        <v>3</v>
      </c>
      <c r="T7948">
        <v>0.8</v>
      </c>
      <c r="U7948">
        <v>-5.0688000000000004</v>
      </c>
      <c r="V7948">
        <f>IFERROR(SuperstoreData[[#This Row],[Profit]]/SuperstoreData[[#This Row],[Sales]],0)</f>
        <v>-1.6</v>
      </c>
      <c r="W7948">
        <f>YEAR(C7948)</f>
        <v>2017</v>
      </c>
      <c r="X7948" t="str">
        <f>TEXT(C7948,"mmm")</f>
        <v>Dec</v>
      </c>
    </row>
    <row r="7949" spans="1:24" x14ac:dyDescent="0.3">
      <c r="A7949">
        <v>7948</v>
      </c>
      <c r="B7949" t="s">
        <v>10559</v>
      </c>
      <c r="C7949" s="1">
        <v>41699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>
        <v>18.84</v>
      </c>
      <c r="S7949">
        <v>5</v>
      </c>
      <c r="T7949">
        <v>0.2</v>
      </c>
      <c r="U7949">
        <v>-3.5325000000000002</v>
      </c>
      <c r="V7949">
        <f>IFERROR(SuperstoreData[[#This Row],[Profit]]/SuperstoreData[[#This Row],[Sales]],0)</f>
        <v>-0.1875</v>
      </c>
      <c r="W7949">
        <f>YEAR(C7949)</f>
        <v>2014</v>
      </c>
      <c r="X7949" t="str">
        <f>TEXT(C7949,"mmm")</f>
        <v>Mar</v>
      </c>
    </row>
    <row r="7950" spans="1:24" x14ac:dyDescent="0.3">
      <c r="A7950">
        <v>7949</v>
      </c>
      <c r="B7950" t="s">
        <v>10559</v>
      </c>
      <c r="C7950" s="1">
        <v>41699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>
        <v>362.25</v>
      </c>
      <c r="S7950">
        <v>6</v>
      </c>
      <c r="T7950">
        <v>0.3</v>
      </c>
      <c r="U7950">
        <v>0</v>
      </c>
      <c r="V7950">
        <f>IFERROR(SuperstoreData[[#This Row],[Profit]]/SuperstoreData[[#This Row],[Sales]],0)</f>
        <v>0</v>
      </c>
      <c r="W7950">
        <f>YEAR(C7950)</f>
        <v>2014</v>
      </c>
      <c r="X7950" t="str">
        <f>TEXT(C7950,"mmm")</f>
        <v>Mar</v>
      </c>
    </row>
    <row r="7951" spans="1:24" x14ac:dyDescent="0.3">
      <c r="A7951">
        <v>7950</v>
      </c>
      <c r="B7951" t="s">
        <v>10559</v>
      </c>
      <c r="C7951" s="1">
        <v>41699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>
        <v>63.552</v>
      </c>
      <c r="S7951">
        <v>6</v>
      </c>
      <c r="T7951">
        <v>0.6</v>
      </c>
      <c r="U7951">
        <v>-34.953600000000002</v>
      </c>
      <c r="V7951">
        <f>IFERROR(SuperstoreData[[#This Row],[Profit]]/SuperstoreData[[#This Row],[Sales]],0)</f>
        <v>-0.55000000000000004</v>
      </c>
      <c r="W7951">
        <f>YEAR(C7951)</f>
        <v>2014</v>
      </c>
      <c r="X7951" t="str">
        <f>TEXT(C7951,"mmm")</f>
        <v>Mar</v>
      </c>
    </row>
    <row r="7952" spans="1:24" x14ac:dyDescent="0.3">
      <c r="A7952">
        <v>7951</v>
      </c>
      <c r="B7952" t="s">
        <v>10559</v>
      </c>
      <c r="C7952" s="1">
        <v>41699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>
        <v>129.55199999999999</v>
      </c>
      <c r="S7952">
        <v>3</v>
      </c>
      <c r="T7952">
        <v>0.2</v>
      </c>
      <c r="U7952">
        <v>-22.671600000000002</v>
      </c>
      <c r="V7952">
        <f>IFERROR(SuperstoreData[[#This Row],[Profit]]/SuperstoreData[[#This Row],[Sales]],0)</f>
        <v>-0.17500000000000002</v>
      </c>
      <c r="W7952">
        <f>YEAR(C7952)</f>
        <v>2014</v>
      </c>
      <c r="X7952" t="str">
        <f>TEXT(C7952,"mmm")</f>
        <v>Mar</v>
      </c>
    </row>
    <row r="7953" spans="1:24" x14ac:dyDescent="0.3">
      <c r="A7953">
        <v>7952</v>
      </c>
      <c r="B7953" t="s">
        <v>10560</v>
      </c>
      <c r="C7953" s="1">
        <v>42327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>
        <v>5.984</v>
      </c>
      <c r="S7953">
        <v>2</v>
      </c>
      <c r="T7953">
        <v>0.2</v>
      </c>
      <c r="U7953">
        <v>2.2440000000000002</v>
      </c>
      <c r="V7953">
        <f>IFERROR(SuperstoreData[[#This Row],[Profit]]/SuperstoreData[[#This Row],[Sales]],0)</f>
        <v>0.37500000000000006</v>
      </c>
      <c r="W7953">
        <f>YEAR(C7953)</f>
        <v>2015</v>
      </c>
      <c r="X7953" t="str">
        <f>TEXT(C7953,"mmm")</f>
        <v>Nov</v>
      </c>
    </row>
    <row r="7954" spans="1:24" x14ac:dyDescent="0.3">
      <c r="A7954">
        <v>7953</v>
      </c>
      <c r="B7954" t="s">
        <v>10560</v>
      </c>
      <c r="C7954" s="1">
        <v>42327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>
        <v>861.76</v>
      </c>
      <c r="S7954">
        <v>4</v>
      </c>
      <c r="T7954">
        <v>0</v>
      </c>
      <c r="U7954">
        <v>249.91040000000001</v>
      </c>
      <c r="V7954">
        <f>IFERROR(SuperstoreData[[#This Row],[Profit]]/SuperstoreData[[#This Row],[Sales]],0)</f>
        <v>0.29000000000000004</v>
      </c>
      <c r="W7954">
        <f>YEAR(C7954)</f>
        <v>2015</v>
      </c>
      <c r="X7954" t="str">
        <f>TEXT(C7954,"mmm")</f>
        <v>Nov</v>
      </c>
    </row>
    <row r="7955" spans="1:24" x14ac:dyDescent="0.3">
      <c r="A7955">
        <v>7954</v>
      </c>
      <c r="B7955" t="s">
        <v>10561</v>
      </c>
      <c r="C7955" s="1">
        <v>41730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>
        <v>66.959999999999994</v>
      </c>
      <c r="S7955">
        <v>4</v>
      </c>
      <c r="T7955">
        <v>0</v>
      </c>
      <c r="U7955">
        <v>2.6783999999999999</v>
      </c>
      <c r="V7955">
        <f>IFERROR(SuperstoreData[[#This Row],[Profit]]/SuperstoreData[[#This Row],[Sales]],0)</f>
        <v>0.04</v>
      </c>
      <c r="W7955">
        <f>YEAR(C7955)</f>
        <v>2014</v>
      </c>
      <c r="X7955" t="str">
        <f>TEXT(C7955,"mmm")</f>
        <v>Apr</v>
      </c>
    </row>
    <row r="7956" spans="1:24" x14ac:dyDescent="0.3">
      <c r="A7956">
        <v>7955</v>
      </c>
      <c r="B7956" t="s">
        <v>10561</v>
      </c>
      <c r="C7956" s="1">
        <v>41730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>
        <v>6.24</v>
      </c>
      <c r="S7956">
        <v>2</v>
      </c>
      <c r="T7956">
        <v>0</v>
      </c>
      <c r="U7956">
        <v>3.0575999999999999</v>
      </c>
      <c r="V7956">
        <f>IFERROR(SuperstoreData[[#This Row],[Profit]]/SuperstoreData[[#This Row],[Sales]],0)</f>
        <v>0.48999999999999994</v>
      </c>
      <c r="W7956">
        <f>YEAR(C7956)</f>
        <v>2014</v>
      </c>
      <c r="X7956" t="str">
        <f>TEXT(C7956,"mmm")</f>
        <v>Apr</v>
      </c>
    </row>
    <row r="7957" spans="1:24" x14ac:dyDescent="0.3">
      <c r="A7957">
        <v>7956</v>
      </c>
      <c r="B7957" t="s">
        <v>10562</v>
      </c>
      <c r="C7957" s="1">
        <v>43013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>
        <v>435.16800000000001</v>
      </c>
      <c r="S7957">
        <v>4</v>
      </c>
      <c r="T7957">
        <v>0.2</v>
      </c>
      <c r="U7957">
        <v>-59.835599999999999</v>
      </c>
      <c r="V7957">
        <f>IFERROR(SuperstoreData[[#This Row],[Profit]]/SuperstoreData[[#This Row],[Sales]],0)</f>
        <v>-0.13749999999999998</v>
      </c>
      <c r="W7957">
        <f>YEAR(C7957)</f>
        <v>2017</v>
      </c>
      <c r="X7957" t="str">
        <f>TEXT(C7957,"mmm")</f>
        <v>Oct</v>
      </c>
    </row>
    <row r="7958" spans="1:24" x14ac:dyDescent="0.3">
      <c r="A7958">
        <v>7957</v>
      </c>
      <c r="B7958" t="s">
        <v>10562</v>
      </c>
      <c r="C7958" s="1">
        <v>43013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>
        <v>14.9</v>
      </c>
      <c r="S7958">
        <v>5</v>
      </c>
      <c r="T7958">
        <v>0</v>
      </c>
      <c r="U7958">
        <v>6.8540000000000001</v>
      </c>
      <c r="V7958">
        <f>IFERROR(SuperstoreData[[#This Row],[Profit]]/SuperstoreData[[#This Row],[Sales]],0)</f>
        <v>0.46</v>
      </c>
      <c r="W7958">
        <f>YEAR(C7958)</f>
        <v>2017</v>
      </c>
      <c r="X7958" t="str">
        <f>TEXT(C7958,"mmm")</f>
        <v>Oct</v>
      </c>
    </row>
    <row r="7959" spans="1:24" x14ac:dyDescent="0.3">
      <c r="A7959">
        <v>7958</v>
      </c>
      <c r="B7959" t="s">
        <v>10562</v>
      </c>
      <c r="C7959" s="1">
        <v>43013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>
        <v>15.8</v>
      </c>
      <c r="S7959">
        <v>4</v>
      </c>
      <c r="T7959">
        <v>0</v>
      </c>
      <c r="U7959">
        <v>4.1079999999999997</v>
      </c>
      <c r="V7959">
        <f>IFERROR(SuperstoreData[[#This Row],[Profit]]/SuperstoreData[[#This Row],[Sales]],0)</f>
        <v>0.25999999999999995</v>
      </c>
      <c r="W7959">
        <f>YEAR(C7959)</f>
        <v>2017</v>
      </c>
      <c r="X7959" t="str">
        <f>TEXT(C7959,"mmm")</f>
        <v>Oct</v>
      </c>
    </row>
    <row r="7960" spans="1:24" x14ac:dyDescent="0.3">
      <c r="A7960">
        <v>7959</v>
      </c>
      <c r="B7960" t="s">
        <v>10562</v>
      </c>
      <c r="C7960" s="1">
        <v>43013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>
        <v>72.900000000000006</v>
      </c>
      <c r="S7960">
        <v>5</v>
      </c>
      <c r="T7960">
        <v>0</v>
      </c>
      <c r="U7960">
        <v>26.972999999999999</v>
      </c>
      <c r="V7960">
        <f>IFERROR(SuperstoreData[[#This Row],[Profit]]/SuperstoreData[[#This Row],[Sales]],0)</f>
        <v>0.36999999999999994</v>
      </c>
      <c r="W7960">
        <f>YEAR(C7960)</f>
        <v>2017</v>
      </c>
      <c r="X7960" t="str">
        <f>TEXT(C7960,"mmm")</f>
        <v>Oct</v>
      </c>
    </row>
    <row r="7961" spans="1:24" x14ac:dyDescent="0.3">
      <c r="A7961">
        <v>7960</v>
      </c>
      <c r="B7961" t="s">
        <v>10562</v>
      </c>
      <c r="C7961" s="1">
        <v>43013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>
        <v>206.352</v>
      </c>
      <c r="S7961">
        <v>3</v>
      </c>
      <c r="T7961">
        <v>0.2</v>
      </c>
      <c r="U7961">
        <v>5.1588000000000003</v>
      </c>
      <c r="V7961">
        <f>IFERROR(SuperstoreData[[#This Row],[Profit]]/SuperstoreData[[#This Row],[Sales]],0)</f>
        <v>2.5000000000000001E-2</v>
      </c>
      <c r="W7961">
        <f>YEAR(C7961)</f>
        <v>2017</v>
      </c>
      <c r="X7961" t="str">
        <f>TEXT(C7961,"mmm")</f>
        <v>Oct</v>
      </c>
    </row>
    <row r="7962" spans="1:24" x14ac:dyDescent="0.3">
      <c r="A7962">
        <v>7961</v>
      </c>
      <c r="B7962" t="s">
        <v>10562</v>
      </c>
      <c r="C7962" s="1">
        <v>43013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>
        <v>7.992</v>
      </c>
      <c r="S7962">
        <v>1</v>
      </c>
      <c r="T7962">
        <v>0.2</v>
      </c>
      <c r="U7962">
        <v>2.6972999999999998</v>
      </c>
      <c r="V7962">
        <f>IFERROR(SuperstoreData[[#This Row],[Profit]]/SuperstoreData[[#This Row],[Sales]],0)</f>
        <v>0.33749999999999997</v>
      </c>
      <c r="W7962">
        <f>YEAR(C7962)</f>
        <v>2017</v>
      </c>
      <c r="X7962" t="str">
        <f>TEXT(C7962,"mmm")</f>
        <v>Oct</v>
      </c>
    </row>
    <row r="7963" spans="1:24" x14ac:dyDescent="0.3">
      <c r="A7963">
        <v>7962</v>
      </c>
      <c r="B7963" t="s">
        <v>10563</v>
      </c>
      <c r="C7963" s="1">
        <v>43057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>
        <v>81.36</v>
      </c>
      <c r="S7963">
        <v>5</v>
      </c>
      <c r="T7963">
        <v>0.2</v>
      </c>
      <c r="U7963">
        <v>-19.323</v>
      </c>
      <c r="V7963">
        <f>IFERROR(SuperstoreData[[#This Row],[Profit]]/SuperstoreData[[#This Row],[Sales]],0)</f>
        <v>-0.23750000000000002</v>
      </c>
      <c r="W7963">
        <f>YEAR(C7963)</f>
        <v>2017</v>
      </c>
      <c r="X7963" t="str">
        <f>TEXT(C7963,"mmm")</f>
        <v>Nov</v>
      </c>
    </row>
    <row r="7964" spans="1:24" x14ac:dyDescent="0.3">
      <c r="A7964">
        <v>7963</v>
      </c>
      <c r="B7964" t="s">
        <v>10563</v>
      </c>
      <c r="C7964" s="1">
        <v>43057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>
        <v>20.231999999999999</v>
      </c>
      <c r="S7964">
        <v>8</v>
      </c>
      <c r="T7964">
        <v>0.7</v>
      </c>
      <c r="U7964">
        <v>-16.185600000000001</v>
      </c>
      <c r="V7964">
        <f>IFERROR(SuperstoreData[[#This Row],[Profit]]/SuperstoreData[[#This Row],[Sales]],0)</f>
        <v>-0.8</v>
      </c>
      <c r="W7964">
        <f>YEAR(C7964)</f>
        <v>2017</v>
      </c>
      <c r="X7964" t="str">
        <f>TEXT(C7964,"mmm")</f>
        <v>Nov</v>
      </c>
    </row>
    <row r="7965" spans="1:24" x14ac:dyDescent="0.3">
      <c r="A7965">
        <v>7964</v>
      </c>
      <c r="B7965" t="s">
        <v>10563</v>
      </c>
      <c r="C7965" s="1">
        <v>43057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>
        <v>389.05599999999998</v>
      </c>
      <c r="S7965">
        <v>4</v>
      </c>
      <c r="T7965">
        <v>0.2</v>
      </c>
      <c r="U7965">
        <v>48.631999999999998</v>
      </c>
      <c r="V7965">
        <f>IFERROR(SuperstoreData[[#This Row],[Profit]]/SuperstoreData[[#This Row],[Sales]],0)</f>
        <v>0.125</v>
      </c>
      <c r="W7965">
        <f>YEAR(C7965)</f>
        <v>2017</v>
      </c>
      <c r="X7965" t="str">
        <f>TEXT(C7965,"mmm")</f>
        <v>Nov</v>
      </c>
    </row>
    <row r="7966" spans="1:24" x14ac:dyDescent="0.3">
      <c r="A7966">
        <v>7965</v>
      </c>
      <c r="B7966" t="s">
        <v>10563</v>
      </c>
      <c r="C7966" s="1">
        <v>43057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>
        <v>20.736000000000001</v>
      </c>
      <c r="S7966">
        <v>4</v>
      </c>
      <c r="T7966">
        <v>0.2</v>
      </c>
      <c r="U7966">
        <v>7.2576000000000001</v>
      </c>
      <c r="V7966">
        <f>IFERROR(SuperstoreData[[#This Row],[Profit]]/SuperstoreData[[#This Row],[Sales]],0)</f>
        <v>0.35</v>
      </c>
      <c r="W7966">
        <f>YEAR(C7966)</f>
        <v>2017</v>
      </c>
      <c r="X7966" t="str">
        <f>TEXT(C7966,"mmm")</f>
        <v>Nov</v>
      </c>
    </row>
    <row r="7967" spans="1:24" x14ac:dyDescent="0.3">
      <c r="A7967">
        <v>7966</v>
      </c>
      <c r="B7967" t="s">
        <v>10563</v>
      </c>
      <c r="C7967" s="1">
        <v>43057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>
        <v>41.472000000000001</v>
      </c>
      <c r="S7967">
        <v>8</v>
      </c>
      <c r="T7967">
        <v>0.2</v>
      </c>
      <c r="U7967">
        <v>14.5152</v>
      </c>
      <c r="V7967">
        <f>IFERROR(SuperstoreData[[#This Row],[Profit]]/SuperstoreData[[#This Row],[Sales]],0)</f>
        <v>0.35</v>
      </c>
      <c r="W7967">
        <f>YEAR(C7967)</f>
        <v>2017</v>
      </c>
      <c r="X7967" t="str">
        <f>TEXT(C7967,"mmm")</f>
        <v>Nov</v>
      </c>
    </row>
    <row r="7968" spans="1:24" x14ac:dyDescent="0.3">
      <c r="A7968">
        <v>7967</v>
      </c>
      <c r="B7968" t="s">
        <v>10564</v>
      </c>
      <c r="C7968" s="1">
        <v>42086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>
        <v>33.36</v>
      </c>
      <c r="S7968">
        <v>4</v>
      </c>
      <c r="T7968">
        <v>0</v>
      </c>
      <c r="U7968">
        <v>16.68</v>
      </c>
      <c r="V7968">
        <f>IFERROR(SuperstoreData[[#This Row],[Profit]]/SuperstoreData[[#This Row],[Sales]],0)</f>
        <v>0.5</v>
      </c>
      <c r="W7968">
        <f>YEAR(C7968)</f>
        <v>2015</v>
      </c>
      <c r="X7968" t="str">
        <f>TEXT(C7968,"mmm")</f>
        <v>Mar</v>
      </c>
    </row>
    <row r="7969" spans="1:24" x14ac:dyDescent="0.3">
      <c r="A7969">
        <v>7968</v>
      </c>
      <c r="B7969" t="s">
        <v>10565</v>
      </c>
      <c r="C7969" s="1">
        <v>42653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>
        <v>90.882000000000005</v>
      </c>
      <c r="S7969">
        <v>3</v>
      </c>
      <c r="T7969">
        <v>0.7</v>
      </c>
      <c r="U7969">
        <v>-190.85220000000001</v>
      </c>
      <c r="V7969">
        <f>IFERROR(SuperstoreData[[#This Row],[Profit]]/SuperstoreData[[#This Row],[Sales]],0)</f>
        <v>-2.1</v>
      </c>
      <c r="W7969">
        <f>YEAR(C7969)</f>
        <v>2016</v>
      </c>
      <c r="X7969" t="str">
        <f>TEXT(C7969,"mmm")</f>
        <v>Oct</v>
      </c>
    </row>
    <row r="7970" spans="1:24" x14ac:dyDescent="0.3">
      <c r="A7970">
        <v>7969</v>
      </c>
      <c r="B7970" t="s">
        <v>10565</v>
      </c>
      <c r="C7970" s="1">
        <v>42653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>
        <v>15.992000000000001</v>
      </c>
      <c r="S7970">
        <v>1</v>
      </c>
      <c r="T7970">
        <v>0.2</v>
      </c>
      <c r="U7970">
        <v>-2.9984999999999999</v>
      </c>
      <c r="V7970">
        <f>IFERROR(SuperstoreData[[#This Row],[Profit]]/SuperstoreData[[#This Row],[Sales]],0)</f>
        <v>-0.18749999999999997</v>
      </c>
      <c r="W7970">
        <f>YEAR(C7970)</f>
        <v>2016</v>
      </c>
      <c r="X7970" t="str">
        <f>TEXT(C7970,"mmm")</f>
        <v>Oct</v>
      </c>
    </row>
    <row r="7971" spans="1:24" x14ac:dyDescent="0.3">
      <c r="A7971">
        <v>7970</v>
      </c>
      <c r="B7971" t="s">
        <v>10565</v>
      </c>
      <c r="C7971" s="1">
        <v>42653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>
        <v>120.78400000000001</v>
      </c>
      <c r="S7971">
        <v>1</v>
      </c>
      <c r="T7971">
        <v>0.2</v>
      </c>
      <c r="U7971">
        <v>13.588200000000001</v>
      </c>
      <c r="V7971">
        <f>IFERROR(SuperstoreData[[#This Row],[Profit]]/SuperstoreData[[#This Row],[Sales]],0)</f>
        <v>0.1125</v>
      </c>
      <c r="W7971">
        <f>YEAR(C7971)</f>
        <v>2016</v>
      </c>
      <c r="X7971" t="str">
        <f>TEXT(C7971,"mmm")</f>
        <v>Oct</v>
      </c>
    </row>
    <row r="7972" spans="1:24" x14ac:dyDescent="0.3">
      <c r="A7972">
        <v>7971</v>
      </c>
      <c r="B7972" t="s">
        <v>10568</v>
      </c>
      <c r="C7972" s="1">
        <v>42232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>
        <v>519.79200000000003</v>
      </c>
      <c r="S7972">
        <v>4</v>
      </c>
      <c r="T7972">
        <v>0.4</v>
      </c>
      <c r="U7972">
        <v>-112.6216</v>
      </c>
      <c r="V7972">
        <f>IFERROR(SuperstoreData[[#This Row],[Profit]]/SuperstoreData[[#This Row],[Sales]],0)</f>
        <v>-0.21666666666666665</v>
      </c>
      <c r="W7972">
        <f>YEAR(C7972)</f>
        <v>2015</v>
      </c>
      <c r="X7972" t="str">
        <f>TEXT(C7972,"mmm")</f>
        <v>Aug</v>
      </c>
    </row>
    <row r="7973" spans="1:24" x14ac:dyDescent="0.3">
      <c r="A7973">
        <v>7972</v>
      </c>
      <c r="B7973" t="s">
        <v>10568</v>
      </c>
      <c r="C7973" s="1">
        <v>42232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>
        <v>31.175999999999998</v>
      </c>
      <c r="S7973">
        <v>3</v>
      </c>
      <c r="T7973">
        <v>0.2</v>
      </c>
      <c r="U7973">
        <v>-5.4558</v>
      </c>
      <c r="V7973">
        <f>IFERROR(SuperstoreData[[#This Row],[Profit]]/SuperstoreData[[#This Row],[Sales]],0)</f>
        <v>-0.17500000000000002</v>
      </c>
      <c r="W7973">
        <f>YEAR(C7973)</f>
        <v>2015</v>
      </c>
      <c r="X7973" t="str">
        <f>TEXT(C7973,"mmm")</f>
        <v>Aug</v>
      </c>
    </row>
    <row r="7974" spans="1:24" x14ac:dyDescent="0.3">
      <c r="A7974">
        <v>7973</v>
      </c>
      <c r="B7974" t="s">
        <v>10568</v>
      </c>
      <c r="C7974" s="1">
        <v>42232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>
        <v>10.368</v>
      </c>
      <c r="S7974">
        <v>2</v>
      </c>
      <c r="T7974">
        <v>0.2</v>
      </c>
      <c r="U7974">
        <v>3.6288</v>
      </c>
      <c r="V7974">
        <f>IFERROR(SuperstoreData[[#This Row],[Profit]]/SuperstoreData[[#This Row],[Sales]],0)</f>
        <v>0.35</v>
      </c>
      <c r="W7974">
        <f>YEAR(C7974)</f>
        <v>2015</v>
      </c>
      <c r="X7974" t="str">
        <f>TEXT(C7974,"mmm")</f>
        <v>Aug</v>
      </c>
    </row>
    <row r="7975" spans="1:24" x14ac:dyDescent="0.3">
      <c r="A7975">
        <v>7974</v>
      </c>
      <c r="B7975" t="s">
        <v>10568</v>
      </c>
      <c r="C7975" s="1">
        <v>42232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>
        <v>2.7240000000000002</v>
      </c>
      <c r="S7975">
        <v>2</v>
      </c>
      <c r="T7975">
        <v>0.7</v>
      </c>
      <c r="U7975">
        <v>-1.9068000000000001</v>
      </c>
      <c r="V7975">
        <f>IFERROR(SuperstoreData[[#This Row],[Profit]]/SuperstoreData[[#This Row],[Sales]],0)</f>
        <v>-0.7</v>
      </c>
      <c r="W7975">
        <f>YEAR(C7975)</f>
        <v>2015</v>
      </c>
      <c r="X7975" t="str">
        <f>TEXT(C7975,"mmm")</f>
        <v>Aug</v>
      </c>
    </row>
    <row r="7976" spans="1:24" x14ac:dyDescent="0.3">
      <c r="A7976">
        <v>7975</v>
      </c>
      <c r="B7976" t="s">
        <v>10568</v>
      </c>
      <c r="C7976" s="1">
        <v>42232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>
        <v>254.352</v>
      </c>
      <c r="S7976">
        <v>3</v>
      </c>
      <c r="T7976">
        <v>0.2</v>
      </c>
      <c r="U7976">
        <v>0</v>
      </c>
      <c r="V7976">
        <f>IFERROR(SuperstoreData[[#This Row],[Profit]]/SuperstoreData[[#This Row],[Sales]],0)</f>
        <v>0</v>
      </c>
      <c r="W7976">
        <f>YEAR(C7976)</f>
        <v>2015</v>
      </c>
      <c r="X7976" t="str">
        <f>TEXT(C7976,"mmm")</f>
        <v>Aug</v>
      </c>
    </row>
    <row r="7977" spans="1:24" x14ac:dyDescent="0.3">
      <c r="A7977">
        <v>7976</v>
      </c>
      <c r="B7977" t="s">
        <v>10568</v>
      </c>
      <c r="C7977" s="1">
        <v>42232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>
        <v>3.762</v>
      </c>
      <c r="S7977">
        <v>3</v>
      </c>
      <c r="T7977">
        <v>0.7</v>
      </c>
      <c r="U7977">
        <v>-2.7587999999999999</v>
      </c>
      <c r="V7977">
        <f>IFERROR(SuperstoreData[[#This Row],[Profit]]/SuperstoreData[[#This Row],[Sales]],0)</f>
        <v>-0.73333333333333328</v>
      </c>
      <c r="W7977">
        <f>YEAR(C7977)</f>
        <v>2015</v>
      </c>
      <c r="X7977" t="str">
        <f>TEXT(C7977,"mmm")</f>
        <v>Aug</v>
      </c>
    </row>
    <row r="7978" spans="1:24" x14ac:dyDescent="0.3">
      <c r="A7978">
        <v>7977</v>
      </c>
      <c r="B7978" t="s">
        <v>10568</v>
      </c>
      <c r="C7978" s="1">
        <v>42232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>
        <v>10.272</v>
      </c>
      <c r="S7978">
        <v>3</v>
      </c>
      <c r="T7978">
        <v>0.2</v>
      </c>
      <c r="U7978">
        <v>3.21</v>
      </c>
      <c r="V7978">
        <f>IFERROR(SuperstoreData[[#This Row],[Profit]]/SuperstoreData[[#This Row],[Sales]],0)</f>
        <v>0.3125</v>
      </c>
      <c r="W7978">
        <f>YEAR(C7978)</f>
        <v>2015</v>
      </c>
      <c r="X7978" t="str">
        <f>TEXT(C7978,"mmm")</f>
        <v>Aug</v>
      </c>
    </row>
    <row r="7979" spans="1:24" x14ac:dyDescent="0.3">
      <c r="A7979">
        <v>7978</v>
      </c>
      <c r="B7979" t="s">
        <v>10569</v>
      </c>
      <c r="C7979" s="1">
        <v>41790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>
        <v>659.97</v>
      </c>
      <c r="S7979">
        <v>3</v>
      </c>
      <c r="T7979">
        <v>0</v>
      </c>
      <c r="U7979">
        <v>197.99100000000001</v>
      </c>
      <c r="V7979">
        <f>IFERROR(SuperstoreData[[#This Row],[Profit]]/SuperstoreData[[#This Row],[Sales]],0)</f>
        <v>0.3</v>
      </c>
      <c r="W7979">
        <f>YEAR(C7979)</f>
        <v>2014</v>
      </c>
      <c r="X7979" t="str">
        <f>TEXT(C7979,"mmm")</f>
        <v>May</v>
      </c>
    </row>
    <row r="7980" spans="1:24" x14ac:dyDescent="0.3">
      <c r="A7980">
        <v>7979</v>
      </c>
      <c r="B7980" t="s">
        <v>10569</v>
      </c>
      <c r="C7980" s="1">
        <v>41790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>
        <v>113.73</v>
      </c>
      <c r="S7980">
        <v>3</v>
      </c>
      <c r="T7980">
        <v>0</v>
      </c>
      <c r="U7980">
        <v>32.981699999999996</v>
      </c>
      <c r="V7980">
        <f>IFERROR(SuperstoreData[[#This Row],[Profit]]/SuperstoreData[[#This Row],[Sales]],0)</f>
        <v>0.28999999999999998</v>
      </c>
      <c r="W7980">
        <f>YEAR(C7980)</f>
        <v>2014</v>
      </c>
      <c r="X7980" t="str">
        <f>TEXT(C7980,"mmm")</f>
        <v>May</v>
      </c>
    </row>
    <row r="7981" spans="1:24" x14ac:dyDescent="0.3">
      <c r="A7981">
        <v>7980</v>
      </c>
      <c r="B7981" t="s">
        <v>10570</v>
      </c>
      <c r="C7981" s="1">
        <v>42243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>
        <v>5.1040000000000001</v>
      </c>
      <c r="S7981">
        <v>1</v>
      </c>
      <c r="T7981">
        <v>0.2</v>
      </c>
      <c r="U7981">
        <v>1.6588000000000001</v>
      </c>
      <c r="V7981">
        <f>IFERROR(SuperstoreData[[#This Row],[Profit]]/SuperstoreData[[#This Row],[Sales]],0)</f>
        <v>0.32500000000000001</v>
      </c>
      <c r="W7981">
        <f>YEAR(C7981)</f>
        <v>2015</v>
      </c>
      <c r="X7981" t="str">
        <f>TEXT(C7981,"mmm")</f>
        <v>Aug</v>
      </c>
    </row>
    <row r="7982" spans="1:24" x14ac:dyDescent="0.3">
      <c r="A7982">
        <v>7981</v>
      </c>
      <c r="B7982" t="s">
        <v>10571</v>
      </c>
      <c r="C7982" s="1">
        <v>41642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>
        <v>16.448</v>
      </c>
      <c r="S7982">
        <v>2</v>
      </c>
      <c r="T7982">
        <v>0.2</v>
      </c>
      <c r="U7982">
        <v>5.5511999999999997</v>
      </c>
      <c r="V7982">
        <f>IFERROR(SuperstoreData[[#This Row],[Profit]]/SuperstoreData[[#This Row],[Sales]],0)</f>
        <v>0.33749999999999997</v>
      </c>
      <c r="W7982">
        <f>YEAR(C7982)</f>
        <v>2014</v>
      </c>
      <c r="X7982" t="str">
        <f>TEXT(C7982,"mmm")</f>
        <v>Jan</v>
      </c>
    </row>
    <row r="7983" spans="1:24" x14ac:dyDescent="0.3">
      <c r="A7983">
        <v>7982</v>
      </c>
      <c r="B7983" t="s">
        <v>10572</v>
      </c>
      <c r="C7983" s="1">
        <v>41892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>
        <v>81.92</v>
      </c>
      <c r="S7983">
        <v>4</v>
      </c>
      <c r="T7983">
        <v>0</v>
      </c>
      <c r="U7983">
        <v>22.118400000000001</v>
      </c>
      <c r="V7983">
        <f>IFERROR(SuperstoreData[[#This Row],[Profit]]/SuperstoreData[[#This Row],[Sales]],0)</f>
        <v>0.27</v>
      </c>
      <c r="W7983">
        <f>YEAR(C7983)</f>
        <v>2014</v>
      </c>
      <c r="X7983" t="str">
        <f>TEXT(C7983,"mmm")</f>
        <v>Sep</v>
      </c>
    </row>
    <row r="7984" spans="1:24" x14ac:dyDescent="0.3">
      <c r="A7984">
        <v>7983</v>
      </c>
      <c r="B7984" t="s">
        <v>10572</v>
      </c>
      <c r="C7984" s="1">
        <v>41892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>
        <v>254.9</v>
      </c>
      <c r="S7984">
        <v>5</v>
      </c>
      <c r="T7984">
        <v>0</v>
      </c>
      <c r="U7984">
        <v>76.47</v>
      </c>
      <c r="V7984">
        <f>IFERROR(SuperstoreData[[#This Row],[Profit]]/SuperstoreData[[#This Row],[Sales]],0)</f>
        <v>0.3</v>
      </c>
      <c r="W7984">
        <f>YEAR(C7984)</f>
        <v>2014</v>
      </c>
      <c r="X7984" t="str">
        <f>TEXT(C7984,"mmm")</f>
        <v>Sep</v>
      </c>
    </row>
    <row r="7985" spans="1:24" x14ac:dyDescent="0.3">
      <c r="A7985">
        <v>7984</v>
      </c>
      <c r="B7985" t="s">
        <v>10574</v>
      </c>
      <c r="C7985" s="1">
        <v>42757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>
        <v>15.12</v>
      </c>
      <c r="S7985">
        <v>5</v>
      </c>
      <c r="T7985">
        <v>0.2</v>
      </c>
      <c r="U7985">
        <v>4.9139999999999997</v>
      </c>
      <c r="V7985">
        <f>IFERROR(SuperstoreData[[#This Row],[Profit]]/SuperstoreData[[#This Row],[Sales]],0)</f>
        <v>0.32500000000000001</v>
      </c>
      <c r="W7985">
        <f>YEAR(C7985)</f>
        <v>2017</v>
      </c>
      <c r="X7985" t="str">
        <f>TEXT(C7985,"mmm")</f>
        <v>Jan</v>
      </c>
    </row>
    <row r="7986" spans="1:24" x14ac:dyDescent="0.3">
      <c r="A7986">
        <v>7985</v>
      </c>
      <c r="B7986" t="s">
        <v>10574</v>
      </c>
      <c r="C7986" s="1">
        <v>42757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>
        <v>7.8719999999999999</v>
      </c>
      <c r="S7986">
        <v>3</v>
      </c>
      <c r="T7986">
        <v>0.2</v>
      </c>
      <c r="U7986">
        <v>0.88560000000000005</v>
      </c>
      <c r="V7986">
        <f>IFERROR(SuperstoreData[[#This Row],[Profit]]/SuperstoreData[[#This Row],[Sales]],0)</f>
        <v>0.1125</v>
      </c>
      <c r="W7986">
        <f>YEAR(C7986)</f>
        <v>2017</v>
      </c>
      <c r="X7986" t="str">
        <f>TEXT(C7986,"mmm")</f>
        <v>Jan</v>
      </c>
    </row>
    <row r="7987" spans="1:24" x14ac:dyDescent="0.3">
      <c r="A7987">
        <v>7986</v>
      </c>
      <c r="B7987" t="s">
        <v>10575</v>
      </c>
      <c r="C7987" s="1">
        <v>42481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>
        <v>8.32</v>
      </c>
      <c r="S7987">
        <v>5</v>
      </c>
      <c r="T7987">
        <v>0.2</v>
      </c>
      <c r="U7987">
        <v>2.8079999999999998</v>
      </c>
      <c r="V7987">
        <f>IFERROR(SuperstoreData[[#This Row],[Profit]]/SuperstoreData[[#This Row],[Sales]],0)</f>
        <v>0.33749999999999997</v>
      </c>
      <c r="W7987">
        <f>YEAR(C7987)</f>
        <v>2016</v>
      </c>
      <c r="X7987" t="str">
        <f>TEXT(C7987,"mmm")</f>
        <v>Apr</v>
      </c>
    </row>
    <row r="7988" spans="1:24" x14ac:dyDescent="0.3">
      <c r="A7988">
        <v>7987</v>
      </c>
      <c r="B7988" t="s">
        <v>10576</v>
      </c>
      <c r="C7988" s="1">
        <v>42571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>
        <v>89.95</v>
      </c>
      <c r="S7988">
        <v>5</v>
      </c>
      <c r="T7988">
        <v>0</v>
      </c>
      <c r="U7988">
        <v>43.176000000000002</v>
      </c>
      <c r="V7988">
        <f>IFERROR(SuperstoreData[[#This Row],[Profit]]/SuperstoreData[[#This Row],[Sales]],0)</f>
        <v>0.48</v>
      </c>
      <c r="W7988">
        <f>YEAR(C7988)</f>
        <v>2016</v>
      </c>
      <c r="X7988" t="str">
        <f>TEXT(C7988,"mmm")</f>
        <v>Jul</v>
      </c>
    </row>
    <row r="7989" spans="1:24" x14ac:dyDescent="0.3">
      <c r="A7989">
        <v>7988</v>
      </c>
      <c r="B7989" t="s">
        <v>10577</v>
      </c>
      <c r="C7989" s="1">
        <v>42605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>
        <v>25.2</v>
      </c>
      <c r="S7989">
        <v>4</v>
      </c>
      <c r="T7989">
        <v>0</v>
      </c>
      <c r="U7989">
        <v>11.592000000000001</v>
      </c>
      <c r="V7989">
        <f>IFERROR(SuperstoreData[[#This Row],[Profit]]/SuperstoreData[[#This Row],[Sales]],0)</f>
        <v>0.46</v>
      </c>
      <c r="W7989">
        <f>YEAR(C7989)</f>
        <v>2016</v>
      </c>
      <c r="X7989" t="str">
        <f>TEXT(C7989,"mmm")</f>
        <v>Aug</v>
      </c>
    </row>
    <row r="7990" spans="1:24" x14ac:dyDescent="0.3">
      <c r="A7990">
        <v>7989</v>
      </c>
      <c r="B7990" t="s">
        <v>10577</v>
      </c>
      <c r="C7990" s="1">
        <v>42605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>
        <v>37.590000000000003</v>
      </c>
      <c r="S7990">
        <v>3</v>
      </c>
      <c r="T7990">
        <v>0</v>
      </c>
      <c r="U7990">
        <v>17.667300000000001</v>
      </c>
      <c r="V7990">
        <f>IFERROR(SuperstoreData[[#This Row],[Profit]]/SuperstoreData[[#This Row],[Sales]],0)</f>
        <v>0.47</v>
      </c>
      <c r="W7990">
        <f>YEAR(C7990)</f>
        <v>2016</v>
      </c>
      <c r="X7990" t="str">
        <f>TEXT(C7990,"mmm")</f>
        <v>Aug</v>
      </c>
    </row>
    <row r="7991" spans="1:24" x14ac:dyDescent="0.3">
      <c r="A7991">
        <v>7990</v>
      </c>
      <c r="B7991" t="s">
        <v>10577</v>
      </c>
      <c r="C7991" s="1">
        <v>42605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>
        <v>14.97</v>
      </c>
      <c r="S7991">
        <v>1</v>
      </c>
      <c r="T7991">
        <v>0</v>
      </c>
      <c r="U7991">
        <v>4.1916000000000002</v>
      </c>
      <c r="V7991">
        <f>IFERROR(SuperstoreData[[#This Row],[Profit]]/SuperstoreData[[#This Row],[Sales]],0)</f>
        <v>0.28000000000000003</v>
      </c>
      <c r="W7991">
        <f>YEAR(C7991)</f>
        <v>2016</v>
      </c>
      <c r="X7991" t="str">
        <f>TEXT(C7991,"mmm")</f>
        <v>Aug</v>
      </c>
    </row>
    <row r="7992" spans="1:24" x14ac:dyDescent="0.3">
      <c r="A7992">
        <v>7991</v>
      </c>
      <c r="B7992" t="s">
        <v>10577</v>
      </c>
      <c r="C7992" s="1">
        <v>42605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>
        <v>1.98</v>
      </c>
      <c r="S7992">
        <v>2</v>
      </c>
      <c r="T7992">
        <v>0</v>
      </c>
      <c r="U7992">
        <v>0.89100000000000001</v>
      </c>
      <c r="V7992">
        <f>IFERROR(SuperstoreData[[#This Row],[Profit]]/SuperstoreData[[#This Row],[Sales]],0)</f>
        <v>0.45</v>
      </c>
      <c r="W7992">
        <f>YEAR(C7992)</f>
        <v>2016</v>
      </c>
      <c r="X7992" t="str">
        <f>TEXT(C7992,"mmm")</f>
        <v>Aug</v>
      </c>
    </row>
    <row r="7993" spans="1:24" x14ac:dyDescent="0.3">
      <c r="A7993">
        <v>7992</v>
      </c>
      <c r="B7993" t="s">
        <v>10579</v>
      </c>
      <c r="C7993" s="1">
        <v>42535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>
        <v>39.936</v>
      </c>
      <c r="S7993">
        <v>4</v>
      </c>
      <c r="T7993">
        <v>0.7</v>
      </c>
      <c r="U7993">
        <v>-26.623999999999999</v>
      </c>
      <c r="V7993">
        <f>IFERROR(SuperstoreData[[#This Row],[Profit]]/SuperstoreData[[#This Row],[Sales]],0)</f>
        <v>-0.66666666666666663</v>
      </c>
      <c r="W7993">
        <f>YEAR(C7993)</f>
        <v>2016</v>
      </c>
      <c r="X7993" t="str">
        <f>TEXT(C7993,"mmm")</f>
        <v>Jun</v>
      </c>
    </row>
    <row r="7994" spans="1:24" x14ac:dyDescent="0.3">
      <c r="A7994">
        <v>7993</v>
      </c>
      <c r="B7994" t="s">
        <v>10579</v>
      </c>
      <c r="C7994" s="1">
        <v>42535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>
        <v>18.463999999999999</v>
      </c>
      <c r="S7994">
        <v>2</v>
      </c>
      <c r="T7994">
        <v>0.2</v>
      </c>
      <c r="U7994">
        <v>2.3079999999999998</v>
      </c>
      <c r="V7994">
        <f>IFERROR(SuperstoreData[[#This Row],[Profit]]/SuperstoreData[[#This Row],[Sales]],0)</f>
        <v>0.125</v>
      </c>
      <c r="W7994">
        <f>YEAR(C7994)</f>
        <v>2016</v>
      </c>
      <c r="X7994" t="str">
        <f>TEXT(C7994,"mmm")</f>
        <v>Jun</v>
      </c>
    </row>
    <row r="7995" spans="1:24" x14ac:dyDescent="0.3">
      <c r="A7995">
        <v>7994</v>
      </c>
      <c r="B7995" t="s">
        <v>10580</v>
      </c>
      <c r="C7995" s="1">
        <v>42328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>
        <v>4.8959999999999999</v>
      </c>
      <c r="S7995">
        <v>3</v>
      </c>
      <c r="T7995">
        <v>0.7</v>
      </c>
      <c r="U7995">
        <v>-3.4272</v>
      </c>
      <c r="V7995">
        <f>IFERROR(SuperstoreData[[#This Row],[Profit]]/SuperstoreData[[#This Row],[Sales]],0)</f>
        <v>-0.70000000000000007</v>
      </c>
      <c r="W7995">
        <f>YEAR(C7995)</f>
        <v>2015</v>
      </c>
      <c r="X7995" t="str">
        <f>TEXT(C7995,"mmm")</f>
        <v>Nov</v>
      </c>
    </row>
    <row r="7996" spans="1:24" x14ac:dyDescent="0.3">
      <c r="A7996">
        <v>7995</v>
      </c>
      <c r="B7996" t="s">
        <v>10580</v>
      </c>
      <c r="C7996" s="1">
        <v>42328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>
        <v>145.76400000000001</v>
      </c>
      <c r="S7996">
        <v>6</v>
      </c>
      <c r="T7996">
        <v>0.7</v>
      </c>
      <c r="U7996">
        <v>-247.7988</v>
      </c>
      <c r="V7996">
        <f>IFERROR(SuperstoreData[[#This Row],[Profit]]/SuperstoreData[[#This Row],[Sales]],0)</f>
        <v>-1.7</v>
      </c>
      <c r="W7996">
        <f>YEAR(C7996)</f>
        <v>2015</v>
      </c>
      <c r="X7996" t="str">
        <f>TEXT(C7996,"mmm")</f>
        <v>Nov</v>
      </c>
    </row>
    <row r="7997" spans="1:24" x14ac:dyDescent="0.3">
      <c r="A7997">
        <v>7996</v>
      </c>
      <c r="B7997" t="s">
        <v>10580</v>
      </c>
      <c r="C7997" s="1">
        <v>42328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>
        <v>9.6120000000000001</v>
      </c>
      <c r="S7997">
        <v>6</v>
      </c>
      <c r="T7997">
        <v>0.7</v>
      </c>
      <c r="U7997">
        <v>-7.3692000000000002</v>
      </c>
      <c r="V7997">
        <f>IFERROR(SuperstoreData[[#This Row],[Profit]]/SuperstoreData[[#This Row],[Sales]],0)</f>
        <v>-0.76666666666666672</v>
      </c>
      <c r="W7997">
        <f>YEAR(C7997)</f>
        <v>2015</v>
      </c>
      <c r="X7997" t="str">
        <f>TEXT(C7997,"mmm")</f>
        <v>Nov</v>
      </c>
    </row>
    <row r="7998" spans="1:24" x14ac:dyDescent="0.3">
      <c r="A7998">
        <v>7997</v>
      </c>
      <c r="B7998" t="s">
        <v>10581</v>
      </c>
      <c r="C7998" s="1">
        <v>43042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>
        <v>199.75</v>
      </c>
      <c r="S7998">
        <v>5</v>
      </c>
      <c r="T7998">
        <v>0</v>
      </c>
      <c r="U7998">
        <v>87.89</v>
      </c>
      <c r="V7998">
        <f>IFERROR(SuperstoreData[[#This Row],[Profit]]/SuperstoreData[[#This Row],[Sales]],0)</f>
        <v>0.44</v>
      </c>
      <c r="W7998">
        <f>YEAR(C7998)</f>
        <v>2017</v>
      </c>
      <c r="X7998" t="str">
        <f>TEXT(C7998,"mmm")</f>
        <v>Nov</v>
      </c>
    </row>
    <row r="7999" spans="1:24" x14ac:dyDescent="0.3">
      <c r="A7999">
        <v>7998</v>
      </c>
      <c r="B7999" t="s">
        <v>10581</v>
      </c>
      <c r="C7999" s="1">
        <v>43042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>
        <v>1673.184</v>
      </c>
      <c r="S7999">
        <v>12</v>
      </c>
      <c r="T7999">
        <v>0.2</v>
      </c>
      <c r="U7999">
        <v>20.9148</v>
      </c>
      <c r="V7999">
        <f>IFERROR(SuperstoreData[[#This Row],[Profit]]/SuperstoreData[[#This Row],[Sales]],0)</f>
        <v>1.2500000000000001E-2</v>
      </c>
      <c r="W7999">
        <f>YEAR(C7999)</f>
        <v>2017</v>
      </c>
      <c r="X7999" t="str">
        <f>TEXT(C7999,"mmm")</f>
        <v>Nov</v>
      </c>
    </row>
    <row r="8000" spans="1:24" x14ac:dyDescent="0.3">
      <c r="A8000">
        <v>7999</v>
      </c>
      <c r="B8000" t="s">
        <v>10582</v>
      </c>
      <c r="C8000" s="1">
        <v>41763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>
        <v>12.18</v>
      </c>
      <c r="S8000">
        <v>7</v>
      </c>
      <c r="T8000">
        <v>0</v>
      </c>
      <c r="U8000">
        <v>3.8976000000000002</v>
      </c>
      <c r="V8000">
        <f>IFERROR(SuperstoreData[[#This Row],[Profit]]/SuperstoreData[[#This Row],[Sales]],0)</f>
        <v>0.32</v>
      </c>
      <c r="W8000">
        <f>YEAR(C8000)</f>
        <v>2014</v>
      </c>
      <c r="X8000" t="str">
        <f>TEXT(C8000,"mmm")</f>
        <v>May</v>
      </c>
    </row>
    <row r="8001" spans="1:24" x14ac:dyDescent="0.3">
      <c r="A8001">
        <v>8000</v>
      </c>
      <c r="B8001" t="s">
        <v>10582</v>
      </c>
      <c r="C8001" s="1">
        <v>41763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>
        <v>57.68</v>
      </c>
      <c r="S8001">
        <v>4</v>
      </c>
      <c r="T8001">
        <v>0</v>
      </c>
      <c r="U8001">
        <v>19.034400000000002</v>
      </c>
      <c r="V8001">
        <f>IFERROR(SuperstoreData[[#This Row],[Profit]]/SuperstoreData[[#This Row],[Sales]],0)</f>
        <v>0.33</v>
      </c>
      <c r="W8001">
        <f>YEAR(C8001)</f>
        <v>2014</v>
      </c>
      <c r="X8001" t="str">
        <f>TEXT(C8001,"mmm")</f>
        <v>May</v>
      </c>
    </row>
    <row r="8002" spans="1:24" x14ac:dyDescent="0.3">
      <c r="A8002">
        <v>8001</v>
      </c>
      <c r="B8002" t="s">
        <v>10583</v>
      </c>
      <c r="C8002" s="1">
        <v>42316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>
        <v>263.95999999999998</v>
      </c>
      <c r="S8002">
        <v>4</v>
      </c>
      <c r="T8002">
        <v>0</v>
      </c>
      <c r="U8002">
        <v>76.548400000000001</v>
      </c>
      <c r="V8002">
        <f>IFERROR(SuperstoreData[[#This Row],[Profit]]/SuperstoreData[[#This Row],[Sales]],0)</f>
        <v>0.29000000000000004</v>
      </c>
      <c r="W8002">
        <f>YEAR(C8002)</f>
        <v>2015</v>
      </c>
      <c r="X8002" t="str">
        <f>TEXT(C8002,"mmm")</f>
        <v>Nov</v>
      </c>
    </row>
    <row r="8003" spans="1:24" x14ac:dyDescent="0.3">
      <c r="A8003">
        <v>8002</v>
      </c>
      <c r="B8003" t="s">
        <v>10584</v>
      </c>
      <c r="C8003" s="1">
        <v>42350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>
        <v>299.94</v>
      </c>
      <c r="S8003">
        <v>6</v>
      </c>
      <c r="T8003">
        <v>0</v>
      </c>
      <c r="U8003">
        <v>128.9742</v>
      </c>
      <c r="V8003">
        <f>IFERROR(SuperstoreData[[#This Row],[Profit]]/SuperstoreData[[#This Row],[Sales]],0)</f>
        <v>0.43</v>
      </c>
      <c r="W8003">
        <f>YEAR(C8003)</f>
        <v>2015</v>
      </c>
      <c r="X8003" t="str">
        <f>TEXT(C8003,"mmm")</f>
        <v>Dec</v>
      </c>
    </row>
    <row r="8004" spans="1:24" x14ac:dyDescent="0.3">
      <c r="A8004">
        <v>8003</v>
      </c>
      <c r="B8004" t="s">
        <v>10584</v>
      </c>
      <c r="C8004" s="1">
        <v>42350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>
        <v>25.76</v>
      </c>
      <c r="S8004">
        <v>7</v>
      </c>
      <c r="T8004">
        <v>0</v>
      </c>
      <c r="U8004">
        <v>0.51519999999999999</v>
      </c>
      <c r="V8004">
        <f>IFERROR(SuperstoreData[[#This Row],[Profit]]/SuperstoreData[[#This Row],[Sales]],0)</f>
        <v>1.9999999999999997E-2</v>
      </c>
      <c r="W8004">
        <f>YEAR(C8004)</f>
        <v>2015</v>
      </c>
      <c r="X8004" t="str">
        <f>TEXT(C8004,"mmm")</f>
        <v>Dec</v>
      </c>
    </row>
    <row r="8005" spans="1:24" x14ac:dyDescent="0.3">
      <c r="A8005">
        <v>8004</v>
      </c>
      <c r="B8005" t="s">
        <v>10585</v>
      </c>
      <c r="C8005" s="1">
        <v>41974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>
        <v>271.89999999999998</v>
      </c>
      <c r="S8005">
        <v>2</v>
      </c>
      <c r="T8005">
        <v>0</v>
      </c>
      <c r="U8005">
        <v>78.850999999999999</v>
      </c>
      <c r="V8005">
        <f>IFERROR(SuperstoreData[[#This Row],[Profit]]/SuperstoreData[[#This Row],[Sales]],0)</f>
        <v>0.29000000000000004</v>
      </c>
      <c r="W8005">
        <f>YEAR(C8005)</f>
        <v>2014</v>
      </c>
      <c r="X8005" t="str">
        <f>TEXT(C8005,"mmm")</f>
        <v>Dec</v>
      </c>
    </row>
    <row r="8006" spans="1:24" x14ac:dyDescent="0.3">
      <c r="A8006">
        <v>8005</v>
      </c>
      <c r="B8006" t="s">
        <v>10585</v>
      </c>
      <c r="C8006" s="1">
        <v>41974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>
        <v>45.84</v>
      </c>
      <c r="S8006">
        <v>3</v>
      </c>
      <c r="T8006">
        <v>0</v>
      </c>
      <c r="U8006">
        <v>15.585599999999999</v>
      </c>
      <c r="V8006">
        <f>IFERROR(SuperstoreData[[#This Row],[Profit]]/SuperstoreData[[#This Row],[Sales]],0)</f>
        <v>0.33999999999999997</v>
      </c>
      <c r="W8006">
        <f>YEAR(C8006)</f>
        <v>2014</v>
      </c>
      <c r="X8006" t="str">
        <f>TEXT(C8006,"mmm")</f>
        <v>Dec</v>
      </c>
    </row>
    <row r="8007" spans="1:24" x14ac:dyDescent="0.3">
      <c r="A8007">
        <v>8006</v>
      </c>
      <c r="B8007" t="s">
        <v>10585</v>
      </c>
      <c r="C8007" s="1">
        <v>41974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>
        <v>9.82</v>
      </c>
      <c r="S8007">
        <v>2</v>
      </c>
      <c r="T8007">
        <v>0</v>
      </c>
      <c r="U8007">
        <v>3.2406000000000001</v>
      </c>
      <c r="V8007">
        <f>IFERROR(SuperstoreData[[#This Row],[Profit]]/SuperstoreData[[#This Row],[Sales]],0)</f>
        <v>0.33</v>
      </c>
      <c r="W8007">
        <f>YEAR(C8007)</f>
        <v>2014</v>
      </c>
      <c r="X8007" t="str">
        <f>TEXT(C8007,"mmm")</f>
        <v>Dec</v>
      </c>
    </row>
    <row r="8008" spans="1:24" x14ac:dyDescent="0.3">
      <c r="A8008">
        <v>8007</v>
      </c>
      <c r="B8008" t="s">
        <v>10586</v>
      </c>
      <c r="C8008" s="1">
        <v>42650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>
        <v>93.36</v>
      </c>
      <c r="S8008">
        <v>12</v>
      </c>
      <c r="T8008">
        <v>0</v>
      </c>
      <c r="U8008">
        <v>0.93359999999999999</v>
      </c>
      <c r="V8008">
        <f>IFERROR(SuperstoreData[[#This Row],[Profit]]/SuperstoreData[[#This Row],[Sales]],0)</f>
        <v>0.01</v>
      </c>
      <c r="W8008">
        <f>YEAR(C8008)</f>
        <v>2016</v>
      </c>
      <c r="X8008" t="str">
        <f>TEXT(C8008,"mmm")</f>
        <v>Oct</v>
      </c>
    </row>
    <row r="8009" spans="1:24" x14ac:dyDescent="0.3">
      <c r="A8009">
        <v>8008</v>
      </c>
      <c r="B8009" t="s">
        <v>10587</v>
      </c>
      <c r="C8009" s="1">
        <v>42325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>
        <v>541.24</v>
      </c>
      <c r="S8009">
        <v>4</v>
      </c>
      <c r="T8009">
        <v>0</v>
      </c>
      <c r="U8009">
        <v>5.4123999999999999</v>
      </c>
      <c r="V8009">
        <f>IFERROR(SuperstoreData[[#This Row],[Profit]]/SuperstoreData[[#This Row],[Sales]],0)</f>
        <v>0.01</v>
      </c>
      <c r="W8009">
        <f>YEAR(C8009)</f>
        <v>2015</v>
      </c>
      <c r="X8009" t="str">
        <f>TEXT(C8009,"mmm")</f>
        <v>Nov</v>
      </c>
    </row>
    <row r="8010" spans="1:24" x14ac:dyDescent="0.3">
      <c r="A8010">
        <v>8009</v>
      </c>
      <c r="B8010" t="s">
        <v>10587</v>
      </c>
      <c r="C8010" s="1">
        <v>42325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>
        <v>106.32</v>
      </c>
      <c r="S8010">
        <v>3</v>
      </c>
      <c r="T8010">
        <v>0</v>
      </c>
      <c r="U8010">
        <v>49.970399999999998</v>
      </c>
      <c r="V8010">
        <f>IFERROR(SuperstoreData[[#This Row],[Profit]]/SuperstoreData[[#This Row],[Sales]],0)</f>
        <v>0.47000000000000003</v>
      </c>
      <c r="W8010">
        <f>YEAR(C8010)</f>
        <v>2015</v>
      </c>
      <c r="X8010" t="str">
        <f>TEXT(C8010,"mmm")</f>
        <v>Nov</v>
      </c>
    </row>
    <row r="8011" spans="1:24" x14ac:dyDescent="0.3">
      <c r="A8011">
        <v>8010</v>
      </c>
      <c r="B8011" t="s">
        <v>10587</v>
      </c>
      <c r="C8011" s="1">
        <v>42325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>
        <v>1323.9</v>
      </c>
      <c r="S8011">
        <v>5</v>
      </c>
      <c r="T8011">
        <v>0</v>
      </c>
      <c r="U8011">
        <v>383.93099999999998</v>
      </c>
      <c r="V8011">
        <f>IFERROR(SuperstoreData[[#This Row],[Profit]]/SuperstoreData[[#This Row],[Sales]],0)</f>
        <v>0.28999999999999998</v>
      </c>
      <c r="W8011">
        <f>YEAR(C8011)</f>
        <v>2015</v>
      </c>
      <c r="X8011" t="str">
        <f>TEXT(C8011,"mmm")</f>
        <v>Nov</v>
      </c>
    </row>
    <row r="8012" spans="1:24" x14ac:dyDescent="0.3">
      <c r="A8012">
        <v>8011</v>
      </c>
      <c r="B8012" t="s">
        <v>10588</v>
      </c>
      <c r="C8012" s="1">
        <v>41715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>
        <v>126.624</v>
      </c>
      <c r="S8012">
        <v>6</v>
      </c>
      <c r="T8012">
        <v>0.2</v>
      </c>
      <c r="U8012">
        <v>41.152799999999999</v>
      </c>
      <c r="V8012">
        <f>IFERROR(SuperstoreData[[#This Row],[Profit]]/SuperstoreData[[#This Row],[Sales]],0)</f>
        <v>0.32500000000000001</v>
      </c>
      <c r="W8012">
        <f>YEAR(C8012)</f>
        <v>2014</v>
      </c>
      <c r="X8012" t="str">
        <f>TEXT(C8012,"mmm")</f>
        <v>Mar</v>
      </c>
    </row>
    <row r="8013" spans="1:24" x14ac:dyDescent="0.3">
      <c r="A8013">
        <v>8012</v>
      </c>
      <c r="B8013" t="s">
        <v>10590</v>
      </c>
      <c r="C8013" s="1">
        <v>42175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>
        <v>125.944</v>
      </c>
      <c r="S8013">
        <v>7</v>
      </c>
      <c r="T8013">
        <v>0.2</v>
      </c>
      <c r="U8013">
        <v>15.743</v>
      </c>
      <c r="V8013">
        <f>IFERROR(SuperstoreData[[#This Row],[Profit]]/SuperstoreData[[#This Row],[Sales]],0)</f>
        <v>0.125</v>
      </c>
      <c r="W8013">
        <f>YEAR(C8013)</f>
        <v>2015</v>
      </c>
      <c r="X8013" t="str">
        <f>TEXT(C8013,"mmm")</f>
        <v>Jun</v>
      </c>
    </row>
    <row r="8014" spans="1:24" x14ac:dyDescent="0.3">
      <c r="A8014">
        <v>8013</v>
      </c>
      <c r="B8014" t="s">
        <v>10591</v>
      </c>
      <c r="C8014" s="1">
        <v>42880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>
        <v>663.92</v>
      </c>
      <c r="S8014">
        <v>5</v>
      </c>
      <c r="T8014">
        <v>0.2</v>
      </c>
      <c r="U8014">
        <v>207.47499999999999</v>
      </c>
      <c r="V8014">
        <f>IFERROR(SuperstoreData[[#This Row],[Profit]]/SuperstoreData[[#This Row],[Sales]],0)</f>
        <v>0.3125</v>
      </c>
      <c r="W8014">
        <f>YEAR(C8014)</f>
        <v>2017</v>
      </c>
      <c r="X8014" t="str">
        <f>TEXT(C8014,"mmm")</f>
        <v>May</v>
      </c>
    </row>
    <row r="8015" spans="1:24" x14ac:dyDescent="0.3">
      <c r="A8015">
        <v>8014</v>
      </c>
      <c r="B8015" t="s">
        <v>10591</v>
      </c>
      <c r="C8015" s="1">
        <v>42880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>
        <v>120</v>
      </c>
      <c r="S8015">
        <v>8</v>
      </c>
      <c r="T8015">
        <v>0</v>
      </c>
      <c r="U8015">
        <v>13.2</v>
      </c>
      <c r="V8015">
        <f>IFERROR(SuperstoreData[[#This Row],[Profit]]/SuperstoreData[[#This Row],[Sales]],0)</f>
        <v>0.11</v>
      </c>
      <c r="W8015">
        <f>YEAR(C8015)</f>
        <v>2017</v>
      </c>
      <c r="X8015" t="str">
        <f>TEXT(C8015,"mmm")</f>
        <v>May</v>
      </c>
    </row>
    <row r="8016" spans="1:24" x14ac:dyDescent="0.3">
      <c r="A8016">
        <v>8015</v>
      </c>
      <c r="B8016" t="s">
        <v>10591</v>
      </c>
      <c r="C8016" s="1">
        <v>42880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>
        <v>3.29</v>
      </c>
      <c r="S8016">
        <v>1</v>
      </c>
      <c r="T8016">
        <v>0</v>
      </c>
      <c r="U8016">
        <v>1.4804999999999999</v>
      </c>
      <c r="V8016">
        <f>IFERROR(SuperstoreData[[#This Row],[Profit]]/SuperstoreData[[#This Row],[Sales]],0)</f>
        <v>0.44999999999999996</v>
      </c>
      <c r="W8016">
        <f>YEAR(C8016)</f>
        <v>2017</v>
      </c>
      <c r="X8016" t="str">
        <f>TEXT(C8016,"mmm")</f>
        <v>May</v>
      </c>
    </row>
    <row r="8017" spans="1:24" x14ac:dyDescent="0.3">
      <c r="A8017">
        <v>8016</v>
      </c>
      <c r="B8017" t="s">
        <v>10591</v>
      </c>
      <c r="C8017" s="1">
        <v>42880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>
        <v>18.84</v>
      </c>
      <c r="S8017">
        <v>3</v>
      </c>
      <c r="T8017">
        <v>0</v>
      </c>
      <c r="U8017">
        <v>6.0288000000000004</v>
      </c>
      <c r="V8017">
        <f>IFERROR(SuperstoreData[[#This Row],[Profit]]/SuperstoreData[[#This Row],[Sales]],0)</f>
        <v>0.32</v>
      </c>
      <c r="W8017">
        <f>YEAR(C8017)</f>
        <v>2017</v>
      </c>
      <c r="X8017" t="str">
        <f>TEXT(C8017,"mmm")</f>
        <v>May</v>
      </c>
    </row>
    <row r="8018" spans="1:24" x14ac:dyDescent="0.3">
      <c r="A8018">
        <v>8017</v>
      </c>
      <c r="B8018" t="s">
        <v>10592</v>
      </c>
      <c r="C8018" s="1">
        <v>41891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>
        <v>60.671999999999997</v>
      </c>
      <c r="S8018">
        <v>6</v>
      </c>
      <c r="T8018">
        <v>0.2</v>
      </c>
      <c r="U8018">
        <v>12.892799999999999</v>
      </c>
      <c r="V8018">
        <f>IFERROR(SuperstoreData[[#This Row],[Profit]]/SuperstoreData[[#This Row],[Sales]],0)</f>
        <v>0.21249999999999999</v>
      </c>
      <c r="W8018">
        <f>YEAR(C8018)</f>
        <v>2014</v>
      </c>
      <c r="X8018" t="str">
        <f>TEXT(C8018,"mmm")</f>
        <v>Sep</v>
      </c>
    </row>
    <row r="8019" spans="1:24" x14ac:dyDescent="0.3">
      <c r="A8019">
        <v>8018</v>
      </c>
      <c r="B8019" t="s">
        <v>10592</v>
      </c>
      <c r="C8019" s="1">
        <v>41891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>
        <v>30.815999999999999</v>
      </c>
      <c r="S8019">
        <v>9</v>
      </c>
      <c r="T8019">
        <v>0.2</v>
      </c>
      <c r="U8019">
        <v>2.6964000000000001</v>
      </c>
      <c r="V8019">
        <f>IFERROR(SuperstoreData[[#This Row],[Profit]]/SuperstoreData[[#This Row],[Sales]],0)</f>
        <v>8.7500000000000008E-2</v>
      </c>
      <c r="W8019">
        <f>YEAR(C8019)</f>
        <v>2014</v>
      </c>
      <c r="X8019" t="str">
        <f>TEXT(C8019,"mmm")</f>
        <v>Sep</v>
      </c>
    </row>
    <row r="8020" spans="1:24" x14ac:dyDescent="0.3">
      <c r="A8020">
        <v>8019</v>
      </c>
      <c r="B8020" t="s">
        <v>10593</v>
      </c>
      <c r="C8020" s="1">
        <v>43025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>
        <v>52.792000000000002</v>
      </c>
      <c r="S8020">
        <v>1</v>
      </c>
      <c r="T8020">
        <v>0.2</v>
      </c>
      <c r="U8020">
        <v>4.6193</v>
      </c>
      <c r="V8020">
        <f>IFERROR(SuperstoreData[[#This Row],[Profit]]/SuperstoreData[[#This Row],[Sales]],0)</f>
        <v>8.7499999999999994E-2</v>
      </c>
      <c r="W8020">
        <f>YEAR(C8020)</f>
        <v>2017</v>
      </c>
      <c r="X8020" t="str">
        <f>TEXT(C8020,"mmm")</f>
        <v>Oct</v>
      </c>
    </row>
    <row r="8021" spans="1:24" x14ac:dyDescent="0.3">
      <c r="A8021">
        <v>8020</v>
      </c>
      <c r="B8021" t="s">
        <v>10594</v>
      </c>
      <c r="C8021" s="1">
        <v>43041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>
        <v>83.9</v>
      </c>
      <c r="S8021">
        <v>10</v>
      </c>
      <c r="T8021">
        <v>0</v>
      </c>
      <c r="U8021">
        <v>20.975000000000001</v>
      </c>
      <c r="V8021">
        <f>IFERROR(SuperstoreData[[#This Row],[Profit]]/SuperstoreData[[#This Row],[Sales]],0)</f>
        <v>0.25</v>
      </c>
      <c r="W8021">
        <f>YEAR(C8021)</f>
        <v>2017</v>
      </c>
      <c r="X8021" t="str">
        <f>TEXT(C8021,"mmm")</f>
        <v>Nov</v>
      </c>
    </row>
    <row r="8022" spans="1:24" x14ac:dyDescent="0.3">
      <c r="A8022">
        <v>8021</v>
      </c>
      <c r="B8022" t="s">
        <v>10594</v>
      </c>
      <c r="C8022" s="1">
        <v>43041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>
        <v>11.76</v>
      </c>
      <c r="S8022">
        <v>2</v>
      </c>
      <c r="T8022">
        <v>0</v>
      </c>
      <c r="U8022">
        <v>5.7624000000000004</v>
      </c>
      <c r="V8022">
        <f>IFERROR(SuperstoreData[[#This Row],[Profit]]/SuperstoreData[[#This Row],[Sales]],0)</f>
        <v>0.49000000000000005</v>
      </c>
      <c r="W8022">
        <f>YEAR(C8022)</f>
        <v>2017</v>
      </c>
      <c r="X8022" t="str">
        <f>TEXT(C8022,"mmm")</f>
        <v>Nov</v>
      </c>
    </row>
    <row r="8023" spans="1:24" x14ac:dyDescent="0.3">
      <c r="A8023">
        <v>8022</v>
      </c>
      <c r="B8023" t="s">
        <v>10595</v>
      </c>
      <c r="C8023" s="1">
        <v>41841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>
        <v>4.992</v>
      </c>
      <c r="S8023">
        <v>3</v>
      </c>
      <c r="T8023">
        <v>0.8</v>
      </c>
      <c r="U8023">
        <v>-12.979200000000001</v>
      </c>
      <c r="V8023">
        <f>IFERROR(SuperstoreData[[#This Row],[Profit]]/SuperstoreData[[#This Row],[Sales]],0)</f>
        <v>-2.6</v>
      </c>
      <c r="W8023">
        <f>YEAR(C8023)</f>
        <v>2014</v>
      </c>
      <c r="X8023" t="str">
        <f>TEXT(C8023,"mmm")</f>
        <v>Jul</v>
      </c>
    </row>
    <row r="8024" spans="1:24" x14ac:dyDescent="0.3">
      <c r="A8024">
        <v>8023</v>
      </c>
      <c r="B8024" t="s">
        <v>10595</v>
      </c>
      <c r="C8024" s="1">
        <v>41841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>
        <v>87.92</v>
      </c>
      <c r="S8024">
        <v>5</v>
      </c>
      <c r="T8024">
        <v>0.2</v>
      </c>
      <c r="U8024">
        <v>29.672999999999998</v>
      </c>
      <c r="V8024">
        <f>IFERROR(SuperstoreData[[#This Row],[Profit]]/SuperstoreData[[#This Row],[Sales]],0)</f>
        <v>0.33749999999999997</v>
      </c>
      <c r="W8024">
        <f>YEAR(C8024)</f>
        <v>2014</v>
      </c>
      <c r="X8024" t="str">
        <f>TEXT(C8024,"mmm")</f>
        <v>Jul</v>
      </c>
    </row>
    <row r="8025" spans="1:24" x14ac:dyDescent="0.3">
      <c r="A8025">
        <v>8024</v>
      </c>
      <c r="B8025" t="s">
        <v>10595</v>
      </c>
      <c r="C8025" s="1">
        <v>41841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>
        <v>657.93</v>
      </c>
      <c r="S8025">
        <v>5</v>
      </c>
      <c r="T8025">
        <v>0.3</v>
      </c>
      <c r="U8025">
        <v>-93.99</v>
      </c>
      <c r="V8025">
        <f>IFERROR(SuperstoreData[[#This Row],[Profit]]/SuperstoreData[[#This Row],[Sales]],0)</f>
        <v>-0.14285714285714285</v>
      </c>
      <c r="W8025">
        <f>YEAR(C8025)</f>
        <v>2014</v>
      </c>
      <c r="X8025" t="str">
        <f>TEXT(C8025,"mmm")</f>
        <v>Jul</v>
      </c>
    </row>
    <row r="8026" spans="1:24" x14ac:dyDescent="0.3">
      <c r="A8026">
        <v>8025</v>
      </c>
      <c r="B8026" t="s">
        <v>10595</v>
      </c>
      <c r="C8026" s="1">
        <v>41841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>
        <v>1.044</v>
      </c>
      <c r="S8026">
        <v>1</v>
      </c>
      <c r="T8026">
        <v>0.8</v>
      </c>
      <c r="U8026">
        <v>-1.827</v>
      </c>
      <c r="V8026">
        <f>IFERROR(SuperstoreData[[#This Row],[Profit]]/SuperstoreData[[#This Row],[Sales]],0)</f>
        <v>-1.75</v>
      </c>
      <c r="W8026">
        <f>YEAR(C8026)</f>
        <v>2014</v>
      </c>
      <c r="X8026" t="str">
        <f>TEXT(C8026,"mmm")</f>
        <v>Jul</v>
      </c>
    </row>
    <row r="8027" spans="1:24" x14ac:dyDescent="0.3">
      <c r="A8027">
        <v>8026</v>
      </c>
      <c r="B8027" t="s">
        <v>10596</v>
      </c>
      <c r="C8027" s="1">
        <v>42258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>
        <v>210.68</v>
      </c>
      <c r="S8027">
        <v>2</v>
      </c>
      <c r="T8027">
        <v>0</v>
      </c>
      <c r="U8027">
        <v>50.563200000000002</v>
      </c>
      <c r="V8027">
        <f>IFERROR(SuperstoreData[[#This Row],[Profit]]/SuperstoreData[[#This Row],[Sales]],0)</f>
        <v>0.24</v>
      </c>
      <c r="W8027">
        <f>YEAR(C8027)</f>
        <v>2015</v>
      </c>
      <c r="X8027" t="str">
        <f>TEXT(C8027,"mmm")</f>
        <v>Sep</v>
      </c>
    </row>
    <row r="8028" spans="1:24" x14ac:dyDescent="0.3">
      <c r="A8028">
        <v>8027</v>
      </c>
      <c r="B8028" t="s">
        <v>10596</v>
      </c>
      <c r="C8028" s="1">
        <v>42258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>
        <v>78.8</v>
      </c>
      <c r="S8028">
        <v>1</v>
      </c>
      <c r="T8028">
        <v>0</v>
      </c>
      <c r="U8028">
        <v>1.5760000000000001</v>
      </c>
      <c r="V8028">
        <f>IFERROR(SuperstoreData[[#This Row],[Profit]]/SuperstoreData[[#This Row],[Sales]],0)</f>
        <v>0.02</v>
      </c>
      <c r="W8028">
        <f>YEAR(C8028)</f>
        <v>2015</v>
      </c>
      <c r="X8028" t="str">
        <f>TEXT(C8028,"mmm")</f>
        <v>Sep</v>
      </c>
    </row>
    <row r="8029" spans="1:24" x14ac:dyDescent="0.3">
      <c r="A8029">
        <v>8028</v>
      </c>
      <c r="B8029" t="s">
        <v>10596</v>
      </c>
      <c r="C8029" s="1">
        <v>42258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>
        <v>19.989999999999998</v>
      </c>
      <c r="S8029">
        <v>1</v>
      </c>
      <c r="T8029">
        <v>0</v>
      </c>
      <c r="U8029">
        <v>6.7965999999999998</v>
      </c>
      <c r="V8029">
        <f>IFERROR(SuperstoreData[[#This Row],[Profit]]/SuperstoreData[[#This Row],[Sales]],0)</f>
        <v>0.34</v>
      </c>
      <c r="W8029">
        <f>YEAR(C8029)</f>
        <v>2015</v>
      </c>
      <c r="X8029" t="str">
        <f>TEXT(C8029,"mmm")</f>
        <v>Sep</v>
      </c>
    </row>
    <row r="8030" spans="1:24" x14ac:dyDescent="0.3">
      <c r="A8030">
        <v>8029</v>
      </c>
      <c r="B8030" t="s">
        <v>10596</v>
      </c>
      <c r="C8030" s="1">
        <v>42258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>
        <v>772.68</v>
      </c>
      <c r="S8030">
        <v>4</v>
      </c>
      <c r="T8030">
        <v>0</v>
      </c>
      <c r="U8030">
        <v>108.1752</v>
      </c>
      <c r="V8030">
        <f>IFERROR(SuperstoreData[[#This Row],[Profit]]/SuperstoreData[[#This Row],[Sales]],0)</f>
        <v>0.14000000000000001</v>
      </c>
      <c r="W8030">
        <f>YEAR(C8030)</f>
        <v>2015</v>
      </c>
      <c r="X8030" t="str">
        <f>TEXT(C8030,"mmm")</f>
        <v>Sep</v>
      </c>
    </row>
    <row r="8031" spans="1:24" x14ac:dyDescent="0.3">
      <c r="A8031">
        <v>8030</v>
      </c>
      <c r="B8031" t="s">
        <v>10597</v>
      </c>
      <c r="C8031" s="1">
        <v>42664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>
        <v>106.08</v>
      </c>
      <c r="S8031">
        <v>6</v>
      </c>
      <c r="T8031">
        <v>0.2</v>
      </c>
      <c r="U8031">
        <v>-9.282</v>
      </c>
      <c r="V8031">
        <f>IFERROR(SuperstoreData[[#This Row],[Profit]]/SuperstoreData[[#This Row],[Sales]],0)</f>
        <v>-8.7500000000000008E-2</v>
      </c>
      <c r="W8031">
        <f>YEAR(C8031)</f>
        <v>2016</v>
      </c>
      <c r="X8031" t="str">
        <f>TEXT(C8031,"mmm")</f>
        <v>Oct</v>
      </c>
    </row>
    <row r="8032" spans="1:24" x14ac:dyDescent="0.3">
      <c r="A8032">
        <v>8031</v>
      </c>
      <c r="B8032" t="s">
        <v>10598</v>
      </c>
      <c r="C8032" s="1">
        <v>42376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>
        <v>23.076000000000001</v>
      </c>
      <c r="S8032">
        <v>3</v>
      </c>
      <c r="T8032">
        <v>0.6</v>
      </c>
      <c r="U8032">
        <v>-10.9611</v>
      </c>
      <c r="V8032">
        <f>IFERROR(SuperstoreData[[#This Row],[Profit]]/SuperstoreData[[#This Row],[Sales]],0)</f>
        <v>-0.47499999999999998</v>
      </c>
      <c r="W8032">
        <f>YEAR(C8032)</f>
        <v>2016</v>
      </c>
      <c r="X8032" t="str">
        <f>TEXT(C8032,"mmm")</f>
        <v>Jan</v>
      </c>
    </row>
    <row r="8033" spans="1:24" x14ac:dyDescent="0.3">
      <c r="A8033">
        <v>8032</v>
      </c>
      <c r="B8033" t="s">
        <v>10598</v>
      </c>
      <c r="C8033" s="1">
        <v>42376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>
        <v>25.92</v>
      </c>
      <c r="S8033">
        <v>5</v>
      </c>
      <c r="T8033">
        <v>0.2</v>
      </c>
      <c r="U8033">
        <v>9.0719999999999992</v>
      </c>
      <c r="V8033">
        <f>IFERROR(SuperstoreData[[#This Row],[Profit]]/SuperstoreData[[#This Row],[Sales]],0)</f>
        <v>0.34999999999999992</v>
      </c>
      <c r="W8033">
        <f>YEAR(C8033)</f>
        <v>2016</v>
      </c>
      <c r="X8033" t="str">
        <f>TEXT(C8033,"mmm")</f>
        <v>Jan</v>
      </c>
    </row>
    <row r="8034" spans="1:24" x14ac:dyDescent="0.3">
      <c r="A8034">
        <v>8033</v>
      </c>
      <c r="B8034" t="s">
        <v>10599</v>
      </c>
      <c r="C8034" s="1">
        <v>42180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>
        <v>47.951999999999998</v>
      </c>
      <c r="S8034">
        <v>3</v>
      </c>
      <c r="T8034">
        <v>0.2</v>
      </c>
      <c r="U8034">
        <v>16.183800000000002</v>
      </c>
      <c r="V8034">
        <f>IFERROR(SuperstoreData[[#This Row],[Profit]]/SuperstoreData[[#This Row],[Sales]],0)</f>
        <v>0.33750000000000002</v>
      </c>
      <c r="W8034">
        <f>YEAR(C8034)</f>
        <v>2015</v>
      </c>
      <c r="X8034" t="str">
        <f>TEXT(C8034,"mmm")</f>
        <v>Jun</v>
      </c>
    </row>
    <row r="8035" spans="1:24" x14ac:dyDescent="0.3">
      <c r="A8035">
        <v>8034</v>
      </c>
      <c r="B8035" t="s">
        <v>10599</v>
      </c>
      <c r="C8035" s="1">
        <v>42180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>
        <v>0.98399999999999999</v>
      </c>
      <c r="S8035">
        <v>2</v>
      </c>
      <c r="T8035">
        <v>0.8</v>
      </c>
      <c r="U8035">
        <v>-1.476</v>
      </c>
      <c r="V8035">
        <f>IFERROR(SuperstoreData[[#This Row],[Profit]]/SuperstoreData[[#This Row],[Sales]],0)</f>
        <v>-1.5</v>
      </c>
      <c r="W8035">
        <f>YEAR(C8035)</f>
        <v>2015</v>
      </c>
      <c r="X8035" t="str">
        <f>TEXT(C8035,"mmm")</f>
        <v>Jun</v>
      </c>
    </row>
    <row r="8036" spans="1:24" x14ac:dyDescent="0.3">
      <c r="A8036">
        <v>8035</v>
      </c>
      <c r="B8036" t="s">
        <v>10599</v>
      </c>
      <c r="C8036" s="1">
        <v>42180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>
        <v>75.384</v>
      </c>
      <c r="S8036">
        <v>9</v>
      </c>
      <c r="T8036">
        <v>0.6</v>
      </c>
      <c r="U8036">
        <v>-20.730599999999999</v>
      </c>
      <c r="V8036">
        <f>IFERROR(SuperstoreData[[#This Row],[Profit]]/SuperstoreData[[#This Row],[Sales]],0)</f>
        <v>-0.27499999999999997</v>
      </c>
      <c r="W8036">
        <f>YEAR(C8036)</f>
        <v>2015</v>
      </c>
      <c r="X8036" t="str">
        <f>TEXT(C8036,"mmm")</f>
        <v>Jun</v>
      </c>
    </row>
    <row r="8037" spans="1:24" x14ac:dyDescent="0.3">
      <c r="A8037">
        <v>8036</v>
      </c>
      <c r="B8037" t="s">
        <v>10599</v>
      </c>
      <c r="C8037" s="1">
        <v>42180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>
        <v>4.6079999999999997</v>
      </c>
      <c r="S8037">
        <v>2</v>
      </c>
      <c r="T8037">
        <v>0.2</v>
      </c>
      <c r="U8037">
        <v>1.6704000000000001</v>
      </c>
      <c r="V8037">
        <f>IFERROR(SuperstoreData[[#This Row],[Profit]]/SuperstoreData[[#This Row],[Sales]],0)</f>
        <v>0.36250000000000004</v>
      </c>
      <c r="W8037">
        <f>YEAR(C8037)</f>
        <v>2015</v>
      </c>
      <c r="X8037" t="str">
        <f>TEXT(C8037,"mmm")</f>
        <v>Jun</v>
      </c>
    </row>
    <row r="8038" spans="1:24" x14ac:dyDescent="0.3">
      <c r="A8038">
        <v>8037</v>
      </c>
      <c r="B8038" t="s">
        <v>10600</v>
      </c>
      <c r="C8038" s="1">
        <v>42267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>
        <v>37.68</v>
      </c>
      <c r="S8038">
        <v>6</v>
      </c>
      <c r="T8038">
        <v>0</v>
      </c>
      <c r="U8038">
        <v>16.956</v>
      </c>
      <c r="V8038">
        <f>IFERROR(SuperstoreData[[#This Row],[Profit]]/SuperstoreData[[#This Row],[Sales]],0)</f>
        <v>0.45</v>
      </c>
      <c r="W8038">
        <f>YEAR(C8038)</f>
        <v>2015</v>
      </c>
      <c r="X8038" t="str">
        <f>TEXT(C8038,"mmm")</f>
        <v>Sep</v>
      </c>
    </row>
    <row r="8039" spans="1:24" x14ac:dyDescent="0.3">
      <c r="A8039">
        <v>8038</v>
      </c>
      <c r="B8039" t="s">
        <v>10601</v>
      </c>
      <c r="C8039" s="1">
        <v>42926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>
        <v>41.91</v>
      </c>
      <c r="S8039">
        <v>3</v>
      </c>
      <c r="T8039">
        <v>0</v>
      </c>
      <c r="U8039">
        <v>10.896599999999999</v>
      </c>
      <c r="V8039">
        <f>IFERROR(SuperstoreData[[#This Row],[Profit]]/SuperstoreData[[#This Row],[Sales]],0)</f>
        <v>0.26</v>
      </c>
      <c r="W8039">
        <f>YEAR(C8039)</f>
        <v>2017</v>
      </c>
      <c r="X8039" t="str">
        <f>TEXT(C8039,"mmm")</f>
        <v>Jul</v>
      </c>
    </row>
    <row r="8040" spans="1:24" x14ac:dyDescent="0.3">
      <c r="A8040">
        <v>8039</v>
      </c>
      <c r="B8040" t="s">
        <v>10602</v>
      </c>
      <c r="C8040" s="1">
        <v>42916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>
        <v>435.99900000000002</v>
      </c>
      <c r="S8040">
        <v>3</v>
      </c>
      <c r="T8040">
        <v>0.15</v>
      </c>
      <c r="U8040">
        <v>5.1294000000000004</v>
      </c>
      <c r="V8040">
        <f>IFERROR(SuperstoreData[[#This Row],[Profit]]/SuperstoreData[[#This Row],[Sales]],0)</f>
        <v>1.1764705882352941E-2</v>
      </c>
      <c r="W8040">
        <f>YEAR(C8040)</f>
        <v>2017</v>
      </c>
      <c r="X8040" t="str">
        <f>TEXT(C8040,"mmm")</f>
        <v>Jun</v>
      </c>
    </row>
    <row r="8041" spans="1:24" x14ac:dyDescent="0.3">
      <c r="A8041">
        <v>8040</v>
      </c>
      <c r="B8041" t="s">
        <v>10603</v>
      </c>
      <c r="C8041" s="1">
        <v>42968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>
        <v>388.70400000000001</v>
      </c>
      <c r="S8041">
        <v>6</v>
      </c>
      <c r="T8041">
        <v>0.2</v>
      </c>
      <c r="U8041">
        <v>38.870399999999997</v>
      </c>
      <c r="V8041">
        <f>IFERROR(SuperstoreData[[#This Row],[Profit]]/SuperstoreData[[#This Row],[Sales]],0)</f>
        <v>9.9999999999999992E-2</v>
      </c>
      <c r="W8041">
        <f>YEAR(C8041)</f>
        <v>2017</v>
      </c>
      <c r="X8041" t="str">
        <f>TEXT(C8041,"mmm")</f>
        <v>Aug</v>
      </c>
    </row>
    <row r="8042" spans="1:24" x14ac:dyDescent="0.3">
      <c r="A8042">
        <v>8041</v>
      </c>
      <c r="B8042" t="s">
        <v>10603</v>
      </c>
      <c r="C8042" s="1">
        <v>42968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>
        <v>572.58000000000004</v>
      </c>
      <c r="S8042">
        <v>6</v>
      </c>
      <c r="T8042">
        <v>0</v>
      </c>
      <c r="U8042">
        <v>34.354799999999997</v>
      </c>
      <c r="V8042">
        <f>IFERROR(SuperstoreData[[#This Row],[Profit]]/SuperstoreData[[#This Row],[Sales]],0)</f>
        <v>5.9999999999999991E-2</v>
      </c>
      <c r="W8042">
        <f>YEAR(C8042)</f>
        <v>2017</v>
      </c>
      <c r="X8042" t="str">
        <f>TEXT(C8042,"mmm")</f>
        <v>Aug</v>
      </c>
    </row>
    <row r="8043" spans="1:24" x14ac:dyDescent="0.3">
      <c r="A8043">
        <v>8042</v>
      </c>
      <c r="B8043" t="s">
        <v>10603</v>
      </c>
      <c r="C8043" s="1">
        <v>42968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>
        <v>33.18</v>
      </c>
      <c r="S8043">
        <v>2</v>
      </c>
      <c r="T8043">
        <v>0</v>
      </c>
      <c r="U8043">
        <v>11.613</v>
      </c>
      <c r="V8043">
        <f>IFERROR(SuperstoreData[[#This Row],[Profit]]/SuperstoreData[[#This Row],[Sales]],0)</f>
        <v>0.35</v>
      </c>
      <c r="W8043">
        <f>YEAR(C8043)</f>
        <v>2017</v>
      </c>
      <c r="X8043" t="str">
        <f>TEXT(C8043,"mmm")</f>
        <v>Aug</v>
      </c>
    </row>
    <row r="8044" spans="1:24" x14ac:dyDescent="0.3">
      <c r="A8044">
        <v>8043</v>
      </c>
      <c r="B8044" t="s">
        <v>10604</v>
      </c>
      <c r="C8044" s="1">
        <v>42805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>
        <v>63.88</v>
      </c>
      <c r="S8044">
        <v>4</v>
      </c>
      <c r="T8044">
        <v>0</v>
      </c>
      <c r="U8044">
        <v>24.9132</v>
      </c>
      <c r="V8044">
        <f>IFERROR(SuperstoreData[[#This Row],[Profit]]/SuperstoreData[[#This Row],[Sales]],0)</f>
        <v>0.38999999999999996</v>
      </c>
      <c r="W8044">
        <f>YEAR(C8044)</f>
        <v>2017</v>
      </c>
      <c r="X8044" t="str">
        <f>TEXT(C8044,"mmm")</f>
        <v>Mar</v>
      </c>
    </row>
    <row r="8045" spans="1:24" x14ac:dyDescent="0.3">
      <c r="A8045">
        <v>8044</v>
      </c>
      <c r="B8045" t="s">
        <v>10604</v>
      </c>
      <c r="C8045" s="1">
        <v>42805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>
        <v>26.72</v>
      </c>
      <c r="S8045">
        <v>1</v>
      </c>
      <c r="T8045">
        <v>0</v>
      </c>
      <c r="U8045">
        <v>11.7568</v>
      </c>
      <c r="V8045">
        <f>IFERROR(SuperstoreData[[#This Row],[Profit]]/SuperstoreData[[#This Row],[Sales]],0)</f>
        <v>0.44</v>
      </c>
      <c r="W8045">
        <f>YEAR(C8045)</f>
        <v>2017</v>
      </c>
      <c r="X8045" t="str">
        <f>TEXT(C8045,"mmm")</f>
        <v>Mar</v>
      </c>
    </row>
    <row r="8046" spans="1:24" x14ac:dyDescent="0.3">
      <c r="A8046">
        <v>8045</v>
      </c>
      <c r="B8046" t="s">
        <v>10607</v>
      </c>
      <c r="C8046" s="1">
        <v>42993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>
        <v>295.05599999999998</v>
      </c>
      <c r="S8046">
        <v>9</v>
      </c>
      <c r="T8046">
        <v>0.2</v>
      </c>
      <c r="U8046">
        <v>106.95780000000001</v>
      </c>
      <c r="V8046">
        <f>IFERROR(SuperstoreData[[#This Row],[Profit]]/SuperstoreData[[#This Row],[Sales]],0)</f>
        <v>0.36250000000000004</v>
      </c>
      <c r="W8046">
        <f>YEAR(C8046)</f>
        <v>2017</v>
      </c>
      <c r="X8046" t="str">
        <f>TEXT(C8046,"mmm")</f>
        <v>Sep</v>
      </c>
    </row>
    <row r="8047" spans="1:24" x14ac:dyDescent="0.3">
      <c r="A8047">
        <v>8046</v>
      </c>
      <c r="B8047" t="s">
        <v>10608</v>
      </c>
      <c r="C8047" s="1">
        <v>42633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>
        <v>393.25</v>
      </c>
      <c r="S8047">
        <v>5</v>
      </c>
      <c r="T8047">
        <v>0</v>
      </c>
      <c r="U8047">
        <v>129.77250000000001</v>
      </c>
      <c r="V8047">
        <f>IFERROR(SuperstoreData[[#This Row],[Profit]]/SuperstoreData[[#This Row],[Sales]],0)</f>
        <v>0.33</v>
      </c>
      <c r="W8047">
        <f>YEAR(C8047)</f>
        <v>2016</v>
      </c>
      <c r="X8047" t="str">
        <f>TEXT(C8047,"mmm")</f>
        <v>Sep</v>
      </c>
    </row>
    <row r="8048" spans="1:24" x14ac:dyDescent="0.3">
      <c r="A8048">
        <v>8047</v>
      </c>
      <c r="B8048" t="s">
        <v>10609</v>
      </c>
      <c r="C8048" s="1">
        <v>42719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>
        <v>2.214</v>
      </c>
      <c r="S8048">
        <v>3</v>
      </c>
      <c r="T8048">
        <v>0.7</v>
      </c>
      <c r="U8048">
        <v>-1.476</v>
      </c>
      <c r="V8048">
        <f>IFERROR(SuperstoreData[[#This Row],[Profit]]/SuperstoreData[[#This Row],[Sales]],0)</f>
        <v>-0.66666666666666663</v>
      </c>
      <c r="W8048">
        <f>YEAR(C8048)</f>
        <v>2016</v>
      </c>
      <c r="X8048" t="str">
        <f>TEXT(C8048,"mmm")</f>
        <v>Dec</v>
      </c>
    </row>
    <row r="8049" spans="1:24" x14ac:dyDescent="0.3">
      <c r="A8049">
        <v>8048</v>
      </c>
      <c r="B8049" t="s">
        <v>10610</v>
      </c>
      <c r="C8049" s="1">
        <v>43042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>
        <v>16.271999999999998</v>
      </c>
      <c r="S8049">
        <v>3</v>
      </c>
      <c r="T8049">
        <v>0.2</v>
      </c>
      <c r="U8049">
        <v>5.2884000000000002</v>
      </c>
      <c r="V8049">
        <f>IFERROR(SuperstoreData[[#This Row],[Profit]]/SuperstoreData[[#This Row],[Sales]],0)</f>
        <v>0.32500000000000007</v>
      </c>
      <c r="W8049">
        <f>YEAR(C8049)</f>
        <v>2017</v>
      </c>
      <c r="X8049" t="str">
        <f>TEXT(C8049,"mmm")</f>
        <v>Nov</v>
      </c>
    </row>
    <row r="8050" spans="1:24" x14ac:dyDescent="0.3">
      <c r="A8050">
        <v>8049</v>
      </c>
      <c r="B8050" t="s">
        <v>10611</v>
      </c>
      <c r="C8050" s="1">
        <v>42554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>
        <v>706.86</v>
      </c>
      <c r="S8050">
        <v>7</v>
      </c>
      <c r="T8050">
        <v>0</v>
      </c>
      <c r="U8050">
        <v>197.92080000000001</v>
      </c>
      <c r="V8050">
        <f>IFERROR(SuperstoreData[[#This Row],[Profit]]/SuperstoreData[[#This Row],[Sales]],0)</f>
        <v>0.28000000000000003</v>
      </c>
      <c r="W8050">
        <f>YEAR(C8050)</f>
        <v>2016</v>
      </c>
      <c r="X8050" t="str">
        <f>TEXT(C8050,"mmm")</f>
        <v>Jul</v>
      </c>
    </row>
    <row r="8051" spans="1:24" x14ac:dyDescent="0.3">
      <c r="A8051">
        <v>8050</v>
      </c>
      <c r="B8051" t="s">
        <v>10612</v>
      </c>
      <c r="C8051" s="1">
        <v>41908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>
        <v>5.97</v>
      </c>
      <c r="S8051">
        <v>5</v>
      </c>
      <c r="T8051">
        <v>0.7</v>
      </c>
      <c r="U8051">
        <v>-4.577</v>
      </c>
      <c r="V8051">
        <f>IFERROR(SuperstoreData[[#This Row],[Profit]]/SuperstoreData[[#This Row],[Sales]],0)</f>
        <v>-0.76666666666666672</v>
      </c>
      <c r="W8051">
        <f>YEAR(C8051)</f>
        <v>2014</v>
      </c>
      <c r="X8051" t="str">
        <f>TEXT(C8051,"mmm")</f>
        <v>Sep</v>
      </c>
    </row>
    <row r="8052" spans="1:24" x14ac:dyDescent="0.3">
      <c r="A8052">
        <v>8051</v>
      </c>
      <c r="B8052" t="s">
        <v>10612</v>
      </c>
      <c r="C8052" s="1">
        <v>41908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>
        <v>21.184000000000001</v>
      </c>
      <c r="S8052">
        <v>1</v>
      </c>
      <c r="T8052">
        <v>0.2</v>
      </c>
      <c r="U8052">
        <v>4.7664</v>
      </c>
      <c r="V8052">
        <f>IFERROR(SuperstoreData[[#This Row],[Profit]]/SuperstoreData[[#This Row],[Sales]],0)</f>
        <v>0.22499999999999998</v>
      </c>
      <c r="W8052">
        <f>YEAR(C8052)</f>
        <v>2014</v>
      </c>
      <c r="X8052" t="str">
        <f>TEXT(C8052,"mmm")</f>
        <v>Sep</v>
      </c>
    </row>
    <row r="8053" spans="1:24" x14ac:dyDescent="0.3">
      <c r="A8053">
        <v>8052</v>
      </c>
      <c r="B8053" t="s">
        <v>10612</v>
      </c>
      <c r="C8053" s="1">
        <v>41908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  <c r="V8053">
        <f>IFERROR(SuperstoreData[[#This Row],[Profit]]/SuperstoreData[[#This Row],[Sales]],0)</f>
        <v>7.5000000000000011E-2</v>
      </c>
      <c r="W8053">
        <f>YEAR(C8053)</f>
        <v>2014</v>
      </c>
      <c r="X8053" t="str">
        <f>TEXT(C8053,"mmm")</f>
        <v>Sep</v>
      </c>
    </row>
    <row r="8054" spans="1:24" x14ac:dyDescent="0.3">
      <c r="A8054">
        <v>8053</v>
      </c>
      <c r="B8054" t="s">
        <v>10613</v>
      </c>
      <c r="C8054" s="1">
        <v>41834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>
        <v>17.940000000000001</v>
      </c>
      <c r="S8054">
        <v>3</v>
      </c>
      <c r="T8054">
        <v>0</v>
      </c>
      <c r="U8054">
        <v>4.4850000000000003</v>
      </c>
      <c r="V8054">
        <f>IFERROR(SuperstoreData[[#This Row],[Profit]]/SuperstoreData[[#This Row],[Sales]],0)</f>
        <v>0.25</v>
      </c>
      <c r="W8054">
        <f>YEAR(C8054)</f>
        <v>2014</v>
      </c>
      <c r="X8054" t="str">
        <f>TEXT(C8054,"mmm")</f>
        <v>Jul</v>
      </c>
    </row>
    <row r="8055" spans="1:24" x14ac:dyDescent="0.3">
      <c r="A8055">
        <v>8054</v>
      </c>
      <c r="B8055" t="s">
        <v>10614</v>
      </c>
      <c r="C8055" s="1">
        <v>43006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>
        <v>2.6549999999999998</v>
      </c>
      <c r="S8055">
        <v>1</v>
      </c>
      <c r="T8055">
        <v>0.7</v>
      </c>
      <c r="U8055">
        <v>-1.8585</v>
      </c>
      <c r="V8055">
        <f>IFERROR(SuperstoreData[[#This Row],[Profit]]/SuperstoreData[[#This Row],[Sales]],0)</f>
        <v>-0.70000000000000007</v>
      </c>
      <c r="W8055">
        <f>YEAR(C8055)</f>
        <v>2017</v>
      </c>
      <c r="X8055" t="str">
        <f>TEXT(C8055,"mmm")</f>
        <v>Sep</v>
      </c>
    </row>
    <row r="8056" spans="1:24" x14ac:dyDescent="0.3">
      <c r="A8056">
        <v>8055</v>
      </c>
      <c r="B8056" t="s">
        <v>10615</v>
      </c>
      <c r="C8056" s="1">
        <v>42244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>
        <v>892.35</v>
      </c>
      <c r="S8056">
        <v>5</v>
      </c>
      <c r="T8056">
        <v>0</v>
      </c>
      <c r="U8056">
        <v>267.70499999999998</v>
      </c>
      <c r="V8056">
        <f>IFERROR(SuperstoreData[[#This Row],[Profit]]/SuperstoreData[[#This Row],[Sales]],0)</f>
        <v>0.3</v>
      </c>
      <c r="W8056">
        <f>YEAR(C8056)</f>
        <v>2015</v>
      </c>
      <c r="X8056" t="str">
        <f>TEXT(C8056,"mmm")</f>
        <v>Aug</v>
      </c>
    </row>
    <row r="8057" spans="1:24" x14ac:dyDescent="0.3">
      <c r="A8057">
        <v>8056</v>
      </c>
      <c r="B8057" t="s">
        <v>10615</v>
      </c>
      <c r="C8057" s="1">
        <v>42244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>
        <v>307.666</v>
      </c>
      <c r="S8057">
        <v>2</v>
      </c>
      <c r="T8057">
        <v>0.15</v>
      </c>
      <c r="U8057">
        <v>28.956800000000001</v>
      </c>
      <c r="V8057">
        <f>IFERROR(SuperstoreData[[#This Row],[Profit]]/SuperstoreData[[#This Row],[Sales]],0)</f>
        <v>9.4117647058823528E-2</v>
      </c>
      <c r="W8057">
        <f>YEAR(C8057)</f>
        <v>2015</v>
      </c>
      <c r="X8057" t="str">
        <f>TEXT(C8057,"mmm")</f>
        <v>Aug</v>
      </c>
    </row>
    <row r="8058" spans="1:24" x14ac:dyDescent="0.3">
      <c r="A8058">
        <v>8057</v>
      </c>
      <c r="B8058" t="s">
        <v>10615</v>
      </c>
      <c r="C8058" s="1">
        <v>42244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>
        <v>728.82</v>
      </c>
      <c r="S8058">
        <v>9</v>
      </c>
      <c r="T8058">
        <v>0</v>
      </c>
      <c r="U8058">
        <v>29.152799999999999</v>
      </c>
      <c r="V8058">
        <f>IFERROR(SuperstoreData[[#This Row],[Profit]]/SuperstoreData[[#This Row],[Sales]],0)</f>
        <v>3.9999999999999994E-2</v>
      </c>
      <c r="W8058">
        <f>YEAR(C8058)</f>
        <v>2015</v>
      </c>
      <c r="X8058" t="str">
        <f>TEXT(C8058,"mmm")</f>
        <v>Aug</v>
      </c>
    </row>
    <row r="8059" spans="1:24" x14ac:dyDescent="0.3">
      <c r="A8059">
        <v>8058</v>
      </c>
      <c r="B8059" t="s">
        <v>10615</v>
      </c>
      <c r="C8059" s="1">
        <v>42244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>
        <v>41.36</v>
      </c>
      <c r="S8059">
        <v>5</v>
      </c>
      <c r="T8059">
        <v>0.2</v>
      </c>
      <c r="U8059">
        <v>13.959</v>
      </c>
      <c r="V8059">
        <f>IFERROR(SuperstoreData[[#This Row],[Profit]]/SuperstoreData[[#This Row],[Sales]],0)</f>
        <v>0.33750000000000002</v>
      </c>
      <c r="W8059">
        <f>YEAR(C8059)</f>
        <v>2015</v>
      </c>
      <c r="X8059" t="str">
        <f>TEXT(C8059,"mmm")</f>
        <v>Aug</v>
      </c>
    </row>
    <row r="8060" spans="1:24" x14ac:dyDescent="0.3">
      <c r="A8060">
        <v>8059</v>
      </c>
      <c r="B8060" t="s">
        <v>10615</v>
      </c>
      <c r="C8060" s="1">
        <v>42244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>
        <v>43.176000000000002</v>
      </c>
      <c r="S8060">
        <v>3</v>
      </c>
      <c r="T8060">
        <v>0.2</v>
      </c>
      <c r="U8060">
        <v>15.111599999999999</v>
      </c>
      <c r="V8060">
        <f>IFERROR(SuperstoreData[[#This Row],[Profit]]/SuperstoreData[[#This Row],[Sales]],0)</f>
        <v>0.35</v>
      </c>
      <c r="W8060">
        <f>YEAR(C8060)</f>
        <v>2015</v>
      </c>
      <c r="X8060" t="str">
        <f>TEXT(C8060,"mmm")</f>
        <v>Aug</v>
      </c>
    </row>
    <row r="8061" spans="1:24" x14ac:dyDescent="0.3">
      <c r="A8061">
        <v>8060</v>
      </c>
      <c r="B8061" t="s">
        <v>10615</v>
      </c>
      <c r="C8061" s="1">
        <v>42244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>
        <v>4.16</v>
      </c>
      <c r="S8061">
        <v>2</v>
      </c>
      <c r="T8061">
        <v>0</v>
      </c>
      <c r="U8061">
        <v>1.7472000000000001</v>
      </c>
      <c r="V8061">
        <f>IFERROR(SuperstoreData[[#This Row],[Profit]]/SuperstoreData[[#This Row],[Sales]],0)</f>
        <v>0.42</v>
      </c>
      <c r="W8061">
        <f>YEAR(C8061)</f>
        <v>2015</v>
      </c>
      <c r="X8061" t="str">
        <f>TEXT(C8061,"mmm")</f>
        <v>Aug</v>
      </c>
    </row>
    <row r="8062" spans="1:24" x14ac:dyDescent="0.3">
      <c r="A8062">
        <v>8061</v>
      </c>
      <c r="B8062" t="s">
        <v>10616</v>
      </c>
      <c r="C8062" s="1">
        <v>42267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>
        <v>61.4</v>
      </c>
      <c r="S8062">
        <v>5</v>
      </c>
      <c r="T8062">
        <v>0</v>
      </c>
      <c r="U8062">
        <v>28.858000000000001</v>
      </c>
      <c r="V8062">
        <f>IFERROR(SuperstoreData[[#This Row],[Profit]]/SuperstoreData[[#This Row],[Sales]],0)</f>
        <v>0.47000000000000003</v>
      </c>
      <c r="W8062">
        <f>YEAR(C8062)</f>
        <v>2015</v>
      </c>
      <c r="X8062" t="str">
        <f>TEXT(C8062,"mmm")</f>
        <v>Sep</v>
      </c>
    </row>
    <row r="8063" spans="1:24" x14ac:dyDescent="0.3">
      <c r="A8063">
        <v>8062</v>
      </c>
      <c r="B8063" t="s">
        <v>10616</v>
      </c>
      <c r="C8063" s="1">
        <v>42267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>
        <v>24.448</v>
      </c>
      <c r="S8063">
        <v>2</v>
      </c>
      <c r="T8063">
        <v>0.2</v>
      </c>
      <c r="U8063">
        <v>8.8623999999999992</v>
      </c>
      <c r="V8063">
        <f>IFERROR(SuperstoreData[[#This Row],[Profit]]/SuperstoreData[[#This Row],[Sales]],0)</f>
        <v>0.36249999999999993</v>
      </c>
      <c r="W8063">
        <f>YEAR(C8063)</f>
        <v>2015</v>
      </c>
      <c r="X8063" t="str">
        <f>TEXT(C8063,"mmm")</f>
        <v>Sep</v>
      </c>
    </row>
    <row r="8064" spans="1:24" x14ac:dyDescent="0.3">
      <c r="A8064">
        <v>8063</v>
      </c>
      <c r="B8064" t="s">
        <v>10617</v>
      </c>
      <c r="C8064" s="1">
        <v>42681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>
        <v>263.95999999999998</v>
      </c>
      <c r="S8064">
        <v>4</v>
      </c>
      <c r="T8064">
        <v>0</v>
      </c>
      <c r="U8064">
        <v>71.269199999999998</v>
      </c>
      <c r="V8064">
        <f>IFERROR(SuperstoreData[[#This Row],[Profit]]/SuperstoreData[[#This Row],[Sales]],0)</f>
        <v>0.27</v>
      </c>
      <c r="W8064">
        <f>YEAR(C8064)</f>
        <v>2016</v>
      </c>
      <c r="X8064" t="str">
        <f>TEXT(C8064,"mmm")</f>
        <v>Nov</v>
      </c>
    </row>
    <row r="8065" spans="1:24" x14ac:dyDescent="0.3">
      <c r="A8065">
        <v>8064</v>
      </c>
      <c r="B8065" t="s">
        <v>10617</v>
      </c>
      <c r="C8065" s="1">
        <v>42681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>
        <v>359.97</v>
      </c>
      <c r="S8065">
        <v>3</v>
      </c>
      <c r="T8065">
        <v>0</v>
      </c>
      <c r="U8065">
        <v>100.7916</v>
      </c>
      <c r="V8065">
        <f>IFERROR(SuperstoreData[[#This Row],[Profit]]/SuperstoreData[[#This Row],[Sales]],0)</f>
        <v>0.27999999999999997</v>
      </c>
      <c r="W8065">
        <f>YEAR(C8065)</f>
        <v>2016</v>
      </c>
      <c r="X8065" t="str">
        <f>TEXT(C8065,"mmm")</f>
        <v>Nov</v>
      </c>
    </row>
    <row r="8066" spans="1:24" x14ac:dyDescent="0.3">
      <c r="A8066">
        <v>8065</v>
      </c>
      <c r="B8066" t="s">
        <v>10617</v>
      </c>
      <c r="C8066" s="1">
        <v>42681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>
        <v>12.96</v>
      </c>
      <c r="S8066">
        <v>2</v>
      </c>
      <c r="T8066">
        <v>0</v>
      </c>
      <c r="U8066">
        <v>6.2207999999999997</v>
      </c>
      <c r="V8066">
        <f>IFERROR(SuperstoreData[[#This Row],[Profit]]/SuperstoreData[[#This Row],[Sales]],0)</f>
        <v>0.47999999999999993</v>
      </c>
      <c r="W8066">
        <f>YEAR(C8066)</f>
        <v>2016</v>
      </c>
      <c r="X8066" t="str">
        <f>TEXT(C8066,"mmm")</f>
        <v>Nov</v>
      </c>
    </row>
    <row r="8067" spans="1:24" x14ac:dyDescent="0.3">
      <c r="A8067">
        <v>8066</v>
      </c>
      <c r="B8067" t="s">
        <v>10617</v>
      </c>
      <c r="C8067" s="1">
        <v>42681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>
        <v>116.82</v>
      </c>
      <c r="S8067">
        <v>3</v>
      </c>
      <c r="T8067">
        <v>0</v>
      </c>
      <c r="U8067">
        <v>5.8410000000000002</v>
      </c>
      <c r="V8067">
        <f>IFERROR(SuperstoreData[[#This Row],[Profit]]/SuperstoreData[[#This Row],[Sales]],0)</f>
        <v>0.05</v>
      </c>
      <c r="W8067">
        <f>YEAR(C8067)</f>
        <v>2016</v>
      </c>
      <c r="X8067" t="str">
        <f>TEXT(C8067,"mmm")</f>
        <v>Nov</v>
      </c>
    </row>
    <row r="8068" spans="1:24" x14ac:dyDescent="0.3">
      <c r="A8068">
        <v>8067</v>
      </c>
      <c r="B8068" t="s">
        <v>10617</v>
      </c>
      <c r="C8068" s="1">
        <v>42681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>
        <v>276.78399999999999</v>
      </c>
      <c r="S8068">
        <v>2</v>
      </c>
      <c r="T8068">
        <v>0.2</v>
      </c>
      <c r="U8068">
        <v>89.954800000000006</v>
      </c>
      <c r="V8068">
        <f>IFERROR(SuperstoreData[[#This Row],[Profit]]/SuperstoreData[[#This Row],[Sales]],0)</f>
        <v>0.32500000000000001</v>
      </c>
      <c r="W8068">
        <f>YEAR(C8068)</f>
        <v>2016</v>
      </c>
      <c r="X8068" t="str">
        <f>TEXT(C8068,"mmm")</f>
        <v>Nov</v>
      </c>
    </row>
    <row r="8069" spans="1:24" x14ac:dyDescent="0.3">
      <c r="A8069">
        <v>8068</v>
      </c>
      <c r="B8069" t="s">
        <v>10618</v>
      </c>
      <c r="C8069" s="1">
        <v>42297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>
        <v>239.97</v>
      </c>
      <c r="S8069">
        <v>3</v>
      </c>
      <c r="T8069">
        <v>0</v>
      </c>
      <c r="U8069">
        <v>86.389200000000002</v>
      </c>
      <c r="V8069">
        <f>IFERROR(SuperstoreData[[#This Row],[Profit]]/SuperstoreData[[#This Row],[Sales]],0)</f>
        <v>0.36</v>
      </c>
      <c r="W8069">
        <f>YEAR(C8069)</f>
        <v>2015</v>
      </c>
      <c r="X8069" t="str">
        <f>TEXT(C8069,"mmm")</f>
        <v>Oct</v>
      </c>
    </row>
    <row r="8070" spans="1:24" x14ac:dyDescent="0.3">
      <c r="A8070">
        <v>8069</v>
      </c>
      <c r="B8070" t="s">
        <v>10618</v>
      </c>
      <c r="C8070" s="1">
        <v>42297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>
        <v>16.02</v>
      </c>
      <c r="S8070">
        <v>6</v>
      </c>
      <c r="T8070">
        <v>0</v>
      </c>
      <c r="U8070">
        <v>6.0876000000000001</v>
      </c>
      <c r="V8070">
        <f>IFERROR(SuperstoreData[[#This Row],[Profit]]/SuperstoreData[[#This Row],[Sales]],0)</f>
        <v>0.38</v>
      </c>
      <c r="W8070">
        <f>YEAR(C8070)</f>
        <v>2015</v>
      </c>
      <c r="X8070" t="str">
        <f>TEXT(C8070,"mmm")</f>
        <v>Oct</v>
      </c>
    </row>
    <row r="8071" spans="1:24" x14ac:dyDescent="0.3">
      <c r="A8071">
        <v>8070</v>
      </c>
      <c r="B8071" t="s">
        <v>10619</v>
      </c>
      <c r="C8071" s="1">
        <v>42736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>
        <v>454.56</v>
      </c>
      <c r="S8071">
        <v>5</v>
      </c>
      <c r="T8071">
        <v>0.2</v>
      </c>
      <c r="U8071">
        <v>-107.958</v>
      </c>
      <c r="V8071">
        <f>IFERROR(SuperstoreData[[#This Row],[Profit]]/SuperstoreData[[#This Row],[Sales]],0)</f>
        <v>-0.23749999999999999</v>
      </c>
      <c r="W8071">
        <f>YEAR(C8071)</f>
        <v>2017</v>
      </c>
      <c r="X8071" t="str">
        <f>TEXT(C8071,"mmm")</f>
        <v>Jan</v>
      </c>
    </row>
    <row r="8072" spans="1:24" x14ac:dyDescent="0.3">
      <c r="A8072">
        <v>8071</v>
      </c>
      <c r="B8072" t="s">
        <v>10619</v>
      </c>
      <c r="C8072" s="1">
        <v>42736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>
        <v>141.41999999999999</v>
      </c>
      <c r="S8072">
        <v>5</v>
      </c>
      <c r="T8072">
        <v>0.6</v>
      </c>
      <c r="U8072">
        <v>-187.38149999999999</v>
      </c>
      <c r="V8072">
        <f>IFERROR(SuperstoreData[[#This Row],[Profit]]/SuperstoreData[[#This Row],[Sales]],0)</f>
        <v>-1.325</v>
      </c>
      <c r="W8072">
        <f>YEAR(C8072)</f>
        <v>2017</v>
      </c>
      <c r="X8072" t="str">
        <f>TEXT(C8072,"mmm")</f>
        <v>Jan</v>
      </c>
    </row>
    <row r="8073" spans="1:24" x14ac:dyDescent="0.3">
      <c r="A8073">
        <v>8072</v>
      </c>
      <c r="B8073" t="s">
        <v>10619</v>
      </c>
      <c r="C8073" s="1">
        <v>42736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>
        <v>310.74400000000003</v>
      </c>
      <c r="S8073">
        <v>4</v>
      </c>
      <c r="T8073">
        <v>0.3</v>
      </c>
      <c r="U8073">
        <v>-26.635200000000001</v>
      </c>
      <c r="V8073">
        <f>IFERROR(SuperstoreData[[#This Row],[Profit]]/SuperstoreData[[#This Row],[Sales]],0)</f>
        <v>-8.5714285714285715E-2</v>
      </c>
      <c r="W8073">
        <f>YEAR(C8073)</f>
        <v>2017</v>
      </c>
      <c r="X8073" t="str">
        <f>TEXT(C8073,"mmm")</f>
        <v>Jan</v>
      </c>
    </row>
    <row r="8074" spans="1:24" x14ac:dyDescent="0.3">
      <c r="A8074">
        <v>8073</v>
      </c>
      <c r="B8074" t="s">
        <v>10619</v>
      </c>
      <c r="C8074" s="1">
        <v>42736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>
        <v>12.736000000000001</v>
      </c>
      <c r="S8074">
        <v>4</v>
      </c>
      <c r="T8074">
        <v>0.2</v>
      </c>
      <c r="U8074">
        <v>2.2288000000000001</v>
      </c>
      <c r="V8074">
        <f>IFERROR(SuperstoreData[[#This Row],[Profit]]/SuperstoreData[[#This Row],[Sales]],0)</f>
        <v>0.17499999999999999</v>
      </c>
      <c r="W8074">
        <f>YEAR(C8074)</f>
        <v>2017</v>
      </c>
      <c r="X8074" t="str">
        <f>TEXT(C8074,"mmm")</f>
        <v>Jan</v>
      </c>
    </row>
    <row r="8075" spans="1:24" x14ac:dyDescent="0.3">
      <c r="A8075">
        <v>8074</v>
      </c>
      <c r="B8075" t="s">
        <v>10619</v>
      </c>
      <c r="C8075" s="1">
        <v>42736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>
        <v>6.47</v>
      </c>
      <c r="S8075">
        <v>5</v>
      </c>
      <c r="T8075">
        <v>0.8</v>
      </c>
      <c r="U8075">
        <v>-9.7050000000000001</v>
      </c>
      <c r="V8075">
        <f>IFERROR(SuperstoreData[[#This Row],[Profit]]/SuperstoreData[[#This Row],[Sales]],0)</f>
        <v>-1.5</v>
      </c>
      <c r="W8075">
        <f>YEAR(C8075)</f>
        <v>2017</v>
      </c>
      <c r="X8075" t="str">
        <f>TEXT(C8075,"mmm")</f>
        <v>Jan</v>
      </c>
    </row>
    <row r="8076" spans="1:24" x14ac:dyDescent="0.3">
      <c r="A8076">
        <v>8075</v>
      </c>
      <c r="B8076" t="s">
        <v>10619</v>
      </c>
      <c r="C8076" s="1">
        <v>42736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>
        <v>13.747999999999999</v>
      </c>
      <c r="S8076">
        <v>14</v>
      </c>
      <c r="T8076">
        <v>0.8</v>
      </c>
      <c r="U8076">
        <v>-22.684200000000001</v>
      </c>
      <c r="V8076">
        <f>IFERROR(SuperstoreData[[#This Row],[Profit]]/SuperstoreData[[#This Row],[Sales]],0)</f>
        <v>-1.6500000000000001</v>
      </c>
      <c r="W8076">
        <f>YEAR(C8076)</f>
        <v>2017</v>
      </c>
      <c r="X8076" t="str">
        <f>TEXT(C8076,"mmm")</f>
        <v>Jan</v>
      </c>
    </row>
    <row r="8077" spans="1:24" x14ac:dyDescent="0.3">
      <c r="A8077">
        <v>8076</v>
      </c>
      <c r="B8077" t="s">
        <v>10619</v>
      </c>
      <c r="C8077" s="1">
        <v>42736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>
        <v>15.224</v>
      </c>
      <c r="S8077">
        <v>2</v>
      </c>
      <c r="T8077">
        <v>0.8</v>
      </c>
      <c r="U8077">
        <v>-38.821199999999997</v>
      </c>
      <c r="V8077">
        <f>IFERROR(SuperstoreData[[#This Row],[Profit]]/SuperstoreData[[#This Row],[Sales]],0)</f>
        <v>-2.5499999999999998</v>
      </c>
      <c r="W8077">
        <f>YEAR(C8077)</f>
        <v>2017</v>
      </c>
      <c r="X8077" t="str">
        <f>TEXT(C8077,"mmm")</f>
        <v>Jan</v>
      </c>
    </row>
    <row r="8078" spans="1:24" x14ac:dyDescent="0.3">
      <c r="A8078">
        <v>8077</v>
      </c>
      <c r="B8078" t="s">
        <v>10620</v>
      </c>
      <c r="C8078" s="1">
        <v>42178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>
        <v>27.42</v>
      </c>
      <c r="S8078">
        <v>3</v>
      </c>
      <c r="T8078">
        <v>0</v>
      </c>
      <c r="U8078">
        <v>9.3228000000000009</v>
      </c>
      <c r="V8078">
        <f>IFERROR(SuperstoreData[[#This Row],[Profit]]/SuperstoreData[[#This Row],[Sales]],0)</f>
        <v>0.34</v>
      </c>
      <c r="W8078">
        <f>YEAR(C8078)</f>
        <v>2015</v>
      </c>
      <c r="X8078" t="str">
        <f>TEXT(C8078,"mmm")</f>
        <v>Jun</v>
      </c>
    </row>
    <row r="8079" spans="1:24" x14ac:dyDescent="0.3">
      <c r="A8079">
        <v>8078</v>
      </c>
      <c r="B8079" t="s">
        <v>10620</v>
      </c>
      <c r="C8079" s="1">
        <v>42178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>
        <v>165.98</v>
      </c>
      <c r="S8079">
        <v>1</v>
      </c>
      <c r="T8079">
        <v>0</v>
      </c>
      <c r="U8079">
        <v>74.691000000000003</v>
      </c>
      <c r="V8079">
        <f>IFERROR(SuperstoreData[[#This Row],[Profit]]/SuperstoreData[[#This Row],[Sales]],0)</f>
        <v>0.45000000000000007</v>
      </c>
      <c r="W8079">
        <f>YEAR(C8079)</f>
        <v>2015</v>
      </c>
      <c r="X8079" t="str">
        <f>TEXT(C8079,"mmm")</f>
        <v>Jun</v>
      </c>
    </row>
    <row r="8080" spans="1:24" x14ac:dyDescent="0.3">
      <c r="A8080">
        <v>8079</v>
      </c>
      <c r="B8080" t="s">
        <v>10620</v>
      </c>
      <c r="C8080" s="1">
        <v>42178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>
        <v>75</v>
      </c>
      <c r="S8080">
        <v>3</v>
      </c>
      <c r="T8080">
        <v>0</v>
      </c>
      <c r="U8080">
        <v>18</v>
      </c>
      <c r="V8080">
        <f>IFERROR(SuperstoreData[[#This Row],[Profit]]/SuperstoreData[[#This Row],[Sales]],0)</f>
        <v>0.24</v>
      </c>
      <c r="W8080">
        <f>YEAR(C8080)</f>
        <v>2015</v>
      </c>
      <c r="X8080" t="str">
        <f>TEXT(C8080,"mmm")</f>
        <v>Jun</v>
      </c>
    </row>
    <row r="8081" spans="1:24" x14ac:dyDescent="0.3">
      <c r="A8081">
        <v>8080</v>
      </c>
      <c r="B8081" t="s">
        <v>10622</v>
      </c>
      <c r="C8081" s="1">
        <v>42696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>
        <v>134.27199999999999</v>
      </c>
      <c r="S8081">
        <v>8</v>
      </c>
      <c r="T8081">
        <v>0.2</v>
      </c>
      <c r="U8081">
        <v>46.995199999999997</v>
      </c>
      <c r="V8081">
        <f>IFERROR(SuperstoreData[[#This Row],[Profit]]/SuperstoreData[[#This Row],[Sales]],0)</f>
        <v>0.35</v>
      </c>
      <c r="W8081">
        <f>YEAR(C8081)</f>
        <v>2016</v>
      </c>
      <c r="X8081" t="str">
        <f>TEXT(C8081,"mmm")</f>
        <v>Nov</v>
      </c>
    </row>
    <row r="8082" spans="1:24" x14ac:dyDescent="0.3">
      <c r="A8082">
        <v>8081</v>
      </c>
      <c r="B8082" t="s">
        <v>10623</v>
      </c>
      <c r="C8082" s="1">
        <v>42303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>
        <v>146.54400000000001</v>
      </c>
      <c r="S8082">
        <v>6</v>
      </c>
      <c r="T8082">
        <v>0.2</v>
      </c>
      <c r="U8082">
        <v>47.626800000000003</v>
      </c>
      <c r="V8082">
        <f>IFERROR(SuperstoreData[[#This Row],[Profit]]/SuperstoreData[[#This Row],[Sales]],0)</f>
        <v>0.32500000000000001</v>
      </c>
      <c r="W8082">
        <f>YEAR(C8082)</f>
        <v>2015</v>
      </c>
      <c r="X8082" t="str">
        <f>TEXT(C8082,"mmm")</f>
        <v>Oct</v>
      </c>
    </row>
    <row r="8083" spans="1:24" x14ac:dyDescent="0.3">
      <c r="A8083">
        <v>8082</v>
      </c>
      <c r="B8083" t="s">
        <v>10623</v>
      </c>
      <c r="C8083" s="1">
        <v>42303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>
        <v>131.904</v>
      </c>
      <c r="S8083">
        <v>3</v>
      </c>
      <c r="T8083">
        <v>0.2</v>
      </c>
      <c r="U8083">
        <v>47.815199999999997</v>
      </c>
      <c r="V8083">
        <f>IFERROR(SuperstoreData[[#This Row],[Profit]]/SuperstoreData[[#This Row],[Sales]],0)</f>
        <v>0.36249999999999999</v>
      </c>
      <c r="W8083">
        <f>YEAR(C8083)</f>
        <v>2015</v>
      </c>
      <c r="X8083" t="str">
        <f>TEXT(C8083,"mmm")</f>
        <v>Oct</v>
      </c>
    </row>
    <row r="8084" spans="1:24" x14ac:dyDescent="0.3">
      <c r="A8084">
        <v>8083</v>
      </c>
      <c r="B8084" t="s">
        <v>10623</v>
      </c>
      <c r="C8084" s="1">
        <v>42303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>
        <v>203.88</v>
      </c>
      <c r="S8084">
        <v>5</v>
      </c>
      <c r="T8084">
        <v>0.2</v>
      </c>
      <c r="U8084">
        <v>20.388000000000002</v>
      </c>
      <c r="V8084">
        <f>IFERROR(SuperstoreData[[#This Row],[Profit]]/SuperstoreData[[#This Row],[Sales]],0)</f>
        <v>0.1</v>
      </c>
      <c r="W8084">
        <f>YEAR(C8084)</f>
        <v>2015</v>
      </c>
      <c r="X8084" t="str">
        <f>TEXT(C8084,"mmm")</f>
        <v>Oct</v>
      </c>
    </row>
    <row r="8085" spans="1:24" x14ac:dyDescent="0.3">
      <c r="A8085">
        <v>8084</v>
      </c>
      <c r="B8085" t="s">
        <v>10623</v>
      </c>
      <c r="C8085" s="1">
        <v>42303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>
        <v>14.301</v>
      </c>
      <c r="S8085">
        <v>7</v>
      </c>
      <c r="T8085">
        <v>0.7</v>
      </c>
      <c r="U8085">
        <v>-10.487399999999999</v>
      </c>
      <c r="V8085">
        <f>IFERROR(SuperstoreData[[#This Row],[Profit]]/SuperstoreData[[#This Row],[Sales]],0)</f>
        <v>-0.73333333333333328</v>
      </c>
      <c r="W8085">
        <f>YEAR(C8085)</f>
        <v>2015</v>
      </c>
      <c r="X8085" t="str">
        <f>TEXT(C8085,"mmm")</f>
        <v>Oct</v>
      </c>
    </row>
    <row r="8086" spans="1:24" x14ac:dyDescent="0.3">
      <c r="A8086">
        <v>8085</v>
      </c>
      <c r="B8086" t="s">
        <v>10623</v>
      </c>
      <c r="C8086" s="1">
        <v>42303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>
        <v>718.64</v>
      </c>
      <c r="S8086">
        <v>10</v>
      </c>
      <c r="T8086">
        <v>0.2</v>
      </c>
      <c r="U8086">
        <v>-161.69399999999999</v>
      </c>
      <c r="V8086">
        <f>IFERROR(SuperstoreData[[#This Row],[Profit]]/SuperstoreData[[#This Row],[Sales]],0)</f>
        <v>-0.22499999999999998</v>
      </c>
      <c r="W8086">
        <f>YEAR(C8086)</f>
        <v>2015</v>
      </c>
      <c r="X8086" t="str">
        <f>TEXT(C8086,"mmm")</f>
        <v>Oct</v>
      </c>
    </row>
    <row r="8087" spans="1:24" x14ac:dyDescent="0.3">
      <c r="A8087">
        <v>8086</v>
      </c>
      <c r="B8087" t="s">
        <v>10624</v>
      </c>
      <c r="C8087" s="1">
        <v>42663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>
        <v>61.1</v>
      </c>
      <c r="S8087">
        <v>5</v>
      </c>
      <c r="T8087">
        <v>0</v>
      </c>
      <c r="U8087">
        <v>18.329999999999998</v>
      </c>
      <c r="V8087">
        <f>IFERROR(SuperstoreData[[#This Row],[Profit]]/SuperstoreData[[#This Row],[Sales]],0)</f>
        <v>0.3</v>
      </c>
      <c r="W8087">
        <f>YEAR(C8087)</f>
        <v>2016</v>
      </c>
      <c r="X8087" t="str">
        <f>TEXT(C8087,"mmm")</f>
        <v>Oct</v>
      </c>
    </row>
    <row r="8088" spans="1:24" x14ac:dyDescent="0.3">
      <c r="A8088">
        <v>8087</v>
      </c>
      <c r="B8088" t="s">
        <v>10627</v>
      </c>
      <c r="C8088" s="1">
        <v>42853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>
        <v>28.08</v>
      </c>
      <c r="S8088">
        <v>3</v>
      </c>
      <c r="T8088">
        <v>0.2</v>
      </c>
      <c r="U8088">
        <v>5.2649999999999997</v>
      </c>
      <c r="V8088">
        <f>IFERROR(SuperstoreData[[#This Row],[Profit]]/SuperstoreData[[#This Row],[Sales]],0)</f>
        <v>0.1875</v>
      </c>
      <c r="W8088">
        <f>YEAR(C8088)</f>
        <v>2017</v>
      </c>
      <c r="X8088" t="str">
        <f>TEXT(C8088,"mmm")</f>
        <v>Apr</v>
      </c>
    </row>
    <row r="8089" spans="1:24" x14ac:dyDescent="0.3">
      <c r="A8089">
        <v>8088</v>
      </c>
      <c r="B8089" t="s">
        <v>10628</v>
      </c>
      <c r="C8089" s="1">
        <v>42642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>
        <v>10.496</v>
      </c>
      <c r="S8089">
        <v>4</v>
      </c>
      <c r="T8089">
        <v>0.2</v>
      </c>
      <c r="U8089">
        <v>1.1808000000000001</v>
      </c>
      <c r="V8089">
        <f>IFERROR(SuperstoreData[[#This Row],[Profit]]/SuperstoreData[[#This Row],[Sales]],0)</f>
        <v>0.1125</v>
      </c>
      <c r="W8089">
        <f>YEAR(C8089)</f>
        <v>2016</v>
      </c>
      <c r="X8089" t="str">
        <f>TEXT(C8089,"mmm")</f>
        <v>Sep</v>
      </c>
    </row>
    <row r="8090" spans="1:24" x14ac:dyDescent="0.3">
      <c r="A8090">
        <v>8089</v>
      </c>
      <c r="B8090" t="s">
        <v>10629</v>
      </c>
      <c r="C8090" s="1">
        <v>42195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>
        <v>39.92</v>
      </c>
      <c r="S8090">
        <v>2</v>
      </c>
      <c r="T8090">
        <v>0.2</v>
      </c>
      <c r="U8090">
        <v>12.974</v>
      </c>
      <c r="V8090">
        <f>IFERROR(SuperstoreData[[#This Row],[Profit]]/SuperstoreData[[#This Row],[Sales]],0)</f>
        <v>0.32500000000000001</v>
      </c>
      <c r="W8090">
        <f>YEAR(C8090)</f>
        <v>2015</v>
      </c>
      <c r="X8090" t="str">
        <f>TEXT(C8090,"mmm")</f>
        <v>Jul</v>
      </c>
    </row>
    <row r="8091" spans="1:24" x14ac:dyDescent="0.3">
      <c r="A8091">
        <v>8090</v>
      </c>
      <c r="B8091" t="s">
        <v>10630</v>
      </c>
      <c r="C8091" s="1">
        <v>42223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>
        <v>77.58</v>
      </c>
      <c r="S8091">
        <v>9</v>
      </c>
      <c r="T8091">
        <v>0</v>
      </c>
      <c r="U8091">
        <v>20.1708</v>
      </c>
      <c r="V8091">
        <f>IFERROR(SuperstoreData[[#This Row],[Profit]]/SuperstoreData[[#This Row],[Sales]],0)</f>
        <v>0.26</v>
      </c>
      <c r="W8091">
        <f>YEAR(C8091)</f>
        <v>2015</v>
      </c>
      <c r="X8091" t="str">
        <f>TEXT(C8091,"mmm")</f>
        <v>Aug</v>
      </c>
    </row>
    <row r="8092" spans="1:24" x14ac:dyDescent="0.3">
      <c r="A8092">
        <v>8091</v>
      </c>
      <c r="B8092" t="s">
        <v>10631</v>
      </c>
      <c r="C8092" s="1">
        <v>41980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>
        <v>269.36</v>
      </c>
      <c r="S8092">
        <v>7</v>
      </c>
      <c r="T8092">
        <v>0</v>
      </c>
      <c r="U8092">
        <v>70.033600000000007</v>
      </c>
      <c r="V8092">
        <f>IFERROR(SuperstoreData[[#This Row],[Profit]]/SuperstoreData[[#This Row],[Sales]],0)</f>
        <v>0.26</v>
      </c>
      <c r="W8092">
        <f>YEAR(C8092)</f>
        <v>2014</v>
      </c>
      <c r="X8092" t="str">
        <f>TEXT(C8092,"mmm")</f>
        <v>Dec</v>
      </c>
    </row>
    <row r="8093" spans="1:24" x14ac:dyDescent="0.3">
      <c r="A8093">
        <v>8092</v>
      </c>
      <c r="B8093" t="s">
        <v>10632</v>
      </c>
      <c r="C8093" s="1">
        <v>42348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>
        <v>5.76</v>
      </c>
      <c r="S8093">
        <v>2</v>
      </c>
      <c r="T8093">
        <v>0</v>
      </c>
      <c r="U8093">
        <v>2.8224</v>
      </c>
      <c r="V8093">
        <f>IFERROR(SuperstoreData[[#This Row],[Profit]]/SuperstoreData[[#This Row],[Sales]],0)</f>
        <v>0.49000000000000005</v>
      </c>
      <c r="W8093">
        <f>YEAR(C8093)</f>
        <v>2015</v>
      </c>
      <c r="X8093" t="str">
        <f>TEXT(C8093,"mmm")</f>
        <v>Dec</v>
      </c>
    </row>
    <row r="8094" spans="1:24" x14ac:dyDescent="0.3">
      <c r="A8094">
        <v>8093</v>
      </c>
      <c r="B8094" t="s">
        <v>10633</v>
      </c>
      <c r="C8094" s="1">
        <v>43047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>
        <v>109.9</v>
      </c>
      <c r="S8094">
        <v>5</v>
      </c>
      <c r="T8094">
        <v>0</v>
      </c>
      <c r="U8094">
        <v>32.97</v>
      </c>
      <c r="V8094">
        <f>IFERROR(SuperstoreData[[#This Row],[Profit]]/SuperstoreData[[#This Row],[Sales]],0)</f>
        <v>0.3</v>
      </c>
      <c r="W8094">
        <f>YEAR(C8094)</f>
        <v>2017</v>
      </c>
      <c r="X8094" t="str">
        <f>TEXT(C8094,"mmm")</f>
        <v>Nov</v>
      </c>
    </row>
    <row r="8095" spans="1:24" x14ac:dyDescent="0.3">
      <c r="A8095">
        <v>8094</v>
      </c>
      <c r="B8095" t="s">
        <v>10634</v>
      </c>
      <c r="C8095" s="1">
        <v>42943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>
        <v>23.88</v>
      </c>
      <c r="S8095">
        <v>3</v>
      </c>
      <c r="T8095">
        <v>0</v>
      </c>
      <c r="U8095">
        <v>10.507199999999999</v>
      </c>
      <c r="V8095">
        <f>IFERROR(SuperstoreData[[#This Row],[Profit]]/SuperstoreData[[#This Row],[Sales]],0)</f>
        <v>0.44</v>
      </c>
      <c r="W8095">
        <f>YEAR(C8095)</f>
        <v>2017</v>
      </c>
      <c r="X8095" t="str">
        <f>TEXT(C8095,"mmm")</f>
        <v>Jul</v>
      </c>
    </row>
    <row r="8096" spans="1:24" x14ac:dyDescent="0.3">
      <c r="A8096">
        <v>8095</v>
      </c>
      <c r="B8096" t="s">
        <v>10634</v>
      </c>
      <c r="C8096" s="1">
        <v>42943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>
        <v>26.2</v>
      </c>
      <c r="S8096">
        <v>4</v>
      </c>
      <c r="T8096">
        <v>0</v>
      </c>
      <c r="U8096">
        <v>12.052</v>
      </c>
      <c r="V8096">
        <f>IFERROR(SuperstoreData[[#This Row],[Profit]]/SuperstoreData[[#This Row],[Sales]],0)</f>
        <v>0.46</v>
      </c>
      <c r="W8096">
        <f>YEAR(C8096)</f>
        <v>2017</v>
      </c>
      <c r="X8096" t="str">
        <f>TEXT(C8096,"mmm")</f>
        <v>Jul</v>
      </c>
    </row>
    <row r="8097" spans="1:24" x14ac:dyDescent="0.3">
      <c r="A8097">
        <v>8096</v>
      </c>
      <c r="B8097" t="s">
        <v>10634</v>
      </c>
      <c r="C8097" s="1">
        <v>42943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>
        <v>12.96</v>
      </c>
      <c r="S8097">
        <v>2</v>
      </c>
      <c r="T8097">
        <v>0</v>
      </c>
      <c r="U8097">
        <v>6.2207999999999997</v>
      </c>
      <c r="V8097">
        <f>IFERROR(SuperstoreData[[#This Row],[Profit]]/SuperstoreData[[#This Row],[Sales]],0)</f>
        <v>0.47999999999999993</v>
      </c>
      <c r="W8097">
        <f>YEAR(C8097)</f>
        <v>2017</v>
      </c>
      <c r="X8097" t="str">
        <f>TEXT(C8097,"mmm")</f>
        <v>Jul</v>
      </c>
    </row>
    <row r="8098" spans="1:24" x14ac:dyDescent="0.3">
      <c r="A8098">
        <v>8097</v>
      </c>
      <c r="B8098" t="s">
        <v>10634</v>
      </c>
      <c r="C8098" s="1">
        <v>42943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>
        <v>234.95</v>
      </c>
      <c r="S8098">
        <v>5</v>
      </c>
      <c r="T8098">
        <v>0</v>
      </c>
      <c r="U8098">
        <v>32.893000000000001</v>
      </c>
      <c r="V8098">
        <f>IFERROR(SuperstoreData[[#This Row],[Profit]]/SuperstoreData[[#This Row],[Sales]],0)</f>
        <v>0.14000000000000001</v>
      </c>
      <c r="W8098">
        <f>YEAR(C8098)</f>
        <v>2017</v>
      </c>
      <c r="X8098" t="str">
        <f>TEXT(C8098,"mmm")</f>
        <v>Jul</v>
      </c>
    </row>
    <row r="8099" spans="1:24" x14ac:dyDescent="0.3">
      <c r="A8099">
        <v>8098</v>
      </c>
      <c r="B8099" t="s">
        <v>10635</v>
      </c>
      <c r="C8099" s="1">
        <v>43097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>
        <v>118.25</v>
      </c>
      <c r="S8099">
        <v>5</v>
      </c>
      <c r="T8099">
        <v>0</v>
      </c>
      <c r="U8099">
        <v>34.292499999999997</v>
      </c>
      <c r="V8099">
        <f>IFERROR(SuperstoreData[[#This Row],[Profit]]/SuperstoreData[[#This Row],[Sales]],0)</f>
        <v>0.28999999999999998</v>
      </c>
      <c r="W8099">
        <f>YEAR(C8099)</f>
        <v>2017</v>
      </c>
      <c r="X8099" t="str">
        <f>TEXT(C8099,"mmm")</f>
        <v>Dec</v>
      </c>
    </row>
    <row r="8100" spans="1:24" x14ac:dyDescent="0.3">
      <c r="A8100">
        <v>8099</v>
      </c>
      <c r="B8100" t="s">
        <v>10635</v>
      </c>
      <c r="C8100" s="1">
        <v>43097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>
        <v>4.28</v>
      </c>
      <c r="S8100">
        <v>1</v>
      </c>
      <c r="T8100">
        <v>0</v>
      </c>
      <c r="U8100">
        <v>1.9259999999999999</v>
      </c>
      <c r="V8100">
        <f>IFERROR(SuperstoreData[[#This Row],[Profit]]/SuperstoreData[[#This Row],[Sales]],0)</f>
        <v>0.44999999999999996</v>
      </c>
      <c r="W8100">
        <f>YEAR(C8100)</f>
        <v>2017</v>
      </c>
      <c r="X8100" t="str">
        <f>TEXT(C8100,"mmm")</f>
        <v>Dec</v>
      </c>
    </row>
    <row r="8101" spans="1:24" x14ac:dyDescent="0.3">
      <c r="A8101">
        <v>8100</v>
      </c>
      <c r="B8101" t="s">
        <v>10636</v>
      </c>
      <c r="C8101" s="1">
        <v>42439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>
        <v>26.85</v>
      </c>
      <c r="S8101">
        <v>3</v>
      </c>
      <c r="T8101">
        <v>0</v>
      </c>
      <c r="U8101">
        <v>5.1014999999999997</v>
      </c>
      <c r="V8101">
        <f>IFERROR(SuperstoreData[[#This Row],[Profit]]/SuperstoreData[[#This Row],[Sales]],0)</f>
        <v>0.18999999999999997</v>
      </c>
      <c r="W8101">
        <f>YEAR(C8101)</f>
        <v>2016</v>
      </c>
      <c r="X8101" t="str">
        <f>TEXT(C8101,"mmm")</f>
        <v>Mar</v>
      </c>
    </row>
    <row r="8102" spans="1:24" x14ac:dyDescent="0.3">
      <c r="A8102">
        <v>8101</v>
      </c>
      <c r="B8102" t="s">
        <v>10636</v>
      </c>
      <c r="C8102" s="1">
        <v>42439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>
        <v>3357.6</v>
      </c>
      <c r="S8102">
        <v>3</v>
      </c>
      <c r="T8102">
        <v>0.2</v>
      </c>
      <c r="U8102">
        <v>377.73</v>
      </c>
      <c r="V8102">
        <f>IFERROR(SuperstoreData[[#This Row],[Profit]]/SuperstoreData[[#This Row],[Sales]],0)</f>
        <v>0.1125</v>
      </c>
      <c r="W8102">
        <f>YEAR(C8102)</f>
        <v>2016</v>
      </c>
      <c r="X8102" t="str">
        <f>TEXT(C8102,"mmm")</f>
        <v>Mar</v>
      </c>
    </row>
    <row r="8103" spans="1:24" x14ac:dyDescent="0.3">
      <c r="A8103">
        <v>8102</v>
      </c>
      <c r="B8103" t="s">
        <v>10639</v>
      </c>
      <c r="C8103" s="1">
        <v>42146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>
        <v>8.26</v>
      </c>
      <c r="S8103">
        <v>2</v>
      </c>
      <c r="T8103">
        <v>0</v>
      </c>
      <c r="U8103">
        <v>3.7995999999999999</v>
      </c>
      <c r="V8103">
        <f>IFERROR(SuperstoreData[[#This Row],[Profit]]/SuperstoreData[[#This Row],[Sales]],0)</f>
        <v>0.46</v>
      </c>
      <c r="W8103">
        <f>YEAR(C8103)</f>
        <v>2015</v>
      </c>
      <c r="X8103" t="str">
        <f>TEXT(C8103,"mmm")</f>
        <v>May</v>
      </c>
    </row>
    <row r="8104" spans="1:24" x14ac:dyDescent="0.3">
      <c r="A8104">
        <v>8103</v>
      </c>
      <c r="B8104" t="s">
        <v>10639</v>
      </c>
      <c r="C8104" s="1">
        <v>42146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>
        <v>2973.32</v>
      </c>
      <c r="S8104">
        <v>7</v>
      </c>
      <c r="T8104">
        <v>0.2</v>
      </c>
      <c r="U8104">
        <v>334.49849999999998</v>
      </c>
      <c r="V8104">
        <f>IFERROR(SuperstoreData[[#This Row],[Profit]]/SuperstoreData[[#This Row],[Sales]],0)</f>
        <v>0.11249999999999999</v>
      </c>
      <c r="W8104">
        <f>YEAR(C8104)</f>
        <v>2015</v>
      </c>
      <c r="X8104" t="str">
        <f>TEXT(C8104,"mmm")</f>
        <v>May</v>
      </c>
    </row>
    <row r="8105" spans="1:24" x14ac:dyDescent="0.3">
      <c r="A8105">
        <v>8104</v>
      </c>
      <c r="B8105" t="s">
        <v>10639</v>
      </c>
      <c r="C8105" s="1">
        <v>42146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>
        <v>104.79</v>
      </c>
      <c r="S8105">
        <v>7</v>
      </c>
      <c r="T8105">
        <v>0</v>
      </c>
      <c r="U8105">
        <v>29.341200000000001</v>
      </c>
      <c r="V8105">
        <f>IFERROR(SuperstoreData[[#This Row],[Profit]]/SuperstoreData[[#This Row],[Sales]],0)</f>
        <v>0.27999999999999997</v>
      </c>
      <c r="W8105">
        <f>YEAR(C8105)</f>
        <v>2015</v>
      </c>
      <c r="X8105" t="str">
        <f>TEXT(C8105,"mmm")</f>
        <v>May</v>
      </c>
    </row>
    <row r="8106" spans="1:24" x14ac:dyDescent="0.3">
      <c r="A8106">
        <v>8105</v>
      </c>
      <c r="B8106" t="s">
        <v>10639</v>
      </c>
      <c r="C8106" s="1">
        <v>42146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>
        <v>775.72799999999995</v>
      </c>
      <c r="S8106">
        <v>6</v>
      </c>
      <c r="T8106">
        <v>0.2</v>
      </c>
      <c r="U8106">
        <v>58.179600000000001</v>
      </c>
      <c r="V8106">
        <f>IFERROR(SuperstoreData[[#This Row],[Profit]]/SuperstoreData[[#This Row],[Sales]],0)</f>
        <v>7.5000000000000011E-2</v>
      </c>
      <c r="W8106">
        <f>YEAR(C8106)</f>
        <v>2015</v>
      </c>
      <c r="X8106" t="str">
        <f>TEXT(C8106,"mmm")</f>
        <v>May</v>
      </c>
    </row>
    <row r="8107" spans="1:24" x14ac:dyDescent="0.3">
      <c r="A8107">
        <v>8106</v>
      </c>
      <c r="B8107" t="s">
        <v>10641</v>
      </c>
      <c r="C8107" s="1">
        <v>42783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>
        <v>89.066400000000002</v>
      </c>
      <c r="S8107">
        <v>1</v>
      </c>
      <c r="T8107">
        <v>0.32</v>
      </c>
      <c r="U8107">
        <v>-17.0274</v>
      </c>
      <c r="V8107">
        <f>IFERROR(SuperstoreData[[#This Row],[Profit]]/SuperstoreData[[#This Row],[Sales]],0)</f>
        <v>-0.19117647058823528</v>
      </c>
      <c r="W8107">
        <f>YEAR(C8107)</f>
        <v>2017</v>
      </c>
      <c r="X8107" t="str">
        <f>TEXT(C8107,"mmm")</f>
        <v>Feb</v>
      </c>
    </row>
    <row r="8108" spans="1:24" x14ac:dyDescent="0.3">
      <c r="A8108">
        <v>8107</v>
      </c>
      <c r="B8108" t="s">
        <v>10641</v>
      </c>
      <c r="C8108" s="1">
        <v>42783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>
        <v>175.44</v>
      </c>
      <c r="S8108">
        <v>6</v>
      </c>
      <c r="T8108">
        <v>0.2</v>
      </c>
      <c r="U8108">
        <v>52.631999999999998</v>
      </c>
      <c r="V8108">
        <f>IFERROR(SuperstoreData[[#This Row],[Profit]]/SuperstoreData[[#This Row],[Sales]],0)</f>
        <v>0.3</v>
      </c>
      <c r="W8108">
        <f>YEAR(C8108)</f>
        <v>2017</v>
      </c>
      <c r="X8108" t="str">
        <f>TEXT(C8108,"mmm")</f>
        <v>Feb</v>
      </c>
    </row>
    <row r="8109" spans="1:24" x14ac:dyDescent="0.3">
      <c r="A8109">
        <v>8108</v>
      </c>
      <c r="B8109" t="s">
        <v>10641</v>
      </c>
      <c r="C8109" s="1">
        <v>42783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>
        <v>438.33600000000001</v>
      </c>
      <c r="S8109">
        <v>4</v>
      </c>
      <c r="T8109">
        <v>0.2</v>
      </c>
      <c r="U8109">
        <v>-87.667199999999994</v>
      </c>
      <c r="V8109">
        <f>IFERROR(SuperstoreData[[#This Row],[Profit]]/SuperstoreData[[#This Row],[Sales]],0)</f>
        <v>-0.19999999999999998</v>
      </c>
      <c r="W8109">
        <f>YEAR(C8109)</f>
        <v>2017</v>
      </c>
      <c r="X8109" t="str">
        <f>TEXT(C8109,"mmm")</f>
        <v>Feb</v>
      </c>
    </row>
    <row r="8110" spans="1:24" x14ac:dyDescent="0.3">
      <c r="A8110">
        <v>8109</v>
      </c>
      <c r="B8110" t="s">
        <v>10644</v>
      </c>
      <c r="C8110" s="1">
        <v>43077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>
        <v>215.54400000000001</v>
      </c>
      <c r="S8110">
        <v>4</v>
      </c>
      <c r="T8110">
        <v>0.3</v>
      </c>
      <c r="U8110">
        <v>-58.504800000000003</v>
      </c>
      <c r="V8110">
        <f>IFERROR(SuperstoreData[[#This Row],[Profit]]/SuperstoreData[[#This Row],[Sales]],0)</f>
        <v>-0.27142857142857141</v>
      </c>
      <c r="W8110">
        <f>YEAR(C8110)</f>
        <v>2017</v>
      </c>
      <c r="X8110" t="str">
        <f>TEXT(C8110,"mmm")</f>
        <v>Dec</v>
      </c>
    </row>
    <row r="8111" spans="1:24" x14ac:dyDescent="0.3">
      <c r="A8111">
        <v>8110</v>
      </c>
      <c r="B8111" t="s">
        <v>10645</v>
      </c>
      <c r="C8111" s="1">
        <v>43057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>
        <v>55.584000000000003</v>
      </c>
      <c r="S8111">
        <v>6</v>
      </c>
      <c r="T8111">
        <v>0.2</v>
      </c>
      <c r="U8111">
        <v>20.844000000000001</v>
      </c>
      <c r="V8111">
        <f>IFERROR(SuperstoreData[[#This Row],[Profit]]/SuperstoreData[[#This Row],[Sales]],0)</f>
        <v>0.375</v>
      </c>
      <c r="W8111">
        <f>YEAR(C8111)</f>
        <v>2017</v>
      </c>
      <c r="X8111" t="str">
        <f>TEXT(C8111,"mmm")</f>
        <v>Nov</v>
      </c>
    </row>
    <row r="8112" spans="1:24" x14ac:dyDescent="0.3">
      <c r="A8112">
        <v>8111</v>
      </c>
      <c r="B8112" t="s">
        <v>10645</v>
      </c>
      <c r="C8112" s="1">
        <v>43057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>
        <v>127.386</v>
      </c>
      <c r="S8112">
        <v>2</v>
      </c>
      <c r="T8112">
        <v>0.3</v>
      </c>
      <c r="U8112">
        <v>-25.4772</v>
      </c>
      <c r="V8112">
        <f>IFERROR(SuperstoreData[[#This Row],[Profit]]/SuperstoreData[[#This Row],[Sales]],0)</f>
        <v>-0.2</v>
      </c>
      <c r="W8112">
        <f>YEAR(C8112)</f>
        <v>2017</v>
      </c>
      <c r="X8112" t="str">
        <f>TEXT(C8112,"mmm")</f>
        <v>Nov</v>
      </c>
    </row>
    <row r="8113" spans="1:24" x14ac:dyDescent="0.3">
      <c r="A8113">
        <v>8112</v>
      </c>
      <c r="B8113" t="s">
        <v>10646</v>
      </c>
      <c r="C8113" s="1">
        <v>42705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>
        <v>248.43</v>
      </c>
      <c r="S8113">
        <v>5</v>
      </c>
      <c r="T8113">
        <v>0.3</v>
      </c>
      <c r="U8113">
        <v>-17.745000000000001</v>
      </c>
      <c r="V8113">
        <f>IFERROR(SuperstoreData[[#This Row],[Profit]]/SuperstoreData[[#This Row],[Sales]],0)</f>
        <v>-7.1428571428571425E-2</v>
      </c>
      <c r="W8113">
        <f>YEAR(C8113)</f>
        <v>2016</v>
      </c>
      <c r="X8113" t="str">
        <f>TEXT(C8113,"mmm")</f>
        <v>Dec</v>
      </c>
    </row>
    <row r="8114" spans="1:24" x14ac:dyDescent="0.3">
      <c r="A8114">
        <v>8113</v>
      </c>
      <c r="B8114" t="s">
        <v>10646</v>
      </c>
      <c r="C8114" s="1">
        <v>42705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>
        <v>11.648</v>
      </c>
      <c r="S8114">
        <v>4</v>
      </c>
      <c r="T8114">
        <v>0.8</v>
      </c>
      <c r="U8114">
        <v>-30.8672</v>
      </c>
      <c r="V8114">
        <f>IFERROR(SuperstoreData[[#This Row],[Profit]]/SuperstoreData[[#This Row],[Sales]],0)</f>
        <v>-2.65</v>
      </c>
      <c r="W8114">
        <f>YEAR(C8114)</f>
        <v>2016</v>
      </c>
      <c r="X8114" t="str">
        <f>TEXT(C8114,"mmm")</f>
        <v>Dec</v>
      </c>
    </row>
    <row r="8115" spans="1:24" x14ac:dyDescent="0.3">
      <c r="A8115">
        <v>8114</v>
      </c>
      <c r="B8115" t="s">
        <v>10646</v>
      </c>
      <c r="C8115" s="1">
        <v>42705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>
        <v>85.245999999999995</v>
      </c>
      <c r="S8115">
        <v>2</v>
      </c>
      <c r="T8115">
        <v>0.3</v>
      </c>
      <c r="U8115">
        <v>-1.2178</v>
      </c>
      <c r="V8115">
        <f>IFERROR(SuperstoreData[[#This Row],[Profit]]/SuperstoreData[[#This Row],[Sales]],0)</f>
        <v>-1.4285714285714287E-2</v>
      </c>
      <c r="W8115">
        <f>YEAR(C8115)</f>
        <v>2016</v>
      </c>
      <c r="X8115" t="str">
        <f>TEXT(C8115,"mmm")</f>
        <v>Dec</v>
      </c>
    </row>
    <row r="8116" spans="1:24" x14ac:dyDescent="0.3">
      <c r="A8116">
        <v>8115</v>
      </c>
      <c r="B8116" t="s">
        <v>10647</v>
      </c>
      <c r="C8116" s="1">
        <v>43011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>
        <v>20.64</v>
      </c>
      <c r="S8116">
        <v>5</v>
      </c>
      <c r="T8116">
        <v>0.2</v>
      </c>
      <c r="U8116">
        <v>2.3220000000000001</v>
      </c>
      <c r="V8116">
        <f>IFERROR(SuperstoreData[[#This Row],[Profit]]/SuperstoreData[[#This Row],[Sales]],0)</f>
        <v>0.1125</v>
      </c>
      <c r="W8116">
        <f>YEAR(C8116)</f>
        <v>2017</v>
      </c>
      <c r="X8116" t="str">
        <f>TEXT(C8116,"mmm")</f>
        <v>Oct</v>
      </c>
    </row>
    <row r="8117" spans="1:24" x14ac:dyDescent="0.3">
      <c r="A8117">
        <v>8116</v>
      </c>
      <c r="B8117" t="s">
        <v>10648</v>
      </c>
      <c r="C8117" s="1">
        <v>42976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>
        <v>148.02000000000001</v>
      </c>
      <c r="S8117">
        <v>3</v>
      </c>
      <c r="T8117">
        <v>0</v>
      </c>
      <c r="U8117">
        <v>41.445599999999999</v>
      </c>
      <c r="V8117">
        <f>IFERROR(SuperstoreData[[#This Row],[Profit]]/SuperstoreData[[#This Row],[Sales]],0)</f>
        <v>0.27999999999999997</v>
      </c>
      <c r="W8117">
        <f>YEAR(C8117)</f>
        <v>2017</v>
      </c>
      <c r="X8117" t="str">
        <f>TEXT(C8117,"mmm")</f>
        <v>Aug</v>
      </c>
    </row>
    <row r="8118" spans="1:24" x14ac:dyDescent="0.3">
      <c r="A8118">
        <v>8117</v>
      </c>
      <c r="B8118" t="s">
        <v>10649</v>
      </c>
      <c r="C8118" s="1">
        <v>43063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>
        <v>33.29</v>
      </c>
      <c r="S8118">
        <v>1</v>
      </c>
      <c r="T8118">
        <v>0</v>
      </c>
      <c r="U8118">
        <v>7.9896000000000003</v>
      </c>
      <c r="V8118">
        <f>IFERROR(SuperstoreData[[#This Row],[Profit]]/SuperstoreData[[#This Row],[Sales]],0)</f>
        <v>0.24000000000000002</v>
      </c>
      <c r="W8118">
        <f>YEAR(C8118)</f>
        <v>2017</v>
      </c>
      <c r="X8118" t="str">
        <f>TEXT(C8118,"mmm")</f>
        <v>Nov</v>
      </c>
    </row>
    <row r="8119" spans="1:24" x14ac:dyDescent="0.3">
      <c r="A8119">
        <v>8118</v>
      </c>
      <c r="B8119" t="s">
        <v>10650</v>
      </c>
      <c r="C8119" s="1">
        <v>42916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>
        <v>204.95</v>
      </c>
      <c r="S8119">
        <v>5</v>
      </c>
      <c r="T8119">
        <v>0</v>
      </c>
      <c r="U8119">
        <v>100.4255</v>
      </c>
      <c r="V8119">
        <f>IFERROR(SuperstoreData[[#This Row],[Profit]]/SuperstoreData[[#This Row],[Sales]],0)</f>
        <v>0.49000000000000005</v>
      </c>
      <c r="W8119">
        <f>YEAR(C8119)</f>
        <v>2017</v>
      </c>
      <c r="X8119" t="str">
        <f>TEXT(C8119,"mmm")</f>
        <v>Jun</v>
      </c>
    </row>
    <row r="8120" spans="1:24" x14ac:dyDescent="0.3">
      <c r="A8120">
        <v>8119</v>
      </c>
      <c r="B8120" t="s">
        <v>10651</v>
      </c>
      <c r="C8120" s="1">
        <v>42938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>
        <v>526.34400000000005</v>
      </c>
      <c r="S8120">
        <v>4</v>
      </c>
      <c r="T8120">
        <v>0.3</v>
      </c>
      <c r="U8120">
        <v>-75.191999999999993</v>
      </c>
      <c r="V8120">
        <f>IFERROR(SuperstoreData[[#This Row],[Profit]]/SuperstoreData[[#This Row],[Sales]],0)</f>
        <v>-0.14285714285714282</v>
      </c>
      <c r="W8120">
        <f>YEAR(C8120)</f>
        <v>2017</v>
      </c>
      <c r="X8120" t="str">
        <f>TEXT(C8120,"mmm")</f>
        <v>Jul</v>
      </c>
    </row>
    <row r="8121" spans="1:24" x14ac:dyDescent="0.3">
      <c r="A8121">
        <v>8120</v>
      </c>
      <c r="B8121" t="s">
        <v>10652</v>
      </c>
      <c r="C8121" s="1">
        <v>42685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>
        <v>41.96</v>
      </c>
      <c r="S8121">
        <v>2</v>
      </c>
      <c r="T8121">
        <v>0</v>
      </c>
      <c r="U8121">
        <v>10.909599999999999</v>
      </c>
      <c r="V8121">
        <f>IFERROR(SuperstoreData[[#This Row],[Profit]]/SuperstoreData[[#This Row],[Sales]],0)</f>
        <v>0.25999999999999995</v>
      </c>
      <c r="W8121">
        <f>YEAR(C8121)</f>
        <v>2016</v>
      </c>
      <c r="X8121" t="str">
        <f>TEXT(C8121,"mmm")</f>
        <v>Nov</v>
      </c>
    </row>
    <row r="8122" spans="1:24" x14ac:dyDescent="0.3">
      <c r="A8122">
        <v>8121</v>
      </c>
      <c r="B8122" t="s">
        <v>10652</v>
      </c>
      <c r="C8122" s="1">
        <v>42685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>
        <v>451.15199999999999</v>
      </c>
      <c r="S8122">
        <v>3</v>
      </c>
      <c r="T8122">
        <v>0.2</v>
      </c>
      <c r="U8122">
        <v>0</v>
      </c>
      <c r="V8122">
        <f>IFERROR(SuperstoreData[[#This Row],[Profit]]/SuperstoreData[[#This Row],[Sales]],0)</f>
        <v>0</v>
      </c>
      <c r="W8122">
        <f>YEAR(C8122)</f>
        <v>2016</v>
      </c>
      <c r="X8122" t="str">
        <f>TEXT(C8122,"mmm")</f>
        <v>Nov</v>
      </c>
    </row>
    <row r="8123" spans="1:24" x14ac:dyDescent="0.3">
      <c r="A8123">
        <v>8122</v>
      </c>
      <c r="B8123" t="s">
        <v>10652</v>
      </c>
      <c r="C8123" s="1">
        <v>42685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>
        <v>31.504000000000001</v>
      </c>
      <c r="S8123">
        <v>11</v>
      </c>
      <c r="T8123">
        <v>0.2</v>
      </c>
      <c r="U8123">
        <v>11.026400000000001</v>
      </c>
      <c r="V8123">
        <f>IFERROR(SuperstoreData[[#This Row],[Profit]]/SuperstoreData[[#This Row],[Sales]],0)</f>
        <v>0.35000000000000003</v>
      </c>
      <c r="W8123">
        <f>YEAR(C8123)</f>
        <v>2016</v>
      </c>
      <c r="X8123" t="str">
        <f>TEXT(C8123,"mmm")</f>
        <v>Nov</v>
      </c>
    </row>
    <row r="8124" spans="1:24" x14ac:dyDescent="0.3">
      <c r="A8124">
        <v>8123</v>
      </c>
      <c r="B8124" t="s">
        <v>10653</v>
      </c>
      <c r="C8124" s="1">
        <v>41982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>
        <v>30.672000000000001</v>
      </c>
      <c r="S8124">
        <v>3</v>
      </c>
      <c r="T8124">
        <v>0.2</v>
      </c>
      <c r="U8124">
        <v>9.5850000000000009</v>
      </c>
      <c r="V8124">
        <f>IFERROR(SuperstoreData[[#This Row],[Profit]]/SuperstoreData[[#This Row],[Sales]],0)</f>
        <v>0.3125</v>
      </c>
      <c r="W8124">
        <f>YEAR(C8124)</f>
        <v>2014</v>
      </c>
      <c r="X8124" t="str">
        <f>TEXT(C8124,"mmm")</f>
        <v>Dec</v>
      </c>
    </row>
    <row r="8125" spans="1:24" x14ac:dyDescent="0.3">
      <c r="A8125">
        <v>8124</v>
      </c>
      <c r="B8125" t="s">
        <v>10653</v>
      </c>
      <c r="C8125" s="1">
        <v>41982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>
        <v>1079.9760000000001</v>
      </c>
      <c r="S8125">
        <v>4</v>
      </c>
      <c r="T8125">
        <v>0.4</v>
      </c>
      <c r="U8125">
        <v>125.99720000000001</v>
      </c>
      <c r="V8125">
        <f>IFERROR(SuperstoreData[[#This Row],[Profit]]/SuperstoreData[[#This Row],[Sales]],0)</f>
        <v>0.11666666666666665</v>
      </c>
      <c r="W8125">
        <f>YEAR(C8125)</f>
        <v>2014</v>
      </c>
      <c r="X8125" t="str">
        <f>TEXT(C8125,"mmm")</f>
        <v>Dec</v>
      </c>
    </row>
    <row r="8126" spans="1:24" x14ac:dyDescent="0.3">
      <c r="A8126">
        <v>8125</v>
      </c>
      <c r="B8126" t="s">
        <v>10654</v>
      </c>
      <c r="C8126" s="1">
        <v>42985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>
        <v>161.56800000000001</v>
      </c>
      <c r="S8126">
        <v>2</v>
      </c>
      <c r="T8126">
        <v>0.2</v>
      </c>
      <c r="U8126">
        <v>-28.2744</v>
      </c>
      <c r="V8126">
        <f>IFERROR(SuperstoreData[[#This Row],[Profit]]/SuperstoreData[[#This Row],[Sales]],0)</f>
        <v>-0.17499999999999999</v>
      </c>
      <c r="W8126">
        <f>YEAR(C8126)</f>
        <v>2017</v>
      </c>
      <c r="X8126" t="str">
        <f>TEXT(C8126,"mmm")</f>
        <v>Sep</v>
      </c>
    </row>
    <row r="8127" spans="1:24" x14ac:dyDescent="0.3">
      <c r="A8127">
        <v>8126</v>
      </c>
      <c r="B8127" t="s">
        <v>10655</v>
      </c>
      <c r="C8127" s="1">
        <v>42041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>
        <v>2.9340000000000002</v>
      </c>
      <c r="S8127">
        <v>3</v>
      </c>
      <c r="T8127">
        <v>0.8</v>
      </c>
      <c r="U8127">
        <v>-4.9878</v>
      </c>
      <c r="V8127">
        <f>IFERROR(SuperstoreData[[#This Row],[Profit]]/SuperstoreData[[#This Row],[Sales]],0)</f>
        <v>-1.7</v>
      </c>
      <c r="W8127">
        <f>YEAR(C8127)</f>
        <v>2015</v>
      </c>
      <c r="X8127" t="str">
        <f>TEXT(C8127,"mmm")</f>
        <v>Feb</v>
      </c>
    </row>
    <row r="8128" spans="1:24" x14ac:dyDescent="0.3">
      <c r="A8128">
        <v>8127</v>
      </c>
      <c r="B8128" t="s">
        <v>10655</v>
      </c>
      <c r="C8128" s="1">
        <v>42041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>
        <v>18.527999999999999</v>
      </c>
      <c r="S8128">
        <v>2</v>
      </c>
      <c r="T8128">
        <v>0.2</v>
      </c>
      <c r="U8128">
        <v>4.4004000000000003</v>
      </c>
      <c r="V8128">
        <f>IFERROR(SuperstoreData[[#This Row],[Profit]]/SuperstoreData[[#This Row],[Sales]],0)</f>
        <v>0.23750000000000004</v>
      </c>
      <c r="W8128">
        <f>YEAR(C8128)</f>
        <v>2015</v>
      </c>
      <c r="X8128" t="str">
        <f>TEXT(C8128,"mmm")</f>
        <v>Feb</v>
      </c>
    </row>
    <row r="8129" spans="1:24" x14ac:dyDescent="0.3">
      <c r="A8129">
        <v>8128</v>
      </c>
      <c r="B8129" t="s">
        <v>10655</v>
      </c>
      <c r="C8129" s="1">
        <v>42041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>
        <v>670.75199999999995</v>
      </c>
      <c r="S8129">
        <v>3</v>
      </c>
      <c r="T8129">
        <v>0.2</v>
      </c>
      <c r="U8129">
        <v>-125.76600000000001</v>
      </c>
      <c r="V8129">
        <f>IFERROR(SuperstoreData[[#This Row],[Profit]]/SuperstoreData[[#This Row],[Sales]],0)</f>
        <v>-0.18750000000000003</v>
      </c>
      <c r="W8129">
        <f>YEAR(C8129)</f>
        <v>2015</v>
      </c>
      <c r="X8129" t="str">
        <f>TEXT(C8129,"mmm")</f>
        <v>Feb</v>
      </c>
    </row>
    <row r="8130" spans="1:24" x14ac:dyDescent="0.3">
      <c r="A8130">
        <v>8129</v>
      </c>
      <c r="B8130" t="s">
        <v>10656</v>
      </c>
      <c r="C8130" s="1">
        <v>42973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>
        <v>64.959999999999994</v>
      </c>
      <c r="S8130">
        <v>5</v>
      </c>
      <c r="T8130">
        <v>0.6</v>
      </c>
      <c r="U8130">
        <v>-43.847999999999999</v>
      </c>
      <c r="V8130">
        <f>IFERROR(SuperstoreData[[#This Row],[Profit]]/SuperstoreData[[#This Row],[Sales]],0)</f>
        <v>-0.67500000000000004</v>
      </c>
      <c r="W8130">
        <f>YEAR(C8130)</f>
        <v>2017</v>
      </c>
      <c r="X8130" t="str">
        <f>TEXT(C8130,"mmm")</f>
        <v>Aug</v>
      </c>
    </row>
    <row r="8131" spans="1:24" x14ac:dyDescent="0.3">
      <c r="A8131">
        <v>8130</v>
      </c>
      <c r="B8131" t="s">
        <v>10657</v>
      </c>
      <c r="C8131" s="1">
        <v>41840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>
        <v>41.94</v>
      </c>
      <c r="S8131">
        <v>2</v>
      </c>
      <c r="T8131">
        <v>0</v>
      </c>
      <c r="U8131">
        <v>15.0984</v>
      </c>
      <c r="V8131">
        <f>IFERROR(SuperstoreData[[#This Row],[Profit]]/SuperstoreData[[#This Row],[Sales]],0)</f>
        <v>0.36000000000000004</v>
      </c>
      <c r="W8131">
        <f>YEAR(C8131)</f>
        <v>2014</v>
      </c>
      <c r="X8131" t="str">
        <f>TEXT(C8131,"mmm")</f>
        <v>Jul</v>
      </c>
    </row>
    <row r="8132" spans="1:24" x14ac:dyDescent="0.3">
      <c r="A8132">
        <v>8131</v>
      </c>
      <c r="B8132" t="s">
        <v>10657</v>
      </c>
      <c r="C8132" s="1">
        <v>41840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>
        <v>11.96</v>
      </c>
      <c r="S8132">
        <v>2</v>
      </c>
      <c r="T8132">
        <v>0</v>
      </c>
      <c r="U8132">
        <v>5.8604000000000003</v>
      </c>
      <c r="V8132">
        <f>IFERROR(SuperstoreData[[#This Row],[Profit]]/SuperstoreData[[#This Row],[Sales]],0)</f>
        <v>0.49</v>
      </c>
      <c r="W8132">
        <f>YEAR(C8132)</f>
        <v>2014</v>
      </c>
      <c r="X8132" t="str">
        <f>TEXT(C8132,"mmm")</f>
        <v>Jul</v>
      </c>
    </row>
    <row r="8133" spans="1:24" x14ac:dyDescent="0.3">
      <c r="A8133">
        <v>8132</v>
      </c>
      <c r="B8133" t="s">
        <v>10657</v>
      </c>
      <c r="C8133" s="1">
        <v>41840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>
        <v>13.12</v>
      </c>
      <c r="S8133">
        <v>4</v>
      </c>
      <c r="T8133">
        <v>0</v>
      </c>
      <c r="U8133">
        <v>3.8048000000000002</v>
      </c>
      <c r="V8133">
        <f>IFERROR(SuperstoreData[[#This Row],[Profit]]/SuperstoreData[[#This Row],[Sales]],0)</f>
        <v>0.29000000000000004</v>
      </c>
      <c r="W8133">
        <f>YEAR(C8133)</f>
        <v>2014</v>
      </c>
      <c r="X8133" t="str">
        <f>TEXT(C8133,"mmm")</f>
        <v>Jul</v>
      </c>
    </row>
    <row r="8134" spans="1:24" x14ac:dyDescent="0.3">
      <c r="A8134">
        <v>8133</v>
      </c>
      <c r="B8134" t="s">
        <v>10657</v>
      </c>
      <c r="C8134" s="1">
        <v>41840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>
        <v>535.41</v>
      </c>
      <c r="S8134">
        <v>3</v>
      </c>
      <c r="T8134">
        <v>0</v>
      </c>
      <c r="U8134">
        <v>160.62299999999999</v>
      </c>
      <c r="V8134">
        <f>IFERROR(SuperstoreData[[#This Row],[Profit]]/SuperstoreData[[#This Row],[Sales]],0)</f>
        <v>0.3</v>
      </c>
      <c r="W8134">
        <f>YEAR(C8134)</f>
        <v>2014</v>
      </c>
      <c r="X8134" t="str">
        <f>TEXT(C8134,"mmm")</f>
        <v>Jul</v>
      </c>
    </row>
    <row r="8135" spans="1:24" x14ac:dyDescent="0.3">
      <c r="A8135">
        <v>8134</v>
      </c>
      <c r="B8135" t="s">
        <v>10658</v>
      </c>
      <c r="C8135" s="1">
        <v>42285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>
        <v>72.78</v>
      </c>
      <c r="S8135">
        <v>3</v>
      </c>
      <c r="T8135">
        <v>0.6</v>
      </c>
      <c r="U8135">
        <v>-70.960499999999996</v>
      </c>
      <c r="V8135">
        <f>IFERROR(SuperstoreData[[#This Row],[Profit]]/SuperstoreData[[#This Row],[Sales]],0)</f>
        <v>-0.97499999999999998</v>
      </c>
      <c r="W8135">
        <f>YEAR(C8135)</f>
        <v>2015</v>
      </c>
      <c r="X8135" t="str">
        <f>TEXT(C8135,"mmm")</f>
        <v>Oct</v>
      </c>
    </row>
    <row r="8136" spans="1:24" x14ac:dyDescent="0.3">
      <c r="A8136">
        <v>8135</v>
      </c>
      <c r="B8136" t="s">
        <v>10659</v>
      </c>
      <c r="C8136" s="1">
        <v>42051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>
        <v>36.840000000000003</v>
      </c>
      <c r="S8136">
        <v>3</v>
      </c>
      <c r="T8136">
        <v>0</v>
      </c>
      <c r="U8136">
        <v>17.314800000000002</v>
      </c>
      <c r="V8136">
        <f>IFERROR(SuperstoreData[[#This Row],[Profit]]/SuperstoreData[[#This Row],[Sales]],0)</f>
        <v>0.47000000000000003</v>
      </c>
      <c r="W8136">
        <f>YEAR(C8136)</f>
        <v>2015</v>
      </c>
      <c r="X8136" t="str">
        <f>TEXT(C8136,"mmm")</f>
        <v>Feb</v>
      </c>
    </row>
    <row r="8137" spans="1:24" x14ac:dyDescent="0.3">
      <c r="A8137">
        <v>8136</v>
      </c>
      <c r="B8137" t="s">
        <v>10659</v>
      </c>
      <c r="C8137" s="1">
        <v>42051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>
        <v>87.71</v>
      </c>
      <c r="S8137">
        <v>7</v>
      </c>
      <c r="T8137">
        <v>0</v>
      </c>
      <c r="U8137">
        <v>41.223700000000001</v>
      </c>
      <c r="V8137">
        <f>IFERROR(SuperstoreData[[#This Row],[Profit]]/SuperstoreData[[#This Row],[Sales]],0)</f>
        <v>0.47000000000000003</v>
      </c>
      <c r="W8137">
        <f>YEAR(C8137)</f>
        <v>2015</v>
      </c>
      <c r="X8137" t="str">
        <f>TEXT(C8137,"mmm")</f>
        <v>Feb</v>
      </c>
    </row>
    <row r="8138" spans="1:24" x14ac:dyDescent="0.3">
      <c r="A8138">
        <v>8137</v>
      </c>
      <c r="B8138" t="s">
        <v>10660</v>
      </c>
      <c r="C8138" s="1">
        <v>42594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>
        <v>562.29250000000002</v>
      </c>
      <c r="S8138">
        <v>7</v>
      </c>
      <c r="T8138">
        <v>0.45</v>
      </c>
      <c r="U8138">
        <v>-255.58750000000001</v>
      </c>
      <c r="V8138">
        <f>IFERROR(SuperstoreData[[#This Row],[Profit]]/SuperstoreData[[#This Row],[Sales]],0)</f>
        <v>-0.45454545454545453</v>
      </c>
      <c r="W8138">
        <f>YEAR(C8138)</f>
        <v>2016</v>
      </c>
      <c r="X8138" t="str">
        <f>TEXT(C8138,"mmm")</f>
        <v>Aug</v>
      </c>
    </row>
    <row r="8139" spans="1:24" x14ac:dyDescent="0.3">
      <c r="A8139">
        <v>8138</v>
      </c>
      <c r="B8139" t="s">
        <v>10661</v>
      </c>
      <c r="C8139" s="1">
        <v>41952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>
        <v>56.52</v>
      </c>
      <c r="S8139">
        <v>9</v>
      </c>
      <c r="T8139">
        <v>0</v>
      </c>
      <c r="U8139">
        <v>21.477599999999999</v>
      </c>
      <c r="V8139">
        <f>IFERROR(SuperstoreData[[#This Row],[Profit]]/SuperstoreData[[#This Row],[Sales]],0)</f>
        <v>0.37999999999999995</v>
      </c>
      <c r="W8139">
        <f>YEAR(C8139)</f>
        <v>2014</v>
      </c>
      <c r="X8139" t="str">
        <f>TEXT(C8139,"mmm")</f>
        <v>Nov</v>
      </c>
    </row>
    <row r="8140" spans="1:24" x14ac:dyDescent="0.3">
      <c r="A8140">
        <v>8139</v>
      </c>
      <c r="B8140" t="s">
        <v>10662</v>
      </c>
      <c r="C8140" s="1">
        <v>42569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>
        <v>11.263999999999999</v>
      </c>
      <c r="S8140">
        <v>8</v>
      </c>
      <c r="T8140">
        <v>0.2</v>
      </c>
      <c r="U8140">
        <v>1.2672000000000001</v>
      </c>
      <c r="V8140">
        <f>IFERROR(SuperstoreData[[#This Row],[Profit]]/SuperstoreData[[#This Row],[Sales]],0)</f>
        <v>0.11250000000000002</v>
      </c>
      <c r="W8140">
        <f>YEAR(C8140)</f>
        <v>2016</v>
      </c>
      <c r="X8140" t="str">
        <f>TEXT(C8140,"mmm")</f>
        <v>Jul</v>
      </c>
    </row>
    <row r="8141" spans="1:24" x14ac:dyDescent="0.3">
      <c r="A8141">
        <v>8140</v>
      </c>
      <c r="B8141" t="s">
        <v>10662</v>
      </c>
      <c r="C8141" s="1">
        <v>42569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>
        <v>284.08</v>
      </c>
      <c r="S8141">
        <v>10</v>
      </c>
      <c r="T8141">
        <v>0.2</v>
      </c>
      <c r="U8141">
        <v>24.856999999999999</v>
      </c>
      <c r="V8141">
        <f>IFERROR(SuperstoreData[[#This Row],[Profit]]/SuperstoreData[[#This Row],[Sales]],0)</f>
        <v>8.7500000000000008E-2</v>
      </c>
      <c r="W8141">
        <f>YEAR(C8141)</f>
        <v>2016</v>
      </c>
      <c r="X8141" t="str">
        <f>TEXT(C8141,"mmm")</f>
        <v>Jul</v>
      </c>
    </row>
    <row r="8142" spans="1:24" x14ac:dyDescent="0.3">
      <c r="A8142">
        <v>8141</v>
      </c>
      <c r="B8142" t="s">
        <v>10662</v>
      </c>
      <c r="C8142" s="1">
        <v>42569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>
        <v>18.495999999999999</v>
      </c>
      <c r="S8142">
        <v>4</v>
      </c>
      <c r="T8142">
        <v>0.2</v>
      </c>
      <c r="U8142">
        <v>6.7047999999999996</v>
      </c>
      <c r="V8142">
        <f>IFERROR(SuperstoreData[[#This Row],[Profit]]/SuperstoreData[[#This Row],[Sales]],0)</f>
        <v>0.36249999999999999</v>
      </c>
      <c r="W8142">
        <f>YEAR(C8142)</f>
        <v>2016</v>
      </c>
      <c r="X8142" t="str">
        <f>TEXT(C8142,"mmm")</f>
        <v>Jul</v>
      </c>
    </row>
    <row r="8143" spans="1:24" x14ac:dyDescent="0.3">
      <c r="A8143">
        <v>8142</v>
      </c>
      <c r="B8143" t="s">
        <v>10663</v>
      </c>
      <c r="C8143" s="1">
        <v>42405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>
        <v>14.73</v>
      </c>
      <c r="S8143">
        <v>3</v>
      </c>
      <c r="T8143">
        <v>0</v>
      </c>
      <c r="U8143">
        <v>7.2176999999999998</v>
      </c>
      <c r="V8143">
        <f>IFERROR(SuperstoreData[[#This Row],[Profit]]/SuperstoreData[[#This Row],[Sales]],0)</f>
        <v>0.49</v>
      </c>
      <c r="W8143">
        <f>YEAR(C8143)</f>
        <v>2016</v>
      </c>
      <c r="X8143" t="str">
        <f>TEXT(C8143,"mmm")</f>
        <v>Feb</v>
      </c>
    </row>
    <row r="8144" spans="1:24" x14ac:dyDescent="0.3">
      <c r="A8144">
        <v>8143</v>
      </c>
      <c r="B8144" t="s">
        <v>10663</v>
      </c>
      <c r="C8144" s="1">
        <v>42405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>
        <v>186.54</v>
      </c>
      <c r="S8144">
        <v>3</v>
      </c>
      <c r="T8144">
        <v>0</v>
      </c>
      <c r="U8144">
        <v>50.3658</v>
      </c>
      <c r="V8144">
        <f>IFERROR(SuperstoreData[[#This Row],[Profit]]/SuperstoreData[[#This Row],[Sales]],0)</f>
        <v>0.27</v>
      </c>
      <c r="W8144">
        <f>YEAR(C8144)</f>
        <v>2016</v>
      </c>
      <c r="X8144" t="str">
        <f>TEXT(C8144,"mmm")</f>
        <v>Feb</v>
      </c>
    </row>
    <row r="8145" spans="1:24" x14ac:dyDescent="0.3">
      <c r="A8145">
        <v>8144</v>
      </c>
      <c r="B8145" t="s">
        <v>10663</v>
      </c>
      <c r="C8145" s="1">
        <v>42405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>
        <v>557.72799999999995</v>
      </c>
      <c r="S8145">
        <v>4</v>
      </c>
      <c r="T8145">
        <v>0.2</v>
      </c>
      <c r="U8145">
        <v>6.9715999999999996</v>
      </c>
      <c r="V8145">
        <f>IFERROR(SuperstoreData[[#This Row],[Profit]]/SuperstoreData[[#This Row],[Sales]],0)</f>
        <v>1.2500000000000001E-2</v>
      </c>
      <c r="W8145">
        <f>YEAR(C8145)</f>
        <v>2016</v>
      </c>
      <c r="X8145" t="str">
        <f>TEXT(C8145,"mmm")</f>
        <v>Feb</v>
      </c>
    </row>
    <row r="8146" spans="1:24" x14ac:dyDescent="0.3">
      <c r="A8146">
        <v>8145</v>
      </c>
      <c r="B8146" t="s">
        <v>10663</v>
      </c>
      <c r="C8146" s="1">
        <v>42405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>
        <v>159.96799999999999</v>
      </c>
      <c r="S8146">
        <v>4</v>
      </c>
      <c r="T8146">
        <v>0.2</v>
      </c>
      <c r="U8146">
        <v>-31.993600000000001</v>
      </c>
      <c r="V8146">
        <f>IFERROR(SuperstoreData[[#This Row],[Profit]]/SuperstoreData[[#This Row],[Sales]],0)</f>
        <v>-0.2</v>
      </c>
      <c r="W8146">
        <f>YEAR(C8146)</f>
        <v>2016</v>
      </c>
      <c r="X8146" t="str">
        <f>TEXT(C8146,"mmm")</f>
        <v>Feb</v>
      </c>
    </row>
    <row r="8147" spans="1:24" x14ac:dyDescent="0.3">
      <c r="A8147">
        <v>8146</v>
      </c>
      <c r="B8147" t="s">
        <v>10664</v>
      </c>
      <c r="C8147" s="1">
        <v>41810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>
        <v>471.9</v>
      </c>
      <c r="S8147">
        <v>6</v>
      </c>
      <c r="T8147">
        <v>0</v>
      </c>
      <c r="U8147">
        <v>155.727</v>
      </c>
      <c r="V8147">
        <f>IFERROR(SuperstoreData[[#This Row],[Profit]]/SuperstoreData[[#This Row],[Sales]],0)</f>
        <v>0.33</v>
      </c>
      <c r="W8147">
        <f>YEAR(C8147)</f>
        <v>2014</v>
      </c>
      <c r="X8147" t="str">
        <f>TEXT(C8147,"mmm")</f>
        <v>Jun</v>
      </c>
    </row>
    <row r="8148" spans="1:24" x14ac:dyDescent="0.3">
      <c r="A8148">
        <v>8147</v>
      </c>
      <c r="B8148" t="s">
        <v>10664</v>
      </c>
      <c r="C8148" s="1">
        <v>41810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>
        <v>3.52</v>
      </c>
      <c r="S8148">
        <v>2</v>
      </c>
      <c r="T8148">
        <v>0</v>
      </c>
      <c r="U8148">
        <v>1.6896</v>
      </c>
      <c r="V8148">
        <f>IFERROR(SuperstoreData[[#This Row],[Profit]]/SuperstoreData[[#This Row],[Sales]],0)</f>
        <v>0.48</v>
      </c>
      <c r="W8148">
        <f>YEAR(C8148)</f>
        <v>2014</v>
      </c>
      <c r="X8148" t="str">
        <f>TEXT(C8148,"mmm")</f>
        <v>Jun</v>
      </c>
    </row>
    <row r="8149" spans="1:24" x14ac:dyDescent="0.3">
      <c r="A8149">
        <v>8148</v>
      </c>
      <c r="B8149" t="s">
        <v>10665</v>
      </c>
      <c r="C8149" s="1">
        <v>42895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>
        <v>49.12</v>
      </c>
      <c r="S8149">
        <v>4</v>
      </c>
      <c r="T8149">
        <v>0</v>
      </c>
      <c r="U8149">
        <v>23.086400000000001</v>
      </c>
      <c r="V8149">
        <f>IFERROR(SuperstoreData[[#This Row],[Profit]]/SuperstoreData[[#This Row],[Sales]],0)</f>
        <v>0.47000000000000003</v>
      </c>
      <c r="W8149">
        <f>YEAR(C8149)</f>
        <v>2017</v>
      </c>
      <c r="X8149" t="str">
        <f>TEXT(C8149,"mmm")</f>
        <v>Jun</v>
      </c>
    </row>
    <row r="8150" spans="1:24" x14ac:dyDescent="0.3">
      <c r="A8150">
        <v>8149</v>
      </c>
      <c r="B8150" t="s">
        <v>10666</v>
      </c>
      <c r="C8150" s="1">
        <v>42731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>
        <v>20.16</v>
      </c>
      <c r="S8150">
        <v>7</v>
      </c>
      <c r="T8150">
        <v>0</v>
      </c>
      <c r="U8150">
        <v>9.8783999999999992</v>
      </c>
      <c r="V8150">
        <f>IFERROR(SuperstoreData[[#This Row],[Profit]]/SuperstoreData[[#This Row],[Sales]],0)</f>
        <v>0.48999999999999994</v>
      </c>
      <c r="W8150">
        <f>YEAR(C8150)</f>
        <v>2016</v>
      </c>
      <c r="X8150" t="str">
        <f>TEXT(C8150,"mmm")</f>
        <v>Dec</v>
      </c>
    </row>
    <row r="8151" spans="1:24" x14ac:dyDescent="0.3">
      <c r="A8151">
        <v>8150</v>
      </c>
      <c r="B8151" t="s">
        <v>10667</v>
      </c>
      <c r="C8151" s="1">
        <v>41665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>
        <v>10.68</v>
      </c>
      <c r="S8151">
        <v>2</v>
      </c>
      <c r="T8151">
        <v>0</v>
      </c>
      <c r="U8151">
        <v>5.0195999999999996</v>
      </c>
      <c r="V8151">
        <f>IFERROR(SuperstoreData[[#This Row],[Profit]]/SuperstoreData[[#This Row],[Sales]],0)</f>
        <v>0.47</v>
      </c>
      <c r="W8151">
        <f>YEAR(C8151)</f>
        <v>2014</v>
      </c>
      <c r="X8151" t="str">
        <f>TEXT(C8151,"mmm")</f>
        <v>Jan</v>
      </c>
    </row>
    <row r="8152" spans="1:24" x14ac:dyDescent="0.3">
      <c r="A8152">
        <v>8151</v>
      </c>
      <c r="B8152" t="s">
        <v>10667</v>
      </c>
      <c r="C8152" s="1">
        <v>41665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>
        <v>141.96</v>
      </c>
      <c r="S8152">
        <v>2</v>
      </c>
      <c r="T8152">
        <v>0</v>
      </c>
      <c r="U8152">
        <v>39.748800000000003</v>
      </c>
      <c r="V8152">
        <f>IFERROR(SuperstoreData[[#This Row],[Profit]]/SuperstoreData[[#This Row],[Sales]],0)</f>
        <v>0.28000000000000003</v>
      </c>
      <c r="W8152">
        <f>YEAR(C8152)</f>
        <v>2014</v>
      </c>
      <c r="X8152" t="str">
        <f>TEXT(C8152,"mmm")</f>
        <v>Jan</v>
      </c>
    </row>
    <row r="8153" spans="1:24" x14ac:dyDescent="0.3">
      <c r="A8153">
        <v>8152</v>
      </c>
      <c r="B8153" t="s">
        <v>10670</v>
      </c>
      <c r="C8153" s="1">
        <v>42817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>
        <v>32.479999999999997</v>
      </c>
      <c r="S8153">
        <v>2</v>
      </c>
      <c r="T8153">
        <v>0</v>
      </c>
      <c r="U8153">
        <v>4.8719999999999999</v>
      </c>
      <c r="V8153">
        <f>IFERROR(SuperstoreData[[#This Row],[Profit]]/SuperstoreData[[#This Row],[Sales]],0)</f>
        <v>0.15000000000000002</v>
      </c>
      <c r="W8153">
        <f>YEAR(C8153)</f>
        <v>2017</v>
      </c>
      <c r="X8153" t="str">
        <f>TEXT(C8153,"mmm")</f>
        <v>Mar</v>
      </c>
    </row>
    <row r="8154" spans="1:24" x14ac:dyDescent="0.3">
      <c r="A8154">
        <v>8153</v>
      </c>
      <c r="B8154" t="s">
        <v>10670</v>
      </c>
      <c r="C8154" s="1">
        <v>42817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>
        <v>20.04</v>
      </c>
      <c r="S8154">
        <v>3</v>
      </c>
      <c r="T8154">
        <v>0</v>
      </c>
      <c r="U8154">
        <v>9.6191999999999993</v>
      </c>
      <c r="V8154">
        <f>IFERROR(SuperstoreData[[#This Row],[Profit]]/SuperstoreData[[#This Row],[Sales]],0)</f>
        <v>0.48</v>
      </c>
      <c r="W8154">
        <f>YEAR(C8154)</f>
        <v>2017</v>
      </c>
      <c r="X8154" t="str">
        <f>TEXT(C8154,"mmm")</f>
        <v>Mar</v>
      </c>
    </row>
    <row r="8155" spans="1:24" x14ac:dyDescent="0.3">
      <c r="A8155">
        <v>8154</v>
      </c>
      <c r="B8155" t="s">
        <v>10670</v>
      </c>
      <c r="C8155" s="1">
        <v>42817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>
        <v>13999.96</v>
      </c>
      <c r="S8155">
        <v>4</v>
      </c>
      <c r="T8155">
        <v>0</v>
      </c>
      <c r="U8155">
        <v>6719.9808000000003</v>
      </c>
      <c r="V8155">
        <f>IFERROR(SuperstoreData[[#This Row],[Profit]]/SuperstoreData[[#This Row],[Sales]],0)</f>
        <v>0.48000000000000004</v>
      </c>
      <c r="W8155">
        <f>YEAR(C8155)</f>
        <v>2017</v>
      </c>
      <c r="X8155" t="str">
        <f>TEXT(C8155,"mmm")</f>
        <v>Mar</v>
      </c>
    </row>
    <row r="8156" spans="1:24" x14ac:dyDescent="0.3">
      <c r="A8156">
        <v>8155</v>
      </c>
      <c r="B8156" t="s">
        <v>10671</v>
      </c>
      <c r="C8156" s="1">
        <v>42814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>
        <v>238</v>
      </c>
      <c r="S8156">
        <v>2</v>
      </c>
      <c r="T8156">
        <v>0</v>
      </c>
      <c r="U8156">
        <v>38.08</v>
      </c>
      <c r="V8156">
        <f>IFERROR(SuperstoreData[[#This Row],[Profit]]/SuperstoreData[[#This Row],[Sales]],0)</f>
        <v>0.16</v>
      </c>
      <c r="W8156">
        <f>YEAR(C8156)</f>
        <v>2017</v>
      </c>
      <c r="X8156" t="str">
        <f>TEXT(C8156,"mmm")</f>
        <v>Mar</v>
      </c>
    </row>
    <row r="8157" spans="1:24" x14ac:dyDescent="0.3">
      <c r="A8157">
        <v>8156</v>
      </c>
      <c r="B8157" t="s">
        <v>10671</v>
      </c>
      <c r="C8157" s="1">
        <v>42814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>
        <v>61.96</v>
      </c>
      <c r="S8157">
        <v>2</v>
      </c>
      <c r="T8157">
        <v>0</v>
      </c>
      <c r="U8157">
        <v>27.882000000000001</v>
      </c>
      <c r="V8157">
        <f>IFERROR(SuperstoreData[[#This Row],[Profit]]/SuperstoreData[[#This Row],[Sales]],0)</f>
        <v>0.45</v>
      </c>
      <c r="W8157">
        <f>YEAR(C8157)</f>
        <v>2017</v>
      </c>
      <c r="X8157" t="str">
        <f>TEXT(C8157,"mmm")</f>
        <v>Mar</v>
      </c>
    </row>
    <row r="8158" spans="1:24" x14ac:dyDescent="0.3">
      <c r="A8158">
        <v>8157</v>
      </c>
      <c r="B8158" t="s">
        <v>10672</v>
      </c>
      <c r="C8158" s="1">
        <v>42647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>
        <v>239.37200000000001</v>
      </c>
      <c r="S8158">
        <v>2</v>
      </c>
      <c r="T8158">
        <v>0.3</v>
      </c>
      <c r="U8158">
        <v>-23.937200000000001</v>
      </c>
      <c r="V8158">
        <f>IFERROR(SuperstoreData[[#This Row],[Profit]]/SuperstoreData[[#This Row],[Sales]],0)</f>
        <v>-9.9999999999999992E-2</v>
      </c>
      <c r="W8158">
        <f>YEAR(C8158)</f>
        <v>2016</v>
      </c>
      <c r="X8158" t="str">
        <f>TEXT(C8158,"mmm")</f>
        <v>Oct</v>
      </c>
    </row>
    <row r="8159" spans="1:24" x14ac:dyDescent="0.3">
      <c r="A8159">
        <v>8158</v>
      </c>
      <c r="B8159" t="s">
        <v>10673</v>
      </c>
      <c r="C8159" s="1">
        <v>42692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>
        <v>595</v>
      </c>
      <c r="S8159">
        <v>5</v>
      </c>
      <c r="T8159">
        <v>0</v>
      </c>
      <c r="U8159">
        <v>95.2</v>
      </c>
      <c r="V8159">
        <f>IFERROR(SuperstoreData[[#This Row],[Profit]]/SuperstoreData[[#This Row],[Sales]],0)</f>
        <v>0.16</v>
      </c>
      <c r="W8159">
        <f>YEAR(C8159)</f>
        <v>2016</v>
      </c>
      <c r="X8159" t="str">
        <f>TEXT(C8159,"mmm")</f>
        <v>Nov</v>
      </c>
    </row>
    <row r="8160" spans="1:24" x14ac:dyDescent="0.3">
      <c r="A8160">
        <v>8159</v>
      </c>
      <c r="B8160" t="s">
        <v>10674</v>
      </c>
      <c r="C8160" s="1">
        <v>43095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>
        <v>16.032</v>
      </c>
      <c r="S8160">
        <v>3</v>
      </c>
      <c r="T8160">
        <v>0.2</v>
      </c>
      <c r="U8160">
        <v>5.6112000000000002</v>
      </c>
      <c r="V8160">
        <f>IFERROR(SuperstoreData[[#This Row],[Profit]]/SuperstoreData[[#This Row],[Sales]],0)</f>
        <v>0.35000000000000003</v>
      </c>
      <c r="W8160">
        <f>YEAR(C8160)</f>
        <v>2017</v>
      </c>
      <c r="X8160" t="str">
        <f>TEXT(C8160,"mmm")</f>
        <v>Dec</v>
      </c>
    </row>
    <row r="8161" spans="1:24" x14ac:dyDescent="0.3">
      <c r="A8161">
        <v>8160</v>
      </c>
      <c r="B8161" t="s">
        <v>10675</v>
      </c>
      <c r="C8161" s="1">
        <v>42438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>
        <v>199.75</v>
      </c>
      <c r="S8161">
        <v>5</v>
      </c>
      <c r="T8161">
        <v>0</v>
      </c>
      <c r="U8161">
        <v>87.89</v>
      </c>
      <c r="V8161">
        <f>IFERROR(SuperstoreData[[#This Row],[Profit]]/SuperstoreData[[#This Row],[Sales]],0)</f>
        <v>0.44</v>
      </c>
      <c r="W8161">
        <f>YEAR(C8161)</f>
        <v>2016</v>
      </c>
      <c r="X8161" t="str">
        <f>TEXT(C8161,"mmm")</f>
        <v>Mar</v>
      </c>
    </row>
    <row r="8162" spans="1:24" x14ac:dyDescent="0.3">
      <c r="A8162">
        <v>8161</v>
      </c>
      <c r="B8162" t="s">
        <v>10676</v>
      </c>
      <c r="C8162" s="1">
        <v>42416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>
        <v>227.96</v>
      </c>
      <c r="S8162">
        <v>2</v>
      </c>
      <c r="T8162">
        <v>0</v>
      </c>
      <c r="U8162">
        <v>36.473599999999998</v>
      </c>
      <c r="V8162">
        <f>IFERROR(SuperstoreData[[#This Row],[Profit]]/SuperstoreData[[#This Row],[Sales]],0)</f>
        <v>0.15999999999999998</v>
      </c>
      <c r="W8162">
        <f>YEAR(C8162)</f>
        <v>2016</v>
      </c>
      <c r="X8162" t="str">
        <f>TEXT(C8162,"mmm")</f>
        <v>Feb</v>
      </c>
    </row>
    <row r="8163" spans="1:24" x14ac:dyDescent="0.3">
      <c r="A8163">
        <v>8162</v>
      </c>
      <c r="B8163" t="s">
        <v>10677</v>
      </c>
      <c r="C8163" s="1">
        <v>42275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>
        <v>293.52</v>
      </c>
      <c r="S8163">
        <v>6</v>
      </c>
      <c r="T8163">
        <v>0</v>
      </c>
      <c r="U8163">
        <v>76.315200000000004</v>
      </c>
      <c r="V8163">
        <f>IFERROR(SuperstoreData[[#This Row],[Profit]]/SuperstoreData[[#This Row],[Sales]],0)</f>
        <v>0.26</v>
      </c>
      <c r="W8163">
        <f>YEAR(C8163)</f>
        <v>2015</v>
      </c>
      <c r="X8163" t="str">
        <f>TEXT(C8163,"mmm")</f>
        <v>Sep</v>
      </c>
    </row>
    <row r="8164" spans="1:24" x14ac:dyDescent="0.3">
      <c r="A8164">
        <v>8163</v>
      </c>
      <c r="B8164" t="s">
        <v>10677</v>
      </c>
      <c r="C8164" s="1">
        <v>42275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>
        <v>307.98</v>
      </c>
      <c r="S8164">
        <v>2</v>
      </c>
      <c r="T8164">
        <v>0</v>
      </c>
      <c r="U8164">
        <v>89.3142</v>
      </c>
      <c r="V8164">
        <f>IFERROR(SuperstoreData[[#This Row],[Profit]]/SuperstoreData[[#This Row],[Sales]],0)</f>
        <v>0.28999999999999998</v>
      </c>
      <c r="W8164">
        <f>YEAR(C8164)</f>
        <v>2015</v>
      </c>
      <c r="X8164" t="str">
        <f>TEXT(C8164,"mmm")</f>
        <v>Sep</v>
      </c>
    </row>
    <row r="8165" spans="1:24" x14ac:dyDescent="0.3">
      <c r="A8165">
        <v>8164</v>
      </c>
      <c r="B8165" t="s">
        <v>10678</v>
      </c>
      <c r="C8165" s="1">
        <v>42310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>
        <v>96.96</v>
      </c>
      <c r="S8165">
        <v>6</v>
      </c>
      <c r="T8165">
        <v>0</v>
      </c>
      <c r="U8165">
        <v>33.936</v>
      </c>
      <c r="V8165">
        <f>IFERROR(SuperstoreData[[#This Row],[Profit]]/SuperstoreData[[#This Row],[Sales]],0)</f>
        <v>0.35000000000000003</v>
      </c>
      <c r="W8165">
        <f>YEAR(C8165)</f>
        <v>2015</v>
      </c>
      <c r="X8165" t="str">
        <f>TEXT(C8165,"mmm")</f>
        <v>Nov</v>
      </c>
    </row>
    <row r="8166" spans="1:24" x14ac:dyDescent="0.3">
      <c r="A8166">
        <v>8165</v>
      </c>
      <c r="B8166" t="s">
        <v>10678</v>
      </c>
      <c r="C8166" s="1">
        <v>42310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>
        <v>117.488</v>
      </c>
      <c r="S8166">
        <v>7</v>
      </c>
      <c r="T8166">
        <v>0.2</v>
      </c>
      <c r="U8166">
        <v>41.120800000000003</v>
      </c>
      <c r="V8166">
        <f>IFERROR(SuperstoreData[[#This Row],[Profit]]/SuperstoreData[[#This Row],[Sales]],0)</f>
        <v>0.35000000000000003</v>
      </c>
      <c r="W8166">
        <f>YEAR(C8166)</f>
        <v>2015</v>
      </c>
      <c r="X8166" t="str">
        <f>TEXT(C8166,"mmm")</f>
        <v>Nov</v>
      </c>
    </row>
    <row r="8167" spans="1:24" x14ac:dyDescent="0.3">
      <c r="A8167">
        <v>8166</v>
      </c>
      <c r="B8167" t="s">
        <v>10678</v>
      </c>
      <c r="C8167" s="1">
        <v>42310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>
        <v>11.952</v>
      </c>
      <c r="S8167">
        <v>3</v>
      </c>
      <c r="T8167">
        <v>0.2</v>
      </c>
      <c r="U8167">
        <v>4.1832000000000003</v>
      </c>
      <c r="V8167">
        <f>IFERROR(SuperstoreData[[#This Row],[Profit]]/SuperstoreData[[#This Row],[Sales]],0)</f>
        <v>0.35000000000000003</v>
      </c>
      <c r="W8167">
        <f>YEAR(C8167)</f>
        <v>2015</v>
      </c>
      <c r="X8167" t="str">
        <f>TEXT(C8167,"mmm")</f>
        <v>Nov</v>
      </c>
    </row>
    <row r="8168" spans="1:24" x14ac:dyDescent="0.3">
      <c r="A8168">
        <v>8167</v>
      </c>
      <c r="B8168" t="s">
        <v>10678</v>
      </c>
      <c r="C8168" s="1">
        <v>42310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>
        <v>512.49900000000002</v>
      </c>
      <c r="S8168">
        <v>3</v>
      </c>
      <c r="T8168">
        <v>0.15</v>
      </c>
      <c r="U8168">
        <v>-30.146999999999998</v>
      </c>
      <c r="V8168">
        <f>IFERROR(SuperstoreData[[#This Row],[Profit]]/SuperstoreData[[#This Row],[Sales]],0)</f>
        <v>-5.8823529411764698E-2</v>
      </c>
      <c r="W8168">
        <f>YEAR(C8168)</f>
        <v>2015</v>
      </c>
      <c r="X8168" t="str">
        <f>TEXT(C8168,"mmm")</f>
        <v>Nov</v>
      </c>
    </row>
    <row r="8169" spans="1:24" x14ac:dyDescent="0.3">
      <c r="A8169">
        <v>8168</v>
      </c>
      <c r="B8169" t="s">
        <v>10679</v>
      </c>
      <c r="C8169" s="1">
        <v>42582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>
        <v>863.12800000000004</v>
      </c>
      <c r="S8169">
        <v>7</v>
      </c>
      <c r="T8169">
        <v>0.2</v>
      </c>
      <c r="U8169">
        <v>-32.3673</v>
      </c>
      <c r="V8169">
        <f>IFERROR(SuperstoreData[[#This Row],[Profit]]/SuperstoreData[[#This Row],[Sales]],0)</f>
        <v>-3.7499999999999999E-2</v>
      </c>
      <c r="W8169">
        <f>YEAR(C8169)</f>
        <v>2016</v>
      </c>
      <c r="X8169" t="str">
        <f>TEXT(C8169,"mmm")</f>
        <v>Jul</v>
      </c>
    </row>
    <row r="8170" spans="1:24" x14ac:dyDescent="0.3">
      <c r="A8170">
        <v>8169</v>
      </c>
      <c r="B8170" t="s">
        <v>10680</v>
      </c>
      <c r="C8170" s="1">
        <v>43045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>
        <v>2036.86</v>
      </c>
      <c r="S8170">
        <v>7</v>
      </c>
      <c r="T8170">
        <v>0</v>
      </c>
      <c r="U8170">
        <v>366.63479999999998</v>
      </c>
      <c r="V8170">
        <f>IFERROR(SuperstoreData[[#This Row],[Profit]]/SuperstoreData[[#This Row],[Sales]],0)</f>
        <v>0.18</v>
      </c>
      <c r="W8170">
        <f>YEAR(C8170)</f>
        <v>2017</v>
      </c>
      <c r="X8170" t="str">
        <f>TEXT(C8170,"mmm")</f>
        <v>Nov</v>
      </c>
    </row>
    <row r="8171" spans="1:24" x14ac:dyDescent="0.3">
      <c r="A8171">
        <v>8170</v>
      </c>
      <c r="B8171" t="s">
        <v>10680</v>
      </c>
      <c r="C8171" s="1">
        <v>43045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>
        <v>449.56799999999998</v>
      </c>
      <c r="S8171">
        <v>2</v>
      </c>
      <c r="T8171">
        <v>0.2</v>
      </c>
      <c r="U8171">
        <v>-73.0548</v>
      </c>
      <c r="V8171">
        <f>IFERROR(SuperstoreData[[#This Row],[Profit]]/SuperstoreData[[#This Row],[Sales]],0)</f>
        <v>-0.16250000000000001</v>
      </c>
      <c r="W8171">
        <f>YEAR(C8171)</f>
        <v>2017</v>
      </c>
      <c r="X8171" t="str">
        <f>TEXT(C8171,"mmm")</f>
        <v>Nov</v>
      </c>
    </row>
    <row r="8172" spans="1:24" x14ac:dyDescent="0.3">
      <c r="A8172">
        <v>8171</v>
      </c>
      <c r="B8172" t="s">
        <v>10680</v>
      </c>
      <c r="C8172" s="1">
        <v>43045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>
        <v>108.96</v>
      </c>
      <c r="S8172">
        <v>3</v>
      </c>
      <c r="T8172">
        <v>0</v>
      </c>
      <c r="U8172">
        <v>32.688000000000002</v>
      </c>
      <c r="V8172">
        <f>IFERROR(SuperstoreData[[#This Row],[Profit]]/SuperstoreData[[#This Row],[Sales]],0)</f>
        <v>0.30000000000000004</v>
      </c>
      <c r="W8172">
        <f>YEAR(C8172)</f>
        <v>2017</v>
      </c>
      <c r="X8172" t="str">
        <f>TEXT(C8172,"mmm")</f>
        <v>Nov</v>
      </c>
    </row>
    <row r="8173" spans="1:24" x14ac:dyDescent="0.3">
      <c r="A8173">
        <v>8172</v>
      </c>
      <c r="B8173" t="s">
        <v>10681</v>
      </c>
      <c r="C8173" s="1">
        <v>42414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>
        <v>264.18</v>
      </c>
      <c r="S8173">
        <v>7</v>
      </c>
      <c r="T8173">
        <v>0</v>
      </c>
      <c r="U8173">
        <v>68.686800000000005</v>
      </c>
      <c r="V8173">
        <f>IFERROR(SuperstoreData[[#This Row],[Profit]]/SuperstoreData[[#This Row],[Sales]],0)</f>
        <v>0.26</v>
      </c>
      <c r="W8173">
        <f>YEAR(C8173)</f>
        <v>2016</v>
      </c>
      <c r="X8173" t="str">
        <f>TEXT(C8173,"mmm")</f>
        <v>Feb</v>
      </c>
    </row>
    <row r="8174" spans="1:24" x14ac:dyDescent="0.3">
      <c r="A8174">
        <v>8173</v>
      </c>
      <c r="B8174" t="s">
        <v>10682</v>
      </c>
      <c r="C8174" s="1">
        <v>41829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>
        <v>2.88</v>
      </c>
      <c r="S8174">
        <v>1</v>
      </c>
      <c r="T8174">
        <v>0</v>
      </c>
      <c r="U8174">
        <v>1.4112</v>
      </c>
      <c r="V8174">
        <f>IFERROR(SuperstoreData[[#This Row],[Profit]]/SuperstoreData[[#This Row],[Sales]],0)</f>
        <v>0.49000000000000005</v>
      </c>
      <c r="W8174">
        <f>YEAR(C8174)</f>
        <v>2014</v>
      </c>
      <c r="X8174" t="str">
        <f>TEXT(C8174,"mmm")</f>
        <v>Jul</v>
      </c>
    </row>
    <row r="8175" spans="1:24" x14ac:dyDescent="0.3">
      <c r="A8175">
        <v>8174</v>
      </c>
      <c r="B8175" t="s">
        <v>10682</v>
      </c>
      <c r="C8175" s="1">
        <v>41829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>
        <v>41.904000000000003</v>
      </c>
      <c r="S8175">
        <v>6</v>
      </c>
      <c r="T8175">
        <v>0.2</v>
      </c>
      <c r="U8175">
        <v>14.1426</v>
      </c>
      <c r="V8175">
        <f>IFERROR(SuperstoreData[[#This Row],[Profit]]/SuperstoreData[[#This Row],[Sales]],0)</f>
        <v>0.33749999999999997</v>
      </c>
      <c r="W8175">
        <f>YEAR(C8175)</f>
        <v>2014</v>
      </c>
      <c r="X8175" t="str">
        <f>TEXT(C8175,"mmm")</f>
        <v>Jul</v>
      </c>
    </row>
    <row r="8176" spans="1:24" x14ac:dyDescent="0.3">
      <c r="A8176">
        <v>8175</v>
      </c>
      <c r="B8176" t="s">
        <v>10682</v>
      </c>
      <c r="C8176" s="1">
        <v>41829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>
        <v>23.92</v>
      </c>
      <c r="S8176">
        <v>4</v>
      </c>
      <c r="T8176">
        <v>0</v>
      </c>
      <c r="U8176">
        <v>4.0663999999999998</v>
      </c>
      <c r="V8176">
        <f>IFERROR(SuperstoreData[[#This Row],[Profit]]/SuperstoreData[[#This Row],[Sales]],0)</f>
        <v>0.16999999999999998</v>
      </c>
      <c r="W8176">
        <f>YEAR(C8176)</f>
        <v>2014</v>
      </c>
      <c r="X8176" t="str">
        <f>TEXT(C8176,"mmm")</f>
        <v>Jul</v>
      </c>
    </row>
    <row r="8177" spans="1:24" x14ac:dyDescent="0.3">
      <c r="A8177">
        <v>8176</v>
      </c>
      <c r="B8177" t="s">
        <v>10683</v>
      </c>
      <c r="C8177" s="1">
        <v>42399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>
        <v>156.512</v>
      </c>
      <c r="S8177">
        <v>4</v>
      </c>
      <c r="T8177">
        <v>0.2</v>
      </c>
      <c r="U8177">
        <v>52.822800000000001</v>
      </c>
      <c r="V8177">
        <f>IFERROR(SuperstoreData[[#This Row],[Profit]]/SuperstoreData[[#This Row],[Sales]],0)</f>
        <v>0.33750000000000002</v>
      </c>
      <c r="W8177">
        <f>YEAR(C8177)</f>
        <v>2016</v>
      </c>
      <c r="X8177" t="str">
        <f>TEXT(C8177,"mmm")</f>
        <v>Jan</v>
      </c>
    </row>
    <row r="8178" spans="1:24" x14ac:dyDescent="0.3">
      <c r="A8178">
        <v>8177</v>
      </c>
      <c r="B8178" t="s">
        <v>10686</v>
      </c>
      <c r="C8178" s="1">
        <v>42635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>
        <v>128.34</v>
      </c>
      <c r="S8178">
        <v>6</v>
      </c>
      <c r="T8178">
        <v>0</v>
      </c>
      <c r="U8178">
        <v>37.218600000000002</v>
      </c>
      <c r="V8178">
        <f>IFERROR(SuperstoreData[[#This Row],[Profit]]/SuperstoreData[[#This Row],[Sales]],0)</f>
        <v>0.29000000000000004</v>
      </c>
      <c r="W8178">
        <f>YEAR(C8178)</f>
        <v>2016</v>
      </c>
      <c r="X8178" t="str">
        <f>TEXT(C8178,"mmm")</f>
        <v>Sep</v>
      </c>
    </row>
    <row r="8179" spans="1:24" x14ac:dyDescent="0.3">
      <c r="A8179">
        <v>8178</v>
      </c>
      <c r="B8179" t="s">
        <v>10687</v>
      </c>
      <c r="C8179" s="1">
        <v>43091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>
        <v>474.95</v>
      </c>
      <c r="S8179">
        <v>5</v>
      </c>
      <c r="T8179">
        <v>0</v>
      </c>
      <c r="U8179">
        <v>142.48500000000001</v>
      </c>
      <c r="V8179">
        <f>IFERROR(SuperstoreData[[#This Row],[Profit]]/SuperstoreData[[#This Row],[Sales]],0)</f>
        <v>0.30000000000000004</v>
      </c>
      <c r="W8179">
        <f>YEAR(C8179)</f>
        <v>2017</v>
      </c>
      <c r="X8179" t="str">
        <f>TEXT(C8179,"mmm")</f>
        <v>Dec</v>
      </c>
    </row>
    <row r="8180" spans="1:24" x14ac:dyDescent="0.3">
      <c r="A8180">
        <v>8179</v>
      </c>
      <c r="B8180" t="s">
        <v>10688</v>
      </c>
      <c r="C8180" s="1">
        <v>42615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>
        <v>999.98</v>
      </c>
      <c r="S8180">
        <v>2</v>
      </c>
      <c r="T8180">
        <v>0</v>
      </c>
      <c r="U8180">
        <v>449.99099999999999</v>
      </c>
      <c r="V8180">
        <f>IFERROR(SuperstoreData[[#This Row],[Profit]]/SuperstoreData[[#This Row],[Sales]],0)</f>
        <v>0.44999999999999996</v>
      </c>
      <c r="W8180">
        <f>YEAR(C8180)</f>
        <v>2016</v>
      </c>
      <c r="X8180" t="str">
        <f>TEXT(C8180,"mmm")</f>
        <v>Sep</v>
      </c>
    </row>
    <row r="8181" spans="1:24" x14ac:dyDescent="0.3">
      <c r="A8181">
        <v>8180</v>
      </c>
      <c r="B8181" t="s">
        <v>10689</v>
      </c>
      <c r="C8181" s="1">
        <v>42218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>
        <v>277.5</v>
      </c>
      <c r="S8181">
        <v>4</v>
      </c>
      <c r="T8181">
        <v>0.5</v>
      </c>
      <c r="U8181">
        <v>-188.7</v>
      </c>
      <c r="V8181">
        <f>IFERROR(SuperstoreData[[#This Row],[Profit]]/SuperstoreData[[#This Row],[Sales]],0)</f>
        <v>-0.67999999999999994</v>
      </c>
      <c r="W8181">
        <f>YEAR(C8181)</f>
        <v>2015</v>
      </c>
      <c r="X8181" t="str">
        <f>TEXT(C8181,"mmm")</f>
        <v>Aug</v>
      </c>
    </row>
    <row r="8182" spans="1:24" x14ac:dyDescent="0.3">
      <c r="A8182">
        <v>8181</v>
      </c>
      <c r="B8182" t="s">
        <v>10690</v>
      </c>
      <c r="C8182" s="1">
        <v>42329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>
        <v>1252.704</v>
      </c>
      <c r="S8182">
        <v>8</v>
      </c>
      <c r="T8182">
        <v>0.4</v>
      </c>
      <c r="U8182">
        <v>-480.20319999999998</v>
      </c>
      <c r="V8182">
        <f>IFERROR(SuperstoreData[[#This Row],[Profit]]/SuperstoreData[[#This Row],[Sales]],0)</f>
        <v>-0.38333333333333336</v>
      </c>
      <c r="W8182">
        <f>YEAR(C8182)</f>
        <v>2015</v>
      </c>
      <c r="X8182" t="str">
        <f>TEXT(C8182,"mmm")</f>
        <v>Nov</v>
      </c>
    </row>
    <row r="8183" spans="1:24" x14ac:dyDescent="0.3">
      <c r="A8183">
        <v>8182</v>
      </c>
      <c r="B8183" t="s">
        <v>10690</v>
      </c>
      <c r="C8183" s="1">
        <v>42329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>
        <v>110.97</v>
      </c>
      <c r="S8183">
        <v>5</v>
      </c>
      <c r="T8183">
        <v>0.4</v>
      </c>
      <c r="U8183">
        <v>-24.043500000000002</v>
      </c>
      <c r="V8183">
        <f>IFERROR(SuperstoreData[[#This Row],[Profit]]/SuperstoreData[[#This Row],[Sales]],0)</f>
        <v>-0.21666666666666667</v>
      </c>
      <c r="W8183">
        <f>YEAR(C8183)</f>
        <v>2015</v>
      </c>
      <c r="X8183" t="str">
        <f>TEXT(C8183,"mmm")</f>
        <v>Nov</v>
      </c>
    </row>
    <row r="8184" spans="1:24" x14ac:dyDescent="0.3">
      <c r="A8184">
        <v>8183</v>
      </c>
      <c r="B8184" t="s">
        <v>10691</v>
      </c>
      <c r="C8184" s="1">
        <v>42873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>
        <v>22.608000000000001</v>
      </c>
      <c r="S8184">
        <v>3</v>
      </c>
      <c r="T8184">
        <v>0.6</v>
      </c>
      <c r="U8184">
        <v>-10.1736</v>
      </c>
      <c r="V8184">
        <f>IFERROR(SuperstoreData[[#This Row],[Profit]]/SuperstoreData[[#This Row],[Sales]],0)</f>
        <v>-0.45</v>
      </c>
      <c r="W8184">
        <f>YEAR(C8184)</f>
        <v>2017</v>
      </c>
      <c r="X8184" t="str">
        <f>TEXT(C8184,"mmm")</f>
        <v>May</v>
      </c>
    </row>
    <row r="8185" spans="1:24" x14ac:dyDescent="0.3">
      <c r="A8185">
        <v>8184</v>
      </c>
      <c r="B8185" t="s">
        <v>10691</v>
      </c>
      <c r="C8185" s="1">
        <v>42873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>
        <v>1.8919999999999999</v>
      </c>
      <c r="S8185">
        <v>1</v>
      </c>
      <c r="T8185">
        <v>0.6</v>
      </c>
      <c r="U8185">
        <v>-0.99329999999999996</v>
      </c>
      <c r="V8185">
        <f>IFERROR(SuperstoreData[[#This Row],[Profit]]/SuperstoreData[[#This Row],[Sales]],0)</f>
        <v>-0.52500000000000002</v>
      </c>
      <c r="W8185">
        <f>YEAR(C8185)</f>
        <v>2017</v>
      </c>
      <c r="X8185" t="str">
        <f>TEXT(C8185,"mmm")</f>
        <v>May</v>
      </c>
    </row>
    <row r="8186" spans="1:24" x14ac:dyDescent="0.3">
      <c r="A8186">
        <v>8185</v>
      </c>
      <c r="B8186" t="s">
        <v>10692</v>
      </c>
      <c r="C8186" s="1">
        <v>42939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>
        <v>63.311999999999998</v>
      </c>
      <c r="S8186">
        <v>3</v>
      </c>
      <c r="T8186">
        <v>0.2</v>
      </c>
      <c r="U8186">
        <v>20.5764</v>
      </c>
      <c r="V8186">
        <f>IFERROR(SuperstoreData[[#This Row],[Profit]]/SuperstoreData[[#This Row],[Sales]],0)</f>
        <v>0.32500000000000001</v>
      </c>
      <c r="W8186">
        <f>YEAR(C8186)</f>
        <v>2017</v>
      </c>
      <c r="X8186" t="str">
        <f>TEXT(C8186,"mmm")</f>
        <v>Jul</v>
      </c>
    </row>
    <row r="8187" spans="1:24" x14ac:dyDescent="0.3">
      <c r="A8187">
        <v>8186</v>
      </c>
      <c r="B8187" t="s">
        <v>10693</v>
      </c>
      <c r="C8187" s="1">
        <v>42260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>
        <v>7.8239999999999998</v>
      </c>
      <c r="S8187">
        <v>1</v>
      </c>
      <c r="T8187">
        <v>0.2</v>
      </c>
      <c r="U8187">
        <v>2.9340000000000002</v>
      </c>
      <c r="V8187">
        <f>IFERROR(SuperstoreData[[#This Row],[Profit]]/SuperstoreData[[#This Row],[Sales]],0)</f>
        <v>0.37500000000000006</v>
      </c>
      <c r="W8187">
        <f>YEAR(C8187)</f>
        <v>2015</v>
      </c>
      <c r="X8187" t="str">
        <f>TEXT(C8187,"mmm")</f>
        <v>Sep</v>
      </c>
    </row>
    <row r="8188" spans="1:24" x14ac:dyDescent="0.3">
      <c r="A8188">
        <v>8187</v>
      </c>
      <c r="B8188" t="s">
        <v>10693</v>
      </c>
      <c r="C8188" s="1">
        <v>42260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>
        <v>170.072</v>
      </c>
      <c r="S8188">
        <v>4</v>
      </c>
      <c r="T8188">
        <v>0.3</v>
      </c>
      <c r="U8188">
        <v>-12.148</v>
      </c>
      <c r="V8188">
        <f>IFERROR(SuperstoreData[[#This Row],[Profit]]/SuperstoreData[[#This Row],[Sales]],0)</f>
        <v>-7.1428571428571425E-2</v>
      </c>
      <c r="W8188">
        <f>YEAR(C8188)</f>
        <v>2015</v>
      </c>
      <c r="X8188" t="str">
        <f>TEXT(C8188,"mmm")</f>
        <v>Sep</v>
      </c>
    </row>
    <row r="8189" spans="1:24" x14ac:dyDescent="0.3">
      <c r="A8189">
        <v>8188</v>
      </c>
      <c r="B8189" t="s">
        <v>10694</v>
      </c>
      <c r="C8189" s="1">
        <v>42714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>
        <v>62.82</v>
      </c>
      <c r="S8189">
        <v>9</v>
      </c>
      <c r="T8189">
        <v>0</v>
      </c>
      <c r="U8189">
        <v>29.525400000000001</v>
      </c>
      <c r="V8189">
        <f>IFERROR(SuperstoreData[[#This Row],[Profit]]/SuperstoreData[[#This Row],[Sales]],0)</f>
        <v>0.47000000000000003</v>
      </c>
      <c r="W8189">
        <f>YEAR(C8189)</f>
        <v>2016</v>
      </c>
      <c r="X8189" t="str">
        <f>TEXT(C8189,"mmm")</f>
        <v>Dec</v>
      </c>
    </row>
    <row r="8190" spans="1:24" x14ac:dyDescent="0.3">
      <c r="A8190">
        <v>8189</v>
      </c>
      <c r="B8190" t="s">
        <v>10695</v>
      </c>
      <c r="C8190" s="1">
        <v>42279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>
        <v>19.440000000000001</v>
      </c>
      <c r="S8190">
        <v>3</v>
      </c>
      <c r="T8190">
        <v>0</v>
      </c>
      <c r="U8190">
        <v>9.3312000000000008</v>
      </c>
      <c r="V8190">
        <f>IFERROR(SuperstoreData[[#This Row],[Profit]]/SuperstoreData[[#This Row],[Sales]],0)</f>
        <v>0.48000000000000004</v>
      </c>
      <c r="W8190">
        <f>YEAR(C8190)</f>
        <v>2015</v>
      </c>
      <c r="X8190" t="str">
        <f>TEXT(C8190,"mmm")</f>
        <v>Oct</v>
      </c>
    </row>
    <row r="8191" spans="1:24" x14ac:dyDescent="0.3">
      <c r="A8191">
        <v>8190</v>
      </c>
      <c r="B8191" t="s">
        <v>10695</v>
      </c>
      <c r="C8191" s="1">
        <v>42279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>
        <v>7.38</v>
      </c>
      <c r="S8191">
        <v>1</v>
      </c>
      <c r="T8191">
        <v>0</v>
      </c>
      <c r="U8191">
        <v>3.6162000000000001</v>
      </c>
      <c r="V8191">
        <f>IFERROR(SuperstoreData[[#This Row],[Profit]]/SuperstoreData[[#This Row],[Sales]],0)</f>
        <v>0.49</v>
      </c>
      <c r="W8191">
        <f>YEAR(C8191)</f>
        <v>2015</v>
      </c>
      <c r="X8191" t="str">
        <f>TEXT(C8191,"mmm")</f>
        <v>Oct</v>
      </c>
    </row>
    <row r="8192" spans="1:24" x14ac:dyDescent="0.3">
      <c r="A8192">
        <v>8191</v>
      </c>
      <c r="B8192" t="s">
        <v>10696</v>
      </c>
      <c r="C8192" s="1">
        <v>43056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>
        <v>38.880000000000003</v>
      </c>
      <c r="S8192">
        <v>6</v>
      </c>
      <c r="T8192">
        <v>0</v>
      </c>
      <c r="U8192">
        <v>18.662400000000002</v>
      </c>
      <c r="V8192">
        <f>IFERROR(SuperstoreData[[#This Row],[Profit]]/SuperstoreData[[#This Row],[Sales]],0)</f>
        <v>0.48000000000000004</v>
      </c>
      <c r="W8192">
        <f>YEAR(C8192)</f>
        <v>2017</v>
      </c>
      <c r="X8192" t="str">
        <f>TEXT(C8192,"mmm")</f>
        <v>Nov</v>
      </c>
    </row>
    <row r="8193" spans="1:24" x14ac:dyDescent="0.3">
      <c r="A8193">
        <v>8192</v>
      </c>
      <c r="B8193" t="s">
        <v>10696</v>
      </c>
      <c r="C8193" s="1">
        <v>43056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>
        <v>187.76</v>
      </c>
      <c r="S8193">
        <v>4</v>
      </c>
      <c r="T8193">
        <v>0</v>
      </c>
      <c r="U8193">
        <v>76.9816</v>
      </c>
      <c r="V8193">
        <f>IFERROR(SuperstoreData[[#This Row],[Profit]]/SuperstoreData[[#This Row],[Sales]],0)</f>
        <v>0.41000000000000003</v>
      </c>
      <c r="W8193">
        <f>YEAR(C8193)</f>
        <v>2017</v>
      </c>
      <c r="X8193" t="str">
        <f>TEXT(C8193,"mmm")</f>
        <v>Nov</v>
      </c>
    </row>
    <row r="8194" spans="1:24" x14ac:dyDescent="0.3">
      <c r="A8194">
        <v>8193</v>
      </c>
      <c r="B8194" t="s">
        <v>10697</v>
      </c>
      <c r="C8194" s="1">
        <v>42338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>
        <v>6.048</v>
      </c>
      <c r="S8194">
        <v>7</v>
      </c>
      <c r="T8194">
        <v>0.7</v>
      </c>
      <c r="U8194">
        <v>-4.2336</v>
      </c>
      <c r="V8194">
        <f>IFERROR(SuperstoreData[[#This Row],[Profit]]/SuperstoreData[[#This Row],[Sales]],0)</f>
        <v>-0.7</v>
      </c>
      <c r="W8194">
        <f>YEAR(C8194)</f>
        <v>2015</v>
      </c>
      <c r="X8194" t="str">
        <f>TEXT(C8194,"mmm")</f>
        <v>Nov</v>
      </c>
    </row>
    <row r="8195" spans="1:24" x14ac:dyDescent="0.3">
      <c r="A8195">
        <v>8194</v>
      </c>
      <c r="B8195" t="s">
        <v>10697</v>
      </c>
      <c r="C8195" s="1">
        <v>42338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>
        <v>98.352000000000004</v>
      </c>
      <c r="S8195">
        <v>3</v>
      </c>
      <c r="T8195">
        <v>0.2</v>
      </c>
      <c r="U8195">
        <v>9.8352000000000004</v>
      </c>
      <c r="V8195">
        <f>IFERROR(SuperstoreData[[#This Row],[Profit]]/SuperstoreData[[#This Row],[Sales]],0)</f>
        <v>0.1</v>
      </c>
      <c r="W8195">
        <f>YEAR(C8195)</f>
        <v>2015</v>
      </c>
      <c r="X8195" t="str">
        <f>TEXT(C8195,"mmm")</f>
        <v>Nov</v>
      </c>
    </row>
    <row r="8196" spans="1:24" x14ac:dyDescent="0.3">
      <c r="A8196">
        <v>8195</v>
      </c>
      <c r="B8196" t="s">
        <v>10697</v>
      </c>
      <c r="C8196" s="1">
        <v>42338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>
        <v>335.74400000000003</v>
      </c>
      <c r="S8196">
        <v>2</v>
      </c>
      <c r="T8196">
        <v>0.2</v>
      </c>
      <c r="U8196">
        <v>25.180800000000001</v>
      </c>
      <c r="V8196">
        <f>IFERROR(SuperstoreData[[#This Row],[Profit]]/SuperstoreData[[#This Row],[Sales]],0)</f>
        <v>7.4999999999999997E-2</v>
      </c>
      <c r="W8196">
        <f>YEAR(C8196)</f>
        <v>2015</v>
      </c>
      <c r="X8196" t="str">
        <f>TEXT(C8196,"mmm")</f>
        <v>Nov</v>
      </c>
    </row>
    <row r="8197" spans="1:24" x14ac:dyDescent="0.3">
      <c r="A8197">
        <v>8196</v>
      </c>
      <c r="B8197" t="s">
        <v>10698</v>
      </c>
      <c r="C8197" s="1">
        <v>42344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>
        <v>8.9600000000000009</v>
      </c>
      <c r="S8197">
        <v>2</v>
      </c>
      <c r="T8197">
        <v>0</v>
      </c>
      <c r="U8197">
        <v>4.3903999999999996</v>
      </c>
      <c r="V8197">
        <f>IFERROR(SuperstoreData[[#This Row],[Profit]]/SuperstoreData[[#This Row],[Sales]],0)</f>
        <v>0.48999999999999994</v>
      </c>
      <c r="W8197">
        <f>YEAR(C8197)</f>
        <v>2015</v>
      </c>
      <c r="X8197" t="str">
        <f>TEXT(C8197,"mmm")</f>
        <v>Dec</v>
      </c>
    </row>
    <row r="8198" spans="1:24" x14ac:dyDescent="0.3">
      <c r="A8198">
        <v>8197</v>
      </c>
      <c r="B8198" t="s">
        <v>10699</v>
      </c>
      <c r="C8198" s="1">
        <v>42983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>
        <v>89.567999999999998</v>
      </c>
      <c r="S8198">
        <v>4</v>
      </c>
      <c r="T8198">
        <v>0.2</v>
      </c>
      <c r="U8198">
        <v>-1.1195999999999999</v>
      </c>
      <c r="V8198">
        <f>IFERROR(SuperstoreData[[#This Row],[Profit]]/SuperstoreData[[#This Row],[Sales]],0)</f>
        <v>-1.2499999999999999E-2</v>
      </c>
      <c r="W8198">
        <f>YEAR(C8198)</f>
        <v>2017</v>
      </c>
      <c r="X8198" t="str">
        <f>TEXT(C8198,"mmm")</f>
        <v>Sep</v>
      </c>
    </row>
    <row r="8199" spans="1:24" x14ac:dyDescent="0.3">
      <c r="A8199">
        <v>8198</v>
      </c>
      <c r="B8199" t="s">
        <v>10699</v>
      </c>
      <c r="C8199" s="1">
        <v>42983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>
        <v>71.959999999999994</v>
      </c>
      <c r="S8199">
        <v>5</v>
      </c>
      <c r="T8199">
        <v>0.2</v>
      </c>
      <c r="U8199">
        <v>7.1959999999999997</v>
      </c>
      <c r="V8199">
        <f>IFERROR(SuperstoreData[[#This Row],[Profit]]/SuperstoreData[[#This Row],[Sales]],0)</f>
        <v>0.1</v>
      </c>
      <c r="W8199">
        <f>YEAR(C8199)</f>
        <v>2017</v>
      </c>
      <c r="X8199" t="str">
        <f>TEXT(C8199,"mmm")</f>
        <v>Sep</v>
      </c>
    </row>
    <row r="8200" spans="1:24" x14ac:dyDescent="0.3">
      <c r="A8200">
        <v>8199</v>
      </c>
      <c r="B8200" t="s">
        <v>10699</v>
      </c>
      <c r="C8200" s="1">
        <v>42983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>
        <v>15.552</v>
      </c>
      <c r="S8200">
        <v>3</v>
      </c>
      <c r="T8200">
        <v>0.2</v>
      </c>
      <c r="U8200">
        <v>5.4432</v>
      </c>
      <c r="V8200">
        <f>IFERROR(SuperstoreData[[#This Row],[Profit]]/SuperstoreData[[#This Row],[Sales]],0)</f>
        <v>0.35000000000000003</v>
      </c>
      <c r="W8200">
        <f>YEAR(C8200)</f>
        <v>2017</v>
      </c>
      <c r="X8200" t="str">
        <f>TEXT(C8200,"mmm")</f>
        <v>Sep</v>
      </c>
    </row>
    <row r="8201" spans="1:24" x14ac:dyDescent="0.3">
      <c r="A8201">
        <v>8200</v>
      </c>
      <c r="B8201" t="s">
        <v>10700</v>
      </c>
      <c r="C8201" s="1">
        <v>42849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>
        <v>10.43</v>
      </c>
      <c r="S8201">
        <v>5</v>
      </c>
      <c r="T8201">
        <v>0.8</v>
      </c>
      <c r="U8201">
        <v>-18.252500000000001</v>
      </c>
      <c r="V8201">
        <f>IFERROR(SuperstoreData[[#This Row],[Profit]]/SuperstoreData[[#This Row],[Sales]],0)</f>
        <v>-1.7500000000000002</v>
      </c>
      <c r="W8201">
        <f>YEAR(C8201)</f>
        <v>2017</v>
      </c>
      <c r="X8201" t="str">
        <f>TEXT(C8201,"mmm")</f>
        <v>Apr</v>
      </c>
    </row>
    <row r="8202" spans="1:24" x14ac:dyDescent="0.3">
      <c r="A8202">
        <v>8201</v>
      </c>
      <c r="B8202" t="s">
        <v>10700</v>
      </c>
      <c r="C8202" s="1">
        <v>42849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>
        <v>72.784000000000006</v>
      </c>
      <c r="S8202">
        <v>1</v>
      </c>
      <c r="T8202">
        <v>0.2</v>
      </c>
      <c r="U8202">
        <v>-18.196000000000002</v>
      </c>
      <c r="V8202">
        <f>IFERROR(SuperstoreData[[#This Row],[Profit]]/SuperstoreData[[#This Row],[Sales]],0)</f>
        <v>-0.25</v>
      </c>
      <c r="W8202">
        <f>YEAR(C8202)</f>
        <v>2017</v>
      </c>
      <c r="X8202" t="str">
        <f>TEXT(C8202,"mmm")</f>
        <v>Apr</v>
      </c>
    </row>
    <row r="8203" spans="1:24" x14ac:dyDescent="0.3">
      <c r="A8203">
        <v>8202</v>
      </c>
      <c r="B8203" t="s">
        <v>10701</v>
      </c>
      <c r="C8203" s="1">
        <v>42316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>
        <v>67.150000000000006</v>
      </c>
      <c r="S8203">
        <v>5</v>
      </c>
      <c r="T8203">
        <v>0</v>
      </c>
      <c r="U8203">
        <v>16.787500000000001</v>
      </c>
      <c r="V8203">
        <f>IFERROR(SuperstoreData[[#This Row],[Profit]]/SuperstoreData[[#This Row],[Sales]],0)</f>
        <v>0.25</v>
      </c>
      <c r="W8203">
        <f>YEAR(C8203)</f>
        <v>2015</v>
      </c>
      <c r="X8203" t="str">
        <f>TEXT(C8203,"mmm")</f>
        <v>Nov</v>
      </c>
    </row>
    <row r="8204" spans="1:24" x14ac:dyDescent="0.3">
      <c r="A8204">
        <v>8203</v>
      </c>
      <c r="B8204" t="s">
        <v>10701</v>
      </c>
      <c r="C8204" s="1">
        <v>42316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>
        <v>549.98</v>
      </c>
      <c r="S8204">
        <v>2</v>
      </c>
      <c r="T8204">
        <v>0</v>
      </c>
      <c r="U8204">
        <v>142.9948</v>
      </c>
      <c r="V8204">
        <f>IFERROR(SuperstoreData[[#This Row],[Profit]]/SuperstoreData[[#This Row],[Sales]],0)</f>
        <v>0.26</v>
      </c>
      <c r="W8204">
        <f>YEAR(C8204)</f>
        <v>2015</v>
      </c>
      <c r="X8204" t="str">
        <f>TEXT(C8204,"mmm")</f>
        <v>Nov</v>
      </c>
    </row>
    <row r="8205" spans="1:24" x14ac:dyDescent="0.3">
      <c r="A8205">
        <v>8204</v>
      </c>
      <c r="B8205" t="s">
        <v>10701</v>
      </c>
      <c r="C8205" s="1">
        <v>42316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>
        <v>11.82</v>
      </c>
      <c r="S8205">
        <v>3</v>
      </c>
      <c r="T8205">
        <v>0</v>
      </c>
      <c r="U8205">
        <v>4.7279999999999998</v>
      </c>
      <c r="V8205">
        <f>IFERROR(SuperstoreData[[#This Row],[Profit]]/SuperstoreData[[#This Row],[Sales]],0)</f>
        <v>0.39999999999999997</v>
      </c>
      <c r="W8205">
        <f>YEAR(C8205)</f>
        <v>2015</v>
      </c>
      <c r="X8205" t="str">
        <f>TEXT(C8205,"mmm")</f>
        <v>Nov</v>
      </c>
    </row>
    <row r="8206" spans="1:24" x14ac:dyDescent="0.3">
      <c r="A8206">
        <v>8205</v>
      </c>
      <c r="B8206" t="s">
        <v>10701</v>
      </c>
      <c r="C8206" s="1">
        <v>42316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>
        <v>4643.8</v>
      </c>
      <c r="S8206">
        <v>4</v>
      </c>
      <c r="T8206">
        <v>0</v>
      </c>
      <c r="U8206">
        <v>2229.0239999999999</v>
      </c>
      <c r="V8206">
        <f>IFERROR(SuperstoreData[[#This Row],[Profit]]/SuperstoreData[[#This Row],[Sales]],0)</f>
        <v>0.48</v>
      </c>
      <c r="W8206">
        <f>YEAR(C8206)</f>
        <v>2015</v>
      </c>
      <c r="X8206" t="str">
        <f>TEXT(C8206,"mmm")</f>
        <v>Nov</v>
      </c>
    </row>
    <row r="8207" spans="1:24" x14ac:dyDescent="0.3">
      <c r="A8207">
        <v>8206</v>
      </c>
      <c r="B8207" t="s">
        <v>10701</v>
      </c>
      <c r="C8207" s="1">
        <v>42316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>
        <v>577.76400000000001</v>
      </c>
      <c r="S8207">
        <v>2</v>
      </c>
      <c r="T8207">
        <v>0.1</v>
      </c>
      <c r="U8207">
        <v>115.5528</v>
      </c>
      <c r="V8207">
        <f>IFERROR(SuperstoreData[[#This Row],[Profit]]/SuperstoreData[[#This Row],[Sales]],0)</f>
        <v>0.2</v>
      </c>
      <c r="W8207">
        <f>YEAR(C8207)</f>
        <v>2015</v>
      </c>
      <c r="X8207" t="str">
        <f>TEXT(C8207,"mmm")</f>
        <v>Nov</v>
      </c>
    </row>
    <row r="8208" spans="1:24" x14ac:dyDescent="0.3">
      <c r="A8208">
        <v>8207</v>
      </c>
      <c r="B8208" t="s">
        <v>10702</v>
      </c>
      <c r="C8208" s="1">
        <v>42120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>
        <f>IFERROR(SuperstoreData[[#This Row],[Profit]]/SuperstoreData[[#This Row],[Sales]],0)</f>
        <v>-0.4</v>
      </c>
      <c r="W8208">
        <f>YEAR(C8208)</f>
        <v>2015</v>
      </c>
      <c r="X8208" t="str">
        <f>TEXT(C8208,"mmm")</f>
        <v>Apr</v>
      </c>
    </row>
    <row r="8209" spans="1:24" x14ac:dyDescent="0.3">
      <c r="A8209">
        <v>8208</v>
      </c>
      <c r="B8209" t="s">
        <v>10702</v>
      </c>
      <c r="C8209" s="1">
        <v>42120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>
        <v>2.6240000000000001</v>
      </c>
      <c r="S8209">
        <v>1</v>
      </c>
      <c r="T8209">
        <v>0.2</v>
      </c>
      <c r="U8209">
        <v>0.4264</v>
      </c>
      <c r="V8209">
        <f>IFERROR(SuperstoreData[[#This Row],[Profit]]/SuperstoreData[[#This Row],[Sales]],0)</f>
        <v>0.16250000000000001</v>
      </c>
      <c r="W8209">
        <f>YEAR(C8209)</f>
        <v>2015</v>
      </c>
      <c r="X8209" t="str">
        <f>TEXT(C8209,"mmm")</f>
        <v>Apr</v>
      </c>
    </row>
    <row r="8210" spans="1:24" x14ac:dyDescent="0.3">
      <c r="A8210">
        <v>8209</v>
      </c>
      <c r="B8210" t="s">
        <v>10703</v>
      </c>
      <c r="C8210" s="1">
        <v>42267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>
        <v>1369.7639999999999</v>
      </c>
      <c r="S8210">
        <v>6</v>
      </c>
      <c r="T8210">
        <v>0.7</v>
      </c>
      <c r="U8210">
        <v>-913.17600000000004</v>
      </c>
      <c r="V8210">
        <f>IFERROR(SuperstoreData[[#This Row],[Profit]]/SuperstoreData[[#This Row],[Sales]],0)</f>
        <v>-0.66666666666666674</v>
      </c>
      <c r="W8210">
        <f>YEAR(C8210)</f>
        <v>2015</v>
      </c>
      <c r="X8210" t="str">
        <f>TEXT(C8210,"mmm")</f>
        <v>Sep</v>
      </c>
    </row>
    <row r="8211" spans="1:24" x14ac:dyDescent="0.3">
      <c r="A8211">
        <v>8210</v>
      </c>
      <c r="B8211" t="s">
        <v>10703</v>
      </c>
      <c r="C8211" s="1">
        <v>42267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>
        <v>294.36799999999999</v>
      </c>
      <c r="S8211">
        <v>4</v>
      </c>
      <c r="T8211">
        <v>0.2</v>
      </c>
      <c r="U8211">
        <v>-58.873600000000003</v>
      </c>
      <c r="V8211">
        <f>IFERROR(SuperstoreData[[#This Row],[Profit]]/SuperstoreData[[#This Row],[Sales]],0)</f>
        <v>-0.2</v>
      </c>
      <c r="W8211">
        <f>YEAR(C8211)</f>
        <v>2015</v>
      </c>
      <c r="X8211" t="str">
        <f>TEXT(C8211,"mmm")</f>
        <v>Sep</v>
      </c>
    </row>
    <row r="8212" spans="1:24" x14ac:dyDescent="0.3">
      <c r="A8212">
        <v>8211</v>
      </c>
      <c r="B8212" t="s">
        <v>10704</v>
      </c>
      <c r="C8212" s="1">
        <v>42985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>
        <v>81.567999999999998</v>
      </c>
      <c r="S8212">
        <v>2</v>
      </c>
      <c r="T8212">
        <v>0.2</v>
      </c>
      <c r="U8212">
        <v>7.1372</v>
      </c>
      <c r="V8212">
        <f>IFERROR(SuperstoreData[[#This Row],[Profit]]/SuperstoreData[[#This Row],[Sales]],0)</f>
        <v>8.7500000000000008E-2</v>
      </c>
      <c r="W8212">
        <f>YEAR(C8212)</f>
        <v>2017</v>
      </c>
      <c r="X8212" t="str">
        <f>TEXT(C8212,"mmm")</f>
        <v>Sep</v>
      </c>
    </row>
    <row r="8213" spans="1:24" x14ac:dyDescent="0.3">
      <c r="A8213">
        <v>8212</v>
      </c>
      <c r="B8213" t="s">
        <v>10705</v>
      </c>
      <c r="C8213" s="1">
        <v>42681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>
        <v>44.46</v>
      </c>
      <c r="S8213">
        <v>5</v>
      </c>
      <c r="T8213">
        <v>0.6</v>
      </c>
      <c r="U8213">
        <v>-17.783999999999999</v>
      </c>
      <c r="V8213">
        <f>IFERROR(SuperstoreData[[#This Row],[Profit]]/SuperstoreData[[#This Row],[Sales]],0)</f>
        <v>-0.39999999999999997</v>
      </c>
      <c r="W8213">
        <f>YEAR(C8213)</f>
        <v>2016</v>
      </c>
      <c r="X8213" t="str">
        <f>TEXT(C8213,"mmm")</f>
        <v>Nov</v>
      </c>
    </row>
    <row r="8214" spans="1:24" x14ac:dyDescent="0.3">
      <c r="A8214">
        <v>8213</v>
      </c>
      <c r="B8214" t="s">
        <v>10705</v>
      </c>
      <c r="C8214" s="1">
        <v>42681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>
        <v>314.08800000000002</v>
      </c>
      <c r="S8214">
        <v>3</v>
      </c>
      <c r="T8214">
        <v>0.2</v>
      </c>
      <c r="U8214">
        <v>19.630500000000001</v>
      </c>
      <c r="V8214">
        <f>IFERROR(SuperstoreData[[#This Row],[Profit]]/SuperstoreData[[#This Row],[Sales]],0)</f>
        <v>6.25E-2</v>
      </c>
      <c r="W8214">
        <f>YEAR(C8214)</f>
        <v>2016</v>
      </c>
      <c r="X8214" t="str">
        <f>TEXT(C8214,"mmm")</f>
        <v>Nov</v>
      </c>
    </row>
    <row r="8215" spans="1:24" x14ac:dyDescent="0.3">
      <c r="A8215">
        <v>8214</v>
      </c>
      <c r="B8215" t="s">
        <v>10708</v>
      </c>
      <c r="C8215" s="1">
        <v>42272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>
        <v>6.3360000000000003</v>
      </c>
      <c r="S8215">
        <v>4</v>
      </c>
      <c r="T8215">
        <v>0.7</v>
      </c>
      <c r="U8215">
        <v>-4.6463999999999999</v>
      </c>
      <c r="V8215">
        <f>IFERROR(SuperstoreData[[#This Row],[Profit]]/SuperstoreData[[#This Row],[Sales]],0)</f>
        <v>-0.73333333333333328</v>
      </c>
      <c r="W8215">
        <f>YEAR(C8215)</f>
        <v>2015</v>
      </c>
      <c r="X8215" t="str">
        <f>TEXT(C8215,"mmm")</f>
        <v>Sep</v>
      </c>
    </row>
    <row r="8216" spans="1:24" x14ac:dyDescent="0.3">
      <c r="A8216">
        <v>8215</v>
      </c>
      <c r="B8216" t="s">
        <v>10708</v>
      </c>
      <c r="C8216" s="1">
        <v>42272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>
        <v>10.48</v>
      </c>
      <c r="S8216">
        <v>1</v>
      </c>
      <c r="T8216">
        <v>0.2</v>
      </c>
      <c r="U8216">
        <v>3.7989999999999999</v>
      </c>
      <c r="V8216">
        <f>IFERROR(SuperstoreData[[#This Row],[Profit]]/SuperstoreData[[#This Row],[Sales]],0)</f>
        <v>0.36249999999999999</v>
      </c>
      <c r="W8216">
        <f>YEAR(C8216)</f>
        <v>2015</v>
      </c>
      <c r="X8216" t="str">
        <f>TEXT(C8216,"mmm")</f>
        <v>Sep</v>
      </c>
    </row>
    <row r="8217" spans="1:24" x14ac:dyDescent="0.3">
      <c r="A8217">
        <v>8216</v>
      </c>
      <c r="B8217" t="s">
        <v>10708</v>
      </c>
      <c r="C8217" s="1">
        <v>42272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>
        <v>2.4689999999999999</v>
      </c>
      <c r="S8217">
        <v>1</v>
      </c>
      <c r="T8217">
        <v>0.7</v>
      </c>
      <c r="U8217">
        <v>-1.8106</v>
      </c>
      <c r="V8217">
        <f>IFERROR(SuperstoreData[[#This Row],[Profit]]/SuperstoreData[[#This Row],[Sales]],0)</f>
        <v>-0.73333333333333339</v>
      </c>
      <c r="W8217">
        <f>YEAR(C8217)</f>
        <v>2015</v>
      </c>
      <c r="X8217" t="str">
        <f>TEXT(C8217,"mmm")</f>
        <v>Sep</v>
      </c>
    </row>
    <row r="8218" spans="1:24" x14ac:dyDescent="0.3">
      <c r="A8218">
        <v>8217</v>
      </c>
      <c r="B8218" t="s">
        <v>10708</v>
      </c>
      <c r="C8218" s="1">
        <v>42272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>
        <v>3.2639999999999998</v>
      </c>
      <c r="S8218">
        <v>2</v>
      </c>
      <c r="T8218">
        <v>0.7</v>
      </c>
      <c r="U8218">
        <v>-2.2848000000000002</v>
      </c>
      <c r="V8218">
        <f>IFERROR(SuperstoreData[[#This Row],[Profit]]/SuperstoreData[[#This Row],[Sales]],0)</f>
        <v>-0.70000000000000007</v>
      </c>
      <c r="W8218">
        <f>YEAR(C8218)</f>
        <v>2015</v>
      </c>
      <c r="X8218" t="str">
        <f>TEXT(C8218,"mmm")</f>
        <v>Sep</v>
      </c>
    </row>
    <row r="8219" spans="1:24" x14ac:dyDescent="0.3">
      <c r="A8219">
        <v>8218</v>
      </c>
      <c r="B8219" t="s">
        <v>10709</v>
      </c>
      <c r="C8219" s="1">
        <v>41915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>
        <v>4.3440000000000003</v>
      </c>
      <c r="S8219">
        <v>3</v>
      </c>
      <c r="T8219">
        <v>0.2</v>
      </c>
      <c r="U8219">
        <v>0.86880000000000002</v>
      </c>
      <c r="V8219">
        <f>IFERROR(SuperstoreData[[#This Row],[Profit]]/SuperstoreData[[#This Row],[Sales]],0)</f>
        <v>0.19999999999999998</v>
      </c>
      <c r="W8219">
        <f>YEAR(C8219)</f>
        <v>2014</v>
      </c>
      <c r="X8219" t="str">
        <f>TEXT(C8219,"mmm")</f>
        <v>Oct</v>
      </c>
    </row>
    <row r="8220" spans="1:24" x14ac:dyDescent="0.3">
      <c r="A8220">
        <v>8219</v>
      </c>
      <c r="B8220" t="s">
        <v>10709</v>
      </c>
      <c r="C8220" s="1">
        <v>41915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>
        <v>31.776</v>
      </c>
      <c r="S8220">
        <v>3</v>
      </c>
      <c r="T8220">
        <v>0.6</v>
      </c>
      <c r="U8220">
        <v>-19.0656</v>
      </c>
      <c r="V8220">
        <f>IFERROR(SuperstoreData[[#This Row],[Profit]]/SuperstoreData[[#This Row],[Sales]],0)</f>
        <v>-0.6</v>
      </c>
      <c r="W8220">
        <f>YEAR(C8220)</f>
        <v>2014</v>
      </c>
      <c r="X8220" t="str">
        <f>TEXT(C8220,"mmm")</f>
        <v>Oct</v>
      </c>
    </row>
    <row r="8221" spans="1:24" x14ac:dyDescent="0.3">
      <c r="A8221">
        <v>8220</v>
      </c>
      <c r="B8221" t="s">
        <v>10709</v>
      </c>
      <c r="C8221" s="1">
        <v>41915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>
        <v>4.9279999999999999</v>
      </c>
      <c r="S8221">
        <v>2</v>
      </c>
      <c r="T8221">
        <v>0.2</v>
      </c>
      <c r="U8221">
        <v>1.7248000000000001</v>
      </c>
      <c r="V8221">
        <f>IFERROR(SuperstoreData[[#This Row],[Profit]]/SuperstoreData[[#This Row],[Sales]],0)</f>
        <v>0.35000000000000003</v>
      </c>
      <c r="W8221">
        <f>YEAR(C8221)</f>
        <v>2014</v>
      </c>
      <c r="X8221" t="str">
        <f>TEXT(C8221,"mmm")</f>
        <v>Oct</v>
      </c>
    </row>
    <row r="8222" spans="1:24" x14ac:dyDescent="0.3">
      <c r="A8222">
        <v>8221</v>
      </c>
      <c r="B8222" t="s">
        <v>10709</v>
      </c>
      <c r="C8222" s="1">
        <v>41915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>
        <v>1.788</v>
      </c>
      <c r="S8222">
        <v>3</v>
      </c>
      <c r="T8222">
        <v>0.8</v>
      </c>
      <c r="U8222">
        <v>-3.0396000000000001</v>
      </c>
      <c r="V8222">
        <f>IFERROR(SuperstoreData[[#This Row],[Profit]]/SuperstoreData[[#This Row],[Sales]],0)</f>
        <v>-1.7</v>
      </c>
      <c r="W8222">
        <f>YEAR(C8222)</f>
        <v>2014</v>
      </c>
      <c r="X8222" t="str">
        <f>TEXT(C8222,"mmm")</f>
        <v>Oct</v>
      </c>
    </row>
    <row r="8223" spans="1:24" x14ac:dyDescent="0.3">
      <c r="A8223">
        <v>8222</v>
      </c>
      <c r="B8223" t="s">
        <v>10709</v>
      </c>
      <c r="C8223" s="1">
        <v>41915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>
        <v>15.071999999999999</v>
      </c>
      <c r="S8223">
        <v>4</v>
      </c>
      <c r="T8223">
        <v>0.2</v>
      </c>
      <c r="U8223">
        <v>-3.7679999999999998</v>
      </c>
      <c r="V8223">
        <f>IFERROR(SuperstoreData[[#This Row],[Profit]]/SuperstoreData[[#This Row],[Sales]],0)</f>
        <v>-0.25</v>
      </c>
      <c r="W8223">
        <f>YEAR(C8223)</f>
        <v>2014</v>
      </c>
      <c r="X8223" t="str">
        <f>TEXT(C8223,"mmm")</f>
        <v>Oct</v>
      </c>
    </row>
    <row r="8224" spans="1:24" x14ac:dyDescent="0.3">
      <c r="A8224">
        <v>8223</v>
      </c>
      <c r="B8224" t="s">
        <v>10712</v>
      </c>
      <c r="C8224" s="1">
        <v>41688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>
        <v>12.624000000000001</v>
      </c>
      <c r="S8224">
        <v>2</v>
      </c>
      <c r="T8224">
        <v>0.2</v>
      </c>
      <c r="U8224">
        <v>-2.5247999999999999</v>
      </c>
      <c r="V8224">
        <f>IFERROR(SuperstoreData[[#This Row],[Profit]]/SuperstoreData[[#This Row],[Sales]],0)</f>
        <v>-0.19999999999999998</v>
      </c>
      <c r="W8224">
        <f>YEAR(C8224)</f>
        <v>2014</v>
      </c>
      <c r="X8224" t="str">
        <f>TEXT(C8224,"mmm")</f>
        <v>Feb</v>
      </c>
    </row>
    <row r="8225" spans="1:24" x14ac:dyDescent="0.3">
      <c r="A8225">
        <v>8224</v>
      </c>
      <c r="B8225" t="s">
        <v>10713</v>
      </c>
      <c r="C8225" s="1">
        <v>42533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>
        <v>185.88</v>
      </c>
      <c r="S8225">
        <v>6</v>
      </c>
      <c r="T8225">
        <v>0</v>
      </c>
      <c r="U8225">
        <v>83.646000000000001</v>
      </c>
      <c r="V8225">
        <f>IFERROR(SuperstoreData[[#This Row],[Profit]]/SuperstoreData[[#This Row],[Sales]],0)</f>
        <v>0.45</v>
      </c>
      <c r="W8225">
        <f>YEAR(C8225)</f>
        <v>2016</v>
      </c>
      <c r="X8225" t="str">
        <f>TEXT(C8225,"mmm")</f>
        <v>Jun</v>
      </c>
    </row>
    <row r="8226" spans="1:24" x14ac:dyDescent="0.3">
      <c r="A8226">
        <v>8225</v>
      </c>
      <c r="B8226" t="s">
        <v>10713</v>
      </c>
      <c r="C8226" s="1">
        <v>42533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>
        <v>12.96</v>
      </c>
      <c r="S8226">
        <v>2</v>
      </c>
      <c r="T8226">
        <v>0</v>
      </c>
      <c r="U8226">
        <v>6.2207999999999997</v>
      </c>
      <c r="V8226">
        <f>IFERROR(SuperstoreData[[#This Row],[Profit]]/SuperstoreData[[#This Row],[Sales]],0)</f>
        <v>0.47999999999999993</v>
      </c>
      <c r="W8226">
        <f>YEAR(C8226)</f>
        <v>2016</v>
      </c>
      <c r="X8226" t="str">
        <f>TEXT(C8226,"mmm")</f>
        <v>Jun</v>
      </c>
    </row>
    <row r="8227" spans="1:24" x14ac:dyDescent="0.3">
      <c r="A8227">
        <v>8226</v>
      </c>
      <c r="B8227" t="s">
        <v>10714</v>
      </c>
      <c r="C8227" s="1">
        <v>43040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>
        <v>189.7</v>
      </c>
      <c r="S8227">
        <v>10</v>
      </c>
      <c r="T8227">
        <v>0</v>
      </c>
      <c r="U8227">
        <v>91.055999999999997</v>
      </c>
      <c r="V8227">
        <f>IFERROR(SuperstoreData[[#This Row],[Profit]]/SuperstoreData[[#This Row],[Sales]],0)</f>
        <v>0.48000000000000004</v>
      </c>
      <c r="W8227">
        <f>YEAR(C8227)</f>
        <v>2017</v>
      </c>
      <c r="X8227" t="str">
        <f>TEXT(C8227,"mmm")</f>
        <v>Nov</v>
      </c>
    </row>
    <row r="8228" spans="1:24" x14ac:dyDescent="0.3">
      <c r="A8228">
        <v>8227</v>
      </c>
      <c r="B8228" t="s">
        <v>10714</v>
      </c>
      <c r="C8228" s="1">
        <v>43040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>
        <v>40.99</v>
      </c>
      <c r="S8228">
        <v>1</v>
      </c>
      <c r="T8228">
        <v>0</v>
      </c>
      <c r="U8228">
        <v>20.085100000000001</v>
      </c>
      <c r="V8228">
        <f>IFERROR(SuperstoreData[[#This Row],[Profit]]/SuperstoreData[[#This Row],[Sales]],0)</f>
        <v>0.49</v>
      </c>
      <c r="W8228">
        <f>YEAR(C8228)</f>
        <v>2017</v>
      </c>
      <c r="X8228" t="str">
        <f>TEXT(C8228,"mmm")</f>
        <v>Nov</v>
      </c>
    </row>
    <row r="8229" spans="1:24" x14ac:dyDescent="0.3">
      <c r="A8229">
        <v>8228</v>
      </c>
      <c r="B8229" t="s">
        <v>10715</v>
      </c>
      <c r="C8229" s="1">
        <v>42464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>
        <v>82.64</v>
      </c>
      <c r="S8229">
        <v>2</v>
      </c>
      <c r="T8229">
        <v>0</v>
      </c>
      <c r="U8229">
        <v>7.4375999999999998</v>
      </c>
      <c r="V8229">
        <f>IFERROR(SuperstoreData[[#This Row],[Profit]]/SuperstoreData[[#This Row],[Sales]],0)</f>
        <v>0.09</v>
      </c>
      <c r="W8229">
        <f>YEAR(C8229)</f>
        <v>2016</v>
      </c>
      <c r="X8229" t="str">
        <f>TEXT(C8229,"mmm")</f>
        <v>Apr</v>
      </c>
    </row>
    <row r="8230" spans="1:24" x14ac:dyDescent="0.3">
      <c r="A8230">
        <v>8229</v>
      </c>
      <c r="B8230" t="s">
        <v>10715</v>
      </c>
      <c r="C8230" s="1">
        <v>42464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>
        <v>31.02</v>
      </c>
      <c r="S8230">
        <v>2</v>
      </c>
      <c r="T8230">
        <v>0</v>
      </c>
      <c r="U8230">
        <v>8.0652000000000008</v>
      </c>
      <c r="V8230">
        <f>IFERROR(SuperstoreData[[#This Row],[Profit]]/SuperstoreData[[#This Row],[Sales]],0)</f>
        <v>0.26</v>
      </c>
      <c r="W8230">
        <f>YEAR(C8230)</f>
        <v>2016</v>
      </c>
      <c r="X8230" t="str">
        <f>TEXT(C8230,"mmm")</f>
        <v>Apr</v>
      </c>
    </row>
    <row r="8231" spans="1:24" x14ac:dyDescent="0.3">
      <c r="A8231">
        <v>8230</v>
      </c>
      <c r="B8231" t="s">
        <v>10715</v>
      </c>
      <c r="C8231" s="1">
        <v>42464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>
        <v>89.97</v>
      </c>
      <c r="S8231">
        <v>3</v>
      </c>
      <c r="T8231">
        <v>0</v>
      </c>
      <c r="U8231">
        <v>37.787399999999998</v>
      </c>
      <c r="V8231">
        <f>IFERROR(SuperstoreData[[#This Row],[Profit]]/SuperstoreData[[#This Row],[Sales]],0)</f>
        <v>0.42</v>
      </c>
      <c r="W8231">
        <f>YEAR(C8231)</f>
        <v>2016</v>
      </c>
      <c r="X8231" t="str">
        <f>TEXT(C8231,"mmm")</f>
        <v>Apr</v>
      </c>
    </row>
    <row r="8232" spans="1:24" x14ac:dyDescent="0.3">
      <c r="A8232">
        <v>8231</v>
      </c>
      <c r="B8232" t="s">
        <v>10716</v>
      </c>
      <c r="C8232" s="1">
        <v>42551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>
        <v>35.97</v>
      </c>
      <c r="S8232">
        <v>3</v>
      </c>
      <c r="T8232">
        <v>0</v>
      </c>
      <c r="U8232">
        <v>9.7119</v>
      </c>
      <c r="V8232">
        <f>IFERROR(SuperstoreData[[#This Row],[Profit]]/SuperstoreData[[#This Row],[Sales]],0)</f>
        <v>0.27</v>
      </c>
      <c r="W8232">
        <f>YEAR(C8232)</f>
        <v>2016</v>
      </c>
      <c r="X8232" t="str">
        <f>TEXT(C8232,"mmm")</f>
        <v>Jun</v>
      </c>
    </row>
    <row r="8233" spans="1:24" x14ac:dyDescent="0.3">
      <c r="A8233">
        <v>8232</v>
      </c>
      <c r="B8233" t="s">
        <v>10716</v>
      </c>
      <c r="C8233" s="1">
        <v>42551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>
        <v>1266.8599999999999</v>
      </c>
      <c r="S8233">
        <v>7</v>
      </c>
      <c r="T8233">
        <v>0</v>
      </c>
      <c r="U8233">
        <v>291.37779999999998</v>
      </c>
      <c r="V8233">
        <f>IFERROR(SuperstoreData[[#This Row],[Profit]]/SuperstoreData[[#This Row],[Sales]],0)</f>
        <v>0.23</v>
      </c>
      <c r="W8233">
        <f>YEAR(C8233)</f>
        <v>2016</v>
      </c>
      <c r="X8233" t="str">
        <f>TEXT(C8233,"mmm")</f>
        <v>Jun</v>
      </c>
    </row>
    <row r="8234" spans="1:24" x14ac:dyDescent="0.3">
      <c r="A8234">
        <v>8233</v>
      </c>
      <c r="B8234" t="s">
        <v>10717</v>
      </c>
      <c r="C8234" s="1">
        <v>41904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>
        <v>169.45</v>
      </c>
      <c r="S8234">
        <v>5</v>
      </c>
      <c r="T8234">
        <v>0</v>
      </c>
      <c r="U8234">
        <v>42.362499999999997</v>
      </c>
      <c r="V8234">
        <f>IFERROR(SuperstoreData[[#This Row],[Profit]]/SuperstoreData[[#This Row],[Sales]],0)</f>
        <v>0.25</v>
      </c>
      <c r="W8234">
        <f>YEAR(C8234)</f>
        <v>2014</v>
      </c>
      <c r="X8234" t="str">
        <f>TEXT(C8234,"mmm")</f>
        <v>Sep</v>
      </c>
    </row>
    <row r="8235" spans="1:24" x14ac:dyDescent="0.3">
      <c r="A8235">
        <v>8234</v>
      </c>
      <c r="B8235" t="s">
        <v>10717</v>
      </c>
      <c r="C8235" s="1">
        <v>41904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>
        <v>40.68</v>
      </c>
      <c r="S8235">
        <v>2</v>
      </c>
      <c r="T8235">
        <v>0</v>
      </c>
      <c r="U8235">
        <v>0.40679999999999999</v>
      </c>
      <c r="V8235">
        <f>IFERROR(SuperstoreData[[#This Row],[Profit]]/SuperstoreData[[#This Row],[Sales]],0)</f>
        <v>0.01</v>
      </c>
      <c r="W8235">
        <f>YEAR(C8235)</f>
        <v>2014</v>
      </c>
      <c r="X8235" t="str">
        <f>TEXT(C8235,"mmm")</f>
        <v>Sep</v>
      </c>
    </row>
    <row r="8236" spans="1:24" x14ac:dyDescent="0.3">
      <c r="A8236">
        <v>8235</v>
      </c>
      <c r="B8236" t="s">
        <v>10718</v>
      </c>
      <c r="C8236" s="1">
        <v>42856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>
        <v>3.3279999999999998</v>
      </c>
      <c r="S8236">
        <v>2</v>
      </c>
      <c r="T8236">
        <v>0.2</v>
      </c>
      <c r="U8236">
        <v>0.41599999999999998</v>
      </c>
      <c r="V8236">
        <f>IFERROR(SuperstoreData[[#This Row],[Profit]]/SuperstoreData[[#This Row],[Sales]],0)</f>
        <v>0.125</v>
      </c>
      <c r="W8236">
        <f>YEAR(C8236)</f>
        <v>2017</v>
      </c>
      <c r="X8236" t="str">
        <f>TEXT(C8236,"mmm")</f>
        <v>May</v>
      </c>
    </row>
    <row r="8237" spans="1:24" x14ac:dyDescent="0.3">
      <c r="A8237">
        <v>8236</v>
      </c>
      <c r="B8237" t="s">
        <v>10718</v>
      </c>
      <c r="C8237" s="1">
        <v>42856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>
        <v>933.26199999999994</v>
      </c>
      <c r="S8237">
        <v>4</v>
      </c>
      <c r="T8237">
        <v>0.45</v>
      </c>
      <c r="U8237">
        <v>-458.14679999999998</v>
      </c>
      <c r="V8237">
        <f>IFERROR(SuperstoreData[[#This Row],[Profit]]/SuperstoreData[[#This Row],[Sales]],0)</f>
        <v>-0.49090909090909091</v>
      </c>
      <c r="W8237">
        <f>YEAR(C8237)</f>
        <v>2017</v>
      </c>
      <c r="X8237" t="str">
        <f>TEXT(C8237,"mmm")</f>
        <v>May</v>
      </c>
    </row>
    <row r="8238" spans="1:24" x14ac:dyDescent="0.3">
      <c r="A8238">
        <v>8237</v>
      </c>
      <c r="B8238" t="s">
        <v>10718</v>
      </c>
      <c r="C8238" s="1">
        <v>42856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>
        <v>2803.92</v>
      </c>
      <c r="S8238">
        <v>5</v>
      </c>
      <c r="T8238">
        <v>0.2</v>
      </c>
      <c r="U8238">
        <v>0</v>
      </c>
      <c r="V8238">
        <f>IFERROR(SuperstoreData[[#This Row],[Profit]]/SuperstoreData[[#This Row],[Sales]],0)</f>
        <v>0</v>
      </c>
      <c r="W8238">
        <f>YEAR(C8238)</f>
        <v>2017</v>
      </c>
      <c r="X8238" t="str">
        <f>TEXT(C8238,"mmm")</f>
        <v>May</v>
      </c>
    </row>
    <row r="8239" spans="1:24" x14ac:dyDescent="0.3">
      <c r="A8239">
        <v>8238</v>
      </c>
      <c r="B8239" t="s">
        <v>10719</v>
      </c>
      <c r="C8239" s="1">
        <v>43028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>
        <v>4.7679999999999998</v>
      </c>
      <c r="S8239">
        <v>2</v>
      </c>
      <c r="T8239">
        <v>0.2</v>
      </c>
      <c r="U8239">
        <v>-0.77480000000000004</v>
      </c>
      <c r="V8239">
        <f>IFERROR(SuperstoreData[[#This Row],[Profit]]/SuperstoreData[[#This Row],[Sales]],0)</f>
        <v>-0.16250000000000001</v>
      </c>
      <c r="W8239">
        <f>YEAR(C8239)</f>
        <v>2017</v>
      </c>
      <c r="X8239" t="str">
        <f>TEXT(C8239,"mmm")</f>
        <v>Oct</v>
      </c>
    </row>
    <row r="8240" spans="1:24" x14ac:dyDescent="0.3">
      <c r="A8240">
        <v>8239</v>
      </c>
      <c r="B8240" t="s">
        <v>10719</v>
      </c>
      <c r="C8240" s="1">
        <v>43028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>
        <v>6.6719999999999997</v>
      </c>
      <c r="S8240">
        <v>1</v>
      </c>
      <c r="T8240">
        <v>0.2</v>
      </c>
      <c r="U8240">
        <v>2.5019999999999998</v>
      </c>
      <c r="V8240">
        <f>IFERROR(SuperstoreData[[#This Row],[Profit]]/SuperstoreData[[#This Row],[Sales]],0)</f>
        <v>0.375</v>
      </c>
      <c r="W8240">
        <f>YEAR(C8240)</f>
        <v>2017</v>
      </c>
      <c r="X8240" t="str">
        <f>TEXT(C8240,"mmm")</f>
        <v>Oct</v>
      </c>
    </row>
    <row r="8241" spans="1:24" x14ac:dyDescent="0.3">
      <c r="A8241">
        <v>8240</v>
      </c>
      <c r="B8241" t="s">
        <v>10719</v>
      </c>
      <c r="C8241" s="1">
        <v>43028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>
        <v>4.4480000000000004</v>
      </c>
      <c r="S8241">
        <v>2</v>
      </c>
      <c r="T8241">
        <v>0.2</v>
      </c>
      <c r="U8241">
        <v>1.1120000000000001</v>
      </c>
      <c r="V8241">
        <f>IFERROR(SuperstoreData[[#This Row],[Profit]]/SuperstoreData[[#This Row],[Sales]],0)</f>
        <v>0.25</v>
      </c>
      <c r="W8241">
        <f>YEAR(C8241)</f>
        <v>2017</v>
      </c>
      <c r="X8241" t="str">
        <f>TEXT(C8241,"mmm")</f>
        <v>Oct</v>
      </c>
    </row>
    <row r="8242" spans="1:24" x14ac:dyDescent="0.3">
      <c r="A8242">
        <v>8241</v>
      </c>
      <c r="B8242" t="s">
        <v>10719</v>
      </c>
      <c r="C8242" s="1">
        <v>43028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>
        <v>43.936</v>
      </c>
      <c r="S8242">
        <v>4</v>
      </c>
      <c r="T8242">
        <v>0.2</v>
      </c>
      <c r="U8242">
        <v>6.0411999999999999</v>
      </c>
      <c r="V8242">
        <f>IFERROR(SuperstoreData[[#This Row],[Profit]]/SuperstoreData[[#This Row],[Sales]],0)</f>
        <v>0.13750000000000001</v>
      </c>
      <c r="W8242">
        <f>YEAR(C8242)</f>
        <v>2017</v>
      </c>
      <c r="X8242" t="str">
        <f>TEXT(C8242,"mmm")</f>
        <v>Oct</v>
      </c>
    </row>
    <row r="8243" spans="1:24" x14ac:dyDescent="0.3">
      <c r="A8243">
        <v>8242</v>
      </c>
      <c r="B8243" t="s">
        <v>10720</v>
      </c>
      <c r="C8243" s="1">
        <v>41883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>
        <v>23.744</v>
      </c>
      <c r="S8243">
        <v>2</v>
      </c>
      <c r="T8243">
        <v>0.2</v>
      </c>
      <c r="U8243">
        <v>8.3103999999999996</v>
      </c>
      <c r="V8243">
        <f>IFERROR(SuperstoreData[[#This Row],[Profit]]/SuperstoreData[[#This Row],[Sales]],0)</f>
        <v>0.35</v>
      </c>
      <c r="W8243">
        <f>YEAR(C8243)</f>
        <v>2014</v>
      </c>
      <c r="X8243" t="str">
        <f>TEXT(C8243,"mmm")</f>
        <v>Sep</v>
      </c>
    </row>
    <row r="8244" spans="1:24" x14ac:dyDescent="0.3">
      <c r="A8244">
        <v>8243</v>
      </c>
      <c r="B8244" t="s">
        <v>10720</v>
      </c>
      <c r="C8244" s="1">
        <v>41883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>
        <v>357</v>
      </c>
      <c r="S8244">
        <v>3</v>
      </c>
      <c r="T8244">
        <v>0</v>
      </c>
      <c r="U8244">
        <v>57.12</v>
      </c>
      <c r="V8244">
        <f>IFERROR(SuperstoreData[[#This Row],[Profit]]/SuperstoreData[[#This Row],[Sales]],0)</f>
        <v>0.16</v>
      </c>
      <c r="W8244">
        <f>YEAR(C8244)</f>
        <v>2014</v>
      </c>
      <c r="X8244" t="str">
        <f>TEXT(C8244,"mmm")</f>
        <v>Sep</v>
      </c>
    </row>
    <row r="8245" spans="1:24" x14ac:dyDescent="0.3">
      <c r="A8245">
        <v>8244</v>
      </c>
      <c r="B8245" t="s">
        <v>10721</v>
      </c>
      <c r="C8245" s="1">
        <v>41863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>
        <v>806.33600000000001</v>
      </c>
      <c r="S8245">
        <v>8</v>
      </c>
      <c r="T8245">
        <v>0.2</v>
      </c>
      <c r="U8245">
        <v>50.396000000000001</v>
      </c>
      <c r="V8245">
        <f>IFERROR(SuperstoreData[[#This Row],[Profit]]/SuperstoreData[[#This Row],[Sales]],0)</f>
        <v>6.25E-2</v>
      </c>
      <c r="W8245">
        <f>YEAR(C8245)</f>
        <v>2014</v>
      </c>
      <c r="X8245" t="str">
        <f>TEXT(C8245,"mmm")</f>
        <v>Aug</v>
      </c>
    </row>
    <row r="8246" spans="1:24" x14ac:dyDescent="0.3">
      <c r="A8246">
        <v>8245</v>
      </c>
      <c r="B8246" t="s">
        <v>10721</v>
      </c>
      <c r="C8246" s="1">
        <v>41863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>
        <v>85.44</v>
      </c>
      <c r="S8246">
        <v>3</v>
      </c>
      <c r="T8246">
        <v>0</v>
      </c>
      <c r="U8246">
        <v>31.6128</v>
      </c>
      <c r="V8246">
        <f>IFERROR(SuperstoreData[[#This Row],[Profit]]/SuperstoreData[[#This Row],[Sales]],0)</f>
        <v>0.37</v>
      </c>
      <c r="W8246">
        <f>YEAR(C8246)</f>
        <v>2014</v>
      </c>
      <c r="X8246" t="str">
        <f>TEXT(C8246,"mmm")</f>
        <v>Aug</v>
      </c>
    </row>
    <row r="8247" spans="1:24" x14ac:dyDescent="0.3">
      <c r="A8247">
        <v>8246</v>
      </c>
      <c r="B8247" t="s">
        <v>10722</v>
      </c>
      <c r="C8247" s="1">
        <v>41870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>
        <v>344.91</v>
      </c>
      <c r="S8247">
        <v>3</v>
      </c>
      <c r="T8247">
        <v>0</v>
      </c>
      <c r="U8247">
        <v>10.347300000000001</v>
      </c>
      <c r="V8247">
        <f>IFERROR(SuperstoreData[[#This Row],[Profit]]/SuperstoreData[[#This Row],[Sales]],0)</f>
        <v>0.03</v>
      </c>
      <c r="W8247">
        <f>YEAR(C8247)</f>
        <v>2014</v>
      </c>
      <c r="X8247" t="str">
        <f>TEXT(C8247,"mmm")</f>
        <v>Aug</v>
      </c>
    </row>
    <row r="8248" spans="1:24" x14ac:dyDescent="0.3">
      <c r="A8248">
        <v>8247</v>
      </c>
      <c r="B8248" t="s">
        <v>10723</v>
      </c>
      <c r="C8248" s="1">
        <v>42134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>
        <v>70.97</v>
      </c>
      <c r="S8248">
        <v>5</v>
      </c>
      <c r="T8248">
        <v>0.8</v>
      </c>
      <c r="U8248">
        <v>-191.619</v>
      </c>
      <c r="V8248">
        <f>IFERROR(SuperstoreData[[#This Row],[Profit]]/SuperstoreData[[#This Row],[Sales]],0)</f>
        <v>-2.7</v>
      </c>
      <c r="W8248">
        <f>YEAR(C8248)</f>
        <v>2015</v>
      </c>
      <c r="X8248" t="str">
        <f>TEXT(C8248,"mmm")</f>
        <v>May</v>
      </c>
    </row>
    <row r="8249" spans="1:24" x14ac:dyDescent="0.3">
      <c r="A8249">
        <v>8248</v>
      </c>
      <c r="B8249" t="s">
        <v>10723</v>
      </c>
      <c r="C8249" s="1">
        <v>42134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>
        <v>36.783999999999999</v>
      </c>
      <c r="S8249">
        <v>2</v>
      </c>
      <c r="T8249">
        <v>0.2</v>
      </c>
      <c r="U8249">
        <v>3.6783999999999999</v>
      </c>
      <c r="V8249">
        <f>IFERROR(SuperstoreData[[#This Row],[Profit]]/SuperstoreData[[#This Row],[Sales]],0)</f>
        <v>0.1</v>
      </c>
      <c r="W8249">
        <f>YEAR(C8249)</f>
        <v>2015</v>
      </c>
      <c r="X8249" t="str">
        <f>TEXT(C8249,"mmm")</f>
        <v>May</v>
      </c>
    </row>
    <row r="8250" spans="1:24" x14ac:dyDescent="0.3">
      <c r="A8250">
        <v>8249</v>
      </c>
      <c r="B8250" t="s">
        <v>10724</v>
      </c>
      <c r="C8250" s="1">
        <v>42500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>
        <v>743.98800000000006</v>
      </c>
      <c r="S8250">
        <v>2</v>
      </c>
      <c r="T8250">
        <v>0.4</v>
      </c>
      <c r="U8250">
        <v>-123.998</v>
      </c>
      <c r="V8250">
        <f>IFERROR(SuperstoreData[[#This Row],[Profit]]/SuperstoreData[[#This Row],[Sales]],0)</f>
        <v>-0.16666666666666666</v>
      </c>
      <c r="W8250">
        <f>YEAR(C8250)</f>
        <v>2016</v>
      </c>
      <c r="X8250" t="str">
        <f>TEXT(C8250,"mmm")</f>
        <v>May</v>
      </c>
    </row>
    <row r="8251" spans="1:24" x14ac:dyDescent="0.3">
      <c r="A8251">
        <v>8250</v>
      </c>
      <c r="B8251" t="s">
        <v>10725</v>
      </c>
      <c r="C8251" s="1">
        <v>42068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>
        <v>11.212</v>
      </c>
      <c r="S8251">
        <v>2</v>
      </c>
      <c r="T8251">
        <v>0.8</v>
      </c>
      <c r="U8251">
        <v>-16.818000000000001</v>
      </c>
      <c r="V8251">
        <f>IFERROR(SuperstoreData[[#This Row],[Profit]]/SuperstoreData[[#This Row],[Sales]],0)</f>
        <v>-1.5000000000000002</v>
      </c>
      <c r="W8251">
        <f>YEAR(C8251)</f>
        <v>2015</v>
      </c>
      <c r="X8251" t="str">
        <f>TEXT(C8251,"mmm")</f>
        <v>Mar</v>
      </c>
    </row>
    <row r="8252" spans="1:24" x14ac:dyDescent="0.3">
      <c r="A8252">
        <v>8251</v>
      </c>
      <c r="B8252" t="s">
        <v>10725</v>
      </c>
      <c r="C8252" s="1">
        <v>42068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>
        <v>4.7119999999999997</v>
      </c>
      <c r="S8252">
        <v>2</v>
      </c>
      <c r="T8252">
        <v>0.6</v>
      </c>
      <c r="U8252">
        <v>-1.8848</v>
      </c>
      <c r="V8252">
        <f>IFERROR(SuperstoreData[[#This Row],[Profit]]/SuperstoreData[[#This Row],[Sales]],0)</f>
        <v>-0.4</v>
      </c>
      <c r="W8252">
        <f>YEAR(C8252)</f>
        <v>2015</v>
      </c>
      <c r="X8252" t="str">
        <f>TEXT(C8252,"mmm")</f>
        <v>Mar</v>
      </c>
    </row>
    <row r="8253" spans="1:24" x14ac:dyDescent="0.3">
      <c r="A8253">
        <v>8252</v>
      </c>
      <c r="B8253" t="s">
        <v>10725</v>
      </c>
      <c r="C8253" s="1">
        <v>42068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>
        <v>180.98</v>
      </c>
      <c r="S8253">
        <v>5</v>
      </c>
      <c r="T8253">
        <v>0.8</v>
      </c>
      <c r="U8253">
        <v>-470.548</v>
      </c>
      <c r="V8253">
        <f>IFERROR(SuperstoreData[[#This Row],[Profit]]/SuperstoreData[[#This Row],[Sales]],0)</f>
        <v>-2.6</v>
      </c>
      <c r="W8253">
        <f>YEAR(C8253)</f>
        <v>2015</v>
      </c>
      <c r="X8253" t="str">
        <f>TEXT(C8253,"mmm")</f>
        <v>Mar</v>
      </c>
    </row>
    <row r="8254" spans="1:24" x14ac:dyDescent="0.3">
      <c r="A8254">
        <v>8253</v>
      </c>
      <c r="B8254" t="s">
        <v>10725</v>
      </c>
      <c r="C8254" s="1">
        <v>42068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>
        <v>60.415999999999997</v>
      </c>
      <c r="S8254">
        <v>2</v>
      </c>
      <c r="T8254">
        <v>0.2</v>
      </c>
      <c r="U8254">
        <v>6.0415999999999999</v>
      </c>
      <c r="V8254">
        <f>IFERROR(SuperstoreData[[#This Row],[Profit]]/SuperstoreData[[#This Row],[Sales]],0)</f>
        <v>0.1</v>
      </c>
      <c r="W8254">
        <f>YEAR(C8254)</f>
        <v>2015</v>
      </c>
      <c r="X8254" t="str">
        <f>TEXT(C8254,"mmm")</f>
        <v>Mar</v>
      </c>
    </row>
    <row r="8255" spans="1:24" x14ac:dyDescent="0.3">
      <c r="A8255">
        <v>8254</v>
      </c>
      <c r="B8255" t="s">
        <v>10726</v>
      </c>
      <c r="C8255" s="1">
        <v>42959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>
        <v>299.99</v>
      </c>
      <c r="S8255">
        <v>1</v>
      </c>
      <c r="T8255">
        <v>0</v>
      </c>
      <c r="U8255">
        <v>89.997</v>
      </c>
      <c r="V8255">
        <f>IFERROR(SuperstoreData[[#This Row],[Profit]]/SuperstoreData[[#This Row],[Sales]],0)</f>
        <v>0.3</v>
      </c>
      <c r="W8255">
        <f>YEAR(C8255)</f>
        <v>2017</v>
      </c>
      <c r="X8255" t="str">
        <f>TEXT(C8255,"mmm")</f>
        <v>Aug</v>
      </c>
    </row>
    <row r="8256" spans="1:24" x14ac:dyDescent="0.3">
      <c r="A8256">
        <v>8255</v>
      </c>
      <c r="B8256" t="s">
        <v>10726</v>
      </c>
      <c r="C8256" s="1">
        <v>42959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>
        <v>192.16</v>
      </c>
      <c r="S8256">
        <v>4</v>
      </c>
      <c r="T8256">
        <v>0</v>
      </c>
      <c r="U8256">
        <v>92.236800000000002</v>
      </c>
      <c r="V8256">
        <f>IFERROR(SuperstoreData[[#This Row],[Profit]]/SuperstoreData[[#This Row],[Sales]],0)</f>
        <v>0.48000000000000004</v>
      </c>
      <c r="W8256">
        <f>YEAR(C8256)</f>
        <v>2017</v>
      </c>
      <c r="X8256" t="str">
        <f>TEXT(C8256,"mmm")</f>
        <v>Aug</v>
      </c>
    </row>
    <row r="8257" spans="1:24" x14ac:dyDescent="0.3">
      <c r="A8257">
        <v>8256</v>
      </c>
      <c r="B8257" t="s">
        <v>10726</v>
      </c>
      <c r="C8257" s="1">
        <v>42959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>
        <v>242.624</v>
      </c>
      <c r="S8257">
        <v>8</v>
      </c>
      <c r="T8257">
        <v>0.2</v>
      </c>
      <c r="U8257">
        <v>27.295200000000001</v>
      </c>
      <c r="V8257">
        <f>IFERROR(SuperstoreData[[#This Row],[Profit]]/SuperstoreData[[#This Row],[Sales]],0)</f>
        <v>0.1125</v>
      </c>
      <c r="W8257">
        <f>YEAR(C8257)</f>
        <v>2017</v>
      </c>
      <c r="X8257" t="str">
        <f>TEXT(C8257,"mmm")</f>
        <v>Aug</v>
      </c>
    </row>
    <row r="8258" spans="1:24" x14ac:dyDescent="0.3">
      <c r="A8258">
        <v>8257</v>
      </c>
      <c r="B8258" t="s">
        <v>10726</v>
      </c>
      <c r="C8258" s="1">
        <v>42959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>
        <v>46.74</v>
      </c>
      <c r="S8258">
        <v>3</v>
      </c>
      <c r="T8258">
        <v>0</v>
      </c>
      <c r="U8258">
        <v>11.685</v>
      </c>
      <c r="V8258">
        <f>IFERROR(SuperstoreData[[#This Row],[Profit]]/SuperstoreData[[#This Row],[Sales]],0)</f>
        <v>0.25</v>
      </c>
      <c r="W8258">
        <f>YEAR(C8258)</f>
        <v>2017</v>
      </c>
      <c r="X8258" t="str">
        <f>TEXT(C8258,"mmm")</f>
        <v>Aug</v>
      </c>
    </row>
    <row r="8259" spans="1:24" x14ac:dyDescent="0.3">
      <c r="A8259">
        <v>8258</v>
      </c>
      <c r="B8259" t="s">
        <v>10726</v>
      </c>
      <c r="C8259" s="1">
        <v>42959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>
        <v>174.95</v>
      </c>
      <c r="S8259">
        <v>5</v>
      </c>
      <c r="T8259">
        <v>0</v>
      </c>
      <c r="U8259">
        <v>12.246499999999999</v>
      </c>
      <c r="V8259">
        <f>IFERROR(SuperstoreData[[#This Row],[Profit]]/SuperstoreData[[#This Row],[Sales]],0)</f>
        <v>7.0000000000000007E-2</v>
      </c>
      <c r="W8259">
        <f>YEAR(C8259)</f>
        <v>2017</v>
      </c>
      <c r="X8259" t="str">
        <f>TEXT(C8259,"mmm")</f>
        <v>Aug</v>
      </c>
    </row>
    <row r="8260" spans="1:24" x14ac:dyDescent="0.3">
      <c r="A8260">
        <v>8259</v>
      </c>
      <c r="B8260" t="s">
        <v>10726</v>
      </c>
      <c r="C8260" s="1">
        <v>42959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>
        <v>100.70399999999999</v>
      </c>
      <c r="S8260">
        <v>6</v>
      </c>
      <c r="T8260">
        <v>0.2</v>
      </c>
      <c r="U8260">
        <v>37.764000000000003</v>
      </c>
      <c r="V8260">
        <f>IFERROR(SuperstoreData[[#This Row],[Profit]]/SuperstoreData[[#This Row],[Sales]],0)</f>
        <v>0.37500000000000006</v>
      </c>
      <c r="W8260">
        <f>YEAR(C8260)</f>
        <v>2017</v>
      </c>
      <c r="X8260" t="str">
        <f>TEXT(C8260,"mmm")</f>
        <v>Aug</v>
      </c>
    </row>
    <row r="8261" spans="1:24" x14ac:dyDescent="0.3">
      <c r="A8261">
        <v>8260</v>
      </c>
      <c r="B8261" t="s">
        <v>10727</v>
      </c>
      <c r="C8261" s="1">
        <v>42547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>
        <v>368.91</v>
      </c>
      <c r="S8261">
        <v>9</v>
      </c>
      <c r="T8261">
        <v>0</v>
      </c>
      <c r="U8261">
        <v>180.76589999999999</v>
      </c>
      <c r="V8261">
        <f>IFERROR(SuperstoreData[[#This Row],[Profit]]/SuperstoreData[[#This Row],[Sales]],0)</f>
        <v>0.48999999999999994</v>
      </c>
      <c r="W8261">
        <f>YEAR(C8261)</f>
        <v>2016</v>
      </c>
      <c r="X8261" t="str">
        <f>TEXT(C8261,"mmm")</f>
        <v>Jun</v>
      </c>
    </row>
    <row r="8262" spans="1:24" x14ac:dyDescent="0.3">
      <c r="A8262">
        <v>8261</v>
      </c>
      <c r="B8262" t="s">
        <v>10727</v>
      </c>
      <c r="C8262" s="1">
        <v>42547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>
        <v>8.02</v>
      </c>
      <c r="S8262">
        <v>1</v>
      </c>
      <c r="T8262">
        <v>0</v>
      </c>
      <c r="U8262">
        <v>3.7694000000000001</v>
      </c>
      <c r="V8262">
        <f>IFERROR(SuperstoreData[[#This Row],[Profit]]/SuperstoreData[[#This Row],[Sales]],0)</f>
        <v>0.47000000000000003</v>
      </c>
      <c r="W8262">
        <f>YEAR(C8262)</f>
        <v>2016</v>
      </c>
      <c r="X8262" t="str">
        <f>TEXT(C8262,"mmm")</f>
        <v>Jun</v>
      </c>
    </row>
    <row r="8263" spans="1:24" x14ac:dyDescent="0.3">
      <c r="A8263">
        <v>8262</v>
      </c>
      <c r="B8263" t="s">
        <v>10727</v>
      </c>
      <c r="C8263" s="1">
        <v>42547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>
        <v>171.04</v>
      </c>
      <c r="S8263">
        <v>4</v>
      </c>
      <c r="T8263">
        <v>0</v>
      </c>
      <c r="U8263">
        <v>44.470399999999998</v>
      </c>
      <c r="V8263">
        <f>IFERROR(SuperstoreData[[#This Row],[Profit]]/SuperstoreData[[#This Row],[Sales]],0)</f>
        <v>0.26</v>
      </c>
      <c r="W8263">
        <f>YEAR(C8263)</f>
        <v>2016</v>
      </c>
      <c r="X8263" t="str">
        <f>TEXT(C8263,"mmm")</f>
        <v>Jun</v>
      </c>
    </row>
    <row r="8264" spans="1:24" x14ac:dyDescent="0.3">
      <c r="A8264">
        <v>8263</v>
      </c>
      <c r="B8264" t="s">
        <v>10728</v>
      </c>
      <c r="C8264" s="1">
        <v>42719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>
        <v>19.440000000000001</v>
      </c>
      <c r="S8264">
        <v>3</v>
      </c>
      <c r="T8264">
        <v>0</v>
      </c>
      <c r="U8264">
        <v>9.3312000000000008</v>
      </c>
      <c r="V8264">
        <f>IFERROR(SuperstoreData[[#This Row],[Profit]]/SuperstoreData[[#This Row],[Sales]],0)</f>
        <v>0.48000000000000004</v>
      </c>
      <c r="W8264">
        <f>YEAR(C8264)</f>
        <v>2016</v>
      </c>
      <c r="X8264" t="str">
        <f>TEXT(C8264,"mmm")</f>
        <v>Dec</v>
      </c>
    </row>
    <row r="8265" spans="1:24" x14ac:dyDescent="0.3">
      <c r="A8265">
        <v>8264</v>
      </c>
      <c r="B8265" t="s">
        <v>10729</v>
      </c>
      <c r="C8265" s="1">
        <v>42260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>
        <v>13.092000000000001</v>
      </c>
      <c r="S8265">
        <v>4</v>
      </c>
      <c r="T8265">
        <v>0.7</v>
      </c>
      <c r="U8265">
        <v>-10.0372</v>
      </c>
      <c r="V8265">
        <f>IFERROR(SuperstoreData[[#This Row],[Profit]]/SuperstoreData[[#This Row],[Sales]],0)</f>
        <v>-0.76666666666666661</v>
      </c>
      <c r="W8265">
        <f>YEAR(C8265)</f>
        <v>2015</v>
      </c>
      <c r="X8265" t="str">
        <f>TEXT(C8265,"mmm")</f>
        <v>Sep</v>
      </c>
    </row>
    <row r="8266" spans="1:24" x14ac:dyDescent="0.3">
      <c r="A8266">
        <v>8265</v>
      </c>
      <c r="B8266" t="s">
        <v>10730</v>
      </c>
      <c r="C8266" s="1">
        <v>42003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>
        <v>122.94</v>
      </c>
      <c r="S8266">
        <v>3</v>
      </c>
      <c r="T8266">
        <v>0</v>
      </c>
      <c r="U8266">
        <v>30.734999999999999</v>
      </c>
      <c r="V8266">
        <f>IFERROR(SuperstoreData[[#This Row],[Profit]]/SuperstoreData[[#This Row],[Sales]],0)</f>
        <v>0.25</v>
      </c>
      <c r="W8266">
        <f>YEAR(C8266)</f>
        <v>2014</v>
      </c>
      <c r="X8266" t="str">
        <f>TEXT(C8266,"mmm")</f>
        <v>Dec</v>
      </c>
    </row>
    <row r="8267" spans="1:24" x14ac:dyDescent="0.3">
      <c r="A8267">
        <v>8266</v>
      </c>
      <c r="B8267" t="s">
        <v>10730</v>
      </c>
      <c r="C8267" s="1">
        <v>42003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>
        <v>35.448</v>
      </c>
      <c r="S8267">
        <v>7</v>
      </c>
      <c r="T8267">
        <v>0.2</v>
      </c>
      <c r="U8267">
        <v>12.8499</v>
      </c>
      <c r="V8267">
        <f>IFERROR(SuperstoreData[[#This Row],[Profit]]/SuperstoreData[[#This Row],[Sales]],0)</f>
        <v>0.36249999999999999</v>
      </c>
      <c r="W8267">
        <f>YEAR(C8267)</f>
        <v>2014</v>
      </c>
      <c r="X8267" t="str">
        <f>TEXT(C8267,"mmm")</f>
        <v>Dec</v>
      </c>
    </row>
    <row r="8268" spans="1:24" x14ac:dyDescent="0.3">
      <c r="A8268">
        <v>8267</v>
      </c>
      <c r="B8268" t="s">
        <v>10733</v>
      </c>
      <c r="C8268" s="1">
        <v>41758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>
        <v>19.98</v>
      </c>
      <c r="S8268">
        <v>2</v>
      </c>
      <c r="T8268">
        <v>0</v>
      </c>
      <c r="U8268">
        <v>5.1947999999999999</v>
      </c>
      <c r="V8268">
        <f>IFERROR(SuperstoreData[[#This Row],[Profit]]/SuperstoreData[[#This Row],[Sales]],0)</f>
        <v>0.26</v>
      </c>
      <c r="W8268">
        <f>YEAR(C8268)</f>
        <v>2014</v>
      </c>
      <c r="X8268" t="str">
        <f>TEXT(C8268,"mmm")</f>
        <v>Apr</v>
      </c>
    </row>
    <row r="8269" spans="1:24" x14ac:dyDescent="0.3">
      <c r="A8269">
        <v>8268</v>
      </c>
      <c r="B8269" t="s">
        <v>10734</v>
      </c>
      <c r="C8269" s="1">
        <v>42765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>
        <v>69.375</v>
      </c>
      <c r="S8269">
        <v>1</v>
      </c>
      <c r="T8269">
        <v>0.5</v>
      </c>
      <c r="U8269">
        <v>-47.174999999999997</v>
      </c>
      <c r="V8269">
        <f>IFERROR(SuperstoreData[[#This Row],[Profit]]/SuperstoreData[[#This Row],[Sales]],0)</f>
        <v>-0.67999999999999994</v>
      </c>
      <c r="W8269">
        <f>YEAR(C8269)</f>
        <v>2017</v>
      </c>
      <c r="X8269" t="str">
        <f>TEXT(C8269,"mmm")</f>
        <v>Jan</v>
      </c>
    </row>
    <row r="8270" spans="1:24" x14ac:dyDescent="0.3">
      <c r="A8270">
        <v>8269</v>
      </c>
      <c r="B8270" t="s">
        <v>10734</v>
      </c>
      <c r="C8270" s="1">
        <v>42765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>
        <v>31.68</v>
      </c>
      <c r="S8270">
        <v>4</v>
      </c>
      <c r="T8270">
        <v>0.2</v>
      </c>
      <c r="U8270">
        <v>2.7719999999999998</v>
      </c>
      <c r="V8270">
        <f>IFERROR(SuperstoreData[[#This Row],[Profit]]/SuperstoreData[[#This Row],[Sales]],0)</f>
        <v>8.7499999999999994E-2</v>
      </c>
      <c r="W8270">
        <f>YEAR(C8270)</f>
        <v>2017</v>
      </c>
      <c r="X8270" t="str">
        <f>TEXT(C8270,"mmm")</f>
        <v>Jan</v>
      </c>
    </row>
    <row r="8271" spans="1:24" x14ac:dyDescent="0.3">
      <c r="A8271">
        <v>8270</v>
      </c>
      <c r="B8271" t="s">
        <v>10734</v>
      </c>
      <c r="C8271" s="1">
        <v>42765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>
        <v>2003.1679999999999</v>
      </c>
      <c r="S8271">
        <v>4</v>
      </c>
      <c r="T8271">
        <v>0.2</v>
      </c>
      <c r="U8271">
        <v>250.39599999999999</v>
      </c>
      <c r="V8271">
        <f>IFERROR(SuperstoreData[[#This Row],[Profit]]/SuperstoreData[[#This Row],[Sales]],0)</f>
        <v>0.125</v>
      </c>
      <c r="W8271">
        <f>YEAR(C8271)</f>
        <v>2017</v>
      </c>
      <c r="X8271" t="str">
        <f>TEXT(C8271,"mmm")</f>
        <v>Jan</v>
      </c>
    </row>
    <row r="8272" spans="1:24" x14ac:dyDescent="0.3">
      <c r="A8272">
        <v>8271</v>
      </c>
      <c r="B8272" t="s">
        <v>10734</v>
      </c>
      <c r="C8272" s="1">
        <v>42765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>
        <v>9.3439999999999994</v>
      </c>
      <c r="S8272">
        <v>2</v>
      </c>
      <c r="T8272">
        <v>0.2</v>
      </c>
      <c r="U8272">
        <v>3.1536</v>
      </c>
      <c r="V8272">
        <f>IFERROR(SuperstoreData[[#This Row],[Profit]]/SuperstoreData[[#This Row],[Sales]],0)</f>
        <v>0.33750000000000002</v>
      </c>
      <c r="W8272">
        <f>YEAR(C8272)</f>
        <v>2017</v>
      </c>
      <c r="X8272" t="str">
        <f>TEXT(C8272,"mmm")</f>
        <v>Jan</v>
      </c>
    </row>
    <row r="8273" spans="1:24" x14ac:dyDescent="0.3">
      <c r="A8273">
        <v>8272</v>
      </c>
      <c r="B8273" t="s">
        <v>10735</v>
      </c>
      <c r="C8273" s="1">
        <v>42729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>
        <v>2563.056</v>
      </c>
      <c r="S8273">
        <v>8</v>
      </c>
      <c r="T8273">
        <v>0.1</v>
      </c>
      <c r="U8273">
        <v>313.26240000000001</v>
      </c>
      <c r="V8273">
        <f>IFERROR(SuperstoreData[[#This Row],[Profit]]/SuperstoreData[[#This Row],[Sales]],0)</f>
        <v>0.12222222222222223</v>
      </c>
      <c r="W8273">
        <f>YEAR(C8273)</f>
        <v>2016</v>
      </c>
      <c r="X8273" t="str">
        <f>TEXT(C8273,"mmm")</f>
        <v>Dec</v>
      </c>
    </row>
    <row r="8274" spans="1:24" x14ac:dyDescent="0.3">
      <c r="A8274">
        <v>8273</v>
      </c>
      <c r="B8274" t="s">
        <v>10736</v>
      </c>
      <c r="C8274" s="1">
        <v>42663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>
        <v>387.13600000000002</v>
      </c>
      <c r="S8274">
        <v>4</v>
      </c>
      <c r="T8274">
        <v>0.2</v>
      </c>
      <c r="U8274">
        <v>4.8391999999999999</v>
      </c>
      <c r="V8274">
        <f>IFERROR(SuperstoreData[[#This Row],[Profit]]/SuperstoreData[[#This Row],[Sales]],0)</f>
        <v>1.2499999999999999E-2</v>
      </c>
      <c r="W8274">
        <f>YEAR(C8274)</f>
        <v>2016</v>
      </c>
      <c r="X8274" t="str">
        <f>TEXT(C8274,"mmm")</f>
        <v>Oct</v>
      </c>
    </row>
    <row r="8275" spans="1:24" x14ac:dyDescent="0.3">
      <c r="A8275">
        <v>8274</v>
      </c>
      <c r="B8275" t="s">
        <v>10737</v>
      </c>
      <c r="C8275" s="1">
        <v>42168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>
        <v>3.4239999999999999</v>
      </c>
      <c r="S8275">
        <v>1</v>
      </c>
      <c r="T8275">
        <v>0.2</v>
      </c>
      <c r="U8275">
        <v>0.29959999999999998</v>
      </c>
      <c r="V8275">
        <f>IFERROR(SuperstoreData[[#This Row],[Profit]]/SuperstoreData[[#This Row],[Sales]],0)</f>
        <v>8.7499999999999994E-2</v>
      </c>
      <c r="W8275">
        <f>YEAR(C8275)</f>
        <v>2015</v>
      </c>
      <c r="X8275" t="str">
        <f>TEXT(C8275,"mmm")</f>
        <v>Jun</v>
      </c>
    </row>
    <row r="8276" spans="1:24" x14ac:dyDescent="0.3">
      <c r="A8276">
        <v>8275</v>
      </c>
      <c r="B8276" t="s">
        <v>10738</v>
      </c>
      <c r="C8276" s="1">
        <v>42916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>
        <v>1085.42</v>
      </c>
      <c r="S8276">
        <v>7</v>
      </c>
      <c r="T8276">
        <v>0</v>
      </c>
      <c r="U8276">
        <v>282.20920000000001</v>
      </c>
      <c r="V8276">
        <f>IFERROR(SuperstoreData[[#This Row],[Profit]]/SuperstoreData[[#This Row],[Sales]],0)</f>
        <v>0.26</v>
      </c>
      <c r="W8276">
        <f>YEAR(C8276)</f>
        <v>2017</v>
      </c>
      <c r="X8276" t="str">
        <f>TEXT(C8276,"mmm")</f>
        <v>Jun</v>
      </c>
    </row>
    <row r="8277" spans="1:24" x14ac:dyDescent="0.3">
      <c r="A8277">
        <v>8276</v>
      </c>
      <c r="B8277" t="s">
        <v>10739</v>
      </c>
      <c r="C8277" s="1">
        <v>42181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>
        <v>43.055999999999997</v>
      </c>
      <c r="S8277">
        <v>9</v>
      </c>
      <c r="T8277">
        <v>0.2</v>
      </c>
      <c r="U8277">
        <v>15.607799999999999</v>
      </c>
      <c r="V8277">
        <f>IFERROR(SuperstoreData[[#This Row],[Profit]]/SuperstoreData[[#This Row],[Sales]],0)</f>
        <v>0.36249999999999999</v>
      </c>
      <c r="W8277">
        <f>YEAR(C8277)</f>
        <v>2015</v>
      </c>
      <c r="X8277" t="str">
        <f>TEXT(C8277,"mmm")</f>
        <v>Jun</v>
      </c>
    </row>
    <row r="8278" spans="1:24" x14ac:dyDescent="0.3">
      <c r="A8278">
        <v>8277</v>
      </c>
      <c r="B8278" t="s">
        <v>10740</v>
      </c>
      <c r="C8278" s="1">
        <v>42421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>
        <v>3.762</v>
      </c>
      <c r="S8278">
        <v>3</v>
      </c>
      <c r="T8278">
        <v>0.7</v>
      </c>
      <c r="U8278">
        <v>-2.7587999999999999</v>
      </c>
      <c r="V8278">
        <f>IFERROR(SuperstoreData[[#This Row],[Profit]]/SuperstoreData[[#This Row],[Sales]],0)</f>
        <v>-0.73333333333333328</v>
      </c>
      <c r="W8278">
        <f>YEAR(C8278)</f>
        <v>2016</v>
      </c>
      <c r="X8278" t="str">
        <f>TEXT(C8278,"mmm")</f>
        <v>Feb</v>
      </c>
    </row>
    <row r="8279" spans="1:24" x14ac:dyDescent="0.3">
      <c r="A8279">
        <v>8278</v>
      </c>
      <c r="B8279" t="s">
        <v>10740</v>
      </c>
      <c r="C8279" s="1">
        <v>42421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>
        <v>34.86</v>
      </c>
      <c r="S8279">
        <v>2</v>
      </c>
      <c r="T8279">
        <v>0.7</v>
      </c>
      <c r="U8279">
        <v>-26.725999999999999</v>
      </c>
      <c r="V8279">
        <f>IFERROR(SuperstoreData[[#This Row],[Profit]]/SuperstoreData[[#This Row],[Sales]],0)</f>
        <v>-0.76666666666666661</v>
      </c>
      <c r="W8279">
        <f>YEAR(C8279)</f>
        <v>2016</v>
      </c>
      <c r="X8279" t="str">
        <f>TEXT(C8279,"mmm")</f>
        <v>Feb</v>
      </c>
    </row>
    <row r="8280" spans="1:24" x14ac:dyDescent="0.3">
      <c r="A8280">
        <v>8279</v>
      </c>
      <c r="B8280" t="s">
        <v>10740</v>
      </c>
      <c r="C8280" s="1">
        <v>42421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>
        <v>432.45600000000002</v>
      </c>
      <c r="S8280">
        <v>3</v>
      </c>
      <c r="T8280">
        <v>0.2</v>
      </c>
      <c r="U8280">
        <v>32.434199999999997</v>
      </c>
      <c r="V8280">
        <f>IFERROR(SuperstoreData[[#This Row],[Profit]]/SuperstoreData[[#This Row],[Sales]],0)</f>
        <v>7.4999999999999983E-2</v>
      </c>
      <c r="W8280">
        <f>YEAR(C8280)</f>
        <v>2016</v>
      </c>
      <c r="X8280" t="str">
        <f>TEXT(C8280,"mmm")</f>
        <v>Feb</v>
      </c>
    </row>
    <row r="8281" spans="1:24" x14ac:dyDescent="0.3">
      <c r="A8281">
        <v>8280</v>
      </c>
      <c r="B8281" t="s">
        <v>10741</v>
      </c>
      <c r="C8281" s="1">
        <v>42847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>
        <v>675.06</v>
      </c>
      <c r="S8281">
        <v>3</v>
      </c>
      <c r="T8281">
        <v>0</v>
      </c>
      <c r="U8281">
        <v>87.757800000000003</v>
      </c>
      <c r="V8281">
        <f>IFERROR(SuperstoreData[[#This Row],[Profit]]/SuperstoreData[[#This Row],[Sales]],0)</f>
        <v>0.13</v>
      </c>
      <c r="W8281">
        <f>YEAR(C8281)</f>
        <v>2017</v>
      </c>
      <c r="X8281" t="str">
        <f>TEXT(C8281,"mmm")</f>
        <v>Apr</v>
      </c>
    </row>
    <row r="8282" spans="1:24" x14ac:dyDescent="0.3">
      <c r="A8282">
        <v>8281</v>
      </c>
      <c r="B8282" t="s">
        <v>10742</v>
      </c>
      <c r="C8282" s="1">
        <v>42864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>
        <v>65.231999999999999</v>
      </c>
      <c r="S8282">
        <v>3</v>
      </c>
      <c r="T8282">
        <v>0.2</v>
      </c>
      <c r="U8282">
        <v>22.015799999999999</v>
      </c>
      <c r="V8282">
        <f>IFERROR(SuperstoreData[[#This Row],[Profit]]/SuperstoreData[[#This Row],[Sales]],0)</f>
        <v>0.33749999999999997</v>
      </c>
      <c r="W8282">
        <f>YEAR(C8282)</f>
        <v>2017</v>
      </c>
      <c r="X8282" t="str">
        <f>TEXT(C8282,"mmm")</f>
        <v>May</v>
      </c>
    </row>
    <row r="8283" spans="1:24" x14ac:dyDescent="0.3">
      <c r="A8283">
        <v>8282</v>
      </c>
      <c r="B8283" t="s">
        <v>10742</v>
      </c>
      <c r="C8283" s="1">
        <v>42864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>
        <v>207</v>
      </c>
      <c r="S8283">
        <v>3</v>
      </c>
      <c r="T8283">
        <v>0.2</v>
      </c>
      <c r="U8283">
        <v>25.875</v>
      </c>
      <c r="V8283">
        <f>IFERROR(SuperstoreData[[#This Row],[Profit]]/SuperstoreData[[#This Row],[Sales]],0)</f>
        <v>0.125</v>
      </c>
      <c r="W8283">
        <f>YEAR(C8283)</f>
        <v>2017</v>
      </c>
      <c r="X8283" t="str">
        <f>TEXT(C8283,"mmm")</f>
        <v>May</v>
      </c>
    </row>
    <row r="8284" spans="1:24" x14ac:dyDescent="0.3">
      <c r="A8284">
        <v>8283</v>
      </c>
      <c r="B8284" t="s">
        <v>10743</v>
      </c>
      <c r="C8284" s="1">
        <v>42359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>
        <v>600.53</v>
      </c>
      <c r="S8284">
        <v>2</v>
      </c>
      <c r="T8284">
        <v>0.3</v>
      </c>
      <c r="U8284">
        <v>137.26400000000001</v>
      </c>
      <c r="V8284">
        <f>IFERROR(SuperstoreData[[#This Row],[Profit]]/SuperstoreData[[#This Row],[Sales]],0)</f>
        <v>0.22857142857142859</v>
      </c>
      <c r="W8284">
        <f>YEAR(C8284)</f>
        <v>2015</v>
      </c>
      <c r="X8284" t="str">
        <f>TEXT(C8284,"mmm")</f>
        <v>Dec</v>
      </c>
    </row>
    <row r="8285" spans="1:24" x14ac:dyDescent="0.3">
      <c r="A8285">
        <v>8284</v>
      </c>
      <c r="B8285" t="s">
        <v>10743</v>
      </c>
      <c r="C8285" s="1">
        <v>42359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>
        <v>59.904000000000003</v>
      </c>
      <c r="S8285">
        <v>2</v>
      </c>
      <c r="T8285">
        <v>0.2</v>
      </c>
      <c r="U8285">
        <v>14.2272</v>
      </c>
      <c r="V8285">
        <f>IFERROR(SuperstoreData[[#This Row],[Profit]]/SuperstoreData[[#This Row],[Sales]],0)</f>
        <v>0.23749999999999999</v>
      </c>
      <c r="W8285">
        <f>YEAR(C8285)</f>
        <v>2015</v>
      </c>
      <c r="X8285" t="str">
        <f>TEXT(C8285,"mmm")</f>
        <v>Dec</v>
      </c>
    </row>
    <row r="8286" spans="1:24" x14ac:dyDescent="0.3">
      <c r="A8286">
        <v>8285</v>
      </c>
      <c r="B8286" t="s">
        <v>10743</v>
      </c>
      <c r="C8286" s="1">
        <v>42359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>
        <v>637.44000000000005</v>
      </c>
      <c r="S8286">
        <v>8</v>
      </c>
      <c r="T8286">
        <v>0.2</v>
      </c>
      <c r="U8286">
        <v>135.45599999999999</v>
      </c>
      <c r="V8286">
        <f>IFERROR(SuperstoreData[[#This Row],[Profit]]/SuperstoreData[[#This Row],[Sales]],0)</f>
        <v>0.21249999999999997</v>
      </c>
      <c r="W8286">
        <f>YEAR(C8286)</f>
        <v>2015</v>
      </c>
      <c r="X8286" t="str">
        <f>TEXT(C8286,"mmm")</f>
        <v>Dec</v>
      </c>
    </row>
    <row r="8287" spans="1:24" x14ac:dyDescent="0.3">
      <c r="A8287">
        <v>8286</v>
      </c>
      <c r="B8287" t="s">
        <v>10743</v>
      </c>
      <c r="C8287" s="1">
        <v>42359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>
        <v>51.756</v>
      </c>
      <c r="S8287">
        <v>3</v>
      </c>
      <c r="T8287">
        <v>0.6</v>
      </c>
      <c r="U8287">
        <v>-33.641399999999997</v>
      </c>
      <c r="V8287">
        <f>IFERROR(SuperstoreData[[#This Row],[Profit]]/SuperstoreData[[#This Row],[Sales]],0)</f>
        <v>-0.64999999999999991</v>
      </c>
      <c r="W8287">
        <f>YEAR(C8287)</f>
        <v>2015</v>
      </c>
      <c r="X8287" t="str">
        <f>TEXT(C8287,"mmm")</f>
        <v>Dec</v>
      </c>
    </row>
    <row r="8288" spans="1:24" x14ac:dyDescent="0.3">
      <c r="A8288">
        <v>8287</v>
      </c>
      <c r="B8288" t="s">
        <v>10744</v>
      </c>
      <c r="C8288" s="1">
        <v>41863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>
        <v>31.103999999999999</v>
      </c>
      <c r="S8288">
        <v>6</v>
      </c>
      <c r="T8288">
        <v>0.2</v>
      </c>
      <c r="U8288">
        <v>10.8864</v>
      </c>
      <c r="V8288">
        <f>IFERROR(SuperstoreData[[#This Row],[Profit]]/SuperstoreData[[#This Row],[Sales]],0)</f>
        <v>0.35000000000000003</v>
      </c>
      <c r="W8288">
        <f>YEAR(C8288)</f>
        <v>2014</v>
      </c>
      <c r="X8288" t="str">
        <f>TEXT(C8288,"mmm")</f>
        <v>Aug</v>
      </c>
    </row>
    <row r="8289" spans="1:24" x14ac:dyDescent="0.3">
      <c r="A8289">
        <v>8288</v>
      </c>
      <c r="B8289" t="s">
        <v>10744</v>
      </c>
      <c r="C8289" s="1">
        <v>41863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>
        <v>47.96</v>
      </c>
      <c r="S8289">
        <v>5</v>
      </c>
      <c r="T8289">
        <v>0.2</v>
      </c>
      <c r="U8289">
        <v>4.1965000000000003</v>
      </c>
      <c r="V8289">
        <f>IFERROR(SuperstoreData[[#This Row],[Profit]]/SuperstoreData[[#This Row],[Sales]],0)</f>
        <v>8.7500000000000008E-2</v>
      </c>
      <c r="W8289">
        <f>YEAR(C8289)</f>
        <v>2014</v>
      </c>
      <c r="X8289" t="str">
        <f>TEXT(C8289,"mmm")</f>
        <v>Aug</v>
      </c>
    </row>
    <row r="8290" spans="1:24" x14ac:dyDescent="0.3">
      <c r="A8290">
        <v>8289</v>
      </c>
      <c r="B8290" t="s">
        <v>10744</v>
      </c>
      <c r="C8290" s="1">
        <v>41863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>
        <v>158.928</v>
      </c>
      <c r="S8290">
        <v>7</v>
      </c>
      <c r="T8290">
        <v>0.2</v>
      </c>
      <c r="U8290">
        <v>41.718600000000002</v>
      </c>
      <c r="V8290">
        <f>IFERROR(SuperstoreData[[#This Row],[Profit]]/SuperstoreData[[#This Row],[Sales]],0)</f>
        <v>0.26250000000000001</v>
      </c>
      <c r="W8290">
        <f>YEAR(C8290)</f>
        <v>2014</v>
      </c>
      <c r="X8290" t="str">
        <f>TEXT(C8290,"mmm")</f>
        <v>Aug</v>
      </c>
    </row>
    <row r="8291" spans="1:24" x14ac:dyDescent="0.3">
      <c r="A8291">
        <v>8290</v>
      </c>
      <c r="B8291" t="s">
        <v>10744</v>
      </c>
      <c r="C8291" s="1">
        <v>41863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>
        <v>211.24799999999999</v>
      </c>
      <c r="S8291">
        <v>6</v>
      </c>
      <c r="T8291">
        <v>0.2</v>
      </c>
      <c r="U8291">
        <v>15.8436</v>
      </c>
      <c r="V8291">
        <f>IFERROR(SuperstoreData[[#This Row],[Profit]]/SuperstoreData[[#This Row],[Sales]],0)</f>
        <v>7.5000000000000011E-2</v>
      </c>
      <c r="W8291">
        <f>YEAR(C8291)</f>
        <v>2014</v>
      </c>
      <c r="X8291" t="str">
        <f>TEXT(C8291,"mmm")</f>
        <v>Aug</v>
      </c>
    </row>
    <row r="8292" spans="1:24" x14ac:dyDescent="0.3">
      <c r="A8292">
        <v>8291</v>
      </c>
      <c r="B8292" t="s">
        <v>10744</v>
      </c>
      <c r="C8292" s="1">
        <v>41863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>
        <v>5.5519999999999996</v>
      </c>
      <c r="S8292">
        <v>2</v>
      </c>
      <c r="T8292">
        <v>0.2</v>
      </c>
      <c r="U8292">
        <v>-1.0409999999999999</v>
      </c>
      <c r="V8292">
        <f>IFERROR(SuperstoreData[[#This Row],[Profit]]/SuperstoreData[[#This Row],[Sales]],0)</f>
        <v>-0.1875</v>
      </c>
      <c r="W8292">
        <f>YEAR(C8292)</f>
        <v>2014</v>
      </c>
      <c r="X8292" t="str">
        <f>TEXT(C8292,"mmm")</f>
        <v>Aug</v>
      </c>
    </row>
    <row r="8293" spans="1:24" x14ac:dyDescent="0.3">
      <c r="A8293">
        <v>8292</v>
      </c>
      <c r="B8293" t="s">
        <v>10744</v>
      </c>
      <c r="C8293" s="1">
        <v>41863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>
        <v>2.952</v>
      </c>
      <c r="S8293">
        <v>1</v>
      </c>
      <c r="T8293">
        <v>0.2</v>
      </c>
      <c r="U8293">
        <v>0.99629999999999996</v>
      </c>
      <c r="V8293">
        <f>IFERROR(SuperstoreData[[#This Row],[Profit]]/SuperstoreData[[#This Row],[Sales]],0)</f>
        <v>0.33749999999999997</v>
      </c>
      <c r="W8293">
        <f>YEAR(C8293)</f>
        <v>2014</v>
      </c>
      <c r="X8293" t="str">
        <f>TEXT(C8293,"mmm")</f>
        <v>Aug</v>
      </c>
    </row>
    <row r="8294" spans="1:24" x14ac:dyDescent="0.3">
      <c r="A8294">
        <v>8293</v>
      </c>
      <c r="B8294" t="s">
        <v>10745</v>
      </c>
      <c r="C8294" s="1">
        <v>42349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>
        <v>10.332000000000001</v>
      </c>
      <c r="S8294">
        <v>3</v>
      </c>
      <c r="T8294">
        <v>0.7</v>
      </c>
      <c r="U8294">
        <v>-7.5768000000000004</v>
      </c>
      <c r="V8294">
        <f>IFERROR(SuperstoreData[[#This Row],[Profit]]/SuperstoreData[[#This Row],[Sales]],0)</f>
        <v>-0.73333333333333328</v>
      </c>
      <c r="W8294">
        <f>YEAR(C8294)</f>
        <v>2015</v>
      </c>
      <c r="X8294" t="str">
        <f>TEXT(C8294,"mmm")</f>
        <v>Dec</v>
      </c>
    </row>
    <row r="8295" spans="1:24" x14ac:dyDescent="0.3">
      <c r="A8295">
        <v>8294</v>
      </c>
      <c r="B8295" t="s">
        <v>10746</v>
      </c>
      <c r="C8295" s="1">
        <v>43042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>
        <v>18.367999999999999</v>
      </c>
      <c r="S8295">
        <v>4</v>
      </c>
      <c r="T8295">
        <v>0.2</v>
      </c>
      <c r="U8295">
        <v>5.9695999999999998</v>
      </c>
      <c r="V8295">
        <f>IFERROR(SuperstoreData[[#This Row],[Profit]]/SuperstoreData[[#This Row],[Sales]],0)</f>
        <v>0.32500000000000001</v>
      </c>
      <c r="W8295">
        <f>YEAR(C8295)</f>
        <v>2017</v>
      </c>
      <c r="X8295" t="str">
        <f>TEXT(C8295,"mmm")</f>
        <v>Nov</v>
      </c>
    </row>
    <row r="8296" spans="1:24" x14ac:dyDescent="0.3">
      <c r="A8296">
        <v>8295</v>
      </c>
      <c r="B8296" t="s">
        <v>10747</v>
      </c>
      <c r="C8296" s="1">
        <v>42807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>
        <v>299.89999999999998</v>
      </c>
      <c r="S8296">
        <v>2</v>
      </c>
      <c r="T8296">
        <v>0</v>
      </c>
      <c r="U8296">
        <v>74.974999999999994</v>
      </c>
      <c r="V8296">
        <f>IFERROR(SuperstoreData[[#This Row],[Profit]]/SuperstoreData[[#This Row],[Sales]],0)</f>
        <v>0.25</v>
      </c>
      <c r="W8296">
        <f>YEAR(C8296)</f>
        <v>2017</v>
      </c>
      <c r="X8296" t="str">
        <f>TEXT(C8296,"mmm")</f>
        <v>Mar</v>
      </c>
    </row>
    <row r="8297" spans="1:24" x14ac:dyDescent="0.3">
      <c r="A8297">
        <v>8296</v>
      </c>
      <c r="B8297" t="s">
        <v>10748</v>
      </c>
      <c r="C8297" s="1">
        <v>42520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>
        <v>26.55</v>
      </c>
      <c r="S8297">
        <v>9</v>
      </c>
      <c r="T8297">
        <v>0</v>
      </c>
      <c r="U8297">
        <v>12.744</v>
      </c>
      <c r="V8297">
        <f>IFERROR(SuperstoreData[[#This Row],[Profit]]/SuperstoreData[[#This Row],[Sales]],0)</f>
        <v>0.48</v>
      </c>
      <c r="W8297">
        <f>YEAR(C8297)</f>
        <v>2016</v>
      </c>
      <c r="X8297" t="str">
        <f>TEXT(C8297,"mmm")</f>
        <v>May</v>
      </c>
    </row>
    <row r="8298" spans="1:24" x14ac:dyDescent="0.3">
      <c r="A8298">
        <v>8297</v>
      </c>
      <c r="B8298" t="s">
        <v>10748</v>
      </c>
      <c r="C8298" s="1">
        <v>42520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>
        <v>111.98</v>
      </c>
      <c r="S8298">
        <v>2</v>
      </c>
      <c r="T8298">
        <v>0</v>
      </c>
      <c r="U8298">
        <v>26.8752</v>
      </c>
      <c r="V8298">
        <f>IFERROR(SuperstoreData[[#This Row],[Profit]]/SuperstoreData[[#This Row],[Sales]],0)</f>
        <v>0.24</v>
      </c>
      <c r="W8298">
        <f>YEAR(C8298)</f>
        <v>2016</v>
      </c>
      <c r="X8298" t="str">
        <f>TEXT(C8298,"mmm")</f>
        <v>May</v>
      </c>
    </row>
    <row r="8299" spans="1:24" x14ac:dyDescent="0.3">
      <c r="A8299">
        <v>8298</v>
      </c>
      <c r="B8299" t="s">
        <v>10749</v>
      </c>
      <c r="C8299" s="1">
        <v>42190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>
        <v>4.9279999999999999</v>
      </c>
      <c r="S8299">
        <v>2</v>
      </c>
      <c r="T8299">
        <v>0.2</v>
      </c>
      <c r="U8299">
        <v>0.73919999999999997</v>
      </c>
      <c r="V8299">
        <f>IFERROR(SuperstoreData[[#This Row],[Profit]]/SuperstoreData[[#This Row],[Sales]],0)</f>
        <v>0.15</v>
      </c>
      <c r="W8299">
        <f>YEAR(C8299)</f>
        <v>2015</v>
      </c>
      <c r="X8299" t="str">
        <f>TEXT(C8299,"mmm")</f>
        <v>Jul</v>
      </c>
    </row>
    <row r="8300" spans="1:24" x14ac:dyDescent="0.3">
      <c r="A8300">
        <v>8299</v>
      </c>
      <c r="B8300" t="s">
        <v>10749</v>
      </c>
      <c r="C8300" s="1">
        <v>42190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>
        <v>11.784000000000001</v>
      </c>
      <c r="S8300">
        <v>3</v>
      </c>
      <c r="T8300">
        <v>0.2</v>
      </c>
      <c r="U8300">
        <v>4.2717000000000001</v>
      </c>
      <c r="V8300">
        <f>IFERROR(SuperstoreData[[#This Row],[Profit]]/SuperstoreData[[#This Row],[Sales]],0)</f>
        <v>0.36249999999999999</v>
      </c>
      <c r="W8300">
        <f>YEAR(C8300)</f>
        <v>2015</v>
      </c>
      <c r="X8300" t="str">
        <f>TEXT(C8300,"mmm")</f>
        <v>Jul</v>
      </c>
    </row>
    <row r="8301" spans="1:24" x14ac:dyDescent="0.3">
      <c r="A8301">
        <v>8300</v>
      </c>
      <c r="B8301" t="s">
        <v>10750</v>
      </c>
      <c r="C8301" s="1">
        <v>41709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>
        <v>7.98</v>
      </c>
      <c r="S8301">
        <v>3</v>
      </c>
      <c r="T8301">
        <v>0</v>
      </c>
      <c r="U8301">
        <v>2.0748000000000002</v>
      </c>
      <c r="V8301">
        <f>IFERROR(SuperstoreData[[#This Row],[Profit]]/SuperstoreData[[#This Row],[Sales]],0)</f>
        <v>0.26</v>
      </c>
      <c r="W8301">
        <f>YEAR(C8301)</f>
        <v>2014</v>
      </c>
      <c r="X8301" t="str">
        <f>TEXT(C8301,"mmm")</f>
        <v>Mar</v>
      </c>
    </row>
    <row r="8302" spans="1:24" x14ac:dyDescent="0.3">
      <c r="A8302">
        <v>8301</v>
      </c>
      <c r="B8302" t="s">
        <v>10751</v>
      </c>
      <c r="C8302" s="1">
        <v>42114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>
        <v>180.96</v>
      </c>
      <c r="S8302">
        <v>2</v>
      </c>
      <c r="T8302">
        <v>0</v>
      </c>
      <c r="U8302">
        <v>81.432000000000002</v>
      </c>
      <c r="V8302">
        <f>IFERROR(SuperstoreData[[#This Row],[Profit]]/SuperstoreData[[#This Row],[Sales]],0)</f>
        <v>0.45</v>
      </c>
      <c r="W8302">
        <f>YEAR(C8302)</f>
        <v>2015</v>
      </c>
      <c r="X8302" t="str">
        <f>TEXT(C8302,"mmm")</f>
        <v>Apr</v>
      </c>
    </row>
    <row r="8303" spans="1:24" x14ac:dyDescent="0.3">
      <c r="A8303">
        <v>8302</v>
      </c>
      <c r="B8303" t="s">
        <v>10752</v>
      </c>
      <c r="C8303" s="1">
        <v>42942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>
        <v>1649.95</v>
      </c>
      <c r="S8303">
        <v>5</v>
      </c>
      <c r="T8303">
        <v>0</v>
      </c>
      <c r="U8303">
        <v>659.98</v>
      </c>
      <c r="V8303">
        <f>IFERROR(SuperstoreData[[#This Row],[Profit]]/SuperstoreData[[#This Row],[Sales]],0)</f>
        <v>0.4</v>
      </c>
      <c r="W8303">
        <f>YEAR(C8303)</f>
        <v>2017</v>
      </c>
      <c r="X8303" t="str">
        <f>TEXT(C8303,"mmm")</f>
        <v>Jul</v>
      </c>
    </row>
    <row r="8304" spans="1:24" x14ac:dyDescent="0.3">
      <c r="A8304">
        <v>8303</v>
      </c>
      <c r="B8304" t="s">
        <v>10752</v>
      </c>
      <c r="C8304" s="1">
        <v>42942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>
        <v>362.35199999999998</v>
      </c>
      <c r="S8304">
        <v>3</v>
      </c>
      <c r="T8304">
        <v>0.2</v>
      </c>
      <c r="U8304">
        <v>45.293999999999997</v>
      </c>
      <c r="V8304">
        <f>IFERROR(SuperstoreData[[#This Row],[Profit]]/SuperstoreData[[#This Row],[Sales]],0)</f>
        <v>0.125</v>
      </c>
      <c r="W8304">
        <f>YEAR(C8304)</f>
        <v>2017</v>
      </c>
      <c r="X8304" t="str">
        <f>TEXT(C8304,"mmm")</f>
        <v>Jul</v>
      </c>
    </row>
    <row r="8305" spans="1:24" x14ac:dyDescent="0.3">
      <c r="A8305">
        <v>8304</v>
      </c>
      <c r="B8305" t="s">
        <v>10753</v>
      </c>
      <c r="C8305" s="1">
        <v>41943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>
        <v>73.584000000000003</v>
      </c>
      <c r="S8305">
        <v>2</v>
      </c>
      <c r="T8305">
        <v>0.2</v>
      </c>
      <c r="U8305">
        <v>8.2782</v>
      </c>
      <c r="V8305">
        <f>IFERROR(SuperstoreData[[#This Row],[Profit]]/SuperstoreData[[#This Row],[Sales]],0)</f>
        <v>0.11249999999999999</v>
      </c>
      <c r="W8305">
        <f>YEAR(C8305)</f>
        <v>2014</v>
      </c>
      <c r="X8305" t="str">
        <f>TEXT(C8305,"mmm")</f>
        <v>Oct</v>
      </c>
    </row>
    <row r="8306" spans="1:24" x14ac:dyDescent="0.3">
      <c r="A8306">
        <v>8305</v>
      </c>
      <c r="B8306" t="s">
        <v>10754</v>
      </c>
      <c r="C8306" s="1">
        <v>43042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>
        <v>486.36799999999999</v>
      </c>
      <c r="S8306">
        <v>4</v>
      </c>
      <c r="T8306">
        <v>0.2</v>
      </c>
      <c r="U8306">
        <v>36.477600000000002</v>
      </c>
      <c r="V8306">
        <f>IFERROR(SuperstoreData[[#This Row],[Profit]]/SuperstoreData[[#This Row],[Sales]],0)</f>
        <v>7.5000000000000011E-2</v>
      </c>
      <c r="W8306">
        <f>YEAR(C8306)</f>
        <v>2017</v>
      </c>
      <c r="X8306" t="str">
        <f>TEXT(C8306,"mmm")</f>
        <v>Nov</v>
      </c>
    </row>
    <row r="8307" spans="1:24" x14ac:dyDescent="0.3">
      <c r="A8307">
        <v>8306</v>
      </c>
      <c r="B8307" t="s">
        <v>10755</v>
      </c>
      <c r="C8307" s="1">
        <v>42593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>
        <v>32.4</v>
      </c>
      <c r="S8307">
        <v>5</v>
      </c>
      <c r="T8307">
        <v>0</v>
      </c>
      <c r="U8307">
        <v>15.552</v>
      </c>
      <c r="V8307">
        <f>IFERROR(SuperstoreData[[#This Row],[Profit]]/SuperstoreData[[#This Row],[Sales]],0)</f>
        <v>0.48</v>
      </c>
      <c r="W8307">
        <f>YEAR(C8307)</f>
        <v>2016</v>
      </c>
      <c r="X8307" t="str">
        <f>TEXT(C8307,"mmm")</f>
        <v>Aug</v>
      </c>
    </row>
    <row r="8308" spans="1:24" x14ac:dyDescent="0.3">
      <c r="A8308">
        <v>8307</v>
      </c>
      <c r="B8308" t="s">
        <v>10755</v>
      </c>
      <c r="C8308" s="1">
        <v>42593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>
        <v>41.86</v>
      </c>
      <c r="S8308">
        <v>7</v>
      </c>
      <c r="T8308">
        <v>0</v>
      </c>
      <c r="U8308">
        <v>19.255600000000001</v>
      </c>
      <c r="V8308">
        <f>IFERROR(SuperstoreData[[#This Row],[Profit]]/SuperstoreData[[#This Row],[Sales]],0)</f>
        <v>0.46</v>
      </c>
      <c r="W8308">
        <f>YEAR(C8308)</f>
        <v>2016</v>
      </c>
      <c r="X8308" t="str">
        <f>TEXT(C8308,"mmm")</f>
        <v>Aug</v>
      </c>
    </row>
    <row r="8309" spans="1:24" x14ac:dyDescent="0.3">
      <c r="A8309">
        <v>8308</v>
      </c>
      <c r="B8309" t="s">
        <v>10755</v>
      </c>
      <c r="C8309" s="1">
        <v>42593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>
        <v>77.56</v>
      </c>
      <c r="S8309">
        <v>2</v>
      </c>
      <c r="T8309">
        <v>0</v>
      </c>
      <c r="U8309">
        <v>35.677599999999998</v>
      </c>
      <c r="V8309">
        <f>IFERROR(SuperstoreData[[#This Row],[Profit]]/SuperstoreData[[#This Row],[Sales]],0)</f>
        <v>0.45999999999999996</v>
      </c>
      <c r="W8309">
        <f>YEAR(C8309)</f>
        <v>2016</v>
      </c>
      <c r="X8309" t="str">
        <f>TEXT(C8309,"mmm")</f>
        <v>Aug</v>
      </c>
    </row>
    <row r="8310" spans="1:24" x14ac:dyDescent="0.3">
      <c r="A8310">
        <v>8309</v>
      </c>
      <c r="B8310" t="s">
        <v>10756</v>
      </c>
      <c r="C8310" s="1">
        <v>42576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>
        <v>37.17</v>
      </c>
      <c r="S8310">
        <v>9</v>
      </c>
      <c r="T8310">
        <v>0</v>
      </c>
      <c r="U8310">
        <v>11.151</v>
      </c>
      <c r="V8310">
        <f>IFERROR(SuperstoreData[[#This Row],[Profit]]/SuperstoreData[[#This Row],[Sales]],0)</f>
        <v>0.3</v>
      </c>
      <c r="W8310">
        <f>YEAR(C8310)</f>
        <v>2016</v>
      </c>
      <c r="X8310" t="str">
        <f>TEXT(C8310,"mmm")</f>
        <v>Jul</v>
      </c>
    </row>
    <row r="8311" spans="1:24" x14ac:dyDescent="0.3">
      <c r="A8311">
        <v>8310</v>
      </c>
      <c r="B8311" t="s">
        <v>10757</v>
      </c>
      <c r="C8311" s="1">
        <v>41699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>
        <v>137.352</v>
      </c>
      <c r="S8311">
        <v>3</v>
      </c>
      <c r="T8311">
        <v>0.2</v>
      </c>
      <c r="U8311">
        <v>8.5845000000000002</v>
      </c>
      <c r="V8311">
        <f>IFERROR(SuperstoreData[[#This Row],[Profit]]/SuperstoreData[[#This Row],[Sales]],0)</f>
        <v>6.25E-2</v>
      </c>
      <c r="W8311">
        <f>YEAR(C8311)</f>
        <v>2014</v>
      </c>
      <c r="X8311" t="str">
        <f>TEXT(C8311,"mmm")</f>
        <v>Mar</v>
      </c>
    </row>
    <row r="8312" spans="1:24" x14ac:dyDescent="0.3">
      <c r="A8312">
        <v>8311</v>
      </c>
      <c r="B8312" t="s">
        <v>10757</v>
      </c>
      <c r="C8312" s="1">
        <v>41699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>
        <v>376.50900000000001</v>
      </c>
      <c r="S8312">
        <v>3</v>
      </c>
      <c r="T8312">
        <v>0.3</v>
      </c>
      <c r="U8312">
        <v>-43.029600000000002</v>
      </c>
      <c r="V8312">
        <f>IFERROR(SuperstoreData[[#This Row],[Profit]]/SuperstoreData[[#This Row],[Sales]],0)</f>
        <v>-0.11428571428571428</v>
      </c>
      <c r="W8312">
        <f>YEAR(C8312)</f>
        <v>2014</v>
      </c>
      <c r="X8312" t="str">
        <f>TEXT(C8312,"mmm")</f>
        <v>Mar</v>
      </c>
    </row>
    <row r="8313" spans="1:24" x14ac:dyDescent="0.3">
      <c r="A8313">
        <v>8312</v>
      </c>
      <c r="B8313" t="s">
        <v>10758</v>
      </c>
      <c r="C8313" s="1">
        <v>42761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>
        <v>62.72</v>
      </c>
      <c r="S8313">
        <v>4</v>
      </c>
      <c r="T8313">
        <v>0</v>
      </c>
      <c r="U8313">
        <v>24.460799999999999</v>
      </c>
      <c r="V8313">
        <f>IFERROR(SuperstoreData[[#This Row],[Profit]]/SuperstoreData[[#This Row],[Sales]],0)</f>
        <v>0.39</v>
      </c>
      <c r="W8313">
        <f>YEAR(C8313)</f>
        <v>2017</v>
      </c>
      <c r="X8313" t="str">
        <f>TEXT(C8313,"mmm")</f>
        <v>Jan</v>
      </c>
    </row>
    <row r="8314" spans="1:24" x14ac:dyDescent="0.3">
      <c r="A8314">
        <v>8313</v>
      </c>
      <c r="B8314" t="s">
        <v>10758</v>
      </c>
      <c r="C8314" s="1">
        <v>42761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>
        <v>2939.93</v>
      </c>
      <c r="S8314">
        <v>7</v>
      </c>
      <c r="T8314">
        <v>0</v>
      </c>
      <c r="U8314">
        <v>764.3818</v>
      </c>
      <c r="V8314">
        <f>IFERROR(SuperstoreData[[#This Row],[Profit]]/SuperstoreData[[#This Row],[Sales]],0)</f>
        <v>0.26</v>
      </c>
      <c r="W8314">
        <f>YEAR(C8314)</f>
        <v>2017</v>
      </c>
      <c r="X8314" t="str">
        <f>TEXT(C8314,"mmm")</f>
        <v>Jan</v>
      </c>
    </row>
    <row r="8315" spans="1:24" x14ac:dyDescent="0.3">
      <c r="A8315">
        <v>8314</v>
      </c>
      <c r="B8315" t="s">
        <v>10759</v>
      </c>
      <c r="C8315" s="1">
        <v>41832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>
        <v>512.35799999999995</v>
      </c>
      <c r="S8315">
        <v>3</v>
      </c>
      <c r="T8315">
        <v>0.3</v>
      </c>
      <c r="U8315">
        <v>-14.6388</v>
      </c>
      <c r="V8315">
        <f>IFERROR(SuperstoreData[[#This Row],[Profit]]/SuperstoreData[[#This Row],[Sales]],0)</f>
        <v>-2.8571428571428574E-2</v>
      </c>
      <c r="W8315">
        <f>YEAR(C8315)</f>
        <v>2014</v>
      </c>
      <c r="X8315" t="str">
        <f>TEXT(C8315,"mmm")</f>
        <v>Jul</v>
      </c>
    </row>
    <row r="8316" spans="1:24" x14ac:dyDescent="0.3">
      <c r="A8316">
        <v>8315</v>
      </c>
      <c r="B8316" t="s">
        <v>10759</v>
      </c>
      <c r="C8316" s="1">
        <v>41832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>
        <v>3.488</v>
      </c>
      <c r="S8316">
        <v>2</v>
      </c>
      <c r="T8316">
        <v>0.2</v>
      </c>
      <c r="U8316">
        <v>0.56679999999999997</v>
      </c>
      <c r="V8316">
        <f>IFERROR(SuperstoreData[[#This Row],[Profit]]/SuperstoreData[[#This Row],[Sales]],0)</f>
        <v>0.16250000000000001</v>
      </c>
      <c r="W8316">
        <f>YEAR(C8316)</f>
        <v>2014</v>
      </c>
      <c r="X8316" t="str">
        <f>TEXT(C8316,"mmm")</f>
        <v>Jul</v>
      </c>
    </row>
    <row r="8317" spans="1:24" x14ac:dyDescent="0.3">
      <c r="A8317">
        <v>8316</v>
      </c>
      <c r="B8317" t="s">
        <v>10759</v>
      </c>
      <c r="C8317" s="1">
        <v>41832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>
        <v>22.288</v>
      </c>
      <c r="S8317">
        <v>7</v>
      </c>
      <c r="T8317">
        <v>0.2</v>
      </c>
      <c r="U8317">
        <v>3.9003999999999999</v>
      </c>
      <c r="V8317">
        <f>IFERROR(SuperstoreData[[#This Row],[Profit]]/SuperstoreData[[#This Row],[Sales]],0)</f>
        <v>0.17499999999999999</v>
      </c>
      <c r="W8317">
        <f>YEAR(C8317)</f>
        <v>2014</v>
      </c>
      <c r="X8317" t="str">
        <f>TEXT(C8317,"mmm")</f>
        <v>Jul</v>
      </c>
    </row>
    <row r="8318" spans="1:24" x14ac:dyDescent="0.3">
      <c r="A8318">
        <v>8317</v>
      </c>
      <c r="B8318" t="s">
        <v>10759</v>
      </c>
      <c r="C8318" s="1">
        <v>41832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>
        <v>16.032</v>
      </c>
      <c r="S8318">
        <v>3</v>
      </c>
      <c r="T8318">
        <v>0.2</v>
      </c>
      <c r="U8318">
        <v>5.6112000000000002</v>
      </c>
      <c r="V8318">
        <f>IFERROR(SuperstoreData[[#This Row],[Profit]]/SuperstoreData[[#This Row],[Sales]],0)</f>
        <v>0.35000000000000003</v>
      </c>
      <c r="W8318">
        <f>YEAR(C8318)</f>
        <v>2014</v>
      </c>
      <c r="X8318" t="str">
        <f>TEXT(C8318,"mmm")</f>
        <v>Jul</v>
      </c>
    </row>
    <row r="8319" spans="1:24" x14ac:dyDescent="0.3">
      <c r="A8319">
        <v>8318</v>
      </c>
      <c r="B8319" t="s">
        <v>10760</v>
      </c>
      <c r="C8319" s="1">
        <v>42836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>
        <v>1.752</v>
      </c>
      <c r="S8319">
        <v>1</v>
      </c>
      <c r="T8319">
        <v>0.2</v>
      </c>
      <c r="U8319">
        <v>0.15329999999999999</v>
      </c>
      <c r="V8319">
        <f>IFERROR(SuperstoreData[[#This Row],[Profit]]/SuperstoreData[[#This Row],[Sales]],0)</f>
        <v>8.7499999999999994E-2</v>
      </c>
      <c r="W8319">
        <f>YEAR(C8319)</f>
        <v>2017</v>
      </c>
      <c r="X8319" t="str">
        <f>TEXT(C8319,"mmm")</f>
        <v>Apr</v>
      </c>
    </row>
    <row r="8320" spans="1:24" x14ac:dyDescent="0.3">
      <c r="A8320">
        <v>8319</v>
      </c>
      <c r="B8320" t="s">
        <v>10760</v>
      </c>
      <c r="C8320" s="1">
        <v>42836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>
        <v>20.992000000000001</v>
      </c>
      <c r="S8320">
        <v>8</v>
      </c>
      <c r="T8320">
        <v>0.2</v>
      </c>
      <c r="U8320">
        <v>2.3616000000000001</v>
      </c>
      <c r="V8320">
        <f>IFERROR(SuperstoreData[[#This Row],[Profit]]/SuperstoreData[[#This Row],[Sales]],0)</f>
        <v>0.1125</v>
      </c>
      <c r="W8320">
        <f>YEAR(C8320)</f>
        <v>2017</v>
      </c>
      <c r="X8320" t="str">
        <f>TEXT(C8320,"mmm")</f>
        <v>Apr</v>
      </c>
    </row>
    <row r="8321" spans="1:24" x14ac:dyDescent="0.3">
      <c r="A8321">
        <v>8320</v>
      </c>
      <c r="B8321" t="s">
        <v>10761</v>
      </c>
      <c r="C8321" s="1">
        <v>43052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>
        <v>11.21</v>
      </c>
      <c r="S8321">
        <v>1</v>
      </c>
      <c r="T8321">
        <v>0</v>
      </c>
      <c r="U8321">
        <v>3.363</v>
      </c>
      <c r="V8321">
        <f>IFERROR(SuperstoreData[[#This Row],[Profit]]/SuperstoreData[[#This Row],[Sales]],0)</f>
        <v>0.3</v>
      </c>
      <c r="W8321">
        <f>YEAR(C8321)</f>
        <v>2017</v>
      </c>
      <c r="X8321" t="str">
        <f>TEXT(C8321,"mmm")</f>
        <v>Nov</v>
      </c>
    </row>
    <row r="8322" spans="1:24" x14ac:dyDescent="0.3">
      <c r="A8322">
        <v>8321</v>
      </c>
      <c r="B8322" t="s">
        <v>10762</v>
      </c>
      <c r="C8322" s="1">
        <v>42343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>
        <v>45.04</v>
      </c>
      <c r="S8322">
        <v>2</v>
      </c>
      <c r="T8322">
        <v>0.2</v>
      </c>
      <c r="U8322">
        <v>4.5039999999999996</v>
      </c>
      <c r="V8322">
        <f>IFERROR(SuperstoreData[[#This Row],[Profit]]/SuperstoreData[[#This Row],[Sales]],0)</f>
        <v>9.9999999999999992E-2</v>
      </c>
      <c r="W8322">
        <f>YEAR(C8322)</f>
        <v>2015</v>
      </c>
      <c r="X8322" t="str">
        <f>TEXT(C8322,"mmm")</f>
        <v>Dec</v>
      </c>
    </row>
    <row r="8323" spans="1:24" x14ac:dyDescent="0.3">
      <c r="A8323">
        <v>8322</v>
      </c>
      <c r="B8323" t="s">
        <v>10763</v>
      </c>
      <c r="C8323" s="1">
        <v>42639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>
        <v>15.624000000000001</v>
      </c>
      <c r="S8323">
        <v>2</v>
      </c>
      <c r="T8323">
        <v>0.8</v>
      </c>
      <c r="U8323">
        <v>-24.9984</v>
      </c>
      <c r="V8323">
        <f>IFERROR(SuperstoreData[[#This Row],[Profit]]/SuperstoreData[[#This Row],[Sales]],0)</f>
        <v>-1.5999999999999999</v>
      </c>
      <c r="W8323">
        <f>YEAR(C8323)</f>
        <v>2016</v>
      </c>
      <c r="X8323" t="str">
        <f>TEXT(C8323,"mmm")</f>
        <v>Sep</v>
      </c>
    </row>
    <row r="8324" spans="1:24" x14ac:dyDescent="0.3">
      <c r="A8324">
        <v>8323</v>
      </c>
      <c r="B8324" t="s">
        <v>10764</v>
      </c>
      <c r="C8324" s="1">
        <v>42693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>
        <v>8.74</v>
      </c>
      <c r="S8324">
        <v>2</v>
      </c>
      <c r="T8324">
        <v>0</v>
      </c>
      <c r="U8324">
        <v>2.2724000000000002</v>
      </c>
      <c r="V8324">
        <f>IFERROR(SuperstoreData[[#This Row],[Profit]]/SuperstoreData[[#This Row],[Sales]],0)</f>
        <v>0.26</v>
      </c>
      <c r="W8324">
        <f>YEAR(C8324)</f>
        <v>2016</v>
      </c>
      <c r="X8324" t="str">
        <f>TEXT(C8324,"mmm")</f>
        <v>Nov</v>
      </c>
    </row>
    <row r="8325" spans="1:24" x14ac:dyDescent="0.3">
      <c r="A8325">
        <v>8324</v>
      </c>
      <c r="B8325" t="s">
        <v>10764</v>
      </c>
      <c r="C8325" s="1">
        <v>42693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>
        <v>44.75</v>
      </c>
      <c r="S8325">
        <v>5</v>
      </c>
      <c r="T8325">
        <v>0</v>
      </c>
      <c r="U8325">
        <v>20.585000000000001</v>
      </c>
      <c r="V8325">
        <f>IFERROR(SuperstoreData[[#This Row],[Profit]]/SuperstoreData[[#This Row],[Sales]],0)</f>
        <v>0.46</v>
      </c>
      <c r="W8325">
        <f>YEAR(C8325)</f>
        <v>2016</v>
      </c>
      <c r="X8325" t="str">
        <f>TEXT(C8325,"mmm")</f>
        <v>Nov</v>
      </c>
    </row>
    <row r="8326" spans="1:24" x14ac:dyDescent="0.3">
      <c r="A8326">
        <v>8325</v>
      </c>
      <c r="B8326" t="s">
        <v>10765</v>
      </c>
      <c r="C8326" s="1">
        <v>42986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>
        <v>61.68</v>
      </c>
      <c r="S8326">
        <v>5</v>
      </c>
      <c r="T8326">
        <v>0.2</v>
      </c>
      <c r="U8326">
        <v>5.3970000000000002</v>
      </c>
      <c r="V8326">
        <f>IFERROR(SuperstoreData[[#This Row],[Profit]]/SuperstoreData[[#This Row],[Sales]],0)</f>
        <v>8.7500000000000008E-2</v>
      </c>
      <c r="W8326">
        <f>YEAR(C8326)</f>
        <v>2017</v>
      </c>
      <c r="X8326" t="str">
        <f>TEXT(C8326,"mmm")</f>
        <v>Sep</v>
      </c>
    </row>
    <row r="8327" spans="1:24" x14ac:dyDescent="0.3">
      <c r="A8327">
        <v>8326</v>
      </c>
      <c r="B8327" t="s">
        <v>10765</v>
      </c>
      <c r="C8327" s="1">
        <v>42986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>
        <v>158.376</v>
      </c>
      <c r="S8327">
        <v>3</v>
      </c>
      <c r="T8327">
        <v>0.2</v>
      </c>
      <c r="U8327">
        <v>13.857900000000001</v>
      </c>
      <c r="V8327">
        <f>IFERROR(SuperstoreData[[#This Row],[Profit]]/SuperstoreData[[#This Row],[Sales]],0)</f>
        <v>8.7500000000000008E-2</v>
      </c>
      <c r="W8327">
        <f>YEAR(C8327)</f>
        <v>2017</v>
      </c>
      <c r="X8327" t="str">
        <f>TEXT(C8327,"mmm")</f>
        <v>Sep</v>
      </c>
    </row>
    <row r="8328" spans="1:24" x14ac:dyDescent="0.3">
      <c r="A8328">
        <v>8327</v>
      </c>
      <c r="B8328" t="s">
        <v>10766</v>
      </c>
      <c r="C8328" s="1">
        <v>42937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>
        <v>2.8639999999999999</v>
      </c>
      <c r="S8328">
        <v>4</v>
      </c>
      <c r="T8328">
        <v>0.8</v>
      </c>
      <c r="U8328">
        <v>-4.5823999999999998</v>
      </c>
      <c r="V8328">
        <f>IFERROR(SuperstoreData[[#This Row],[Profit]]/SuperstoreData[[#This Row],[Sales]],0)</f>
        <v>-1.6</v>
      </c>
      <c r="W8328">
        <f>YEAR(C8328)</f>
        <v>2017</v>
      </c>
      <c r="X8328" t="str">
        <f>TEXT(C8328,"mmm")</f>
        <v>Jul</v>
      </c>
    </row>
    <row r="8329" spans="1:24" x14ac:dyDescent="0.3">
      <c r="A8329">
        <v>8328</v>
      </c>
      <c r="B8329" t="s">
        <v>10766</v>
      </c>
      <c r="C8329" s="1">
        <v>42937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>
        <v>94.191999999999993</v>
      </c>
      <c r="S8329">
        <v>7</v>
      </c>
      <c r="T8329">
        <v>0.8</v>
      </c>
      <c r="U8329">
        <v>-164.83600000000001</v>
      </c>
      <c r="V8329">
        <f>IFERROR(SuperstoreData[[#This Row],[Profit]]/SuperstoreData[[#This Row],[Sales]],0)</f>
        <v>-1.7500000000000002</v>
      </c>
      <c r="W8329">
        <f>YEAR(C8329)</f>
        <v>2017</v>
      </c>
      <c r="X8329" t="str">
        <f>TEXT(C8329,"mmm")</f>
        <v>Jul</v>
      </c>
    </row>
    <row r="8330" spans="1:24" x14ac:dyDescent="0.3">
      <c r="A8330">
        <v>8329</v>
      </c>
      <c r="B8330" t="s">
        <v>10767</v>
      </c>
      <c r="C8330" s="1">
        <v>43014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>
        <v>143.69999999999999</v>
      </c>
      <c r="S8330">
        <v>3</v>
      </c>
      <c r="T8330">
        <v>0</v>
      </c>
      <c r="U8330">
        <v>68.975999999999999</v>
      </c>
      <c r="V8330">
        <f>IFERROR(SuperstoreData[[#This Row],[Profit]]/SuperstoreData[[#This Row],[Sales]],0)</f>
        <v>0.48000000000000004</v>
      </c>
      <c r="W8330">
        <f>YEAR(C8330)</f>
        <v>2017</v>
      </c>
      <c r="X8330" t="str">
        <f>TEXT(C8330,"mmm")</f>
        <v>Oct</v>
      </c>
    </row>
    <row r="8331" spans="1:24" x14ac:dyDescent="0.3">
      <c r="A8331">
        <v>8330</v>
      </c>
      <c r="B8331" t="s">
        <v>10767</v>
      </c>
      <c r="C8331" s="1">
        <v>43014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>
        <v>6.48</v>
      </c>
      <c r="S8331">
        <v>1</v>
      </c>
      <c r="T8331">
        <v>0</v>
      </c>
      <c r="U8331">
        <v>3.1103999999999998</v>
      </c>
      <c r="V8331">
        <f>IFERROR(SuperstoreData[[#This Row],[Profit]]/SuperstoreData[[#This Row],[Sales]],0)</f>
        <v>0.47999999999999993</v>
      </c>
      <c r="W8331">
        <f>YEAR(C8331)</f>
        <v>2017</v>
      </c>
      <c r="X8331" t="str">
        <f>TEXT(C8331,"mmm")</f>
        <v>Oct</v>
      </c>
    </row>
    <row r="8332" spans="1:24" x14ac:dyDescent="0.3">
      <c r="A8332">
        <v>8331</v>
      </c>
      <c r="B8332" t="s">
        <v>10768</v>
      </c>
      <c r="C8332" s="1">
        <v>43046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>
        <v>7.88</v>
      </c>
      <c r="S8332">
        <v>4</v>
      </c>
      <c r="T8332">
        <v>0</v>
      </c>
      <c r="U8332">
        <v>2.5215999999999998</v>
      </c>
      <c r="V8332">
        <f>IFERROR(SuperstoreData[[#This Row],[Profit]]/SuperstoreData[[#This Row],[Sales]],0)</f>
        <v>0.32</v>
      </c>
      <c r="W8332">
        <f>YEAR(C8332)</f>
        <v>2017</v>
      </c>
      <c r="X8332" t="str">
        <f>TEXT(C8332,"mmm")</f>
        <v>Nov</v>
      </c>
    </row>
    <row r="8333" spans="1:24" x14ac:dyDescent="0.3">
      <c r="A8333">
        <v>8332</v>
      </c>
      <c r="B8333" t="s">
        <v>10771</v>
      </c>
      <c r="C8333" s="1">
        <v>42438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>
        <v>11.21</v>
      </c>
      <c r="S8333">
        <v>1</v>
      </c>
      <c r="T8333">
        <v>0</v>
      </c>
      <c r="U8333">
        <v>3.363</v>
      </c>
      <c r="V8333">
        <f>IFERROR(SuperstoreData[[#This Row],[Profit]]/SuperstoreData[[#This Row],[Sales]],0)</f>
        <v>0.3</v>
      </c>
      <c r="W8333">
        <f>YEAR(C8333)</f>
        <v>2016</v>
      </c>
      <c r="X8333" t="str">
        <f>TEXT(C8333,"mmm")</f>
        <v>Mar</v>
      </c>
    </row>
    <row r="8334" spans="1:24" x14ac:dyDescent="0.3">
      <c r="A8334">
        <v>8333</v>
      </c>
      <c r="B8334" t="s">
        <v>10771</v>
      </c>
      <c r="C8334" s="1">
        <v>42438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>
        <v>354.9</v>
      </c>
      <c r="S8334">
        <v>5</v>
      </c>
      <c r="T8334">
        <v>0</v>
      </c>
      <c r="U8334">
        <v>88.724999999999994</v>
      </c>
      <c r="V8334">
        <f>IFERROR(SuperstoreData[[#This Row],[Profit]]/SuperstoreData[[#This Row],[Sales]],0)</f>
        <v>0.25</v>
      </c>
      <c r="W8334">
        <f>YEAR(C8334)</f>
        <v>2016</v>
      </c>
      <c r="X8334" t="str">
        <f>TEXT(C8334,"mmm")</f>
        <v>Mar</v>
      </c>
    </row>
    <row r="8335" spans="1:24" x14ac:dyDescent="0.3">
      <c r="A8335">
        <v>8334</v>
      </c>
      <c r="B8335" t="s">
        <v>10771</v>
      </c>
      <c r="C8335" s="1">
        <v>42438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>
        <v>17.940000000000001</v>
      </c>
      <c r="S8335">
        <v>3</v>
      </c>
      <c r="T8335">
        <v>0</v>
      </c>
      <c r="U8335">
        <v>8.7905999999999995</v>
      </c>
      <c r="V8335">
        <f>IFERROR(SuperstoreData[[#This Row],[Profit]]/SuperstoreData[[#This Row],[Sales]],0)</f>
        <v>0.48999999999999994</v>
      </c>
      <c r="W8335">
        <f>YEAR(C8335)</f>
        <v>2016</v>
      </c>
      <c r="X8335" t="str">
        <f>TEXT(C8335,"mmm")</f>
        <v>Mar</v>
      </c>
    </row>
    <row r="8336" spans="1:24" x14ac:dyDescent="0.3">
      <c r="A8336">
        <v>8335</v>
      </c>
      <c r="B8336" t="s">
        <v>10771</v>
      </c>
      <c r="C8336" s="1">
        <v>42438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>
        <v>51.8</v>
      </c>
      <c r="S8336">
        <v>4</v>
      </c>
      <c r="T8336">
        <v>0</v>
      </c>
      <c r="U8336">
        <v>23.31</v>
      </c>
      <c r="V8336">
        <f>IFERROR(SuperstoreData[[#This Row],[Profit]]/SuperstoreData[[#This Row],[Sales]],0)</f>
        <v>0.45</v>
      </c>
      <c r="W8336">
        <f>YEAR(C8336)</f>
        <v>2016</v>
      </c>
      <c r="X8336" t="str">
        <f>TEXT(C8336,"mmm")</f>
        <v>Mar</v>
      </c>
    </row>
    <row r="8337" spans="1:24" x14ac:dyDescent="0.3">
      <c r="A8337">
        <v>8336</v>
      </c>
      <c r="B8337" t="s">
        <v>10773</v>
      </c>
      <c r="C8337" s="1">
        <v>42868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>
        <v>299.52</v>
      </c>
      <c r="S8337">
        <v>9</v>
      </c>
      <c r="T8337">
        <v>0</v>
      </c>
      <c r="U8337">
        <v>149.76</v>
      </c>
      <c r="V8337">
        <f>IFERROR(SuperstoreData[[#This Row],[Profit]]/SuperstoreData[[#This Row],[Sales]],0)</f>
        <v>0.5</v>
      </c>
      <c r="W8337">
        <f>YEAR(C8337)</f>
        <v>2017</v>
      </c>
      <c r="X8337" t="str">
        <f>TEXT(C8337,"mmm")</f>
        <v>May</v>
      </c>
    </row>
    <row r="8338" spans="1:24" x14ac:dyDescent="0.3">
      <c r="A8338">
        <v>8337</v>
      </c>
      <c r="B8338" t="s">
        <v>10774</v>
      </c>
      <c r="C8338" s="1">
        <v>42553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>
        <v>7.7</v>
      </c>
      <c r="S8338">
        <v>2</v>
      </c>
      <c r="T8338">
        <v>0</v>
      </c>
      <c r="U8338">
        <v>3.157</v>
      </c>
      <c r="V8338">
        <f>IFERROR(SuperstoreData[[#This Row],[Profit]]/SuperstoreData[[#This Row],[Sales]],0)</f>
        <v>0.41</v>
      </c>
      <c r="W8338">
        <f>YEAR(C8338)</f>
        <v>2016</v>
      </c>
      <c r="X8338" t="str">
        <f>TEXT(C8338,"mmm")</f>
        <v>Jul</v>
      </c>
    </row>
    <row r="8339" spans="1:24" x14ac:dyDescent="0.3">
      <c r="A8339">
        <v>8338</v>
      </c>
      <c r="B8339" t="s">
        <v>10777</v>
      </c>
      <c r="C8339" s="1">
        <v>42000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>
        <v>23.92</v>
      </c>
      <c r="S8339">
        <v>4</v>
      </c>
      <c r="T8339">
        <v>0</v>
      </c>
      <c r="U8339">
        <v>11.720800000000001</v>
      </c>
      <c r="V8339">
        <f>IFERROR(SuperstoreData[[#This Row],[Profit]]/SuperstoreData[[#This Row],[Sales]],0)</f>
        <v>0.49</v>
      </c>
      <c r="W8339">
        <f>YEAR(C8339)</f>
        <v>2014</v>
      </c>
      <c r="X8339" t="str">
        <f>TEXT(C8339,"mmm")</f>
        <v>Dec</v>
      </c>
    </row>
    <row r="8340" spans="1:24" x14ac:dyDescent="0.3">
      <c r="A8340">
        <v>8339</v>
      </c>
      <c r="B8340" t="s">
        <v>10777</v>
      </c>
      <c r="C8340" s="1">
        <v>42000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>
        <v>498</v>
      </c>
      <c r="S8340">
        <v>5</v>
      </c>
      <c r="T8340">
        <v>0</v>
      </c>
      <c r="U8340">
        <v>184.26</v>
      </c>
      <c r="V8340">
        <f>IFERROR(SuperstoreData[[#This Row],[Profit]]/SuperstoreData[[#This Row],[Sales]],0)</f>
        <v>0.37</v>
      </c>
      <c r="W8340">
        <f>YEAR(C8340)</f>
        <v>2014</v>
      </c>
      <c r="X8340" t="str">
        <f>TEXT(C8340,"mmm")</f>
        <v>Dec</v>
      </c>
    </row>
    <row r="8341" spans="1:24" x14ac:dyDescent="0.3">
      <c r="A8341">
        <v>8340</v>
      </c>
      <c r="B8341" t="s">
        <v>10778</v>
      </c>
      <c r="C8341" s="1">
        <v>42838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>
        <v>436.70400000000001</v>
      </c>
      <c r="S8341">
        <v>6</v>
      </c>
      <c r="T8341">
        <v>0.2</v>
      </c>
      <c r="U8341">
        <v>-38.211599999999997</v>
      </c>
      <c r="V8341">
        <f>IFERROR(SuperstoreData[[#This Row],[Profit]]/SuperstoreData[[#This Row],[Sales]],0)</f>
        <v>-8.7499999999999994E-2</v>
      </c>
      <c r="W8341">
        <f>YEAR(C8341)</f>
        <v>2017</v>
      </c>
      <c r="X8341" t="str">
        <f>TEXT(C8341,"mmm")</f>
        <v>Apr</v>
      </c>
    </row>
    <row r="8342" spans="1:24" x14ac:dyDescent="0.3">
      <c r="A8342">
        <v>8341</v>
      </c>
      <c r="B8342" t="s">
        <v>10779</v>
      </c>
      <c r="C8342" s="1">
        <v>41957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>
        <v>32.4</v>
      </c>
      <c r="S8342">
        <v>5</v>
      </c>
      <c r="T8342">
        <v>0</v>
      </c>
      <c r="U8342">
        <v>15.552</v>
      </c>
      <c r="V8342">
        <f>IFERROR(SuperstoreData[[#This Row],[Profit]]/SuperstoreData[[#This Row],[Sales]],0)</f>
        <v>0.48</v>
      </c>
      <c r="W8342">
        <f>YEAR(C8342)</f>
        <v>2014</v>
      </c>
      <c r="X8342" t="str">
        <f>TEXT(C8342,"mmm")</f>
        <v>Nov</v>
      </c>
    </row>
    <row r="8343" spans="1:24" x14ac:dyDescent="0.3">
      <c r="A8343">
        <v>8342</v>
      </c>
      <c r="B8343" t="s">
        <v>10780</v>
      </c>
      <c r="C8343" s="1">
        <v>42897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>
        <v>61.44</v>
      </c>
      <c r="S8343">
        <v>3</v>
      </c>
      <c r="T8343">
        <v>0</v>
      </c>
      <c r="U8343">
        <v>16.588799999999999</v>
      </c>
      <c r="V8343">
        <f>IFERROR(SuperstoreData[[#This Row],[Profit]]/SuperstoreData[[#This Row],[Sales]],0)</f>
        <v>0.27</v>
      </c>
      <c r="W8343">
        <f>YEAR(C8343)</f>
        <v>2017</v>
      </c>
      <c r="X8343" t="str">
        <f>TEXT(C8343,"mmm")</f>
        <v>Jun</v>
      </c>
    </row>
    <row r="8344" spans="1:24" x14ac:dyDescent="0.3">
      <c r="A8344">
        <v>8343</v>
      </c>
      <c r="B8344" t="s">
        <v>10781</v>
      </c>
      <c r="C8344" s="1">
        <v>42699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>
        <v>73.36</v>
      </c>
      <c r="S8344">
        <v>7</v>
      </c>
      <c r="T8344">
        <v>0</v>
      </c>
      <c r="U8344">
        <v>19.807200000000002</v>
      </c>
      <c r="V8344">
        <f>IFERROR(SuperstoreData[[#This Row],[Profit]]/SuperstoreData[[#This Row],[Sales]],0)</f>
        <v>0.27</v>
      </c>
      <c r="W8344">
        <f>YEAR(C8344)</f>
        <v>2016</v>
      </c>
      <c r="X8344" t="str">
        <f>TEXT(C8344,"mmm")</f>
        <v>Nov</v>
      </c>
    </row>
    <row r="8345" spans="1:24" x14ac:dyDescent="0.3">
      <c r="A8345">
        <v>8344</v>
      </c>
      <c r="B8345" t="s">
        <v>10782</v>
      </c>
      <c r="C8345" s="1">
        <v>41719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>
        <v>59.2</v>
      </c>
      <c r="S8345">
        <v>5</v>
      </c>
      <c r="T8345">
        <v>0.2</v>
      </c>
      <c r="U8345">
        <v>22.2</v>
      </c>
      <c r="V8345">
        <f>IFERROR(SuperstoreData[[#This Row],[Profit]]/SuperstoreData[[#This Row],[Sales]],0)</f>
        <v>0.37499999999999994</v>
      </c>
      <c r="W8345">
        <f>YEAR(C8345)</f>
        <v>2014</v>
      </c>
      <c r="X8345" t="str">
        <f>TEXT(C8345,"mmm")</f>
        <v>Mar</v>
      </c>
    </row>
    <row r="8346" spans="1:24" x14ac:dyDescent="0.3">
      <c r="A8346">
        <v>8345</v>
      </c>
      <c r="B8346" t="s">
        <v>10782</v>
      </c>
      <c r="C8346" s="1">
        <v>41719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>
        <v>32.951999999999998</v>
      </c>
      <c r="S8346">
        <v>3</v>
      </c>
      <c r="T8346">
        <v>0.2</v>
      </c>
      <c r="U8346">
        <v>6.5903999999999998</v>
      </c>
      <c r="V8346">
        <f>IFERROR(SuperstoreData[[#This Row],[Profit]]/SuperstoreData[[#This Row],[Sales]],0)</f>
        <v>0.2</v>
      </c>
      <c r="W8346">
        <f>YEAR(C8346)</f>
        <v>2014</v>
      </c>
      <c r="X8346" t="str">
        <f>TEXT(C8346,"mmm")</f>
        <v>Mar</v>
      </c>
    </row>
    <row r="8347" spans="1:24" x14ac:dyDescent="0.3">
      <c r="A8347">
        <v>8346</v>
      </c>
      <c r="B8347" t="s">
        <v>10782</v>
      </c>
      <c r="C8347" s="1">
        <v>41719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>
        <v>218.376</v>
      </c>
      <c r="S8347">
        <v>3</v>
      </c>
      <c r="T8347">
        <v>0.2</v>
      </c>
      <c r="U8347">
        <v>-10.918799999999999</v>
      </c>
      <c r="V8347">
        <f>IFERROR(SuperstoreData[[#This Row],[Profit]]/SuperstoreData[[#This Row],[Sales]],0)</f>
        <v>-4.9999999999999996E-2</v>
      </c>
      <c r="W8347">
        <f>YEAR(C8347)</f>
        <v>2014</v>
      </c>
      <c r="X8347" t="str">
        <f>TEXT(C8347,"mmm")</f>
        <v>Mar</v>
      </c>
    </row>
    <row r="8348" spans="1:24" x14ac:dyDescent="0.3">
      <c r="A8348">
        <v>8347</v>
      </c>
      <c r="B8348" t="s">
        <v>10783</v>
      </c>
      <c r="C8348" s="1">
        <v>42124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>
        <v>31.4</v>
      </c>
      <c r="S8348">
        <v>5</v>
      </c>
      <c r="T8348">
        <v>0</v>
      </c>
      <c r="U8348">
        <v>13.188000000000001</v>
      </c>
      <c r="V8348">
        <f>IFERROR(SuperstoreData[[#This Row],[Profit]]/SuperstoreData[[#This Row],[Sales]],0)</f>
        <v>0.42000000000000004</v>
      </c>
      <c r="W8348">
        <f>YEAR(C8348)</f>
        <v>2015</v>
      </c>
      <c r="X8348" t="str">
        <f>TEXT(C8348,"mmm")</f>
        <v>Apr</v>
      </c>
    </row>
    <row r="8349" spans="1:24" x14ac:dyDescent="0.3">
      <c r="A8349">
        <v>8348</v>
      </c>
      <c r="B8349" t="s">
        <v>10783</v>
      </c>
      <c r="C8349" s="1">
        <v>42124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>
        <v>9.48</v>
      </c>
      <c r="S8349">
        <v>1</v>
      </c>
      <c r="T8349">
        <v>0</v>
      </c>
      <c r="U8349">
        <v>3.7919999999999998</v>
      </c>
      <c r="V8349">
        <f>IFERROR(SuperstoreData[[#This Row],[Profit]]/SuperstoreData[[#This Row],[Sales]],0)</f>
        <v>0.39999999999999997</v>
      </c>
      <c r="W8349">
        <f>YEAR(C8349)</f>
        <v>2015</v>
      </c>
      <c r="X8349" t="str">
        <f>TEXT(C8349,"mmm")</f>
        <v>Apr</v>
      </c>
    </row>
    <row r="8350" spans="1:24" x14ac:dyDescent="0.3">
      <c r="A8350">
        <v>8349</v>
      </c>
      <c r="B8350" t="s">
        <v>10783</v>
      </c>
      <c r="C8350" s="1">
        <v>42124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>
        <v>209.5</v>
      </c>
      <c r="S8350">
        <v>10</v>
      </c>
      <c r="T8350">
        <v>0</v>
      </c>
      <c r="U8350">
        <v>58.66</v>
      </c>
      <c r="V8350">
        <f>IFERROR(SuperstoreData[[#This Row],[Profit]]/SuperstoreData[[#This Row],[Sales]],0)</f>
        <v>0.27999999999999997</v>
      </c>
      <c r="W8350">
        <f>YEAR(C8350)</f>
        <v>2015</v>
      </c>
      <c r="X8350" t="str">
        <f>TEXT(C8350,"mmm")</f>
        <v>Apr</v>
      </c>
    </row>
    <row r="8351" spans="1:24" x14ac:dyDescent="0.3">
      <c r="A8351">
        <v>8350</v>
      </c>
      <c r="B8351" t="s">
        <v>10783</v>
      </c>
      <c r="C8351" s="1">
        <v>42124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>
        <v>24.3</v>
      </c>
      <c r="S8351">
        <v>5</v>
      </c>
      <c r="T8351">
        <v>0</v>
      </c>
      <c r="U8351">
        <v>10.449</v>
      </c>
      <c r="V8351">
        <f>IFERROR(SuperstoreData[[#This Row],[Profit]]/SuperstoreData[[#This Row],[Sales]],0)</f>
        <v>0.43</v>
      </c>
      <c r="W8351">
        <f>YEAR(C8351)</f>
        <v>2015</v>
      </c>
      <c r="X8351" t="str">
        <f>TEXT(C8351,"mmm")</f>
        <v>Apr</v>
      </c>
    </row>
    <row r="8352" spans="1:24" x14ac:dyDescent="0.3">
      <c r="A8352">
        <v>8351</v>
      </c>
      <c r="B8352" t="s">
        <v>10783</v>
      </c>
      <c r="C8352" s="1">
        <v>42124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>
        <v>6.48</v>
      </c>
      <c r="S8352">
        <v>1</v>
      </c>
      <c r="T8352">
        <v>0</v>
      </c>
      <c r="U8352">
        <v>3.1103999999999998</v>
      </c>
      <c r="V8352">
        <f>IFERROR(SuperstoreData[[#This Row],[Profit]]/SuperstoreData[[#This Row],[Sales]],0)</f>
        <v>0.47999999999999993</v>
      </c>
      <c r="W8352">
        <f>YEAR(C8352)</f>
        <v>2015</v>
      </c>
      <c r="X8352" t="str">
        <f>TEXT(C8352,"mmm")</f>
        <v>Apr</v>
      </c>
    </row>
    <row r="8353" spans="1:24" x14ac:dyDescent="0.3">
      <c r="A8353">
        <v>8352</v>
      </c>
      <c r="B8353" t="s">
        <v>10784</v>
      </c>
      <c r="C8353" s="1">
        <v>42858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>
        <v>32.448</v>
      </c>
      <c r="S8353">
        <v>2</v>
      </c>
      <c r="T8353">
        <v>0.2</v>
      </c>
      <c r="U8353">
        <v>7.3007999999999997</v>
      </c>
      <c r="V8353">
        <f>IFERROR(SuperstoreData[[#This Row],[Profit]]/SuperstoreData[[#This Row],[Sales]],0)</f>
        <v>0.22499999999999998</v>
      </c>
      <c r="W8353">
        <f>YEAR(C8353)</f>
        <v>2017</v>
      </c>
      <c r="X8353" t="str">
        <f>TEXT(C8353,"mmm")</f>
        <v>May</v>
      </c>
    </row>
    <row r="8354" spans="1:24" x14ac:dyDescent="0.3">
      <c r="A8354">
        <v>8353</v>
      </c>
      <c r="B8354" t="s">
        <v>10784</v>
      </c>
      <c r="C8354" s="1">
        <v>42858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>
        <v>26.388000000000002</v>
      </c>
      <c r="S8354">
        <v>4</v>
      </c>
      <c r="T8354">
        <v>0.7</v>
      </c>
      <c r="U8354">
        <v>-17.591999999999999</v>
      </c>
      <c r="V8354">
        <f>IFERROR(SuperstoreData[[#This Row],[Profit]]/SuperstoreData[[#This Row],[Sales]],0)</f>
        <v>-0.66666666666666663</v>
      </c>
      <c r="W8354">
        <f>YEAR(C8354)</f>
        <v>2017</v>
      </c>
      <c r="X8354" t="str">
        <f>TEXT(C8354,"mmm")</f>
        <v>May</v>
      </c>
    </row>
    <row r="8355" spans="1:24" x14ac:dyDescent="0.3">
      <c r="A8355">
        <v>8354</v>
      </c>
      <c r="B8355" t="s">
        <v>10784</v>
      </c>
      <c r="C8355" s="1">
        <v>42858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>
        <v>373.47</v>
      </c>
      <c r="S8355">
        <v>5</v>
      </c>
      <c r="T8355">
        <v>0.4</v>
      </c>
      <c r="U8355">
        <v>-112.041</v>
      </c>
      <c r="V8355">
        <f>IFERROR(SuperstoreData[[#This Row],[Profit]]/SuperstoreData[[#This Row],[Sales]],0)</f>
        <v>-0.3</v>
      </c>
      <c r="W8355">
        <f>YEAR(C8355)</f>
        <v>2017</v>
      </c>
      <c r="X8355" t="str">
        <f>TEXT(C8355,"mmm")</f>
        <v>May</v>
      </c>
    </row>
    <row r="8356" spans="1:24" x14ac:dyDescent="0.3">
      <c r="A8356">
        <v>8355</v>
      </c>
      <c r="B8356" t="s">
        <v>10784</v>
      </c>
      <c r="C8356" s="1">
        <v>42858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>
        <v>64.2</v>
      </c>
      <c r="S8356">
        <v>5</v>
      </c>
      <c r="T8356">
        <v>0.7</v>
      </c>
      <c r="U8356">
        <v>-44.94</v>
      </c>
      <c r="V8356">
        <f>IFERROR(SuperstoreData[[#This Row],[Profit]]/SuperstoreData[[#This Row],[Sales]],0)</f>
        <v>-0.7</v>
      </c>
      <c r="W8356">
        <f>YEAR(C8356)</f>
        <v>2017</v>
      </c>
      <c r="X8356" t="str">
        <f>TEXT(C8356,"mmm")</f>
        <v>May</v>
      </c>
    </row>
    <row r="8357" spans="1:24" x14ac:dyDescent="0.3">
      <c r="A8357">
        <v>8356</v>
      </c>
      <c r="B8357" t="s">
        <v>10784</v>
      </c>
      <c r="C8357" s="1">
        <v>42858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>
        <v>8</v>
      </c>
      <c r="S8357">
        <v>2</v>
      </c>
      <c r="T8357">
        <v>0.2</v>
      </c>
      <c r="U8357">
        <v>2.8</v>
      </c>
      <c r="V8357">
        <f>IFERROR(SuperstoreData[[#This Row],[Profit]]/SuperstoreData[[#This Row],[Sales]],0)</f>
        <v>0.35</v>
      </c>
      <c r="W8357">
        <f>YEAR(C8357)</f>
        <v>2017</v>
      </c>
      <c r="X8357" t="str">
        <f>TEXT(C8357,"mmm")</f>
        <v>May</v>
      </c>
    </row>
    <row r="8358" spans="1:24" x14ac:dyDescent="0.3">
      <c r="A8358">
        <v>8357</v>
      </c>
      <c r="B8358" t="s">
        <v>10785</v>
      </c>
      <c r="C8358" s="1">
        <v>42608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>
        <v>186.54</v>
      </c>
      <c r="S8358">
        <v>3</v>
      </c>
      <c r="T8358">
        <v>0</v>
      </c>
      <c r="U8358">
        <v>41.038800000000002</v>
      </c>
      <c r="V8358">
        <f>IFERROR(SuperstoreData[[#This Row],[Profit]]/SuperstoreData[[#This Row],[Sales]],0)</f>
        <v>0.22000000000000003</v>
      </c>
      <c r="W8358">
        <f>YEAR(C8358)</f>
        <v>2016</v>
      </c>
      <c r="X8358" t="str">
        <f>TEXT(C8358,"mmm")</f>
        <v>Aug</v>
      </c>
    </row>
    <row r="8359" spans="1:24" x14ac:dyDescent="0.3">
      <c r="A8359">
        <v>8358</v>
      </c>
      <c r="B8359" t="s">
        <v>10786</v>
      </c>
      <c r="C8359" s="1">
        <v>41740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>
        <v>87.08</v>
      </c>
      <c r="S8359">
        <v>7</v>
      </c>
      <c r="T8359">
        <v>0</v>
      </c>
      <c r="U8359">
        <v>24.382400000000001</v>
      </c>
      <c r="V8359">
        <f>IFERROR(SuperstoreData[[#This Row],[Profit]]/SuperstoreData[[#This Row],[Sales]],0)</f>
        <v>0.28000000000000003</v>
      </c>
      <c r="W8359">
        <f>YEAR(C8359)</f>
        <v>2014</v>
      </c>
      <c r="X8359" t="str">
        <f>TEXT(C8359,"mmm")</f>
        <v>Apr</v>
      </c>
    </row>
    <row r="8360" spans="1:24" x14ac:dyDescent="0.3">
      <c r="A8360">
        <v>8359</v>
      </c>
      <c r="B8360" t="s">
        <v>10786</v>
      </c>
      <c r="C8360" s="1">
        <v>41740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>
        <v>105.584</v>
      </c>
      <c r="S8360">
        <v>2</v>
      </c>
      <c r="T8360">
        <v>0.2</v>
      </c>
      <c r="U8360">
        <v>9.2385999999999999</v>
      </c>
      <c r="V8360">
        <f>IFERROR(SuperstoreData[[#This Row],[Profit]]/SuperstoreData[[#This Row],[Sales]],0)</f>
        <v>8.7499999999999994E-2</v>
      </c>
      <c r="W8360">
        <f>YEAR(C8360)</f>
        <v>2014</v>
      </c>
      <c r="X8360" t="str">
        <f>TEXT(C8360,"mmm")</f>
        <v>Apr</v>
      </c>
    </row>
    <row r="8361" spans="1:24" x14ac:dyDescent="0.3">
      <c r="A8361">
        <v>8360</v>
      </c>
      <c r="B8361" t="s">
        <v>10786</v>
      </c>
      <c r="C8361" s="1">
        <v>41740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>
        <v>217.44</v>
      </c>
      <c r="S8361">
        <v>6</v>
      </c>
      <c r="T8361">
        <v>0</v>
      </c>
      <c r="U8361">
        <v>91.324799999999996</v>
      </c>
      <c r="V8361">
        <f>IFERROR(SuperstoreData[[#This Row],[Profit]]/SuperstoreData[[#This Row],[Sales]],0)</f>
        <v>0.42</v>
      </c>
      <c r="W8361">
        <f>YEAR(C8361)</f>
        <v>2014</v>
      </c>
      <c r="X8361" t="str">
        <f>TEXT(C8361,"mmm")</f>
        <v>Apr</v>
      </c>
    </row>
    <row r="8362" spans="1:24" x14ac:dyDescent="0.3">
      <c r="A8362">
        <v>8361</v>
      </c>
      <c r="B8362" t="s">
        <v>10787</v>
      </c>
      <c r="C8362" s="1">
        <v>42737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>
        <v>31.744</v>
      </c>
      <c r="S8362">
        <v>2</v>
      </c>
      <c r="T8362">
        <v>0.2</v>
      </c>
      <c r="U8362">
        <v>3.968</v>
      </c>
      <c r="V8362">
        <f>IFERROR(SuperstoreData[[#This Row],[Profit]]/SuperstoreData[[#This Row],[Sales]],0)</f>
        <v>0.125</v>
      </c>
      <c r="W8362">
        <f>YEAR(C8362)</f>
        <v>2017</v>
      </c>
      <c r="X8362" t="str">
        <f>TEXT(C8362,"mmm")</f>
        <v>Jan</v>
      </c>
    </row>
    <row r="8363" spans="1:24" x14ac:dyDescent="0.3">
      <c r="A8363">
        <v>8362</v>
      </c>
      <c r="B8363" t="s">
        <v>10787</v>
      </c>
      <c r="C8363" s="1">
        <v>42737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>
        <v>5.4320000000000004</v>
      </c>
      <c r="S8363">
        <v>2</v>
      </c>
      <c r="T8363">
        <v>0.8</v>
      </c>
      <c r="U8363">
        <v>-13.58</v>
      </c>
      <c r="V8363">
        <f>IFERROR(SuperstoreData[[#This Row],[Profit]]/SuperstoreData[[#This Row],[Sales]],0)</f>
        <v>-2.5</v>
      </c>
      <c r="W8363">
        <f>YEAR(C8363)</f>
        <v>2017</v>
      </c>
      <c r="X8363" t="str">
        <f>TEXT(C8363,"mmm")</f>
        <v>Jan</v>
      </c>
    </row>
    <row r="8364" spans="1:24" x14ac:dyDescent="0.3">
      <c r="A8364">
        <v>8363</v>
      </c>
      <c r="B8364" t="s">
        <v>10787</v>
      </c>
      <c r="C8364" s="1">
        <v>42737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>
        <v>913.43</v>
      </c>
      <c r="S8364">
        <v>5</v>
      </c>
      <c r="T8364">
        <v>0.3</v>
      </c>
      <c r="U8364">
        <v>-169.637</v>
      </c>
      <c r="V8364">
        <f>IFERROR(SuperstoreData[[#This Row],[Profit]]/SuperstoreData[[#This Row],[Sales]],0)</f>
        <v>-0.18571428571428572</v>
      </c>
      <c r="W8364">
        <f>YEAR(C8364)</f>
        <v>2017</v>
      </c>
      <c r="X8364" t="str">
        <f>TEXT(C8364,"mmm")</f>
        <v>Jan</v>
      </c>
    </row>
    <row r="8365" spans="1:24" x14ac:dyDescent="0.3">
      <c r="A8365">
        <v>8364</v>
      </c>
      <c r="B8365" t="s">
        <v>10787</v>
      </c>
      <c r="C8365" s="1">
        <v>42737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>
        <v>372.14400000000001</v>
      </c>
      <c r="S8365">
        <v>3</v>
      </c>
      <c r="T8365">
        <v>0.2</v>
      </c>
      <c r="U8365">
        <v>27.910799999999998</v>
      </c>
      <c r="V8365">
        <f>IFERROR(SuperstoreData[[#This Row],[Profit]]/SuperstoreData[[#This Row],[Sales]],0)</f>
        <v>7.4999999999999997E-2</v>
      </c>
      <c r="W8365">
        <f>YEAR(C8365)</f>
        <v>2017</v>
      </c>
      <c r="X8365" t="str">
        <f>TEXT(C8365,"mmm")</f>
        <v>Jan</v>
      </c>
    </row>
    <row r="8366" spans="1:24" x14ac:dyDescent="0.3">
      <c r="A8366">
        <v>8365</v>
      </c>
      <c r="B8366" t="s">
        <v>10788</v>
      </c>
      <c r="C8366" s="1">
        <v>42853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>
        <v>751.98400000000004</v>
      </c>
      <c r="S8366">
        <v>2</v>
      </c>
      <c r="T8366">
        <v>0.2</v>
      </c>
      <c r="U8366">
        <v>84.598200000000006</v>
      </c>
      <c r="V8366">
        <f>IFERROR(SuperstoreData[[#This Row],[Profit]]/SuperstoreData[[#This Row],[Sales]],0)</f>
        <v>0.1125</v>
      </c>
      <c r="W8366">
        <f>YEAR(C8366)</f>
        <v>2017</v>
      </c>
      <c r="X8366" t="str">
        <f>TEXT(C8366,"mmm")</f>
        <v>Apr</v>
      </c>
    </row>
    <row r="8367" spans="1:24" x14ac:dyDescent="0.3">
      <c r="A8367">
        <v>8366</v>
      </c>
      <c r="B8367" t="s">
        <v>10790</v>
      </c>
      <c r="C8367" s="1">
        <v>42765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>
        <f>IFERROR(SuperstoreData[[#This Row],[Profit]]/SuperstoreData[[#This Row],[Sales]],0)</f>
        <v>9.9999999999999992E-2</v>
      </c>
      <c r="W8367">
        <f>YEAR(C8367)</f>
        <v>2017</v>
      </c>
      <c r="X8367" t="str">
        <f>TEXT(C8367,"mmm")</f>
        <v>Jan</v>
      </c>
    </row>
    <row r="8368" spans="1:24" x14ac:dyDescent="0.3">
      <c r="A8368">
        <v>8367</v>
      </c>
      <c r="B8368" t="s">
        <v>10791</v>
      </c>
      <c r="C8368" s="1">
        <v>41889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>
        <v>27.36</v>
      </c>
      <c r="S8368">
        <v>4</v>
      </c>
      <c r="T8368">
        <v>0</v>
      </c>
      <c r="U8368">
        <v>7.3872</v>
      </c>
      <c r="V8368">
        <f>IFERROR(SuperstoreData[[#This Row],[Profit]]/SuperstoreData[[#This Row],[Sales]],0)</f>
        <v>0.27</v>
      </c>
      <c r="W8368">
        <f>YEAR(C8368)</f>
        <v>2014</v>
      </c>
      <c r="X8368" t="str">
        <f>TEXT(C8368,"mmm")</f>
        <v>Sep</v>
      </c>
    </row>
    <row r="8369" spans="1:24" x14ac:dyDescent="0.3">
      <c r="A8369">
        <v>8368</v>
      </c>
      <c r="B8369" t="s">
        <v>10791</v>
      </c>
      <c r="C8369" s="1">
        <v>41889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>
        <v>20.56</v>
      </c>
      <c r="S8369">
        <v>2</v>
      </c>
      <c r="T8369">
        <v>0</v>
      </c>
      <c r="U8369">
        <v>9.6631999999999998</v>
      </c>
      <c r="V8369">
        <f>IFERROR(SuperstoreData[[#This Row],[Profit]]/SuperstoreData[[#This Row],[Sales]],0)</f>
        <v>0.47000000000000003</v>
      </c>
      <c r="W8369">
        <f>YEAR(C8369)</f>
        <v>2014</v>
      </c>
      <c r="X8369" t="str">
        <f>TEXT(C8369,"mmm")</f>
        <v>Sep</v>
      </c>
    </row>
    <row r="8370" spans="1:24" x14ac:dyDescent="0.3">
      <c r="A8370">
        <v>8369</v>
      </c>
      <c r="B8370" t="s">
        <v>10791</v>
      </c>
      <c r="C8370" s="1">
        <v>41889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>
        <v>83.92</v>
      </c>
      <c r="S8370">
        <v>5</v>
      </c>
      <c r="T8370">
        <v>0.2</v>
      </c>
      <c r="U8370">
        <v>31.47</v>
      </c>
      <c r="V8370">
        <f>IFERROR(SuperstoreData[[#This Row],[Profit]]/SuperstoreData[[#This Row],[Sales]],0)</f>
        <v>0.375</v>
      </c>
      <c r="W8370">
        <f>YEAR(C8370)</f>
        <v>2014</v>
      </c>
      <c r="X8370" t="str">
        <f>TEXT(C8370,"mmm")</f>
        <v>Sep</v>
      </c>
    </row>
    <row r="8371" spans="1:24" x14ac:dyDescent="0.3">
      <c r="A8371">
        <v>8370</v>
      </c>
      <c r="B8371" t="s">
        <v>10794</v>
      </c>
      <c r="C8371" s="1">
        <v>42532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>
        <v>902.71199999999999</v>
      </c>
      <c r="S8371">
        <v>3</v>
      </c>
      <c r="T8371">
        <v>0.2</v>
      </c>
      <c r="U8371">
        <v>33.851700000000001</v>
      </c>
      <c r="V8371">
        <f>IFERROR(SuperstoreData[[#This Row],[Profit]]/SuperstoreData[[#This Row],[Sales]],0)</f>
        <v>3.7499999999999999E-2</v>
      </c>
      <c r="W8371">
        <f>YEAR(C8371)</f>
        <v>2016</v>
      </c>
      <c r="X8371" t="str">
        <f>TEXT(C8371,"mmm")</f>
        <v>Jun</v>
      </c>
    </row>
    <row r="8372" spans="1:24" x14ac:dyDescent="0.3">
      <c r="A8372">
        <v>8371</v>
      </c>
      <c r="B8372" t="s">
        <v>10795</v>
      </c>
      <c r="C8372" s="1">
        <v>42660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>
        <v>120.666</v>
      </c>
      <c r="S8372">
        <v>2</v>
      </c>
      <c r="T8372">
        <v>0.15</v>
      </c>
      <c r="U8372">
        <v>21.294</v>
      </c>
      <c r="V8372">
        <f>IFERROR(SuperstoreData[[#This Row],[Profit]]/SuperstoreData[[#This Row],[Sales]],0)</f>
        <v>0.17647058823529413</v>
      </c>
      <c r="W8372">
        <f>YEAR(C8372)</f>
        <v>2016</v>
      </c>
      <c r="X8372" t="str">
        <f>TEXT(C8372,"mmm")</f>
        <v>Oct</v>
      </c>
    </row>
    <row r="8373" spans="1:24" x14ac:dyDescent="0.3">
      <c r="A8373">
        <v>8372</v>
      </c>
      <c r="B8373" t="s">
        <v>10796</v>
      </c>
      <c r="C8373" s="1">
        <v>42000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>
        <v>4.984</v>
      </c>
      <c r="S8373">
        <v>1</v>
      </c>
      <c r="T8373">
        <v>0.8</v>
      </c>
      <c r="U8373">
        <v>-8.4727999999999994</v>
      </c>
      <c r="V8373">
        <f>IFERROR(SuperstoreData[[#This Row],[Profit]]/SuperstoreData[[#This Row],[Sales]],0)</f>
        <v>-1.7</v>
      </c>
      <c r="W8373">
        <f>YEAR(C8373)</f>
        <v>2014</v>
      </c>
      <c r="X8373" t="str">
        <f>TEXT(C8373,"mmm")</f>
        <v>Dec</v>
      </c>
    </row>
    <row r="8374" spans="1:24" x14ac:dyDescent="0.3">
      <c r="A8374">
        <v>8373</v>
      </c>
      <c r="B8374" t="s">
        <v>10797</v>
      </c>
      <c r="C8374" s="1">
        <v>42698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>
        <v>82.26</v>
      </c>
      <c r="S8374">
        <v>3</v>
      </c>
      <c r="T8374">
        <v>0</v>
      </c>
      <c r="U8374">
        <v>33.726599999999998</v>
      </c>
      <c r="V8374">
        <f>IFERROR(SuperstoreData[[#This Row],[Profit]]/SuperstoreData[[#This Row],[Sales]],0)</f>
        <v>0.40999999999999992</v>
      </c>
      <c r="W8374">
        <f>YEAR(C8374)</f>
        <v>2016</v>
      </c>
      <c r="X8374" t="str">
        <f>TEXT(C8374,"mmm")</f>
        <v>Nov</v>
      </c>
    </row>
    <row r="8375" spans="1:24" x14ac:dyDescent="0.3">
      <c r="A8375">
        <v>8374</v>
      </c>
      <c r="B8375" t="s">
        <v>10798</v>
      </c>
      <c r="C8375" s="1">
        <v>42684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>
        <v>29.74</v>
      </c>
      <c r="S8375">
        <v>1</v>
      </c>
      <c r="T8375">
        <v>0</v>
      </c>
      <c r="U8375">
        <v>4.4610000000000003</v>
      </c>
      <c r="V8375">
        <f>IFERROR(SuperstoreData[[#This Row],[Profit]]/SuperstoreData[[#This Row],[Sales]],0)</f>
        <v>0.15000000000000002</v>
      </c>
      <c r="W8375">
        <f>YEAR(C8375)</f>
        <v>2016</v>
      </c>
      <c r="X8375" t="str">
        <f>TEXT(C8375,"mmm")</f>
        <v>Nov</v>
      </c>
    </row>
    <row r="8376" spans="1:24" x14ac:dyDescent="0.3">
      <c r="A8376">
        <v>8375</v>
      </c>
      <c r="B8376" t="s">
        <v>10799</v>
      </c>
      <c r="C8376" s="1">
        <v>42009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>
        <v>87.36</v>
      </c>
      <c r="S8376">
        <v>6</v>
      </c>
      <c r="T8376">
        <v>0</v>
      </c>
      <c r="U8376">
        <v>23.587199999999999</v>
      </c>
      <c r="V8376">
        <f>IFERROR(SuperstoreData[[#This Row],[Profit]]/SuperstoreData[[#This Row],[Sales]],0)</f>
        <v>0.27</v>
      </c>
      <c r="W8376">
        <f>YEAR(C8376)</f>
        <v>2015</v>
      </c>
      <c r="X8376" t="str">
        <f>TEXT(C8376,"mmm")</f>
        <v>Jan</v>
      </c>
    </row>
    <row r="8377" spans="1:24" x14ac:dyDescent="0.3">
      <c r="A8377">
        <v>8376</v>
      </c>
      <c r="B8377" t="s">
        <v>10799</v>
      </c>
      <c r="C8377" s="1">
        <v>42009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>
        <v>56.16</v>
      </c>
      <c r="S8377">
        <v>6</v>
      </c>
      <c r="T8377">
        <v>0.2</v>
      </c>
      <c r="U8377">
        <v>17.55</v>
      </c>
      <c r="V8377">
        <f>IFERROR(SuperstoreData[[#This Row],[Profit]]/SuperstoreData[[#This Row],[Sales]],0)</f>
        <v>0.31250000000000006</v>
      </c>
      <c r="W8377">
        <f>YEAR(C8377)</f>
        <v>2015</v>
      </c>
      <c r="X8377" t="str">
        <f>TEXT(C8377,"mmm")</f>
        <v>Jan</v>
      </c>
    </row>
    <row r="8378" spans="1:24" x14ac:dyDescent="0.3">
      <c r="A8378">
        <v>8377</v>
      </c>
      <c r="B8378" t="s">
        <v>10800</v>
      </c>
      <c r="C8378" s="1">
        <v>42815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>
        <v>64.384</v>
      </c>
      <c r="S8378">
        <v>1</v>
      </c>
      <c r="T8378">
        <v>0.2</v>
      </c>
      <c r="U8378">
        <v>8.048</v>
      </c>
      <c r="V8378">
        <f>IFERROR(SuperstoreData[[#This Row],[Profit]]/SuperstoreData[[#This Row],[Sales]],0)</f>
        <v>0.125</v>
      </c>
      <c r="W8378">
        <f>YEAR(C8378)</f>
        <v>2017</v>
      </c>
      <c r="X8378" t="str">
        <f>TEXT(C8378,"mmm")</f>
        <v>Mar</v>
      </c>
    </row>
    <row r="8379" spans="1:24" x14ac:dyDescent="0.3">
      <c r="A8379">
        <v>8378</v>
      </c>
      <c r="B8379" t="s">
        <v>10801</v>
      </c>
      <c r="C8379" s="1">
        <v>42320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>
        <v>64.784000000000006</v>
      </c>
      <c r="S8379">
        <v>1</v>
      </c>
      <c r="T8379">
        <v>0.2</v>
      </c>
      <c r="U8379">
        <v>-14.5764</v>
      </c>
      <c r="V8379">
        <f>IFERROR(SuperstoreData[[#This Row],[Profit]]/SuperstoreData[[#This Row],[Sales]],0)</f>
        <v>-0.22499999999999998</v>
      </c>
      <c r="W8379">
        <f>YEAR(C8379)</f>
        <v>2015</v>
      </c>
      <c r="X8379" t="str">
        <f>TEXT(C8379,"mmm")</f>
        <v>Nov</v>
      </c>
    </row>
    <row r="8380" spans="1:24" x14ac:dyDescent="0.3">
      <c r="A8380">
        <v>8379</v>
      </c>
      <c r="B8380" t="s">
        <v>10801</v>
      </c>
      <c r="C8380" s="1">
        <v>42320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>
        <v>15.552</v>
      </c>
      <c r="S8380">
        <v>3</v>
      </c>
      <c r="T8380">
        <v>0.2</v>
      </c>
      <c r="U8380">
        <v>5.6375999999999999</v>
      </c>
      <c r="V8380">
        <f>IFERROR(SuperstoreData[[#This Row],[Profit]]/SuperstoreData[[#This Row],[Sales]],0)</f>
        <v>0.36249999999999999</v>
      </c>
      <c r="W8380">
        <f>YEAR(C8380)</f>
        <v>2015</v>
      </c>
      <c r="X8380" t="str">
        <f>TEXT(C8380,"mmm")</f>
        <v>Nov</v>
      </c>
    </row>
    <row r="8381" spans="1:24" x14ac:dyDescent="0.3">
      <c r="A8381">
        <v>8380</v>
      </c>
      <c r="B8381" t="s">
        <v>10801</v>
      </c>
      <c r="C8381" s="1">
        <v>42320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>
        <v>223.88800000000001</v>
      </c>
      <c r="S8381">
        <v>7</v>
      </c>
      <c r="T8381">
        <v>0.2</v>
      </c>
      <c r="U8381">
        <v>69.965000000000003</v>
      </c>
      <c r="V8381">
        <f>IFERROR(SuperstoreData[[#This Row],[Profit]]/SuperstoreData[[#This Row],[Sales]],0)</f>
        <v>0.3125</v>
      </c>
      <c r="W8381">
        <f>YEAR(C8381)</f>
        <v>2015</v>
      </c>
      <c r="X8381" t="str">
        <f>TEXT(C8381,"mmm")</f>
        <v>Nov</v>
      </c>
    </row>
    <row r="8382" spans="1:24" x14ac:dyDescent="0.3">
      <c r="A8382">
        <v>8381</v>
      </c>
      <c r="B8382" t="s">
        <v>10802</v>
      </c>
      <c r="C8382" s="1">
        <v>41891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>
        <v>10.896000000000001</v>
      </c>
      <c r="S8382">
        <v>3</v>
      </c>
      <c r="T8382">
        <v>0.2</v>
      </c>
      <c r="U8382">
        <v>3.4049999999999998</v>
      </c>
      <c r="V8382">
        <f>IFERROR(SuperstoreData[[#This Row],[Profit]]/SuperstoreData[[#This Row],[Sales]],0)</f>
        <v>0.31249999999999994</v>
      </c>
      <c r="W8382">
        <f>YEAR(C8382)</f>
        <v>2014</v>
      </c>
      <c r="X8382" t="str">
        <f>TEXT(C8382,"mmm")</f>
        <v>Sep</v>
      </c>
    </row>
    <row r="8383" spans="1:24" x14ac:dyDescent="0.3">
      <c r="A8383">
        <v>8382</v>
      </c>
      <c r="B8383" t="s">
        <v>10803</v>
      </c>
      <c r="C8383" s="1">
        <v>42446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>
        <v>84.784000000000006</v>
      </c>
      <c r="S8383">
        <v>2</v>
      </c>
      <c r="T8383">
        <v>0.2</v>
      </c>
      <c r="U8383">
        <v>-20.136199999999999</v>
      </c>
      <c r="V8383">
        <f>IFERROR(SuperstoreData[[#This Row],[Profit]]/SuperstoreData[[#This Row],[Sales]],0)</f>
        <v>-0.23749999999999996</v>
      </c>
      <c r="W8383">
        <f>YEAR(C8383)</f>
        <v>2016</v>
      </c>
      <c r="X8383" t="str">
        <f>TEXT(C8383,"mmm")</f>
        <v>Mar</v>
      </c>
    </row>
    <row r="8384" spans="1:24" x14ac:dyDescent="0.3">
      <c r="A8384">
        <v>8383</v>
      </c>
      <c r="B8384" t="s">
        <v>10804</v>
      </c>
      <c r="C8384" s="1">
        <v>42408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>
        <v>241.5</v>
      </c>
      <c r="S8384">
        <v>4</v>
      </c>
      <c r="T8384">
        <v>0.3</v>
      </c>
      <c r="U8384">
        <v>0</v>
      </c>
      <c r="V8384">
        <f>IFERROR(SuperstoreData[[#This Row],[Profit]]/SuperstoreData[[#This Row],[Sales]],0)</f>
        <v>0</v>
      </c>
      <c r="W8384">
        <f>YEAR(C8384)</f>
        <v>2016</v>
      </c>
      <c r="X8384" t="str">
        <f>TEXT(C8384,"mmm")</f>
        <v>Feb</v>
      </c>
    </row>
    <row r="8385" spans="1:24" x14ac:dyDescent="0.3">
      <c r="A8385">
        <v>8384</v>
      </c>
      <c r="B8385" t="s">
        <v>10805</v>
      </c>
      <c r="C8385" s="1">
        <v>42700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>
        <v>59.97</v>
      </c>
      <c r="S8385">
        <v>3</v>
      </c>
      <c r="T8385">
        <v>0</v>
      </c>
      <c r="U8385">
        <v>14.9925</v>
      </c>
      <c r="V8385">
        <f>IFERROR(SuperstoreData[[#This Row],[Profit]]/SuperstoreData[[#This Row],[Sales]],0)</f>
        <v>0.25</v>
      </c>
      <c r="W8385">
        <f>YEAR(C8385)</f>
        <v>2016</v>
      </c>
      <c r="X8385" t="str">
        <f>TEXT(C8385,"mmm")</f>
        <v>Nov</v>
      </c>
    </row>
    <row r="8386" spans="1:24" x14ac:dyDescent="0.3">
      <c r="A8386">
        <v>8385</v>
      </c>
      <c r="B8386" t="s">
        <v>10805</v>
      </c>
      <c r="C8386" s="1">
        <v>42700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>
        <v>13.36</v>
      </c>
      <c r="S8386">
        <v>2</v>
      </c>
      <c r="T8386">
        <v>0</v>
      </c>
      <c r="U8386">
        <v>6.4127999999999998</v>
      </c>
      <c r="V8386">
        <f>IFERROR(SuperstoreData[[#This Row],[Profit]]/SuperstoreData[[#This Row],[Sales]],0)</f>
        <v>0.48</v>
      </c>
      <c r="W8386">
        <f>YEAR(C8386)</f>
        <v>2016</v>
      </c>
      <c r="X8386" t="str">
        <f>TEXT(C8386,"mmm")</f>
        <v>Nov</v>
      </c>
    </row>
    <row r="8387" spans="1:24" x14ac:dyDescent="0.3">
      <c r="A8387">
        <v>8386</v>
      </c>
      <c r="B8387" t="s">
        <v>10807</v>
      </c>
      <c r="C8387" s="1">
        <v>42982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>
        <v>11.808</v>
      </c>
      <c r="S8387">
        <v>3</v>
      </c>
      <c r="T8387">
        <v>0.2</v>
      </c>
      <c r="U8387">
        <v>4.1327999999999996</v>
      </c>
      <c r="V8387">
        <f>IFERROR(SuperstoreData[[#This Row],[Profit]]/SuperstoreData[[#This Row],[Sales]],0)</f>
        <v>0.35</v>
      </c>
      <c r="W8387">
        <f>YEAR(C8387)</f>
        <v>2017</v>
      </c>
      <c r="X8387" t="str">
        <f>TEXT(C8387,"mmm")</f>
        <v>Sep</v>
      </c>
    </row>
    <row r="8388" spans="1:24" x14ac:dyDescent="0.3">
      <c r="A8388">
        <v>8387</v>
      </c>
      <c r="B8388" t="s">
        <v>10808</v>
      </c>
      <c r="C8388" s="1">
        <v>42152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>
        <v>16.239999999999998</v>
      </c>
      <c r="S8388">
        <v>1</v>
      </c>
      <c r="T8388">
        <v>0</v>
      </c>
      <c r="U8388">
        <v>2.4359999999999999</v>
      </c>
      <c r="V8388">
        <f>IFERROR(SuperstoreData[[#This Row],[Profit]]/SuperstoreData[[#This Row],[Sales]],0)</f>
        <v>0.15000000000000002</v>
      </c>
      <c r="W8388">
        <f>YEAR(C8388)</f>
        <v>2015</v>
      </c>
      <c r="X8388" t="str">
        <f>TEXT(C8388,"mmm")</f>
        <v>May</v>
      </c>
    </row>
    <row r="8389" spans="1:24" x14ac:dyDescent="0.3">
      <c r="A8389">
        <v>8388</v>
      </c>
      <c r="B8389" t="s">
        <v>10808</v>
      </c>
      <c r="C8389" s="1">
        <v>42152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>
        <v>77.55</v>
      </c>
      <c r="S8389">
        <v>5</v>
      </c>
      <c r="T8389">
        <v>0</v>
      </c>
      <c r="U8389">
        <v>21.713999999999999</v>
      </c>
      <c r="V8389">
        <f>IFERROR(SuperstoreData[[#This Row],[Profit]]/SuperstoreData[[#This Row],[Sales]],0)</f>
        <v>0.27999999999999997</v>
      </c>
      <c r="W8389">
        <f>YEAR(C8389)</f>
        <v>2015</v>
      </c>
      <c r="X8389" t="str">
        <f>TEXT(C8389,"mmm")</f>
        <v>May</v>
      </c>
    </row>
    <row r="8390" spans="1:24" x14ac:dyDescent="0.3">
      <c r="A8390">
        <v>8389</v>
      </c>
      <c r="B8390" t="s">
        <v>10809</v>
      </c>
      <c r="C8390" s="1">
        <v>41944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>
        <v>76.12</v>
      </c>
      <c r="S8390">
        <v>2</v>
      </c>
      <c r="T8390">
        <v>0</v>
      </c>
      <c r="U8390">
        <v>22.0748</v>
      </c>
      <c r="V8390">
        <f>IFERROR(SuperstoreData[[#This Row],[Profit]]/SuperstoreData[[#This Row],[Sales]],0)</f>
        <v>0.28999999999999998</v>
      </c>
      <c r="W8390">
        <f>YEAR(C8390)</f>
        <v>2014</v>
      </c>
      <c r="X8390" t="str">
        <f>TEXT(C8390,"mmm")</f>
        <v>Nov</v>
      </c>
    </row>
    <row r="8391" spans="1:24" x14ac:dyDescent="0.3">
      <c r="A8391">
        <v>8390</v>
      </c>
      <c r="B8391" t="s">
        <v>10810</v>
      </c>
      <c r="C8391" s="1">
        <v>42731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>
        <v>17.184000000000001</v>
      </c>
      <c r="S8391">
        <v>6</v>
      </c>
      <c r="T8391">
        <v>0.2</v>
      </c>
      <c r="U8391">
        <v>6.2291999999999996</v>
      </c>
      <c r="V8391">
        <f>IFERROR(SuperstoreData[[#This Row],[Profit]]/SuperstoreData[[#This Row],[Sales]],0)</f>
        <v>0.36249999999999993</v>
      </c>
      <c r="W8391">
        <f>YEAR(C8391)</f>
        <v>2016</v>
      </c>
      <c r="X8391" t="str">
        <f>TEXT(C8391,"mmm")</f>
        <v>Dec</v>
      </c>
    </row>
    <row r="8392" spans="1:24" x14ac:dyDescent="0.3">
      <c r="A8392">
        <v>8391</v>
      </c>
      <c r="B8392" t="s">
        <v>10811</v>
      </c>
      <c r="C8392" s="1">
        <v>43073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>
        <v>11.76</v>
      </c>
      <c r="S8392">
        <v>2</v>
      </c>
      <c r="T8392">
        <v>0</v>
      </c>
      <c r="U8392">
        <v>5.7624000000000004</v>
      </c>
      <c r="V8392">
        <f>IFERROR(SuperstoreData[[#This Row],[Profit]]/SuperstoreData[[#This Row],[Sales]],0)</f>
        <v>0.49000000000000005</v>
      </c>
      <c r="W8392">
        <f>YEAR(C8392)</f>
        <v>2017</v>
      </c>
      <c r="X8392" t="str">
        <f>TEXT(C8392,"mmm")</f>
        <v>Dec</v>
      </c>
    </row>
    <row r="8393" spans="1:24" x14ac:dyDescent="0.3">
      <c r="A8393">
        <v>8392</v>
      </c>
      <c r="B8393" t="s">
        <v>10812</v>
      </c>
      <c r="C8393" s="1">
        <v>43092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>
        <v>27.46</v>
      </c>
      <c r="S8393">
        <v>2</v>
      </c>
      <c r="T8393">
        <v>0</v>
      </c>
      <c r="U8393">
        <v>9.8856000000000002</v>
      </c>
      <c r="V8393">
        <f>IFERROR(SuperstoreData[[#This Row],[Profit]]/SuperstoreData[[#This Row],[Sales]],0)</f>
        <v>0.36</v>
      </c>
      <c r="W8393">
        <f>YEAR(C8393)</f>
        <v>2017</v>
      </c>
      <c r="X8393" t="str">
        <f>TEXT(C8393,"mmm")</f>
        <v>Dec</v>
      </c>
    </row>
    <row r="8394" spans="1:24" x14ac:dyDescent="0.3">
      <c r="A8394">
        <v>8393</v>
      </c>
      <c r="B8394" t="s">
        <v>10814</v>
      </c>
      <c r="C8394" s="1">
        <v>42705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>
        <v>137.94</v>
      </c>
      <c r="S8394">
        <v>3</v>
      </c>
      <c r="T8394">
        <v>0</v>
      </c>
      <c r="U8394">
        <v>35.864400000000003</v>
      </c>
      <c r="V8394">
        <f>IFERROR(SuperstoreData[[#This Row],[Profit]]/SuperstoreData[[#This Row],[Sales]],0)</f>
        <v>0.26</v>
      </c>
      <c r="W8394">
        <f>YEAR(C8394)</f>
        <v>2016</v>
      </c>
      <c r="X8394" t="str">
        <f>TEXT(C8394,"mmm")</f>
        <v>Dec</v>
      </c>
    </row>
    <row r="8395" spans="1:24" x14ac:dyDescent="0.3">
      <c r="A8395">
        <v>8394</v>
      </c>
      <c r="B8395" t="s">
        <v>10814</v>
      </c>
      <c r="C8395" s="1">
        <v>42705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>
        <v>111.15</v>
      </c>
      <c r="S8395">
        <v>5</v>
      </c>
      <c r="T8395">
        <v>0</v>
      </c>
      <c r="U8395">
        <v>48.905999999999999</v>
      </c>
      <c r="V8395">
        <f>IFERROR(SuperstoreData[[#This Row],[Profit]]/SuperstoreData[[#This Row],[Sales]],0)</f>
        <v>0.43999999999999995</v>
      </c>
      <c r="W8395">
        <f>YEAR(C8395)</f>
        <v>2016</v>
      </c>
      <c r="X8395" t="str">
        <f>TEXT(C8395,"mmm")</f>
        <v>Dec</v>
      </c>
    </row>
    <row r="8396" spans="1:24" x14ac:dyDescent="0.3">
      <c r="A8396">
        <v>8395</v>
      </c>
      <c r="B8396" t="s">
        <v>10814</v>
      </c>
      <c r="C8396" s="1">
        <v>42705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>
        <v>901.95</v>
      </c>
      <c r="S8396">
        <v>3</v>
      </c>
      <c r="T8396">
        <v>0</v>
      </c>
      <c r="U8396">
        <v>297.64350000000002</v>
      </c>
      <c r="V8396">
        <f>IFERROR(SuperstoreData[[#This Row],[Profit]]/SuperstoreData[[#This Row],[Sales]],0)</f>
        <v>0.33</v>
      </c>
      <c r="W8396">
        <f>YEAR(C8396)</f>
        <v>2016</v>
      </c>
      <c r="X8396" t="str">
        <f>TEXT(C8396,"mmm")</f>
        <v>Dec</v>
      </c>
    </row>
    <row r="8397" spans="1:24" x14ac:dyDescent="0.3">
      <c r="A8397">
        <v>8396</v>
      </c>
      <c r="B8397" t="s">
        <v>10814</v>
      </c>
      <c r="C8397" s="1">
        <v>42705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>
        <v>366.00900000000001</v>
      </c>
      <c r="S8397">
        <v>3</v>
      </c>
      <c r="T8397">
        <v>0.3</v>
      </c>
      <c r="U8397">
        <v>-47.058300000000003</v>
      </c>
      <c r="V8397">
        <f>IFERROR(SuperstoreData[[#This Row],[Profit]]/SuperstoreData[[#This Row],[Sales]],0)</f>
        <v>-0.12857142857142859</v>
      </c>
      <c r="W8397">
        <f>YEAR(C8397)</f>
        <v>2016</v>
      </c>
      <c r="X8397" t="str">
        <f>TEXT(C8397,"mmm")</f>
        <v>Dec</v>
      </c>
    </row>
    <row r="8398" spans="1:24" x14ac:dyDescent="0.3">
      <c r="A8398">
        <v>8397</v>
      </c>
      <c r="B8398" t="s">
        <v>10815</v>
      </c>
      <c r="C8398" s="1">
        <v>41820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>
        <v>310.68799999999999</v>
      </c>
      <c r="S8398">
        <v>7</v>
      </c>
      <c r="T8398">
        <v>0.2</v>
      </c>
      <c r="U8398">
        <v>108.74079999999999</v>
      </c>
      <c r="V8398">
        <f>IFERROR(SuperstoreData[[#This Row],[Profit]]/SuperstoreData[[#This Row],[Sales]],0)</f>
        <v>0.35</v>
      </c>
      <c r="W8398">
        <f>YEAR(C8398)</f>
        <v>2014</v>
      </c>
      <c r="X8398" t="str">
        <f>TEXT(C8398,"mmm")</f>
        <v>Jun</v>
      </c>
    </row>
    <row r="8399" spans="1:24" x14ac:dyDescent="0.3">
      <c r="A8399">
        <v>8398</v>
      </c>
      <c r="B8399" t="s">
        <v>10816</v>
      </c>
      <c r="C8399" s="1">
        <v>41885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>
        <v>7.68</v>
      </c>
      <c r="S8399">
        <v>5</v>
      </c>
      <c r="T8399">
        <v>0.8</v>
      </c>
      <c r="U8399">
        <v>-11.52</v>
      </c>
      <c r="V8399">
        <f>IFERROR(SuperstoreData[[#This Row],[Profit]]/SuperstoreData[[#This Row],[Sales]],0)</f>
        <v>-1.5</v>
      </c>
      <c r="W8399">
        <f>YEAR(C8399)</f>
        <v>2014</v>
      </c>
      <c r="X8399" t="str">
        <f>TEXT(C8399,"mmm")</f>
        <v>Sep</v>
      </c>
    </row>
    <row r="8400" spans="1:24" x14ac:dyDescent="0.3">
      <c r="A8400">
        <v>8399</v>
      </c>
      <c r="B8400" t="s">
        <v>10817</v>
      </c>
      <c r="C8400" s="1">
        <v>43041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>
        <v>155.37200000000001</v>
      </c>
      <c r="S8400">
        <v>2</v>
      </c>
      <c r="T8400">
        <v>0.3</v>
      </c>
      <c r="U8400">
        <v>-35.513599999999997</v>
      </c>
      <c r="V8400">
        <f>IFERROR(SuperstoreData[[#This Row],[Profit]]/SuperstoreData[[#This Row],[Sales]],0)</f>
        <v>-0.22857142857142854</v>
      </c>
      <c r="W8400">
        <f>YEAR(C8400)</f>
        <v>2017</v>
      </c>
      <c r="X8400" t="str">
        <f>TEXT(C8400,"mmm")</f>
        <v>Nov</v>
      </c>
    </row>
    <row r="8401" spans="1:24" x14ac:dyDescent="0.3">
      <c r="A8401">
        <v>8400</v>
      </c>
      <c r="B8401" t="s">
        <v>10818</v>
      </c>
      <c r="C8401" s="1">
        <v>42107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>
        <v>10.744</v>
      </c>
      <c r="S8401">
        <v>1</v>
      </c>
      <c r="T8401">
        <v>0.2</v>
      </c>
      <c r="U8401">
        <v>0.80579999999999996</v>
      </c>
      <c r="V8401">
        <f>IFERROR(SuperstoreData[[#This Row],[Profit]]/SuperstoreData[[#This Row],[Sales]],0)</f>
        <v>7.4999999999999997E-2</v>
      </c>
      <c r="W8401">
        <f>YEAR(C8401)</f>
        <v>2015</v>
      </c>
      <c r="X8401" t="str">
        <f>TEXT(C8401,"mmm")</f>
        <v>Apr</v>
      </c>
    </row>
    <row r="8402" spans="1:24" x14ac:dyDescent="0.3">
      <c r="A8402">
        <v>8401</v>
      </c>
      <c r="B8402" t="s">
        <v>10819</v>
      </c>
      <c r="C8402" s="1">
        <v>42343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>
        <v>232.4</v>
      </c>
      <c r="S8402">
        <v>5</v>
      </c>
      <c r="T8402">
        <v>0.2</v>
      </c>
      <c r="U8402">
        <v>78.435000000000002</v>
      </c>
      <c r="V8402">
        <f>IFERROR(SuperstoreData[[#This Row],[Profit]]/SuperstoreData[[#This Row],[Sales]],0)</f>
        <v>0.33750000000000002</v>
      </c>
      <c r="W8402">
        <f>YEAR(C8402)</f>
        <v>2015</v>
      </c>
      <c r="X8402" t="str">
        <f>TEXT(C8402,"mmm")</f>
        <v>Dec</v>
      </c>
    </row>
    <row r="8403" spans="1:24" x14ac:dyDescent="0.3">
      <c r="A8403">
        <v>8402</v>
      </c>
      <c r="B8403" t="s">
        <v>10819</v>
      </c>
      <c r="C8403" s="1">
        <v>42343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>
        <v>164.64599999999999</v>
      </c>
      <c r="S8403">
        <v>3</v>
      </c>
      <c r="T8403">
        <v>0.1</v>
      </c>
      <c r="U8403">
        <v>12.8058</v>
      </c>
      <c r="V8403">
        <f>IFERROR(SuperstoreData[[#This Row],[Profit]]/SuperstoreData[[#This Row],[Sales]],0)</f>
        <v>7.7777777777777779E-2</v>
      </c>
      <c r="W8403">
        <f>YEAR(C8403)</f>
        <v>2015</v>
      </c>
      <c r="X8403" t="str">
        <f>TEXT(C8403,"mmm")</f>
        <v>Dec</v>
      </c>
    </row>
    <row r="8404" spans="1:24" x14ac:dyDescent="0.3">
      <c r="A8404">
        <v>8403</v>
      </c>
      <c r="B8404" t="s">
        <v>10819</v>
      </c>
      <c r="C8404" s="1">
        <v>42343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>
        <v>22.68</v>
      </c>
      <c r="S8404">
        <v>2</v>
      </c>
      <c r="T8404">
        <v>0</v>
      </c>
      <c r="U8404">
        <v>11.113200000000001</v>
      </c>
      <c r="V8404">
        <f>IFERROR(SuperstoreData[[#This Row],[Profit]]/SuperstoreData[[#This Row],[Sales]],0)</f>
        <v>0.49000000000000005</v>
      </c>
      <c r="W8404">
        <f>YEAR(C8404)</f>
        <v>2015</v>
      </c>
      <c r="X8404" t="str">
        <f>TEXT(C8404,"mmm")</f>
        <v>Dec</v>
      </c>
    </row>
    <row r="8405" spans="1:24" x14ac:dyDescent="0.3">
      <c r="A8405">
        <v>8404</v>
      </c>
      <c r="B8405" t="s">
        <v>10820</v>
      </c>
      <c r="C8405" s="1">
        <v>42401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>
        <v>105.52</v>
      </c>
      <c r="S8405">
        <v>4</v>
      </c>
      <c r="T8405">
        <v>0</v>
      </c>
      <c r="U8405">
        <v>48.539200000000001</v>
      </c>
      <c r="V8405">
        <f>IFERROR(SuperstoreData[[#This Row],[Profit]]/SuperstoreData[[#This Row],[Sales]],0)</f>
        <v>0.46</v>
      </c>
      <c r="W8405">
        <f>YEAR(C8405)</f>
        <v>2016</v>
      </c>
      <c r="X8405" t="str">
        <f>TEXT(C8405,"mmm")</f>
        <v>Feb</v>
      </c>
    </row>
    <row r="8406" spans="1:24" x14ac:dyDescent="0.3">
      <c r="A8406">
        <v>8405</v>
      </c>
      <c r="B8406" t="s">
        <v>10821</v>
      </c>
      <c r="C8406" s="1">
        <v>42924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>
        <v>83.92</v>
      </c>
      <c r="S8406">
        <v>4</v>
      </c>
      <c r="T8406">
        <v>0</v>
      </c>
      <c r="U8406">
        <v>5.8743999999999996</v>
      </c>
      <c r="V8406">
        <f>IFERROR(SuperstoreData[[#This Row],[Profit]]/SuperstoreData[[#This Row],[Sales]],0)</f>
        <v>6.9999999999999993E-2</v>
      </c>
      <c r="W8406">
        <f>YEAR(C8406)</f>
        <v>2017</v>
      </c>
      <c r="X8406" t="str">
        <f>TEXT(C8406,"mmm")</f>
        <v>Jul</v>
      </c>
    </row>
    <row r="8407" spans="1:24" x14ac:dyDescent="0.3">
      <c r="A8407">
        <v>8406</v>
      </c>
      <c r="B8407" t="s">
        <v>10821</v>
      </c>
      <c r="C8407" s="1">
        <v>42924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>
        <v>141.9</v>
      </c>
      <c r="S8407">
        <v>5</v>
      </c>
      <c r="T8407">
        <v>0</v>
      </c>
      <c r="U8407">
        <v>58.179000000000002</v>
      </c>
      <c r="V8407">
        <f>IFERROR(SuperstoreData[[#This Row],[Profit]]/SuperstoreData[[#This Row],[Sales]],0)</f>
        <v>0.41</v>
      </c>
      <c r="W8407">
        <f>YEAR(C8407)</f>
        <v>2017</v>
      </c>
      <c r="X8407" t="str">
        <f>TEXT(C8407,"mmm")</f>
        <v>Jul</v>
      </c>
    </row>
    <row r="8408" spans="1:24" x14ac:dyDescent="0.3">
      <c r="A8408">
        <v>8407</v>
      </c>
      <c r="B8408" t="s">
        <v>10821</v>
      </c>
      <c r="C8408" s="1">
        <v>42924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>
        <v>39.979999999999997</v>
      </c>
      <c r="S8408">
        <v>2</v>
      </c>
      <c r="T8408">
        <v>0</v>
      </c>
      <c r="U8408">
        <v>9.1953999999999994</v>
      </c>
      <c r="V8408">
        <f>IFERROR(SuperstoreData[[#This Row],[Profit]]/SuperstoreData[[#This Row],[Sales]],0)</f>
        <v>0.23</v>
      </c>
      <c r="W8408">
        <f>YEAR(C8408)</f>
        <v>2017</v>
      </c>
      <c r="X8408" t="str">
        <f>TEXT(C8408,"mmm")</f>
        <v>Jul</v>
      </c>
    </row>
    <row r="8409" spans="1:24" x14ac:dyDescent="0.3">
      <c r="A8409">
        <v>8408</v>
      </c>
      <c r="B8409" t="s">
        <v>10821</v>
      </c>
      <c r="C8409" s="1">
        <v>42924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>
        <v>28.91</v>
      </c>
      <c r="S8409">
        <v>7</v>
      </c>
      <c r="T8409">
        <v>0</v>
      </c>
      <c r="U8409">
        <v>8.673</v>
      </c>
      <c r="V8409">
        <f>IFERROR(SuperstoreData[[#This Row],[Profit]]/SuperstoreData[[#This Row],[Sales]],0)</f>
        <v>0.3</v>
      </c>
      <c r="W8409">
        <f>YEAR(C8409)</f>
        <v>2017</v>
      </c>
      <c r="X8409" t="str">
        <f>TEXT(C8409,"mmm")</f>
        <v>Jul</v>
      </c>
    </row>
    <row r="8410" spans="1:24" x14ac:dyDescent="0.3">
      <c r="A8410">
        <v>8409</v>
      </c>
      <c r="B8410" t="s">
        <v>10821</v>
      </c>
      <c r="C8410" s="1">
        <v>42924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>
        <v>174.95</v>
      </c>
      <c r="S8410">
        <v>5</v>
      </c>
      <c r="T8410">
        <v>0</v>
      </c>
      <c r="U8410">
        <v>45.487000000000002</v>
      </c>
      <c r="V8410">
        <f>IFERROR(SuperstoreData[[#This Row],[Profit]]/SuperstoreData[[#This Row],[Sales]],0)</f>
        <v>0.26</v>
      </c>
      <c r="W8410">
        <f>YEAR(C8410)</f>
        <v>2017</v>
      </c>
      <c r="X8410" t="str">
        <f>TEXT(C8410,"mmm")</f>
        <v>Jul</v>
      </c>
    </row>
    <row r="8411" spans="1:24" x14ac:dyDescent="0.3">
      <c r="A8411">
        <v>8410</v>
      </c>
      <c r="B8411" t="s">
        <v>10822</v>
      </c>
      <c r="C8411" s="1">
        <v>42349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>
        <v>110.52800000000001</v>
      </c>
      <c r="S8411">
        <v>4</v>
      </c>
      <c r="T8411">
        <v>0.2</v>
      </c>
      <c r="U8411">
        <v>38.684800000000003</v>
      </c>
      <c r="V8411">
        <f>IFERROR(SuperstoreData[[#This Row],[Profit]]/SuperstoreData[[#This Row],[Sales]],0)</f>
        <v>0.35000000000000003</v>
      </c>
      <c r="W8411">
        <f>YEAR(C8411)</f>
        <v>2015</v>
      </c>
      <c r="X8411" t="str">
        <f>TEXT(C8411,"mmm")</f>
        <v>Dec</v>
      </c>
    </row>
    <row r="8412" spans="1:24" x14ac:dyDescent="0.3">
      <c r="A8412">
        <v>8411</v>
      </c>
      <c r="B8412" t="s">
        <v>10823</v>
      </c>
      <c r="C8412" s="1">
        <v>42689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>
        <v>630.024</v>
      </c>
      <c r="S8412">
        <v>4</v>
      </c>
      <c r="T8412">
        <v>0.4</v>
      </c>
      <c r="U8412">
        <v>-199.5076</v>
      </c>
      <c r="V8412">
        <f>IFERROR(SuperstoreData[[#This Row],[Profit]]/SuperstoreData[[#This Row],[Sales]],0)</f>
        <v>-0.31666666666666665</v>
      </c>
      <c r="W8412">
        <f>YEAR(C8412)</f>
        <v>2016</v>
      </c>
      <c r="X8412" t="str">
        <f>TEXT(C8412,"mmm")</f>
        <v>Nov</v>
      </c>
    </row>
    <row r="8413" spans="1:24" x14ac:dyDescent="0.3">
      <c r="A8413">
        <v>8412</v>
      </c>
      <c r="B8413" t="s">
        <v>10824</v>
      </c>
      <c r="C8413" s="1">
        <v>42499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>
        <v>27.86</v>
      </c>
      <c r="S8413">
        <v>7</v>
      </c>
      <c r="T8413">
        <v>0</v>
      </c>
      <c r="U8413">
        <v>9.1937999999999995</v>
      </c>
      <c r="V8413">
        <f>IFERROR(SuperstoreData[[#This Row],[Profit]]/SuperstoreData[[#This Row],[Sales]],0)</f>
        <v>0.33</v>
      </c>
      <c r="W8413">
        <f>YEAR(C8413)</f>
        <v>2016</v>
      </c>
      <c r="X8413" t="str">
        <f>TEXT(C8413,"mmm")</f>
        <v>May</v>
      </c>
    </row>
    <row r="8414" spans="1:24" x14ac:dyDescent="0.3">
      <c r="A8414">
        <v>8413</v>
      </c>
      <c r="B8414" t="s">
        <v>10825</v>
      </c>
      <c r="C8414" s="1">
        <v>42804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>
        <v>933.40800000000002</v>
      </c>
      <c r="S8414">
        <v>4</v>
      </c>
      <c r="T8414">
        <v>0.3</v>
      </c>
      <c r="U8414">
        <v>-173.34719999999999</v>
      </c>
      <c r="V8414">
        <f>IFERROR(SuperstoreData[[#This Row],[Profit]]/SuperstoreData[[#This Row],[Sales]],0)</f>
        <v>-0.18571428571428569</v>
      </c>
      <c r="W8414">
        <f>YEAR(C8414)</f>
        <v>2017</v>
      </c>
      <c r="X8414" t="str">
        <f>TEXT(C8414,"mmm")</f>
        <v>Mar</v>
      </c>
    </row>
    <row r="8415" spans="1:24" x14ac:dyDescent="0.3">
      <c r="A8415">
        <v>8414</v>
      </c>
      <c r="B8415" t="s">
        <v>10826</v>
      </c>
      <c r="C8415" s="1">
        <v>42721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>
        <v>51.84</v>
      </c>
      <c r="S8415">
        <v>10</v>
      </c>
      <c r="T8415">
        <v>0.2</v>
      </c>
      <c r="U8415">
        <v>18.143999999999998</v>
      </c>
      <c r="V8415">
        <f>IFERROR(SuperstoreData[[#This Row],[Profit]]/SuperstoreData[[#This Row],[Sales]],0)</f>
        <v>0.34999999999999992</v>
      </c>
      <c r="W8415">
        <f>YEAR(C8415)</f>
        <v>2016</v>
      </c>
      <c r="X8415" t="str">
        <f>TEXT(C8415,"mmm")</f>
        <v>Dec</v>
      </c>
    </row>
    <row r="8416" spans="1:24" x14ac:dyDescent="0.3">
      <c r="A8416">
        <v>8415</v>
      </c>
      <c r="B8416" t="s">
        <v>10826</v>
      </c>
      <c r="C8416" s="1">
        <v>42721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>
        <v>165.6</v>
      </c>
      <c r="S8416">
        <v>3</v>
      </c>
      <c r="T8416">
        <v>0.2</v>
      </c>
      <c r="U8416">
        <v>-6.21</v>
      </c>
      <c r="V8416">
        <f>IFERROR(SuperstoreData[[#This Row],[Profit]]/SuperstoreData[[#This Row],[Sales]],0)</f>
        <v>-3.7499999999999999E-2</v>
      </c>
      <c r="W8416">
        <f>YEAR(C8416)</f>
        <v>2016</v>
      </c>
      <c r="X8416" t="str">
        <f>TEXT(C8416,"mmm")</f>
        <v>Dec</v>
      </c>
    </row>
    <row r="8417" spans="1:24" x14ac:dyDescent="0.3">
      <c r="A8417">
        <v>8416</v>
      </c>
      <c r="B8417" t="s">
        <v>10827</v>
      </c>
      <c r="C8417" s="1">
        <v>42831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>
        <v>106.32</v>
      </c>
      <c r="S8417">
        <v>3</v>
      </c>
      <c r="T8417">
        <v>0</v>
      </c>
      <c r="U8417">
        <v>49.970399999999998</v>
      </c>
      <c r="V8417">
        <f>IFERROR(SuperstoreData[[#This Row],[Profit]]/SuperstoreData[[#This Row],[Sales]],0)</f>
        <v>0.47000000000000003</v>
      </c>
      <c r="W8417">
        <f>YEAR(C8417)</f>
        <v>2017</v>
      </c>
      <c r="X8417" t="str">
        <f>TEXT(C8417,"mmm")</f>
        <v>Apr</v>
      </c>
    </row>
    <row r="8418" spans="1:24" x14ac:dyDescent="0.3">
      <c r="A8418">
        <v>8417</v>
      </c>
      <c r="B8418" t="s">
        <v>10828</v>
      </c>
      <c r="C8418" s="1">
        <v>42864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>
        <v>147.91999999999999</v>
      </c>
      <c r="S8418">
        <v>5</v>
      </c>
      <c r="T8418">
        <v>0.2</v>
      </c>
      <c r="U8418">
        <v>46.225000000000001</v>
      </c>
      <c r="V8418">
        <f>IFERROR(SuperstoreData[[#This Row],[Profit]]/SuperstoreData[[#This Row],[Sales]],0)</f>
        <v>0.31250000000000006</v>
      </c>
      <c r="W8418">
        <f>YEAR(C8418)</f>
        <v>2017</v>
      </c>
      <c r="X8418" t="str">
        <f>TEXT(C8418,"mmm")</f>
        <v>May</v>
      </c>
    </row>
    <row r="8419" spans="1:24" x14ac:dyDescent="0.3">
      <c r="A8419">
        <v>8418</v>
      </c>
      <c r="B8419" t="s">
        <v>10828</v>
      </c>
      <c r="C8419" s="1">
        <v>42864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>
        <v>104.28</v>
      </c>
      <c r="S8419">
        <v>3</v>
      </c>
      <c r="T8419">
        <v>0</v>
      </c>
      <c r="U8419">
        <v>26.07</v>
      </c>
      <c r="V8419">
        <f>IFERROR(SuperstoreData[[#This Row],[Profit]]/SuperstoreData[[#This Row],[Sales]],0)</f>
        <v>0.25</v>
      </c>
      <c r="W8419">
        <f>YEAR(C8419)</f>
        <v>2017</v>
      </c>
      <c r="X8419" t="str">
        <f>TEXT(C8419,"mmm")</f>
        <v>May</v>
      </c>
    </row>
    <row r="8420" spans="1:24" x14ac:dyDescent="0.3">
      <c r="A8420">
        <v>8419</v>
      </c>
      <c r="B8420" t="s">
        <v>10828</v>
      </c>
      <c r="C8420" s="1">
        <v>42864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>
        <v>286.85000000000002</v>
      </c>
      <c r="S8420">
        <v>1</v>
      </c>
      <c r="T8420">
        <v>0</v>
      </c>
      <c r="U8420">
        <v>63.106999999999999</v>
      </c>
      <c r="V8420">
        <f>IFERROR(SuperstoreData[[#This Row],[Profit]]/SuperstoreData[[#This Row],[Sales]],0)</f>
        <v>0.21999999999999997</v>
      </c>
      <c r="W8420">
        <f>YEAR(C8420)</f>
        <v>2017</v>
      </c>
      <c r="X8420" t="str">
        <f>TEXT(C8420,"mmm")</f>
        <v>May</v>
      </c>
    </row>
    <row r="8421" spans="1:24" x14ac:dyDescent="0.3">
      <c r="A8421">
        <v>8420</v>
      </c>
      <c r="B8421" t="s">
        <v>10828</v>
      </c>
      <c r="C8421" s="1">
        <v>42864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>
        <v>66.959999999999994</v>
      </c>
      <c r="S8421">
        <v>4</v>
      </c>
      <c r="T8421">
        <v>0</v>
      </c>
      <c r="U8421">
        <v>2.6783999999999999</v>
      </c>
      <c r="V8421">
        <f>IFERROR(SuperstoreData[[#This Row],[Profit]]/SuperstoreData[[#This Row],[Sales]],0)</f>
        <v>0.04</v>
      </c>
      <c r="W8421">
        <f>YEAR(C8421)</f>
        <v>2017</v>
      </c>
      <c r="X8421" t="str">
        <f>TEXT(C8421,"mmm")</f>
        <v>May</v>
      </c>
    </row>
    <row r="8422" spans="1:24" x14ac:dyDescent="0.3">
      <c r="A8422">
        <v>8421</v>
      </c>
      <c r="B8422" t="s">
        <v>10828</v>
      </c>
      <c r="C8422" s="1">
        <v>42864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>
        <v>199.98</v>
      </c>
      <c r="S8422">
        <v>2</v>
      </c>
      <c r="T8422">
        <v>0</v>
      </c>
      <c r="U8422">
        <v>87.991200000000006</v>
      </c>
      <c r="V8422">
        <f>IFERROR(SuperstoreData[[#This Row],[Profit]]/SuperstoreData[[#This Row],[Sales]],0)</f>
        <v>0.44000000000000006</v>
      </c>
      <c r="W8422">
        <f>YEAR(C8422)</f>
        <v>2017</v>
      </c>
      <c r="X8422" t="str">
        <f>TEXT(C8422,"mmm")</f>
        <v>May</v>
      </c>
    </row>
    <row r="8423" spans="1:24" x14ac:dyDescent="0.3">
      <c r="A8423">
        <v>8422</v>
      </c>
      <c r="B8423" t="s">
        <v>10829</v>
      </c>
      <c r="C8423" s="1">
        <v>43020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>
        <v>45</v>
      </c>
      <c r="S8423">
        <v>3</v>
      </c>
      <c r="T8423">
        <v>0</v>
      </c>
      <c r="U8423">
        <v>4.95</v>
      </c>
      <c r="V8423">
        <f>IFERROR(SuperstoreData[[#This Row],[Profit]]/SuperstoreData[[#This Row],[Sales]],0)</f>
        <v>0.11</v>
      </c>
      <c r="W8423">
        <f>YEAR(C8423)</f>
        <v>2017</v>
      </c>
      <c r="X8423" t="str">
        <f>TEXT(C8423,"mmm")</f>
        <v>Oct</v>
      </c>
    </row>
    <row r="8424" spans="1:24" x14ac:dyDescent="0.3">
      <c r="A8424">
        <v>8423</v>
      </c>
      <c r="B8424" t="s">
        <v>10829</v>
      </c>
      <c r="C8424" s="1">
        <v>43020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>
        <v>17.899999999999999</v>
      </c>
      <c r="S8424">
        <v>5</v>
      </c>
      <c r="T8424">
        <v>0</v>
      </c>
      <c r="U8424">
        <v>8.7710000000000008</v>
      </c>
      <c r="V8424">
        <f>IFERROR(SuperstoreData[[#This Row],[Profit]]/SuperstoreData[[#This Row],[Sales]],0)</f>
        <v>0.4900000000000001</v>
      </c>
      <c r="W8424">
        <f>YEAR(C8424)</f>
        <v>2017</v>
      </c>
      <c r="X8424" t="str">
        <f>TEXT(C8424,"mmm")</f>
        <v>Oct</v>
      </c>
    </row>
    <row r="8425" spans="1:24" x14ac:dyDescent="0.3">
      <c r="A8425">
        <v>8424</v>
      </c>
      <c r="B8425" t="s">
        <v>10829</v>
      </c>
      <c r="C8425" s="1">
        <v>43020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>
        <v>40.479999999999997</v>
      </c>
      <c r="S8425">
        <v>2</v>
      </c>
      <c r="T8425">
        <v>0</v>
      </c>
      <c r="U8425">
        <v>17.406400000000001</v>
      </c>
      <c r="V8425">
        <f>IFERROR(SuperstoreData[[#This Row],[Profit]]/SuperstoreData[[#This Row],[Sales]],0)</f>
        <v>0.43000000000000005</v>
      </c>
      <c r="W8425">
        <f>YEAR(C8425)</f>
        <v>2017</v>
      </c>
      <c r="X8425" t="str">
        <f>TEXT(C8425,"mmm")</f>
        <v>Oct</v>
      </c>
    </row>
    <row r="8426" spans="1:24" x14ac:dyDescent="0.3">
      <c r="A8426">
        <v>8425</v>
      </c>
      <c r="B8426" t="s">
        <v>10829</v>
      </c>
      <c r="C8426" s="1">
        <v>43020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>
        <v>2154.9</v>
      </c>
      <c r="S8426">
        <v>5</v>
      </c>
      <c r="T8426">
        <v>0</v>
      </c>
      <c r="U8426">
        <v>129.29400000000001</v>
      </c>
      <c r="V8426">
        <f>IFERROR(SuperstoreData[[#This Row],[Profit]]/SuperstoreData[[#This Row],[Sales]],0)</f>
        <v>6.0000000000000005E-2</v>
      </c>
      <c r="W8426">
        <f>YEAR(C8426)</f>
        <v>2017</v>
      </c>
      <c r="X8426" t="str">
        <f>TEXT(C8426,"mmm")</f>
        <v>Oct</v>
      </c>
    </row>
    <row r="8427" spans="1:24" x14ac:dyDescent="0.3">
      <c r="A8427">
        <v>8426</v>
      </c>
      <c r="B8427" t="s">
        <v>10830</v>
      </c>
      <c r="C8427" s="1">
        <v>42610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>
        <v>18.431999999999999</v>
      </c>
      <c r="S8427">
        <v>8</v>
      </c>
      <c r="T8427">
        <v>0.7</v>
      </c>
      <c r="U8427">
        <v>-12.288</v>
      </c>
      <c r="V8427">
        <f>IFERROR(SuperstoreData[[#This Row],[Profit]]/SuperstoreData[[#This Row],[Sales]],0)</f>
        <v>-0.66666666666666674</v>
      </c>
      <c r="W8427">
        <f>YEAR(C8427)</f>
        <v>2016</v>
      </c>
      <c r="X8427" t="str">
        <f>TEXT(C8427,"mmm")</f>
        <v>Aug</v>
      </c>
    </row>
    <row r="8428" spans="1:24" x14ac:dyDescent="0.3">
      <c r="A8428">
        <v>8427</v>
      </c>
      <c r="B8428" t="s">
        <v>10831</v>
      </c>
      <c r="C8428" s="1">
        <v>42279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>
        <v>10.944000000000001</v>
      </c>
      <c r="S8428">
        <v>2</v>
      </c>
      <c r="T8428">
        <v>0.2</v>
      </c>
      <c r="U8428">
        <v>0.95760000000000001</v>
      </c>
      <c r="V8428">
        <f>IFERROR(SuperstoreData[[#This Row],[Profit]]/SuperstoreData[[#This Row],[Sales]],0)</f>
        <v>8.7499999999999994E-2</v>
      </c>
      <c r="W8428">
        <f>YEAR(C8428)</f>
        <v>2015</v>
      </c>
      <c r="X8428" t="str">
        <f>TEXT(C8428,"mmm")</f>
        <v>Oct</v>
      </c>
    </row>
    <row r="8429" spans="1:24" x14ac:dyDescent="0.3">
      <c r="A8429">
        <v>8428</v>
      </c>
      <c r="B8429" t="s">
        <v>10832</v>
      </c>
      <c r="C8429" s="1">
        <v>43062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>
        <v>4.3600000000000003</v>
      </c>
      <c r="S8429">
        <v>2</v>
      </c>
      <c r="T8429">
        <v>0</v>
      </c>
      <c r="U8429">
        <v>0.1744</v>
      </c>
      <c r="V8429">
        <f>IFERROR(SuperstoreData[[#This Row],[Profit]]/SuperstoreData[[#This Row],[Sales]],0)</f>
        <v>3.9999999999999994E-2</v>
      </c>
      <c r="W8429">
        <f>YEAR(C8429)</f>
        <v>2017</v>
      </c>
      <c r="X8429" t="str">
        <f>TEXT(C8429,"mmm")</f>
        <v>Nov</v>
      </c>
    </row>
    <row r="8430" spans="1:24" x14ac:dyDescent="0.3">
      <c r="A8430">
        <v>8429</v>
      </c>
      <c r="B8430" t="s">
        <v>10833</v>
      </c>
      <c r="C8430" s="1">
        <v>43051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>
        <v>62.351999999999997</v>
      </c>
      <c r="S8430">
        <v>6</v>
      </c>
      <c r="T8430">
        <v>0.2</v>
      </c>
      <c r="U8430">
        <v>-10.9116</v>
      </c>
      <c r="V8430">
        <f>IFERROR(SuperstoreData[[#This Row],[Profit]]/SuperstoreData[[#This Row],[Sales]],0)</f>
        <v>-0.17500000000000002</v>
      </c>
      <c r="W8430">
        <f>YEAR(C8430)</f>
        <v>2017</v>
      </c>
      <c r="X8430" t="str">
        <f>TEXT(C8430,"mmm")</f>
        <v>Nov</v>
      </c>
    </row>
    <row r="8431" spans="1:24" x14ac:dyDescent="0.3">
      <c r="A8431">
        <v>8430</v>
      </c>
      <c r="B8431" t="s">
        <v>10834</v>
      </c>
      <c r="C8431" s="1">
        <v>42723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>
        <v>303.92</v>
      </c>
      <c r="S8431">
        <v>5</v>
      </c>
      <c r="T8431">
        <v>0.2</v>
      </c>
      <c r="U8431">
        <v>-30.391999999999999</v>
      </c>
      <c r="V8431">
        <f>IFERROR(SuperstoreData[[#This Row],[Profit]]/SuperstoreData[[#This Row],[Sales]],0)</f>
        <v>-9.9999999999999992E-2</v>
      </c>
      <c r="W8431">
        <f>YEAR(C8431)</f>
        <v>2016</v>
      </c>
      <c r="X8431" t="str">
        <f>TEXT(C8431,"mmm")</f>
        <v>Dec</v>
      </c>
    </row>
    <row r="8432" spans="1:24" x14ac:dyDescent="0.3">
      <c r="A8432">
        <v>8431</v>
      </c>
      <c r="B8432" t="s">
        <v>10835</v>
      </c>
      <c r="C8432" s="1">
        <v>41728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>
        <v>129.30000000000001</v>
      </c>
      <c r="S8432">
        <v>2</v>
      </c>
      <c r="T8432">
        <v>0</v>
      </c>
      <c r="U8432">
        <v>6.4649999999999999</v>
      </c>
      <c r="V8432">
        <f>IFERROR(SuperstoreData[[#This Row],[Profit]]/SuperstoreData[[#This Row],[Sales]],0)</f>
        <v>4.9999999999999996E-2</v>
      </c>
      <c r="W8432">
        <f>YEAR(C8432)</f>
        <v>2014</v>
      </c>
      <c r="X8432" t="str">
        <f>TEXT(C8432,"mmm")</f>
        <v>Mar</v>
      </c>
    </row>
    <row r="8433" spans="1:24" x14ac:dyDescent="0.3">
      <c r="A8433">
        <v>8432</v>
      </c>
      <c r="B8433" t="s">
        <v>10836</v>
      </c>
      <c r="C8433" s="1">
        <v>43047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>
        <v>274.2</v>
      </c>
      <c r="S8433">
        <v>10</v>
      </c>
      <c r="T8433">
        <v>0</v>
      </c>
      <c r="U8433">
        <v>112.422</v>
      </c>
      <c r="V8433">
        <f>IFERROR(SuperstoreData[[#This Row],[Profit]]/SuperstoreData[[#This Row],[Sales]],0)</f>
        <v>0.41000000000000003</v>
      </c>
      <c r="W8433">
        <f>YEAR(C8433)</f>
        <v>2017</v>
      </c>
      <c r="X8433" t="str">
        <f>TEXT(C8433,"mmm")</f>
        <v>Nov</v>
      </c>
    </row>
    <row r="8434" spans="1:24" x14ac:dyDescent="0.3">
      <c r="A8434">
        <v>8433</v>
      </c>
      <c r="B8434" t="s">
        <v>10837</v>
      </c>
      <c r="C8434" s="1">
        <v>41896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>
        <v>6.048</v>
      </c>
      <c r="S8434">
        <v>4</v>
      </c>
      <c r="T8434">
        <v>0.2</v>
      </c>
      <c r="U8434">
        <v>-1.3608</v>
      </c>
      <c r="V8434">
        <f>IFERROR(SuperstoreData[[#This Row],[Profit]]/SuperstoreData[[#This Row],[Sales]],0)</f>
        <v>-0.22500000000000001</v>
      </c>
      <c r="W8434">
        <f>YEAR(C8434)</f>
        <v>2014</v>
      </c>
      <c r="X8434" t="str">
        <f>TEXT(C8434,"mmm")</f>
        <v>Sep</v>
      </c>
    </row>
    <row r="8435" spans="1:24" x14ac:dyDescent="0.3">
      <c r="A8435">
        <v>8434</v>
      </c>
      <c r="B8435" t="s">
        <v>10837</v>
      </c>
      <c r="C8435" s="1">
        <v>41896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>
        <v>6.8479999999999999</v>
      </c>
      <c r="S8435">
        <v>2</v>
      </c>
      <c r="T8435">
        <v>0.2</v>
      </c>
      <c r="U8435">
        <v>2.14</v>
      </c>
      <c r="V8435">
        <f>IFERROR(SuperstoreData[[#This Row],[Profit]]/SuperstoreData[[#This Row],[Sales]],0)</f>
        <v>0.3125</v>
      </c>
      <c r="W8435">
        <f>YEAR(C8435)</f>
        <v>2014</v>
      </c>
      <c r="X8435" t="str">
        <f>TEXT(C8435,"mmm")</f>
        <v>Sep</v>
      </c>
    </row>
    <row r="8436" spans="1:24" x14ac:dyDescent="0.3">
      <c r="A8436">
        <v>8435</v>
      </c>
      <c r="B8436" t="s">
        <v>10837</v>
      </c>
      <c r="C8436" s="1">
        <v>41896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>
        <v>9.9600000000000009</v>
      </c>
      <c r="S8436">
        <v>5</v>
      </c>
      <c r="T8436">
        <v>0.6</v>
      </c>
      <c r="U8436">
        <v>-6.7229999999999999</v>
      </c>
      <c r="V8436">
        <f>IFERROR(SuperstoreData[[#This Row],[Profit]]/SuperstoreData[[#This Row],[Sales]],0)</f>
        <v>-0.67499999999999993</v>
      </c>
      <c r="W8436">
        <f>YEAR(C8436)</f>
        <v>2014</v>
      </c>
      <c r="X8436" t="str">
        <f>TEXT(C8436,"mmm")</f>
        <v>Sep</v>
      </c>
    </row>
    <row r="8437" spans="1:24" x14ac:dyDescent="0.3">
      <c r="A8437">
        <v>8436</v>
      </c>
      <c r="B8437" t="s">
        <v>10837</v>
      </c>
      <c r="C8437" s="1">
        <v>41896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>
        <v>8.5519999999999996</v>
      </c>
      <c r="S8437">
        <v>2</v>
      </c>
      <c r="T8437">
        <v>0.8</v>
      </c>
      <c r="U8437">
        <v>-13.683199999999999</v>
      </c>
      <c r="V8437">
        <f>IFERROR(SuperstoreData[[#This Row],[Profit]]/SuperstoreData[[#This Row],[Sales]],0)</f>
        <v>-1.6</v>
      </c>
      <c r="W8437">
        <f>YEAR(C8437)</f>
        <v>2014</v>
      </c>
      <c r="X8437" t="str">
        <f>TEXT(C8437,"mmm")</f>
        <v>Sep</v>
      </c>
    </row>
    <row r="8438" spans="1:24" x14ac:dyDescent="0.3">
      <c r="A8438">
        <v>8437</v>
      </c>
      <c r="B8438" t="s">
        <v>10838</v>
      </c>
      <c r="C8438" s="1">
        <v>42267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>
        <v>45.584000000000003</v>
      </c>
      <c r="S8438">
        <v>11</v>
      </c>
      <c r="T8438">
        <v>0.2</v>
      </c>
      <c r="U8438">
        <v>16.5242</v>
      </c>
      <c r="V8438">
        <f>IFERROR(SuperstoreData[[#This Row],[Profit]]/SuperstoreData[[#This Row],[Sales]],0)</f>
        <v>0.36249999999999999</v>
      </c>
      <c r="W8438">
        <f>YEAR(C8438)</f>
        <v>2015</v>
      </c>
      <c r="X8438" t="str">
        <f>TEXT(C8438,"mmm")</f>
        <v>Sep</v>
      </c>
    </row>
    <row r="8439" spans="1:24" x14ac:dyDescent="0.3">
      <c r="A8439">
        <v>8438</v>
      </c>
      <c r="B8439" t="s">
        <v>10839</v>
      </c>
      <c r="C8439" s="1">
        <v>42348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>
        <v>25.488</v>
      </c>
      <c r="S8439">
        <v>2</v>
      </c>
      <c r="T8439">
        <v>0.2</v>
      </c>
      <c r="U8439">
        <v>4.4603999999999999</v>
      </c>
      <c r="V8439">
        <f>IFERROR(SuperstoreData[[#This Row],[Profit]]/SuperstoreData[[#This Row],[Sales]],0)</f>
        <v>0.17499999999999999</v>
      </c>
      <c r="W8439">
        <f>YEAR(C8439)</f>
        <v>2015</v>
      </c>
      <c r="X8439" t="str">
        <f>TEXT(C8439,"mmm")</f>
        <v>Dec</v>
      </c>
    </row>
    <row r="8440" spans="1:24" x14ac:dyDescent="0.3">
      <c r="A8440">
        <v>8439</v>
      </c>
      <c r="B8440" t="s">
        <v>10840</v>
      </c>
      <c r="C8440" s="1">
        <v>41787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>
        <v>136.96</v>
      </c>
      <c r="S8440">
        <v>4</v>
      </c>
      <c r="T8440">
        <v>0.2</v>
      </c>
      <c r="U8440">
        <v>51.36</v>
      </c>
      <c r="V8440">
        <f>IFERROR(SuperstoreData[[#This Row],[Profit]]/SuperstoreData[[#This Row],[Sales]],0)</f>
        <v>0.375</v>
      </c>
      <c r="W8440">
        <f>YEAR(C8440)</f>
        <v>2014</v>
      </c>
      <c r="X8440" t="str">
        <f>TEXT(C8440,"mmm")</f>
        <v>May</v>
      </c>
    </row>
    <row r="8441" spans="1:24" x14ac:dyDescent="0.3">
      <c r="A8441">
        <v>8440</v>
      </c>
      <c r="B8441" t="s">
        <v>10841</v>
      </c>
      <c r="C8441" s="1">
        <v>42808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>
        <v>49.616</v>
      </c>
      <c r="S8441">
        <v>2</v>
      </c>
      <c r="T8441">
        <v>0.2</v>
      </c>
      <c r="U8441">
        <v>4.9615999999999998</v>
      </c>
      <c r="V8441">
        <f>IFERROR(SuperstoreData[[#This Row],[Profit]]/SuperstoreData[[#This Row],[Sales]],0)</f>
        <v>9.9999999999999992E-2</v>
      </c>
      <c r="W8441">
        <f>YEAR(C8441)</f>
        <v>2017</v>
      </c>
      <c r="X8441" t="str">
        <f>TEXT(C8441,"mmm")</f>
        <v>Mar</v>
      </c>
    </row>
    <row r="8442" spans="1:24" x14ac:dyDescent="0.3">
      <c r="A8442">
        <v>8441</v>
      </c>
      <c r="B8442" t="s">
        <v>10842</v>
      </c>
      <c r="C8442" s="1">
        <v>42712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>
        <v>10.584</v>
      </c>
      <c r="S8442">
        <v>3</v>
      </c>
      <c r="T8442">
        <v>0.2</v>
      </c>
      <c r="U8442">
        <v>3.4398</v>
      </c>
      <c r="V8442">
        <f>IFERROR(SuperstoreData[[#This Row],[Profit]]/SuperstoreData[[#This Row],[Sales]],0)</f>
        <v>0.32500000000000001</v>
      </c>
      <c r="W8442">
        <f>YEAR(C8442)</f>
        <v>2016</v>
      </c>
      <c r="X8442" t="str">
        <f>TEXT(C8442,"mmm")</f>
        <v>Dec</v>
      </c>
    </row>
    <row r="8443" spans="1:24" x14ac:dyDescent="0.3">
      <c r="A8443">
        <v>8442</v>
      </c>
      <c r="B8443" t="s">
        <v>10843</v>
      </c>
      <c r="C8443" s="1">
        <v>42861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>
        <v>84.415999999999997</v>
      </c>
      <c r="S8443">
        <v>4</v>
      </c>
      <c r="T8443">
        <v>0.2</v>
      </c>
      <c r="U8443">
        <v>27.435199999999998</v>
      </c>
      <c r="V8443">
        <f>IFERROR(SuperstoreData[[#This Row],[Profit]]/SuperstoreData[[#This Row],[Sales]],0)</f>
        <v>0.32500000000000001</v>
      </c>
      <c r="W8443">
        <f>YEAR(C8443)</f>
        <v>2017</v>
      </c>
      <c r="X8443" t="str">
        <f>TEXT(C8443,"mmm")</f>
        <v>May</v>
      </c>
    </row>
    <row r="8444" spans="1:24" x14ac:dyDescent="0.3">
      <c r="A8444">
        <v>8443</v>
      </c>
      <c r="B8444" t="s">
        <v>10844</v>
      </c>
      <c r="C8444" s="1">
        <v>42435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>
        <v>431.94</v>
      </c>
      <c r="S8444">
        <v>2</v>
      </c>
      <c r="T8444">
        <v>0.4</v>
      </c>
      <c r="U8444">
        <v>-71.989999999999995</v>
      </c>
      <c r="V8444">
        <f>IFERROR(SuperstoreData[[#This Row],[Profit]]/SuperstoreData[[#This Row],[Sales]],0)</f>
        <v>-0.16666666666666666</v>
      </c>
      <c r="W8444">
        <f>YEAR(C8444)</f>
        <v>2016</v>
      </c>
      <c r="X8444" t="str">
        <f>TEXT(C8444,"mmm")</f>
        <v>Mar</v>
      </c>
    </row>
    <row r="8445" spans="1:24" x14ac:dyDescent="0.3">
      <c r="A8445">
        <v>8444</v>
      </c>
      <c r="B8445" t="s">
        <v>10844</v>
      </c>
      <c r="C8445" s="1">
        <v>42435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>
        <v>2.0430000000000001</v>
      </c>
      <c r="S8445">
        <v>1</v>
      </c>
      <c r="T8445">
        <v>0.7</v>
      </c>
      <c r="U8445">
        <v>-1.4982</v>
      </c>
      <c r="V8445">
        <f>IFERROR(SuperstoreData[[#This Row],[Profit]]/SuperstoreData[[#This Row],[Sales]],0)</f>
        <v>-0.73333333333333328</v>
      </c>
      <c r="W8445">
        <f>YEAR(C8445)</f>
        <v>2016</v>
      </c>
      <c r="X8445" t="str">
        <f>TEXT(C8445,"mmm")</f>
        <v>Mar</v>
      </c>
    </row>
    <row r="8446" spans="1:24" x14ac:dyDescent="0.3">
      <c r="A8446">
        <v>8445</v>
      </c>
      <c r="B8446" t="s">
        <v>10844</v>
      </c>
      <c r="C8446" s="1">
        <v>42435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>
        <v>68.238</v>
      </c>
      <c r="S8446">
        <v>3</v>
      </c>
      <c r="T8446">
        <v>0.4</v>
      </c>
      <c r="U8446">
        <v>-12.510300000000001</v>
      </c>
      <c r="V8446">
        <f>IFERROR(SuperstoreData[[#This Row],[Profit]]/SuperstoreData[[#This Row],[Sales]],0)</f>
        <v>-0.18333333333333335</v>
      </c>
      <c r="W8446">
        <f>YEAR(C8446)</f>
        <v>2016</v>
      </c>
      <c r="X8446" t="str">
        <f>TEXT(C8446,"mmm")</f>
        <v>Mar</v>
      </c>
    </row>
    <row r="8447" spans="1:24" x14ac:dyDescent="0.3">
      <c r="A8447">
        <v>8446</v>
      </c>
      <c r="B8447" t="s">
        <v>10845</v>
      </c>
      <c r="C8447" s="1">
        <v>43031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>
        <v>240.744</v>
      </c>
      <c r="S8447">
        <v>4</v>
      </c>
      <c r="T8447">
        <v>0.3</v>
      </c>
      <c r="U8447">
        <v>-13.7568</v>
      </c>
      <c r="V8447">
        <f>IFERROR(SuperstoreData[[#This Row],[Profit]]/SuperstoreData[[#This Row],[Sales]],0)</f>
        <v>-5.7142857142857141E-2</v>
      </c>
      <c r="W8447">
        <f>YEAR(C8447)</f>
        <v>2017</v>
      </c>
      <c r="X8447" t="str">
        <f>TEXT(C8447,"mmm")</f>
        <v>Oct</v>
      </c>
    </row>
    <row r="8448" spans="1:24" x14ac:dyDescent="0.3">
      <c r="A8448">
        <v>8447</v>
      </c>
      <c r="B8448" t="s">
        <v>10845</v>
      </c>
      <c r="C8448" s="1">
        <v>43031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>
        <v>35</v>
      </c>
      <c r="S8448">
        <v>4</v>
      </c>
      <c r="T8448">
        <v>0</v>
      </c>
      <c r="U8448">
        <v>14.7</v>
      </c>
      <c r="V8448">
        <f>IFERROR(SuperstoreData[[#This Row],[Profit]]/SuperstoreData[[#This Row],[Sales]],0)</f>
        <v>0.42</v>
      </c>
      <c r="W8448">
        <f>YEAR(C8448)</f>
        <v>2017</v>
      </c>
      <c r="X8448" t="str">
        <f>TEXT(C8448,"mmm")</f>
        <v>Oct</v>
      </c>
    </row>
    <row r="8449" spans="1:24" x14ac:dyDescent="0.3">
      <c r="A8449">
        <v>8448</v>
      </c>
      <c r="B8449" t="s">
        <v>10845</v>
      </c>
      <c r="C8449" s="1">
        <v>43031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>
        <v>210.68</v>
      </c>
      <c r="S8449">
        <v>2</v>
      </c>
      <c r="T8449">
        <v>0</v>
      </c>
      <c r="U8449">
        <v>50.563200000000002</v>
      </c>
      <c r="V8449">
        <f>IFERROR(SuperstoreData[[#This Row],[Profit]]/SuperstoreData[[#This Row],[Sales]],0)</f>
        <v>0.24</v>
      </c>
      <c r="W8449">
        <f>YEAR(C8449)</f>
        <v>2017</v>
      </c>
      <c r="X8449" t="str">
        <f>TEXT(C8449,"mmm")</f>
        <v>Oct</v>
      </c>
    </row>
    <row r="8450" spans="1:24" x14ac:dyDescent="0.3">
      <c r="A8450">
        <v>8449</v>
      </c>
      <c r="B8450" t="s">
        <v>10845</v>
      </c>
      <c r="C8450" s="1">
        <v>43031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>
        <v>637.89599999999996</v>
      </c>
      <c r="S8450">
        <v>3</v>
      </c>
      <c r="T8450">
        <v>0.3</v>
      </c>
      <c r="U8450">
        <v>-127.5792</v>
      </c>
      <c r="V8450">
        <f>IFERROR(SuperstoreData[[#This Row],[Profit]]/SuperstoreData[[#This Row],[Sales]],0)</f>
        <v>-0.2</v>
      </c>
      <c r="W8450">
        <f>YEAR(C8450)</f>
        <v>2017</v>
      </c>
      <c r="X8450" t="str">
        <f>TEXT(C8450,"mmm")</f>
        <v>Oct</v>
      </c>
    </row>
    <row r="8451" spans="1:24" x14ac:dyDescent="0.3">
      <c r="A8451">
        <v>8450</v>
      </c>
      <c r="B8451" t="s">
        <v>10845</v>
      </c>
      <c r="C8451" s="1">
        <v>43031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>
        <v>43.44</v>
      </c>
      <c r="S8451">
        <v>8</v>
      </c>
      <c r="T8451">
        <v>0</v>
      </c>
      <c r="U8451">
        <v>21.285599999999999</v>
      </c>
      <c r="V8451">
        <f>IFERROR(SuperstoreData[[#This Row],[Profit]]/SuperstoreData[[#This Row],[Sales]],0)</f>
        <v>0.49</v>
      </c>
      <c r="W8451">
        <f>YEAR(C8451)</f>
        <v>2017</v>
      </c>
      <c r="X8451" t="str">
        <f>TEXT(C8451,"mmm")</f>
        <v>Oct</v>
      </c>
    </row>
    <row r="8452" spans="1:24" x14ac:dyDescent="0.3">
      <c r="A8452">
        <v>8451</v>
      </c>
      <c r="B8452" t="s">
        <v>10845</v>
      </c>
      <c r="C8452" s="1">
        <v>43031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>
        <v>2.2200000000000002</v>
      </c>
      <c r="S8452">
        <v>1</v>
      </c>
      <c r="T8452">
        <v>0</v>
      </c>
      <c r="U8452">
        <v>0.66600000000000004</v>
      </c>
      <c r="V8452">
        <f>IFERROR(SuperstoreData[[#This Row],[Profit]]/SuperstoreData[[#This Row],[Sales]],0)</f>
        <v>0.3</v>
      </c>
      <c r="W8452">
        <f>YEAR(C8452)</f>
        <v>2017</v>
      </c>
      <c r="X8452" t="str">
        <f>TEXT(C8452,"mmm")</f>
        <v>Oct</v>
      </c>
    </row>
    <row r="8453" spans="1:24" x14ac:dyDescent="0.3">
      <c r="A8453">
        <v>8452</v>
      </c>
      <c r="B8453" t="s">
        <v>10846</v>
      </c>
      <c r="C8453" s="1">
        <v>41757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>
        <v>1679.96</v>
      </c>
      <c r="S8453">
        <v>5</v>
      </c>
      <c r="T8453">
        <v>0.2</v>
      </c>
      <c r="U8453">
        <v>125.997</v>
      </c>
      <c r="V8453">
        <f>IFERROR(SuperstoreData[[#This Row],[Profit]]/SuperstoreData[[#This Row],[Sales]],0)</f>
        <v>7.4999999999999997E-2</v>
      </c>
      <c r="W8453">
        <f>YEAR(C8453)</f>
        <v>2014</v>
      </c>
      <c r="X8453" t="str">
        <f>TEXT(C8453,"mmm")</f>
        <v>Apr</v>
      </c>
    </row>
    <row r="8454" spans="1:24" x14ac:dyDescent="0.3">
      <c r="A8454">
        <v>8453</v>
      </c>
      <c r="B8454" t="s">
        <v>10847</v>
      </c>
      <c r="C8454" s="1">
        <v>42478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>
        <v>344.37200000000001</v>
      </c>
      <c r="S8454">
        <v>4</v>
      </c>
      <c r="T8454">
        <v>0.3</v>
      </c>
      <c r="U8454">
        <v>-93.472399999999993</v>
      </c>
      <c r="V8454">
        <f>IFERROR(SuperstoreData[[#This Row],[Profit]]/SuperstoreData[[#This Row],[Sales]],0)</f>
        <v>-0.27142857142857141</v>
      </c>
      <c r="W8454">
        <f>YEAR(C8454)</f>
        <v>2016</v>
      </c>
      <c r="X8454" t="str">
        <f>TEXT(C8454,"mmm")</f>
        <v>Apr</v>
      </c>
    </row>
    <row r="8455" spans="1:24" x14ac:dyDescent="0.3">
      <c r="A8455">
        <v>8454</v>
      </c>
      <c r="B8455" t="s">
        <v>10847</v>
      </c>
      <c r="C8455" s="1">
        <v>42478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>
        <v>1554.9359999999999</v>
      </c>
      <c r="S8455">
        <v>3</v>
      </c>
      <c r="T8455">
        <v>0.2</v>
      </c>
      <c r="U8455">
        <v>77.746799999999993</v>
      </c>
      <c r="V8455">
        <f>IFERROR(SuperstoreData[[#This Row],[Profit]]/SuperstoreData[[#This Row],[Sales]],0)</f>
        <v>4.9999999999999996E-2</v>
      </c>
      <c r="W8455">
        <f>YEAR(C8455)</f>
        <v>2016</v>
      </c>
      <c r="X8455" t="str">
        <f>TEXT(C8455,"mmm")</f>
        <v>Apr</v>
      </c>
    </row>
    <row r="8456" spans="1:24" x14ac:dyDescent="0.3">
      <c r="A8456">
        <v>8455</v>
      </c>
      <c r="B8456" t="s">
        <v>10847</v>
      </c>
      <c r="C8456" s="1">
        <v>42478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>
        <v>127.88</v>
      </c>
      <c r="S8456">
        <v>5</v>
      </c>
      <c r="T8456">
        <v>0.6</v>
      </c>
      <c r="U8456">
        <v>-67.137</v>
      </c>
      <c r="V8456">
        <f>IFERROR(SuperstoreData[[#This Row],[Profit]]/SuperstoreData[[#This Row],[Sales]],0)</f>
        <v>-0.52500000000000002</v>
      </c>
      <c r="W8456">
        <f>YEAR(C8456)</f>
        <v>2016</v>
      </c>
      <c r="X8456" t="str">
        <f>TEXT(C8456,"mmm")</f>
        <v>Apr</v>
      </c>
    </row>
    <row r="8457" spans="1:24" x14ac:dyDescent="0.3">
      <c r="A8457">
        <v>8456</v>
      </c>
      <c r="B8457" t="s">
        <v>10848</v>
      </c>
      <c r="C8457" s="1">
        <v>42512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>
        <v>222.38399999999999</v>
      </c>
      <c r="S8457">
        <v>2</v>
      </c>
      <c r="T8457">
        <v>0.2</v>
      </c>
      <c r="U8457">
        <v>22.238399999999999</v>
      </c>
      <c r="V8457">
        <f>IFERROR(SuperstoreData[[#This Row],[Profit]]/SuperstoreData[[#This Row],[Sales]],0)</f>
        <v>0.1</v>
      </c>
      <c r="W8457">
        <f>YEAR(C8457)</f>
        <v>2016</v>
      </c>
      <c r="X8457" t="str">
        <f>TEXT(C8457,"mmm")</f>
        <v>May</v>
      </c>
    </row>
    <row r="8458" spans="1:24" x14ac:dyDescent="0.3">
      <c r="A8458">
        <v>8457</v>
      </c>
      <c r="B8458" t="s">
        <v>10849</v>
      </c>
      <c r="C8458" s="1">
        <v>42883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>
        <v>106.869</v>
      </c>
      <c r="S8458">
        <v>3</v>
      </c>
      <c r="T8458">
        <v>0.3</v>
      </c>
      <c r="U8458">
        <v>-29.007300000000001</v>
      </c>
      <c r="V8458">
        <f>IFERROR(SuperstoreData[[#This Row],[Profit]]/SuperstoreData[[#This Row],[Sales]],0)</f>
        <v>-0.27142857142857146</v>
      </c>
      <c r="W8458">
        <f>YEAR(C8458)</f>
        <v>2017</v>
      </c>
      <c r="X8458" t="str">
        <f>TEXT(C8458,"mmm")</f>
        <v>May</v>
      </c>
    </row>
    <row r="8459" spans="1:24" x14ac:dyDescent="0.3">
      <c r="A8459">
        <v>8458</v>
      </c>
      <c r="B8459" t="s">
        <v>10849</v>
      </c>
      <c r="C8459" s="1">
        <v>42883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>
        <v>3.5640000000000001</v>
      </c>
      <c r="S8459">
        <v>3</v>
      </c>
      <c r="T8459">
        <v>0.8</v>
      </c>
      <c r="U8459">
        <v>-6.2370000000000001</v>
      </c>
      <c r="V8459">
        <f>IFERROR(SuperstoreData[[#This Row],[Profit]]/SuperstoreData[[#This Row],[Sales]],0)</f>
        <v>-1.75</v>
      </c>
      <c r="W8459">
        <f>YEAR(C8459)</f>
        <v>2017</v>
      </c>
      <c r="X8459" t="str">
        <f>TEXT(C8459,"mmm")</f>
        <v>May</v>
      </c>
    </row>
    <row r="8460" spans="1:24" x14ac:dyDescent="0.3">
      <c r="A8460">
        <v>8459</v>
      </c>
      <c r="B8460" t="s">
        <v>10850</v>
      </c>
      <c r="C8460" s="1">
        <v>41876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>
        <v>25.68</v>
      </c>
      <c r="S8460">
        <v>3</v>
      </c>
      <c r="T8460">
        <v>0.8</v>
      </c>
      <c r="U8460">
        <v>-39.804000000000002</v>
      </c>
      <c r="V8460">
        <f>IFERROR(SuperstoreData[[#This Row],[Profit]]/SuperstoreData[[#This Row],[Sales]],0)</f>
        <v>-1.55</v>
      </c>
      <c r="W8460">
        <f>YEAR(C8460)</f>
        <v>2014</v>
      </c>
      <c r="X8460" t="str">
        <f>TEXT(C8460,"mmm")</f>
        <v>Aug</v>
      </c>
    </row>
    <row r="8461" spans="1:24" x14ac:dyDescent="0.3">
      <c r="A8461">
        <v>8460</v>
      </c>
      <c r="B8461" t="s">
        <v>10850</v>
      </c>
      <c r="C8461" s="1">
        <v>41876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>
        <v>12.384</v>
      </c>
      <c r="S8461">
        <v>3</v>
      </c>
      <c r="T8461">
        <v>0.8</v>
      </c>
      <c r="U8461">
        <v>-19.814399999999999</v>
      </c>
      <c r="V8461">
        <f>IFERROR(SuperstoreData[[#This Row],[Profit]]/SuperstoreData[[#This Row],[Sales]],0)</f>
        <v>-1.5999999999999999</v>
      </c>
      <c r="W8461">
        <f>YEAR(C8461)</f>
        <v>2014</v>
      </c>
      <c r="X8461" t="str">
        <f>TEXT(C8461,"mmm")</f>
        <v>Aug</v>
      </c>
    </row>
    <row r="8462" spans="1:24" x14ac:dyDescent="0.3">
      <c r="A8462">
        <v>8461</v>
      </c>
      <c r="B8462" t="s">
        <v>10851</v>
      </c>
      <c r="C8462" s="1">
        <v>41881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>
        <v>25.3</v>
      </c>
      <c r="S8462">
        <v>5</v>
      </c>
      <c r="T8462">
        <v>0</v>
      </c>
      <c r="U8462">
        <v>11.891</v>
      </c>
      <c r="V8462">
        <f>IFERROR(SuperstoreData[[#This Row],[Profit]]/SuperstoreData[[#This Row],[Sales]],0)</f>
        <v>0.47</v>
      </c>
      <c r="W8462">
        <f>YEAR(C8462)</f>
        <v>2014</v>
      </c>
      <c r="X8462" t="str">
        <f>TEXT(C8462,"mmm")</f>
        <v>Aug</v>
      </c>
    </row>
    <row r="8463" spans="1:24" x14ac:dyDescent="0.3">
      <c r="A8463">
        <v>8462</v>
      </c>
      <c r="B8463" t="s">
        <v>10851</v>
      </c>
      <c r="C8463" s="1">
        <v>41881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>
        <v>95.94</v>
      </c>
      <c r="S8463">
        <v>3</v>
      </c>
      <c r="T8463">
        <v>0</v>
      </c>
      <c r="U8463">
        <v>9.5939999999999994</v>
      </c>
      <c r="V8463">
        <f>IFERROR(SuperstoreData[[#This Row],[Profit]]/SuperstoreData[[#This Row],[Sales]],0)</f>
        <v>9.9999999999999992E-2</v>
      </c>
      <c r="W8463">
        <f>YEAR(C8463)</f>
        <v>2014</v>
      </c>
      <c r="X8463" t="str">
        <f>TEXT(C8463,"mmm")</f>
        <v>Aug</v>
      </c>
    </row>
    <row r="8464" spans="1:24" x14ac:dyDescent="0.3">
      <c r="A8464">
        <v>8463</v>
      </c>
      <c r="B8464" t="s">
        <v>10852</v>
      </c>
      <c r="C8464" s="1">
        <v>42250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>
        <v>7.5</v>
      </c>
      <c r="S8464">
        <v>2</v>
      </c>
      <c r="T8464">
        <v>0</v>
      </c>
      <c r="U8464">
        <v>3.6</v>
      </c>
      <c r="V8464">
        <f>IFERROR(SuperstoreData[[#This Row],[Profit]]/SuperstoreData[[#This Row],[Sales]],0)</f>
        <v>0.48000000000000004</v>
      </c>
      <c r="W8464">
        <f>YEAR(C8464)</f>
        <v>2015</v>
      </c>
      <c r="X8464" t="str">
        <f>TEXT(C8464,"mmm")</f>
        <v>Sep</v>
      </c>
    </row>
    <row r="8465" spans="1:24" x14ac:dyDescent="0.3">
      <c r="A8465">
        <v>8464</v>
      </c>
      <c r="B8465" t="s">
        <v>10853</v>
      </c>
      <c r="C8465" s="1">
        <v>41726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>
        <v>302.37599999999998</v>
      </c>
      <c r="S8465">
        <v>3</v>
      </c>
      <c r="T8465">
        <v>0.2</v>
      </c>
      <c r="U8465">
        <v>22.6782</v>
      </c>
      <c r="V8465">
        <f>IFERROR(SuperstoreData[[#This Row],[Profit]]/SuperstoreData[[#This Row],[Sales]],0)</f>
        <v>7.5000000000000011E-2</v>
      </c>
      <c r="W8465">
        <f>YEAR(C8465)</f>
        <v>2014</v>
      </c>
      <c r="X8465" t="str">
        <f>TEXT(C8465,"mmm")</f>
        <v>Mar</v>
      </c>
    </row>
    <row r="8466" spans="1:24" x14ac:dyDescent="0.3">
      <c r="A8466">
        <v>8465</v>
      </c>
      <c r="B8466" t="s">
        <v>10854</v>
      </c>
      <c r="C8466" s="1">
        <v>42134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>
        <v>46.688000000000002</v>
      </c>
      <c r="S8466">
        <v>4</v>
      </c>
      <c r="T8466">
        <v>0.2</v>
      </c>
      <c r="U8466">
        <v>-2.9180000000000001</v>
      </c>
      <c r="V8466">
        <f>IFERROR(SuperstoreData[[#This Row],[Profit]]/SuperstoreData[[#This Row],[Sales]],0)</f>
        <v>-6.25E-2</v>
      </c>
      <c r="W8466">
        <f>YEAR(C8466)</f>
        <v>2015</v>
      </c>
      <c r="X8466" t="str">
        <f>TEXT(C8466,"mmm")</f>
        <v>May</v>
      </c>
    </row>
    <row r="8467" spans="1:24" x14ac:dyDescent="0.3">
      <c r="A8467">
        <v>8466</v>
      </c>
      <c r="B8467" t="s">
        <v>10855</v>
      </c>
      <c r="C8467" s="1">
        <v>42103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>
        <v>17.940000000000001</v>
      </c>
      <c r="S8467">
        <v>3</v>
      </c>
      <c r="T8467">
        <v>0</v>
      </c>
      <c r="U8467">
        <v>3.0497999999999998</v>
      </c>
      <c r="V8467">
        <f>IFERROR(SuperstoreData[[#This Row],[Profit]]/SuperstoreData[[#This Row],[Sales]],0)</f>
        <v>0.16999999999999998</v>
      </c>
      <c r="W8467">
        <f>YEAR(C8467)</f>
        <v>2015</v>
      </c>
      <c r="X8467" t="str">
        <f>TEXT(C8467,"mmm")</f>
        <v>Apr</v>
      </c>
    </row>
    <row r="8468" spans="1:24" x14ac:dyDescent="0.3">
      <c r="A8468">
        <v>8467</v>
      </c>
      <c r="B8468" t="s">
        <v>10856</v>
      </c>
      <c r="C8468" s="1">
        <v>42103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>
        <v>370.14</v>
      </c>
      <c r="S8468">
        <v>3</v>
      </c>
      <c r="T8468">
        <v>0</v>
      </c>
      <c r="U8468">
        <v>144.3546</v>
      </c>
      <c r="V8468">
        <f>IFERROR(SuperstoreData[[#This Row],[Profit]]/SuperstoreData[[#This Row],[Sales]],0)</f>
        <v>0.39</v>
      </c>
      <c r="W8468">
        <f>YEAR(C8468)</f>
        <v>2015</v>
      </c>
      <c r="X8468" t="str">
        <f>TEXT(C8468,"mmm")</f>
        <v>Apr</v>
      </c>
    </row>
    <row r="8469" spans="1:24" x14ac:dyDescent="0.3">
      <c r="A8469">
        <v>8468</v>
      </c>
      <c r="B8469" t="s">
        <v>10857</v>
      </c>
      <c r="C8469" s="1">
        <v>42632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>
        <v>8.9280000000000008</v>
      </c>
      <c r="S8469">
        <v>2</v>
      </c>
      <c r="T8469">
        <v>0.2</v>
      </c>
      <c r="U8469">
        <v>3.1248</v>
      </c>
      <c r="V8469">
        <f>IFERROR(SuperstoreData[[#This Row],[Profit]]/SuperstoreData[[#This Row],[Sales]],0)</f>
        <v>0.35</v>
      </c>
      <c r="W8469">
        <f>YEAR(C8469)</f>
        <v>2016</v>
      </c>
      <c r="X8469" t="str">
        <f>TEXT(C8469,"mmm")</f>
        <v>Sep</v>
      </c>
    </row>
    <row r="8470" spans="1:24" x14ac:dyDescent="0.3">
      <c r="A8470">
        <v>8469</v>
      </c>
      <c r="B8470" t="s">
        <v>10858</v>
      </c>
      <c r="C8470" s="1">
        <v>42685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>
        <v>2678.94</v>
      </c>
      <c r="S8470">
        <v>6</v>
      </c>
      <c r="T8470">
        <v>0</v>
      </c>
      <c r="U8470">
        <v>241.1046</v>
      </c>
      <c r="V8470">
        <f>IFERROR(SuperstoreData[[#This Row],[Profit]]/SuperstoreData[[#This Row],[Sales]],0)</f>
        <v>0.09</v>
      </c>
      <c r="W8470">
        <f>YEAR(C8470)</f>
        <v>2016</v>
      </c>
      <c r="X8470" t="str">
        <f>TEXT(C8470,"mmm")</f>
        <v>Nov</v>
      </c>
    </row>
    <row r="8471" spans="1:24" x14ac:dyDescent="0.3">
      <c r="A8471">
        <v>8470</v>
      </c>
      <c r="B8471" t="s">
        <v>10859</v>
      </c>
      <c r="C8471" s="1">
        <v>42848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>
        <v>387.13600000000002</v>
      </c>
      <c r="S8471">
        <v>4</v>
      </c>
      <c r="T8471">
        <v>0.2</v>
      </c>
      <c r="U8471">
        <v>-14.5176</v>
      </c>
      <c r="V8471">
        <f>IFERROR(SuperstoreData[[#This Row],[Profit]]/SuperstoreData[[#This Row],[Sales]],0)</f>
        <v>-3.7499999999999999E-2</v>
      </c>
      <c r="W8471">
        <f>YEAR(C8471)</f>
        <v>2017</v>
      </c>
      <c r="X8471" t="str">
        <f>TEXT(C8471,"mmm")</f>
        <v>Apr</v>
      </c>
    </row>
    <row r="8472" spans="1:24" x14ac:dyDescent="0.3">
      <c r="A8472">
        <v>8471</v>
      </c>
      <c r="B8472" t="s">
        <v>10859</v>
      </c>
      <c r="C8472" s="1">
        <v>42848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>
        <v>45.408000000000001</v>
      </c>
      <c r="S8472">
        <v>2</v>
      </c>
      <c r="T8472">
        <v>0.2</v>
      </c>
      <c r="U8472">
        <v>11.919600000000001</v>
      </c>
      <c r="V8472">
        <f>IFERROR(SuperstoreData[[#This Row],[Profit]]/SuperstoreData[[#This Row],[Sales]],0)</f>
        <v>0.26250000000000001</v>
      </c>
      <c r="W8472">
        <f>YEAR(C8472)</f>
        <v>2017</v>
      </c>
      <c r="X8472" t="str">
        <f>TEXT(C8472,"mmm")</f>
        <v>Apr</v>
      </c>
    </row>
    <row r="8473" spans="1:24" x14ac:dyDescent="0.3">
      <c r="A8473">
        <v>8472</v>
      </c>
      <c r="B8473" t="s">
        <v>10859</v>
      </c>
      <c r="C8473" s="1">
        <v>42848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>
        <v>77.951999999999998</v>
      </c>
      <c r="S8473">
        <v>3</v>
      </c>
      <c r="T8473">
        <v>0.2</v>
      </c>
      <c r="U8473">
        <v>-11.6928</v>
      </c>
      <c r="V8473">
        <f>IFERROR(SuperstoreData[[#This Row],[Profit]]/SuperstoreData[[#This Row],[Sales]],0)</f>
        <v>-0.15</v>
      </c>
      <c r="W8473">
        <f>YEAR(C8473)</f>
        <v>2017</v>
      </c>
      <c r="X8473" t="str">
        <f>TEXT(C8473,"mmm")</f>
        <v>Apr</v>
      </c>
    </row>
    <row r="8474" spans="1:24" x14ac:dyDescent="0.3">
      <c r="A8474">
        <v>8473</v>
      </c>
      <c r="B8474" t="s">
        <v>10859</v>
      </c>
      <c r="C8474" s="1">
        <v>42848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>
        <v>3</v>
      </c>
      <c r="S8474">
        <v>1</v>
      </c>
      <c r="T8474">
        <v>0.2</v>
      </c>
      <c r="U8474">
        <v>1.05</v>
      </c>
      <c r="V8474">
        <f>IFERROR(SuperstoreData[[#This Row],[Profit]]/SuperstoreData[[#This Row],[Sales]],0)</f>
        <v>0.35000000000000003</v>
      </c>
      <c r="W8474">
        <f>YEAR(C8474)</f>
        <v>2017</v>
      </c>
      <c r="X8474" t="str">
        <f>TEXT(C8474,"mmm")</f>
        <v>Apr</v>
      </c>
    </row>
    <row r="8475" spans="1:24" x14ac:dyDescent="0.3">
      <c r="A8475">
        <v>8474</v>
      </c>
      <c r="B8475" t="s">
        <v>10860</v>
      </c>
      <c r="C8475" s="1">
        <v>42299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>
        <v>9.952</v>
      </c>
      <c r="S8475">
        <v>1</v>
      </c>
      <c r="T8475">
        <v>0.2</v>
      </c>
      <c r="U8475">
        <v>0.99519999999999997</v>
      </c>
      <c r="V8475">
        <f>IFERROR(SuperstoreData[[#This Row],[Profit]]/SuperstoreData[[#This Row],[Sales]],0)</f>
        <v>9.9999999999999992E-2</v>
      </c>
      <c r="W8475">
        <f>YEAR(C8475)</f>
        <v>2015</v>
      </c>
      <c r="X8475" t="str">
        <f>TEXT(C8475,"mmm")</f>
        <v>Oct</v>
      </c>
    </row>
    <row r="8476" spans="1:24" x14ac:dyDescent="0.3">
      <c r="A8476">
        <v>8475</v>
      </c>
      <c r="B8476" t="s">
        <v>10861</v>
      </c>
      <c r="C8476" s="1">
        <v>42834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>
        <v>37.896000000000001</v>
      </c>
      <c r="S8476">
        <v>4</v>
      </c>
      <c r="T8476">
        <v>0.7</v>
      </c>
      <c r="U8476">
        <v>-29.053599999999999</v>
      </c>
      <c r="V8476">
        <f>IFERROR(SuperstoreData[[#This Row],[Profit]]/SuperstoreData[[#This Row],[Sales]],0)</f>
        <v>-0.76666666666666661</v>
      </c>
      <c r="W8476">
        <f>YEAR(C8476)</f>
        <v>2017</v>
      </c>
      <c r="X8476" t="str">
        <f>TEXT(C8476,"mmm")</f>
        <v>Apr</v>
      </c>
    </row>
    <row r="8477" spans="1:24" x14ac:dyDescent="0.3">
      <c r="A8477">
        <v>8476</v>
      </c>
      <c r="B8477" t="s">
        <v>10861</v>
      </c>
      <c r="C8477" s="1">
        <v>42834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>
        <v>65.584000000000003</v>
      </c>
      <c r="S8477">
        <v>2</v>
      </c>
      <c r="T8477">
        <v>0.2</v>
      </c>
      <c r="U8477">
        <v>23.7742</v>
      </c>
      <c r="V8477">
        <f>IFERROR(SuperstoreData[[#This Row],[Profit]]/SuperstoreData[[#This Row],[Sales]],0)</f>
        <v>0.36249999999999999</v>
      </c>
      <c r="W8477">
        <f>YEAR(C8477)</f>
        <v>2017</v>
      </c>
      <c r="X8477" t="str">
        <f>TEXT(C8477,"mmm")</f>
        <v>Apr</v>
      </c>
    </row>
    <row r="8478" spans="1:24" x14ac:dyDescent="0.3">
      <c r="A8478">
        <v>8477</v>
      </c>
      <c r="B8478" t="s">
        <v>10862</v>
      </c>
      <c r="C8478" s="1">
        <v>43035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>
        <v>44.783999999999999</v>
      </c>
      <c r="S8478">
        <v>1</v>
      </c>
      <c r="T8478">
        <v>0.2</v>
      </c>
      <c r="U8478">
        <v>16.234200000000001</v>
      </c>
      <c r="V8478">
        <f>IFERROR(SuperstoreData[[#This Row],[Profit]]/SuperstoreData[[#This Row],[Sales]],0)</f>
        <v>0.36250000000000004</v>
      </c>
      <c r="W8478">
        <f>YEAR(C8478)</f>
        <v>2017</v>
      </c>
      <c r="X8478" t="str">
        <f>TEXT(C8478,"mmm")</f>
        <v>Oct</v>
      </c>
    </row>
    <row r="8479" spans="1:24" x14ac:dyDescent="0.3">
      <c r="A8479">
        <v>8478</v>
      </c>
      <c r="B8479" t="s">
        <v>10863</v>
      </c>
      <c r="C8479" s="1">
        <v>42307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>
        <v>1035.8</v>
      </c>
      <c r="S8479">
        <v>4</v>
      </c>
      <c r="T8479">
        <v>0</v>
      </c>
      <c r="U8479">
        <v>269.30799999999999</v>
      </c>
      <c r="V8479">
        <f>IFERROR(SuperstoreData[[#This Row],[Profit]]/SuperstoreData[[#This Row],[Sales]],0)</f>
        <v>0.26</v>
      </c>
      <c r="W8479">
        <f>YEAR(C8479)</f>
        <v>2015</v>
      </c>
      <c r="X8479" t="str">
        <f>TEXT(C8479,"mmm")</f>
        <v>Oct</v>
      </c>
    </row>
    <row r="8480" spans="1:24" x14ac:dyDescent="0.3">
      <c r="A8480">
        <v>8479</v>
      </c>
      <c r="B8480" t="s">
        <v>10866</v>
      </c>
      <c r="C8480" s="1">
        <v>43087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>
        <v>5.76</v>
      </c>
      <c r="S8480">
        <v>2</v>
      </c>
      <c r="T8480">
        <v>0</v>
      </c>
      <c r="U8480">
        <v>1.6704000000000001</v>
      </c>
      <c r="V8480">
        <f>IFERROR(SuperstoreData[[#This Row],[Profit]]/SuperstoreData[[#This Row],[Sales]],0)</f>
        <v>0.29000000000000004</v>
      </c>
      <c r="W8480">
        <f>YEAR(C8480)</f>
        <v>2017</v>
      </c>
      <c r="X8480" t="str">
        <f>TEXT(C8480,"mmm")</f>
        <v>Dec</v>
      </c>
    </row>
    <row r="8481" spans="1:24" x14ac:dyDescent="0.3">
      <c r="A8481">
        <v>8480</v>
      </c>
      <c r="B8481" t="s">
        <v>10867</v>
      </c>
      <c r="C8481" s="1">
        <v>42441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>
        <v>19.98</v>
      </c>
      <c r="S8481">
        <v>2</v>
      </c>
      <c r="T8481">
        <v>0</v>
      </c>
      <c r="U8481">
        <v>8.9909999999999997</v>
      </c>
      <c r="V8481">
        <f>IFERROR(SuperstoreData[[#This Row],[Profit]]/SuperstoreData[[#This Row],[Sales]],0)</f>
        <v>0.44999999999999996</v>
      </c>
      <c r="W8481">
        <f>YEAR(C8481)</f>
        <v>2016</v>
      </c>
      <c r="X8481" t="str">
        <f>TEXT(C8481,"mmm")</f>
        <v>Mar</v>
      </c>
    </row>
    <row r="8482" spans="1:24" x14ac:dyDescent="0.3">
      <c r="A8482">
        <v>8481</v>
      </c>
      <c r="B8482" t="s">
        <v>10868</v>
      </c>
      <c r="C8482" s="1">
        <v>41841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>
        <v>35.979999999999997</v>
      </c>
      <c r="S8482">
        <v>2</v>
      </c>
      <c r="T8482">
        <v>0</v>
      </c>
      <c r="U8482">
        <v>10.074400000000001</v>
      </c>
      <c r="V8482">
        <f>IFERROR(SuperstoreData[[#This Row],[Profit]]/SuperstoreData[[#This Row],[Sales]],0)</f>
        <v>0.28000000000000003</v>
      </c>
      <c r="W8482">
        <f>YEAR(C8482)</f>
        <v>2014</v>
      </c>
      <c r="X8482" t="str">
        <f>TEXT(C8482,"mmm")</f>
        <v>Jul</v>
      </c>
    </row>
    <row r="8483" spans="1:24" x14ac:dyDescent="0.3">
      <c r="A8483">
        <v>8482</v>
      </c>
      <c r="B8483" t="s">
        <v>10869</v>
      </c>
      <c r="C8483" s="1">
        <v>42514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>
        <v>16.655999999999999</v>
      </c>
      <c r="S8483">
        <v>3</v>
      </c>
      <c r="T8483">
        <v>0.2</v>
      </c>
      <c r="U8483">
        <v>3.3311999999999999</v>
      </c>
      <c r="V8483">
        <f>IFERROR(SuperstoreData[[#This Row],[Profit]]/SuperstoreData[[#This Row],[Sales]],0)</f>
        <v>0.2</v>
      </c>
      <c r="W8483">
        <f>YEAR(C8483)</f>
        <v>2016</v>
      </c>
      <c r="X8483" t="str">
        <f>TEXT(C8483,"mmm")</f>
        <v>May</v>
      </c>
    </row>
    <row r="8484" spans="1:24" x14ac:dyDescent="0.3">
      <c r="A8484">
        <v>8483</v>
      </c>
      <c r="B8484" t="s">
        <v>10870</v>
      </c>
      <c r="C8484" s="1">
        <v>42777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>
        <v>20.7</v>
      </c>
      <c r="S8484">
        <v>2</v>
      </c>
      <c r="T8484">
        <v>0</v>
      </c>
      <c r="U8484">
        <v>9.9359999999999999</v>
      </c>
      <c r="V8484">
        <f>IFERROR(SuperstoreData[[#This Row],[Profit]]/SuperstoreData[[#This Row],[Sales]],0)</f>
        <v>0.48000000000000004</v>
      </c>
      <c r="W8484">
        <f>YEAR(C8484)</f>
        <v>2017</v>
      </c>
      <c r="X8484" t="str">
        <f>TEXT(C8484,"mmm")</f>
        <v>Feb</v>
      </c>
    </row>
    <row r="8485" spans="1:24" x14ac:dyDescent="0.3">
      <c r="A8485">
        <v>8484</v>
      </c>
      <c r="B8485" t="s">
        <v>10872</v>
      </c>
      <c r="C8485" s="1">
        <v>42633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>
        <v>83.7</v>
      </c>
      <c r="S8485">
        <v>5</v>
      </c>
      <c r="T8485">
        <v>0</v>
      </c>
      <c r="U8485">
        <v>41.012999999999998</v>
      </c>
      <c r="V8485">
        <f>IFERROR(SuperstoreData[[#This Row],[Profit]]/SuperstoreData[[#This Row],[Sales]],0)</f>
        <v>0.48999999999999994</v>
      </c>
      <c r="W8485">
        <f>YEAR(C8485)</f>
        <v>2016</v>
      </c>
      <c r="X8485" t="str">
        <f>TEXT(C8485,"mmm")</f>
        <v>Sep</v>
      </c>
    </row>
    <row r="8486" spans="1:24" x14ac:dyDescent="0.3">
      <c r="A8486">
        <v>8485</v>
      </c>
      <c r="B8486" t="s">
        <v>10873</v>
      </c>
      <c r="C8486" s="1">
        <v>43002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>
        <v>199.8</v>
      </c>
      <c r="S8486">
        <v>10</v>
      </c>
      <c r="T8486">
        <v>0</v>
      </c>
      <c r="U8486">
        <v>71.927999999999997</v>
      </c>
      <c r="V8486">
        <f>IFERROR(SuperstoreData[[#This Row],[Profit]]/SuperstoreData[[#This Row],[Sales]],0)</f>
        <v>0.36</v>
      </c>
      <c r="W8486">
        <f>YEAR(C8486)</f>
        <v>2017</v>
      </c>
      <c r="X8486" t="str">
        <f>TEXT(C8486,"mmm")</f>
        <v>Sep</v>
      </c>
    </row>
    <row r="8487" spans="1:24" x14ac:dyDescent="0.3">
      <c r="A8487">
        <v>8486</v>
      </c>
      <c r="B8487" t="s">
        <v>10874</v>
      </c>
      <c r="C8487" s="1">
        <v>42821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>
        <v>45.68</v>
      </c>
      <c r="S8487">
        <v>2</v>
      </c>
      <c r="T8487">
        <v>0</v>
      </c>
      <c r="U8487">
        <v>21.012799999999999</v>
      </c>
      <c r="V8487">
        <f>IFERROR(SuperstoreData[[#This Row],[Profit]]/SuperstoreData[[#This Row],[Sales]],0)</f>
        <v>0.45999999999999996</v>
      </c>
      <c r="W8487">
        <f>YEAR(C8487)</f>
        <v>2017</v>
      </c>
      <c r="X8487" t="str">
        <f>TEXT(C8487,"mmm")</f>
        <v>Mar</v>
      </c>
    </row>
    <row r="8488" spans="1:24" x14ac:dyDescent="0.3">
      <c r="A8488">
        <v>8487</v>
      </c>
      <c r="B8488" t="s">
        <v>10874</v>
      </c>
      <c r="C8488" s="1">
        <v>42821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>
        <v>110.96</v>
      </c>
      <c r="S8488">
        <v>2</v>
      </c>
      <c r="T8488">
        <v>0</v>
      </c>
      <c r="U8488">
        <v>53.260800000000003</v>
      </c>
      <c r="V8488">
        <f>IFERROR(SuperstoreData[[#This Row],[Profit]]/SuperstoreData[[#This Row],[Sales]],0)</f>
        <v>0.48000000000000004</v>
      </c>
      <c r="W8488">
        <f>YEAR(C8488)</f>
        <v>2017</v>
      </c>
      <c r="X8488" t="str">
        <f>TEXT(C8488,"mmm")</f>
        <v>Mar</v>
      </c>
    </row>
    <row r="8489" spans="1:24" x14ac:dyDescent="0.3">
      <c r="A8489">
        <v>8488</v>
      </c>
      <c r="B8489" t="s">
        <v>10874</v>
      </c>
      <c r="C8489" s="1">
        <v>42821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>
        <v>11.94</v>
      </c>
      <c r="S8489">
        <v>3</v>
      </c>
      <c r="T8489">
        <v>0</v>
      </c>
      <c r="U8489">
        <v>5.97</v>
      </c>
      <c r="V8489">
        <f>IFERROR(SuperstoreData[[#This Row],[Profit]]/SuperstoreData[[#This Row],[Sales]],0)</f>
        <v>0.5</v>
      </c>
      <c r="W8489">
        <f>YEAR(C8489)</f>
        <v>2017</v>
      </c>
      <c r="X8489" t="str">
        <f>TEXT(C8489,"mmm")</f>
        <v>Mar</v>
      </c>
    </row>
    <row r="8490" spans="1:24" x14ac:dyDescent="0.3">
      <c r="A8490">
        <v>8489</v>
      </c>
      <c r="B8490" t="s">
        <v>10877</v>
      </c>
      <c r="C8490" s="1">
        <v>42402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>
        <v>8749.9500000000007</v>
      </c>
      <c r="S8490">
        <v>5</v>
      </c>
      <c r="T8490">
        <v>0</v>
      </c>
      <c r="U8490">
        <v>2799.9839999999999</v>
      </c>
      <c r="V8490">
        <f>IFERROR(SuperstoreData[[#This Row],[Profit]]/SuperstoreData[[#This Row],[Sales]],0)</f>
        <v>0.31999999999999995</v>
      </c>
      <c r="W8490">
        <f>YEAR(C8490)</f>
        <v>2016</v>
      </c>
      <c r="X8490" t="str">
        <f>TEXT(C8490,"mmm")</f>
        <v>Feb</v>
      </c>
    </row>
    <row r="8491" spans="1:24" x14ac:dyDescent="0.3">
      <c r="A8491">
        <v>8490</v>
      </c>
      <c r="B8491" t="s">
        <v>10877</v>
      </c>
      <c r="C8491" s="1">
        <v>42402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>
        <v>36.4</v>
      </c>
      <c r="S8491">
        <v>8</v>
      </c>
      <c r="T8491">
        <v>0</v>
      </c>
      <c r="U8491">
        <v>18.2</v>
      </c>
      <c r="V8491">
        <f>IFERROR(SuperstoreData[[#This Row],[Profit]]/SuperstoreData[[#This Row],[Sales]],0)</f>
        <v>0.5</v>
      </c>
      <c r="W8491">
        <f>YEAR(C8491)</f>
        <v>2016</v>
      </c>
      <c r="X8491" t="str">
        <f>TEXT(C8491,"mmm")</f>
        <v>Feb</v>
      </c>
    </row>
    <row r="8492" spans="1:24" x14ac:dyDescent="0.3">
      <c r="A8492">
        <v>8491</v>
      </c>
      <c r="B8492" t="s">
        <v>10877</v>
      </c>
      <c r="C8492" s="1">
        <v>42402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>
        <v>18.690000000000001</v>
      </c>
      <c r="S8492">
        <v>7</v>
      </c>
      <c r="T8492">
        <v>0</v>
      </c>
      <c r="U8492">
        <v>7.1021999999999998</v>
      </c>
      <c r="V8492">
        <f>IFERROR(SuperstoreData[[#This Row],[Profit]]/SuperstoreData[[#This Row],[Sales]],0)</f>
        <v>0.37999999999999995</v>
      </c>
      <c r="W8492">
        <f>YEAR(C8492)</f>
        <v>2016</v>
      </c>
      <c r="X8492" t="str">
        <f>TEXT(C8492,"mmm")</f>
        <v>Feb</v>
      </c>
    </row>
    <row r="8493" spans="1:24" x14ac:dyDescent="0.3">
      <c r="A8493">
        <v>8492</v>
      </c>
      <c r="B8493" t="s">
        <v>10878</v>
      </c>
      <c r="C8493" s="1">
        <v>42923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>
        <v>5.94</v>
      </c>
      <c r="S8493">
        <v>3</v>
      </c>
      <c r="T8493">
        <v>0</v>
      </c>
      <c r="U8493">
        <v>0.1188</v>
      </c>
      <c r="V8493">
        <f>IFERROR(SuperstoreData[[#This Row],[Profit]]/SuperstoreData[[#This Row],[Sales]],0)</f>
        <v>0.02</v>
      </c>
      <c r="W8493">
        <f>YEAR(C8493)</f>
        <v>2017</v>
      </c>
      <c r="X8493" t="str">
        <f>TEXT(C8493,"mmm")</f>
        <v>Jul</v>
      </c>
    </row>
    <row r="8494" spans="1:24" x14ac:dyDescent="0.3">
      <c r="A8494">
        <v>8493</v>
      </c>
      <c r="B8494" t="s">
        <v>10879</v>
      </c>
      <c r="C8494" s="1">
        <v>42300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>
        <v>60.735999999999997</v>
      </c>
      <c r="S8494">
        <v>8</v>
      </c>
      <c r="T8494">
        <v>0.2</v>
      </c>
      <c r="U8494">
        <v>20.4984</v>
      </c>
      <c r="V8494">
        <f>IFERROR(SuperstoreData[[#This Row],[Profit]]/SuperstoreData[[#This Row],[Sales]],0)</f>
        <v>0.33750000000000002</v>
      </c>
      <c r="W8494">
        <f>YEAR(C8494)</f>
        <v>2015</v>
      </c>
      <c r="X8494" t="str">
        <f>TEXT(C8494,"mmm")</f>
        <v>Oct</v>
      </c>
    </row>
    <row r="8495" spans="1:24" x14ac:dyDescent="0.3">
      <c r="A8495">
        <v>8494</v>
      </c>
      <c r="B8495" t="s">
        <v>10879</v>
      </c>
      <c r="C8495" s="1">
        <v>42300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>
        <v>479.976</v>
      </c>
      <c r="S8495">
        <v>3</v>
      </c>
      <c r="T8495">
        <v>0.2</v>
      </c>
      <c r="U8495">
        <v>161.99189999999999</v>
      </c>
      <c r="V8495">
        <f>IFERROR(SuperstoreData[[#This Row],[Profit]]/SuperstoreData[[#This Row],[Sales]],0)</f>
        <v>0.33749999999999997</v>
      </c>
      <c r="W8495">
        <f>YEAR(C8495)</f>
        <v>2015</v>
      </c>
      <c r="X8495" t="str">
        <f>TEXT(C8495,"mmm")</f>
        <v>Oct</v>
      </c>
    </row>
    <row r="8496" spans="1:24" x14ac:dyDescent="0.3">
      <c r="A8496">
        <v>8495</v>
      </c>
      <c r="B8496" t="s">
        <v>10879</v>
      </c>
      <c r="C8496" s="1">
        <v>42300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>
        <v>6.08</v>
      </c>
      <c r="S8496">
        <v>1</v>
      </c>
      <c r="T8496">
        <v>0.8</v>
      </c>
      <c r="U8496">
        <v>-10.336</v>
      </c>
      <c r="V8496">
        <f>IFERROR(SuperstoreData[[#This Row],[Profit]]/SuperstoreData[[#This Row],[Sales]],0)</f>
        <v>-1.7</v>
      </c>
      <c r="W8496">
        <f>YEAR(C8496)</f>
        <v>2015</v>
      </c>
      <c r="X8496" t="str">
        <f>TEXT(C8496,"mmm")</f>
        <v>Oct</v>
      </c>
    </row>
    <row r="8497" spans="1:24" x14ac:dyDescent="0.3">
      <c r="A8497">
        <v>8496</v>
      </c>
      <c r="B8497" t="s">
        <v>10880</v>
      </c>
      <c r="C8497" s="1">
        <v>42706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>
        <v>165.6</v>
      </c>
      <c r="S8497">
        <v>3</v>
      </c>
      <c r="T8497">
        <v>0.2</v>
      </c>
      <c r="U8497">
        <v>-6.21</v>
      </c>
      <c r="V8497">
        <f>IFERROR(SuperstoreData[[#This Row],[Profit]]/SuperstoreData[[#This Row],[Sales]],0)</f>
        <v>-3.7499999999999999E-2</v>
      </c>
      <c r="W8497">
        <f>YEAR(C8497)</f>
        <v>2016</v>
      </c>
      <c r="X8497" t="str">
        <f>TEXT(C8497,"mmm")</f>
        <v>Dec</v>
      </c>
    </row>
    <row r="8498" spans="1:24" x14ac:dyDescent="0.3">
      <c r="A8498">
        <v>8497</v>
      </c>
      <c r="B8498" t="s">
        <v>10881</v>
      </c>
      <c r="C8498" s="1">
        <v>41703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>
        <v>59.52</v>
      </c>
      <c r="S8498">
        <v>3</v>
      </c>
      <c r="T8498">
        <v>0</v>
      </c>
      <c r="U8498">
        <v>15.475199999999999</v>
      </c>
      <c r="V8498">
        <f>IFERROR(SuperstoreData[[#This Row],[Profit]]/SuperstoreData[[#This Row],[Sales]],0)</f>
        <v>0.25999999999999995</v>
      </c>
      <c r="W8498">
        <f>YEAR(C8498)</f>
        <v>2014</v>
      </c>
      <c r="X8498" t="str">
        <f>TEXT(C8498,"mmm")</f>
        <v>Mar</v>
      </c>
    </row>
    <row r="8499" spans="1:24" x14ac:dyDescent="0.3">
      <c r="A8499">
        <v>8498</v>
      </c>
      <c r="B8499" t="s">
        <v>10881</v>
      </c>
      <c r="C8499" s="1">
        <v>41703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>
        <v>479.97</v>
      </c>
      <c r="S8499">
        <v>3</v>
      </c>
      <c r="T8499">
        <v>0</v>
      </c>
      <c r="U8499">
        <v>177.5889</v>
      </c>
      <c r="V8499">
        <f>IFERROR(SuperstoreData[[#This Row],[Profit]]/SuperstoreData[[#This Row],[Sales]],0)</f>
        <v>0.37</v>
      </c>
      <c r="W8499">
        <f>YEAR(C8499)</f>
        <v>2014</v>
      </c>
      <c r="X8499" t="str">
        <f>TEXT(C8499,"mmm")</f>
        <v>Mar</v>
      </c>
    </row>
    <row r="8500" spans="1:24" x14ac:dyDescent="0.3">
      <c r="A8500">
        <v>8499</v>
      </c>
      <c r="B8500" t="s">
        <v>10881</v>
      </c>
      <c r="C8500" s="1">
        <v>41703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>
        <v>18.62</v>
      </c>
      <c r="S8500">
        <v>2</v>
      </c>
      <c r="T8500">
        <v>0</v>
      </c>
      <c r="U8500">
        <v>5.3997999999999999</v>
      </c>
      <c r="V8500">
        <f>IFERROR(SuperstoreData[[#This Row],[Profit]]/SuperstoreData[[#This Row],[Sales]],0)</f>
        <v>0.28999999999999998</v>
      </c>
      <c r="W8500">
        <f>YEAR(C8500)</f>
        <v>2014</v>
      </c>
      <c r="X8500" t="str">
        <f>TEXT(C8500,"mmm")</f>
        <v>Mar</v>
      </c>
    </row>
    <row r="8501" spans="1:24" x14ac:dyDescent="0.3">
      <c r="A8501">
        <v>8500</v>
      </c>
      <c r="B8501" t="s">
        <v>10881</v>
      </c>
      <c r="C8501" s="1">
        <v>41703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>
        <v>49.631999999999998</v>
      </c>
      <c r="S8501">
        <v>6</v>
      </c>
      <c r="T8501">
        <v>0.2</v>
      </c>
      <c r="U8501">
        <v>16.750800000000002</v>
      </c>
      <c r="V8501">
        <f>IFERROR(SuperstoreData[[#This Row],[Profit]]/SuperstoreData[[#This Row],[Sales]],0)</f>
        <v>0.33750000000000002</v>
      </c>
      <c r="W8501">
        <f>YEAR(C8501)</f>
        <v>2014</v>
      </c>
      <c r="X8501" t="str">
        <f>TEXT(C8501,"mmm")</f>
        <v>Mar</v>
      </c>
    </row>
    <row r="8502" spans="1:24" x14ac:dyDescent="0.3">
      <c r="A8502">
        <v>8501</v>
      </c>
      <c r="B8502" t="s">
        <v>10881</v>
      </c>
      <c r="C8502" s="1">
        <v>41703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>
        <v>97.82</v>
      </c>
      <c r="S8502">
        <v>2</v>
      </c>
      <c r="T8502">
        <v>0</v>
      </c>
      <c r="U8502">
        <v>45.9754</v>
      </c>
      <c r="V8502">
        <f>IFERROR(SuperstoreData[[#This Row],[Profit]]/SuperstoreData[[#This Row],[Sales]],0)</f>
        <v>0.47000000000000003</v>
      </c>
      <c r="W8502">
        <f>YEAR(C8502)</f>
        <v>2014</v>
      </c>
      <c r="X8502" t="str">
        <f>TEXT(C8502,"mmm")</f>
        <v>Mar</v>
      </c>
    </row>
    <row r="8503" spans="1:24" x14ac:dyDescent="0.3">
      <c r="A8503">
        <v>8502</v>
      </c>
      <c r="B8503" t="s">
        <v>10882</v>
      </c>
      <c r="C8503" s="1">
        <v>42064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>
        <v>15.984</v>
      </c>
      <c r="S8503">
        <v>2</v>
      </c>
      <c r="T8503">
        <v>0.2</v>
      </c>
      <c r="U8503">
        <v>1.1988000000000001</v>
      </c>
      <c r="V8503">
        <f>IFERROR(SuperstoreData[[#This Row],[Profit]]/SuperstoreData[[#This Row],[Sales]],0)</f>
        <v>7.5000000000000011E-2</v>
      </c>
      <c r="W8503">
        <f>YEAR(C8503)</f>
        <v>2015</v>
      </c>
      <c r="X8503" t="str">
        <f>TEXT(C8503,"mmm")</f>
        <v>Mar</v>
      </c>
    </row>
    <row r="8504" spans="1:24" x14ac:dyDescent="0.3">
      <c r="A8504">
        <v>8503</v>
      </c>
      <c r="B8504" t="s">
        <v>10882</v>
      </c>
      <c r="C8504" s="1">
        <v>42064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>
        <v>184.75200000000001</v>
      </c>
      <c r="S8504">
        <v>3</v>
      </c>
      <c r="T8504">
        <v>0.2</v>
      </c>
      <c r="U8504">
        <v>-20.784600000000001</v>
      </c>
      <c r="V8504">
        <f>IFERROR(SuperstoreData[[#This Row],[Profit]]/SuperstoreData[[#This Row],[Sales]],0)</f>
        <v>-0.1125</v>
      </c>
      <c r="W8504">
        <f>YEAR(C8504)</f>
        <v>2015</v>
      </c>
      <c r="X8504" t="str">
        <f>TEXT(C8504,"mmm")</f>
        <v>Mar</v>
      </c>
    </row>
    <row r="8505" spans="1:24" x14ac:dyDescent="0.3">
      <c r="A8505">
        <v>8504</v>
      </c>
      <c r="B8505" t="s">
        <v>10883</v>
      </c>
      <c r="C8505" s="1">
        <v>41690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>
        <v>12.96</v>
      </c>
      <c r="S8505">
        <v>2</v>
      </c>
      <c r="T8505">
        <v>0</v>
      </c>
      <c r="U8505">
        <v>6.2207999999999997</v>
      </c>
      <c r="V8505">
        <f>IFERROR(SuperstoreData[[#This Row],[Profit]]/SuperstoreData[[#This Row],[Sales]],0)</f>
        <v>0.47999999999999993</v>
      </c>
      <c r="W8505">
        <f>YEAR(C8505)</f>
        <v>2014</v>
      </c>
      <c r="X8505" t="str">
        <f>TEXT(C8505,"mmm")</f>
        <v>Feb</v>
      </c>
    </row>
    <row r="8506" spans="1:24" x14ac:dyDescent="0.3">
      <c r="A8506">
        <v>8505</v>
      </c>
      <c r="B8506" t="s">
        <v>10884</v>
      </c>
      <c r="C8506" s="1">
        <v>42492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>
        <v>366.74400000000003</v>
      </c>
      <c r="S8506">
        <v>4</v>
      </c>
      <c r="T8506">
        <v>0.3</v>
      </c>
      <c r="U8506">
        <v>-110.0232</v>
      </c>
      <c r="V8506">
        <f>IFERROR(SuperstoreData[[#This Row],[Profit]]/SuperstoreData[[#This Row],[Sales]],0)</f>
        <v>-0.3</v>
      </c>
      <c r="W8506">
        <f>YEAR(C8506)</f>
        <v>2016</v>
      </c>
      <c r="X8506" t="str">
        <f>TEXT(C8506,"mmm")</f>
        <v>May</v>
      </c>
    </row>
    <row r="8507" spans="1:24" x14ac:dyDescent="0.3">
      <c r="A8507">
        <v>8506</v>
      </c>
      <c r="B8507" t="s">
        <v>10885</v>
      </c>
      <c r="C8507" s="1">
        <v>42437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>
        <v>8.8559999999999999</v>
      </c>
      <c r="S8507">
        <v>9</v>
      </c>
      <c r="T8507">
        <v>0.8</v>
      </c>
      <c r="U8507">
        <v>-14.169600000000001</v>
      </c>
      <c r="V8507">
        <f>IFERROR(SuperstoreData[[#This Row],[Profit]]/SuperstoreData[[#This Row],[Sales]],0)</f>
        <v>-1.6</v>
      </c>
      <c r="W8507">
        <f>YEAR(C8507)</f>
        <v>2016</v>
      </c>
      <c r="X8507" t="str">
        <f>TEXT(C8507,"mmm")</f>
        <v>Mar</v>
      </c>
    </row>
    <row r="8508" spans="1:24" x14ac:dyDescent="0.3">
      <c r="A8508">
        <v>8507</v>
      </c>
      <c r="B8508" t="s">
        <v>10885</v>
      </c>
      <c r="C8508" s="1">
        <v>42437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>
        <v>27.96</v>
      </c>
      <c r="S8508">
        <v>5</v>
      </c>
      <c r="T8508">
        <v>0.2</v>
      </c>
      <c r="U8508">
        <v>8.3879999999999999</v>
      </c>
      <c r="V8508">
        <f>IFERROR(SuperstoreData[[#This Row],[Profit]]/SuperstoreData[[#This Row],[Sales]],0)</f>
        <v>0.3</v>
      </c>
      <c r="W8508">
        <f>YEAR(C8508)</f>
        <v>2016</v>
      </c>
      <c r="X8508" t="str">
        <f>TEXT(C8508,"mmm")</f>
        <v>Mar</v>
      </c>
    </row>
    <row r="8509" spans="1:24" x14ac:dyDescent="0.3">
      <c r="A8509">
        <v>8508</v>
      </c>
      <c r="B8509" t="s">
        <v>10885</v>
      </c>
      <c r="C8509" s="1">
        <v>42437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>
        <v>146.352</v>
      </c>
      <c r="S8509">
        <v>3</v>
      </c>
      <c r="T8509">
        <v>0.2</v>
      </c>
      <c r="U8509">
        <v>49.393799999999999</v>
      </c>
      <c r="V8509">
        <f>IFERROR(SuperstoreData[[#This Row],[Profit]]/SuperstoreData[[#This Row],[Sales]],0)</f>
        <v>0.33749999999999997</v>
      </c>
      <c r="W8509">
        <f>YEAR(C8509)</f>
        <v>2016</v>
      </c>
      <c r="X8509" t="str">
        <f>TEXT(C8509,"mmm")</f>
        <v>Mar</v>
      </c>
    </row>
    <row r="8510" spans="1:24" x14ac:dyDescent="0.3">
      <c r="A8510">
        <v>8509</v>
      </c>
      <c r="B8510" t="s">
        <v>10886</v>
      </c>
      <c r="C8510" s="1">
        <v>42349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>
        <v>175.23</v>
      </c>
      <c r="S8510">
        <v>11</v>
      </c>
      <c r="T8510">
        <v>0</v>
      </c>
      <c r="U8510">
        <v>61.330500000000001</v>
      </c>
      <c r="V8510">
        <f>IFERROR(SuperstoreData[[#This Row],[Profit]]/SuperstoreData[[#This Row],[Sales]],0)</f>
        <v>0.35000000000000003</v>
      </c>
      <c r="W8510">
        <f>YEAR(C8510)</f>
        <v>2015</v>
      </c>
      <c r="X8510" t="str">
        <f>TEXT(C8510,"mmm")</f>
        <v>Dec</v>
      </c>
    </row>
    <row r="8511" spans="1:24" x14ac:dyDescent="0.3">
      <c r="A8511">
        <v>8510</v>
      </c>
      <c r="B8511" t="s">
        <v>10886</v>
      </c>
      <c r="C8511" s="1">
        <v>42349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>
        <v>125.99</v>
      </c>
      <c r="S8511">
        <v>1</v>
      </c>
      <c r="T8511">
        <v>0</v>
      </c>
      <c r="U8511">
        <v>31.497499999999999</v>
      </c>
      <c r="V8511">
        <f>IFERROR(SuperstoreData[[#This Row],[Profit]]/SuperstoreData[[#This Row],[Sales]],0)</f>
        <v>0.25</v>
      </c>
      <c r="W8511">
        <f>YEAR(C8511)</f>
        <v>2015</v>
      </c>
      <c r="X8511" t="str">
        <f>TEXT(C8511,"mmm")</f>
        <v>Dec</v>
      </c>
    </row>
    <row r="8512" spans="1:24" x14ac:dyDescent="0.3">
      <c r="A8512">
        <v>8511</v>
      </c>
      <c r="B8512" t="s">
        <v>10886</v>
      </c>
      <c r="C8512" s="1">
        <v>42349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>
        <v>23</v>
      </c>
      <c r="S8512">
        <v>2</v>
      </c>
      <c r="T8512">
        <v>0</v>
      </c>
      <c r="U8512">
        <v>10.35</v>
      </c>
      <c r="V8512">
        <f>IFERROR(SuperstoreData[[#This Row],[Profit]]/SuperstoreData[[#This Row],[Sales]],0)</f>
        <v>0.45</v>
      </c>
      <c r="W8512">
        <f>YEAR(C8512)</f>
        <v>2015</v>
      </c>
      <c r="X8512" t="str">
        <f>TEXT(C8512,"mmm")</f>
        <v>Dec</v>
      </c>
    </row>
    <row r="8513" spans="1:24" x14ac:dyDescent="0.3">
      <c r="A8513">
        <v>8512</v>
      </c>
      <c r="B8513" t="s">
        <v>10887</v>
      </c>
      <c r="C8513" s="1">
        <v>42726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>
        <v>25.584</v>
      </c>
      <c r="S8513">
        <v>2</v>
      </c>
      <c r="T8513">
        <v>0.2</v>
      </c>
      <c r="U8513">
        <v>8.9543999999999997</v>
      </c>
      <c r="V8513">
        <f>IFERROR(SuperstoreData[[#This Row],[Profit]]/SuperstoreData[[#This Row],[Sales]],0)</f>
        <v>0.35</v>
      </c>
      <c r="W8513">
        <f>YEAR(C8513)</f>
        <v>2016</v>
      </c>
      <c r="X8513" t="str">
        <f>TEXT(C8513,"mmm")</f>
        <v>Dec</v>
      </c>
    </row>
    <row r="8514" spans="1:24" x14ac:dyDescent="0.3">
      <c r="A8514">
        <v>8513</v>
      </c>
      <c r="B8514" t="s">
        <v>10888</v>
      </c>
      <c r="C8514" s="1">
        <v>42402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>
        <v>73.784000000000006</v>
      </c>
      <c r="S8514">
        <v>2</v>
      </c>
      <c r="T8514">
        <v>0.6</v>
      </c>
      <c r="U8514">
        <v>-77.473200000000006</v>
      </c>
      <c r="V8514">
        <f>IFERROR(SuperstoreData[[#This Row],[Profit]]/SuperstoreData[[#This Row],[Sales]],0)</f>
        <v>-1.05</v>
      </c>
      <c r="W8514">
        <f>YEAR(C8514)</f>
        <v>2016</v>
      </c>
      <c r="X8514" t="str">
        <f>TEXT(C8514,"mmm")</f>
        <v>Feb</v>
      </c>
    </row>
    <row r="8515" spans="1:24" x14ac:dyDescent="0.3">
      <c r="A8515">
        <v>8514</v>
      </c>
      <c r="B8515" t="s">
        <v>10889</v>
      </c>
      <c r="C8515" s="1">
        <v>42891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>
        <v>20.736000000000001</v>
      </c>
      <c r="S8515">
        <v>4</v>
      </c>
      <c r="T8515">
        <v>0.2</v>
      </c>
      <c r="U8515">
        <v>7.2576000000000001</v>
      </c>
      <c r="V8515">
        <f>IFERROR(SuperstoreData[[#This Row],[Profit]]/SuperstoreData[[#This Row],[Sales]],0)</f>
        <v>0.35</v>
      </c>
      <c r="W8515">
        <f>YEAR(C8515)</f>
        <v>2017</v>
      </c>
      <c r="X8515" t="str">
        <f>TEXT(C8515,"mmm")</f>
        <v>Jun</v>
      </c>
    </row>
    <row r="8516" spans="1:24" x14ac:dyDescent="0.3">
      <c r="A8516">
        <v>8515</v>
      </c>
      <c r="B8516" t="s">
        <v>10890</v>
      </c>
      <c r="C8516" s="1">
        <v>42237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>
        <v>17.52</v>
      </c>
      <c r="S8516">
        <v>3</v>
      </c>
      <c r="T8516">
        <v>0</v>
      </c>
      <c r="U8516">
        <v>8.2344000000000008</v>
      </c>
      <c r="V8516">
        <f>IFERROR(SuperstoreData[[#This Row],[Profit]]/SuperstoreData[[#This Row],[Sales]],0)</f>
        <v>0.47000000000000008</v>
      </c>
      <c r="W8516">
        <f>YEAR(C8516)</f>
        <v>2015</v>
      </c>
      <c r="X8516" t="str">
        <f>TEXT(C8516,"mmm")</f>
        <v>Aug</v>
      </c>
    </row>
    <row r="8517" spans="1:24" x14ac:dyDescent="0.3">
      <c r="A8517">
        <v>8516</v>
      </c>
      <c r="B8517" t="s">
        <v>10890</v>
      </c>
      <c r="C8517" s="1">
        <v>42237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>
        <v>35.76</v>
      </c>
      <c r="S8517">
        <v>12</v>
      </c>
      <c r="T8517">
        <v>0</v>
      </c>
      <c r="U8517">
        <v>10.0128</v>
      </c>
      <c r="V8517">
        <f>IFERROR(SuperstoreData[[#This Row],[Profit]]/SuperstoreData[[#This Row],[Sales]],0)</f>
        <v>0.28000000000000003</v>
      </c>
      <c r="W8517">
        <f>YEAR(C8517)</f>
        <v>2015</v>
      </c>
      <c r="X8517" t="str">
        <f>TEXT(C8517,"mmm")</f>
        <v>Aug</v>
      </c>
    </row>
    <row r="8518" spans="1:24" x14ac:dyDescent="0.3">
      <c r="A8518">
        <v>8517</v>
      </c>
      <c r="B8518" t="s">
        <v>10891</v>
      </c>
      <c r="C8518" s="1">
        <v>42467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>
        <f>IFERROR(SuperstoreData[[#This Row],[Profit]]/SuperstoreData[[#This Row],[Sales]],0)</f>
        <v>0.27</v>
      </c>
      <c r="W8518">
        <f>YEAR(C8518)</f>
        <v>2016</v>
      </c>
      <c r="X8518" t="str">
        <f>TEXT(C8518,"mmm")</f>
        <v>Apr</v>
      </c>
    </row>
    <row r="8519" spans="1:24" x14ac:dyDescent="0.3">
      <c r="A8519">
        <v>8518</v>
      </c>
      <c r="B8519" t="s">
        <v>10892</v>
      </c>
      <c r="C8519" s="1">
        <v>42890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>
        <v>30.335999999999999</v>
      </c>
      <c r="S8519">
        <v>6</v>
      </c>
      <c r="T8519">
        <v>0.6</v>
      </c>
      <c r="U8519">
        <v>-17.443200000000001</v>
      </c>
      <c r="V8519">
        <f>IFERROR(SuperstoreData[[#This Row],[Profit]]/SuperstoreData[[#This Row],[Sales]],0)</f>
        <v>-0.57500000000000007</v>
      </c>
      <c r="W8519">
        <f>YEAR(C8519)</f>
        <v>2017</v>
      </c>
      <c r="X8519" t="str">
        <f>TEXT(C8519,"mmm")</f>
        <v>Jun</v>
      </c>
    </row>
    <row r="8520" spans="1:24" x14ac:dyDescent="0.3">
      <c r="A8520">
        <v>8519</v>
      </c>
      <c r="B8520" t="s">
        <v>10893</v>
      </c>
      <c r="C8520" s="1">
        <v>43073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>
        <v>12.99</v>
      </c>
      <c r="S8520">
        <v>1</v>
      </c>
      <c r="T8520">
        <v>0</v>
      </c>
      <c r="U8520">
        <v>1.5588</v>
      </c>
      <c r="V8520">
        <f>IFERROR(SuperstoreData[[#This Row],[Profit]]/SuperstoreData[[#This Row],[Sales]],0)</f>
        <v>0.12</v>
      </c>
      <c r="W8520">
        <f>YEAR(C8520)</f>
        <v>2017</v>
      </c>
      <c r="X8520" t="str">
        <f>TEXT(C8520,"mmm")</f>
        <v>Dec</v>
      </c>
    </row>
    <row r="8521" spans="1:24" x14ac:dyDescent="0.3">
      <c r="A8521">
        <v>8520</v>
      </c>
      <c r="B8521" t="s">
        <v>10893</v>
      </c>
      <c r="C8521" s="1">
        <v>43073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>
        <v>182.22</v>
      </c>
      <c r="S8521">
        <v>3</v>
      </c>
      <c r="T8521">
        <v>0</v>
      </c>
      <c r="U8521">
        <v>45.555</v>
      </c>
      <c r="V8521">
        <f>IFERROR(SuperstoreData[[#This Row],[Profit]]/SuperstoreData[[#This Row],[Sales]],0)</f>
        <v>0.25</v>
      </c>
      <c r="W8521">
        <f>YEAR(C8521)</f>
        <v>2017</v>
      </c>
      <c r="X8521" t="str">
        <f>TEXT(C8521,"mmm")</f>
        <v>Dec</v>
      </c>
    </row>
    <row r="8522" spans="1:24" x14ac:dyDescent="0.3">
      <c r="A8522">
        <v>8521</v>
      </c>
      <c r="B8522" t="s">
        <v>10893</v>
      </c>
      <c r="C8522" s="1">
        <v>43073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>
        <v>302.94</v>
      </c>
      <c r="S8522">
        <v>3</v>
      </c>
      <c r="T8522">
        <v>0</v>
      </c>
      <c r="U8522">
        <v>18.176400000000001</v>
      </c>
      <c r="V8522">
        <f>IFERROR(SuperstoreData[[#This Row],[Profit]]/SuperstoreData[[#This Row],[Sales]],0)</f>
        <v>6.0000000000000005E-2</v>
      </c>
      <c r="W8522">
        <f>YEAR(C8522)</f>
        <v>2017</v>
      </c>
      <c r="X8522" t="str">
        <f>TEXT(C8522,"mmm")</f>
        <v>Dec</v>
      </c>
    </row>
    <row r="8523" spans="1:24" x14ac:dyDescent="0.3">
      <c r="A8523">
        <v>8522</v>
      </c>
      <c r="B8523" t="s">
        <v>10894</v>
      </c>
      <c r="C8523" s="1">
        <v>42380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>
        <v>54.991999999999997</v>
      </c>
      <c r="S8523">
        <v>14</v>
      </c>
      <c r="T8523">
        <v>0.2</v>
      </c>
      <c r="U8523">
        <v>8.9361999999999995</v>
      </c>
      <c r="V8523">
        <f>IFERROR(SuperstoreData[[#This Row],[Profit]]/SuperstoreData[[#This Row],[Sales]],0)</f>
        <v>0.16250000000000001</v>
      </c>
      <c r="W8523">
        <f>YEAR(C8523)</f>
        <v>2016</v>
      </c>
      <c r="X8523" t="str">
        <f>TEXT(C8523,"mmm")</f>
        <v>Jan</v>
      </c>
    </row>
    <row r="8524" spans="1:24" x14ac:dyDescent="0.3">
      <c r="A8524">
        <v>8523</v>
      </c>
      <c r="B8524" t="s">
        <v>10895</v>
      </c>
      <c r="C8524" s="1">
        <v>42461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>
        <v>12.99</v>
      </c>
      <c r="S8524">
        <v>1</v>
      </c>
      <c r="T8524">
        <v>0</v>
      </c>
      <c r="U8524">
        <v>0.25979999999999998</v>
      </c>
      <c r="V8524">
        <f>IFERROR(SuperstoreData[[#This Row],[Profit]]/SuperstoreData[[#This Row],[Sales]],0)</f>
        <v>1.9999999999999997E-2</v>
      </c>
      <c r="W8524">
        <f>YEAR(C8524)</f>
        <v>2016</v>
      </c>
      <c r="X8524" t="str">
        <f>TEXT(C8524,"mmm")</f>
        <v>Apr</v>
      </c>
    </row>
    <row r="8525" spans="1:24" x14ac:dyDescent="0.3">
      <c r="A8525">
        <v>8524</v>
      </c>
      <c r="B8525" t="s">
        <v>10896</v>
      </c>
      <c r="C8525" s="1">
        <v>42999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>
        <v>55.86</v>
      </c>
      <c r="S8525">
        <v>7</v>
      </c>
      <c r="T8525">
        <v>0</v>
      </c>
      <c r="U8525">
        <v>27.93</v>
      </c>
      <c r="V8525">
        <f>IFERROR(SuperstoreData[[#This Row],[Profit]]/SuperstoreData[[#This Row],[Sales]],0)</f>
        <v>0.5</v>
      </c>
      <c r="W8525">
        <f>YEAR(C8525)</f>
        <v>2017</v>
      </c>
      <c r="X8525" t="str">
        <f>TEXT(C8525,"mmm")</f>
        <v>Sep</v>
      </c>
    </row>
    <row r="8526" spans="1:24" x14ac:dyDescent="0.3">
      <c r="A8526">
        <v>8525</v>
      </c>
      <c r="B8526" t="s">
        <v>10897</v>
      </c>
      <c r="C8526" s="1">
        <v>42810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>
        <v>44.375999999999998</v>
      </c>
      <c r="S8526">
        <v>2</v>
      </c>
      <c r="T8526">
        <v>0.4</v>
      </c>
      <c r="U8526">
        <v>-7.3959999999999999</v>
      </c>
      <c r="V8526">
        <f>IFERROR(SuperstoreData[[#This Row],[Profit]]/SuperstoreData[[#This Row],[Sales]],0)</f>
        <v>-0.16666666666666669</v>
      </c>
      <c r="W8526">
        <f>YEAR(C8526)</f>
        <v>2017</v>
      </c>
      <c r="X8526" t="str">
        <f>TEXT(C8526,"mmm")</f>
        <v>Mar</v>
      </c>
    </row>
    <row r="8527" spans="1:24" x14ac:dyDescent="0.3">
      <c r="A8527">
        <v>8526</v>
      </c>
      <c r="B8527" t="s">
        <v>10897</v>
      </c>
      <c r="C8527" s="1">
        <v>42810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>
        <v>51.264000000000003</v>
      </c>
      <c r="S8527">
        <v>6</v>
      </c>
      <c r="T8527">
        <v>0.2</v>
      </c>
      <c r="U8527">
        <v>7.6896000000000004</v>
      </c>
      <c r="V8527">
        <f>IFERROR(SuperstoreData[[#This Row],[Profit]]/SuperstoreData[[#This Row],[Sales]],0)</f>
        <v>0.15</v>
      </c>
      <c r="W8527">
        <f>YEAR(C8527)</f>
        <v>2017</v>
      </c>
      <c r="X8527" t="str">
        <f>TEXT(C8527,"mmm")</f>
        <v>Mar</v>
      </c>
    </row>
    <row r="8528" spans="1:24" x14ac:dyDescent="0.3">
      <c r="A8528">
        <v>8527</v>
      </c>
      <c r="B8528" t="s">
        <v>10897</v>
      </c>
      <c r="C8528" s="1">
        <v>42810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>
        <v>5.1929999999999996</v>
      </c>
      <c r="S8528">
        <v>3</v>
      </c>
      <c r="T8528">
        <v>0.7</v>
      </c>
      <c r="U8528">
        <v>-3.4620000000000002</v>
      </c>
      <c r="V8528">
        <f>IFERROR(SuperstoreData[[#This Row],[Profit]]/SuperstoreData[[#This Row],[Sales]],0)</f>
        <v>-0.66666666666666674</v>
      </c>
      <c r="W8528">
        <f>YEAR(C8528)</f>
        <v>2017</v>
      </c>
      <c r="X8528" t="str">
        <f>TEXT(C8528,"mmm")</f>
        <v>Mar</v>
      </c>
    </row>
    <row r="8529" spans="1:24" x14ac:dyDescent="0.3">
      <c r="A8529">
        <v>8528</v>
      </c>
      <c r="B8529" t="s">
        <v>10897</v>
      </c>
      <c r="C8529" s="1">
        <v>42810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>
        <v>159.98400000000001</v>
      </c>
      <c r="S8529">
        <v>2</v>
      </c>
      <c r="T8529">
        <v>0.2</v>
      </c>
      <c r="U8529">
        <v>43.995600000000003</v>
      </c>
      <c r="V8529">
        <f>IFERROR(SuperstoreData[[#This Row],[Profit]]/SuperstoreData[[#This Row],[Sales]],0)</f>
        <v>0.27500000000000002</v>
      </c>
      <c r="W8529">
        <f>YEAR(C8529)</f>
        <v>2017</v>
      </c>
      <c r="X8529" t="str">
        <f>TEXT(C8529,"mmm")</f>
        <v>Mar</v>
      </c>
    </row>
    <row r="8530" spans="1:24" x14ac:dyDescent="0.3">
      <c r="A8530">
        <v>8529</v>
      </c>
      <c r="B8530" t="s">
        <v>10897</v>
      </c>
      <c r="C8530" s="1">
        <v>42810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>
        <v>54.223999999999997</v>
      </c>
      <c r="S8530">
        <v>2</v>
      </c>
      <c r="T8530">
        <v>0.2</v>
      </c>
      <c r="U8530">
        <v>3.3889999999999998</v>
      </c>
      <c r="V8530">
        <f>IFERROR(SuperstoreData[[#This Row],[Profit]]/SuperstoreData[[#This Row],[Sales]],0)</f>
        <v>6.25E-2</v>
      </c>
      <c r="W8530">
        <f>YEAR(C8530)</f>
        <v>2017</v>
      </c>
      <c r="X8530" t="str">
        <f>TEXT(C8530,"mmm")</f>
        <v>Mar</v>
      </c>
    </row>
    <row r="8531" spans="1:24" x14ac:dyDescent="0.3">
      <c r="A8531">
        <v>8530</v>
      </c>
      <c r="B8531" t="s">
        <v>10898</v>
      </c>
      <c r="C8531" s="1">
        <v>43049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>
        <v>241.42400000000001</v>
      </c>
      <c r="S8531">
        <v>2</v>
      </c>
      <c r="T8531">
        <v>0.2</v>
      </c>
      <c r="U8531">
        <v>-36.2136</v>
      </c>
      <c r="V8531">
        <f>IFERROR(SuperstoreData[[#This Row],[Profit]]/SuperstoreData[[#This Row],[Sales]],0)</f>
        <v>-0.15</v>
      </c>
      <c r="W8531">
        <f>YEAR(C8531)</f>
        <v>2017</v>
      </c>
      <c r="X8531" t="str">
        <f>TEXT(C8531,"mmm")</f>
        <v>Nov</v>
      </c>
    </row>
    <row r="8532" spans="1:24" x14ac:dyDescent="0.3">
      <c r="A8532">
        <v>8531</v>
      </c>
      <c r="B8532" t="s">
        <v>10899</v>
      </c>
      <c r="C8532" s="1">
        <v>42704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>
        <v>33.36</v>
      </c>
      <c r="S8532">
        <v>4</v>
      </c>
      <c r="T8532">
        <v>0</v>
      </c>
      <c r="U8532">
        <v>16.68</v>
      </c>
      <c r="V8532">
        <f>IFERROR(SuperstoreData[[#This Row],[Profit]]/SuperstoreData[[#This Row],[Sales]],0)</f>
        <v>0.5</v>
      </c>
      <c r="W8532">
        <f>YEAR(C8532)</f>
        <v>2016</v>
      </c>
      <c r="X8532" t="str">
        <f>TEXT(C8532,"mmm")</f>
        <v>Nov</v>
      </c>
    </row>
    <row r="8533" spans="1:24" x14ac:dyDescent="0.3">
      <c r="A8533">
        <v>8532</v>
      </c>
      <c r="B8533" t="s">
        <v>10899</v>
      </c>
      <c r="C8533" s="1">
        <v>42704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>
        <v>13.76</v>
      </c>
      <c r="S8533">
        <v>2</v>
      </c>
      <c r="T8533">
        <v>0</v>
      </c>
      <c r="U8533">
        <v>6.3296000000000001</v>
      </c>
      <c r="V8533">
        <f>IFERROR(SuperstoreData[[#This Row],[Profit]]/SuperstoreData[[#This Row],[Sales]],0)</f>
        <v>0.46</v>
      </c>
      <c r="W8533">
        <f>YEAR(C8533)</f>
        <v>2016</v>
      </c>
      <c r="X8533" t="str">
        <f>TEXT(C8533,"mmm")</f>
        <v>Nov</v>
      </c>
    </row>
    <row r="8534" spans="1:24" x14ac:dyDescent="0.3">
      <c r="A8534">
        <v>8533</v>
      </c>
      <c r="B8534" t="s">
        <v>10899</v>
      </c>
      <c r="C8534" s="1">
        <v>42704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>
        <v>496.86</v>
      </c>
      <c r="S8534">
        <v>7</v>
      </c>
      <c r="T8534">
        <v>0</v>
      </c>
      <c r="U8534">
        <v>24.843</v>
      </c>
      <c r="V8534">
        <f>IFERROR(SuperstoreData[[#This Row],[Profit]]/SuperstoreData[[#This Row],[Sales]],0)</f>
        <v>4.9999999999999996E-2</v>
      </c>
      <c r="W8534">
        <f>YEAR(C8534)</f>
        <v>2016</v>
      </c>
      <c r="X8534" t="str">
        <f>TEXT(C8534,"mmm")</f>
        <v>Nov</v>
      </c>
    </row>
    <row r="8535" spans="1:24" x14ac:dyDescent="0.3">
      <c r="A8535">
        <v>8534</v>
      </c>
      <c r="B8535" t="s">
        <v>10899</v>
      </c>
      <c r="C8535" s="1">
        <v>42704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>
        <v>389.97</v>
      </c>
      <c r="S8535">
        <v>3</v>
      </c>
      <c r="T8535">
        <v>0</v>
      </c>
      <c r="U8535">
        <v>35.097299999999997</v>
      </c>
      <c r="V8535">
        <f>IFERROR(SuperstoreData[[#This Row],[Profit]]/SuperstoreData[[#This Row],[Sales]],0)</f>
        <v>8.9999999999999983E-2</v>
      </c>
      <c r="W8535">
        <f>YEAR(C8535)</f>
        <v>2016</v>
      </c>
      <c r="X8535" t="str">
        <f>TEXT(C8535,"mmm")</f>
        <v>Nov</v>
      </c>
    </row>
    <row r="8536" spans="1:24" x14ac:dyDescent="0.3">
      <c r="A8536">
        <v>8535</v>
      </c>
      <c r="B8536" t="s">
        <v>10900</v>
      </c>
      <c r="C8536" s="1">
        <v>42017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>
        <v>9.82</v>
      </c>
      <c r="S8536">
        <v>2</v>
      </c>
      <c r="T8536">
        <v>0</v>
      </c>
      <c r="U8536">
        <v>4.8117999999999999</v>
      </c>
      <c r="V8536">
        <f>IFERROR(SuperstoreData[[#This Row],[Profit]]/SuperstoreData[[#This Row],[Sales]],0)</f>
        <v>0.49</v>
      </c>
      <c r="W8536">
        <f>YEAR(C8536)</f>
        <v>2015</v>
      </c>
      <c r="X8536" t="str">
        <f>TEXT(C8536,"mmm")</f>
        <v>Jan</v>
      </c>
    </row>
    <row r="8537" spans="1:24" x14ac:dyDescent="0.3">
      <c r="A8537">
        <v>8536</v>
      </c>
      <c r="B8537" t="s">
        <v>10901</v>
      </c>
      <c r="C8537" s="1">
        <v>41775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>
        <v>56.4</v>
      </c>
      <c r="S8537">
        <v>3</v>
      </c>
      <c r="T8537">
        <v>0</v>
      </c>
      <c r="U8537">
        <v>3.3839999999999999</v>
      </c>
      <c r="V8537">
        <f>IFERROR(SuperstoreData[[#This Row],[Profit]]/SuperstoreData[[#This Row],[Sales]],0)</f>
        <v>0.06</v>
      </c>
      <c r="W8537">
        <f>YEAR(C8537)</f>
        <v>2014</v>
      </c>
      <c r="X8537" t="str">
        <f>TEXT(C8537,"mmm")</f>
        <v>May</v>
      </c>
    </row>
    <row r="8538" spans="1:24" x14ac:dyDescent="0.3">
      <c r="A8538">
        <v>8537</v>
      </c>
      <c r="B8538" t="s">
        <v>10902</v>
      </c>
      <c r="C8538" s="1">
        <v>42162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>
        <v>18.312000000000001</v>
      </c>
      <c r="S8538">
        <v>4</v>
      </c>
      <c r="T8538">
        <v>0.7</v>
      </c>
      <c r="U8538">
        <v>-12.208</v>
      </c>
      <c r="V8538">
        <f>IFERROR(SuperstoreData[[#This Row],[Profit]]/SuperstoreData[[#This Row],[Sales]],0)</f>
        <v>-0.66666666666666663</v>
      </c>
      <c r="W8538">
        <f>YEAR(C8538)</f>
        <v>2015</v>
      </c>
      <c r="X8538" t="str">
        <f>TEXT(C8538,"mmm")</f>
        <v>Jun</v>
      </c>
    </row>
    <row r="8539" spans="1:24" x14ac:dyDescent="0.3">
      <c r="A8539">
        <v>8538</v>
      </c>
      <c r="B8539" t="s">
        <v>10902</v>
      </c>
      <c r="C8539" s="1">
        <v>42162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>
        <v>25.92</v>
      </c>
      <c r="S8539">
        <v>5</v>
      </c>
      <c r="T8539">
        <v>0.2</v>
      </c>
      <c r="U8539">
        <v>9.0719999999999992</v>
      </c>
      <c r="V8539">
        <f>IFERROR(SuperstoreData[[#This Row],[Profit]]/SuperstoreData[[#This Row],[Sales]],0)</f>
        <v>0.34999999999999992</v>
      </c>
      <c r="W8539">
        <f>YEAR(C8539)</f>
        <v>2015</v>
      </c>
      <c r="X8539" t="str">
        <f>TEXT(C8539,"mmm")</f>
        <v>Jun</v>
      </c>
    </row>
    <row r="8540" spans="1:24" x14ac:dyDescent="0.3">
      <c r="A8540">
        <v>8539</v>
      </c>
      <c r="B8540" t="s">
        <v>10902</v>
      </c>
      <c r="C8540" s="1">
        <v>42162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>
        <v>8.016</v>
      </c>
      <c r="S8540">
        <v>3</v>
      </c>
      <c r="T8540">
        <v>0.2</v>
      </c>
      <c r="U8540">
        <v>1.002</v>
      </c>
      <c r="V8540">
        <f>IFERROR(SuperstoreData[[#This Row],[Profit]]/SuperstoreData[[#This Row],[Sales]],0)</f>
        <v>0.125</v>
      </c>
      <c r="W8540">
        <f>YEAR(C8540)</f>
        <v>2015</v>
      </c>
      <c r="X8540" t="str">
        <f>TEXT(C8540,"mmm")</f>
        <v>Jun</v>
      </c>
    </row>
    <row r="8541" spans="1:24" x14ac:dyDescent="0.3">
      <c r="A8541">
        <v>8540</v>
      </c>
      <c r="B8541" t="s">
        <v>10905</v>
      </c>
      <c r="C8541" s="1">
        <v>42803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>
        <v>479.98399999999998</v>
      </c>
      <c r="S8541">
        <v>2</v>
      </c>
      <c r="T8541">
        <v>0.2</v>
      </c>
      <c r="U8541">
        <v>59.997999999999998</v>
      </c>
      <c r="V8541">
        <f>IFERROR(SuperstoreData[[#This Row],[Profit]]/SuperstoreData[[#This Row],[Sales]],0)</f>
        <v>0.125</v>
      </c>
      <c r="W8541">
        <f>YEAR(C8541)</f>
        <v>2017</v>
      </c>
      <c r="X8541" t="str">
        <f>TEXT(C8541,"mmm")</f>
        <v>Mar</v>
      </c>
    </row>
    <row r="8542" spans="1:24" x14ac:dyDescent="0.3">
      <c r="A8542">
        <v>8541</v>
      </c>
      <c r="B8542" t="s">
        <v>10905</v>
      </c>
      <c r="C8542" s="1">
        <v>42803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>
        <f>IFERROR(SuperstoreData[[#This Row],[Profit]]/SuperstoreData[[#This Row],[Sales]],0)</f>
        <v>0.3125</v>
      </c>
      <c r="W8542">
        <f>YEAR(C8542)</f>
        <v>2017</v>
      </c>
      <c r="X8542" t="str">
        <f>TEXT(C8542,"mmm")</f>
        <v>Mar</v>
      </c>
    </row>
    <row r="8543" spans="1:24" x14ac:dyDescent="0.3">
      <c r="A8543">
        <v>8542</v>
      </c>
      <c r="B8543" t="s">
        <v>10906</v>
      </c>
      <c r="C8543" s="1">
        <v>42360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>
        <v>33.567999999999998</v>
      </c>
      <c r="S8543">
        <v>2</v>
      </c>
      <c r="T8543">
        <v>0.2</v>
      </c>
      <c r="U8543">
        <v>1.6783999999999999</v>
      </c>
      <c r="V8543">
        <f>IFERROR(SuperstoreData[[#This Row],[Profit]]/SuperstoreData[[#This Row],[Sales]],0)</f>
        <v>0.05</v>
      </c>
      <c r="W8543">
        <f>YEAR(C8543)</f>
        <v>2015</v>
      </c>
      <c r="X8543" t="str">
        <f>TEXT(C8543,"mmm")</f>
        <v>Dec</v>
      </c>
    </row>
    <row r="8544" spans="1:24" x14ac:dyDescent="0.3">
      <c r="A8544">
        <v>8543</v>
      </c>
      <c r="B8544" t="s">
        <v>10906</v>
      </c>
      <c r="C8544" s="1">
        <v>42360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>
        <v>422.625</v>
      </c>
      <c r="S8544">
        <v>7</v>
      </c>
      <c r="T8544">
        <v>0.3</v>
      </c>
      <c r="U8544">
        <v>0</v>
      </c>
      <c r="V8544">
        <f>IFERROR(SuperstoreData[[#This Row],[Profit]]/SuperstoreData[[#This Row],[Sales]],0)</f>
        <v>0</v>
      </c>
      <c r="W8544">
        <f>YEAR(C8544)</f>
        <v>2015</v>
      </c>
      <c r="X8544" t="str">
        <f>TEXT(C8544,"mmm")</f>
        <v>Dec</v>
      </c>
    </row>
    <row r="8545" spans="1:24" x14ac:dyDescent="0.3">
      <c r="A8545">
        <v>8544</v>
      </c>
      <c r="B8545" t="s">
        <v>10907</v>
      </c>
      <c r="C8545" s="1">
        <v>41857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>
        <v>199.98</v>
      </c>
      <c r="S8545">
        <v>2</v>
      </c>
      <c r="T8545">
        <v>0</v>
      </c>
      <c r="U8545">
        <v>83.991600000000005</v>
      </c>
      <c r="V8545">
        <f>IFERROR(SuperstoreData[[#This Row],[Profit]]/SuperstoreData[[#This Row],[Sales]],0)</f>
        <v>0.42000000000000004</v>
      </c>
      <c r="W8545">
        <f>YEAR(C8545)</f>
        <v>2014</v>
      </c>
      <c r="X8545" t="str">
        <f>TEXT(C8545,"mmm")</f>
        <v>Aug</v>
      </c>
    </row>
    <row r="8546" spans="1:24" x14ac:dyDescent="0.3">
      <c r="A8546">
        <v>8545</v>
      </c>
      <c r="B8546" t="s">
        <v>10908</v>
      </c>
      <c r="C8546" s="1">
        <v>42456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>
        <v>20.239999999999998</v>
      </c>
      <c r="S8546">
        <v>1</v>
      </c>
      <c r="T8546">
        <v>0</v>
      </c>
      <c r="U8546">
        <v>8.7032000000000007</v>
      </c>
      <c r="V8546">
        <f>IFERROR(SuperstoreData[[#This Row],[Profit]]/SuperstoreData[[#This Row],[Sales]],0)</f>
        <v>0.43000000000000005</v>
      </c>
      <c r="W8546">
        <f>YEAR(C8546)</f>
        <v>2016</v>
      </c>
      <c r="X8546" t="str">
        <f>TEXT(C8546,"mmm")</f>
        <v>Mar</v>
      </c>
    </row>
    <row r="8547" spans="1:24" x14ac:dyDescent="0.3">
      <c r="A8547">
        <v>8546</v>
      </c>
      <c r="B8547" t="s">
        <v>10908</v>
      </c>
      <c r="C8547" s="1">
        <v>42456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>
        <v>39.92</v>
      </c>
      <c r="S8547">
        <v>4</v>
      </c>
      <c r="T8547">
        <v>0</v>
      </c>
      <c r="U8547">
        <v>11.1776</v>
      </c>
      <c r="V8547">
        <f>IFERROR(SuperstoreData[[#This Row],[Profit]]/SuperstoreData[[#This Row],[Sales]],0)</f>
        <v>0.27999999999999997</v>
      </c>
      <c r="W8547">
        <f>YEAR(C8547)</f>
        <v>2016</v>
      </c>
      <c r="X8547" t="str">
        <f>TEXT(C8547,"mmm")</f>
        <v>Mar</v>
      </c>
    </row>
    <row r="8548" spans="1:24" x14ac:dyDescent="0.3">
      <c r="A8548">
        <v>8547</v>
      </c>
      <c r="B8548" t="s">
        <v>10908</v>
      </c>
      <c r="C8548" s="1">
        <v>42456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>
        <v>32.54</v>
      </c>
      <c r="S8548">
        <v>2</v>
      </c>
      <c r="T8548">
        <v>0</v>
      </c>
      <c r="U8548">
        <v>15.944599999999999</v>
      </c>
      <c r="V8548">
        <f>IFERROR(SuperstoreData[[#This Row],[Profit]]/SuperstoreData[[#This Row],[Sales]],0)</f>
        <v>0.49</v>
      </c>
      <c r="W8548">
        <f>YEAR(C8548)</f>
        <v>2016</v>
      </c>
      <c r="X8548" t="str">
        <f>TEXT(C8548,"mmm")</f>
        <v>Mar</v>
      </c>
    </row>
    <row r="8549" spans="1:24" x14ac:dyDescent="0.3">
      <c r="A8549">
        <v>8548</v>
      </c>
      <c r="B8549" t="s">
        <v>10909</v>
      </c>
      <c r="C8549" s="1">
        <v>42343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>
        <v>39</v>
      </c>
      <c r="S8549">
        <v>3</v>
      </c>
      <c r="T8549">
        <v>0</v>
      </c>
      <c r="U8549">
        <v>17.55</v>
      </c>
      <c r="V8549">
        <f>IFERROR(SuperstoreData[[#This Row],[Profit]]/SuperstoreData[[#This Row],[Sales]],0)</f>
        <v>0.45</v>
      </c>
      <c r="W8549">
        <f>YEAR(C8549)</f>
        <v>2015</v>
      </c>
      <c r="X8549" t="str">
        <f>TEXT(C8549,"mmm")</f>
        <v>Dec</v>
      </c>
    </row>
    <row r="8550" spans="1:24" x14ac:dyDescent="0.3">
      <c r="A8550">
        <v>8549</v>
      </c>
      <c r="B8550" t="s">
        <v>10909</v>
      </c>
      <c r="C8550" s="1">
        <v>42343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>
        <v>12.6</v>
      </c>
      <c r="S8550">
        <v>4</v>
      </c>
      <c r="T8550">
        <v>0</v>
      </c>
      <c r="U8550">
        <v>6.048</v>
      </c>
      <c r="V8550">
        <f>IFERROR(SuperstoreData[[#This Row],[Profit]]/SuperstoreData[[#This Row],[Sales]],0)</f>
        <v>0.48000000000000004</v>
      </c>
      <c r="W8550">
        <f>YEAR(C8550)</f>
        <v>2015</v>
      </c>
      <c r="X8550" t="str">
        <f>TEXT(C8550,"mmm")</f>
        <v>Dec</v>
      </c>
    </row>
    <row r="8551" spans="1:24" x14ac:dyDescent="0.3">
      <c r="A8551">
        <v>8550</v>
      </c>
      <c r="B8551" t="s">
        <v>10910</v>
      </c>
      <c r="C8551" s="1">
        <v>42258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>
        <v>24.64</v>
      </c>
      <c r="S8551">
        <v>4</v>
      </c>
      <c r="T8551">
        <v>0.2</v>
      </c>
      <c r="U8551">
        <v>4.0039999999999996</v>
      </c>
      <c r="V8551">
        <f>IFERROR(SuperstoreData[[#This Row],[Profit]]/SuperstoreData[[#This Row],[Sales]],0)</f>
        <v>0.16249999999999998</v>
      </c>
      <c r="W8551">
        <f>YEAR(C8551)</f>
        <v>2015</v>
      </c>
      <c r="X8551" t="str">
        <f>TEXT(C8551,"mmm")</f>
        <v>Sep</v>
      </c>
    </row>
    <row r="8552" spans="1:24" x14ac:dyDescent="0.3">
      <c r="A8552">
        <v>8551</v>
      </c>
      <c r="B8552" t="s">
        <v>10911</v>
      </c>
      <c r="C8552" s="1">
        <v>42202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>
        <v>6.2640000000000002</v>
      </c>
      <c r="S8552">
        <v>3</v>
      </c>
      <c r="T8552">
        <v>0.2</v>
      </c>
      <c r="U8552">
        <v>2.0358000000000001</v>
      </c>
      <c r="V8552">
        <f>IFERROR(SuperstoreData[[#This Row],[Profit]]/SuperstoreData[[#This Row],[Sales]],0)</f>
        <v>0.32500000000000001</v>
      </c>
      <c r="W8552">
        <f>YEAR(C8552)</f>
        <v>2015</v>
      </c>
      <c r="X8552" t="str">
        <f>TEXT(C8552,"mmm")</f>
        <v>Jul</v>
      </c>
    </row>
    <row r="8553" spans="1:24" x14ac:dyDescent="0.3">
      <c r="A8553">
        <v>8552</v>
      </c>
      <c r="B8553" t="s">
        <v>10911</v>
      </c>
      <c r="C8553" s="1">
        <v>42202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>
        <v>14.432</v>
      </c>
      <c r="S8553">
        <v>4</v>
      </c>
      <c r="T8553">
        <v>0.2</v>
      </c>
      <c r="U8553">
        <v>3.4276</v>
      </c>
      <c r="V8553">
        <f>IFERROR(SuperstoreData[[#This Row],[Profit]]/SuperstoreData[[#This Row],[Sales]],0)</f>
        <v>0.23749999999999999</v>
      </c>
      <c r="W8553">
        <f>YEAR(C8553)</f>
        <v>2015</v>
      </c>
      <c r="X8553" t="str">
        <f>TEXT(C8553,"mmm")</f>
        <v>Jul</v>
      </c>
    </row>
    <row r="8554" spans="1:24" x14ac:dyDescent="0.3">
      <c r="A8554">
        <v>8553</v>
      </c>
      <c r="B8554" t="s">
        <v>10912</v>
      </c>
      <c r="C8554" s="1">
        <v>41789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>
        <v>719.976</v>
      </c>
      <c r="S8554">
        <v>3</v>
      </c>
      <c r="T8554">
        <v>0.2</v>
      </c>
      <c r="U8554">
        <v>134.99549999999999</v>
      </c>
      <c r="V8554">
        <f>IFERROR(SuperstoreData[[#This Row],[Profit]]/SuperstoreData[[#This Row],[Sales]],0)</f>
        <v>0.1875</v>
      </c>
      <c r="W8554">
        <f>YEAR(C8554)</f>
        <v>2014</v>
      </c>
      <c r="X8554" t="str">
        <f>TEXT(C8554,"mmm")</f>
        <v>May</v>
      </c>
    </row>
    <row r="8555" spans="1:24" x14ac:dyDescent="0.3">
      <c r="A8555">
        <v>8554</v>
      </c>
      <c r="B8555" t="s">
        <v>10913</v>
      </c>
      <c r="C8555" s="1">
        <v>43052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>
        <v>239.92</v>
      </c>
      <c r="S8555">
        <v>8</v>
      </c>
      <c r="T8555">
        <v>0</v>
      </c>
      <c r="U8555">
        <v>23.992000000000001</v>
      </c>
      <c r="V8555">
        <f>IFERROR(SuperstoreData[[#This Row],[Profit]]/SuperstoreData[[#This Row],[Sales]],0)</f>
        <v>0.1</v>
      </c>
      <c r="W8555">
        <f>YEAR(C8555)</f>
        <v>2017</v>
      </c>
      <c r="X8555" t="str">
        <f>TEXT(C8555,"mmm")</f>
        <v>Nov</v>
      </c>
    </row>
    <row r="8556" spans="1:24" x14ac:dyDescent="0.3">
      <c r="A8556">
        <v>8555</v>
      </c>
      <c r="B8556" t="s">
        <v>10914</v>
      </c>
      <c r="C8556" s="1">
        <v>42713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>
        <v>1056.8599999999999</v>
      </c>
      <c r="S8556">
        <v>7</v>
      </c>
      <c r="T8556">
        <v>0</v>
      </c>
      <c r="U8556">
        <v>158.529</v>
      </c>
      <c r="V8556">
        <f>IFERROR(SuperstoreData[[#This Row],[Profit]]/SuperstoreData[[#This Row],[Sales]],0)</f>
        <v>0.15000000000000002</v>
      </c>
      <c r="W8556">
        <f>YEAR(C8556)</f>
        <v>2016</v>
      </c>
      <c r="X8556" t="str">
        <f>TEXT(C8556,"mmm")</f>
        <v>Dec</v>
      </c>
    </row>
    <row r="8557" spans="1:24" x14ac:dyDescent="0.3">
      <c r="A8557">
        <v>8556</v>
      </c>
      <c r="B8557" t="s">
        <v>10915</v>
      </c>
      <c r="C8557" s="1">
        <v>42085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>
        <v>447.94400000000002</v>
      </c>
      <c r="S8557">
        <v>7</v>
      </c>
      <c r="T8557">
        <v>0.2</v>
      </c>
      <c r="U8557">
        <v>89.588800000000006</v>
      </c>
      <c r="V8557">
        <f>IFERROR(SuperstoreData[[#This Row],[Profit]]/SuperstoreData[[#This Row],[Sales]],0)</f>
        <v>0.2</v>
      </c>
      <c r="W8557">
        <f>YEAR(C8557)</f>
        <v>2015</v>
      </c>
      <c r="X8557" t="str">
        <f>TEXT(C8557,"mmm")</f>
        <v>Mar</v>
      </c>
    </row>
    <row r="8558" spans="1:24" x14ac:dyDescent="0.3">
      <c r="A8558">
        <v>8557</v>
      </c>
      <c r="B8558" t="s">
        <v>10915</v>
      </c>
      <c r="C8558" s="1">
        <v>42085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>
        <v>150.40799999999999</v>
      </c>
      <c r="S8558">
        <v>9</v>
      </c>
      <c r="T8558">
        <v>0.2</v>
      </c>
      <c r="U8558">
        <v>-33.841799999999999</v>
      </c>
      <c r="V8558">
        <f>IFERROR(SuperstoreData[[#This Row],[Profit]]/SuperstoreData[[#This Row],[Sales]],0)</f>
        <v>-0.22500000000000001</v>
      </c>
      <c r="W8558">
        <f>YEAR(C8558)</f>
        <v>2015</v>
      </c>
      <c r="X8558" t="str">
        <f>TEXT(C8558,"mmm")</f>
        <v>Mar</v>
      </c>
    </row>
    <row r="8559" spans="1:24" x14ac:dyDescent="0.3">
      <c r="A8559">
        <v>8558</v>
      </c>
      <c r="B8559" t="s">
        <v>10916</v>
      </c>
      <c r="C8559" s="1">
        <v>42727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>
        <v>453.57600000000002</v>
      </c>
      <c r="S8559">
        <v>3</v>
      </c>
      <c r="T8559">
        <v>0.2</v>
      </c>
      <c r="U8559">
        <v>39.687899999999999</v>
      </c>
      <c r="V8559">
        <f>IFERROR(SuperstoreData[[#This Row],[Profit]]/SuperstoreData[[#This Row],[Sales]],0)</f>
        <v>8.7499999999999994E-2</v>
      </c>
      <c r="W8559">
        <f>YEAR(C8559)</f>
        <v>2016</v>
      </c>
      <c r="X8559" t="str">
        <f>TEXT(C8559,"mmm")</f>
        <v>Dec</v>
      </c>
    </row>
    <row r="8560" spans="1:24" x14ac:dyDescent="0.3">
      <c r="A8560">
        <v>8559</v>
      </c>
      <c r="B8560" t="s">
        <v>10916</v>
      </c>
      <c r="C8560" s="1">
        <v>42727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>
        <v>45.36</v>
      </c>
      <c r="S8560">
        <v>9</v>
      </c>
      <c r="T8560">
        <v>0.2</v>
      </c>
      <c r="U8560">
        <v>14.742000000000001</v>
      </c>
      <c r="V8560">
        <f>IFERROR(SuperstoreData[[#This Row],[Profit]]/SuperstoreData[[#This Row],[Sales]],0)</f>
        <v>0.32500000000000001</v>
      </c>
      <c r="W8560">
        <f>YEAR(C8560)</f>
        <v>2016</v>
      </c>
      <c r="X8560" t="str">
        <f>TEXT(C8560,"mmm")</f>
        <v>Dec</v>
      </c>
    </row>
    <row r="8561" spans="1:24" x14ac:dyDescent="0.3">
      <c r="A8561">
        <v>8560</v>
      </c>
      <c r="B8561" t="s">
        <v>10916</v>
      </c>
      <c r="C8561" s="1">
        <v>42727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>
        <v>287.88</v>
      </c>
      <c r="S8561">
        <v>3</v>
      </c>
      <c r="T8561">
        <v>0.2</v>
      </c>
      <c r="U8561">
        <v>35.984999999999999</v>
      </c>
      <c r="V8561">
        <f>IFERROR(SuperstoreData[[#This Row],[Profit]]/SuperstoreData[[#This Row],[Sales]],0)</f>
        <v>0.125</v>
      </c>
      <c r="W8561">
        <f>YEAR(C8561)</f>
        <v>2016</v>
      </c>
      <c r="X8561" t="str">
        <f>TEXT(C8561,"mmm")</f>
        <v>Dec</v>
      </c>
    </row>
    <row r="8562" spans="1:24" x14ac:dyDescent="0.3">
      <c r="A8562">
        <v>8561</v>
      </c>
      <c r="B8562" t="s">
        <v>10916</v>
      </c>
      <c r="C8562" s="1">
        <v>42727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>
        <v>131.88</v>
      </c>
      <c r="S8562">
        <v>3</v>
      </c>
      <c r="T8562">
        <v>0.2</v>
      </c>
      <c r="U8562">
        <v>14.836499999999999</v>
      </c>
      <c r="V8562">
        <f>IFERROR(SuperstoreData[[#This Row],[Profit]]/SuperstoreData[[#This Row],[Sales]],0)</f>
        <v>0.1125</v>
      </c>
      <c r="W8562">
        <f>YEAR(C8562)</f>
        <v>2016</v>
      </c>
      <c r="X8562" t="str">
        <f>TEXT(C8562,"mmm")</f>
        <v>Dec</v>
      </c>
    </row>
    <row r="8563" spans="1:24" x14ac:dyDescent="0.3">
      <c r="A8563">
        <v>8562</v>
      </c>
      <c r="B8563" t="s">
        <v>10916</v>
      </c>
      <c r="C8563" s="1">
        <v>42727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>
        <v>2.3279999999999998</v>
      </c>
      <c r="S8563">
        <v>2</v>
      </c>
      <c r="T8563">
        <v>0.6</v>
      </c>
      <c r="U8563">
        <v>-0.75660000000000005</v>
      </c>
      <c r="V8563">
        <f>IFERROR(SuperstoreData[[#This Row],[Profit]]/SuperstoreData[[#This Row],[Sales]],0)</f>
        <v>-0.32500000000000007</v>
      </c>
      <c r="W8563">
        <f>YEAR(C8563)</f>
        <v>2016</v>
      </c>
      <c r="X8563" t="str">
        <f>TEXT(C8563,"mmm")</f>
        <v>Dec</v>
      </c>
    </row>
    <row r="8564" spans="1:24" x14ac:dyDescent="0.3">
      <c r="A8564">
        <v>8563</v>
      </c>
      <c r="B8564" t="s">
        <v>10917</v>
      </c>
      <c r="C8564" s="1">
        <v>42462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>
        <v>1454.9</v>
      </c>
      <c r="S8564">
        <v>5</v>
      </c>
      <c r="T8564">
        <v>0</v>
      </c>
      <c r="U8564">
        <v>378.274</v>
      </c>
      <c r="V8564">
        <f>IFERROR(SuperstoreData[[#This Row],[Profit]]/SuperstoreData[[#This Row],[Sales]],0)</f>
        <v>0.26</v>
      </c>
      <c r="W8564">
        <f>YEAR(C8564)</f>
        <v>2016</v>
      </c>
      <c r="X8564" t="str">
        <f>TEXT(C8564,"mmm")</f>
        <v>Apr</v>
      </c>
    </row>
    <row r="8565" spans="1:24" x14ac:dyDescent="0.3">
      <c r="A8565">
        <v>8564</v>
      </c>
      <c r="B8565" t="s">
        <v>10918</v>
      </c>
      <c r="C8565" s="1">
        <v>42855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>
        <v>4.8419999999999996</v>
      </c>
      <c r="S8565">
        <v>3</v>
      </c>
      <c r="T8565">
        <v>0.7</v>
      </c>
      <c r="U8565">
        <v>-3.5508000000000002</v>
      </c>
      <c r="V8565">
        <f>IFERROR(SuperstoreData[[#This Row],[Profit]]/SuperstoreData[[#This Row],[Sales]],0)</f>
        <v>-0.73333333333333339</v>
      </c>
      <c r="W8565">
        <f>YEAR(C8565)</f>
        <v>2017</v>
      </c>
      <c r="X8565" t="str">
        <f>TEXT(C8565,"mmm")</f>
        <v>Apr</v>
      </c>
    </row>
    <row r="8566" spans="1:24" x14ac:dyDescent="0.3">
      <c r="A8566">
        <v>8565</v>
      </c>
      <c r="B8566" t="s">
        <v>10918</v>
      </c>
      <c r="C8566" s="1">
        <v>42855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>
        <v>220.70400000000001</v>
      </c>
      <c r="S8566">
        <v>6</v>
      </c>
      <c r="T8566">
        <v>0.2</v>
      </c>
      <c r="U8566">
        <v>-8.2764000000000006</v>
      </c>
      <c r="V8566">
        <f>IFERROR(SuperstoreData[[#This Row],[Profit]]/SuperstoreData[[#This Row],[Sales]],0)</f>
        <v>-3.7499999999999999E-2</v>
      </c>
      <c r="W8566">
        <f>YEAR(C8566)</f>
        <v>2017</v>
      </c>
      <c r="X8566" t="str">
        <f>TEXT(C8566,"mmm")</f>
        <v>Apr</v>
      </c>
    </row>
    <row r="8567" spans="1:24" x14ac:dyDescent="0.3">
      <c r="A8567">
        <v>8566</v>
      </c>
      <c r="B8567" t="s">
        <v>10920</v>
      </c>
      <c r="C8567" s="1">
        <v>42691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>
        <v>67.176000000000002</v>
      </c>
      <c r="S8567">
        <v>3</v>
      </c>
      <c r="T8567">
        <v>0.2</v>
      </c>
      <c r="U8567">
        <v>6.7176</v>
      </c>
      <c r="V8567">
        <f>IFERROR(SuperstoreData[[#This Row],[Profit]]/SuperstoreData[[#This Row],[Sales]],0)</f>
        <v>9.9999999999999992E-2</v>
      </c>
      <c r="W8567">
        <f>YEAR(C8567)</f>
        <v>2016</v>
      </c>
      <c r="X8567" t="str">
        <f>TEXT(C8567,"mmm")</f>
        <v>Nov</v>
      </c>
    </row>
    <row r="8568" spans="1:24" x14ac:dyDescent="0.3">
      <c r="A8568">
        <v>8567</v>
      </c>
      <c r="B8568" t="s">
        <v>10920</v>
      </c>
      <c r="C8568" s="1">
        <v>42691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>
        <v>15.231999999999999</v>
      </c>
      <c r="S8568">
        <v>4</v>
      </c>
      <c r="T8568">
        <v>0.2</v>
      </c>
      <c r="U8568">
        <v>5.5216000000000003</v>
      </c>
      <c r="V8568">
        <f>IFERROR(SuperstoreData[[#This Row],[Profit]]/SuperstoreData[[#This Row],[Sales]],0)</f>
        <v>0.36250000000000004</v>
      </c>
      <c r="W8568">
        <f>YEAR(C8568)</f>
        <v>2016</v>
      </c>
      <c r="X8568" t="str">
        <f>TEXT(C8568,"mmm")</f>
        <v>Nov</v>
      </c>
    </row>
    <row r="8569" spans="1:24" x14ac:dyDescent="0.3">
      <c r="A8569">
        <v>8568</v>
      </c>
      <c r="B8569" t="s">
        <v>10921</v>
      </c>
      <c r="C8569" s="1">
        <v>42684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>
        <v>31.103999999999999</v>
      </c>
      <c r="S8569">
        <v>6</v>
      </c>
      <c r="T8569">
        <v>0.2</v>
      </c>
      <c r="U8569">
        <v>10.8864</v>
      </c>
      <c r="V8569">
        <f>IFERROR(SuperstoreData[[#This Row],[Profit]]/SuperstoreData[[#This Row],[Sales]],0)</f>
        <v>0.35000000000000003</v>
      </c>
      <c r="W8569">
        <f>YEAR(C8569)</f>
        <v>2016</v>
      </c>
      <c r="X8569" t="str">
        <f>TEXT(C8569,"mmm")</f>
        <v>Nov</v>
      </c>
    </row>
    <row r="8570" spans="1:24" x14ac:dyDescent="0.3">
      <c r="A8570">
        <v>8569</v>
      </c>
      <c r="B8570" t="s">
        <v>10922</v>
      </c>
      <c r="C8570" s="1">
        <v>42710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>
        <v>968.74400000000003</v>
      </c>
      <c r="S8570">
        <v>7</v>
      </c>
      <c r="T8570">
        <v>0.2</v>
      </c>
      <c r="U8570">
        <v>314.84179999999998</v>
      </c>
      <c r="V8570">
        <f>IFERROR(SuperstoreData[[#This Row],[Profit]]/SuperstoreData[[#This Row],[Sales]],0)</f>
        <v>0.32499999999999996</v>
      </c>
      <c r="W8570">
        <f>YEAR(C8570)</f>
        <v>2016</v>
      </c>
      <c r="X8570" t="str">
        <f>TEXT(C8570,"mmm")</f>
        <v>Dec</v>
      </c>
    </row>
    <row r="8571" spans="1:24" x14ac:dyDescent="0.3">
      <c r="A8571">
        <v>8570</v>
      </c>
      <c r="B8571" t="s">
        <v>10922</v>
      </c>
      <c r="C8571" s="1">
        <v>42710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>
        <v>222.352</v>
      </c>
      <c r="S8571">
        <v>13</v>
      </c>
      <c r="T8571">
        <v>0.2</v>
      </c>
      <c r="U8571">
        <v>77.8232</v>
      </c>
      <c r="V8571">
        <f>IFERROR(SuperstoreData[[#This Row],[Profit]]/SuperstoreData[[#This Row],[Sales]],0)</f>
        <v>0.35</v>
      </c>
      <c r="W8571">
        <f>YEAR(C8571)</f>
        <v>2016</v>
      </c>
      <c r="X8571" t="str">
        <f>TEXT(C8571,"mmm")</f>
        <v>Dec</v>
      </c>
    </row>
    <row r="8572" spans="1:24" x14ac:dyDescent="0.3">
      <c r="A8572">
        <v>8571</v>
      </c>
      <c r="B8572" t="s">
        <v>10922</v>
      </c>
      <c r="C8572" s="1">
        <v>42710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>
        <v>479.98399999999998</v>
      </c>
      <c r="S8572">
        <v>2</v>
      </c>
      <c r="T8572">
        <v>0.2</v>
      </c>
      <c r="U8572">
        <v>89.997</v>
      </c>
      <c r="V8572">
        <f>IFERROR(SuperstoreData[[#This Row],[Profit]]/SuperstoreData[[#This Row],[Sales]],0)</f>
        <v>0.1875</v>
      </c>
      <c r="W8572">
        <f>YEAR(C8572)</f>
        <v>2016</v>
      </c>
      <c r="X8572" t="str">
        <f>TEXT(C8572,"mmm")</f>
        <v>Dec</v>
      </c>
    </row>
    <row r="8573" spans="1:24" x14ac:dyDescent="0.3">
      <c r="A8573">
        <v>8572</v>
      </c>
      <c r="B8573" t="s">
        <v>10923</v>
      </c>
      <c r="C8573" s="1">
        <v>42463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>
        <v>10.272</v>
      </c>
      <c r="S8573">
        <v>3</v>
      </c>
      <c r="T8573">
        <v>0.2</v>
      </c>
      <c r="U8573">
        <v>3.21</v>
      </c>
      <c r="V8573">
        <f>IFERROR(SuperstoreData[[#This Row],[Profit]]/SuperstoreData[[#This Row],[Sales]],0)</f>
        <v>0.3125</v>
      </c>
      <c r="W8573">
        <f>YEAR(C8573)</f>
        <v>2016</v>
      </c>
      <c r="X8573" t="str">
        <f>TEXT(C8573,"mmm")</f>
        <v>Apr</v>
      </c>
    </row>
    <row r="8574" spans="1:24" x14ac:dyDescent="0.3">
      <c r="A8574">
        <v>8573</v>
      </c>
      <c r="B8574" t="s">
        <v>10924</v>
      </c>
      <c r="C8574" s="1">
        <v>41971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>
        <v>998.85</v>
      </c>
      <c r="S8574">
        <v>5</v>
      </c>
      <c r="T8574">
        <v>0.4</v>
      </c>
      <c r="U8574">
        <v>-199.77</v>
      </c>
      <c r="V8574">
        <f>IFERROR(SuperstoreData[[#This Row],[Profit]]/SuperstoreData[[#This Row],[Sales]],0)</f>
        <v>-0.2</v>
      </c>
      <c r="W8574">
        <f>YEAR(C8574)</f>
        <v>2014</v>
      </c>
      <c r="X8574" t="str">
        <f>TEXT(C8574,"mmm")</f>
        <v>Nov</v>
      </c>
    </row>
    <row r="8575" spans="1:24" x14ac:dyDescent="0.3">
      <c r="A8575">
        <v>8574</v>
      </c>
      <c r="B8575" t="s">
        <v>10925</v>
      </c>
      <c r="C8575" s="1">
        <v>42297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>
        <v>24.56</v>
      </c>
      <c r="S8575">
        <v>2</v>
      </c>
      <c r="T8575">
        <v>0</v>
      </c>
      <c r="U8575">
        <v>11.543200000000001</v>
      </c>
      <c r="V8575">
        <f>IFERROR(SuperstoreData[[#This Row],[Profit]]/SuperstoreData[[#This Row],[Sales]],0)</f>
        <v>0.47000000000000003</v>
      </c>
      <c r="W8575">
        <f>YEAR(C8575)</f>
        <v>2015</v>
      </c>
      <c r="X8575" t="str">
        <f>TEXT(C8575,"mmm")</f>
        <v>Oct</v>
      </c>
    </row>
    <row r="8576" spans="1:24" x14ac:dyDescent="0.3">
      <c r="A8576">
        <v>8575</v>
      </c>
      <c r="B8576" t="s">
        <v>10926</v>
      </c>
      <c r="C8576" s="1">
        <v>41901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>
        <v>5.67</v>
      </c>
      <c r="S8576">
        <v>3</v>
      </c>
      <c r="T8576">
        <v>0</v>
      </c>
      <c r="U8576">
        <v>0.1134</v>
      </c>
      <c r="V8576">
        <f>IFERROR(SuperstoreData[[#This Row],[Profit]]/SuperstoreData[[#This Row],[Sales]],0)</f>
        <v>0.02</v>
      </c>
      <c r="W8576">
        <f>YEAR(C8576)</f>
        <v>2014</v>
      </c>
      <c r="X8576" t="str">
        <f>TEXT(C8576,"mmm")</f>
        <v>Sep</v>
      </c>
    </row>
    <row r="8577" spans="1:24" x14ac:dyDescent="0.3">
      <c r="A8577">
        <v>8576</v>
      </c>
      <c r="B8577" t="s">
        <v>10927</v>
      </c>
      <c r="C8577" s="1">
        <v>42974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>
        <v>14.336</v>
      </c>
      <c r="S8577">
        <v>4</v>
      </c>
      <c r="T8577">
        <v>0.2</v>
      </c>
      <c r="U8577">
        <v>0.89600000000000002</v>
      </c>
      <c r="V8577">
        <f>IFERROR(SuperstoreData[[#This Row],[Profit]]/SuperstoreData[[#This Row],[Sales]],0)</f>
        <v>6.25E-2</v>
      </c>
      <c r="W8577">
        <f>YEAR(C8577)</f>
        <v>2017</v>
      </c>
      <c r="X8577" t="str">
        <f>TEXT(C8577,"mmm")</f>
        <v>Aug</v>
      </c>
    </row>
    <row r="8578" spans="1:24" x14ac:dyDescent="0.3">
      <c r="A8578">
        <v>8577</v>
      </c>
      <c r="B8578" t="s">
        <v>10928</v>
      </c>
      <c r="C8578" s="1">
        <v>42919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>
        <v>102.3</v>
      </c>
      <c r="S8578">
        <v>1</v>
      </c>
      <c r="T8578">
        <v>0</v>
      </c>
      <c r="U8578">
        <v>26.597999999999999</v>
      </c>
      <c r="V8578">
        <f>IFERROR(SuperstoreData[[#This Row],[Profit]]/SuperstoreData[[#This Row],[Sales]],0)</f>
        <v>0.26</v>
      </c>
      <c r="W8578">
        <f>YEAR(C8578)</f>
        <v>2017</v>
      </c>
      <c r="X8578" t="str">
        <f>TEXT(C8578,"mmm")</f>
        <v>Jul</v>
      </c>
    </row>
    <row r="8579" spans="1:24" x14ac:dyDescent="0.3">
      <c r="A8579">
        <v>8578</v>
      </c>
      <c r="B8579" t="s">
        <v>10929</v>
      </c>
      <c r="C8579" s="1">
        <v>43091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>
        <v>607.52</v>
      </c>
      <c r="S8579">
        <v>2</v>
      </c>
      <c r="T8579">
        <v>0</v>
      </c>
      <c r="U8579">
        <v>97.203199999999995</v>
      </c>
      <c r="V8579">
        <f>IFERROR(SuperstoreData[[#This Row],[Profit]]/SuperstoreData[[#This Row],[Sales]],0)</f>
        <v>0.16</v>
      </c>
      <c r="W8579">
        <f>YEAR(C8579)</f>
        <v>2017</v>
      </c>
      <c r="X8579" t="str">
        <f>TEXT(C8579,"mmm")</f>
        <v>Dec</v>
      </c>
    </row>
    <row r="8580" spans="1:24" x14ac:dyDescent="0.3">
      <c r="A8580">
        <v>8579</v>
      </c>
      <c r="B8580" t="s">
        <v>10929</v>
      </c>
      <c r="C8580" s="1">
        <v>43091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>
        <v>31.16</v>
      </c>
      <c r="S8580">
        <v>2</v>
      </c>
      <c r="T8580">
        <v>0</v>
      </c>
      <c r="U8580">
        <v>7.79</v>
      </c>
      <c r="V8580">
        <f>IFERROR(SuperstoreData[[#This Row],[Profit]]/SuperstoreData[[#This Row],[Sales]],0)</f>
        <v>0.25</v>
      </c>
      <c r="W8580">
        <f>YEAR(C8580)</f>
        <v>2017</v>
      </c>
      <c r="X8580" t="str">
        <f>TEXT(C8580,"mmm")</f>
        <v>Dec</v>
      </c>
    </row>
    <row r="8581" spans="1:24" x14ac:dyDescent="0.3">
      <c r="A8581">
        <v>8580</v>
      </c>
      <c r="B8581" t="s">
        <v>10930</v>
      </c>
      <c r="C8581" s="1">
        <v>42731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>
        <v>2.61</v>
      </c>
      <c r="S8581">
        <v>1</v>
      </c>
      <c r="T8581">
        <v>0</v>
      </c>
      <c r="U8581">
        <v>1.2005999999999999</v>
      </c>
      <c r="V8581">
        <f>IFERROR(SuperstoreData[[#This Row],[Profit]]/SuperstoreData[[#This Row],[Sales]],0)</f>
        <v>0.45999999999999996</v>
      </c>
      <c r="W8581">
        <f>YEAR(C8581)</f>
        <v>2016</v>
      </c>
      <c r="X8581" t="str">
        <f>TEXT(C8581,"mmm")</f>
        <v>Dec</v>
      </c>
    </row>
    <row r="8582" spans="1:24" x14ac:dyDescent="0.3">
      <c r="A8582">
        <v>8581</v>
      </c>
      <c r="B8582" t="s">
        <v>10931</v>
      </c>
      <c r="C8582" s="1">
        <v>41779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>
        <v>10.332000000000001</v>
      </c>
      <c r="S8582">
        <v>3</v>
      </c>
      <c r="T8582">
        <v>0.6</v>
      </c>
      <c r="U8582">
        <v>-5.9409000000000001</v>
      </c>
      <c r="V8582">
        <f>IFERROR(SuperstoreData[[#This Row],[Profit]]/SuperstoreData[[#This Row],[Sales]],0)</f>
        <v>-0.57499999999999996</v>
      </c>
      <c r="W8582">
        <f>YEAR(C8582)</f>
        <v>2014</v>
      </c>
      <c r="X8582" t="str">
        <f>TEXT(C8582,"mmm")</f>
        <v>May</v>
      </c>
    </row>
    <row r="8583" spans="1:24" x14ac:dyDescent="0.3">
      <c r="A8583">
        <v>8582</v>
      </c>
      <c r="B8583" t="s">
        <v>10931</v>
      </c>
      <c r="C8583" s="1">
        <v>41779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>
        <v>10.368</v>
      </c>
      <c r="S8583">
        <v>2</v>
      </c>
      <c r="T8583">
        <v>0.2</v>
      </c>
      <c r="U8583">
        <v>3.6288</v>
      </c>
      <c r="V8583">
        <f>IFERROR(SuperstoreData[[#This Row],[Profit]]/SuperstoreData[[#This Row],[Sales]],0)</f>
        <v>0.35</v>
      </c>
      <c r="W8583">
        <f>YEAR(C8583)</f>
        <v>2014</v>
      </c>
      <c r="X8583" t="str">
        <f>TEXT(C8583,"mmm")</f>
        <v>May</v>
      </c>
    </row>
    <row r="8584" spans="1:24" x14ac:dyDescent="0.3">
      <c r="A8584">
        <v>8583</v>
      </c>
      <c r="B8584" t="s">
        <v>10931</v>
      </c>
      <c r="C8584" s="1">
        <v>41779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>
        <v>20.783999999999999</v>
      </c>
      <c r="S8584">
        <v>2</v>
      </c>
      <c r="T8584">
        <v>0.2</v>
      </c>
      <c r="U8584">
        <v>-3.6372</v>
      </c>
      <c r="V8584">
        <f>IFERROR(SuperstoreData[[#This Row],[Profit]]/SuperstoreData[[#This Row],[Sales]],0)</f>
        <v>-0.17500000000000002</v>
      </c>
      <c r="W8584">
        <f>YEAR(C8584)</f>
        <v>2014</v>
      </c>
      <c r="X8584" t="str">
        <f>TEXT(C8584,"mmm")</f>
        <v>May</v>
      </c>
    </row>
    <row r="8585" spans="1:24" x14ac:dyDescent="0.3">
      <c r="A8585">
        <v>8584</v>
      </c>
      <c r="B8585" t="s">
        <v>10931</v>
      </c>
      <c r="C8585" s="1">
        <v>41779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>
        <v>66.959999999999994</v>
      </c>
      <c r="S8585">
        <v>5</v>
      </c>
      <c r="T8585">
        <v>0.2</v>
      </c>
      <c r="U8585">
        <v>-13.391999999999999</v>
      </c>
      <c r="V8585">
        <f>IFERROR(SuperstoreData[[#This Row],[Profit]]/SuperstoreData[[#This Row],[Sales]],0)</f>
        <v>-0.2</v>
      </c>
      <c r="W8585">
        <f>YEAR(C8585)</f>
        <v>2014</v>
      </c>
      <c r="X8585" t="str">
        <f>TEXT(C8585,"mmm")</f>
        <v>May</v>
      </c>
    </row>
    <row r="8586" spans="1:24" x14ac:dyDescent="0.3">
      <c r="A8586">
        <v>8585</v>
      </c>
      <c r="B8586" t="s">
        <v>10933</v>
      </c>
      <c r="C8586" s="1">
        <v>41674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>
        <v>17.248000000000001</v>
      </c>
      <c r="S8586">
        <v>2</v>
      </c>
      <c r="T8586">
        <v>0.2</v>
      </c>
      <c r="U8586">
        <v>6.0368000000000004</v>
      </c>
      <c r="V8586">
        <f>IFERROR(SuperstoreData[[#This Row],[Profit]]/SuperstoreData[[#This Row],[Sales]],0)</f>
        <v>0.35</v>
      </c>
      <c r="W8586">
        <f>YEAR(C8586)</f>
        <v>2014</v>
      </c>
      <c r="X8586" t="str">
        <f>TEXT(C8586,"mmm")</f>
        <v>Feb</v>
      </c>
    </row>
    <row r="8587" spans="1:24" x14ac:dyDescent="0.3">
      <c r="A8587">
        <v>8586</v>
      </c>
      <c r="B8587" t="s">
        <v>10934</v>
      </c>
      <c r="C8587" s="1">
        <v>43078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>
        <v>11.087999999999999</v>
      </c>
      <c r="S8587">
        <v>7</v>
      </c>
      <c r="T8587">
        <v>0.7</v>
      </c>
      <c r="U8587">
        <v>-8.1311999999999998</v>
      </c>
      <c r="V8587">
        <f>IFERROR(SuperstoreData[[#This Row],[Profit]]/SuperstoreData[[#This Row],[Sales]],0)</f>
        <v>-0.73333333333333339</v>
      </c>
      <c r="W8587">
        <f>YEAR(C8587)</f>
        <v>2017</v>
      </c>
      <c r="X8587" t="str">
        <f>TEXT(C8587,"mmm")</f>
        <v>Dec</v>
      </c>
    </row>
    <row r="8588" spans="1:24" x14ac:dyDescent="0.3">
      <c r="A8588">
        <v>8587</v>
      </c>
      <c r="B8588" t="s">
        <v>10935</v>
      </c>
      <c r="C8588" s="1">
        <v>42927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>
        <v>1287.45</v>
      </c>
      <c r="S8588">
        <v>5</v>
      </c>
      <c r="T8588">
        <v>0</v>
      </c>
      <c r="U8588">
        <v>244.6155</v>
      </c>
      <c r="V8588">
        <f>IFERROR(SuperstoreData[[#This Row],[Profit]]/SuperstoreData[[#This Row],[Sales]],0)</f>
        <v>0.19</v>
      </c>
      <c r="W8588">
        <f>YEAR(C8588)</f>
        <v>2017</v>
      </c>
      <c r="X8588" t="str">
        <f>TEXT(C8588,"mmm")</f>
        <v>Jul</v>
      </c>
    </row>
    <row r="8589" spans="1:24" x14ac:dyDescent="0.3">
      <c r="A8589">
        <v>8588</v>
      </c>
      <c r="B8589" t="s">
        <v>10935</v>
      </c>
      <c r="C8589" s="1">
        <v>42927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>
        <v>168.1</v>
      </c>
      <c r="S8589">
        <v>5</v>
      </c>
      <c r="T8589">
        <v>0</v>
      </c>
      <c r="U8589">
        <v>43.706000000000003</v>
      </c>
      <c r="V8589">
        <f>IFERROR(SuperstoreData[[#This Row],[Profit]]/SuperstoreData[[#This Row],[Sales]],0)</f>
        <v>0.26</v>
      </c>
      <c r="W8589">
        <f>YEAR(C8589)</f>
        <v>2017</v>
      </c>
      <c r="X8589" t="str">
        <f>TEXT(C8589,"mmm")</f>
        <v>Jul</v>
      </c>
    </row>
    <row r="8590" spans="1:24" x14ac:dyDescent="0.3">
      <c r="A8590">
        <v>8589</v>
      </c>
      <c r="B8590" t="s">
        <v>10936</v>
      </c>
      <c r="C8590" s="1">
        <v>42139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>
        <v>51.968000000000004</v>
      </c>
      <c r="S8590">
        <v>2</v>
      </c>
      <c r="T8590">
        <v>0.2</v>
      </c>
      <c r="U8590">
        <v>-10.393599999999999</v>
      </c>
      <c r="V8590">
        <f>IFERROR(SuperstoreData[[#This Row],[Profit]]/SuperstoreData[[#This Row],[Sales]],0)</f>
        <v>-0.19999999999999998</v>
      </c>
      <c r="W8590">
        <f>YEAR(C8590)</f>
        <v>2015</v>
      </c>
      <c r="X8590" t="str">
        <f>TEXT(C8590,"mmm")</f>
        <v>May</v>
      </c>
    </row>
    <row r="8591" spans="1:24" x14ac:dyDescent="0.3">
      <c r="A8591">
        <v>8590</v>
      </c>
      <c r="B8591" t="s">
        <v>10937</v>
      </c>
      <c r="C8591" s="1">
        <v>42764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>
        <v>4.7679999999999998</v>
      </c>
      <c r="S8591">
        <v>2</v>
      </c>
      <c r="T8591">
        <v>0.2</v>
      </c>
      <c r="U8591">
        <v>0.4768</v>
      </c>
      <c r="V8591">
        <f>IFERROR(SuperstoreData[[#This Row],[Profit]]/SuperstoreData[[#This Row],[Sales]],0)</f>
        <v>0.1</v>
      </c>
      <c r="W8591">
        <f>YEAR(C8591)</f>
        <v>2017</v>
      </c>
      <c r="X8591" t="str">
        <f>TEXT(C8591,"mmm")</f>
        <v>Jan</v>
      </c>
    </row>
    <row r="8592" spans="1:24" x14ac:dyDescent="0.3">
      <c r="A8592">
        <v>8591</v>
      </c>
      <c r="B8592" t="s">
        <v>10938</v>
      </c>
      <c r="C8592" s="1">
        <v>43007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>
        <v>7.98</v>
      </c>
      <c r="S8592">
        <v>3</v>
      </c>
      <c r="T8592">
        <v>0</v>
      </c>
      <c r="U8592">
        <v>3.9102000000000001</v>
      </c>
      <c r="V8592">
        <f>IFERROR(SuperstoreData[[#This Row],[Profit]]/SuperstoreData[[#This Row],[Sales]],0)</f>
        <v>0.49</v>
      </c>
      <c r="W8592">
        <f>YEAR(C8592)</f>
        <v>2017</v>
      </c>
      <c r="X8592" t="str">
        <f>TEXT(C8592,"mmm")</f>
        <v>Sep</v>
      </c>
    </row>
    <row r="8593" spans="1:24" x14ac:dyDescent="0.3">
      <c r="A8593">
        <v>8592</v>
      </c>
      <c r="B8593" t="s">
        <v>10939</v>
      </c>
      <c r="C8593" s="1">
        <v>42848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>
        <v>18.687999999999999</v>
      </c>
      <c r="S8593">
        <v>2</v>
      </c>
      <c r="T8593">
        <v>0.2</v>
      </c>
      <c r="U8593">
        <v>7.008</v>
      </c>
      <c r="V8593">
        <f>IFERROR(SuperstoreData[[#This Row],[Profit]]/SuperstoreData[[#This Row],[Sales]],0)</f>
        <v>0.375</v>
      </c>
      <c r="W8593">
        <f>YEAR(C8593)</f>
        <v>2017</v>
      </c>
      <c r="X8593" t="str">
        <f>TEXT(C8593,"mmm")</f>
        <v>Apr</v>
      </c>
    </row>
    <row r="8594" spans="1:24" x14ac:dyDescent="0.3">
      <c r="A8594">
        <v>8593</v>
      </c>
      <c r="B8594" t="s">
        <v>10939</v>
      </c>
      <c r="C8594" s="1">
        <v>42848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>
        <v>11.664</v>
      </c>
      <c r="S8594">
        <v>3</v>
      </c>
      <c r="T8594">
        <v>0.2</v>
      </c>
      <c r="U8594">
        <v>3.3534000000000002</v>
      </c>
      <c r="V8594">
        <f>IFERROR(SuperstoreData[[#This Row],[Profit]]/SuperstoreData[[#This Row],[Sales]],0)</f>
        <v>0.28750000000000003</v>
      </c>
      <c r="W8594">
        <f>YEAR(C8594)</f>
        <v>2017</v>
      </c>
      <c r="X8594" t="str">
        <f>TEXT(C8594,"mmm")</f>
        <v>Apr</v>
      </c>
    </row>
    <row r="8595" spans="1:24" x14ac:dyDescent="0.3">
      <c r="A8595">
        <v>8594</v>
      </c>
      <c r="B8595" t="s">
        <v>10941</v>
      </c>
      <c r="C8595" s="1">
        <v>43048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>
        <v>191.976</v>
      </c>
      <c r="S8595">
        <v>3</v>
      </c>
      <c r="T8595">
        <v>0.2</v>
      </c>
      <c r="U8595">
        <v>38.395200000000003</v>
      </c>
      <c r="V8595">
        <f>IFERROR(SuperstoreData[[#This Row],[Profit]]/SuperstoreData[[#This Row],[Sales]],0)</f>
        <v>0.2</v>
      </c>
      <c r="W8595">
        <f>YEAR(C8595)</f>
        <v>2017</v>
      </c>
      <c r="X8595" t="str">
        <f>TEXT(C8595,"mmm")</f>
        <v>Nov</v>
      </c>
    </row>
    <row r="8596" spans="1:24" x14ac:dyDescent="0.3">
      <c r="A8596">
        <v>8595</v>
      </c>
      <c r="B8596" t="s">
        <v>10941</v>
      </c>
      <c r="C8596" s="1">
        <v>43048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>
        <v>499.16800000000001</v>
      </c>
      <c r="S8596">
        <v>4</v>
      </c>
      <c r="T8596">
        <v>0.2</v>
      </c>
      <c r="U8596">
        <v>31.198</v>
      </c>
      <c r="V8596">
        <f>IFERROR(SuperstoreData[[#This Row],[Profit]]/SuperstoreData[[#This Row],[Sales]],0)</f>
        <v>6.25E-2</v>
      </c>
      <c r="W8596">
        <f>YEAR(C8596)</f>
        <v>2017</v>
      </c>
      <c r="X8596" t="str">
        <f>TEXT(C8596,"mmm")</f>
        <v>Nov</v>
      </c>
    </row>
    <row r="8597" spans="1:24" x14ac:dyDescent="0.3">
      <c r="A8597">
        <v>8596</v>
      </c>
      <c r="B8597" t="s">
        <v>10942</v>
      </c>
      <c r="C8597" s="1">
        <v>41764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>
        <v>11.88</v>
      </c>
      <c r="S8597">
        <v>2</v>
      </c>
      <c r="T8597">
        <v>0</v>
      </c>
      <c r="U8597">
        <v>5.3460000000000001</v>
      </c>
      <c r="V8597">
        <f>IFERROR(SuperstoreData[[#This Row],[Profit]]/SuperstoreData[[#This Row],[Sales]],0)</f>
        <v>0.44999999999999996</v>
      </c>
      <c r="W8597">
        <f>YEAR(C8597)</f>
        <v>2014</v>
      </c>
      <c r="X8597" t="str">
        <f>TEXT(C8597,"mmm")</f>
        <v>May</v>
      </c>
    </row>
    <row r="8598" spans="1:24" x14ac:dyDescent="0.3">
      <c r="A8598">
        <v>8597</v>
      </c>
      <c r="B8598" t="s">
        <v>10942</v>
      </c>
      <c r="C8598" s="1">
        <v>41764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>
        <v>35.44</v>
      </c>
      <c r="S8598">
        <v>1</v>
      </c>
      <c r="T8598">
        <v>0</v>
      </c>
      <c r="U8598">
        <v>16.6568</v>
      </c>
      <c r="V8598">
        <f>IFERROR(SuperstoreData[[#This Row],[Profit]]/SuperstoreData[[#This Row],[Sales]],0)</f>
        <v>0.47000000000000003</v>
      </c>
      <c r="W8598">
        <f>YEAR(C8598)</f>
        <v>2014</v>
      </c>
      <c r="X8598" t="str">
        <f>TEXT(C8598,"mmm")</f>
        <v>May</v>
      </c>
    </row>
    <row r="8599" spans="1:24" x14ac:dyDescent="0.3">
      <c r="A8599">
        <v>8598</v>
      </c>
      <c r="B8599" t="s">
        <v>10943</v>
      </c>
      <c r="C8599" s="1">
        <v>42670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>
        <v>67.135999999999996</v>
      </c>
      <c r="S8599">
        <v>4</v>
      </c>
      <c r="T8599">
        <v>0.2</v>
      </c>
      <c r="U8599">
        <v>25.175999999999998</v>
      </c>
      <c r="V8599">
        <f>IFERROR(SuperstoreData[[#This Row],[Profit]]/SuperstoreData[[#This Row],[Sales]],0)</f>
        <v>0.375</v>
      </c>
      <c r="W8599">
        <f>YEAR(C8599)</f>
        <v>2016</v>
      </c>
      <c r="X8599" t="str">
        <f>TEXT(C8599,"mmm")</f>
        <v>Oct</v>
      </c>
    </row>
    <row r="8600" spans="1:24" x14ac:dyDescent="0.3">
      <c r="A8600">
        <v>8599</v>
      </c>
      <c r="B8600" t="s">
        <v>10944</v>
      </c>
      <c r="C8600" s="1">
        <v>41969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>
        <v>4.32</v>
      </c>
      <c r="S8600">
        <v>3</v>
      </c>
      <c r="T8600">
        <v>0.2</v>
      </c>
      <c r="U8600">
        <v>1.512</v>
      </c>
      <c r="V8600">
        <f>IFERROR(SuperstoreData[[#This Row],[Profit]]/SuperstoreData[[#This Row],[Sales]],0)</f>
        <v>0.35</v>
      </c>
      <c r="W8600">
        <f>YEAR(C8600)</f>
        <v>2014</v>
      </c>
      <c r="X8600" t="str">
        <f>TEXT(C8600,"mmm")</f>
        <v>Nov</v>
      </c>
    </row>
    <row r="8601" spans="1:24" x14ac:dyDescent="0.3">
      <c r="A8601">
        <v>8600</v>
      </c>
      <c r="B8601" t="s">
        <v>10944</v>
      </c>
      <c r="C8601" s="1">
        <v>41969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>
        <v>14.94</v>
      </c>
      <c r="S8601">
        <v>3</v>
      </c>
      <c r="T8601">
        <v>0</v>
      </c>
      <c r="U8601">
        <v>7.0217999999999998</v>
      </c>
      <c r="V8601">
        <f>IFERROR(SuperstoreData[[#This Row],[Profit]]/SuperstoreData[[#This Row],[Sales]],0)</f>
        <v>0.47000000000000003</v>
      </c>
      <c r="W8601">
        <f>YEAR(C8601)</f>
        <v>2014</v>
      </c>
      <c r="X8601" t="str">
        <f>TEXT(C8601,"mmm")</f>
        <v>Nov</v>
      </c>
    </row>
    <row r="8602" spans="1:24" x14ac:dyDescent="0.3">
      <c r="A8602">
        <v>8601</v>
      </c>
      <c r="B8602" t="s">
        <v>10944</v>
      </c>
      <c r="C8602" s="1">
        <v>41969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>
        <v>40.54</v>
      </c>
      <c r="S8602">
        <v>2</v>
      </c>
      <c r="T8602">
        <v>0</v>
      </c>
      <c r="U8602">
        <v>11.3512</v>
      </c>
      <c r="V8602">
        <f>IFERROR(SuperstoreData[[#This Row],[Profit]]/SuperstoreData[[#This Row],[Sales]],0)</f>
        <v>0.28000000000000003</v>
      </c>
      <c r="W8602">
        <f>YEAR(C8602)</f>
        <v>2014</v>
      </c>
      <c r="X8602" t="str">
        <f>TEXT(C8602,"mmm")</f>
        <v>Nov</v>
      </c>
    </row>
    <row r="8603" spans="1:24" x14ac:dyDescent="0.3">
      <c r="A8603">
        <v>8602</v>
      </c>
      <c r="B8603" t="s">
        <v>10944</v>
      </c>
      <c r="C8603" s="1">
        <v>41969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>
        <v>7.3120000000000003</v>
      </c>
      <c r="S8603">
        <v>1</v>
      </c>
      <c r="T8603">
        <v>0.2</v>
      </c>
      <c r="U8603">
        <v>2.5592000000000001</v>
      </c>
      <c r="V8603">
        <f>IFERROR(SuperstoreData[[#This Row],[Profit]]/SuperstoreData[[#This Row],[Sales]],0)</f>
        <v>0.35000000000000003</v>
      </c>
      <c r="W8603">
        <f>YEAR(C8603)</f>
        <v>2014</v>
      </c>
      <c r="X8603" t="str">
        <f>TEXT(C8603,"mmm")</f>
        <v>Nov</v>
      </c>
    </row>
    <row r="8604" spans="1:24" x14ac:dyDescent="0.3">
      <c r="A8604">
        <v>8603</v>
      </c>
      <c r="B8604" t="s">
        <v>10945</v>
      </c>
      <c r="C8604" s="1">
        <v>42004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>
        <v>475.94400000000002</v>
      </c>
      <c r="S8604">
        <v>7</v>
      </c>
      <c r="T8604">
        <v>0.2</v>
      </c>
      <c r="U8604">
        <v>59.493000000000002</v>
      </c>
      <c r="V8604">
        <f>IFERROR(SuperstoreData[[#This Row],[Profit]]/SuperstoreData[[#This Row],[Sales]],0)</f>
        <v>0.125</v>
      </c>
      <c r="W8604">
        <f>YEAR(C8604)</f>
        <v>2014</v>
      </c>
      <c r="X8604" t="str">
        <f>TEXT(C8604,"mmm")</f>
        <v>Dec</v>
      </c>
    </row>
    <row r="8605" spans="1:24" x14ac:dyDescent="0.3">
      <c r="A8605">
        <v>8604</v>
      </c>
      <c r="B8605" t="s">
        <v>10946</v>
      </c>
      <c r="C8605" s="1">
        <v>42372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>
        <v>30.08</v>
      </c>
      <c r="S8605">
        <v>2</v>
      </c>
      <c r="T8605">
        <v>0.2</v>
      </c>
      <c r="U8605">
        <v>-5.2640000000000002</v>
      </c>
      <c r="V8605">
        <f>IFERROR(SuperstoreData[[#This Row],[Profit]]/SuperstoreData[[#This Row],[Sales]],0)</f>
        <v>-0.17500000000000002</v>
      </c>
      <c r="W8605">
        <f>YEAR(C8605)</f>
        <v>2016</v>
      </c>
      <c r="X8605" t="str">
        <f>TEXT(C8605,"mmm")</f>
        <v>Jan</v>
      </c>
    </row>
    <row r="8606" spans="1:24" x14ac:dyDescent="0.3">
      <c r="A8606">
        <v>8605</v>
      </c>
      <c r="B8606" t="s">
        <v>10946</v>
      </c>
      <c r="C8606" s="1">
        <v>42372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>
        <v>165.6</v>
      </c>
      <c r="S8606">
        <v>3</v>
      </c>
      <c r="T8606">
        <v>0.2</v>
      </c>
      <c r="U8606">
        <v>-6.21</v>
      </c>
      <c r="V8606">
        <f>IFERROR(SuperstoreData[[#This Row],[Profit]]/SuperstoreData[[#This Row],[Sales]],0)</f>
        <v>-3.7499999999999999E-2</v>
      </c>
      <c r="W8606">
        <f>YEAR(C8606)</f>
        <v>2016</v>
      </c>
      <c r="X8606" t="str">
        <f>TEXT(C8606,"mmm")</f>
        <v>Jan</v>
      </c>
    </row>
    <row r="8607" spans="1:24" x14ac:dyDescent="0.3">
      <c r="A8607">
        <v>8606</v>
      </c>
      <c r="B8607" t="s">
        <v>10946</v>
      </c>
      <c r="C8607" s="1">
        <v>42372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>
        <v>180.96</v>
      </c>
      <c r="S8607">
        <v>5</v>
      </c>
      <c r="T8607">
        <v>0.2</v>
      </c>
      <c r="U8607">
        <v>13.571999999999999</v>
      </c>
      <c r="V8607">
        <f>IFERROR(SuperstoreData[[#This Row],[Profit]]/SuperstoreData[[#This Row],[Sales]],0)</f>
        <v>7.4999999999999997E-2</v>
      </c>
      <c r="W8607">
        <f>YEAR(C8607)</f>
        <v>2016</v>
      </c>
      <c r="X8607" t="str">
        <f>TEXT(C8607,"mmm")</f>
        <v>Jan</v>
      </c>
    </row>
    <row r="8608" spans="1:24" x14ac:dyDescent="0.3">
      <c r="A8608">
        <v>8607</v>
      </c>
      <c r="B8608" t="s">
        <v>10947</v>
      </c>
      <c r="C8608" s="1">
        <v>42965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>
        <v>23.18</v>
      </c>
      <c r="S8608">
        <v>2</v>
      </c>
      <c r="T8608">
        <v>0</v>
      </c>
      <c r="U8608">
        <v>7.6494</v>
      </c>
      <c r="V8608">
        <f>IFERROR(SuperstoreData[[#This Row],[Profit]]/SuperstoreData[[#This Row],[Sales]],0)</f>
        <v>0.33</v>
      </c>
      <c r="W8608">
        <f>YEAR(C8608)</f>
        <v>2017</v>
      </c>
      <c r="X8608" t="str">
        <f>TEXT(C8608,"mmm")</f>
        <v>Aug</v>
      </c>
    </row>
    <row r="8609" spans="1:24" x14ac:dyDescent="0.3">
      <c r="A8609">
        <v>8608</v>
      </c>
      <c r="B8609" t="s">
        <v>10948</v>
      </c>
      <c r="C8609" s="1">
        <v>41794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>
        <v>56.96</v>
      </c>
      <c r="S8609">
        <v>2</v>
      </c>
      <c r="T8609">
        <v>0</v>
      </c>
      <c r="U8609">
        <v>21.075199999999999</v>
      </c>
      <c r="V8609">
        <f>IFERROR(SuperstoreData[[#This Row],[Profit]]/SuperstoreData[[#This Row],[Sales]],0)</f>
        <v>0.37</v>
      </c>
      <c r="W8609">
        <f>YEAR(C8609)</f>
        <v>2014</v>
      </c>
      <c r="X8609" t="str">
        <f>TEXT(C8609,"mmm")</f>
        <v>Jun</v>
      </c>
    </row>
    <row r="8610" spans="1:24" x14ac:dyDescent="0.3">
      <c r="A8610">
        <v>8609</v>
      </c>
      <c r="B8610" t="s">
        <v>10948</v>
      </c>
      <c r="C8610" s="1">
        <v>41794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>
        <v>15.56</v>
      </c>
      <c r="S8610">
        <v>4</v>
      </c>
      <c r="T8610">
        <v>0</v>
      </c>
      <c r="U8610">
        <v>4.0456000000000003</v>
      </c>
      <c r="V8610">
        <f>IFERROR(SuperstoreData[[#This Row],[Profit]]/SuperstoreData[[#This Row],[Sales]],0)</f>
        <v>0.26</v>
      </c>
      <c r="W8610">
        <f>YEAR(C8610)</f>
        <v>2014</v>
      </c>
      <c r="X8610" t="str">
        <f>TEXT(C8610,"mmm")</f>
        <v>Jun</v>
      </c>
    </row>
    <row r="8611" spans="1:24" x14ac:dyDescent="0.3">
      <c r="A8611">
        <v>8610</v>
      </c>
      <c r="B8611" t="s">
        <v>10948</v>
      </c>
      <c r="C8611" s="1">
        <v>41794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>
        <v>353.56799999999998</v>
      </c>
      <c r="S8611">
        <v>2</v>
      </c>
      <c r="T8611">
        <v>0.2</v>
      </c>
      <c r="U8611">
        <v>-44.195999999999998</v>
      </c>
      <c r="V8611">
        <f>IFERROR(SuperstoreData[[#This Row],[Profit]]/SuperstoreData[[#This Row],[Sales]],0)</f>
        <v>-0.125</v>
      </c>
      <c r="W8611">
        <f>YEAR(C8611)</f>
        <v>2014</v>
      </c>
      <c r="X8611" t="str">
        <f>TEXT(C8611,"mmm")</f>
        <v>Jun</v>
      </c>
    </row>
    <row r="8612" spans="1:24" x14ac:dyDescent="0.3">
      <c r="A8612">
        <v>8611</v>
      </c>
      <c r="B8612" t="s">
        <v>10948</v>
      </c>
      <c r="C8612" s="1">
        <v>41794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>
        <v>13.96</v>
      </c>
      <c r="S8612">
        <v>2</v>
      </c>
      <c r="T8612">
        <v>0</v>
      </c>
      <c r="U8612">
        <v>6.7008000000000001</v>
      </c>
      <c r="V8612">
        <f>IFERROR(SuperstoreData[[#This Row],[Profit]]/SuperstoreData[[#This Row],[Sales]],0)</f>
        <v>0.48</v>
      </c>
      <c r="W8612">
        <f>YEAR(C8612)</f>
        <v>2014</v>
      </c>
      <c r="X8612" t="str">
        <f>TEXT(C8612,"mmm")</f>
        <v>Jun</v>
      </c>
    </row>
    <row r="8613" spans="1:24" x14ac:dyDescent="0.3">
      <c r="A8613">
        <v>8612</v>
      </c>
      <c r="B8613" t="s">
        <v>10949</v>
      </c>
      <c r="C8613" s="1">
        <v>43052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>
        <v>82.95</v>
      </c>
      <c r="S8613">
        <v>5</v>
      </c>
      <c r="T8613">
        <v>0</v>
      </c>
      <c r="U8613">
        <v>29.032499999999999</v>
      </c>
      <c r="V8613">
        <f>IFERROR(SuperstoreData[[#This Row],[Profit]]/SuperstoreData[[#This Row],[Sales]],0)</f>
        <v>0.35</v>
      </c>
      <c r="W8613">
        <f>YEAR(C8613)</f>
        <v>2017</v>
      </c>
      <c r="X8613" t="str">
        <f>TEXT(C8613,"mmm")</f>
        <v>Nov</v>
      </c>
    </row>
    <row r="8614" spans="1:24" x14ac:dyDescent="0.3">
      <c r="A8614">
        <v>8613</v>
      </c>
      <c r="B8614" t="s">
        <v>10950</v>
      </c>
      <c r="C8614" s="1">
        <v>42397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>
        <v>39.68</v>
      </c>
      <c r="S8614">
        <v>2</v>
      </c>
      <c r="T8614">
        <v>0</v>
      </c>
      <c r="U8614">
        <v>10.316800000000001</v>
      </c>
      <c r="V8614">
        <f>IFERROR(SuperstoreData[[#This Row],[Profit]]/SuperstoreData[[#This Row],[Sales]],0)</f>
        <v>0.26</v>
      </c>
      <c r="W8614">
        <f>YEAR(C8614)</f>
        <v>2016</v>
      </c>
      <c r="X8614" t="str">
        <f>TEXT(C8614,"mmm")</f>
        <v>Jan</v>
      </c>
    </row>
    <row r="8615" spans="1:24" x14ac:dyDescent="0.3">
      <c r="A8615">
        <v>8614</v>
      </c>
      <c r="B8615" t="s">
        <v>10951</v>
      </c>
      <c r="C8615" s="1">
        <v>42683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>
        <v>479.97</v>
      </c>
      <c r="S8615">
        <v>3</v>
      </c>
      <c r="T8615">
        <v>0</v>
      </c>
      <c r="U8615">
        <v>177.5889</v>
      </c>
      <c r="V8615">
        <f>IFERROR(SuperstoreData[[#This Row],[Profit]]/SuperstoreData[[#This Row],[Sales]],0)</f>
        <v>0.37</v>
      </c>
      <c r="W8615">
        <f>YEAR(C8615)</f>
        <v>2016</v>
      </c>
      <c r="X8615" t="str">
        <f>TEXT(C8615,"mmm")</f>
        <v>Nov</v>
      </c>
    </row>
    <row r="8616" spans="1:24" x14ac:dyDescent="0.3">
      <c r="A8616">
        <v>8615</v>
      </c>
      <c r="B8616" t="s">
        <v>10952</v>
      </c>
      <c r="C8616" s="1">
        <v>42623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>
        <v>7.38</v>
      </c>
      <c r="S8616">
        <v>2</v>
      </c>
      <c r="T8616">
        <v>0</v>
      </c>
      <c r="U8616">
        <v>3.4685999999999999</v>
      </c>
      <c r="V8616">
        <f>IFERROR(SuperstoreData[[#This Row],[Profit]]/SuperstoreData[[#This Row],[Sales]],0)</f>
        <v>0.47</v>
      </c>
      <c r="W8616">
        <f>YEAR(C8616)</f>
        <v>2016</v>
      </c>
      <c r="X8616" t="str">
        <f>TEXT(C8616,"mmm")</f>
        <v>Sep</v>
      </c>
    </row>
    <row r="8617" spans="1:24" x14ac:dyDescent="0.3">
      <c r="A8617">
        <v>8616</v>
      </c>
      <c r="B8617" t="s">
        <v>10952</v>
      </c>
      <c r="C8617" s="1">
        <v>42623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>
        <v>14.256</v>
      </c>
      <c r="S8617">
        <v>3</v>
      </c>
      <c r="T8617">
        <v>0.2</v>
      </c>
      <c r="U8617">
        <v>4.4550000000000001</v>
      </c>
      <c r="V8617">
        <f>IFERROR(SuperstoreData[[#This Row],[Profit]]/SuperstoreData[[#This Row],[Sales]],0)</f>
        <v>0.3125</v>
      </c>
      <c r="W8617">
        <f>YEAR(C8617)</f>
        <v>2016</v>
      </c>
      <c r="X8617" t="str">
        <f>TEXT(C8617,"mmm")</f>
        <v>Sep</v>
      </c>
    </row>
    <row r="8618" spans="1:24" x14ac:dyDescent="0.3">
      <c r="A8618">
        <v>8617</v>
      </c>
      <c r="B8618" t="s">
        <v>10952</v>
      </c>
      <c r="C8618" s="1">
        <v>42623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>
        <v>81.98</v>
      </c>
      <c r="S8618">
        <v>2</v>
      </c>
      <c r="T8618">
        <v>0</v>
      </c>
      <c r="U8618">
        <v>40.170200000000001</v>
      </c>
      <c r="V8618">
        <f>IFERROR(SuperstoreData[[#This Row],[Profit]]/SuperstoreData[[#This Row],[Sales]],0)</f>
        <v>0.49</v>
      </c>
      <c r="W8618">
        <f>YEAR(C8618)</f>
        <v>2016</v>
      </c>
      <c r="X8618" t="str">
        <f>TEXT(C8618,"mmm")</f>
        <v>Sep</v>
      </c>
    </row>
    <row r="8619" spans="1:24" x14ac:dyDescent="0.3">
      <c r="A8619">
        <v>8618</v>
      </c>
      <c r="B8619" t="s">
        <v>10952</v>
      </c>
      <c r="C8619" s="1">
        <v>42623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>
        <v>39.624000000000002</v>
      </c>
      <c r="S8619">
        <v>3</v>
      </c>
      <c r="T8619">
        <v>0.2</v>
      </c>
      <c r="U8619">
        <v>13.868399999999999</v>
      </c>
      <c r="V8619">
        <f>IFERROR(SuperstoreData[[#This Row],[Profit]]/SuperstoreData[[#This Row],[Sales]],0)</f>
        <v>0.35</v>
      </c>
      <c r="W8619">
        <f>YEAR(C8619)</f>
        <v>2016</v>
      </c>
      <c r="X8619" t="str">
        <f>TEXT(C8619,"mmm")</f>
        <v>Sep</v>
      </c>
    </row>
    <row r="8620" spans="1:24" x14ac:dyDescent="0.3">
      <c r="A8620">
        <v>8619</v>
      </c>
      <c r="B8620" t="s">
        <v>10953</v>
      </c>
      <c r="C8620" s="1">
        <v>42797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>
        <v>399.67200000000003</v>
      </c>
      <c r="S8620">
        <v>7</v>
      </c>
      <c r="T8620">
        <v>0.2</v>
      </c>
      <c r="U8620">
        <v>-14.9877</v>
      </c>
      <c r="V8620">
        <f>IFERROR(SuperstoreData[[#This Row],[Profit]]/SuperstoreData[[#This Row],[Sales]],0)</f>
        <v>-3.7499999999999999E-2</v>
      </c>
      <c r="W8620">
        <f>YEAR(C8620)</f>
        <v>2017</v>
      </c>
      <c r="X8620" t="str">
        <f>TEXT(C8620,"mmm")</f>
        <v>Mar</v>
      </c>
    </row>
    <row r="8621" spans="1:24" x14ac:dyDescent="0.3">
      <c r="A8621">
        <v>8620</v>
      </c>
      <c r="B8621" t="s">
        <v>10954</v>
      </c>
      <c r="C8621" s="1">
        <v>42986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>
        <v>65.12</v>
      </c>
      <c r="S8621">
        <v>4</v>
      </c>
      <c r="T8621">
        <v>0</v>
      </c>
      <c r="U8621">
        <v>16.9312</v>
      </c>
      <c r="V8621">
        <f>IFERROR(SuperstoreData[[#This Row],[Profit]]/SuperstoreData[[#This Row],[Sales]],0)</f>
        <v>0.26</v>
      </c>
      <c r="W8621">
        <f>YEAR(C8621)</f>
        <v>2017</v>
      </c>
      <c r="X8621" t="str">
        <f>TEXT(C8621,"mmm")</f>
        <v>Sep</v>
      </c>
    </row>
    <row r="8622" spans="1:24" x14ac:dyDescent="0.3">
      <c r="A8622">
        <v>8621</v>
      </c>
      <c r="B8622" t="s">
        <v>10955</v>
      </c>
      <c r="C8622" s="1">
        <v>43045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>
        <v>30.56</v>
      </c>
      <c r="S8622">
        <v>5</v>
      </c>
      <c r="T8622">
        <v>0.6</v>
      </c>
      <c r="U8622">
        <v>-19.864000000000001</v>
      </c>
      <c r="V8622">
        <f>IFERROR(SuperstoreData[[#This Row],[Profit]]/SuperstoreData[[#This Row],[Sales]],0)</f>
        <v>-0.65</v>
      </c>
      <c r="W8622">
        <f>YEAR(C8622)</f>
        <v>2017</v>
      </c>
      <c r="X8622" t="str">
        <f>TEXT(C8622,"mmm")</f>
        <v>Nov</v>
      </c>
    </row>
    <row r="8623" spans="1:24" x14ac:dyDescent="0.3">
      <c r="A8623">
        <v>8622</v>
      </c>
      <c r="B8623" t="s">
        <v>10956</v>
      </c>
      <c r="C8623" s="1">
        <v>42868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>
        <v>20.768000000000001</v>
      </c>
      <c r="S8623">
        <v>2</v>
      </c>
      <c r="T8623">
        <v>0.2</v>
      </c>
      <c r="U8623">
        <v>2.3363999999999998</v>
      </c>
      <c r="V8623">
        <f>IFERROR(SuperstoreData[[#This Row],[Profit]]/SuperstoreData[[#This Row],[Sales]],0)</f>
        <v>0.11249999999999999</v>
      </c>
      <c r="W8623">
        <f>YEAR(C8623)</f>
        <v>2017</v>
      </c>
      <c r="X8623" t="str">
        <f>TEXT(C8623,"mmm")</f>
        <v>May</v>
      </c>
    </row>
    <row r="8624" spans="1:24" x14ac:dyDescent="0.3">
      <c r="A8624">
        <v>8623</v>
      </c>
      <c r="B8624" t="s">
        <v>10957</v>
      </c>
      <c r="C8624" s="1">
        <v>42701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>
        <v>39.808</v>
      </c>
      <c r="S8624">
        <v>4</v>
      </c>
      <c r="T8624">
        <v>0.2</v>
      </c>
      <c r="U8624">
        <v>3.9807999999999999</v>
      </c>
      <c r="V8624">
        <f>IFERROR(SuperstoreData[[#This Row],[Profit]]/SuperstoreData[[#This Row],[Sales]],0)</f>
        <v>9.9999999999999992E-2</v>
      </c>
      <c r="W8624">
        <f>YEAR(C8624)</f>
        <v>2016</v>
      </c>
      <c r="X8624" t="str">
        <f>TEXT(C8624,"mmm")</f>
        <v>Nov</v>
      </c>
    </row>
    <row r="8625" spans="1:24" x14ac:dyDescent="0.3">
      <c r="A8625">
        <v>8624</v>
      </c>
      <c r="B8625" t="s">
        <v>10958</v>
      </c>
      <c r="C8625" s="1">
        <v>42321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>
        <v>121.104</v>
      </c>
      <c r="S8625">
        <v>6</v>
      </c>
      <c r="T8625">
        <v>0.7</v>
      </c>
      <c r="U8625">
        <v>-100.92</v>
      </c>
      <c r="V8625">
        <f>IFERROR(SuperstoreData[[#This Row],[Profit]]/SuperstoreData[[#This Row],[Sales]],0)</f>
        <v>-0.83333333333333337</v>
      </c>
      <c r="W8625">
        <f>YEAR(C8625)</f>
        <v>2015</v>
      </c>
      <c r="X8625" t="str">
        <f>TEXT(C8625,"mmm")</f>
        <v>Nov</v>
      </c>
    </row>
    <row r="8626" spans="1:24" x14ac:dyDescent="0.3">
      <c r="A8626">
        <v>8625</v>
      </c>
      <c r="B8626" t="s">
        <v>10958</v>
      </c>
      <c r="C8626" s="1">
        <v>42321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>
        <v>111.96</v>
      </c>
      <c r="S8626">
        <v>5</v>
      </c>
      <c r="T8626">
        <v>0.2</v>
      </c>
      <c r="U8626">
        <v>-1.3995</v>
      </c>
      <c r="V8626">
        <f>IFERROR(SuperstoreData[[#This Row],[Profit]]/SuperstoreData[[#This Row],[Sales]],0)</f>
        <v>-1.2500000000000001E-2</v>
      </c>
      <c r="W8626">
        <f>YEAR(C8626)</f>
        <v>2015</v>
      </c>
      <c r="X8626" t="str">
        <f>TEXT(C8626,"mmm")</f>
        <v>Nov</v>
      </c>
    </row>
    <row r="8627" spans="1:24" x14ac:dyDescent="0.3">
      <c r="A8627">
        <v>8626</v>
      </c>
      <c r="B8627" t="s">
        <v>10959</v>
      </c>
      <c r="C8627" s="1">
        <v>42346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>
        <v>15.696</v>
      </c>
      <c r="S8627">
        <v>3</v>
      </c>
      <c r="T8627">
        <v>0.2</v>
      </c>
      <c r="U8627">
        <v>5.1012000000000004</v>
      </c>
      <c r="V8627">
        <f>IFERROR(SuperstoreData[[#This Row],[Profit]]/SuperstoreData[[#This Row],[Sales]],0)</f>
        <v>0.32500000000000001</v>
      </c>
      <c r="W8627">
        <f>YEAR(C8627)</f>
        <v>2015</v>
      </c>
      <c r="X8627" t="str">
        <f>TEXT(C8627,"mmm")</f>
        <v>Dec</v>
      </c>
    </row>
    <row r="8628" spans="1:24" x14ac:dyDescent="0.3">
      <c r="A8628">
        <v>8627</v>
      </c>
      <c r="B8628" t="s">
        <v>10960</v>
      </c>
      <c r="C8628" s="1">
        <v>42254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>
        <v>70.260000000000005</v>
      </c>
      <c r="S8628">
        <v>3</v>
      </c>
      <c r="T8628">
        <v>0</v>
      </c>
      <c r="U8628">
        <v>18.970199999999998</v>
      </c>
      <c r="V8628">
        <f>IFERROR(SuperstoreData[[#This Row],[Profit]]/SuperstoreData[[#This Row],[Sales]],0)</f>
        <v>0.26999999999999996</v>
      </c>
      <c r="W8628">
        <f>YEAR(C8628)</f>
        <v>2015</v>
      </c>
      <c r="X8628" t="str">
        <f>TEXT(C8628,"mmm")</f>
        <v>Sep</v>
      </c>
    </row>
    <row r="8629" spans="1:24" x14ac:dyDescent="0.3">
      <c r="A8629">
        <v>8628</v>
      </c>
      <c r="B8629" t="s">
        <v>10960</v>
      </c>
      <c r="C8629" s="1">
        <v>42254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>
        <v>90</v>
      </c>
      <c r="S8629">
        <v>5</v>
      </c>
      <c r="T8629">
        <v>0</v>
      </c>
      <c r="U8629">
        <v>16.2</v>
      </c>
      <c r="V8629">
        <f>IFERROR(SuperstoreData[[#This Row],[Profit]]/SuperstoreData[[#This Row],[Sales]],0)</f>
        <v>0.18</v>
      </c>
      <c r="W8629">
        <f>YEAR(C8629)</f>
        <v>2015</v>
      </c>
      <c r="X8629" t="str">
        <f>TEXT(C8629,"mmm")</f>
        <v>Sep</v>
      </c>
    </row>
    <row r="8630" spans="1:24" x14ac:dyDescent="0.3">
      <c r="A8630">
        <v>8629</v>
      </c>
      <c r="B8630" t="s">
        <v>10960</v>
      </c>
      <c r="C8630" s="1">
        <v>42254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>
        <v>6.0960000000000001</v>
      </c>
      <c r="S8630">
        <v>2</v>
      </c>
      <c r="T8630">
        <v>0.2</v>
      </c>
      <c r="U8630">
        <v>2.0573999999999999</v>
      </c>
      <c r="V8630">
        <f>IFERROR(SuperstoreData[[#This Row],[Profit]]/SuperstoreData[[#This Row],[Sales]],0)</f>
        <v>0.33749999999999997</v>
      </c>
      <c r="W8630">
        <f>YEAR(C8630)</f>
        <v>2015</v>
      </c>
      <c r="X8630" t="str">
        <f>TEXT(C8630,"mmm")</f>
        <v>Sep</v>
      </c>
    </row>
    <row r="8631" spans="1:24" x14ac:dyDescent="0.3">
      <c r="A8631">
        <v>8630</v>
      </c>
      <c r="B8631" t="s">
        <v>10960</v>
      </c>
      <c r="C8631" s="1">
        <v>42254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>
        <v>481.17599999999999</v>
      </c>
      <c r="S8631">
        <v>2</v>
      </c>
      <c r="T8631">
        <v>0.4</v>
      </c>
      <c r="U8631">
        <v>-120.294</v>
      </c>
      <c r="V8631">
        <f>IFERROR(SuperstoreData[[#This Row],[Profit]]/SuperstoreData[[#This Row],[Sales]],0)</f>
        <v>-0.25</v>
      </c>
      <c r="W8631">
        <f>YEAR(C8631)</f>
        <v>2015</v>
      </c>
      <c r="X8631" t="str">
        <f>TEXT(C8631,"mmm")</f>
        <v>Sep</v>
      </c>
    </row>
    <row r="8632" spans="1:24" x14ac:dyDescent="0.3">
      <c r="A8632">
        <v>8631</v>
      </c>
      <c r="B8632" t="s">
        <v>10960</v>
      </c>
      <c r="C8632" s="1">
        <v>42254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>
        <v>7.24</v>
      </c>
      <c r="S8632">
        <v>4</v>
      </c>
      <c r="T8632">
        <v>0</v>
      </c>
      <c r="U8632">
        <v>2.3892000000000002</v>
      </c>
      <c r="V8632">
        <f>IFERROR(SuperstoreData[[#This Row],[Profit]]/SuperstoreData[[#This Row],[Sales]],0)</f>
        <v>0.33</v>
      </c>
      <c r="W8632">
        <f>YEAR(C8632)</f>
        <v>2015</v>
      </c>
      <c r="X8632" t="str">
        <f>TEXT(C8632,"mmm")</f>
        <v>Sep</v>
      </c>
    </row>
    <row r="8633" spans="1:24" x14ac:dyDescent="0.3">
      <c r="A8633">
        <v>8632</v>
      </c>
      <c r="B8633" t="s">
        <v>10961</v>
      </c>
      <c r="C8633" s="1">
        <v>42579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>
        <v>177.45</v>
      </c>
      <c r="S8633">
        <v>5</v>
      </c>
      <c r="T8633">
        <v>0.5</v>
      </c>
      <c r="U8633">
        <v>-78.078000000000003</v>
      </c>
      <c r="V8633">
        <f>IFERROR(SuperstoreData[[#This Row],[Profit]]/SuperstoreData[[#This Row],[Sales]],0)</f>
        <v>-0.44000000000000006</v>
      </c>
      <c r="W8633">
        <f>YEAR(C8633)</f>
        <v>2016</v>
      </c>
      <c r="X8633" t="str">
        <f>TEXT(C8633,"mmm")</f>
        <v>Jul</v>
      </c>
    </row>
    <row r="8634" spans="1:24" x14ac:dyDescent="0.3">
      <c r="A8634">
        <v>8633</v>
      </c>
      <c r="B8634" t="s">
        <v>10961</v>
      </c>
      <c r="C8634" s="1">
        <v>42579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>
        <v>1369.7639999999999</v>
      </c>
      <c r="S8634">
        <v>6</v>
      </c>
      <c r="T8634">
        <v>0.7</v>
      </c>
      <c r="U8634">
        <v>-913.17600000000004</v>
      </c>
      <c r="V8634">
        <f>IFERROR(SuperstoreData[[#This Row],[Profit]]/SuperstoreData[[#This Row],[Sales]],0)</f>
        <v>-0.66666666666666674</v>
      </c>
      <c r="W8634">
        <f>YEAR(C8634)</f>
        <v>2016</v>
      </c>
      <c r="X8634" t="str">
        <f>TEXT(C8634,"mmm")</f>
        <v>Jul</v>
      </c>
    </row>
    <row r="8635" spans="1:24" x14ac:dyDescent="0.3">
      <c r="A8635">
        <v>8634</v>
      </c>
      <c r="B8635" t="s">
        <v>10961</v>
      </c>
      <c r="C8635" s="1">
        <v>42579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>
        <v>9.48</v>
      </c>
      <c r="S8635">
        <v>3</v>
      </c>
      <c r="T8635">
        <v>0.2</v>
      </c>
      <c r="U8635">
        <v>0.71099999999999997</v>
      </c>
      <c r="V8635">
        <f>IFERROR(SuperstoreData[[#This Row],[Profit]]/SuperstoreData[[#This Row],[Sales]],0)</f>
        <v>7.4999999999999997E-2</v>
      </c>
      <c r="W8635">
        <f>YEAR(C8635)</f>
        <v>2016</v>
      </c>
      <c r="X8635" t="str">
        <f>TEXT(C8635,"mmm")</f>
        <v>Jul</v>
      </c>
    </row>
    <row r="8636" spans="1:24" x14ac:dyDescent="0.3">
      <c r="A8636">
        <v>8635</v>
      </c>
      <c r="B8636" t="s">
        <v>10962</v>
      </c>
      <c r="C8636" s="1">
        <v>42972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>IFERROR(SuperstoreData[[#This Row],[Profit]]/SuperstoreData[[#This Row],[Sales]],0)</f>
        <v>-0.68</v>
      </c>
      <c r="W8636">
        <f>YEAR(C8636)</f>
        <v>2017</v>
      </c>
      <c r="X8636" t="str">
        <f>TEXT(C8636,"mmm")</f>
        <v>Aug</v>
      </c>
    </row>
    <row r="8637" spans="1:24" x14ac:dyDescent="0.3">
      <c r="A8637">
        <v>8636</v>
      </c>
      <c r="B8637" t="s">
        <v>10963</v>
      </c>
      <c r="C8637" s="1">
        <v>41759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>
        <v>174.95</v>
      </c>
      <c r="S8637">
        <v>5</v>
      </c>
      <c r="T8637">
        <v>0</v>
      </c>
      <c r="U8637">
        <v>45.487000000000002</v>
      </c>
      <c r="V8637">
        <f>IFERROR(SuperstoreData[[#This Row],[Profit]]/SuperstoreData[[#This Row],[Sales]],0)</f>
        <v>0.26</v>
      </c>
      <c r="W8637">
        <f>YEAR(C8637)</f>
        <v>2014</v>
      </c>
      <c r="X8637" t="str">
        <f>TEXT(C8637,"mmm")</f>
        <v>Apr</v>
      </c>
    </row>
    <row r="8638" spans="1:24" x14ac:dyDescent="0.3">
      <c r="A8638">
        <v>8637</v>
      </c>
      <c r="B8638" t="s">
        <v>10963</v>
      </c>
      <c r="C8638" s="1">
        <v>41759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>
        <v>826</v>
      </c>
      <c r="S8638">
        <v>5</v>
      </c>
      <c r="T8638">
        <v>0</v>
      </c>
      <c r="U8638">
        <v>214.76</v>
      </c>
      <c r="V8638">
        <f>IFERROR(SuperstoreData[[#This Row],[Profit]]/SuperstoreData[[#This Row],[Sales]],0)</f>
        <v>0.26</v>
      </c>
      <c r="W8638">
        <f>YEAR(C8638)</f>
        <v>2014</v>
      </c>
      <c r="X8638" t="str">
        <f>TEXT(C8638,"mmm")</f>
        <v>Apr</v>
      </c>
    </row>
    <row r="8639" spans="1:24" x14ac:dyDescent="0.3">
      <c r="A8639">
        <v>8638</v>
      </c>
      <c r="B8639" t="s">
        <v>10964</v>
      </c>
      <c r="C8639" s="1">
        <v>42852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>
        <v>139.58000000000001</v>
      </c>
      <c r="S8639">
        <v>7</v>
      </c>
      <c r="T8639">
        <v>0</v>
      </c>
      <c r="U8639">
        <v>39.0824</v>
      </c>
      <c r="V8639">
        <f>IFERROR(SuperstoreData[[#This Row],[Profit]]/SuperstoreData[[#This Row],[Sales]],0)</f>
        <v>0.27999999999999997</v>
      </c>
      <c r="W8639">
        <f>YEAR(C8639)</f>
        <v>2017</v>
      </c>
      <c r="X8639" t="str">
        <f>TEXT(C8639,"mmm")</f>
        <v>Apr</v>
      </c>
    </row>
    <row r="8640" spans="1:24" x14ac:dyDescent="0.3">
      <c r="A8640">
        <v>8639</v>
      </c>
      <c r="B8640" t="s">
        <v>10965</v>
      </c>
      <c r="C8640" s="1">
        <v>42939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>
        <v>399.95</v>
      </c>
      <c r="S8640">
        <v>5</v>
      </c>
      <c r="T8640">
        <v>0</v>
      </c>
      <c r="U8640">
        <v>143.982</v>
      </c>
      <c r="V8640">
        <f>IFERROR(SuperstoreData[[#This Row],[Profit]]/SuperstoreData[[#This Row],[Sales]],0)</f>
        <v>0.36</v>
      </c>
      <c r="W8640">
        <f>YEAR(C8640)</f>
        <v>2017</v>
      </c>
      <c r="X8640" t="str">
        <f>TEXT(C8640,"mmm")</f>
        <v>Jul</v>
      </c>
    </row>
    <row r="8641" spans="1:24" x14ac:dyDescent="0.3">
      <c r="A8641">
        <v>8640</v>
      </c>
      <c r="B8641" t="s">
        <v>10966</v>
      </c>
      <c r="C8641" s="1">
        <v>41986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>
        <v>12.39</v>
      </c>
      <c r="S8641">
        <v>3</v>
      </c>
      <c r="T8641">
        <v>0</v>
      </c>
      <c r="U8641">
        <v>5.8232999999999997</v>
      </c>
      <c r="V8641">
        <f>IFERROR(SuperstoreData[[#This Row],[Profit]]/SuperstoreData[[#This Row],[Sales]],0)</f>
        <v>0.47</v>
      </c>
      <c r="W8641">
        <f>YEAR(C8641)</f>
        <v>2014</v>
      </c>
      <c r="X8641" t="str">
        <f>TEXT(C8641,"mmm")</f>
        <v>Dec</v>
      </c>
    </row>
    <row r="8642" spans="1:24" x14ac:dyDescent="0.3">
      <c r="A8642">
        <v>8641</v>
      </c>
      <c r="B8642" t="s">
        <v>10967</v>
      </c>
      <c r="C8642" s="1">
        <v>42747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>
        <v>760.98</v>
      </c>
      <c r="S8642">
        <v>5</v>
      </c>
      <c r="T8642">
        <v>0.8</v>
      </c>
      <c r="U8642">
        <v>-1141.47</v>
      </c>
      <c r="V8642">
        <f>IFERROR(SuperstoreData[[#This Row],[Profit]]/SuperstoreData[[#This Row],[Sales]],0)</f>
        <v>-1.5</v>
      </c>
      <c r="W8642">
        <f>YEAR(C8642)</f>
        <v>2017</v>
      </c>
      <c r="X8642" t="str">
        <f>TEXT(C8642,"mmm")</f>
        <v>Jan</v>
      </c>
    </row>
    <row r="8643" spans="1:24" x14ac:dyDescent="0.3">
      <c r="A8643">
        <v>8642</v>
      </c>
      <c r="B8643" t="s">
        <v>10968</v>
      </c>
      <c r="C8643" s="1">
        <v>43071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>
        <v>67.86</v>
      </c>
      <c r="S8643">
        <v>6</v>
      </c>
      <c r="T8643">
        <v>0.7</v>
      </c>
      <c r="U8643">
        <v>-45.24</v>
      </c>
      <c r="V8643">
        <f>IFERROR(SuperstoreData[[#This Row],[Profit]]/SuperstoreData[[#This Row],[Sales]],0)</f>
        <v>-0.66666666666666674</v>
      </c>
      <c r="W8643">
        <f>YEAR(C8643)</f>
        <v>2017</v>
      </c>
      <c r="X8643" t="str">
        <f>TEXT(C8643,"mmm")</f>
        <v>Dec</v>
      </c>
    </row>
    <row r="8644" spans="1:24" x14ac:dyDescent="0.3">
      <c r="A8644">
        <v>8643</v>
      </c>
      <c r="B8644" t="s">
        <v>10969</v>
      </c>
      <c r="C8644" s="1">
        <v>42316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>
        <v>31.504000000000001</v>
      </c>
      <c r="S8644">
        <v>11</v>
      </c>
      <c r="T8644">
        <v>0.2</v>
      </c>
      <c r="U8644">
        <v>11.814</v>
      </c>
      <c r="V8644">
        <f>IFERROR(SuperstoreData[[#This Row],[Profit]]/SuperstoreData[[#This Row],[Sales]],0)</f>
        <v>0.375</v>
      </c>
      <c r="W8644">
        <f>YEAR(C8644)</f>
        <v>2015</v>
      </c>
      <c r="X8644" t="str">
        <f>TEXT(C8644,"mmm")</f>
        <v>Nov</v>
      </c>
    </row>
    <row r="8645" spans="1:24" x14ac:dyDescent="0.3">
      <c r="A8645">
        <v>8644</v>
      </c>
      <c r="B8645" t="s">
        <v>10969</v>
      </c>
      <c r="C8645" s="1">
        <v>42316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>
        <v>5.04</v>
      </c>
      <c r="S8645">
        <v>1</v>
      </c>
      <c r="T8645">
        <v>0.2</v>
      </c>
      <c r="U8645">
        <v>1.6379999999999999</v>
      </c>
      <c r="V8645">
        <f>IFERROR(SuperstoreData[[#This Row],[Profit]]/SuperstoreData[[#This Row],[Sales]],0)</f>
        <v>0.32499999999999996</v>
      </c>
      <c r="W8645">
        <f>YEAR(C8645)</f>
        <v>2015</v>
      </c>
      <c r="X8645" t="str">
        <f>TEXT(C8645,"mmm")</f>
        <v>Nov</v>
      </c>
    </row>
    <row r="8646" spans="1:24" x14ac:dyDescent="0.3">
      <c r="A8646">
        <v>8645</v>
      </c>
      <c r="B8646" t="s">
        <v>10969</v>
      </c>
      <c r="C8646" s="1">
        <v>42316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>
        <v>39.878999999999998</v>
      </c>
      <c r="S8646">
        <v>7</v>
      </c>
      <c r="T8646">
        <v>0.7</v>
      </c>
      <c r="U8646">
        <v>-29.244599999999998</v>
      </c>
      <c r="V8646">
        <f>IFERROR(SuperstoreData[[#This Row],[Profit]]/SuperstoreData[[#This Row],[Sales]],0)</f>
        <v>-0.73333333333333328</v>
      </c>
      <c r="W8646">
        <f>YEAR(C8646)</f>
        <v>2015</v>
      </c>
      <c r="X8646" t="str">
        <f>TEXT(C8646,"mmm")</f>
        <v>Nov</v>
      </c>
    </row>
    <row r="8647" spans="1:24" x14ac:dyDescent="0.3">
      <c r="A8647">
        <v>8646</v>
      </c>
      <c r="B8647" t="s">
        <v>10969</v>
      </c>
      <c r="C8647" s="1">
        <v>42316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>
        <v>4.7119999999999997</v>
      </c>
      <c r="S8647">
        <v>1</v>
      </c>
      <c r="T8647">
        <v>0.2</v>
      </c>
      <c r="U8647">
        <v>1.4136</v>
      </c>
      <c r="V8647">
        <f>IFERROR(SuperstoreData[[#This Row],[Profit]]/SuperstoreData[[#This Row],[Sales]],0)</f>
        <v>0.3</v>
      </c>
      <c r="W8647">
        <f>YEAR(C8647)</f>
        <v>2015</v>
      </c>
      <c r="X8647" t="str">
        <f>TEXT(C8647,"mmm")</f>
        <v>Nov</v>
      </c>
    </row>
    <row r="8648" spans="1:24" x14ac:dyDescent="0.3">
      <c r="A8648">
        <v>8647</v>
      </c>
      <c r="B8648" t="s">
        <v>10970</v>
      </c>
      <c r="C8648" s="1">
        <v>42699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>
        <v>194.352</v>
      </c>
      <c r="S8648">
        <v>3</v>
      </c>
      <c r="T8648">
        <v>0.2</v>
      </c>
      <c r="U8648">
        <v>19.435199999999998</v>
      </c>
      <c r="V8648">
        <f>IFERROR(SuperstoreData[[#This Row],[Profit]]/SuperstoreData[[#This Row],[Sales]],0)</f>
        <v>9.9999999999999992E-2</v>
      </c>
      <c r="W8648">
        <f>YEAR(C8648)</f>
        <v>2016</v>
      </c>
      <c r="X8648" t="str">
        <f>TEXT(C8648,"mmm")</f>
        <v>Nov</v>
      </c>
    </row>
    <row r="8649" spans="1:24" x14ac:dyDescent="0.3">
      <c r="A8649">
        <v>8648</v>
      </c>
      <c r="B8649" t="s">
        <v>10971</v>
      </c>
      <c r="C8649" s="1">
        <v>42343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>
        <v>97.424000000000007</v>
      </c>
      <c r="S8649">
        <v>2</v>
      </c>
      <c r="T8649">
        <v>0.2</v>
      </c>
      <c r="U8649">
        <v>10.9602</v>
      </c>
      <c r="V8649">
        <f>IFERROR(SuperstoreData[[#This Row],[Profit]]/SuperstoreData[[#This Row],[Sales]],0)</f>
        <v>0.1125</v>
      </c>
      <c r="W8649">
        <f>YEAR(C8649)</f>
        <v>2015</v>
      </c>
      <c r="X8649" t="str">
        <f>TEXT(C8649,"mmm")</f>
        <v>Dec</v>
      </c>
    </row>
    <row r="8650" spans="1:24" x14ac:dyDescent="0.3">
      <c r="A8650">
        <v>8649</v>
      </c>
      <c r="B8650" t="s">
        <v>10972</v>
      </c>
      <c r="C8650" s="1">
        <v>42580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>
        <v>704.76</v>
      </c>
      <c r="S8650">
        <v>5</v>
      </c>
      <c r="T8650">
        <v>0.2</v>
      </c>
      <c r="U8650">
        <v>26.4285</v>
      </c>
      <c r="V8650">
        <f>IFERROR(SuperstoreData[[#This Row],[Profit]]/SuperstoreData[[#This Row],[Sales]],0)</f>
        <v>3.7499999999999999E-2</v>
      </c>
      <c r="W8650">
        <f>YEAR(C8650)</f>
        <v>2016</v>
      </c>
      <c r="X8650" t="str">
        <f>TEXT(C8650,"mmm")</f>
        <v>Jul</v>
      </c>
    </row>
    <row r="8651" spans="1:24" x14ac:dyDescent="0.3">
      <c r="A8651">
        <v>8650</v>
      </c>
      <c r="B8651" t="s">
        <v>10972</v>
      </c>
      <c r="C8651" s="1">
        <v>42580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>
        <v>27.396000000000001</v>
      </c>
      <c r="S8651">
        <v>3</v>
      </c>
      <c r="T8651">
        <v>0.7</v>
      </c>
      <c r="U8651">
        <v>-20.090399999999999</v>
      </c>
      <c r="V8651">
        <f>IFERROR(SuperstoreData[[#This Row],[Profit]]/SuperstoreData[[#This Row],[Sales]],0)</f>
        <v>-0.73333333333333328</v>
      </c>
      <c r="W8651">
        <f>YEAR(C8651)</f>
        <v>2016</v>
      </c>
      <c r="X8651" t="str">
        <f>TEXT(C8651,"mmm")</f>
        <v>Jul</v>
      </c>
    </row>
    <row r="8652" spans="1:24" x14ac:dyDescent="0.3">
      <c r="A8652">
        <v>8651</v>
      </c>
      <c r="B8652" t="s">
        <v>10973</v>
      </c>
      <c r="C8652" s="1">
        <v>41895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>
        <v>5.7</v>
      </c>
      <c r="S8652">
        <v>5</v>
      </c>
      <c r="T8652">
        <v>0</v>
      </c>
      <c r="U8652">
        <v>2.6789999999999998</v>
      </c>
      <c r="V8652">
        <f>IFERROR(SuperstoreData[[#This Row],[Profit]]/SuperstoreData[[#This Row],[Sales]],0)</f>
        <v>0.47</v>
      </c>
      <c r="W8652">
        <f>YEAR(C8652)</f>
        <v>2014</v>
      </c>
      <c r="X8652" t="str">
        <f>TEXT(C8652,"mmm")</f>
        <v>Sep</v>
      </c>
    </row>
    <row r="8653" spans="1:24" x14ac:dyDescent="0.3">
      <c r="A8653">
        <v>8652</v>
      </c>
      <c r="B8653" t="s">
        <v>10973</v>
      </c>
      <c r="C8653" s="1">
        <v>41895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>
        <v>14.19</v>
      </c>
      <c r="S8653">
        <v>3</v>
      </c>
      <c r="T8653">
        <v>0</v>
      </c>
      <c r="U8653">
        <v>5.5340999999999996</v>
      </c>
      <c r="V8653">
        <f>IFERROR(SuperstoreData[[#This Row],[Profit]]/SuperstoreData[[#This Row],[Sales]],0)</f>
        <v>0.38999999999999996</v>
      </c>
      <c r="W8653">
        <f>YEAR(C8653)</f>
        <v>2014</v>
      </c>
      <c r="X8653" t="str">
        <f>TEXT(C8653,"mmm")</f>
        <v>Sep</v>
      </c>
    </row>
    <row r="8654" spans="1:24" x14ac:dyDescent="0.3">
      <c r="A8654">
        <v>8653</v>
      </c>
      <c r="B8654" t="s">
        <v>10973</v>
      </c>
      <c r="C8654" s="1">
        <v>41895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>
        <v>7.3</v>
      </c>
      <c r="S8654">
        <v>2</v>
      </c>
      <c r="T8654">
        <v>0</v>
      </c>
      <c r="U8654">
        <v>2.19</v>
      </c>
      <c r="V8654">
        <f>IFERROR(SuperstoreData[[#This Row],[Profit]]/SuperstoreData[[#This Row],[Sales]],0)</f>
        <v>0.3</v>
      </c>
      <c r="W8654">
        <f>YEAR(C8654)</f>
        <v>2014</v>
      </c>
      <c r="X8654" t="str">
        <f>TEXT(C8654,"mmm")</f>
        <v>Sep</v>
      </c>
    </row>
    <row r="8655" spans="1:24" x14ac:dyDescent="0.3">
      <c r="A8655">
        <v>8654</v>
      </c>
      <c r="B8655" t="s">
        <v>10973</v>
      </c>
      <c r="C8655" s="1">
        <v>41895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>
        <v>199.98</v>
      </c>
      <c r="S8655">
        <v>2</v>
      </c>
      <c r="T8655">
        <v>0</v>
      </c>
      <c r="U8655">
        <v>75.992400000000004</v>
      </c>
      <c r="V8655">
        <f>IFERROR(SuperstoreData[[#This Row],[Profit]]/SuperstoreData[[#This Row],[Sales]],0)</f>
        <v>0.38000000000000006</v>
      </c>
      <c r="W8655">
        <f>YEAR(C8655)</f>
        <v>2014</v>
      </c>
      <c r="X8655" t="str">
        <f>TEXT(C8655,"mmm")</f>
        <v>Sep</v>
      </c>
    </row>
    <row r="8656" spans="1:24" x14ac:dyDescent="0.3">
      <c r="A8656">
        <v>8655</v>
      </c>
      <c r="B8656" t="s">
        <v>10973</v>
      </c>
      <c r="C8656" s="1">
        <v>41895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>
        <v>144.96</v>
      </c>
      <c r="S8656">
        <v>4</v>
      </c>
      <c r="T8656">
        <v>0</v>
      </c>
      <c r="U8656">
        <v>60.883200000000002</v>
      </c>
      <c r="V8656">
        <f>IFERROR(SuperstoreData[[#This Row],[Profit]]/SuperstoreData[[#This Row],[Sales]],0)</f>
        <v>0.42</v>
      </c>
      <c r="W8656">
        <f>YEAR(C8656)</f>
        <v>2014</v>
      </c>
      <c r="X8656" t="str">
        <f>TEXT(C8656,"mmm")</f>
        <v>Sep</v>
      </c>
    </row>
    <row r="8657" spans="1:24" x14ac:dyDescent="0.3">
      <c r="A8657">
        <v>8656</v>
      </c>
      <c r="B8657" t="s">
        <v>10973</v>
      </c>
      <c r="C8657" s="1">
        <v>41895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>
        <v>118</v>
      </c>
      <c r="S8657">
        <v>2</v>
      </c>
      <c r="T8657">
        <v>0</v>
      </c>
      <c r="U8657">
        <v>20.059999999999999</v>
      </c>
      <c r="V8657">
        <f>IFERROR(SuperstoreData[[#This Row],[Profit]]/SuperstoreData[[#This Row],[Sales]],0)</f>
        <v>0.16999999999999998</v>
      </c>
      <c r="W8657">
        <f>YEAR(C8657)</f>
        <v>2014</v>
      </c>
      <c r="X8657" t="str">
        <f>TEXT(C8657,"mmm")</f>
        <v>Sep</v>
      </c>
    </row>
    <row r="8658" spans="1:24" x14ac:dyDescent="0.3">
      <c r="A8658">
        <v>8657</v>
      </c>
      <c r="B8658" t="s">
        <v>10973</v>
      </c>
      <c r="C8658" s="1">
        <v>41895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>
        <v>48.94</v>
      </c>
      <c r="S8658">
        <v>1</v>
      </c>
      <c r="T8658">
        <v>0</v>
      </c>
      <c r="U8658">
        <v>24.47</v>
      </c>
      <c r="V8658">
        <f>IFERROR(SuperstoreData[[#This Row],[Profit]]/SuperstoreData[[#This Row],[Sales]],0)</f>
        <v>0.5</v>
      </c>
      <c r="W8658">
        <f>YEAR(C8658)</f>
        <v>2014</v>
      </c>
      <c r="X8658" t="str">
        <f>TEXT(C8658,"mmm")</f>
        <v>Sep</v>
      </c>
    </row>
    <row r="8659" spans="1:24" x14ac:dyDescent="0.3">
      <c r="A8659">
        <v>8658</v>
      </c>
      <c r="B8659" t="s">
        <v>10973</v>
      </c>
      <c r="C8659" s="1">
        <v>41895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>
        <v>22.66</v>
      </c>
      <c r="S8659">
        <v>2</v>
      </c>
      <c r="T8659">
        <v>0</v>
      </c>
      <c r="U8659">
        <v>9.7438000000000002</v>
      </c>
      <c r="V8659">
        <f>IFERROR(SuperstoreData[[#This Row],[Profit]]/SuperstoreData[[#This Row],[Sales]],0)</f>
        <v>0.43</v>
      </c>
      <c r="W8659">
        <f>YEAR(C8659)</f>
        <v>2014</v>
      </c>
      <c r="X8659" t="str">
        <f>TEXT(C8659,"mmm")</f>
        <v>Sep</v>
      </c>
    </row>
    <row r="8660" spans="1:24" x14ac:dyDescent="0.3">
      <c r="A8660">
        <v>8659</v>
      </c>
      <c r="B8660" t="s">
        <v>10974</v>
      </c>
      <c r="C8660" s="1">
        <v>42542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>
        <v>0.83599999999999997</v>
      </c>
      <c r="S8660">
        <v>1</v>
      </c>
      <c r="T8660">
        <v>0.8</v>
      </c>
      <c r="U8660">
        <v>-1.3375999999999999</v>
      </c>
      <c r="V8660">
        <f>IFERROR(SuperstoreData[[#This Row],[Profit]]/SuperstoreData[[#This Row],[Sales]],0)</f>
        <v>-1.5999999999999999</v>
      </c>
      <c r="W8660">
        <f>YEAR(C8660)</f>
        <v>2016</v>
      </c>
      <c r="X8660" t="str">
        <f>TEXT(C8660,"mmm")</f>
        <v>Jun</v>
      </c>
    </row>
    <row r="8661" spans="1:24" x14ac:dyDescent="0.3">
      <c r="A8661">
        <v>8660</v>
      </c>
      <c r="B8661" t="s">
        <v>10975</v>
      </c>
      <c r="C8661" s="1">
        <v>42616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>
        <v>30.96</v>
      </c>
      <c r="S8661">
        <v>6</v>
      </c>
      <c r="T8661">
        <v>0.2</v>
      </c>
      <c r="U8661">
        <v>11.223000000000001</v>
      </c>
      <c r="V8661">
        <f>IFERROR(SuperstoreData[[#This Row],[Profit]]/SuperstoreData[[#This Row],[Sales]],0)</f>
        <v>0.36249999999999999</v>
      </c>
      <c r="W8661">
        <f>YEAR(C8661)</f>
        <v>2016</v>
      </c>
      <c r="X8661" t="str">
        <f>TEXT(C8661,"mmm")</f>
        <v>Sep</v>
      </c>
    </row>
    <row r="8662" spans="1:24" x14ac:dyDescent="0.3">
      <c r="A8662">
        <v>8661</v>
      </c>
      <c r="B8662" t="s">
        <v>10976</v>
      </c>
      <c r="C8662" s="1">
        <v>43064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>
        <v>723.92</v>
      </c>
      <c r="S8662">
        <v>5</v>
      </c>
      <c r="T8662">
        <v>0.2</v>
      </c>
      <c r="U8662">
        <v>-81.441000000000003</v>
      </c>
      <c r="V8662">
        <f>IFERROR(SuperstoreData[[#This Row],[Profit]]/SuperstoreData[[#This Row],[Sales]],0)</f>
        <v>-0.11250000000000002</v>
      </c>
      <c r="W8662">
        <f>YEAR(C8662)</f>
        <v>2017</v>
      </c>
      <c r="X8662" t="str">
        <f>TEXT(C8662,"mmm")</f>
        <v>Nov</v>
      </c>
    </row>
    <row r="8663" spans="1:24" x14ac:dyDescent="0.3">
      <c r="A8663">
        <v>8662</v>
      </c>
      <c r="B8663" t="s">
        <v>10977</v>
      </c>
      <c r="C8663" s="1">
        <v>42136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>
        <v>21.968</v>
      </c>
      <c r="S8663">
        <v>4</v>
      </c>
      <c r="T8663">
        <v>0.6</v>
      </c>
      <c r="U8663">
        <v>-15.9268</v>
      </c>
      <c r="V8663">
        <f>IFERROR(SuperstoreData[[#This Row],[Profit]]/SuperstoreData[[#This Row],[Sales]],0)</f>
        <v>-0.72499999999999998</v>
      </c>
      <c r="W8663">
        <f>YEAR(C8663)</f>
        <v>2015</v>
      </c>
      <c r="X8663" t="str">
        <f>TEXT(C8663,"mmm")</f>
        <v>May</v>
      </c>
    </row>
    <row r="8664" spans="1:24" x14ac:dyDescent="0.3">
      <c r="A8664">
        <v>8663</v>
      </c>
      <c r="B8664" t="s">
        <v>10977</v>
      </c>
      <c r="C8664" s="1">
        <v>42136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>
        <v>619.15200000000004</v>
      </c>
      <c r="S8664">
        <v>6</v>
      </c>
      <c r="T8664">
        <v>0.2</v>
      </c>
      <c r="U8664">
        <v>69.654600000000002</v>
      </c>
      <c r="V8664">
        <f>IFERROR(SuperstoreData[[#This Row],[Profit]]/SuperstoreData[[#This Row],[Sales]],0)</f>
        <v>0.11249999999999999</v>
      </c>
      <c r="W8664">
        <f>YEAR(C8664)</f>
        <v>2015</v>
      </c>
      <c r="X8664" t="str">
        <f>TEXT(C8664,"mmm")</f>
        <v>May</v>
      </c>
    </row>
    <row r="8665" spans="1:24" x14ac:dyDescent="0.3">
      <c r="A8665">
        <v>8664</v>
      </c>
      <c r="B8665" t="s">
        <v>10977</v>
      </c>
      <c r="C8665" s="1">
        <v>42136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>
        <v>127.904</v>
      </c>
      <c r="S8665">
        <v>7</v>
      </c>
      <c r="T8665">
        <v>0.2</v>
      </c>
      <c r="U8665">
        <v>41.568800000000003</v>
      </c>
      <c r="V8665">
        <f>IFERROR(SuperstoreData[[#This Row],[Profit]]/SuperstoreData[[#This Row],[Sales]],0)</f>
        <v>0.32500000000000001</v>
      </c>
      <c r="W8665">
        <f>YEAR(C8665)</f>
        <v>2015</v>
      </c>
      <c r="X8665" t="str">
        <f>TEXT(C8665,"mmm")</f>
        <v>May</v>
      </c>
    </row>
    <row r="8666" spans="1:24" x14ac:dyDescent="0.3">
      <c r="A8666">
        <v>8665</v>
      </c>
      <c r="B8666" t="s">
        <v>10978</v>
      </c>
      <c r="C8666" s="1">
        <v>42824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>
        <v>94.2</v>
      </c>
      <c r="S8666">
        <v>5</v>
      </c>
      <c r="T8666">
        <v>0</v>
      </c>
      <c r="U8666">
        <v>39.564</v>
      </c>
      <c r="V8666">
        <f>IFERROR(SuperstoreData[[#This Row],[Profit]]/SuperstoreData[[#This Row],[Sales]],0)</f>
        <v>0.42</v>
      </c>
      <c r="W8666">
        <f>YEAR(C8666)</f>
        <v>2017</v>
      </c>
      <c r="X8666" t="str">
        <f>TEXT(C8666,"mmm")</f>
        <v>Mar</v>
      </c>
    </row>
    <row r="8667" spans="1:24" x14ac:dyDescent="0.3">
      <c r="A8667">
        <v>8666</v>
      </c>
      <c r="B8667" t="s">
        <v>10979</v>
      </c>
      <c r="C8667" s="1">
        <v>42691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>
        <v>49.5</v>
      </c>
      <c r="S8667">
        <v>5</v>
      </c>
      <c r="T8667">
        <v>0</v>
      </c>
      <c r="U8667">
        <v>13.365</v>
      </c>
      <c r="V8667">
        <f>IFERROR(SuperstoreData[[#This Row],[Profit]]/SuperstoreData[[#This Row],[Sales]],0)</f>
        <v>0.27</v>
      </c>
      <c r="W8667">
        <f>YEAR(C8667)</f>
        <v>2016</v>
      </c>
      <c r="X8667" t="str">
        <f>TEXT(C8667,"mmm")</f>
        <v>Nov</v>
      </c>
    </row>
    <row r="8668" spans="1:24" x14ac:dyDescent="0.3">
      <c r="A8668">
        <v>8667</v>
      </c>
      <c r="B8668" t="s">
        <v>10980</v>
      </c>
      <c r="C8668" s="1">
        <v>42734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>
        <v>16.52</v>
      </c>
      <c r="S8668">
        <v>5</v>
      </c>
      <c r="T8668">
        <v>0.2</v>
      </c>
      <c r="U8668">
        <v>1.6519999999999999</v>
      </c>
      <c r="V8668">
        <f>IFERROR(SuperstoreData[[#This Row],[Profit]]/SuperstoreData[[#This Row],[Sales]],0)</f>
        <v>9.9999999999999992E-2</v>
      </c>
      <c r="W8668">
        <f>YEAR(C8668)</f>
        <v>2016</v>
      </c>
      <c r="X8668" t="str">
        <f>TEXT(C8668,"mmm")</f>
        <v>Dec</v>
      </c>
    </row>
    <row r="8669" spans="1:24" x14ac:dyDescent="0.3">
      <c r="A8669">
        <v>8668</v>
      </c>
      <c r="B8669" t="s">
        <v>10983</v>
      </c>
      <c r="C8669" s="1">
        <v>42726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>
        <v>55.36</v>
      </c>
      <c r="S8669">
        <v>4</v>
      </c>
      <c r="T8669">
        <v>0.2</v>
      </c>
      <c r="U8669">
        <v>19.376000000000001</v>
      </c>
      <c r="V8669">
        <f>IFERROR(SuperstoreData[[#This Row],[Profit]]/SuperstoreData[[#This Row],[Sales]],0)</f>
        <v>0.35000000000000003</v>
      </c>
      <c r="W8669">
        <f>YEAR(C8669)</f>
        <v>2016</v>
      </c>
      <c r="X8669" t="str">
        <f>TEXT(C8669,"mmm")</f>
        <v>Dec</v>
      </c>
    </row>
    <row r="8670" spans="1:24" x14ac:dyDescent="0.3">
      <c r="A8670">
        <v>8669</v>
      </c>
      <c r="B8670" t="s">
        <v>10983</v>
      </c>
      <c r="C8670" s="1">
        <v>42726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>
        <v>11.56</v>
      </c>
      <c r="S8670">
        <v>1</v>
      </c>
      <c r="T8670">
        <v>0.2</v>
      </c>
      <c r="U8670">
        <v>3.7570000000000001</v>
      </c>
      <c r="V8670">
        <f>IFERROR(SuperstoreData[[#This Row],[Profit]]/SuperstoreData[[#This Row],[Sales]],0)</f>
        <v>0.32500000000000001</v>
      </c>
      <c r="W8670">
        <f>YEAR(C8670)</f>
        <v>2016</v>
      </c>
      <c r="X8670" t="str">
        <f>TEXT(C8670,"mmm")</f>
        <v>Dec</v>
      </c>
    </row>
    <row r="8671" spans="1:24" x14ac:dyDescent="0.3">
      <c r="A8671">
        <v>8670</v>
      </c>
      <c r="B8671" t="s">
        <v>10984</v>
      </c>
      <c r="C8671" s="1">
        <v>42358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>
        <v>17.12</v>
      </c>
      <c r="S8671">
        <v>4</v>
      </c>
      <c r="T8671">
        <v>0</v>
      </c>
      <c r="U8671">
        <v>7.7039999999999997</v>
      </c>
      <c r="V8671">
        <f>IFERROR(SuperstoreData[[#This Row],[Profit]]/SuperstoreData[[#This Row],[Sales]],0)</f>
        <v>0.44999999999999996</v>
      </c>
      <c r="W8671">
        <f>YEAR(C8671)</f>
        <v>2015</v>
      </c>
      <c r="X8671" t="str">
        <f>TEXT(C8671,"mmm")</f>
        <v>Dec</v>
      </c>
    </row>
    <row r="8672" spans="1:24" x14ac:dyDescent="0.3">
      <c r="A8672">
        <v>8671</v>
      </c>
      <c r="B8672" t="s">
        <v>10985</v>
      </c>
      <c r="C8672" s="1">
        <v>42000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>
        <v>182.352</v>
      </c>
      <c r="S8672">
        <v>3</v>
      </c>
      <c r="T8672">
        <v>0.2</v>
      </c>
      <c r="U8672">
        <v>-18.235199999999999</v>
      </c>
      <c r="V8672">
        <f>IFERROR(SuperstoreData[[#This Row],[Profit]]/SuperstoreData[[#This Row],[Sales]],0)</f>
        <v>-9.9999999999999992E-2</v>
      </c>
      <c r="W8672">
        <f>YEAR(C8672)</f>
        <v>2014</v>
      </c>
      <c r="X8672" t="str">
        <f>TEXT(C8672,"mmm")</f>
        <v>Dec</v>
      </c>
    </row>
    <row r="8673" spans="1:24" x14ac:dyDescent="0.3">
      <c r="A8673">
        <v>8672</v>
      </c>
      <c r="B8673" t="s">
        <v>10985</v>
      </c>
      <c r="C8673" s="1">
        <v>42000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>
        <v>118.16</v>
      </c>
      <c r="S8673">
        <v>2</v>
      </c>
      <c r="T8673">
        <v>0.2</v>
      </c>
      <c r="U8673">
        <v>-25.109000000000002</v>
      </c>
      <c r="V8673">
        <f>IFERROR(SuperstoreData[[#This Row],[Profit]]/SuperstoreData[[#This Row],[Sales]],0)</f>
        <v>-0.21250000000000002</v>
      </c>
      <c r="W8673">
        <f>YEAR(C8673)</f>
        <v>2014</v>
      </c>
      <c r="X8673" t="str">
        <f>TEXT(C8673,"mmm")</f>
        <v>Dec</v>
      </c>
    </row>
    <row r="8674" spans="1:24" x14ac:dyDescent="0.3">
      <c r="A8674">
        <v>8673</v>
      </c>
      <c r="B8674" t="s">
        <v>10986</v>
      </c>
      <c r="C8674" s="1">
        <v>42782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>
        <v>18.367999999999999</v>
      </c>
      <c r="S8674">
        <v>2</v>
      </c>
      <c r="T8674">
        <v>0.2</v>
      </c>
      <c r="U8674">
        <v>6.1992000000000003</v>
      </c>
      <c r="V8674">
        <f>IFERROR(SuperstoreData[[#This Row],[Profit]]/SuperstoreData[[#This Row],[Sales]],0)</f>
        <v>0.33750000000000002</v>
      </c>
      <c r="W8674">
        <f>YEAR(C8674)</f>
        <v>2017</v>
      </c>
      <c r="X8674" t="str">
        <f>TEXT(C8674,"mmm")</f>
        <v>Feb</v>
      </c>
    </row>
    <row r="8675" spans="1:24" x14ac:dyDescent="0.3">
      <c r="A8675">
        <v>8674</v>
      </c>
      <c r="B8675" t="s">
        <v>10986</v>
      </c>
      <c r="C8675" s="1">
        <v>42782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>
        <v>600.55799999999999</v>
      </c>
      <c r="S8675">
        <v>3</v>
      </c>
      <c r="T8675">
        <v>0.3</v>
      </c>
      <c r="U8675">
        <v>-8.5793999999999997</v>
      </c>
      <c r="V8675">
        <f>IFERROR(SuperstoreData[[#This Row],[Profit]]/SuperstoreData[[#This Row],[Sales]],0)</f>
        <v>-1.4285714285714285E-2</v>
      </c>
      <c r="W8675">
        <f>YEAR(C8675)</f>
        <v>2017</v>
      </c>
      <c r="X8675" t="str">
        <f>TEXT(C8675,"mmm")</f>
        <v>Feb</v>
      </c>
    </row>
    <row r="8676" spans="1:24" x14ac:dyDescent="0.3">
      <c r="A8676">
        <v>8675</v>
      </c>
      <c r="B8676" t="s">
        <v>10986</v>
      </c>
      <c r="C8676" s="1">
        <v>42782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>
        <v>50.351999999999997</v>
      </c>
      <c r="S8676">
        <v>3</v>
      </c>
      <c r="T8676">
        <v>0.2</v>
      </c>
      <c r="U8676">
        <v>-8.1821999999999999</v>
      </c>
      <c r="V8676">
        <f>IFERROR(SuperstoreData[[#This Row],[Profit]]/SuperstoreData[[#This Row],[Sales]],0)</f>
        <v>-0.16250000000000001</v>
      </c>
      <c r="W8676">
        <f>YEAR(C8676)</f>
        <v>2017</v>
      </c>
      <c r="X8676" t="str">
        <f>TEXT(C8676,"mmm")</f>
        <v>Feb</v>
      </c>
    </row>
    <row r="8677" spans="1:24" x14ac:dyDescent="0.3">
      <c r="A8677">
        <v>8676</v>
      </c>
      <c r="B8677" t="s">
        <v>10986</v>
      </c>
      <c r="C8677" s="1">
        <v>42782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>
        <v>28.032</v>
      </c>
      <c r="S8677">
        <v>6</v>
      </c>
      <c r="T8677">
        <v>0.2</v>
      </c>
      <c r="U8677">
        <v>3.504</v>
      </c>
      <c r="V8677">
        <f>IFERROR(SuperstoreData[[#This Row],[Profit]]/SuperstoreData[[#This Row],[Sales]],0)</f>
        <v>0.125</v>
      </c>
      <c r="W8677">
        <f>YEAR(C8677)</f>
        <v>2017</v>
      </c>
      <c r="X8677" t="str">
        <f>TEXT(C8677,"mmm")</f>
        <v>Feb</v>
      </c>
    </row>
    <row r="8678" spans="1:24" x14ac:dyDescent="0.3">
      <c r="A8678">
        <v>8677</v>
      </c>
      <c r="B8678" t="s">
        <v>10986</v>
      </c>
      <c r="C8678" s="1">
        <v>42782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>
        <v>7.6920000000000002</v>
      </c>
      <c r="S8678">
        <v>1</v>
      </c>
      <c r="T8678">
        <v>0.6</v>
      </c>
      <c r="U8678">
        <v>-3.6537000000000002</v>
      </c>
      <c r="V8678">
        <f>IFERROR(SuperstoreData[[#This Row],[Profit]]/SuperstoreData[[#This Row],[Sales]],0)</f>
        <v>-0.47500000000000003</v>
      </c>
      <c r="W8678">
        <f>YEAR(C8678)</f>
        <v>2017</v>
      </c>
      <c r="X8678" t="str">
        <f>TEXT(C8678,"mmm")</f>
        <v>Feb</v>
      </c>
    </row>
    <row r="8679" spans="1:24" x14ac:dyDescent="0.3">
      <c r="A8679">
        <v>8678</v>
      </c>
      <c r="B8679" t="s">
        <v>10987</v>
      </c>
      <c r="C8679" s="1">
        <v>43032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>
        <v>517.40499999999997</v>
      </c>
      <c r="S8679">
        <v>5</v>
      </c>
      <c r="T8679">
        <v>0.3</v>
      </c>
      <c r="U8679">
        <v>-81.3065</v>
      </c>
      <c r="V8679">
        <f>IFERROR(SuperstoreData[[#This Row],[Profit]]/SuperstoreData[[#This Row],[Sales]],0)</f>
        <v>-0.15714285714285714</v>
      </c>
      <c r="W8679">
        <f>YEAR(C8679)</f>
        <v>2017</v>
      </c>
      <c r="X8679" t="str">
        <f>TEXT(C8679,"mmm")</f>
        <v>Oct</v>
      </c>
    </row>
    <row r="8680" spans="1:24" x14ac:dyDescent="0.3">
      <c r="A8680">
        <v>8679</v>
      </c>
      <c r="B8680" t="s">
        <v>10989</v>
      </c>
      <c r="C8680" s="1">
        <v>42615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>
        <v>8.6080000000000005</v>
      </c>
      <c r="S8680">
        <v>8</v>
      </c>
      <c r="T8680">
        <v>0.8</v>
      </c>
      <c r="U8680">
        <v>-13.3424</v>
      </c>
      <c r="V8680">
        <f>IFERROR(SuperstoreData[[#This Row],[Profit]]/SuperstoreData[[#This Row],[Sales]],0)</f>
        <v>-1.5499999999999998</v>
      </c>
      <c r="W8680">
        <f>YEAR(C8680)</f>
        <v>2016</v>
      </c>
      <c r="X8680" t="str">
        <f>TEXT(C8680,"mmm")</f>
        <v>Sep</v>
      </c>
    </row>
    <row r="8681" spans="1:24" x14ac:dyDescent="0.3">
      <c r="A8681">
        <v>8680</v>
      </c>
      <c r="B8681" t="s">
        <v>10989</v>
      </c>
      <c r="C8681" s="1">
        <v>42615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>
        <v>159.56</v>
      </c>
      <c r="S8681">
        <v>5</v>
      </c>
      <c r="T8681">
        <v>0.2</v>
      </c>
      <c r="U8681">
        <v>33.906500000000001</v>
      </c>
      <c r="V8681">
        <f>IFERROR(SuperstoreData[[#This Row],[Profit]]/SuperstoreData[[#This Row],[Sales]],0)</f>
        <v>0.21249999999999999</v>
      </c>
      <c r="W8681">
        <f>YEAR(C8681)</f>
        <v>2016</v>
      </c>
      <c r="X8681" t="str">
        <f>TEXT(C8681,"mmm")</f>
        <v>Sep</v>
      </c>
    </row>
    <row r="8682" spans="1:24" x14ac:dyDescent="0.3">
      <c r="A8682">
        <v>8681</v>
      </c>
      <c r="B8682" t="s">
        <v>10990</v>
      </c>
      <c r="C8682" s="1">
        <v>42705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>
        <v>2104.5500000000002</v>
      </c>
      <c r="S8682">
        <v>7</v>
      </c>
      <c r="T8682">
        <v>0</v>
      </c>
      <c r="U8682">
        <v>694.50149999999996</v>
      </c>
      <c r="V8682">
        <f>IFERROR(SuperstoreData[[#This Row],[Profit]]/SuperstoreData[[#This Row],[Sales]],0)</f>
        <v>0.32999999999999996</v>
      </c>
      <c r="W8682">
        <f>YEAR(C8682)</f>
        <v>2016</v>
      </c>
      <c r="X8682" t="str">
        <f>TEXT(C8682,"mmm")</f>
        <v>Dec</v>
      </c>
    </row>
    <row r="8683" spans="1:24" x14ac:dyDescent="0.3">
      <c r="A8683">
        <v>8682</v>
      </c>
      <c r="B8683" t="s">
        <v>10990</v>
      </c>
      <c r="C8683" s="1">
        <v>42705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>
        <v>40.700000000000003</v>
      </c>
      <c r="S8683">
        <v>5</v>
      </c>
      <c r="T8683">
        <v>0</v>
      </c>
      <c r="U8683">
        <v>11.803000000000001</v>
      </c>
      <c r="V8683">
        <f>IFERROR(SuperstoreData[[#This Row],[Profit]]/SuperstoreData[[#This Row],[Sales]],0)</f>
        <v>0.28999999999999998</v>
      </c>
      <c r="W8683">
        <f>YEAR(C8683)</f>
        <v>2016</v>
      </c>
      <c r="X8683" t="str">
        <f>TEXT(C8683,"mmm")</f>
        <v>Dec</v>
      </c>
    </row>
    <row r="8684" spans="1:24" x14ac:dyDescent="0.3">
      <c r="A8684">
        <v>8683</v>
      </c>
      <c r="B8684" t="s">
        <v>10991</v>
      </c>
      <c r="C8684" s="1">
        <v>41948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>
        <v>47.79</v>
      </c>
      <c r="S8684">
        <v>3</v>
      </c>
      <c r="T8684">
        <v>0</v>
      </c>
      <c r="U8684">
        <v>16.2486</v>
      </c>
      <c r="V8684">
        <f>IFERROR(SuperstoreData[[#This Row],[Profit]]/SuperstoreData[[#This Row],[Sales]],0)</f>
        <v>0.34</v>
      </c>
      <c r="W8684">
        <f>YEAR(C8684)</f>
        <v>2014</v>
      </c>
      <c r="X8684" t="str">
        <f>TEXT(C8684,"mmm")</f>
        <v>Nov</v>
      </c>
    </row>
    <row r="8685" spans="1:24" x14ac:dyDescent="0.3">
      <c r="A8685">
        <v>8684</v>
      </c>
      <c r="B8685" t="s">
        <v>10992</v>
      </c>
      <c r="C8685" s="1">
        <v>43064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>
        <v>5.16</v>
      </c>
      <c r="S8685">
        <v>2</v>
      </c>
      <c r="T8685">
        <v>0</v>
      </c>
      <c r="U8685">
        <v>1.3415999999999999</v>
      </c>
      <c r="V8685">
        <f>IFERROR(SuperstoreData[[#This Row],[Profit]]/SuperstoreData[[#This Row],[Sales]],0)</f>
        <v>0.25999999999999995</v>
      </c>
      <c r="W8685">
        <f>YEAR(C8685)</f>
        <v>2017</v>
      </c>
      <c r="X8685" t="str">
        <f>TEXT(C8685,"mmm")</f>
        <v>Nov</v>
      </c>
    </row>
    <row r="8686" spans="1:24" x14ac:dyDescent="0.3">
      <c r="A8686">
        <v>8685</v>
      </c>
      <c r="B8686" t="s">
        <v>10993</v>
      </c>
      <c r="C8686" s="1">
        <v>42720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>
        <v>21.21</v>
      </c>
      <c r="S8686">
        <v>7</v>
      </c>
      <c r="T8686">
        <v>0</v>
      </c>
      <c r="U8686">
        <v>4.4541000000000004</v>
      </c>
      <c r="V8686">
        <f>IFERROR(SuperstoreData[[#This Row],[Profit]]/SuperstoreData[[#This Row],[Sales]],0)</f>
        <v>0.21000000000000002</v>
      </c>
      <c r="W8686">
        <f>YEAR(C8686)</f>
        <v>2016</v>
      </c>
      <c r="X8686" t="str">
        <f>TEXT(C8686,"mmm")</f>
        <v>Dec</v>
      </c>
    </row>
    <row r="8687" spans="1:24" x14ac:dyDescent="0.3">
      <c r="A8687">
        <v>8686</v>
      </c>
      <c r="B8687" t="s">
        <v>10994</v>
      </c>
      <c r="C8687" s="1">
        <v>43053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>
        <v>96.36</v>
      </c>
      <c r="S8687">
        <v>6</v>
      </c>
      <c r="T8687">
        <v>0</v>
      </c>
      <c r="U8687">
        <v>25.053599999999999</v>
      </c>
      <c r="V8687">
        <f>IFERROR(SuperstoreData[[#This Row],[Profit]]/SuperstoreData[[#This Row],[Sales]],0)</f>
        <v>0.26</v>
      </c>
      <c r="W8687">
        <f>YEAR(C8687)</f>
        <v>2017</v>
      </c>
      <c r="X8687" t="str">
        <f>TEXT(C8687,"mmm")</f>
        <v>Nov</v>
      </c>
    </row>
    <row r="8688" spans="1:24" x14ac:dyDescent="0.3">
      <c r="A8688">
        <v>8687</v>
      </c>
      <c r="B8688" t="s">
        <v>10995</v>
      </c>
      <c r="C8688" s="1">
        <v>42547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>
        <v>231.72</v>
      </c>
      <c r="S8688">
        <v>2</v>
      </c>
      <c r="T8688">
        <v>0</v>
      </c>
      <c r="U8688">
        <v>11.586</v>
      </c>
      <c r="V8688">
        <f>IFERROR(SuperstoreData[[#This Row],[Profit]]/SuperstoreData[[#This Row],[Sales]],0)</f>
        <v>0.05</v>
      </c>
      <c r="W8688">
        <f>YEAR(C8688)</f>
        <v>2016</v>
      </c>
      <c r="X8688" t="str">
        <f>TEXT(C8688,"mmm")</f>
        <v>Jun</v>
      </c>
    </row>
    <row r="8689" spans="1:24" x14ac:dyDescent="0.3">
      <c r="A8689">
        <v>8688</v>
      </c>
      <c r="B8689" t="s">
        <v>10995</v>
      </c>
      <c r="C8689" s="1">
        <v>42547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>
        <v>17.899999999999999</v>
      </c>
      <c r="S8689">
        <v>5</v>
      </c>
      <c r="T8689">
        <v>0</v>
      </c>
      <c r="U8689">
        <v>8.9499999999999993</v>
      </c>
      <c r="V8689">
        <f>IFERROR(SuperstoreData[[#This Row],[Profit]]/SuperstoreData[[#This Row],[Sales]],0)</f>
        <v>0.5</v>
      </c>
      <c r="W8689">
        <f>YEAR(C8689)</f>
        <v>2016</v>
      </c>
      <c r="X8689" t="str">
        <f>TEXT(C8689,"mmm")</f>
        <v>Jun</v>
      </c>
    </row>
    <row r="8690" spans="1:24" x14ac:dyDescent="0.3">
      <c r="A8690">
        <v>8689</v>
      </c>
      <c r="B8690" t="s">
        <v>10995</v>
      </c>
      <c r="C8690" s="1">
        <v>42547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>
        <v>12.48</v>
      </c>
      <c r="S8690">
        <v>2</v>
      </c>
      <c r="T8690">
        <v>0</v>
      </c>
      <c r="U8690">
        <v>5.6159999999999997</v>
      </c>
      <c r="V8690">
        <f>IFERROR(SuperstoreData[[#This Row],[Profit]]/SuperstoreData[[#This Row],[Sales]],0)</f>
        <v>0.44999999999999996</v>
      </c>
      <c r="W8690">
        <f>YEAR(C8690)</f>
        <v>2016</v>
      </c>
      <c r="X8690" t="str">
        <f>TEXT(C8690,"mmm")</f>
        <v>Jun</v>
      </c>
    </row>
    <row r="8691" spans="1:24" x14ac:dyDescent="0.3">
      <c r="A8691">
        <v>8690</v>
      </c>
      <c r="B8691" t="s">
        <v>10996</v>
      </c>
      <c r="C8691" s="1">
        <v>41999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>
        <v>8.016</v>
      </c>
      <c r="S8691">
        <v>3</v>
      </c>
      <c r="T8691">
        <v>0.2</v>
      </c>
      <c r="U8691">
        <v>1.1022000000000001</v>
      </c>
      <c r="V8691">
        <f>IFERROR(SuperstoreData[[#This Row],[Profit]]/SuperstoreData[[#This Row],[Sales]],0)</f>
        <v>0.13750000000000001</v>
      </c>
      <c r="W8691">
        <f>YEAR(C8691)</f>
        <v>2014</v>
      </c>
      <c r="X8691" t="str">
        <f>TEXT(C8691,"mmm")</f>
        <v>Dec</v>
      </c>
    </row>
    <row r="8692" spans="1:24" x14ac:dyDescent="0.3">
      <c r="A8692">
        <v>8691</v>
      </c>
      <c r="B8692" t="s">
        <v>10997</v>
      </c>
      <c r="C8692" s="1">
        <v>42596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>
        <v>259.89600000000002</v>
      </c>
      <c r="S8692">
        <v>2</v>
      </c>
      <c r="T8692">
        <v>0.4</v>
      </c>
      <c r="U8692">
        <v>-56.3108</v>
      </c>
      <c r="V8692">
        <f>IFERROR(SuperstoreData[[#This Row],[Profit]]/SuperstoreData[[#This Row],[Sales]],0)</f>
        <v>-0.21666666666666665</v>
      </c>
      <c r="W8692">
        <f>YEAR(C8692)</f>
        <v>2016</v>
      </c>
      <c r="X8692" t="str">
        <f>TEXT(C8692,"mmm")</f>
        <v>Aug</v>
      </c>
    </row>
    <row r="8693" spans="1:24" x14ac:dyDescent="0.3">
      <c r="A8693">
        <v>8692</v>
      </c>
      <c r="B8693" t="s">
        <v>10997</v>
      </c>
      <c r="C8693" s="1">
        <v>42596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>
        <v>247.18799999999999</v>
      </c>
      <c r="S8693">
        <v>2</v>
      </c>
      <c r="T8693">
        <v>0.4</v>
      </c>
      <c r="U8693">
        <v>-49.437600000000003</v>
      </c>
      <c r="V8693">
        <f>IFERROR(SuperstoreData[[#This Row],[Profit]]/SuperstoreData[[#This Row],[Sales]],0)</f>
        <v>-0.2</v>
      </c>
      <c r="W8693">
        <f>YEAR(C8693)</f>
        <v>2016</v>
      </c>
      <c r="X8693" t="str">
        <f>TEXT(C8693,"mmm")</f>
        <v>Aug</v>
      </c>
    </row>
    <row r="8694" spans="1:24" x14ac:dyDescent="0.3">
      <c r="A8694">
        <v>8693</v>
      </c>
      <c r="B8694" t="s">
        <v>10997</v>
      </c>
      <c r="C8694" s="1">
        <v>42596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>
        <v>279.95999999999998</v>
      </c>
      <c r="S8694">
        <v>5</v>
      </c>
      <c r="T8694">
        <v>0.2</v>
      </c>
      <c r="U8694">
        <v>48.993000000000002</v>
      </c>
      <c r="V8694">
        <f>IFERROR(SuperstoreData[[#This Row],[Profit]]/SuperstoreData[[#This Row],[Sales]],0)</f>
        <v>0.17500000000000002</v>
      </c>
      <c r="W8694">
        <f>YEAR(C8694)</f>
        <v>2016</v>
      </c>
      <c r="X8694" t="str">
        <f>TEXT(C8694,"mmm")</f>
        <v>Aug</v>
      </c>
    </row>
    <row r="8695" spans="1:24" x14ac:dyDescent="0.3">
      <c r="A8695">
        <v>8694</v>
      </c>
      <c r="B8695" t="s">
        <v>10998</v>
      </c>
      <c r="C8695" s="1">
        <v>42667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>
        <v>450</v>
      </c>
      <c r="S8695">
        <v>5</v>
      </c>
      <c r="T8695">
        <v>0</v>
      </c>
      <c r="U8695">
        <v>162</v>
      </c>
      <c r="V8695">
        <f>IFERROR(SuperstoreData[[#This Row],[Profit]]/SuperstoreData[[#This Row],[Sales]],0)</f>
        <v>0.36</v>
      </c>
      <c r="W8695">
        <f>YEAR(C8695)</f>
        <v>2016</v>
      </c>
      <c r="X8695" t="str">
        <f>TEXT(C8695,"mmm")</f>
        <v>Oct</v>
      </c>
    </row>
    <row r="8696" spans="1:24" x14ac:dyDescent="0.3">
      <c r="A8696">
        <v>8695</v>
      </c>
      <c r="B8696" t="s">
        <v>10999</v>
      </c>
      <c r="C8696" s="1">
        <v>41874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>
        <v>19.440000000000001</v>
      </c>
      <c r="S8696">
        <v>3</v>
      </c>
      <c r="T8696">
        <v>0</v>
      </c>
      <c r="U8696">
        <v>9.5256000000000007</v>
      </c>
      <c r="V8696">
        <f>IFERROR(SuperstoreData[[#This Row],[Profit]]/SuperstoreData[[#This Row],[Sales]],0)</f>
        <v>0.49</v>
      </c>
      <c r="W8696">
        <f>YEAR(C8696)</f>
        <v>2014</v>
      </c>
      <c r="X8696" t="str">
        <f>TEXT(C8696,"mmm")</f>
        <v>Aug</v>
      </c>
    </row>
    <row r="8697" spans="1:24" x14ac:dyDescent="0.3">
      <c r="A8697">
        <v>8696</v>
      </c>
      <c r="B8697" t="s">
        <v>11001</v>
      </c>
      <c r="C8697" s="1">
        <v>42993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>
        <v>300.904</v>
      </c>
      <c r="S8697">
        <v>1</v>
      </c>
      <c r="T8697">
        <v>0.2</v>
      </c>
      <c r="U8697">
        <v>11.283899999999999</v>
      </c>
      <c r="V8697">
        <f>IFERROR(SuperstoreData[[#This Row],[Profit]]/SuperstoreData[[#This Row],[Sales]],0)</f>
        <v>3.7499999999999999E-2</v>
      </c>
      <c r="W8697">
        <f>YEAR(C8697)</f>
        <v>2017</v>
      </c>
      <c r="X8697" t="str">
        <f>TEXT(C8697,"mmm")</f>
        <v>Sep</v>
      </c>
    </row>
    <row r="8698" spans="1:24" x14ac:dyDescent="0.3">
      <c r="A8698">
        <v>8697</v>
      </c>
      <c r="B8698" t="s">
        <v>11002</v>
      </c>
      <c r="C8698" s="1">
        <v>42901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>
        <v>239.976</v>
      </c>
      <c r="S8698">
        <v>3</v>
      </c>
      <c r="T8698">
        <v>0.2</v>
      </c>
      <c r="U8698">
        <v>26.997299999999999</v>
      </c>
      <c r="V8698">
        <f>IFERROR(SuperstoreData[[#This Row],[Profit]]/SuperstoreData[[#This Row],[Sales]],0)</f>
        <v>0.1125</v>
      </c>
      <c r="W8698">
        <f>YEAR(C8698)</f>
        <v>2017</v>
      </c>
      <c r="X8698" t="str">
        <f>TEXT(C8698,"mmm")</f>
        <v>Jun</v>
      </c>
    </row>
    <row r="8699" spans="1:24" x14ac:dyDescent="0.3">
      <c r="A8699">
        <v>8698</v>
      </c>
      <c r="B8699" t="s">
        <v>11002</v>
      </c>
      <c r="C8699" s="1">
        <v>42901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>
        <v>31.167999999999999</v>
      </c>
      <c r="S8699">
        <v>4</v>
      </c>
      <c r="T8699">
        <v>0.2</v>
      </c>
      <c r="U8699">
        <v>9.3504000000000005</v>
      </c>
      <c r="V8699">
        <f>IFERROR(SuperstoreData[[#This Row],[Profit]]/SuperstoreData[[#This Row],[Sales]],0)</f>
        <v>0.30000000000000004</v>
      </c>
      <c r="W8699">
        <f>YEAR(C8699)</f>
        <v>2017</v>
      </c>
      <c r="X8699" t="str">
        <f>TEXT(C8699,"mmm")</f>
        <v>Jun</v>
      </c>
    </row>
    <row r="8700" spans="1:24" x14ac:dyDescent="0.3">
      <c r="A8700">
        <v>8699</v>
      </c>
      <c r="B8700" t="s">
        <v>11002</v>
      </c>
      <c r="C8700" s="1">
        <v>42901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>
        <v>120.96</v>
      </c>
      <c r="S8700">
        <v>2</v>
      </c>
      <c r="T8700">
        <v>0.4</v>
      </c>
      <c r="U8700">
        <v>-28.224</v>
      </c>
      <c r="V8700">
        <f>IFERROR(SuperstoreData[[#This Row],[Profit]]/SuperstoreData[[#This Row],[Sales]],0)</f>
        <v>-0.23333333333333334</v>
      </c>
      <c r="W8700">
        <f>YEAR(C8700)</f>
        <v>2017</v>
      </c>
      <c r="X8700" t="str">
        <f>TEXT(C8700,"mmm")</f>
        <v>Jun</v>
      </c>
    </row>
    <row r="8701" spans="1:24" x14ac:dyDescent="0.3">
      <c r="A8701">
        <v>8700</v>
      </c>
      <c r="B8701" t="s">
        <v>11002</v>
      </c>
      <c r="C8701" s="1">
        <v>42901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>
        <v>2239.9360000000001</v>
      </c>
      <c r="S8701">
        <v>8</v>
      </c>
      <c r="T8701">
        <v>0.2</v>
      </c>
      <c r="U8701">
        <v>223.99359999999999</v>
      </c>
      <c r="V8701">
        <f>IFERROR(SuperstoreData[[#This Row],[Profit]]/SuperstoreData[[#This Row],[Sales]],0)</f>
        <v>9.9999999999999992E-2</v>
      </c>
      <c r="W8701">
        <f>YEAR(C8701)</f>
        <v>2017</v>
      </c>
      <c r="X8701" t="str">
        <f>TEXT(C8701,"mmm")</f>
        <v>Jun</v>
      </c>
    </row>
    <row r="8702" spans="1:24" x14ac:dyDescent="0.3">
      <c r="A8702">
        <v>8701</v>
      </c>
      <c r="B8702" t="s">
        <v>11002</v>
      </c>
      <c r="C8702" s="1">
        <v>42901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>
        <v>76.608000000000004</v>
      </c>
      <c r="S8702">
        <v>8</v>
      </c>
      <c r="T8702">
        <v>0.2</v>
      </c>
      <c r="U8702">
        <v>6.7031999999999998</v>
      </c>
      <c r="V8702">
        <f>IFERROR(SuperstoreData[[#This Row],[Profit]]/SuperstoreData[[#This Row],[Sales]],0)</f>
        <v>8.7499999999999994E-2</v>
      </c>
      <c r="W8702">
        <f>YEAR(C8702)</f>
        <v>2017</v>
      </c>
      <c r="X8702" t="str">
        <f>TEXT(C8702,"mmm")</f>
        <v>Jun</v>
      </c>
    </row>
    <row r="8703" spans="1:24" x14ac:dyDescent="0.3">
      <c r="A8703">
        <v>8702</v>
      </c>
      <c r="B8703" t="s">
        <v>11002</v>
      </c>
      <c r="C8703" s="1">
        <v>42901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>
        <v>142.77600000000001</v>
      </c>
      <c r="S8703">
        <v>1</v>
      </c>
      <c r="T8703">
        <v>0.2</v>
      </c>
      <c r="U8703">
        <v>17.847000000000001</v>
      </c>
      <c r="V8703">
        <f>IFERROR(SuperstoreData[[#This Row],[Profit]]/SuperstoreData[[#This Row],[Sales]],0)</f>
        <v>0.125</v>
      </c>
      <c r="W8703">
        <f>YEAR(C8703)</f>
        <v>2017</v>
      </c>
      <c r="X8703" t="str">
        <f>TEXT(C8703,"mmm")</f>
        <v>Jun</v>
      </c>
    </row>
    <row r="8704" spans="1:24" x14ac:dyDescent="0.3">
      <c r="A8704">
        <v>8703</v>
      </c>
      <c r="B8704" t="s">
        <v>11002</v>
      </c>
      <c r="C8704" s="1">
        <v>42901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>
        <v>91.36</v>
      </c>
      <c r="S8704">
        <v>5</v>
      </c>
      <c r="T8704">
        <v>0.2</v>
      </c>
      <c r="U8704">
        <v>29.692</v>
      </c>
      <c r="V8704">
        <f>IFERROR(SuperstoreData[[#This Row],[Profit]]/SuperstoreData[[#This Row],[Sales]],0)</f>
        <v>0.32500000000000001</v>
      </c>
      <c r="W8704">
        <f>YEAR(C8704)</f>
        <v>2017</v>
      </c>
      <c r="X8704" t="str">
        <f>TEXT(C8704,"mmm")</f>
        <v>Jun</v>
      </c>
    </row>
    <row r="8705" spans="1:24" x14ac:dyDescent="0.3">
      <c r="A8705">
        <v>8704</v>
      </c>
      <c r="B8705" t="s">
        <v>11005</v>
      </c>
      <c r="C8705" s="1">
        <v>42064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>
        <v>3.552</v>
      </c>
      <c r="S8705">
        <v>2</v>
      </c>
      <c r="T8705">
        <v>0.2</v>
      </c>
      <c r="U8705">
        <v>0.44400000000000001</v>
      </c>
      <c r="V8705">
        <f>IFERROR(SuperstoreData[[#This Row],[Profit]]/SuperstoreData[[#This Row],[Sales]],0)</f>
        <v>0.125</v>
      </c>
      <c r="W8705">
        <f>YEAR(C8705)</f>
        <v>2015</v>
      </c>
      <c r="X8705" t="str">
        <f>TEXT(C8705,"mmm")</f>
        <v>Mar</v>
      </c>
    </row>
    <row r="8706" spans="1:24" x14ac:dyDescent="0.3">
      <c r="A8706">
        <v>8705</v>
      </c>
      <c r="B8706" t="s">
        <v>11006</v>
      </c>
      <c r="C8706" s="1">
        <v>42574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>
        <v>115.136</v>
      </c>
      <c r="S8706">
        <v>8</v>
      </c>
      <c r="T8706">
        <v>0.2</v>
      </c>
      <c r="U8706">
        <v>11.5136</v>
      </c>
      <c r="V8706">
        <f>IFERROR(SuperstoreData[[#This Row],[Profit]]/SuperstoreData[[#This Row],[Sales]],0)</f>
        <v>0.1</v>
      </c>
      <c r="W8706">
        <f>YEAR(C8706)</f>
        <v>2016</v>
      </c>
      <c r="X8706" t="str">
        <f>TEXT(C8706,"mmm")</f>
        <v>Jul</v>
      </c>
    </row>
    <row r="8707" spans="1:24" x14ac:dyDescent="0.3">
      <c r="A8707">
        <v>8706</v>
      </c>
      <c r="B8707" t="s">
        <v>11007</v>
      </c>
      <c r="C8707" s="1">
        <v>41913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>
        <v>4.71</v>
      </c>
      <c r="S8707">
        <v>1</v>
      </c>
      <c r="T8707">
        <v>0</v>
      </c>
      <c r="U8707">
        <v>0</v>
      </c>
      <c r="V8707">
        <f>IFERROR(SuperstoreData[[#This Row],[Profit]]/SuperstoreData[[#This Row],[Sales]],0)</f>
        <v>0</v>
      </c>
      <c r="W8707">
        <f>YEAR(C8707)</f>
        <v>2014</v>
      </c>
      <c r="X8707" t="str">
        <f>TEXT(C8707,"mmm")</f>
        <v>Oct</v>
      </c>
    </row>
    <row r="8708" spans="1:24" x14ac:dyDescent="0.3">
      <c r="A8708">
        <v>8707</v>
      </c>
      <c r="B8708" t="s">
        <v>11008</v>
      </c>
      <c r="C8708" s="1">
        <v>41890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>
        <v>172.76400000000001</v>
      </c>
      <c r="S8708">
        <v>2</v>
      </c>
      <c r="T8708">
        <v>0.1</v>
      </c>
      <c r="U8708">
        <v>13.437200000000001</v>
      </c>
      <c r="V8708">
        <f>IFERROR(SuperstoreData[[#This Row],[Profit]]/SuperstoreData[[#This Row],[Sales]],0)</f>
        <v>7.7777777777777779E-2</v>
      </c>
      <c r="W8708">
        <f>YEAR(C8708)</f>
        <v>2014</v>
      </c>
      <c r="X8708" t="str">
        <f>TEXT(C8708,"mmm")</f>
        <v>Sep</v>
      </c>
    </row>
    <row r="8709" spans="1:24" x14ac:dyDescent="0.3">
      <c r="A8709">
        <v>8708</v>
      </c>
      <c r="B8709" t="s">
        <v>11008</v>
      </c>
      <c r="C8709" s="1">
        <v>41890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>
        <v>3.52</v>
      </c>
      <c r="S8709">
        <v>2</v>
      </c>
      <c r="T8709">
        <v>0</v>
      </c>
      <c r="U8709">
        <v>1.6896</v>
      </c>
      <c r="V8709">
        <f>IFERROR(SuperstoreData[[#This Row],[Profit]]/SuperstoreData[[#This Row],[Sales]],0)</f>
        <v>0.48</v>
      </c>
      <c r="W8709">
        <f>YEAR(C8709)</f>
        <v>2014</v>
      </c>
      <c r="X8709" t="str">
        <f>TEXT(C8709,"mmm")</f>
        <v>Sep</v>
      </c>
    </row>
    <row r="8710" spans="1:24" x14ac:dyDescent="0.3">
      <c r="A8710">
        <v>8709</v>
      </c>
      <c r="B8710" t="s">
        <v>11009</v>
      </c>
      <c r="C8710" s="1">
        <v>41959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>
        <v>79.968000000000004</v>
      </c>
      <c r="S8710">
        <v>4</v>
      </c>
      <c r="T8710">
        <v>0.2</v>
      </c>
      <c r="U8710">
        <v>-17.992799999999999</v>
      </c>
      <c r="V8710">
        <f>IFERROR(SuperstoreData[[#This Row],[Profit]]/SuperstoreData[[#This Row],[Sales]],0)</f>
        <v>-0.22499999999999998</v>
      </c>
      <c r="W8710">
        <f>YEAR(C8710)</f>
        <v>2014</v>
      </c>
      <c r="X8710" t="str">
        <f>TEXT(C8710,"mmm")</f>
        <v>Nov</v>
      </c>
    </row>
    <row r="8711" spans="1:24" x14ac:dyDescent="0.3">
      <c r="A8711">
        <v>8710</v>
      </c>
      <c r="B8711" t="s">
        <v>11009</v>
      </c>
      <c r="C8711" s="1">
        <v>41959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>
        <v>305.97449999999998</v>
      </c>
      <c r="S8711">
        <v>3</v>
      </c>
      <c r="T8711">
        <v>0.15</v>
      </c>
      <c r="U8711">
        <v>25.197900000000001</v>
      </c>
      <c r="V8711">
        <f>IFERROR(SuperstoreData[[#This Row],[Profit]]/SuperstoreData[[#This Row],[Sales]],0)</f>
        <v>8.2352941176470601E-2</v>
      </c>
      <c r="W8711">
        <f>YEAR(C8711)</f>
        <v>2014</v>
      </c>
      <c r="X8711" t="str">
        <f>TEXT(C8711,"mmm")</f>
        <v>Nov</v>
      </c>
    </row>
    <row r="8712" spans="1:24" x14ac:dyDescent="0.3">
      <c r="A8712">
        <v>8711</v>
      </c>
      <c r="B8712" t="s">
        <v>11009</v>
      </c>
      <c r="C8712" s="1">
        <v>41959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>
        <v>344.91</v>
      </c>
      <c r="S8712">
        <v>3</v>
      </c>
      <c r="T8712">
        <v>0</v>
      </c>
      <c r="U8712">
        <v>10.347300000000001</v>
      </c>
      <c r="V8712">
        <f>IFERROR(SuperstoreData[[#This Row],[Profit]]/SuperstoreData[[#This Row],[Sales]],0)</f>
        <v>0.03</v>
      </c>
      <c r="W8712">
        <f>YEAR(C8712)</f>
        <v>2014</v>
      </c>
      <c r="X8712" t="str">
        <f>TEXT(C8712,"mmm")</f>
        <v>Nov</v>
      </c>
    </row>
    <row r="8713" spans="1:24" x14ac:dyDescent="0.3">
      <c r="A8713">
        <v>8712</v>
      </c>
      <c r="B8713" t="s">
        <v>11010</v>
      </c>
      <c r="C8713" s="1">
        <v>41701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>
        <v>626.35199999999998</v>
      </c>
      <c r="S8713">
        <v>3</v>
      </c>
      <c r="T8713">
        <v>0.2</v>
      </c>
      <c r="U8713">
        <v>-23.488199999999999</v>
      </c>
      <c r="V8713">
        <f>IFERROR(SuperstoreData[[#This Row],[Profit]]/SuperstoreData[[#This Row],[Sales]],0)</f>
        <v>-3.7499999999999999E-2</v>
      </c>
      <c r="W8713">
        <f>YEAR(C8713)</f>
        <v>2014</v>
      </c>
      <c r="X8713" t="str">
        <f>TEXT(C8713,"mmm")</f>
        <v>Mar</v>
      </c>
    </row>
    <row r="8714" spans="1:24" x14ac:dyDescent="0.3">
      <c r="A8714">
        <v>8713</v>
      </c>
      <c r="B8714" t="s">
        <v>11011</v>
      </c>
      <c r="C8714" s="1">
        <v>42341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>
        <v>359.49900000000002</v>
      </c>
      <c r="S8714">
        <v>3</v>
      </c>
      <c r="T8714">
        <v>0.15</v>
      </c>
      <c r="U8714">
        <v>-29.605799999999999</v>
      </c>
      <c r="V8714">
        <f>IFERROR(SuperstoreData[[#This Row],[Profit]]/SuperstoreData[[#This Row],[Sales]],0)</f>
        <v>-8.2352941176470573E-2</v>
      </c>
      <c r="W8714">
        <f>YEAR(C8714)</f>
        <v>2015</v>
      </c>
      <c r="X8714" t="str">
        <f>TEXT(C8714,"mmm")</f>
        <v>Dec</v>
      </c>
    </row>
    <row r="8715" spans="1:24" x14ac:dyDescent="0.3">
      <c r="A8715">
        <v>8714</v>
      </c>
      <c r="B8715" t="s">
        <v>11012</v>
      </c>
      <c r="C8715" s="1">
        <v>42927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>
        <v>71.951999999999998</v>
      </c>
      <c r="S8715">
        <v>6</v>
      </c>
      <c r="T8715">
        <v>0.2</v>
      </c>
      <c r="U8715">
        <v>5.3963999999999999</v>
      </c>
      <c r="V8715">
        <f>IFERROR(SuperstoreData[[#This Row],[Profit]]/SuperstoreData[[#This Row],[Sales]],0)</f>
        <v>7.4999999999999997E-2</v>
      </c>
      <c r="W8715">
        <f>YEAR(C8715)</f>
        <v>2017</v>
      </c>
      <c r="X8715" t="str">
        <f>TEXT(C8715,"mmm")</f>
        <v>Jul</v>
      </c>
    </row>
    <row r="8716" spans="1:24" x14ac:dyDescent="0.3">
      <c r="A8716">
        <v>8715</v>
      </c>
      <c r="B8716" t="s">
        <v>11012</v>
      </c>
      <c r="C8716" s="1">
        <v>42927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>
        <v>29.8</v>
      </c>
      <c r="S8716">
        <v>5</v>
      </c>
      <c r="T8716">
        <v>0.2</v>
      </c>
      <c r="U8716">
        <v>9.3125</v>
      </c>
      <c r="V8716">
        <f>IFERROR(SuperstoreData[[#This Row],[Profit]]/SuperstoreData[[#This Row],[Sales]],0)</f>
        <v>0.3125</v>
      </c>
      <c r="W8716">
        <f>YEAR(C8716)</f>
        <v>2017</v>
      </c>
      <c r="X8716" t="str">
        <f>TEXT(C8716,"mmm")</f>
        <v>Jul</v>
      </c>
    </row>
    <row r="8717" spans="1:24" x14ac:dyDescent="0.3">
      <c r="A8717">
        <v>8716</v>
      </c>
      <c r="B8717" t="s">
        <v>11013</v>
      </c>
      <c r="C8717" s="1">
        <v>43055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>
        <v>1.8240000000000001</v>
      </c>
      <c r="S8717">
        <v>1</v>
      </c>
      <c r="T8717">
        <v>0.7</v>
      </c>
      <c r="U8717">
        <v>-1.3984000000000001</v>
      </c>
      <c r="V8717">
        <f>IFERROR(SuperstoreData[[#This Row],[Profit]]/SuperstoreData[[#This Row],[Sales]],0)</f>
        <v>-0.76666666666666672</v>
      </c>
      <c r="W8717">
        <f>YEAR(C8717)</f>
        <v>2017</v>
      </c>
      <c r="X8717" t="str">
        <f>TEXT(C8717,"mmm")</f>
        <v>Nov</v>
      </c>
    </row>
    <row r="8718" spans="1:24" x14ac:dyDescent="0.3">
      <c r="A8718">
        <v>8717</v>
      </c>
      <c r="B8718" t="s">
        <v>11015</v>
      </c>
      <c r="C8718" s="1">
        <v>42533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>
        <v>64.384</v>
      </c>
      <c r="S8718">
        <v>4</v>
      </c>
      <c r="T8718">
        <v>0.8</v>
      </c>
      <c r="U8718">
        <v>-160.96</v>
      </c>
      <c r="V8718">
        <f>IFERROR(SuperstoreData[[#This Row],[Profit]]/SuperstoreData[[#This Row],[Sales]],0)</f>
        <v>-2.5</v>
      </c>
      <c r="W8718">
        <f>YEAR(C8718)</f>
        <v>2016</v>
      </c>
      <c r="X8718" t="str">
        <f>TEXT(C8718,"mmm")</f>
        <v>Jun</v>
      </c>
    </row>
    <row r="8719" spans="1:24" x14ac:dyDescent="0.3">
      <c r="A8719">
        <v>8718</v>
      </c>
      <c r="B8719" t="s">
        <v>11015</v>
      </c>
      <c r="C8719" s="1">
        <v>42533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>
        <v>6.984</v>
      </c>
      <c r="S8719">
        <v>2</v>
      </c>
      <c r="T8719">
        <v>0.6</v>
      </c>
      <c r="U8719">
        <v>-4.5396000000000001</v>
      </c>
      <c r="V8719">
        <f>IFERROR(SuperstoreData[[#This Row],[Profit]]/SuperstoreData[[#This Row],[Sales]],0)</f>
        <v>-0.65</v>
      </c>
      <c r="W8719">
        <f>YEAR(C8719)</f>
        <v>2016</v>
      </c>
      <c r="X8719" t="str">
        <f>TEXT(C8719,"mmm")</f>
        <v>Jun</v>
      </c>
    </row>
    <row r="8720" spans="1:24" x14ac:dyDescent="0.3">
      <c r="A8720">
        <v>8719</v>
      </c>
      <c r="B8720" t="s">
        <v>11015</v>
      </c>
      <c r="C8720" s="1">
        <v>42533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>
        <v>11.263999999999999</v>
      </c>
      <c r="S8720">
        <v>8</v>
      </c>
      <c r="T8720">
        <v>0.2</v>
      </c>
      <c r="U8720">
        <v>3.9424000000000001</v>
      </c>
      <c r="V8720">
        <f>IFERROR(SuperstoreData[[#This Row],[Profit]]/SuperstoreData[[#This Row],[Sales]],0)</f>
        <v>0.35000000000000003</v>
      </c>
      <c r="W8720">
        <f>YEAR(C8720)</f>
        <v>2016</v>
      </c>
      <c r="X8720" t="str">
        <f>TEXT(C8720,"mmm")</f>
        <v>Jun</v>
      </c>
    </row>
    <row r="8721" spans="1:24" x14ac:dyDescent="0.3">
      <c r="A8721">
        <v>8720</v>
      </c>
      <c r="B8721" t="s">
        <v>11015</v>
      </c>
      <c r="C8721" s="1">
        <v>42533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>
        <v>15.552</v>
      </c>
      <c r="S8721">
        <v>3</v>
      </c>
      <c r="T8721">
        <v>0.2</v>
      </c>
      <c r="U8721">
        <v>5.6375999999999999</v>
      </c>
      <c r="V8721">
        <f>IFERROR(SuperstoreData[[#This Row],[Profit]]/SuperstoreData[[#This Row],[Sales]],0)</f>
        <v>0.36249999999999999</v>
      </c>
      <c r="W8721">
        <f>YEAR(C8721)</f>
        <v>2016</v>
      </c>
      <c r="X8721" t="str">
        <f>TEXT(C8721,"mmm")</f>
        <v>Jun</v>
      </c>
    </row>
    <row r="8722" spans="1:24" x14ac:dyDescent="0.3">
      <c r="A8722">
        <v>8721</v>
      </c>
      <c r="B8722" t="s">
        <v>11015</v>
      </c>
      <c r="C8722" s="1">
        <v>42533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>
        <v>379.37200000000001</v>
      </c>
      <c r="S8722">
        <v>2</v>
      </c>
      <c r="T8722">
        <v>0.3</v>
      </c>
      <c r="U8722">
        <v>-119.2312</v>
      </c>
      <c r="V8722">
        <f>IFERROR(SuperstoreData[[#This Row],[Profit]]/SuperstoreData[[#This Row],[Sales]],0)</f>
        <v>-0.31428571428571428</v>
      </c>
      <c r="W8722">
        <f>YEAR(C8722)</f>
        <v>2016</v>
      </c>
      <c r="X8722" t="str">
        <f>TEXT(C8722,"mmm")</f>
        <v>Jun</v>
      </c>
    </row>
    <row r="8723" spans="1:24" x14ac:dyDescent="0.3">
      <c r="A8723">
        <v>8722</v>
      </c>
      <c r="B8723" t="s">
        <v>11015</v>
      </c>
      <c r="C8723" s="1">
        <v>42533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>
        <v>67.536000000000001</v>
      </c>
      <c r="S8723">
        <v>9</v>
      </c>
      <c r="T8723">
        <v>0.2</v>
      </c>
      <c r="U8723">
        <v>6.7535999999999996</v>
      </c>
      <c r="V8723">
        <f>IFERROR(SuperstoreData[[#This Row],[Profit]]/SuperstoreData[[#This Row],[Sales]],0)</f>
        <v>9.9999999999999992E-2</v>
      </c>
      <c r="W8723">
        <f>YEAR(C8723)</f>
        <v>2016</v>
      </c>
      <c r="X8723" t="str">
        <f>TEXT(C8723,"mmm")</f>
        <v>Jun</v>
      </c>
    </row>
    <row r="8724" spans="1:24" x14ac:dyDescent="0.3">
      <c r="A8724">
        <v>8723</v>
      </c>
      <c r="B8724" t="s">
        <v>11015</v>
      </c>
      <c r="C8724" s="1">
        <v>42533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>
        <v>1.524</v>
      </c>
      <c r="S8724">
        <v>2</v>
      </c>
      <c r="T8724">
        <v>0.8</v>
      </c>
      <c r="U8724">
        <v>-2.6669999999999998</v>
      </c>
      <c r="V8724">
        <f>IFERROR(SuperstoreData[[#This Row],[Profit]]/SuperstoreData[[#This Row],[Sales]],0)</f>
        <v>-1.7499999999999998</v>
      </c>
      <c r="W8724">
        <f>YEAR(C8724)</f>
        <v>2016</v>
      </c>
      <c r="X8724" t="str">
        <f>TEXT(C8724,"mmm")</f>
        <v>Jun</v>
      </c>
    </row>
    <row r="8725" spans="1:24" x14ac:dyDescent="0.3">
      <c r="A8725">
        <v>8724</v>
      </c>
      <c r="B8725" t="s">
        <v>11016</v>
      </c>
      <c r="C8725" s="1">
        <v>42733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>
        <v>37.408000000000001</v>
      </c>
      <c r="S8725">
        <v>7</v>
      </c>
      <c r="T8725">
        <v>0.2</v>
      </c>
      <c r="U8725">
        <v>13.0928</v>
      </c>
      <c r="V8725">
        <f>IFERROR(SuperstoreData[[#This Row],[Profit]]/SuperstoreData[[#This Row],[Sales]],0)</f>
        <v>0.35</v>
      </c>
      <c r="W8725">
        <f>YEAR(C8725)</f>
        <v>2016</v>
      </c>
      <c r="X8725" t="str">
        <f>TEXT(C8725,"mmm")</f>
        <v>Dec</v>
      </c>
    </row>
    <row r="8726" spans="1:24" x14ac:dyDescent="0.3">
      <c r="A8726">
        <v>8725</v>
      </c>
      <c r="B8726" t="s">
        <v>11016</v>
      </c>
      <c r="C8726" s="1">
        <v>42733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>
        <v>25.344000000000001</v>
      </c>
      <c r="S8726">
        <v>6</v>
      </c>
      <c r="T8726">
        <v>0.2</v>
      </c>
      <c r="U8726">
        <v>8.8704000000000001</v>
      </c>
      <c r="V8726">
        <f>IFERROR(SuperstoreData[[#This Row],[Profit]]/SuperstoreData[[#This Row],[Sales]],0)</f>
        <v>0.35</v>
      </c>
      <c r="W8726">
        <f>YEAR(C8726)</f>
        <v>2016</v>
      </c>
      <c r="X8726" t="str">
        <f>TEXT(C8726,"mmm")</f>
        <v>Dec</v>
      </c>
    </row>
    <row r="8727" spans="1:24" x14ac:dyDescent="0.3">
      <c r="A8727">
        <v>8726</v>
      </c>
      <c r="B8727" t="s">
        <v>11017</v>
      </c>
      <c r="C8727" s="1">
        <v>42812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>
        <v>46.2</v>
      </c>
      <c r="S8727">
        <v>4</v>
      </c>
      <c r="T8727">
        <v>0</v>
      </c>
      <c r="U8727">
        <v>21.251999999999999</v>
      </c>
      <c r="V8727">
        <f>IFERROR(SuperstoreData[[#This Row],[Profit]]/SuperstoreData[[#This Row],[Sales]],0)</f>
        <v>0.45999999999999996</v>
      </c>
      <c r="W8727">
        <f>YEAR(C8727)</f>
        <v>2017</v>
      </c>
      <c r="X8727" t="str">
        <f>TEXT(C8727,"mmm")</f>
        <v>Mar</v>
      </c>
    </row>
    <row r="8728" spans="1:24" x14ac:dyDescent="0.3">
      <c r="A8728">
        <v>8727</v>
      </c>
      <c r="B8728" t="s">
        <v>11018</v>
      </c>
      <c r="C8728" s="1">
        <v>42365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>
        <v>4.7279999999999998</v>
      </c>
      <c r="S8728">
        <v>3</v>
      </c>
      <c r="T8728">
        <v>0.2</v>
      </c>
      <c r="U8728">
        <v>0.70920000000000005</v>
      </c>
      <c r="V8728">
        <f>IFERROR(SuperstoreData[[#This Row],[Profit]]/SuperstoreData[[#This Row],[Sales]],0)</f>
        <v>0.15000000000000002</v>
      </c>
      <c r="W8728">
        <f>YEAR(C8728)</f>
        <v>2015</v>
      </c>
      <c r="X8728" t="str">
        <f>TEXT(C8728,"mmm")</f>
        <v>Dec</v>
      </c>
    </row>
    <row r="8729" spans="1:24" x14ac:dyDescent="0.3">
      <c r="A8729">
        <v>8728</v>
      </c>
      <c r="B8729" t="s">
        <v>11018</v>
      </c>
      <c r="C8729" s="1">
        <v>42365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>
        <v>53.351999999999997</v>
      </c>
      <c r="S8729">
        <v>3</v>
      </c>
      <c r="T8729">
        <v>0.2</v>
      </c>
      <c r="U8729">
        <v>16.005600000000001</v>
      </c>
      <c r="V8729">
        <f>IFERROR(SuperstoreData[[#This Row],[Profit]]/SuperstoreData[[#This Row],[Sales]],0)</f>
        <v>0.30000000000000004</v>
      </c>
      <c r="W8729">
        <f>YEAR(C8729)</f>
        <v>2015</v>
      </c>
      <c r="X8729" t="str">
        <f>TEXT(C8729,"mmm")</f>
        <v>Dec</v>
      </c>
    </row>
    <row r="8730" spans="1:24" x14ac:dyDescent="0.3">
      <c r="A8730">
        <v>8729</v>
      </c>
      <c r="B8730" t="s">
        <v>11018</v>
      </c>
      <c r="C8730" s="1">
        <v>42365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>
        <v>131.10400000000001</v>
      </c>
      <c r="S8730">
        <v>2</v>
      </c>
      <c r="T8730">
        <v>0.2</v>
      </c>
      <c r="U8730">
        <v>8.1940000000000008</v>
      </c>
      <c r="V8730">
        <f>IFERROR(SuperstoreData[[#This Row],[Profit]]/SuperstoreData[[#This Row],[Sales]],0)</f>
        <v>6.25E-2</v>
      </c>
      <c r="W8730">
        <f>YEAR(C8730)</f>
        <v>2015</v>
      </c>
      <c r="X8730" t="str">
        <f>TEXT(C8730,"mmm")</f>
        <v>Dec</v>
      </c>
    </row>
    <row r="8731" spans="1:24" x14ac:dyDescent="0.3">
      <c r="A8731">
        <v>8730</v>
      </c>
      <c r="B8731" t="s">
        <v>11018</v>
      </c>
      <c r="C8731" s="1">
        <v>42365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>
        <v>22.512</v>
      </c>
      <c r="S8731">
        <v>3</v>
      </c>
      <c r="T8731">
        <v>0.2</v>
      </c>
      <c r="U8731">
        <v>2.2511999999999999</v>
      </c>
      <c r="V8731">
        <f>IFERROR(SuperstoreData[[#This Row],[Profit]]/SuperstoreData[[#This Row],[Sales]],0)</f>
        <v>9.9999999999999992E-2</v>
      </c>
      <c r="W8731">
        <f>YEAR(C8731)</f>
        <v>2015</v>
      </c>
      <c r="X8731" t="str">
        <f>TEXT(C8731,"mmm")</f>
        <v>Dec</v>
      </c>
    </row>
    <row r="8732" spans="1:24" x14ac:dyDescent="0.3">
      <c r="A8732">
        <v>8731</v>
      </c>
      <c r="B8732" t="s">
        <v>11018</v>
      </c>
      <c r="C8732" s="1">
        <v>42365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>
        <v>72.744</v>
      </c>
      <c r="S8732">
        <v>7</v>
      </c>
      <c r="T8732">
        <v>0.2</v>
      </c>
      <c r="U8732">
        <v>-12.7302</v>
      </c>
      <c r="V8732">
        <f>IFERROR(SuperstoreData[[#This Row],[Profit]]/SuperstoreData[[#This Row],[Sales]],0)</f>
        <v>-0.17499999999999999</v>
      </c>
      <c r="W8732">
        <f>YEAR(C8732)</f>
        <v>2015</v>
      </c>
      <c r="X8732" t="str">
        <f>TEXT(C8732,"mmm")</f>
        <v>Dec</v>
      </c>
    </row>
    <row r="8733" spans="1:24" x14ac:dyDescent="0.3">
      <c r="A8733">
        <v>8732</v>
      </c>
      <c r="B8733" t="s">
        <v>11019</v>
      </c>
      <c r="C8733" s="1">
        <v>42216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>
        <v>52.59</v>
      </c>
      <c r="S8733">
        <v>3</v>
      </c>
      <c r="T8733">
        <v>0</v>
      </c>
      <c r="U8733">
        <v>15.776999999999999</v>
      </c>
      <c r="V8733">
        <f>IFERROR(SuperstoreData[[#This Row],[Profit]]/SuperstoreData[[#This Row],[Sales]],0)</f>
        <v>0.3</v>
      </c>
      <c r="W8733">
        <f>YEAR(C8733)</f>
        <v>2015</v>
      </c>
      <c r="X8733" t="str">
        <f>TEXT(C8733,"mmm")</f>
        <v>Jul</v>
      </c>
    </row>
    <row r="8734" spans="1:24" x14ac:dyDescent="0.3">
      <c r="A8734">
        <v>8733</v>
      </c>
      <c r="B8734" t="s">
        <v>11020</v>
      </c>
      <c r="C8734" s="1">
        <v>42913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>
        <v>19.440000000000001</v>
      </c>
      <c r="S8734">
        <v>3</v>
      </c>
      <c r="T8734">
        <v>0</v>
      </c>
      <c r="U8734">
        <v>9.3312000000000008</v>
      </c>
      <c r="V8734">
        <f>IFERROR(SuperstoreData[[#This Row],[Profit]]/SuperstoreData[[#This Row],[Sales]],0)</f>
        <v>0.48000000000000004</v>
      </c>
      <c r="W8734">
        <f>YEAR(C8734)</f>
        <v>2017</v>
      </c>
      <c r="X8734" t="str">
        <f>TEXT(C8734,"mmm")</f>
        <v>Jun</v>
      </c>
    </row>
    <row r="8735" spans="1:24" x14ac:dyDescent="0.3">
      <c r="A8735">
        <v>8734</v>
      </c>
      <c r="B8735" t="s">
        <v>11020</v>
      </c>
      <c r="C8735" s="1">
        <v>42913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>
        <v>126.3</v>
      </c>
      <c r="S8735">
        <v>3</v>
      </c>
      <c r="T8735">
        <v>0</v>
      </c>
      <c r="U8735">
        <v>40.415999999999997</v>
      </c>
      <c r="V8735">
        <f>IFERROR(SuperstoreData[[#This Row],[Profit]]/SuperstoreData[[#This Row],[Sales]],0)</f>
        <v>0.32</v>
      </c>
      <c r="W8735">
        <f>YEAR(C8735)</f>
        <v>2017</v>
      </c>
      <c r="X8735" t="str">
        <f>TEXT(C8735,"mmm")</f>
        <v>Jun</v>
      </c>
    </row>
    <row r="8736" spans="1:24" x14ac:dyDescent="0.3">
      <c r="A8736">
        <v>8735</v>
      </c>
      <c r="B8736" t="s">
        <v>11020</v>
      </c>
      <c r="C8736" s="1">
        <v>42913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>
        <v>1287.45</v>
      </c>
      <c r="S8736">
        <v>5</v>
      </c>
      <c r="T8736">
        <v>0</v>
      </c>
      <c r="U8736">
        <v>244.6155</v>
      </c>
      <c r="V8736">
        <f>IFERROR(SuperstoreData[[#This Row],[Profit]]/SuperstoreData[[#This Row],[Sales]],0)</f>
        <v>0.19</v>
      </c>
      <c r="W8736">
        <f>YEAR(C8736)</f>
        <v>2017</v>
      </c>
      <c r="X8736" t="str">
        <f>TEXT(C8736,"mmm")</f>
        <v>Jun</v>
      </c>
    </row>
    <row r="8737" spans="1:24" x14ac:dyDescent="0.3">
      <c r="A8737">
        <v>8736</v>
      </c>
      <c r="B8737" t="s">
        <v>11021</v>
      </c>
      <c r="C8737" s="1">
        <v>41677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>
        <v>64.959999999999994</v>
      </c>
      <c r="S8737">
        <v>4</v>
      </c>
      <c r="T8737">
        <v>0</v>
      </c>
      <c r="U8737">
        <v>9.7439999999999998</v>
      </c>
      <c r="V8737">
        <f>IFERROR(SuperstoreData[[#This Row],[Profit]]/SuperstoreData[[#This Row],[Sales]],0)</f>
        <v>0.15000000000000002</v>
      </c>
      <c r="W8737">
        <f>YEAR(C8737)</f>
        <v>2014</v>
      </c>
      <c r="X8737" t="str">
        <f>TEXT(C8737,"mmm")</f>
        <v>Feb</v>
      </c>
    </row>
    <row r="8738" spans="1:24" x14ac:dyDescent="0.3">
      <c r="A8738">
        <v>8737</v>
      </c>
      <c r="B8738" t="s">
        <v>11022</v>
      </c>
      <c r="C8738" s="1">
        <v>42617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>
        <v>535.41</v>
      </c>
      <c r="S8738">
        <v>3</v>
      </c>
      <c r="T8738">
        <v>0</v>
      </c>
      <c r="U8738">
        <v>160.62299999999999</v>
      </c>
      <c r="V8738">
        <f>IFERROR(SuperstoreData[[#This Row],[Profit]]/SuperstoreData[[#This Row],[Sales]],0)</f>
        <v>0.3</v>
      </c>
      <c r="W8738">
        <f>YEAR(C8738)</f>
        <v>2016</v>
      </c>
      <c r="X8738" t="str">
        <f>TEXT(C8738,"mmm")</f>
        <v>Sep</v>
      </c>
    </row>
    <row r="8739" spans="1:24" x14ac:dyDescent="0.3">
      <c r="A8739">
        <v>8738</v>
      </c>
      <c r="B8739" t="s">
        <v>11023</v>
      </c>
      <c r="C8739" s="1">
        <v>42831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>
        <v>8.1</v>
      </c>
      <c r="S8739">
        <v>5</v>
      </c>
      <c r="T8739">
        <v>0.7</v>
      </c>
      <c r="U8739">
        <v>-5.94</v>
      </c>
      <c r="V8739">
        <f>IFERROR(SuperstoreData[[#This Row],[Profit]]/SuperstoreData[[#This Row],[Sales]],0)</f>
        <v>-0.73333333333333339</v>
      </c>
      <c r="W8739">
        <f>YEAR(C8739)</f>
        <v>2017</v>
      </c>
      <c r="X8739" t="str">
        <f>TEXT(C8739,"mmm")</f>
        <v>Apr</v>
      </c>
    </row>
    <row r="8740" spans="1:24" x14ac:dyDescent="0.3">
      <c r="A8740">
        <v>8739</v>
      </c>
      <c r="B8740" t="s">
        <v>11024</v>
      </c>
      <c r="C8740" s="1">
        <v>43077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>
        <v>13.247999999999999</v>
      </c>
      <c r="S8740">
        <v>4</v>
      </c>
      <c r="T8740">
        <v>0.2</v>
      </c>
      <c r="U8740">
        <v>3.6432000000000002</v>
      </c>
      <c r="V8740">
        <f>IFERROR(SuperstoreData[[#This Row],[Profit]]/SuperstoreData[[#This Row],[Sales]],0)</f>
        <v>0.27500000000000002</v>
      </c>
      <c r="W8740">
        <f>YEAR(C8740)</f>
        <v>2017</v>
      </c>
      <c r="X8740" t="str">
        <f>TEXT(C8740,"mmm")</f>
        <v>Dec</v>
      </c>
    </row>
    <row r="8741" spans="1:24" x14ac:dyDescent="0.3">
      <c r="A8741">
        <v>8740</v>
      </c>
      <c r="B8741" t="s">
        <v>11024</v>
      </c>
      <c r="C8741" s="1">
        <v>43077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>
        <v>83.988</v>
      </c>
      <c r="S8741">
        <v>2</v>
      </c>
      <c r="T8741">
        <v>0.4</v>
      </c>
      <c r="U8741">
        <v>-20.997</v>
      </c>
      <c r="V8741">
        <f>IFERROR(SuperstoreData[[#This Row],[Profit]]/SuperstoreData[[#This Row],[Sales]],0)</f>
        <v>-0.25</v>
      </c>
      <c r="W8741">
        <f>YEAR(C8741)</f>
        <v>2017</v>
      </c>
      <c r="X8741" t="str">
        <f>TEXT(C8741,"mmm")</f>
        <v>Dec</v>
      </c>
    </row>
    <row r="8742" spans="1:24" x14ac:dyDescent="0.3">
      <c r="A8742">
        <v>8741</v>
      </c>
      <c r="B8742" t="s">
        <v>11025</v>
      </c>
      <c r="C8742" s="1">
        <v>42575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>
        <v>73.2</v>
      </c>
      <c r="S8742">
        <v>5</v>
      </c>
      <c r="T8742">
        <v>0</v>
      </c>
      <c r="U8742">
        <v>21.228000000000002</v>
      </c>
      <c r="V8742">
        <f>IFERROR(SuperstoreData[[#This Row],[Profit]]/SuperstoreData[[#This Row],[Sales]],0)</f>
        <v>0.29000000000000004</v>
      </c>
      <c r="W8742">
        <f>YEAR(C8742)</f>
        <v>2016</v>
      </c>
      <c r="X8742" t="str">
        <f>TEXT(C8742,"mmm")</f>
        <v>Jul</v>
      </c>
    </row>
    <row r="8743" spans="1:24" x14ac:dyDescent="0.3">
      <c r="A8743">
        <v>8742</v>
      </c>
      <c r="B8743" t="s">
        <v>11026</v>
      </c>
      <c r="C8743" s="1">
        <v>42317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>
        <v>10.74</v>
      </c>
      <c r="S8743">
        <v>3</v>
      </c>
      <c r="T8743">
        <v>0</v>
      </c>
      <c r="U8743">
        <v>5.1551999999999998</v>
      </c>
      <c r="V8743">
        <f>IFERROR(SuperstoreData[[#This Row],[Profit]]/SuperstoreData[[#This Row],[Sales]],0)</f>
        <v>0.48</v>
      </c>
      <c r="W8743">
        <f>YEAR(C8743)</f>
        <v>2015</v>
      </c>
      <c r="X8743" t="str">
        <f>TEXT(C8743,"mmm")</f>
        <v>Nov</v>
      </c>
    </row>
    <row r="8744" spans="1:24" x14ac:dyDescent="0.3">
      <c r="A8744">
        <v>8743</v>
      </c>
      <c r="B8744" t="s">
        <v>11027</v>
      </c>
      <c r="C8744" s="1">
        <v>42279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>
        <v>11.032</v>
      </c>
      <c r="S8744">
        <v>1</v>
      </c>
      <c r="T8744">
        <v>0.2</v>
      </c>
      <c r="U8744">
        <v>3.0337999999999998</v>
      </c>
      <c r="V8744">
        <f>IFERROR(SuperstoreData[[#This Row],[Profit]]/SuperstoreData[[#This Row],[Sales]],0)</f>
        <v>0.27499999999999997</v>
      </c>
      <c r="W8744">
        <f>YEAR(C8744)</f>
        <v>2015</v>
      </c>
      <c r="X8744" t="str">
        <f>TEXT(C8744,"mmm")</f>
        <v>Oct</v>
      </c>
    </row>
    <row r="8745" spans="1:24" x14ac:dyDescent="0.3">
      <c r="A8745">
        <v>8744</v>
      </c>
      <c r="B8745" t="s">
        <v>11027</v>
      </c>
      <c r="C8745" s="1">
        <v>42279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>
        <v>53.04</v>
      </c>
      <c r="S8745">
        <v>3</v>
      </c>
      <c r="T8745">
        <v>0.2</v>
      </c>
      <c r="U8745">
        <v>-4.641</v>
      </c>
      <c r="V8745">
        <f>IFERROR(SuperstoreData[[#This Row],[Profit]]/SuperstoreData[[#This Row],[Sales]],0)</f>
        <v>-8.7500000000000008E-2</v>
      </c>
      <c r="W8745">
        <f>YEAR(C8745)</f>
        <v>2015</v>
      </c>
      <c r="X8745" t="str">
        <f>TEXT(C8745,"mmm")</f>
        <v>Oct</v>
      </c>
    </row>
    <row r="8746" spans="1:24" x14ac:dyDescent="0.3">
      <c r="A8746">
        <v>8745</v>
      </c>
      <c r="B8746" t="s">
        <v>11028</v>
      </c>
      <c r="C8746" s="1">
        <v>42330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  <c r="V8746">
        <f>IFERROR(SuperstoreData[[#This Row],[Profit]]/SuperstoreData[[#This Row],[Sales]],0)</f>
        <v>0.28999999999999998</v>
      </c>
      <c r="W8746">
        <f>YEAR(C8746)</f>
        <v>2015</v>
      </c>
      <c r="X8746" t="str">
        <f>TEXT(C8746,"mmm")</f>
        <v>Nov</v>
      </c>
    </row>
    <row r="8747" spans="1:24" x14ac:dyDescent="0.3">
      <c r="A8747">
        <v>8746</v>
      </c>
      <c r="B8747" t="s">
        <v>11028</v>
      </c>
      <c r="C8747" s="1">
        <v>42330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>
        <v>59.94</v>
      </c>
      <c r="S8747">
        <v>3</v>
      </c>
      <c r="T8747">
        <v>0</v>
      </c>
      <c r="U8747">
        <v>28.171800000000001</v>
      </c>
      <c r="V8747">
        <f>IFERROR(SuperstoreData[[#This Row],[Profit]]/SuperstoreData[[#This Row],[Sales]],0)</f>
        <v>0.47000000000000003</v>
      </c>
      <c r="W8747">
        <f>YEAR(C8747)</f>
        <v>2015</v>
      </c>
      <c r="X8747" t="str">
        <f>TEXT(C8747,"mmm")</f>
        <v>Nov</v>
      </c>
    </row>
    <row r="8748" spans="1:24" x14ac:dyDescent="0.3">
      <c r="A8748">
        <v>8747</v>
      </c>
      <c r="B8748" t="s">
        <v>11029</v>
      </c>
      <c r="C8748" s="1">
        <v>42768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>
        <v>210.58</v>
      </c>
      <c r="S8748">
        <v>2</v>
      </c>
      <c r="T8748">
        <v>0</v>
      </c>
      <c r="U8748">
        <v>12.6348</v>
      </c>
      <c r="V8748">
        <f>IFERROR(SuperstoreData[[#This Row],[Profit]]/SuperstoreData[[#This Row],[Sales]],0)</f>
        <v>0.06</v>
      </c>
      <c r="W8748">
        <f>YEAR(C8748)</f>
        <v>2017</v>
      </c>
      <c r="X8748" t="str">
        <f>TEXT(C8748,"mmm")</f>
        <v>Feb</v>
      </c>
    </row>
    <row r="8749" spans="1:24" x14ac:dyDescent="0.3">
      <c r="A8749">
        <v>8748</v>
      </c>
      <c r="B8749" t="s">
        <v>11029</v>
      </c>
      <c r="C8749" s="1">
        <v>42768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>
        <v>30.96</v>
      </c>
      <c r="S8749">
        <v>2</v>
      </c>
      <c r="T8749">
        <v>0.2</v>
      </c>
      <c r="U8749">
        <v>10.061999999999999</v>
      </c>
      <c r="V8749">
        <f>IFERROR(SuperstoreData[[#This Row],[Profit]]/SuperstoreData[[#This Row],[Sales]],0)</f>
        <v>0.32499999999999996</v>
      </c>
      <c r="W8749">
        <f>YEAR(C8749)</f>
        <v>2017</v>
      </c>
      <c r="X8749" t="str">
        <f>TEXT(C8749,"mmm")</f>
        <v>Feb</v>
      </c>
    </row>
    <row r="8750" spans="1:24" x14ac:dyDescent="0.3">
      <c r="A8750">
        <v>8749</v>
      </c>
      <c r="B8750" t="s">
        <v>11029</v>
      </c>
      <c r="C8750" s="1">
        <v>42768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>
        <v>239.98400000000001</v>
      </c>
      <c r="S8750">
        <v>2</v>
      </c>
      <c r="T8750">
        <v>0.2</v>
      </c>
      <c r="U8750">
        <v>38.997399999999999</v>
      </c>
      <c r="V8750">
        <f>IFERROR(SuperstoreData[[#This Row],[Profit]]/SuperstoreData[[#This Row],[Sales]],0)</f>
        <v>0.16249999999999998</v>
      </c>
      <c r="W8750">
        <f>YEAR(C8750)</f>
        <v>2017</v>
      </c>
      <c r="X8750" t="str">
        <f>TEXT(C8750,"mmm")</f>
        <v>Feb</v>
      </c>
    </row>
    <row r="8751" spans="1:24" x14ac:dyDescent="0.3">
      <c r="A8751">
        <v>8750</v>
      </c>
      <c r="B8751" t="s">
        <v>11030</v>
      </c>
      <c r="C8751" s="1">
        <v>42171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>
        <v>3050.3760000000002</v>
      </c>
      <c r="S8751">
        <v>3</v>
      </c>
      <c r="T8751">
        <v>0.2</v>
      </c>
      <c r="U8751">
        <v>1143.8910000000001</v>
      </c>
      <c r="V8751">
        <f>IFERROR(SuperstoreData[[#This Row],[Profit]]/SuperstoreData[[#This Row],[Sales]],0)</f>
        <v>0.375</v>
      </c>
      <c r="W8751">
        <f>YEAR(C8751)</f>
        <v>2015</v>
      </c>
      <c r="X8751" t="str">
        <f>TEXT(C8751,"mmm")</f>
        <v>Jun</v>
      </c>
    </row>
    <row r="8752" spans="1:24" x14ac:dyDescent="0.3">
      <c r="A8752">
        <v>8751</v>
      </c>
      <c r="B8752" t="s">
        <v>11030</v>
      </c>
      <c r="C8752" s="1">
        <v>42171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>
        <v>133.97999999999999</v>
      </c>
      <c r="S8752">
        <v>2</v>
      </c>
      <c r="T8752">
        <v>0</v>
      </c>
      <c r="U8752">
        <v>33.494999999999997</v>
      </c>
      <c r="V8752">
        <f>IFERROR(SuperstoreData[[#This Row],[Profit]]/SuperstoreData[[#This Row],[Sales]],0)</f>
        <v>0.25</v>
      </c>
      <c r="W8752">
        <f>YEAR(C8752)</f>
        <v>2015</v>
      </c>
      <c r="X8752" t="str">
        <f>TEXT(C8752,"mmm")</f>
        <v>Jun</v>
      </c>
    </row>
    <row r="8753" spans="1:24" x14ac:dyDescent="0.3">
      <c r="A8753">
        <v>8752</v>
      </c>
      <c r="B8753" t="s">
        <v>11031</v>
      </c>
      <c r="C8753" s="1">
        <v>42495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>
        <v>93.248000000000005</v>
      </c>
      <c r="S8753">
        <v>4</v>
      </c>
      <c r="T8753">
        <v>0.2</v>
      </c>
      <c r="U8753">
        <v>31.4712</v>
      </c>
      <c r="V8753">
        <f>IFERROR(SuperstoreData[[#This Row],[Profit]]/SuperstoreData[[#This Row],[Sales]],0)</f>
        <v>0.33749999999999997</v>
      </c>
      <c r="W8753">
        <f>YEAR(C8753)</f>
        <v>2016</v>
      </c>
      <c r="X8753" t="str">
        <f>TEXT(C8753,"mmm")</f>
        <v>May</v>
      </c>
    </row>
    <row r="8754" spans="1:24" x14ac:dyDescent="0.3">
      <c r="A8754">
        <v>8753</v>
      </c>
      <c r="B8754" t="s">
        <v>11031</v>
      </c>
      <c r="C8754" s="1">
        <v>42495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>
        <v>177.48</v>
      </c>
      <c r="S8754">
        <v>3</v>
      </c>
      <c r="T8754">
        <v>0.2</v>
      </c>
      <c r="U8754">
        <v>19.9665</v>
      </c>
      <c r="V8754">
        <f>IFERROR(SuperstoreData[[#This Row],[Profit]]/SuperstoreData[[#This Row],[Sales]],0)</f>
        <v>0.1125</v>
      </c>
      <c r="W8754">
        <f>YEAR(C8754)</f>
        <v>2016</v>
      </c>
      <c r="X8754" t="str">
        <f>TEXT(C8754,"mmm")</f>
        <v>May</v>
      </c>
    </row>
    <row r="8755" spans="1:24" x14ac:dyDescent="0.3">
      <c r="A8755">
        <v>8754</v>
      </c>
      <c r="B8755" t="s">
        <v>11034</v>
      </c>
      <c r="C8755" s="1">
        <v>42987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>
        <v>17.712</v>
      </c>
      <c r="S8755">
        <v>6</v>
      </c>
      <c r="T8755">
        <v>0.2</v>
      </c>
      <c r="U8755">
        <v>5.9778000000000002</v>
      </c>
      <c r="V8755">
        <f>IFERROR(SuperstoreData[[#This Row],[Profit]]/SuperstoreData[[#This Row],[Sales]],0)</f>
        <v>0.33750000000000002</v>
      </c>
      <c r="W8755">
        <f>YEAR(C8755)</f>
        <v>2017</v>
      </c>
      <c r="X8755" t="str">
        <f>TEXT(C8755,"mmm")</f>
        <v>Sep</v>
      </c>
    </row>
    <row r="8756" spans="1:24" x14ac:dyDescent="0.3">
      <c r="A8756">
        <v>8755</v>
      </c>
      <c r="B8756" t="s">
        <v>11034</v>
      </c>
      <c r="C8756" s="1">
        <v>42987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>
        <v>4.8600000000000003</v>
      </c>
      <c r="S8756">
        <v>3</v>
      </c>
      <c r="T8756">
        <v>0.7</v>
      </c>
      <c r="U8756">
        <v>-3.5640000000000001</v>
      </c>
      <c r="V8756">
        <f>IFERROR(SuperstoreData[[#This Row],[Profit]]/SuperstoreData[[#This Row],[Sales]],0)</f>
        <v>-0.73333333333333328</v>
      </c>
      <c r="W8756">
        <f>YEAR(C8756)</f>
        <v>2017</v>
      </c>
      <c r="X8756" t="str">
        <f>TEXT(C8756,"mmm")</f>
        <v>Sep</v>
      </c>
    </row>
    <row r="8757" spans="1:24" x14ac:dyDescent="0.3">
      <c r="A8757">
        <v>8756</v>
      </c>
      <c r="B8757" t="s">
        <v>11034</v>
      </c>
      <c r="C8757" s="1">
        <v>42987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>
        <v>6.258</v>
      </c>
      <c r="S8757">
        <v>2</v>
      </c>
      <c r="T8757">
        <v>0.7</v>
      </c>
      <c r="U8757">
        <v>-5.2149999999999999</v>
      </c>
      <c r="V8757">
        <f>IFERROR(SuperstoreData[[#This Row],[Profit]]/SuperstoreData[[#This Row],[Sales]],0)</f>
        <v>-0.83333333333333326</v>
      </c>
      <c r="W8757">
        <f>YEAR(C8757)</f>
        <v>2017</v>
      </c>
      <c r="X8757" t="str">
        <f>TEXT(C8757,"mmm")</f>
        <v>Sep</v>
      </c>
    </row>
    <row r="8758" spans="1:24" x14ac:dyDescent="0.3">
      <c r="A8758">
        <v>8757</v>
      </c>
      <c r="B8758" t="s">
        <v>11035</v>
      </c>
      <c r="C8758" s="1">
        <v>42573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>
        <v>37.68</v>
      </c>
      <c r="S8758">
        <v>2</v>
      </c>
      <c r="T8758">
        <v>0</v>
      </c>
      <c r="U8758">
        <v>10.5504</v>
      </c>
      <c r="V8758">
        <f>IFERROR(SuperstoreData[[#This Row],[Profit]]/SuperstoreData[[#This Row],[Sales]],0)</f>
        <v>0.27999999999999997</v>
      </c>
      <c r="W8758">
        <f>YEAR(C8758)</f>
        <v>2016</v>
      </c>
      <c r="X8758" t="str">
        <f>TEXT(C8758,"mmm")</f>
        <v>Jul</v>
      </c>
    </row>
    <row r="8759" spans="1:24" x14ac:dyDescent="0.3">
      <c r="A8759">
        <v>8758</v>
      </c>
      <c r="B8759" t="s">
        <v>11035</v>
      </c>
      <c r="C8759" s="1">
        <v>42573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>
        <v>51.84</v>
      </c>
      <c r="S8759">
        <v>8</v>
      </c>
      <c r="T8759">
        <v>0</v>
      </c>
      <c r="U8759">
        <v>24.883199999999999</v>
      </c>
      <c r="V8759">
        <f>IFERROR(SuperstoreData[[#This Row],[Profit]]/SuperstoreData[[#This Row],[Sales]],0)</f>
        <v>0.47999999999999993</v>
      </c>
      <c r="W8759">
        <f>YEAR(C8759)</f>
        <v>2016</v>
      </c>
      <c r="X8759" t="str">
        <f>TEXT(C8759,"mmm")</f>
        <v>Jul</v>
      </c>
    </row>
    <row r="8760" spans="1:24" x14ac:dyDescent="0.3">
      <c r="A8760">
        <v>8759</v>
      </c>
      <c r="B8760" t="s">
        <v>11035</v>
      </c>
      <c r="C8760" s="1">
        <v>42573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>
        <v>27.42</v>
      </c>
      <c r="S8760">
        <v>3</v>
      </c>
      <c r="T8760">
        <v>0</v>
      </c>
      <c r="U8760">
        <v>9.3228000000000009</v>
      </c>
      <c r="V8760">
        <f>IFERROR(SuperstoreData[[#This Row],[Profit]]/SuperstoreData[[#This Row],[Sales]],0)</f>
        <v>0.34</v>
      </c>
      <c r="W8760">
        <f>YEAR(C8760)</f>
        <v>2016</v>
      </c>
      <c r="X8760" t="str">
        <f>TEXT(C8760,"mmm")</f>
        <v>Jul</v>
      </c>
    </row>
    <row r="8761" spans="1:24" x14ac:dyDescent="0.3">
      <c r="A8761">
        <v>8760</v>
      </c>
      <c r="B8761" t="s">
        <v>11035</v>
      </c>
      <c r="C8761" s="1">
        <v>42573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>
        <v>5.4</v>
      </c>
      <c r="S8761">
        <v>3</v>
      </c>
      <c r="T8761">
        <v>0</v>
      </c>
      <c r="U8761">
        <v>2.5920000000000001</v>
      </c>
      <c r="V8761">
        <f>IFERROR(SuperstoreData[[#This Row],[Profit]]/SuperstoreData[[#This Row],[Sales]],0)</f>
        <v>0.48</v>
      </c>
      <c r="W8761">
        <f>YEAR(C8761)</f>
        <v>2016</v>
      </c>
      <c r="X8761" t="str">
        <f>TEXT(C8761,"mmm")</f>
        <v>Jul</v>
      </c>
    </row>
    <row r="8762" spans="1:24" x14ac:dyDescent="0.3">
      <c r="A8762">
        <v>8761</v>
      </c>
      <c r="B8762" t="s">
        <v>11036</v>
      </c>
      <c r="C8762" s="1">
        <v>42400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>
        <v>1270.99</v>
      </c>
      <c r="S8762">
        <v>1</v>
      </c>
      <c r="T8762">
        <v>0</v>
      </c>
      <c r="U8762">
        <v>635.495</v>
      </c>
      <c r="V8762">
        <f>IFERROR(SuperstoreData[[#This Row],[Profit]]/SuperstoreData[[#This Row],[Sales]],0)</f>
        <v>0.5</v>
      </c>
      <c r="W8762">
        <f>YEAR(C8762)</f>
        <v>2016</v>
      </c>
      <c r="X8762" t="str">
        <f>TEXT(C8762,"mmm")</f>
        <v>Jan</v>
      </c>
    </row>
    <row r="8763" spans="1:24" x14ac:dyDescent="0.3">
      <c r="A8763">
        <v>8762</v>
      </c>
      <c r="B8763" t="s">
        <v>11036</v>
      </c>
      <c r="C8763" s="1">
        <v>42400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>
        <v>125.36</v>
      </c>
      <c r="S8763">
        <v>8</v>
      </c>
      <c r="T8763">
        <v>0</v>
      </c>
      <c r="U8763">
        <v>58.919199999999996</v>
      </c>
      <c r="V8763">
        <f>IFERROR(SuperstoreData[[#This Row],[Profit]]/SuperstoreData[[#This Row],[Sales]],0)</f>
        <v>0.47</v>
      </c>
      <c r="W8763">
        <f>YEAR(C8763)</f>
        <v>2016</v>
      </c>
      <c r="X8763" t="str">
        <f>TEXT(C8763,"mmm")</f>
        <v>Jan</v>
      </c>
    </row>
    <row r="8764" spans="1:24" x14ac:dyDescent="0.3">
      <c r="A8764">
        <v>8763</v>
      </c>
      <c r="B8764" t="s">
        <v>11037</v>
      </c>
      <c r="C8764" s="1">
        <v>42733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>
        <v>14.03</v>
      </c>
      <c r="S8764">
        <v>1</v>
      </c>
      <c r="T8764">
        <v>0</v>
      </c>
      <c r="U8764">
        <v>4.0686999999999998</v>
      </c>
      <c r="V8764">
        <f>IFERROR(SuperstoreData[[#This Row],[Profit]]/SuperstoreData[[#This Row],[Sales]],0)</f>
        <v>0.28999999999999998</v>
      </c>
      <c r="W8764">
        <f>YEAR(C8764)</f>
        <v>2016</v>
      </c>
      <c r="X8764" t="str">
        <f>TEXT(C8764,"mmm")</f>
        <v>Dec</v>
      </c>
    </row>
    <row r="8765" spans="1:24" x14ac:dyDescent="0.3">
      <c r="A8765">
        <v>8764</v>
      </c>
      <c r="B8765" t="s">
        <v>11037</v>
      </c>
      <c r="C8765" s="1">
        <v>42733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>
        <v>27.96</v>
      </c>
      <c r="S8765">
        <v>2</v>
      </c>
      <c r="T8765">
        <v>0</v>
      </c>
      <c r="U8765">
        <v>7.2695999999999996</v>
      </c>
      <c r="V8765">
        <f>IFERROR(SuperstoreData[[#This Row],[Profit]]/SuperstoreData[[#This Row],[Sales]],0)</f>
        <v>0.25999999999999995</v>
      </c>
      <c r="W8765">
        <f>YEAR(C8765)</f>
        <v>2016</v>
      </c>
      <c r="X8765" t="str">
        <f>TEXT(C8765,"mmm")</f>
        <v>Dec</v>
      </c>
    </row>
    <row r="8766" spans="1:24" x14ac:dyDescent="0.3">
      <c r="A8766">
        <v>8765</v>
      </c>
      <c r="B8766" t="s">
        <v>11038</v>
      </c>
      <c r="C8766" s="1">
        <v>42329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>
        <v>5.3440000000000003</v>
      </c>
      <c r="S8766">
        <v>2</v>
      </c>
      <c r="T8766">
        <v>0.2</v>
      </c>
      <c r="U8766">
        <v>0.73480000000000001</v>
      </c>
      <c r="V8766">
        <f>IFERROR(SuperstoreData[[#This Row],[Profit]]/SuperstoreData[[#This Row],[Sales]],0)</f>
        <v>0.13749999999999998</v>
      </c>
      <c r="W8766">
        <f>YEAR(C8766)</f>
        <v>2015</v>
      </c>
      <c r="X8766" t="str">
        <f>TEXT(C8766,"mmm")</f>
        <v>Nov</v>
      </c>
    </row>
    <row r="8767" spans="1:24" x14ac:dyDescent="0.3">
      <c r="A8767">
        <v>8766</v>
      </c>
      <c r="B8767" t="s">
        <v>11038</v>
      </c>
      <c r="C8767" s="1">
        <v>42329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>
        <f>IFERROR(SuperstoreData[[#This Row],[Profit]]/SuperstoreData[[#This Row],[Sales]],0)</f>
        <v>-1.5</v>
      </c>
      <c r="W8767">
        <f>YEAR(C8767)</f>
        <v>2015</v>
      </c>
      <c r="X8767" t="str">
        <f>TEXT(C8767,"mmm")</f>
        <v>Nov</v>
      </c>
    </row>
    <row r="8768" spans="1:24" x14ac:dyDescent="0.3">
      <c r="A8768">
        <v>8767</v>
      </c>
      <c r="B8768" t="s">
        <v>11038</v>
      </c>
      <c r="C8768" s="1">
        <v>42329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>
        <v>24.588000000000001</v>
      </c>
      <c r="S8768">
        <v>3</v>
      </c>
      <c r="T8768">
        <v>0.8</v>
      </c>
      <c r="U8768">
        <v>-67.617000000000004</v>
      </c>
      <c r="V8768">
        <f>IFERROR(SuperstoreData[[#This Row],[Profit]]/SuperstoreData[[#This Row],[Sales]],0)</f>
        <v>-2.75</v>
      </c>
      <c r="W8768">
        <f>YEAR(C8768)</f>
        <v>2015</v>
      </c>
      <c r="X8768" t="str">
        <f>TEXT(C8768,"mmm")</f>
        <v>Nov</v>
      </c>
    </row>
    <row r="8769" spans="1:24" x14ac:dyDescent="0.3">
      <c r="A8769">
        <v>8768</v>
      </c>
      <c r="B8769" t="s">
        <v>11038</v>
      </c>
      <c r="C8769" s="1">
        <v>42329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>
        <v>7.98</v>
      </c>
      <c r="S8769">
        <v>5</v>
      </c>
      <c r="T8769">
        <v>0.8</v>
      </c>
      <c r="U8769">
        <v>-13.167</v>
      </c>
      <c r="V8769">
        <f>IFERROR(SuperstoreData[[#This Row],[Profit]]/SuperstoreData[[#This Row],[Sales]],0)</f>
        <v>-1.65</v>
      </c>
      <c r="W8769">
        <f>YEAR(C8769)</f>
        <v>2015</v>
      </c>
      <c r="X8769" t="str">
        <f>TEXT(C8769,"mmm")</f>
        <v>Nov</v>
      </c>
    </row>
    <row r="8770" spans="1:24" x14ac:dyDescent="0.3">
      <c r="A8770">
        <v>8769</v>
      </c>
      <c r="B8770" t="s">
        <v>11039</v>
      </c>
      <c r="C8770" s="1">
        <v>42282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>
        <v>288</v>
      </c>
      <c r="S8770">
        <v>4</v>
      </c>
      <c r="T8770">
        <v>0.2</v>
      </c>
      <c r="U8770">
        <v>57.6</v>
      </c>
      <c r="V8770">
        <f>IFERROR(SuperstoreData[[#This Row],[Profit]]/SuperstoreData[[#This Row],[Sales]],0)</f>
        <v>0.2</v>
      </c>
      <c r="W8770">
        <f>YEAR(C8770)</f>
        <v>2015</v>
      </c>
      <c r="X8770" t="str">
        <f>TEXT(C8770,"mmm")</f>
        <v>Oct</v>
      </c>
    </row>
    <row r="8771" spans="1:24" x14ac:dyDescent="0.3">
      <c r="A8771">
        <v>8770</v>
      </c>
      <c r="B8771" t="s">
        <v>11040</v>
      </c>
      <c r="C8771" s="1">
        <v>42625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>
        <v>146.952</v>
      </c>
      <c r="S8771">
        <v>3</v>
      </c>
      <c r="T8771">
        <v>0.2</v>
      </c>
      <c r="U8771">
        <v>9.1844999999999999</v>
      </c>
      <c r="V8771">
        <f>IFERROR(SuperstoreData[[#This Row],[Profit]]/SuperstoreData[[#This Row],[Sales]],0)</f>
        <v>6.25E-2</v>
      </c>
      <c r="W8771">
        <f>YEAR(C8771)</f>
        <v>2016</v>
      </c>
      <c r="X8771" t="str">
        <f>TEXT(C8771,"mmm")</f>
        <v>Sep</v>
      </c>
    </row>
    <row r="8772" spans="1:24" x14ac:dyDescent="0.3">
      <c r="A8772">
        <v>8771</v>
      </c>
      <c r="B8772" t="s">
        <v>11040</v>
      </c>
      <c r="C8772" s="1">
        <v>42625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>
        <v>83.135999999999996</v>
      </c>
      <c r="S8772">
        <v>4</v>
      </c>
      <c r="T8772">
        <v>0.2</v>
      </c>
      <c r="U8772">
        <v>5.1959999999999997</v>
      </c>
      <c r="V8772">
        <f>IFERROR(SuperstoreData[[#This Row],[Profit]]/SuperstoreData[[#This Row],[Sales]],0)</f>
        <v>6.25E-2</v>
      </c>
      <c r="W8772">
        <f>YEAR(C8772)</f>
        <v>2016</v>
      </c>
      <c r="X8772" t="str">
        <f>TEXT(C8772,"mmm")</f>
        <v>Sep</v>
      </c>
    </row>
    <row r="8773" spans="1:24" x14ac:dyDescent="0.3">
      <c r="A8773">
        <v>8772</v>
      </c>
      <c r="B8773" t="s">
        <v>11041</v>
      </c>
      <c r="C8773" s="1">
        <v>42992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>
        <v>942.78399999999999</v>
      </c>
      <c r="S8773">
        <v>4</v>
      </c>
      <c r="T8773">
        <v>0.2</v>
      </c>
      <c r="U8773">
        <v>94.278400000000005</v>
      </c>
      <c r="V8773">
        <f>IFERROR(SuperstoreData[[#This Row],[Profit]]/SuperstoreData[[#This Row],[Sales]],0)</f>
        <v>0.1</v>
      </c>
      <c r="W8773">
        <f>YEAR(C8773)</f>
        <v>2017</v>
      </c>
      <c r="X8773" t="str">
        <f>TEXT(C8773,"mmm")</f>
        <v>Sep</v>
      </c>
    </row>
    <row r="8774" spans="1:24" x14ac:dyDescent="0.3">
      <c r="A8774">
        <v>8773</v>
      </c>
      <c r="B8774" t="s">
        <v>11041</v>
      </c>
      <c r="C8774" s="1">
        <v>42992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>
        <v>74.352000000000004</v>
      </c>
      <c r="S8774">
        <v>3</v>
      </c>
      <c r="T8774">
        <v>0.2</v>
      </c>
      <c r="U8774">
        <v>23.234999999999999</v>
      </c>
      <c r="V8774">
        <f>IFERROR(SuperstoreData[[#This Row],[Profit]]/SuperstoreData[[#This Row],[Sales]],0)</f>
        <v>0.3125</v>
      </c>
      <c r="W8774">
        <f>YEAR(C8774)</f>
        <v>2017</v>
      </c>
      <c r="X8774" t="str">
        <f>TEXT(C8774,"mmm")</f>
        <v>Sep</v>
      </c>
    </row>
    <row r="8775" spans="1:24" x14ac:dyDescent="0.3">
      <c r="A8775">
        <v>8774</v>
      </c>
      <c r="B8775" t="s">
        <v>11042</v>
      </c>
      <c r="C8775" s="1">
        <v>42058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>
        <v>26.88</v>
      </c>
      <c r="S8775">
        <v>6</v>
      </c>
      <c r="T8775">
        <v>0</v>
      </c>
      <c r="U8775">
        <v>6.72</v>
      </c>
      <c r="V8775">
        <f>IFERROR(SuperstoreData[[#This Row],[Profit]]/SuperstoreData[[#This Row],[Sales]],0)</f>
        <v>0.25</v>
      </c>
      <c r="W8775">
        <f>YEAR(C8775)</f>
        <v>2015</v>
      </c>
      <c r="X8775" t="str">
        <f>TEXT(C8775,"mmm")</f>
        <v>Feb</v>
      </c>
    </row>
    <row r="8776" spans="1:24" x14ac:dyDescent="0.3">
      <c r="A8776">
        <v>8775</v>
      </c>
      <c r="B8776" t="s">
        <v>11042</v>
      </c>
      <c r="C8776" s="1">
        <v>42058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>
        <v>10.896000000000001</v>
      </c>
      <c r="S8776">
        <v>2</v>
      </c>
      <c r="T8776">
        <v>0.2</v>
      </c>
      <c r="U8776">
        <v>3.8136000000000001</v>
      </c>
      <c r="V8776">
        <f>IFERROR(SuperstoreData[[#This Row],[Profit]]/SuperstoreData[[#This Row],[Sales]],0)</f>
        <v>0.35</v>
      </c>
      <c r="W8776">
        <f>YEAR(C8776)</f>
        <v>2015</v>
      </c>
      <c r="X8776" t="str">
        <f>TEXT(C8776,"mmm")</f>
        <v>Feb</v>
      </c>
    </row>
    <row r="8777" spans="1:24" x14ac:dyDescent="0.3">
      <c r="A8777">
        <v>8776</v>
      </c>
      <c r="B8777" t="s">
        <v>11043</v>
      </c>
      <c r="C8777" s="1">
        <v>42709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>
        <v>3.536</v>
      </c>
      <c r="S8777">
        <v>2</v>
      </c>
      <c r="T8777">
        <v>0.2</v>
      </c>
      <c r="U8777">
        <v>0.30940000000000001</v>
      </c>
      <c r="V8777">
        <f>IFERROR(SuperstoreData[[#This Row],[Profit]]/SuperstoreData[[#This Row],[Sales]],0)</f>
        <v>8.7500000000000008E-2</v>
      </c>
      <c r="W8777">
        <f>YEAR(C8777)</f>
        <v>2016</v>
      </c>
      <c r="X8777" t="str">
        <f>TEXT(C8777,"mmm")</f>
        <v>Dec</v>
      </c>
    </row>
    <row r="8778" spans="1:24" x14ac:dyDescent="0.3">
      <c r="A8778">
        <v>8777</v>
      </c>
      <c r="B8778" t="s">
        <v>11044</v>
      </c>
      <c r="C8778" s="1">
        <v>42553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>
        <v>528.42999999999995</v>
      </c>
      <c r="S8778">
        <v>5</v>
      </c>
      <c r="T8778">
        <v>0.3</v>
      </c>
      <c r="U8778">
        <v>0</v>
      </c>
      <c r="V8778">
        <f>IFERROR(SuperstoreData[[#This Row],[Profit]]/SuperstoreData[[#This Row],[Sales]],0)</f>
        <v>0</v>
      </c>
      <c r="W8778">
        <f>YEAR(C8778)</f>
        <v>2016</v>
      </c>
      <c r="X8778" t="str">
        <f>TEXT(C8778,"mmm")</f>
        <v>Jul</v>
      </c>
    </row>
    <row r="8779" spans="1:24" x14ac:dyDescent="0.3">
      <c r="A8779">
        <v>8778</v>
      </c>
      <c r="B8779" t="s">
        <v>11044</v>
      </c>
      <c r="C8779" s="1">
        <v>42553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>
        <v>41.472000000000001</v>
      </c>
      <c r="S8779">
        <v>8</v>
      </c>
      <c r="T8779">
        <v>0.2</v>
      </c>
      <c r="U8779">
        <v>14.5152</v>
      </c>
      <c r="V8779">
        <f>IFERROR(SuperstoreData[[#This Row],[Profit]]/SuperstoreData[[#This Row],[Sales]],0)</f>
        <v>0.35</v>
      </c>
      <c r="W8779">
        <f>YEAR(C8779)</f>
        <v>2016</v>
      </c>
      <c r="X8779" t="str">
        <f>TEXT(C8779,"mmm")</f>
        <v>Jul</v>
      </c>
    </row>
    <row r="8780" spans="1:24" x14ac:dyDescent="0.3">
      <c r="A8780">
        <v>8779</v>
      </c>
      <c r="B8780" t="s">
        <v>11045</v>
      </c>
      <c r="C8780" s="1">
        <v>43082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>
        <v>287.976</v>
      </c>
      <c r="S8780">
        <v>3</v>
      </c>
      <c r="T8780">
        <v>0.2</v>
      </c>
      <c r="U8780">
        <v>7.1993999999999998</v>
      </c>
      <c r="V8780">
        <f>IFERROR(SuperstoreData[[#This Row],[Profit]]/SuperstoreData[[#This Row],[Sales]],0)</f>
        <v>2.4999999999999998E-2</v>
      </c>
      <c r="W8780">
        <f>YEAR(C8780)</f>
        <v>2017</v>
      </c>
      <c r="X8780" t="str">
        <f>TEXT(C8780,"mmm")</f>
        <v>Dec</v>
      </c>
    </row>
    <row r="8781" spans="1:24" x14ac:dyDescent="0.3">
      <c r="A8781">
        <v>8780</v>
      </c>
      <c r="B8781" t="s">
        <v>11046</v>
      </c>
      <c r="C8781" s="1">
        <v>42083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>
        <v>29.303999999999998</v>
      </c>
      <c r="S8781">
        <v>3</v>
      </c>
      <c r="T8781">
        <v>0.2</v>
      </c>
      <c r="U8781">
        <v>2.5640999999999998</v>
      </c>
      <c r="V8781">
        <f>IFERROR(SuperstoreData[[#This Row],[Profit]]/SuperstoreData[[#This Row],[Sales]],0)</f>
        <v>8.7499999999999994E-2</v>
      </c>
      <c r="W8781">
        <f>YEAR(C8781)</f>
        <v>2015</v>
      </c>
      <c r="X8781" t="str">
        <f>TEXT(C8781,"mmm")</f>
        <v>Mar</v>
      </c>
    </row>
    <row r="8782" spans="1:24" x14ac:dyDescent="0.3">
      <c r="A8782">
        <v>8781</v>
      </c>
      <c r="B8782" t="s">
        <v>11047</v>
      </c>
      <c r="C8782" s="1">
        <v>42064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>
        <v>55.328000000000003</v>
      </c>
      <c r="S8782">
        <v>2</v>
      </c>
      <c r="T8782">
        <v>0.2</v>
      </c>
      <c r="U8782">
        <v>6.2244000000000002</v>
      </c>
      <c r="V8782">
        <f>IFERROR(SuperstoreData[[#This Row],[Profit]]/SuperstoreData[[#This Row],[Sales]],0)</f>
        <v>0.1125</v>
      </c>
      <c r="W8782">
        <f>YEAR(C8782)</f>
        <v>2015</v>
      </c>
      <c r="X8782" t="str">
        <f>TEXT(C8782,"mmm")</f>
        <v>Mar</v>
      </c>
    </row>
    <row r="8783" spans="1:24" x14ac:dyDescent="0.3">
      <c r="A8783">
        <v>8782</v>
      </c>
      <c r="B8783" t="s">
        <v>11047</v>
      </c>
      <c r="C8783" s="1">
        <v>42064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>
        <v>1227.9983999999999</v>
      </c>
      <c r="S8783">
        <v>6</v>
      </c>
      <c r="T8783">
        <v>0.32</v>
      </c>
      <c r="U8783">
        <v>-36.117600000000003</v>
      </c>
      <c r="V8783">
        <f>IFERROR(SuperstoreData[[#This Row],[Profit]]/SuperstoreData[[#This Row],[Sales]],0)</f>
        <v>-2.9411764705882356E-2</v>
      </c>
      <c r="W8783">
        <f>YEAR(C8783)</f>
        <v>2015</v>
      </c>
      <c r="X8783" t="str">
        <f>TEXT(C8783,"mmm")</f>
        <v>Mar</v>
      </c>
    </row>
    <row r="8784" spans="1:24" x14ac:dyDescent="0.3">
      <c r="A8784">
        <v>8783</v>
      </c>
      <c r="B8784" t="s">
        <v>11048</v>
      </c>
      <c r="C8784" s="1">
        <v>42628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>
        <v>20.416</v>
      </c>
      <c r="S8784">
        <v>4</v>
      </c>
      <c r="T8784">
        <v>0.2</v>
      </c>
      <c r="U8784">
        <v>6.6352000000000002</v>
      </c>
      <c r="V8784">
        <f>IFERROR(SuperstoreData[[#This Row],[Profit]]/SuperstoreData[[#This Row],[Sales]],0)</f>
        <v>0.32500000000000001</v>
      </c>
      <c r="W8784">
        <f>YEAR(C8784)</f>
        <v>2016</v>
      </c>
      <c r="X8784" t="str">
        <f>TEXT(C8784,"mmm")</f>
        <v>Sep</v>
      </c>
    </row>
    <row r="8785" spans="1:24" x14ac:dyDescent="0.3">
      <c r="A8785">
        <v>8784</v>
      </c>
      <c r="B8785" t="s">
        <v>11048</v>
      </c>
      <c r="C8785" s="1">
        <v>42628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>
        <v>1128.3900000000001</v>
      </c>
      <c r="S8785">
        <v>3</v>
      </c>
      <c r="T8785">
        <v>0</v>
      </c>
      <c r="U8785">
        <v>259.52969999999999</v>
      </c>
      <c r="V8785">
        <f>IFERROR(SuperstoreData[[#This Row],[Profit]]/SuperstoreData[[#This Row],[Sales]],0)</f>
        <v>0.22999999999999998</v>
      </c>
      <c r="W8785">
        <f>YEAR(C8785)</f>
        <v>2016</v>
      </c>
      <c r="X8785" t="str">
        <f>TEXT(C8785,"mmm")</f>
        <v>Sep</v>
      </c>
    </row>
    <row r="8786" spans="1:24" x14ac:dyDescent="0.3">
      <c r="A8786">
        <v>8785</v>
      </c>
      <c r="B8786" t="s">
        <v>11050</v>
      </c>
      <c r="C8786" s="1">
        <v>42811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>
        <v>4.6079999999999997</v>
      </c>
      <c r="S8786">
        <v>2</v>
      </c>
      <c r="T8786">
        <v>0.2</v>
      </c>
      <c r="U8786">
        <v>1.6704000000000001</v>
      </c>
      <c r="V8786">
        <f>IFERROR(SuperstoreData[[#This Row],[Profit]]/SuperstoreData[[#This Row],[Sales]],0)</f>
        <v>0.36250000000000004</v>
      </c>
      <c r="W8786">
        <f>YEAR(C8786)</f>
        <v>2017</v>
      </c>
      <c r="X8786" t="str">
        <f>TEXT(C8786,"mmm")</f>
        <v>Mar</v>
      </c>
    </row>
    <row r="8787" spans="1:24" x14ac:dyDescent="0.3">
      <c r="A8787">
        <v>8786</v>
      </c>
      <c r="B8787" t="s">
        <v>11051</v>
      </c>
      <c r="C8787" s="1">
        <v>42883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>
        <v>195.96</v>
      </c>
      <c r="S8787">
        <v>5</v>
      </c>
      <c r="T8787">
        <v>0.2</v>
      </c>
      <c r="U8787">
        <v>19.596</v>
      </c>
      <c r="V8787">
        <f>IFERROR(SuperstoreData[[#This Row],[Profit]]/SuperstoreData[[#This Row],[Sales]],0)</f>
        <v>9.9999999999999992E-2</v>
      </c>
      <c r="W8787">
        <f>YEAR(C8787)</f>
        <v>2017</v>
      </c>
      <c r="X8787" t="str">
        <f>TEXT(C8787,"mmm")</f>
        <v>May</v>
      </c>
    </row>
    <row r="8788" spans="1:24" x14ac:dyDescent="0.3">
      <c r="A8788">
        <v>8787</v>
      </c>
      <c r="B8788" t="s">
        <v>11051</v>
      </c>
      <c r="C8788" s="1">
        <v>42883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>
        <v>15.552</v>
      </c>
      <c r="S8788">
        <v>3</v>
      </c>
      <c r="T8788">
        <v>0.2</v>
      </c>
      <c r="U8788">
        <v>5.4432</v>
      </c>
      <c r="V8788">
        <f>IFERROR(SuperstoreData[[#This Row],[Profit]]/SuperstoreData[[#This Row],[Sales]],0)</f>
        <v>0.35000000000000003</v>
      </c>
      <c r="W8788">
        <f>YEAR(C8788)</f>
        <v>2017</v>
      </c>
      <c r="X8788" t="str">
        <f>TEXT(C8788,"mmm")</f>
        <v>May</v>
      </c>
    </row>
    <row r="8789" spans="1:24" x14ac:dyDescent="0.3">
      <c r="A8789">
        <v>8788</v>
      </c>
      <c r="B8789" t="s">
        <v>11051</v>
      </c>
      <c r="C8789" s="1">
        <v>42883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>
        <v>271.96800000000002</v>
      </c>
      <c r="S8789">
        <v>4</v>
      </c>
      <c r="T8789">
        <v>0.2</v>
      </c>
      <c r="U8789">
        <v>54.393599999999999</v>
      </c>
      <c r="V8789">
        <f>IFERROR(SuperstoreData[[#This Row],[Profit]]/SuperstoreData[[#This Row],[Sales]],0)</f>
        <v>0.19999999999999998</v>
      </c>
      <c r="W8789">
        <f>YEAR(C8789)</f>
        <v>2017</v>
      </c>
      <c r="X8789" t="str">
        <f>TEXT(C8789,"mmm")</f>
        <v>May</v>
      </c>
    </row>
    <row r="8790" spans="1:24" x14ac:dyDescent="0.3">
      <c r="A8790">
        <v>8789</v>
      </c>
      <c r="B8790" t="s">
        <v>11052</v>
      </c>
      <c r="C8790" s="1">
        <v>42901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>
        <v>698.35199999999998</v>
      </c>
      <c r="S8790">
        <v>3</v>
      </c>
      <c r="T8790">
        <v>0.2</v>
      </c>
      <c r="U8790">
        <v>52.376399999999997</v>
      </c>
      <c r="V8790">
        <f>IFERROR(SuperstoreData[[#This Row],[Profit]]/SuperstoreData[[#This Row],[Sales]],0)</f>
        <v>7.4999999999999997E-2</v>
      </c>
      <c r="W8790">
        <f>YEAR(C8790)</f>
        <v>2017</v>
      </c>
      <c r="X8790" t="str">
        <f>TEXT(C8790,"mmm")</f>
        <v>Jun</v>
      </c>
    </row>
    <row r="8791" spans="1:24" x14ac:dyDescent="0.3">
      <c r="A8791">
        <v>8790</v>
      </c>
      <c r="B8791" t="s">
        <v>11052</v>
      </c>
      <c r="C8791" s="1">
        <v>42901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>
        <v>77.727999999999994</v>
      </c>
      <c r="S8791">
        <v>2</v>
      </c>
      <c r="T8791">
        <v>0.2</v>
      </c>
      <c r="U8791">
        <v>-3.8864000000000001</v>
      </c>
      <c r="V8791">
        <f>IFERROR(SuperstoreData[[#This Row],[Profit]]/SuperstoreData[[#This Row],[Sales]],0)</f>
        <v>-0.05</v>
      </c>
      <c r="W8791">
        <f>YEAR(C8791)</f>
        <v>2017</v>
      </c>
      <c r="X8791" t="str">
        <f>TEXT(C8791,"mmm")</f>
        <v>Jun</v>
      </c>
    </row>
    <row r="8792" spans="1:24" x14ac:dyDescent="0.3">
      <c r="A8792">
        <v>8791</v>
      </c>
      <c r="B8792" t="s">
        <v>11053</v>
      </c>
      <c r="C8792" s="1">
        <v>42253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>
        <v>46.62</v>
      </c>
      <c r="S8792">
        <v>9</v>
      </c>
      <c r="T8792">
        <v>0</v>
      </c>
      <c r="U8792">
        <v>21.4452</v>
      </c>
      <c r="V8792">
        <f>IFERROR(SuperstoreData[[#This Row],[Profit]]/SuperstoreData[[#This Row],[Sales]],0)</f>
        <v>0.46</v>
      </c>
      <c r="W8792">
        <f>YEAR(C8792)</f>
        <v>2015</v>
      </c>
      <c r="X8792" t="str">
        <f>TEXT(C8792,"mmm")</f>
        <v>Sep</v>
      </c>
    </row>
    <row r="8793" spans="1:24" x14ac:dyDescent="0.3">
      <c r="A8793">
        <v>8792</v>
      </c>
      <c r="B8793" t="s">
        <v>11054</v>
      </c>
      <c r="C8793" s="1">
        <v>42812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>
        <v>537.54399999999998</v>
      </c>
      <c r="S8793">
        <v>7</v>
      </c>
      <c r="T8793">
        <v>0.2</v>
      </c>
      <c r="U8793">
        <v>47.0351</v>
      </c>
      <c r="V8793">
        <f>IFERROR(SuperstoreData[[#This Row],[Profit]]/SuperstoreData[[#This Row],[Sales]],0)</f>
        <v>8.7500000000000008E-2</v>
      </c>
      <c r="W8793">
        <f>YEAR(C8793)</f>
        <v>2017</v>
      </c>
      <c r="X8793" t="str">
        <f>TEXT(C8793,"mmm")</f>
        <v>Mar</v>
      </c>
    </row>
    <row r="8794" spans="1:24" x14ac:dyDescent="0.3">
      <c r="A8794">
        <v>8793</v>
      </c>
      <c r="B8794" t="s">
        <v>11055</v>
      </c>
      <c r="C8794" s="1">
        <v>41992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>
        <v>14.62</v>
      </c>
      <c r="S8794">
        <v>2</v>
      </c>
      <c r="T8794">
        <v>0</v>
      </c>
      <c r="U8794">
        <v>6.8714000000000004</v>
      </c>
      <c r="V8794">
        <f>IFERROR(SuperstoreData[[#This Row],[Profit]]/SuperstoreData[[#This Row],[Sales]],0)</f>
        <v>0.47000000000000003</v>
      </c>
      <c r="W8794">
        <f>YEAR(C8794)</f>
        <v>2014</v>
      </c>
      <c r="X8794" t="str">
        <f>TEXT(C8794,"mmm")</f>
        <v>Dec</v>
      </c>
    </row>
    <row r="8795" spans="1:24" x14ac:dyDescent="0.3">
      <c r="A8795">
        <v>8794</v>
      </c>
      <c r="B8795" t="s">
        <v>11055</v>
      </c>
      <c r="C8795" s="1">
        <v>41992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>
        <v>22.55</v>
      </c>
      <c r="S8795">
        <v>5</v>
      </c>
      <c r="T8795">
        <v>0</v>
      </c>
      <c r="U8795">
        <v>8.7944999999999993</v>
      </c>
      <c r="V8795">
        <f>IFERROR(SuperstoreData[[#This Row],[Profit]]/SuperstoreData[[#This Row],[Sales]],0)</f>
        <v>0.38999999999999996</v>
      </c>
      <c r="W8795">
        <f>YEAR(C8795)</f>
        <v>2014</v>
      </c>
      <c r="X8795" t="str">
        <f>TEXT(C8795,"mmm")</f>
        <v>Dec</v>
      </c>
    </row>
    <row r="8796" spans="1:24" x14ac:dyDescent="0.3">
      <c r="A8796">
        <v>8795</v>
      </c>
      <c r="B8796" t="s">
        <v>11055</v>
      </c>
      <c r="C8796" s="1">
        <v>41992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>
        <v>583.79999999999995</v>
      </c>
      <c r="S8796">
        <v>5</v>
      </c>
      <c r="T8796">
        <v>0.2</v>
      </c>
      <c r="U8796">
        <v>72.974999999999994</v>
      </c>
      <c r="V8796">
        <f>IFERROR(SuperstoreData[[#This Row],[Profit]]/SuperstoreData[[#This Row],[Sales]],0)</f>
        <v>0.125</v>
      </c>
      <c r="W8796">
        <f>YEAR(C8796)</f>
        <v>2014</v>
      </c>
      <c r="X8796" t="str">
        <f>TEXT(C8796,"mmm")</f>
        <v>Dec</v>
      </c>
    </row>
    <row r="8797" spans="1:24" x14ac:dyDescent="0.3">
      <c r="A8797">
        <v>8796</v>
      </c>
      <c r="B8797" t="s">
        <v>11055</v>
      </c>
      <c r="C8797" s="1">
        <v>41992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>
        <v>211.16800000000001</v>
      </c>
      <c r="S8797">
        <v>4</v>
      </c>
      <c r="T8797">
        <v>0.2</v>
      </c>
      <c r="U8797">
        <v>15.8376</v>
      </c>
      <c r="V8797">
        <f>IFERROR(SuperstoreData[[#This Row],[Profit]]/SuperstoreData[[#This Row],[Sales]],0)</f>
        <v>7.4999999999999997E-2</v>
      </c>
      <c r="W8797">
        <f>YEAR(C8797)</f>
        <v>2014</v>
      </c>
      <c r="X8797" t="str">
        <f>TEXT(C8797,"mmm")</f>
        <v>Dec</v>
      </c>
    </row>
    <row r="8798" spans="1:24" x14ac:dyDescent="0.3">
      <c r="A8798">
        <v>8797</v>
      </c>
      <c r="B8798" t="s">
        <v>11056</v>
      </c>
      <c r="C8798" s="1">
        <v>42558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>
        <v>12.96</v>
      </c>
      <c r="S8798">
        <v>2</v>
      </c>
      <c r="T8798">
        <v>0</v>
      </c>
      <c r="U8798">
        <v>6.2207999999999997</v>
      </c>
      <c r="V8798">
        <f>IFERROR(SuperstoreData[[#This Row],[Profit]]/SuperstoreData[[#This Row],[Sales]],0)</f>
        <v>0.47999999999999993</v>
      </c>
      <c r="W8798">
        <f>YEAR(C8798)</f>
        <v>2016</v>
      </c>
      <c r="X8798" t="str">
        <f>TEXT(C8798,"mmm")</f>
        <v>Jul</v>
      </c>
    </row>
    <row r="8799" spans="1:24" x14ac:dyDescent="0.3">
      <c r="A8799">
        <v>8798</v>
      </c>
      <c r="B8799" t="s">
        <v>11056</v>
      </c>
      <c r="C8799" s="1">
        <v>42558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>
        <v>45.98</v>
      </c>
      <c r="S8799">
        <v>2</v>
      </c>
      <c r="T8799">
        <v>0</v>
      </c>
      <c r="U8799">
        <v>12.8744</v>
      </c>
      <c r="V8799">
        <f>IFERROR(SuperstoreData[[#This Row],[Profit]]/SuperstoreData[[#This Row],[Sales]],0)</f>
        <v>0.28000000000000003</v>
      </c>
      <c r="W8799">
        <f>YEAR(C8799)</f>
        <v>2016</v>
      </c>
      <c r="X8799" t="str">
        <f>TEXT(C8799,"mmm")</f>
        <v>Jul</v>
      </c>
    </row>
    <row r="8800" spans="1:24" x14ac:dyDescent="0.3">
      <c r="A8800">
        <v>8799</v>
      </c>
      <c r="B8800" t="s">
        <v>11057</v>
      </c>
      <c r="C8800" s="1">
        <v>42466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>
        <v>1294.75</v>
      </c>
      <c r="S8800">
        <v>5</v>
      </c>
      <c r="T8800">
        <v>0</v>
      </c>
      <c r="U8800">
        <v>336.63499999999999</v>
      </c>
      <c r="V8800">
        <f>IFERROR(SuperstoreData[[#This Row],[Profit]]/SuperstoreData[[#This Row],[Sales]],0)</f>
        <v>0.26</v>
      </c>
      <c r="W8800">
        <f>YEAR(C8800)</f>
        <v>2016</v>
      </c>
      <c r="X8800" t="str">
        <f>TEXT(C8800,"mmm")</f>
        <v>Apr</v>
      </c>
    </row>
    <row r="8801" spans="1:24" x14ac:dyDescent="0.3">
      <c r="A8801">
        <v>8800</v>
      </c>
      <c r="B8801" t="s">
        <v>11058</v>
      </c>
      <c r="C8801" s="1">
        <v>41767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>
        <v>1799.97</v>
      </c>
      <c r="S8801">
        <v>5</v>
      </c>
      <c r="T8801">
        <v>0.4</v>
      </c>
      <c r="U8801">
        <v>239.99600000000001</v>
      </c>
      <c r="V8801">
        <f>IFERROR(SuperstoreData[[#This Row],[Profit]]/SuperstoreData[[#This Row],[Sales]],0)</f>
        <v>0.13333333333333333</v>
      </c>
      <c r="W8801">
        <f>YEAR(C8801)</f>
        <v>2014</v>
      </c>
      <c r="X8801" t="str">
        <f>TEXT(C8801,"mmm")</f>
        <v>May</v>
      </c>
    </row>
    <row r="8802" spans="1:24" x14ac:dyDescent="0.3">
      <c r="A8802">
        <v>8801</v>
      </c>
      <c r="B8802" t="s">
        <v>11059</v>
      </c>
      <c r="C8802" s="1">
        <v>43062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>
        <v>10.688000000000001</v>
      </c>
      <c r="S8802">
        <v>2</v>
      </c>
      <c r="T8802">
        <v>0.2</v>
      </c>
      <c r="U8802">
        <v>3.7408000000000001</v>
      </c>
      <c r="V8802">
        <f>IFERROR(SuperstoreData[[#This Row],[Profit]]/SuperstoreData[[#This Row],[Sales]],0)</f>
        <v>0.35</v>
      </c>
      <c r="W8802">
        <f>YEAR(C8802)</f>
        <v>2017</v>
      </c>
      <c r="X8802" t="str">
        <f>TEXT(C8802,"mmm")</f>
        <v>Nov</v>
      </c>
    </row>
    <row r="8803" spans="1:24" x14ac:dyDescent="0.3">
      <c r="A8803">
        <v>8802</v>
      </c>
      <c r="B8803" t="s">
        <v>11060</v>
      </c>
      <c r="C8803" s="1">
        <v>42684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>
        <v>221.98</v>
      </c>
      <c r="S8803">
        <v>2</v>
      </c>
      <c r="T8803">
        <v>0</v>
      </c>
      <c r="U8803">
        <v>62.154400000000003</v>
      </c>
      <c r="V8803">
        <f>IFERROR(SuperstoreData[[#This Row],[Profit]]/SuperstoreData[[#This Row],[Sales]],0)</f>
        <v>0.28000000000000003</v>
      </c>
      <c r="W8803">
        <f>YEAR(C8803)</f>
        <v>2016</v>
      </c>
      <c r="X8803" t="str">
        <f>TEXT(C8803,"mmm")</f>
        <v>Nov</v>
      </c>
    </row>
    <row r="8804" spans="1:24" x14ac:dyDescent="0.3">
      <c r="A8804">
        <v>8803</v>
      </c>
      <c r="B8804" t="s">
        <v>11060</v>
      </c>
      <c r="C8804" s="1">
        <v>42684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>
        <v>341.96</v>
      </c>
      <c r="S8804">
        <v>2</v>
      </c>
      <c r="T8804">
        <v>0</v>
      </c>
      <c r="U8804">
        <v>54.7136</v>
      </c>
      <c r="V8804">
        <f>IFERROR(SuperstoreData[[#This Row],[Profit]]/SuperstoreData[[#This Row],[Sales]],0)</f>
        <v>0.16</v>
      </c>
      <c r="W8804">
        <f>YEAR(C8804)</f>
        <v>2016</v>
      </c>
      <c r="X8804" t="str">
        <f>TEXT(C8804,"mmm")</f>
        <v>Nov</v>
      </c>
    </row>
    <row r="8805" spans="1:24" x14ac:dyDescent="0.3">
      <c r="A8805">
        <v>8804</v>
      </c>
      <c r="B8805" t="s">
        <v>11061</v>
      </c>
      <c r="C8805" s="1">
        <v>42004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>
        <v>34.770000000000003</v>
      </c>
      <c r="S8805">
        <v>3</v>
      </c>
      <c r="T8805">
        <v>0</v>
      </c>
      <c r="U8805">
        <v>11.4741</v>
      </c>
      <c r="V8805">
        <f>IFERROR(SuperstoreData[[#This Row],[Profit]]/SuperstoreData[[#This Row],[Sales]],0)</f>
        <v>0.32999999999999996</v>
      </c>
      <c r="W8805">
        <f>YEAR(C8805)</f>
        <v>2014</v>
      </c>
      <c r="X8805" t="str">
        <f>TEXT(C8805,"mmm")</f>
        <v>Dec</v>
      </c>
    </row>
    <row r="8806" spans="1:24" x14ac:dyDescent="0.3">
      <c r="A8806">
        <v>8805</v>
      </c>
      <c r="B8806" t="s">
        <v>11061</v>
      </c>
      <c r="C8806" s="1">
        <v>42004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>
        <v>18.899999999999999</v>
      </c>
      <c r="S8806">
        <v>3</v>
      </c>
      <c r="T8806">
        <v>0</v>
      </c>
      <c r="U8806">
        <v>8.6940000000000008</v>
      </c>
      <c r="V8806">
        <f>IFERROR(SuperstoreData[[#This Row],[Profit]]/SuperstoreData[[#This Row],[Sales]],0)</f>
        <v>0.46000000000000008</v>
      </c>
      <c r="W8806">
        <f>YEAR(C8806)</f>
        <v>2014</v>
      </c>
      <c r="X8806" t="str">
        <f>TEXT(C8806,"mmm")</f>
        <v>Dec</v>
      </c>
    </row>
    <row r="8807" spans="1:24" x14ac:dyDescent="0.3">
      <c r="A8807">
        <v>8806</v>
      </c>
      <c r="B8807" t="s">
        <v>11062</v>
      </c>
      <c r="C8807" s="1">
        <v>42966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>
        <v>102.72</v>
      </c>
      <c r="S8807">
        <v>3</v>
      </c>
      <c r="T8807">
        <v>0.2</v>
      </c>
      <c r="U8807">
        <v>37.235999999999997</v>
      </c>
      <c r="V8807">
        <f>IFERROR(SuperstoreData[[#This Row],[Profit]]/SuperstoreData[[#This Row],[Sales]],0)</f>
        <v>0.36249999999999999</v>
      </c>
      <c r="W8807">
        <f>YEAR(C8807)</f>
        <v>2017</v>
      </c>
      <c r="X8807" t="str">
        <f>TEXT(C8807,"mmm")</f>
        <v>Aug</v>
      </c>
    </row>
    <row r="8808" spans="1:24" x14ac:dyDescent="0.3">
      <c r="A8808">
        <v>8807</v>
      </c>
      <c r="B8808" t="s">
        <v>11063</v>
      </c>
      <c r="C8808" s="1">
        <v>42625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>
        <v>40.479999999999997</v>
      </c>
      <c r="S8808">
        <v>2</v>
      </c>
      <c r="T8808">
        <v>0</v>
      </c>
      <c r="U8808">
        <v>14.572800000000001</v>
      </c>
      <c r="V8808">
        <f>IFERROR(SuperstoreData[[#This Row],[Profit]]/SuperstoreData[[#This Row],[Sales]],0)</f>
        <v>0.36000000000000004</v>
      </c>
      <c r="W8808">
        <f>YEAR(C8808)</f>
        <v>2016</v>
      </c>
      <c r="X8808" t="str">
        <f>TEXT(C8808,"mmm")</f>
        <v>Sep</v>
      </c>
    </row>
    <row r="8809" spans="1:24" x14ac:dyDescent="0.3">
      <c r="A8809">
        <v>8808</v>
      </c>
      <c r="B8809" t="s">
        <v>11064</v>
      </c>
      <c r="C8809" s="1">
        <v>43034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>
        <v>33.281999999999996</v>
      </c>
      <c r="S8809">
        <v>3</v>
      </c>
      <c r="T8809">
        <v>0.7</v>
      </c>
      <c r="U8809">
        <v>-27.734999999999999</v>
      </c>
      <c r="V8809">
        <f>IFERROR(SuperstoreData[[#This Row],[Profit]]/SuperstoreData[[#This Row],[Sales]],0)</f>
        <v>-0.83333333333333337</v>
      </c>
      <c r="W8809">
        <f>YEAR(C8809)</f>
        <v>2017</v>
      </c>
      <c r="X8809" t="str">
        <f>TEXT(C8809,"mmm")</f>
        <v>Oct</v>
      </c>
    </row>
    <row r="8810" spans="1:24" x14ac:dyDescent="0.3">
      <c r="A8810">
        <v>8809</v>
      </c>
      <c r="B8810" t="s">
        <v>11064</v>
      </c>
      <c r="C8810" s="1">
        <v>43034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>
        <v>118.65</v>
      </c>
      <c r="S8810">
        <v>5</v>
      </c>
      <c r="T8810">
        <v>0.4</v>
      </c>
      <c r="U8810">
        <v>19.774999999999999</v>
      </c>
      <c r="V8810">
        <f>IFERROR(SuperstoreData[[#This Row],[Profit]]/SuperstoreData[[#This Row],[Sales]],0)</f>
        <v>0.16666666666666666</v>
      </c>
      <c r="W8810">
        <f>YEAR(C8810)</f>
        <v>2017</v>
      </c>
      <c r="X8810" t="str">
        <f>TEXT(C8810,"mmm")</f>
        <v>Oct</v>
      </c>
    </row>
    <row r="8811" spans="1:24" x14ac:dyDescent="0.3">
      <c r="A8811">
        <v>8810</v>
      </c>
      <c r="B8811" t="s">
        <v>11064</v>
      </c>
      <c r="C8811" s="1">
        <v>43034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>
        <v>14.76</v>
      </c>
      <c r="S8811">
        <v>5</v>
      </c>
      <c r="T8811">
        <v>0.2</v>
      </c>
      <c r="U8811">
        <v>4.9814999999999996</v>
      </c>
      <c r="V8811">
        <f>IFERROR(SuperstoreData[[#This Row],[Profit]]/SuperstoreData[[#This Row],[Sales]],0)</f>
        <v>0.33749999999999997</v>
      </c>
      <c r="W8811">
        <f>YEAR(C8811)</f>
        <v>2017</v>
      </c>
      <c r="X8811" t="str">
        <f>TEXT(C8811,"mmm")</f>
        <v>Oct</v>
      </c>
    </row>
    <row r="8812" spans="1:24" x14ac:dyDescent="0.3">
      <c r="A8812">
        <v>8811</v>
      </c>
      <c r="B8812" t="s">
        <v>11065</v>
      </c>
      <c r="C8812" s="1">
        <v>42885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>
        <v>37.520000000000003</v>
      </c>
      <c r="S8812">
        <v>4</v>
      </c>
      <c r="T8812">
        <v>0</v>
      </c>
      <c r="U8812">
        <v>18.009599999999999</v>
      </c>
      <c r="V8812">
        <f>IFERROR(SuperstoreData[[#This Row],[Profit]]/SuperstoreData[[#This Row],[Sales]],0)</f>
        <v>0.47999999999999993</v>
      </c>
      <c r="W8812">
        <f>YEAR(C8812)</f>
        <v>2017</v>
      </c>
      <c r="X8812" t="str">
        <f>TEXT(C8812,"mmm")</f>
        <v>May</v>
      </c>
    </row>
    <row r="8813" spans="1:24" x14ac:dyDescent="0.3">
      <c r="A8813">
        <v>8812</v>
      </c>
      <c r="B8813" t="s">
        <v>11066</v>
      </c>
      <c r="C8813" s="1">
        <v>42437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>
        <v>207.14400000000001</v>
      </c>
      <c r="S8813">
        <v>3</v>
      </c>
      <c r="T8813">
        <v>0.1</v>
      </c>
      <c r="U8813">
        <v>48.333599999999997</v>
      </c>
      <c r="V8813">
        <f>IFERROR(SuperstoreData[[#This Row],[Profit]]/SuperstoreData[[#This Row],[Sales]],0)</f>
        <v>0.23333333333333331</v>
      </c>
      <c r="W8813">
        <f>YEAR(C8813)</f>
        <v>2016</v>
      </c>
      <c r="X8813" t="str">
        <f>TEXT(C8813,"mmm")</f>
        <v>Mar</v>
      </c>
    </row>
    <row r="8814" spans="1:24" x14ac:dyDescent="0.3">
      <c r="A8814">
        <v>8813</v>
      </c>
      <c r="B8814" t="s">
        <v>11066</v>
      </c>
      <c r="C8814" s="1">
        <v>42437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>
        <v>13.9</v>
      </c>
      <c r="S8814">
        <v>5</v>
      </c>
      <c r="T8814">
        <v>0</v>
      </c>
      <c r="U8814">
        <v>3.7530000000000001</v>
      </c>
      <c r="V8814">
        <f>IFERROR(SuperstoreData[[#This Row],[Profit]]/SuperstoreData[[#This Row],[Sales]],0)</f>
        <v>0.27</v>
      </c>
      <c r="W8814">
        <f>YEAR(C8814)</f>
        <v>2016</v>
      </c>
      <c r="X8814" t="str">
        <f>TEXT(C8814,"mmm")</f>
        <v>Mar</v>
      </c>
    </row>
    <row r="8815" spans="1:24" x14ac:dyDescent="0.3">
      <c r="A8815">
        <v>8814</v>
      </c>
      <c r="B8815" t="s">
        <v>11067</v>
      </c>
      <c r="C8815" s="1">
        <v>42211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>
        <v>266.35199999999998</v>
      </c>
      <c r="S8815">
        <v>3</v>
      </c>
      <c r="T8815">
        <v>0.2</v>
      </c>
      <c r="U8815">
        <v>13.317600000000001</v>
      </c>
      <c r="V8815">
        <f>IFERROR(SuperstoreData[[#This Row],[Profit]]/SuperstoreData[[#This Row],[Sales]],0)</f>
        <v>5.000000000000001E-2</v>
      </c>
      <c r="W8815">
        <f>YEAR(C8815)</f>
        <v>2015</v>
      </c>
      <c r="X8815" t="str">
        <f>TEXT(C8815,"mmm")</f>
        <v>Jul</v>
      </c>
    </row>
    <row r="8816" spans="1:24" x14ac:dyDescent="0.3">
      <c r="A8816">
        <v>8815</v>
      </c>
      <c r="B8816" t="s">
        <v>11068</v>
      </c>
      <c r="C8816" s="1">
        <v>42331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>
        <v>307.98</v>
      </c>
      <c r="S8816">
        <v>2</v>
      </c>
      <c r="T8816">
        <v>0</v>
      </c>
      <c r="U8816">
        <v>89.3142</v>
      </c>
      <c r="V8816">
        <f>IFERROR(SuperstoreData[[#This Row],[Profit]]/SuperstoreData[[#This Row],[Sales]],0)</f>
        <v>0.28999999999999998</v>
      </c>
      <c r="W8816">
        <f>YEAR(C8816)</f>
        <v>2015</v>
      </c>
      <c r="X8816" t="str">
        <f>TEXT(C8816,"mmm")</f>
        <v>Nov</v>
      </c>
    </row>
    <row r="8817" spans="1:24" x14ac:dyDescent="0.3">
      <c r="A8817">
        <v>8816</v>
      </c>
      <c r="B8817" t="s">
        <v>11068</v>
      </c>
      <c r="C8817" s="1">
        <v>42331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>
        <v>44.1</v>
      </c>
      <c r="S8817">
        <v>6</v>
      </c>
      <c r="T8817">
        <v>0</v>
      </c>
      <c r="U8817">
        <v>20.727</v>
      </c>
      <c r="V8817">
        <f>IFERROR(SuperstoreData[[#This Row],[Profit]]/SuperstoreData[[#This Row],[Sales]],0)</f>
        <v>0.47</v>
      </c>
      <c r="W8817">
        <f>YEAR(C8817)</f>
        <v>2015</v>
      </c>
      <c r="X8817" t="str">
        <f>TEXT(C8817,"mmm")</f>
        <v>Nov</v>
      </c>
    </row>
    <row r="8818" spans="1:24" x14ac:dyDescent="0.3">
      <c r="A8818">
        <v>8817</v>
      </c>
      <c r="B8818" t="s">
        <v>11068</v>
      </c>
      <c r="C8818" s="1">
        <v>42331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>
        <v>13.12</v>
      </c>
      <c r="S8818">
        <v>4</v>
      </c>
      <c r="T8818">
        <v>0</v>
      </c>
      <c r="U8818">
        <v>5.6416000000000004</v>
      </c>
      <c r="V8818">
        <f>IFERROR(SuperstoreData[[#This Row],[Profit]]/SuperstoreData[[#This Row],[Sales]],0)</f>
        <v>0.43000000000000005</v>
      </c>
      <c r="W8818">
        <f>YEAR(C8818)</f>
        <v>2015</v>
      </c>
      <c r="X8818" t="str">
        <f>TEXT(C8818,"mmm")</f>
        <v>Nov</v>
      </c>
    </row>
    <row r="8819" spans="1:24" x14ac:dyDescent="0.3">
      <c r="A8819">
        <v>8818</v>
      </c>
      <c r="B8819" t="s">
        <v>11068</v>
      </c>
      <c r="C8819" s="1">
        <v>42331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>
        <v>16.559999999999999</v>
      </c>
      <c r="S8819">
        <v>2</v>
      </c>
      <c r="T8819">
        <v>0</v>
      </c>
      <c r="U8819">
        <v>7.7831999999999999</v>
      </c>
      <c r="V8819">
        <f>IFERROR(SuperstoreData[[#This Row],[Profit]]/SuperstoreData[[#This Row],[Sales]],0)</f>
        <v>0.47000000000000003</v>
      </c>
      <c r="W8819">
        <f>YEAR(C8819)</f>
        <v>2015</v>
      </c>
      <c r="X8819" t="str">
        <f>TEXT(C8819,"mmm")</f>
        <v>Nov</v>
      </c>
    </row>
    <row r="8820" spans="1:24" x14ac:dyDescent="0.3">
      <c r="A8820">
        <v>8819</v>
      </c>
      <c r="B8820" t="s">
        <v>11068</v>
      </c>
      <c r="C8820" s="1">
        <v>42331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>
        <v>38.880000000000003</v>
      </c>
      <c r="S8820">
        <v>6</v>
      </c>
      <c r="T8820">
        <v>0</v>
      </c>
      <c r="U8820">
        <v>18.662400000000002</v>
      </c>
      <c r="V8820">
        <f>IFERROR(SuperstoreData[[#This Row],[Profit]]/SuperstoreData[[#This Row],[Sales]],0)</f>
        <v>0.48000000000000004</v>
      </c>
      <c r="W8820">
        <f>YEAR(C8820)</f>
        <v>2015</v>
      </c>
      <c r="X8820" t="str">
        <f>TEXT(C8820,"mmm")</f>
        <v>Nov</v>
      </c>
    </row>
    <row r="8821" spans="1:24" x14ac:dyDescent="0.3">
      <c r="A8821">
        <v>8820</v>
      </c>
      <c r="B8821" t="s">
        <v>11071</v>
      </c>
      <c r="C8821" s="1">
        <v>42336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>
        <v>335.52</v>
      </c>
      <c r="S8821">
        <v>4</v>
      </c>
      <c r="T8821">
        <v>0.2</v>
      </c>
      <c r="U8821">
        <v>117.432</v>
      </c>
      <c r="V8821">
        <f>IFERROR(SuperstoreData[[#This Row],[Profit]]/SuperstoreData[[#This Row],[Sales]],0)</f>
        <v>0.35000000000000003</v>
      </c>
      <c r="W8821">
        <f>YEAR(C8821)</f>
        <v>2015</v>
      </c>
      <c r="X8821" t="str">
        <f>TEXT(C8821,"mmm")</f>
        <v>Nov</v>
      </c>
    </row>
    <row r="8822" spans="1:24" x14ac:dyDescent="0.3">
      <c r="A8822">
        <v>8821</v>
      </c>
      <c r="B8822" t="s">
        <v>11072</v>
      </c>
      <c r="C8822" s="1">
        <v>43042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>
        <v>959.98400000000004</v>
      </c>
      <c r="S8822">
        <v>2</v>
      </c>
      <c r="T8822">
        <v>0.2</v>
      </c>
      <c r="U8822">
        <v>311.9948</v>
      </c>
      <c r="V8822">
        <f>IFERROR(SuperstoreData[[#This Row],[Profit]]/SuperstoreData[[#This Row],[Sales]],0)</f>
        <v>0.32500000000000001</v>
      </c>
      <c r="W8822">
        <f>YEAR(C8822)</f>
        <v>2017</v>
      </c>
      <c r="X8822" t="str">
        <f>TEXT(C8822,"mmm")</f>
        <v>Nov</v>
      </c>
    </row>
    <row r="8823" spans="1:24" x14ac:dyDescent="0.3">
      <c r="A8823">
        <v>8822</v>
      </c>
      <c r="B8823" t="s">
        <v>11072</v>
      </c>
      <c r="C8823" s="1">
        <v>43042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>
        <v>4.0860000000000003</v>
      </c>
      <c r="S8823">
        <v>2</v>
      </c>
      <c r="T8823">
        <v>0.7</v>
      </c>
      <c r="U8823">
        <v>-2.9964</v>
      </c>
      <c r="V8823">
        <f>IFERROR(SuperstoreData[[#This Row],[Profit]]/SuperstoreData[[#This Row],[Sales]],0)</f>
        <v>-0.73333333333333328</v>
      </c>
      <c r="W8823">
        <f>YEAR(C8823)</f>
        <v>2017</v>
      </c>
      <c r="X8823" t="str">
        <f>TEXT(C8823,"mmm")</f>
        <v>Nov</v>
      </c>
    </row>
    <row r="8824" spans="1:24" x14ac:dyDescent="0.3">
      <c r="A8824">
        <v>8823</v>
      </c>
      <c r="B8824" t="s">
        <v>11072</v>
      </c>
      <c r="C8824" s="1">
        <v>43042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>
        <v>55.984000000000002</v>
      </c>
      <c r="S8824">
        <v>2</v>
      </c>
      <c r="T8824">
        <v>0.2</v>
      </c>
      <c r="U8824">
        <v>4.1988000000000003</v>
      </c>
      <c r="V8824">
        <f>IFERROR(SuperstoreData[[#This Row],[Profit]]/SuperstoreData[[#This Row],[Sales]],0)</f>
        <v>7.4999999999999997E-2</v>
      </c>
      <c r="W8824">
        <f>YEAR(C8824)</f>
        <v>2017</v>
      </c>
      <c r="X8824" t="str">
        <f>TEXT(C8824,"mmm")</f>
        <v>Nov</v>
      </c>
    </row>
    <row r="8825" spans="1:24" x14ac:dyDescent="0.3">
      <c r="A8825">
        <v>8824</v>
      </c>
      <c r="B8825" t="s">
        <v>11072</v>
      </c>
      <c r="C8825" s="1">
        <v>43042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>
        <v>10.688000000000001</v>
      </c>
      <c r="S8825">
        <v>2</v>
      </c>
      <c r="T8825">
        <v>0.2</v>
      </c>
      <c r="U8825">
        <v>3.7408000000000001</v>
      </c>
      <c r="V8825">
        <f>IFERROR(SuperstoreData[[#This Row],[Profit]]/SuperstoreData[[#This Row],[Sales]],0)</f>
        <v>0.35</v>
      </c>
      <c r="W8825">
        <f>YEAR(C8825)</f>
        <v>2017</v>
      </c>
      <c r="X8825" t="str">
        <f>TEXT(C8825,"mmm")</f>
        <v>Nov</v>
      </c>
    </row>
    <row r="8826" spans="1:24" x14ac:dyDescent="0.3">
      <c r="A8826">
        <v>8825</v>
      </c>
      <c r="B8826" t="s">
        <v>11073</v>
      </c>
      <c r="C8826" s="1">
        <v>42815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>
        <v>8.8559999999999999</v>
      </c>
      <c r="S8826">
        <v>3</v>
      </c>
      <c r="T8826">
        <v>0.2</v>
      </c>
      <c r="U8826">
        <v>2.8782000000000001</v>
      </c>
      <c r="V8826">
        <f>IFERROR(SuperstoreData[[#This Row],[Profit]]/SuperstoreData[[#This Row],[Sales]],0)</f>
        <v>0.32500000000000001</v>
      </c>
      <c r="W8826">
        <f>YEAR(C8826)</f>
        <v>2017</v>
      </c>
      <c r="X8826" t="str">
        <f>TEXT(C8826,"mmm")</f>
        <v>Mar</v>
      </c>
    </row>
    <row r="8827" spans="1:24" x14ac:dyDescent="0.3">
      <c r="A8827">
        <v>8826</v>
      </c>
      <c r="B8827" t="s">
        <v>11074</v>
      </c>
      <c r="C8827" s="1">
        <v>42357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>
        <v>6.9119999999999999</v>
      </c>
      <c r="S8827">
        <v>3</v>
      </c>
      <c r="T8827">
        <v>0.2</v>
      </c>
      <c r="U8827">
        <v>2.5055999999999998</v>
      </c>
      <c r="V8827">
        <f>IFERROR(SuperstoreData[[#This Row],[Profit]]/SuperstoreData[[#This Row],[Sales]],0)</f>
        <v>0.36249999999999999</v>
      </c>
      <c r="W8827">
        <f>YEAR(C8827)</f>
        <v>2015</v>
      </c>
      <c r="X8827" t="str">
        <f>TEXT(C8827,"mmm")</f>
        <v>Dec</v>
      </c>
    </row>
    <row r="8828" spans="1:24" x14ac:dyDescent="0.3">
      <c r="A8828">
        <v>8827</v>
      </c>
      <c r="B8828" t="s">
        <v>11075</v>
      </c>
      <c r="C8828" s="1">
        <v>41731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>
        <v>26.72</v>
      </c>
      <c r="S8828">
        <v>5</v>
      </c>
      <c r="T8828">
        <v>0.2</v>
      </c>
      <c r="U8828">
        <v>9.3520000000000003</v>
      </c>
      <c r="V8828">
        <f>IFERROR(SuperstoreData[[#This Row],[Profit]]/SuperstoreData[[#This Row],[Sales]],0)</f>
        <v>0.35000000000000003</v>
      </c>
      <c r="W8828">
        <f>YEAR(C8828)</f>
        <v>2014</v>
      </c>
      <c r="X8828" t="str">
        <f>TEXT(C8828,"mmm")</f>
        <v>Apr</v>
      </c>
    </row>
    <row r="8829" spans="1:24" x14ac:dyDescent="0.3">
      <c r="A8829">
        <v>8828</v>
      </c>
      <c r="B8829" t="s">
        <v>11075</v>
      </c>
      <c r="C8829" s="1">
        <v>41731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>
        <v>33.488</v>
      </c>
      <c r="S8829">
        <v>7</v>
      </c>
      <c r="T8829">
        <v>0.2</v>
      </c>
      <c r="U8829">
        <v>10.465</v>
      </c>
      <c r="V8829">
        <f>IFERROR(SuperstoreData[[#This Row],[Profit]]/SuperstoreData[[#This Row],[Sales]],0)</f>
        <v>0.3125</v>
      </c>
      <c r="W8829">
        <f>YEAR(C8829)</f>
        <v>2014</v>
      </c>
      <c r="X8829" t="str">
        <f>TEXT(C8829,"mmm")</f>
        <v>Apr</v>
      </c>
    </row>
    <row r="8830" spans="1:24" x14ac:dyDescent="0.3">
      <c r="A8830">
        <v>8829</v>
      </c>
      <c r="B8830" t="s">
        <v>11076</v>
      </c>
      <c r="C8830" s="1">
        <v>42160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>
        <v>10.56</v>
      </c>
      <c r="S8830">
        <v>2</v>
      </c>
      <c r="T8830">
        <v>0</v>
      </c>
      <c r="U8830">
        <v>4.7519999999999998</v>
      </c>
      <c r="V8830">
        <f>IFERROR(SuperstoreData[[#This Row],[Profit]]/SuperstoreData[[#This Row],[Sales]],0)</f>
        <v>0.44999999999999996</v>
      </c>
      <c r="W8830">
        <f>YEAR(C8830)</f>
        <v>2015</v>
      </c>
      <c r="X8830" t="str">
        <f>TEXT(C8830,"mmm")</f>
        <v>Jun</v>
      </c>
    </row>
    <row r="8831" spans="1:24" x14ac:dyDescent="0.3">
      <c r="A8831">
        <v>8830</v>
      </c>
      <c r="B8831" t="s">
        <v>11077</v>
      </c>
      <c r="C8831" s="1">
        <v>41918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>
        <v>386.34</v>
      </c>
      <c r="S8831">
        <v>2</v>
      </c>
      <c r="T8831">
        <v>0</v>
      </c>
      <c r="U8831">
        <v>54.087600000000002</v>
      </c>
      <c r="V8831">
        <f>IFERROR(SuperstoreData[[#This Row],[Profit]]/SuperstoreData[[#This Row],[Sales]],0)</f>
        <v>0.14000000000000001</v>
      </c>
      <c r="W8831">
        <f>YEAR(C8831)</f>
        <v>2014</v>
      </c>
      <c r="X8831" t="str">
        <f>TEXT(C8831,"mmm")</f>
        <v>Oct</v>
      </c>
    </row>
    <row r="8832" spans="1:24" x14ac:dyDescent="0.3">
      <c r="A8832">
        <v>8831</v>
      </c>
      <c r="B8832" t="s">
        <v>11078</v>
      </c>
      <c r="C8832" s="1">
        <v>42603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>
        <v>33.44</v>
      </c>
      <c r="S8832">
        <v>10</v>
      </c>
      <c r="T8832">
        <v>0.2</v>
      </c>
      <c r="U8832">
        <v>11.704000000000001</v>
      </c>
      <c r="V8832">
        <f>IFERROR(SuperstoreData[[#This Row],[Profit]]/SuperstoreData[[#This Row],[Sales]],0)</f>
        <v>0.35000000000000003</v>
      </c>
      <c r="W8832">
        <f>YEAR(C8832)</f>
        <v>2016</v>
      </c>
      <c r="X8832" t="str">
        <f>TEXT(C8832,"mmm")</f>
        <v>Aug</v>
      </c>
    </row>
    <row r="8833" spans="1:24" x14ac:dyDescent="0.3">
      <c r="A8833">
        <v>8832</v>
      </c>
      <c r="B8833" t="s">
        <v>11079</v>
      </c>
      <c r="C8833" s="1">
        <v>42323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>
        <v>39.96</v>
      </c>
      <c r="S8833">
        <v>2</v>
      </c>
      <c r="T8833">
        <v>0</v>
      </c>
      <c r="U8833">
        <v>14.3856</v>
      </c>
      <c r="V8833">
        <f>IFERROR(SuperstoreData[[#This Row],[Profit]]/SuperstoreData[[#This Row],[Sales]],0)</f>
        <v>0.36</v>
      </c>
      <c r="W8833">
        <f>YEAR(C8833)</f>
        <v>2015</v>
      </c>
      <c r="X8833" t="str">
        <f>TEXT(C8833,"mmm")</f>
        <v>Nov</v>
      </c>
    </row>
    <row r="8834" spans="1:24" x14ac:dyDescent="0.3">
      <c r="A8834">
        <v>8833</v>
      </c>
      <c r="B8834" t="s">
        <v>11080</v>
      </c>
      <c r="C8834" s="1">
        <v>42177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>
        <v>1217.568</v>
      </c>
      <c r="S8834">
        <v>2</v>
      </c>
      <c r="T8834">
        <v>0.2</v>
      </c>
      <c r="U8834">
        <v>456.58800000000002</v>
      </c>
      <c r="V8834">
        <f>IFERROR(SuperstoreData[[#This Row],[Profit]]/SuperstoreData[[#This Row],[Sales]],0)</f>
        <v>0.375</v>
      </c>
      <c r="W8834">
        <f>YEAR(C8834)</f>
        <v>2015</v>
      </c>
      <c r="X8834" t="str">
        <f>TEXT(C8834,"mmm")</f>
        <v>Jun</v>
      </c>
    </row>
    <row r="8835" spans="1:24" x14ac:dyDescent="0.3">
      <c r="A8835">
        <v>8834</v>
      </c>
      <c r="B8835" t="s">
        <v>11081</v>
      </c>
      <c r="C8835" s="1">
        <v>43002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>
        <v>15.51</v>
      </c>
      <c r="S8835">
        <v>1</v>
      </c>
      <c r="T8835">
        <v>0</v>
      </c>
      <c r="U8835">
        <v>3.8774999999999999</v>
      </c>
      <c r="V8835">
        <f>IFERROR(SuperstoreData[[#This Row],[Profit]]/SuperstoreData[[#This Row],[Sales]],0)</f>
        <v>0.25</v>
      </c>
      <c r="W8835">
        <f>YEAR(C8835)</f>
        <v>2017</v>
      </c>
      <c r="X8835" t="str">
        <f>TEXT(C8835,"mmm")</f>
        <v>Sep</v>
      </c>
    </row>
    <row r="8836" spans="1:24" x14ac:dyDescent="0.3">
      <c r="A8836">
        <v>8835</v>
      </c>
      <c r="B8836" t="s">
        <v>11081</v>
      </c>
      <c r="C8836" s="1">
        <v>43002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>
        <v>89.9</v>
      </c>
      <c r="S8836">
        <v>2</v>
      </c>
      <c r="T8836">
        <v>0</v>
      </c>
      <c r="U8836">
        <v>25.172000000000001</v>
      </c>
      <c r="V8836">
        <f>IFERROR(SuperstoreData[[#This Row],[Profit]]/SuperstoreData[[#This Row],[Sales]],0)</f>
        <v>0.27999999999999997</v>
      </c>
      <c r="W8836">
        <f>YEAR(C8836)</f>
        <v>2017</v>
      </c>
      <c r="X8836" t="str">
        <f>TEXT(C8836,"mmm")</f>
        <v>Sep</v>
      </c>
    </row>
    <row r="8837" spans="1:24" x14ac:dyDescent="0.3">
      <c r="A8837">
        <v>8836</v>
      </c>
      <c r="B8837" t="s">
        <v>11081</v>
      </c>
      <c r="C8837" s="1">
        <v>43002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>
        <v>14.28</v>
      </c>
      <c r="S8837">
        <v>4</v>
      </c>
      <c r="T8837">
        <v>0</v>
      </c>
      <c r="U8837">
        <v>3.7128000000000001</v>
      </c>
      <c r="V8837">
        <f>IFERROR(SuperstoreData[[#This Row],[Profit]]/SuperstoreData[[#This Row],[Sales]],0)</f>
        <v>0.26</v>
      </c>
      <c r="W8837">
        <f>YEAR(C8837)</f>
        <v>2017</v>
      </c>
      <c r="X8837" t="str">
        <f>TEXT(C8837,"mmm")</f>
        <v>Sep</v>
      </c>
    </row>
    <row r="8838" spans="1:24" x14ac:dyDescent="0.3">
      <c r="A8838">
        <v>8837</v>
      </c>
      <c r="B8838" t="s">
        <v>11081</v>
      </c>
      <c r="C8838" s="1">
        <v>43002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>
        <v>12.72</v>
      </c>
      <c r="S8838">
        <v>3</v>
      </c>
      <c r="T8838">
        <v>0</v>
      </c>
      <c r="U8838">
        <v>4.9607999999999999</v>
      </c>
      <c r="V8838">
        <f>IFERROR(SuperstoreData[[#This Row],[Profit]]/SuperstoreData[[#This Row],[Sales]],0)</f>
        <v>0.38999999999999996</v>
      </c>
      <c r="W8838">
        <f>YEAR(C8838)</f>
        <v>2017</v>
      </c>
      <c r="X8838" t="str">
        <f>TEXT(C8838,"mmm")</f>
        <v>Sep</v>
      </c>
    </row>
    <row r="8839" spans="1:24" x14ac:dyDescent="0.3">
      <c r="A8839">
        <v>8838</v>
      </c>
      <c r="B8839" t="s">
        <v>11081</v>
      </c>
      <c r="C8839" s="1">
        <v>43002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>
        <v>15.75</v>
      </c>
      <c r="S8839">
        <v>5</v>
      </c>
      <c r="T8839">
        <v>0</v>
      </c>
      <c r="U8839">
        <v>7.56</v>
      </c>
      <c r="V8839">
        <f>IFERROR(SuperstoreData[[#This Row],[Profit]]/SuperstoreData[[#This Row],[Sales]],0)</f>
        <v>0.48</v>
      </c>
      <c r="W8839">
        <f>YEAR(C8839)</f>
        <v>2017</v>
      </c>
      <c r="X8839" t="str">
        <f>TEXT(C8839,"mmm")</f>
        <v>Sep</v>
      </c>
    </row>
    <row r="8840" spans="1:24" x14ac:dyDescent="0.3">
      <c r="A8840">
        <v>8839</v>
      </c>
      <c r="B8840" t="s">
        <v>11082</v>
      </c>
      <c r="C8840" s="1">
        <v>41735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>
        <v>70.95</v>
      </c>
      <c r="S8840">
        <v>3</v>
      </c>
      <c r="T8840">
        <v>0</v>
      </c>
      <c r="U8840">
        <v>18.446999999999999</v>
      </c>
      <c r="V8840">
        <f>IFERROR(SuperstoreData[[#This Row],[Profit]]/SuperstoreData[[#This Row],[Sales]],0)</f>
        <v>0.25999999999999995</v>
      </c>
      <c r="W8840">
        <f>YEAR(C8840)</f>
        <v>2014</v>
      </c>
      <c r="X8840" t="str">
        <f>TEXT(C8840,"mmm")</f>
        <v>Apr</v>
      </c>
    </row>
    <row r="8841" spans="1:24" x14ac:dyDescent="0.3">
      <c r="A8841">
        <v>8840</v>
      </c>
      <c r="B8841" t="s">
        <v>11082</v>
      </c>
      <c r="C8841" s="1">
        <v>41735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>
        <v>65.567999999999998</v>
      </c>
      <c r="S8841">
        <v>2</v>
      </c>
      <c r="T8841">
        <v>0.2</v>
      </c>
      <c r="U8841">
        <v>23.7684</v>
      </c>
      <c r="V8841">
        <f>IFERROR(SuperstoreData[[#This Row],[Profit]]/SuperstoreData[[#This Row],[Sales]],0)</f>
        <v>0.36249999999999999</v>
      </c>
      <c r="W8841">
        <f>YEAR(C8841)</f>
        <v>2014</v>
      </c>
      <c r="X8841" t="str">
        <f>TEXT(C8841,"mmm")</f>
        <v>Apr</v>
      </c>
    </row>
    <row r="8842" spans="1:24" x14ac:dyDescent="0.3">
      <c r="A8842">
        <v>8841</v>
      </c>
      <c r="B8842" t="s">
        <v>11082</v>
      </c>
      <c r="C8842" s="1">
        <v>41735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>
        <v>299.97000000000003</v>
      </c>
      <c r="S8842">
        <v>3</v>
      </c>
      <c r="T8842">
        <v>0</v>
      </c>
      <c r="U8842">
        <v>131.98679999999999</v>
      </c>
      <c r="V8842">
        <f>IFERROR(SuperstoreData[[#This Row],[Profit]]/SuperstoreData[[#This Row],[Sales]],0)</f>
        <v>0.43999999999999995</v>
      </c>
      <c r="W8842">
        <f>YEAR(C8842)</f>
        <v>2014</v>
      </c>
      <c r="X8842" t="str">
        <f>TEXT(C8842,"mmm")</f>
        <v>Apr</v>
      </c>
    </row>
    <row r="8843" spans="1:24" x14ac:dyDescent="0.3">
      <c r="A8843">
        <v>8842</v>
      </c>
      <c r="B8843" t="s">
        <v>11083</v>
      </c>
      <c r="C8843" s="1">
        <v>42409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>
        <v>89.97</v>
      </c>
      <c r="S8843">
        <v>3</v>
      </c>
      <c r="T8843">
        <v>0</v>
      </c>
      <c r="U8843">
        <v>39.586799999999997</v>
      </c>
      <c r="V8843">
        <f>IFERROR(SuperstoreData[[#This Row],[Profit]]/SuperstoreData[[#This Row],[Sales]],0)</f>
        <v>0.43999999999999995</v>
      </c>
      <c r="W8843">
        <f>YEAR(C8843)</f>
        <v>2016</v>
      </c>
      <c r="X8843" t="str">
        <f>TEXT(C8843,"mmm")</f>
        <v>Feb</v>
      </c>
    </row>
    <row r="8844" spans="1:24" x14ac:dyDescent="0.3">
      <c r="A8844">
        <v>8843</v>
      </c>
      <c r="B8844" t="s">
        <v>11083</v>
      </c>
      <c r="C8844" s="1">
        <v>42409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>
        <v>31.86</v>
      </c>
      <c r="S8844">
        <v>2</v>
      </c>
      <c r="T8844">
        <v>0</v>
      </c>
      <c r="U8844">
        <v>11.151</v>
      </c>
      <c r="V8844">
        <f>IFERROR(SuperstoreData[[#This Row],[Profit]]/SuperstoreData[[#This Row],[Sales]],0)</f>
        <v>0.35</v>
      </c>
      <c r="W8844">
        <f>YEAR(C8844)</f>
        <v>2016</v>
      </c>
      <c r="X8844" t="str">
        <f>TEXT(C8844,"mmm")</f>
        <v>Feb</v>
      </c>
    </row>
    <row r="8845" spans="1:24" x14ac:dyDescent="0.3">
      <c r="A8845">
        <v>8844</v>
      </c>
      <c r="B8845" t="s">
        <v>11084</v>
      </c>
      <c r="C8845" s="1">
        <v>41961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>
        <v>67.150000000000006</v>
      </c>
      <c r="S8845">
        <v>5</v>
      </c>
      <c r="T8845">
        <v>0</v>
      </c>
      <c r="U8845">
        <v>16.787500000000001</v>
      </c>
      <c r="V8845">
        <f>IFERROR(SuperstoreData[[#This Row],[Profit]]/SuperstoreData[[#This Row],[Sales]],0)</f>
        <v>0.25</v>
      </c>
      <c r="W8845">
        <f>YEAR(C8845)</f>
        <v>2014</v>
      </c>
      <c r="X8845" t="str">
        <f>TEXT(C8845,"mmm")</f>
        <v>Nov</v>
      </c>
    </row>
    <row r="8846" spans="1:24" x14ac:dyDescent="0.3">
      <c r="A8846">
        <v>8845</v>
      </c>
      <c r="B8846" t="s">
        <v>11085</v>
      </c>
      <c r="C8846" s="1">
        <v>43087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>
        <v>7.2359999999999998</v>
      </c>
      <c r="S8846">
        <v>3</v>
      </c>
      <c r="T8846">
        <v>0.7</v>
      </c>
      <c r="U8846">
        <v>-6.03</v>
      </c>
      <c r="V8846">
        <f>IFERROR(SuperstoreData[[#This Row],[Profit]]/SuperstoreData[[#This Row],[Sales]],0)</f>
        <v>-0.83333333333333337</v>
      </c>
      <c r="W8846">
        <f>YEAR(C8846)</f>
        <v>2017</v>
      </c>
      <c r="X8846" t="str">
        <f>TEXT(C8846,"mmm")</f>
        <v>Dec</v>
      </c>
    </row>
    <row r="8847" spans="1:24" x14ac:dyDescent="0.3">
      <c r="A8847">
        <v>8846</v>
      </c>
      <c r="B8847" t="s">
        <v>11085</v>
      </c>
      <c r="C8847" s="1">
        <v>43087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>
        <v>4.8239999999999998</v>
      </c>
      <c r="S8847">
        <v>3</v>
      </c>
      <c r="T8847">
        <v>0.2</v>
      </c>
      <c r="U8847">
        <v>1.7486999999999999</v>
      </c>
      <c r="V8847">
        <f>IFERROR(SuperstoreData[[#This Row],[Profit]]/SuperstoreData[[#This Row],[Sales]],0)</f>
        <v>0.36249999999999999</v>
      </c>
      <c r="W8847">
        <f>YEAR(C8847)</f>
        <v>2017</v>
      </c>
      <c r="X8847" t="str">
        <f>TEXT(C8847,"mmm")</f>
        <v>Dec</v>
      </c>
    </row>
    <row r="8848" spans="1:24" x14ac:dyDescent="0.3">
      <c r="A8848">
        <v>8847</v>
      </c>
      <c r="B8848" t="s">
        <v>11085</v>
      </c>
      <c r="C8848" s="1">
        <v>43087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>
        <v>91.36</v>
      </c>
      <c r="S8848">
        <v>5</v>
      </c>
      <c r="T8848">
        <v>0.2</v>
      </c>
      <c r="U8848">
        <v>29.692</v>
      </c>
      <c r="V8848">
        <f>IFERROR(SuperstoreData[[#This Row],[Profit]]/SuperstoreData[[#This Row],[Sales]],0)</f>
        <v>0.32500000000000001</v>
      </c>
      <c r="W8848">
        <f>YEAR(C8848)</f>
        <v>2017</v>
      </c>
      <c r="X8848" t="str">
        <f>TEXT(C8848,"mmm")</f>
        <v>Dec</v>
      </c>
    </row>
    <row r="8849" spans="1:24" x14ac:dyDescent="0.3">
      <c r="A8849">
        <v>8848</v>
      </c>
      <c r="B8849" t="s">
        <v>11085</v>
      </c>
      <c r="C8849" s="1">
        <v>43087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>
        <v>130.11199999999999</v>
      </c>
      <c r="S8849">
        <v>2</v>
      </c>
      <c r="T8849">
        <v>0.2</v>
      </c>
      <c r="U8849">
        <v>13.011200000000001</v>
      </c>
      <c r="V8849">
        <f>IFERROR(SuperstoreData[[#This Row],[Profit]]/SuperstoreData[[#This Row],[Sales]],0)</f>
        <v>0.1</v>
      </c>
      <c r="W8849">
        <f>YEAR(C8849)</f>
        <v>2017</v>
      </c>
      <c r="X8849" t="str">
        <f>TEXT(C8849,"mmm")</f>
        <v>Dec</v>
      </c>
    </row>
    <row r="8850" spans="1:24" x14ac:dyDescent="0.3">
      <c r="A8850">
        <v>8849</v>
      </c>
      <c r="B8850" t="s">
        <v>11086</v>
      </c>
      <c r="C8850" s="1">
        <v>42187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>
        <v>74.239999999999995</v>
      </c>
      <c r="S8850">
        <v>1</v>
      </c>
      <c r="T8850">
        <v>0.2</v>
      </c>
      <c r="U8850">
        <v>8.3520000000000003</v>
      </c>
      <c r="V8850">
        <f>IFERROR(SuperstoreData[[#This Row],[Profit]]/SuperstoreData[[#This Row],[Sales]],0)</f>
        <v>0.11250000000000002</v>
      </c>
      <c r="W8850">
        <f>YEAR(C8850)</f>
        <v>2015</v>
      </c>
      <c r="X8850" t="str">
        <f>TEXT(C8850,"mmm")</f>
        <v>Jul</v>
      </c>
    </row>
    <row r="8851" spans="1:24" x14ac:dyDescent="0.3">
      <c r="A8851">
        <v>8850</v>
      </c>
      <c r="B8851" t="s">
        <v>11086</v>
      </c>
      <c r="C8851" s="1">
        <v>42187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>
        <v>159.84</v>
      </c>
      <c r="S8851">
        <v>10</v>
      </c>
      <c r="T8851">
        <v>0.2</v>
      </c>
      <c r="U8851">
        <v>45.954000000000001</v>
      </c>
      <c r="V8851">
        <f>IFERROR(SuperstoreData[[#This Row],[Profit]]/SuperstoreData[[#This Row],[Sales]],0)</f>
        <v>0.28749999999999998</v>
      </c>
      <c r="W8851">
        <f>YEAR(C8851)</f>
        <v>2015</v>
      </c>
      <c r="X8851" t="str">
        <f>TEXT(C8851,"mmm")</f>
        <v>Jul</v>
      </c>
    </row>
    <row r="8852" spans="1:24" x14ac:dyDescent="0.3">
      <c r="A8852">
        <v>8851</v>
      </c>
      <c r="B8852" t="s">
        <v>11086</v>
      </c>
      <c r="C8852" s="1">
        <v>42187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>
        <v>2.8919999999999999</v>
      </c>
      <c r="S8852">
        <v>2</v>
      </c>
      <c r="T8852">
        <v>0.7</v>
      </c>
      <c r="U8852">
        <v>-2.3136000000000001</v>
      </c>
      <c r="V8852">
        <f>IFERROR(SuperstoreData[[#This Row],[Profit]]/SuperstoreData[[#This Row],[Sales]],0)</f>
        <v>-0.8</v>
      </c>
      <c r="W8852">
        <f>YEAR(C8852)</f>
        <v>2015</v>
      </c>
      <c r="X8852" t="str">
        <f>TEXT(C8852,"mmm")</f>
        <v>Jul</v>
      </c>
    </row>
    <row r="8853" spans="1:24" x14ac:dyDescent="0.3">
      <c r="A8853">
        <v>8852</v>
      </c>
      <c r="B8853" t="s">
        <v>11086</v>
      </c>
      <c r="C8853" s="1">
        <v>42187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>
        <v>9.3919999999999995</v>
      </c>
      <c r="S8853">
        <v>2</v>
      </c>
      <c r="T8853">
        <v>0.2</v>
      </c>
      <c r="U8853">
        <v>3.2871999999999999</v>
      </c>
      <c r="V8853">
        <f>IFERROR(SuperstoreData[[#This Row],[Profit]]/SuperstoreData[[#This Row],[Sales]],0)</f>
        <v>0.35000000000000003</v>
      </c>
      <c r="W8853">
        <f>YEAR(C8853)</f>
        <v>2015</v>
      </c>
      <c r="X8853" t="str">
        <f>TEXT(C8853,"mmm")</f>
        <v>Jul</v>
      </c>
    </row>
    <row r="8854" spans="1:24" x14ac:dyDescent="0.3">
      <c r="A8854">
        <v>8853</v>
      </c>
      <c r="B8854" t="s">
        <v>11087</v>
      </c>
      <c r="C8854" s="1">
        <v>41920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>
        <v>123.92</v>
      </c>
      <c r="S8854">
        <v>4</v>
      </c>
      <c r="T8854">
        <v>0</v>
      </c>
      <c r="U8854">
        <v>55.764000000000003</v>
      </c>
      <c r="V8854">
        <f>IFERROR(SuperstoreData[[#This Row],[Profit]]/SuperstoreData[[#This Row],[Sales]],0)</f>
        <v>0.45</v>
      </c>
      <c r="W8854">
        <f>YEAR(C8854)</f>
        <v>2014</v>
      </c>
      <c r="X8854" t="str">
        <f>TEXT(C8854,"mmm")</f>
        <v>Oct</v>
      </c>
    </row>
    <row r="8855" spans="1:24" x14ac:dyDescent="0.3">
      <c r="A8855">
        <v>8854</v>
      </c>
      <c r="B8855" t="s">
        <v>11088</v>
      </c>
      <c r="C8855" s="1">
        <v>42269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>
        <v>55.6</v>
      </c>
      <c r="S8855">
        <v>5</v>
      </c>
      <c r="T8855">
        <v>0.2</v>
      </c>
      <c r="U8855">
        <v>6.2549999999999999</v>
      </c>
      <c r="V8855">
        <f>IFERROR(SuperstoreData[[#This Row],[Profit]]/SuperstoreData[[#This Row],[Sales]],0)</f>
        <v>0.11249999999999999</v>
      </c>
      <c r="W8855">
        <f>YEAR(C8855)</f>
        <v>2015</v>
      </c>
      <c r="X8855" t="str">
        <f>TEXT(C8855,"mmm")</f>
        <v>Sep</v>
      </c>
    </row>
    <row r="8856" spans="1:24" x14ac:dyDescent="0.3">
      <c r="A8856">
        <v>8855</v>
      </c>
      <c r="B8856" t="s">
        <v>11088</v>
      </c>
      <c r="C8856" s="1">
        <v>42269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>
        <v>617.976</v>
      </c>
      <c r="S8856">
        <v>3</v>
      </c>
      <c r="T8856">
        <v>0.2</v>
      </c>
      <c r="U8856">
        <v>-7.7247000000000003</v>
      </c>
      <c r="V8856">
        <f>IFERROR(SuperstoreData[[#This Row],[Profit]]/SuperstoreData[[#This Row],[Sales]],0)</f>
        <v>-1.2500000000000001E-2</v>
      </c>
      <c r="W8856">
        <f>YEAR(C8856)</f>
        <v>2015</v>
      </c>
      <c r="X8856" t="str">
        <f>TEXT(C8856,"mmm")</f>
        <v>Sep</v>
      </c>
    </row>
    <row r="8857" spans="1:24" x14ac:dyDescent="0.3">
      <c r="A8857">
        <v>8856</v>
      </c>
      <c r="B8857" t="s">
        <v>11089</v>
      </c>
      <c r="C8857" s="1">
        <v>43093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>
        <v>21.312000000000001</v>
      </c>
      <c r="S8857">
        <v>3</v>
      </c>
      <c r="T8857">
        <v>0.2</v>
      </c>
      <c r="U8857">
        <v>7.992</v>
      </c>
      <c r="V8857">
        <f>IFERROR(SuperstoreData[[#This Row],[Profit]]/SuperstoreData[[#This Row],[Sales]],0)</f>
        <v>0.375</v>
      </c>
      <c r="W8857">
        <f>YEAR(C8857)</f>
        <v>2017</v>
      </c>
      <c r="X8857" t="str">
        <f>TEXT(C8857,"mmm")</f>
        <v>Dec</v>
      </c>
    </row>
    <row r="8858" spans="1:24" x14ac:dyDescent="0.3">
      <c r="A8858">
        <v>8857</v>
      </c>
      <c r="B8858" t="s">
        <v>11090</v>
      </c>
      <c r="C8858" s="1">
        <v>43021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>
        <v>209.94</v>
      </c>
      <c r="S8858">
        <v>6</v>
      </c>
      <c r="T8858">
        <v>0</v>
      </c>
      <c r="U8858">
        <v>39.888599999999997</v>
      </c>
      <c r="V8858">
        <f>IFERROR(SuperstoreData[[#This Row],[Profit]]/SuperstoreData[[#This Row],[Sales]],0)</f>
        <v>0.18999999999999997</v>
      </c>
      <c r="W8858">
        <f>YEAR(C8858)</f>
        <v>2017</v>
      </c>
      <c r="X8858" t="str">
        <f>TEXT(C8858,"mmm")</f>
        <v>Oct</v>
      </c>
    </row>
    <row r="8859" spans="1:24" x14ac:dyDescent="0.3">
      <c r="A8859">
        <v>8858</v>
      </c>
      <c r="B8859" t="s">
        <v>11090</v>
      </c>
      <c r="C8859" s="1">
        <v>43021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>
        <v>31.984000000000002</v>
      </c>
      <c r="S8859">
        <v>2</v>
      </c>
      <c r="T8859">
        <v>0.2</v>
      </c>
      <c r="U8859">
        <v>-7.9960000000000004</v>
      </c>
      <c r="V8859">
        <f>IFERROR(SuperstoreData[[#This Row],[Profit]]/SuperstoreData[[#This Row],[Sales]],0)</f>
        <v>-0.25</v>
      </c>
      <c r="W8859">
        <f>YEAR(C8859)</f>
        <v>2017</v>
      </c>
      <c r="X8859" t="str">
        <f>TEXT(C8859,"mmm")</f>
        <v>Oct</v>
      </c>
    </row>
    <row r="8860" spans="1:24" x14ac:dyDescent="0.3">
      <c r="A8860">
        <v>8859</v>
      </c>
      <c r="B8860" t="s">
        <v>11090</v>
      </c>
      <c r="C8860" s="1">
        <v>43021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>
        <v>5083.96</v>
      </c>
      <c r="S8860">
        <v>5</v>
      </c>
      <c r="T8860">
        <v>0.2</v>
      </c>
      <c r="U8860">
        <v>1906.4849999999999</v>
      </c>
      <c r="V8860">
        <f>IFERROR(SuperstoreData[[#This Row],[Profit]]/SuperstoreData[[#This Row],[Sales]],0)</f>
        <v>0.375</v>
      </c>
      <c r="W8860">
        <f>YEAR(C8860)</f>
        <v>2017</v>
      </c>
      <c r="X8860" t="str">
        <f>TEXT(C8860,"mmm")</f>
        <v>Oct</v>
      </c>
    </row>
    <row r="8861" spans="1:24" x14ac:dyDescent="0.3">
      <c r="A8861">
        <v>8860</v>
      </c>
      <c r="B8861" t="s">
        <v>11091</v>
      </c>
      <c r="C8861" s="1">
        <v>42967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>
        <v>35.96</v>
      </c>
      <c r="S8861">
        <v>1</v>
      </c>
      <c r="T8861">
        <v>0.2</v>
      </c>
      <c r="U8861">
        <v>3.5960000000000001</v>
      </c>
      <c r="V8861">
        <f>IFERROR(SuperstoreData[[#This Row],[Profit]]/SuperstoreData[[#This Row],[Sales]],0)</f>
        <v>0.1</v>
      </c>
      <c r="W8861">
        <f>YEAR(C8861)</f>
        <v>2017</v>
      </c>
      <c r="X8861" t="str">
        <f>TEXT(C8861,"mmm")</f>
        <v>Aug</v>
      </c>
    </row>
    <row r="8862" spans="1:24" x14ac:dyDescent="0.3">
      <c r="A8862">
        <v>8861</v>
      </c>
      <c r="B8862" t="s">
        <v>11092</v>
      </c>
      <c r="C8862" s="1">
        <v>42258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>
        <v>31.05</v>
      </c>
      <c r="S8862">
        <v>3</v>
      </c>
      <c r="T8862">
        <v>0</v>
      </c>
      <c r="U8862">
        <v>14.904</v>
      </c>
      <c r="V8862">
        <f>IFERROR(SuperstoreData[[#This Row],[Profit]]/SuperstoreData[[#This Row],[Sales]],0)</f>
        <v>0.48</v>
      </c>
      <c r="W8862">
        <f>YEAR(C8862)</f>
        <v>2015</v>
      </c>
      <c r="X8862" t="str">
        <f>TEXT(C8862,"mmm")</f>
        <v>Sep</v>
      </c>
    </row>
    <row r="8863" spans="1:24" x14ac:dyDescent="0.3">
      <c r="A8863">
        <v>8862</v>
      </c>
      <c r="B8863" t="s">
        <v>11092</v>
      </c>
      <c r="C8863" s="1">
        <v>42258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>
        <v>8.92</v>
      </c>
      <c r="S8863">
        <v>4</v>
      </c>
      <c r="T8863">
        <v>0</v>
      </c>
      <c r="U8863">
        <v>3.9247999999999998</v>
      </c>
      <c r="V8863">
        <f>IFERROR(SuperstoreData[[#This Row],[Profit]]/SuperstoreData[[#This Row],[Sales]],0)</f>
        <v>0.44</v>
      </c>
      <c r="W8863">
        <f>YEAR(C8863)</f>
        <v>2015</v>
      </c>
      <c r="X8863" t="str">
        <f>TEXT(C8863,"mmm")</f>
        <v>Sep</v>
      </c>
    </row>
    <row r="8864" spans="1:24" x14ac:dyDescent="0.3">
      <c r="A8864">
        <v>8863</v>
      </c>
      <c r="B8864" t="s">
        <v>11092</v>
      </c>
      <c r="C8864" s="1">
        <v>42258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>
        <v>209.6</v>
      </c>
      <c r="S8864">
        <v>4</v>
      </c>
      <c r="T8864">
        <v>0</v>
      </c>
      <c r="U8864">
        <v>96.415999999999997</v>
      </c>
      <c r="V8864">
        <f>IFERROR(SuperstoreData[[#This Row],[Profit]]/SuperstoreData[[#This Row],[Sales]],0)</f>
        <v>0.46</v>
      </c>
      <c r="W8864">
        <f>YEAR(C8864)</f>
        <v>2015</v>
      </c>
      <c r="X8864" t="str">
        <f>TEXT(C8864,"mmm")</f>
        <v>Sep</v>
      </c>
    </row>
    <row r="8865" spans="1:24" x14ac:dyDescent="0.3">
      <c r="A8865">
        <v>8864</v>
      </c>
      <c r="B8865" t="s">
        <v>11092</v>
      </c>
      <c r="C8865" s="1">
        <v>42258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>
        <v>111.04</v>
      </c>
      <c r="S8865">
        <v>4</v>
      </c>
      <c r="T8865">
        <v>0</v>
      </c>
      <c r="U8865">
        <v>29.980799999999999</v>
      </c>
      <c r="V8865">
        <f>IFERROR(SuperstoreData[[#This Row],[Profit]]/SuperstoreData[[#This Row],[Sales]],0)</f>
        <v>0.26999999999999996</v>
      </c>
      <c r="W8865">
        <f>YEAR(C8865)</f>
        <v>2015</v>
      </c>
      <c r="X8865" t="str">
        <f>TEXT(C8865,"mmm")</f>
        <v>Sep</v>
      </c>
    </row>
    <row r="8866" spans="1:24" x14ac:dyDescent="0.3">
      <c r="A8866">
        <v>8865</v>
      </c>
      <c r="B8866" t="s">
        <v>11092</v>
      </c>
      <c r="C8866" s="1">
        <v>42258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>
        <v>38.880000000000003</v>
      </c>
      <c r="S8866">
        <v>6</v>
      </c>
      <c r="T8866">
        <v>0</v>
      </c>
      <c r="U8866">
        <v>18.662400000000002</v>
      </c>
      <c r="V8866">
        <f>IFERROR(SuperstoreData[[#This Row],[Profit]]/SuperstoreData[[#This Row],[Sales]],0)</f>
        <v>0.48000000000000004</v>
      </c>
      <c r="W8866">
        <f>YEAR(C8866)</f>
        <v>2015</v>
      </c>
      <c r="X8866" t="str">
        <f>TEXT(C8866,"mmm")</f>
        <v>Sep</v>
      </c>
    </row>
    <row r="8867" spans="1:24" x14ac:dyDescent="0.3">
      <c r="A8867">
        <v>8866</v>
      </c>
      <c r="B8867" t="s">
        <v>11093</v>
      </c>
      <c r="C8867" s="1">
        <v>42358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>
        <v>36.270000000000003</v>
      </c>
      <c r="S8867">
        <v>3</v>
      </c>
      <c r="T8867">
        <v>0</v>
      </c>
      <c r="U8867">
        <v>10.881</v>
      </c>
      <c r="V8867">
        <f>IFERROR(SuperstoreData[[#This Row],[Profit]]/SuperstoreData[[#This Row],[Sales]],0)</f>
        <v>0.3</v>
      </c>
      <c r="W8867">
        <f>YEAR(C8867)</f>
        <v>2015</v>
      </c>
      <c r="X8867" t="str">
        <f>TEXT(C8867,"mmm")</f>
        <v>Dec</v>
      </c>
    </row>
    <row r="8868" spans="1:24" x14ac:dyDescent="0.3">
      <c r="A8868">
        <v>8867</v>
      </c>
      <c r="B8868" t="s">
        <v>11094</v>
      </c>
      <c r="C8868" s="1">
        <v>41902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>
        <v>493.43</v>
      </c>
      <c r="S8868">
        <v>5</v>
      </c>
      <c r="T8868">
        <v>0.3</v>
      </c>
      <c r="U8868">
        <v>-70.489999999999995</v>
      </c>
      <c r="V8868">
        <f>IFERROR(SuperstoreData[[#This Row],[Profit]]/SuperstoreData[[#This Row],[Sales]],0)</f>
        <v>-0.14285714285714285</v>
      </c>
      <c r="W8868">
        <f>YEAR(C8868)</f>
        <v>2014</v>
      </c>
      <c r="X8868" t="str">
        <f>TEXT(C8868,"mmm")</f>
        <v>Sep</v>
      </c>
    </row>
    <row r="8869" spans="1:24" x14ac:dyDescent="0.3">
      <c r="A8869">
        <v>8868</v>
      </c>
      <c r="B8869" t="s">
        <v>11094</v>
      </c>
      <c r="C8869" s="1">
        <v>41902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>
        <v>11.12</v>
      </c>
      <c r="S8869">
        <v>2</v>
      </c>
      <c r="T8869">
        <v>0.2</v>
      </c>
      <c r="U8869">
        <v>3.4750000000000001</v>
      </c>
      <c r="V8869">
        <f>IFERROR(SuperstoreData[[#This Row],[Profit]]/SuperstoreData[[#This Row],[Sales]],0)</f>
        <v>0.31250000000000006</v>
      </c>
      <c r="W8869">
        <f>YEAR(C8869)</f>
        <v>2014</v>
      </c>
      <c r="X8869" t="str">
        <f>TEXT(C8869,"mmm")</f>
        <v>Sep</v>
      </c>
    </row>
    <row r="8870" spans="1:24" x14ac:dyDescent="0.3">
      <c r="A8870">
        <v>8869</v>
      </c>
      <c r="B8870" t="s">
        <v>11095</v>
      </c>
      <c r="C8870" s="1">
        <v>42678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>
        <v>686.4</v>
      </c>
      <c r="S8870">
        <v>2</v>
      </c>
      <c r="T8870">
        <v>0.2</v>
      </c>
      <c r="U8870">
        <v>77.22</v>
      </c>
      <c r="V8870">
        <f>IFERROR(SuperstoreData[[#This Row],[Profit]]/SuperstoreData[[#This Row],[Sales]],0)</f>
        <v>0.1125</v>
      </c>
      <c r="W8870">
        <f>YEAR(C8870)</f>
        <v>2016</v>
      </c>
      <c r="X8870" t="str">
        <f>TEXT(C8870,"mmm")</f>
        <v>Nov</v>
      </c>
    </row>
    <row r="8871" spans="1:24" x14ac:dyDescent="0.3">
      <c r="A8871">
        <v>8870</v>
      </c>
      <c r="B8871" t="s">
        <v>11096</v>
      </c>
      <c r="C8871" s="1">
        <v>43070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>
        <v>15.92</v>
      </c>
      <c r="S8871">
        <v>5</v>
      </c>
      <c r="T8871">
        <v>0.2</v>
      </c>
      <c r="U8871">
        <v>5.3730000000000002</v>
      </c>
      <c r="V8871">
        <f>IFERROR(SuperstoreData[[#This Row],[Profit]]/SuperstoreData[[#This Row],[Sales]],0)</f>
        <v>0.33750000000000002</v>
      </c>
      <c r="W8871">
        <f>YEAR(C8871)</f>
        <v>2017</v>
      </c>
      <c r="X8871" t="str">
        <f>TEXT(C8871,"mmm")</f>
        <v>Dec</v>
      </c>
    </row>
    <row r="8872" spans="1:24" x14ac:dyDescent="0.3">
      <c r="A8872">
        <v>8871</v>
      </c>
      <c r="B8872" t="s">
        <v>11096</v>
      </c>
      <c r="C8872" s="1">
        <v>43070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>
        <v>70.680000000000007</v>
      </c>
      <c r="S8872">
        <v>12</v>
      </c>
      <c r="T8872">
        <v>0</v>
      </c>
      <c r="U8872">
        <v>31.0992</v>
      </c>
      <c r="V8872">
        <f>IFERROR(SuperstoreData[[#This Row],[Profit]]/SuperstoreData[[#This Row],[Sales]],0)</f>
        <v>0.43999999999999995</v>
      </c>
      <c r="W8872">
        <f>YEAR(C8872)</f>
        <v>2017</v>
      </c>
      <c r="X8872" t="str">
        <f>TEXT(C8872,"mmm")</f>
        <v>Dec</v>
      </c>
    </row>
    <row r="8873" spans="1:24" x14ac:dyDescent="0.3">
      <c r="A8873">
        <v>8872</v>
      </c>
      <c r="B8873" t="s">
        <v>11096</v>
      </c>
      <c r="C8873" s="1">
        <v>43070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>
        <v>541.24</v>
      </c>
      <c r="S8873">
        <v>4</v>
      </c>
      <c r="T8873">
        <v>0</v>
      </c>
      <c r="U8873">
        <v>5.4123999999999999</v>
      </c>
      <c r="V8873">
        <f>IFERROR(SuperstoreData[[#This Row],[Profit]]/SuperstoreData[[#This Row],[Sales]],0)</f>
        <v>0.01</v>
      </c>
      <c r="W8873">
        <f>YEAR(C8873)</f>
        <v>2017</v>
      </c>
      <c r="X8873" t="str">
        <f>TEXT(C8873,"mmm")</f>
        <v>Dec</v>
      </c>
    </row>
    <row r="8874" spans="1:24" x14ac:dyDescent="0.3">
      <c r="A8874">
        <v>8873</v>
      </c>
      <c r="B8874" t="s">
        <v>11097</v>
      </c>
      <c r="C8874" s="1">
        <v>41922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>
        <v>101.994</v>
      </c>
      <c r="S8874">
        <v>2</v>
      </c>
      <c r="T8874">
        <v>0.7</v>
      </c>
      <c r="U8874">
        <v>-71.395799999999994</v>
      </c>
      <c r="V8874">
        <f>IFERROR(SuperstoreData[[#This Row],[Profit]]/SuperstoreData[[#This Row],[Sales]],0)</f>
        <v>-0.7</v>
      </c>
      <c r="W8874">
        <f>YEAR(C8874)</f>
        <v>2014</v>
      </c>
      <c r="X8874" t="str">
        <f>TEXT(C8874,"mmm")</f>
        <v>Oct</v>
      </c>
    </row>
    <row r="8875" spans="1:24" x14ac:dyDescent="0.3">
      <c r="A8875">
        <v>8874</v>
      </c>
      <c r="B8875" t="s">
        <v>11097</v>
      </c>
      <c r="C8875" s="1">
        <v>41922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>
        <v>18.263999999999999</v>
      </c>
      <c r="S8875">
        <v>2</v>
      </c>
      <c r="T8875">
        <v>0.7</v>
      </c>
      <c r="U8875">
        <v>-13.393599999999999</v>
      </c>
      <c r="V8875">
        <f>IFERROR(SuperstoreData[[#This Row],[Profit]]/SuperstoreData[[#This Row],[Sales]],0)</f>
        <v>-0.73333333333333328</v>
      </c>
      <c r="W8875">
        <f>YEAR(C8875)</f>
        <v>2014</v>
      </c>
      <c r="X8875" t="str">
        <f>TEXT(C8875,"mmm")</f>
        <v>Oct</v>
      </c>
    </row>
    <row r="8876" spans="1:24" x14ac:dyDescent="0.3">
      <c r="A8876">
        <v>8875</v>
      </c>
      <c r="B8876" t="s">
        <v>11100</v>
      </c>
      <c r="C8876" s="1">
        <v>43053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>
        <v>21.99</v>
      </c>
      <c r="S8876">
        <v>5</v>
      </c>
      <c r="T8876">
        <v>0.8</v>
      </c>
      <c r="U8876">
        <v>-32.984999999999999</v>
      </c>
      <c r="V8876">
        <f>IFERROR(SuperstoreData[[#This Row],[Profit]]/SuperstoreData[[#This Row],[Sales]],0)</f>
        <v>-1.5</v>
      </c>
      <c r="W8876">
        <f>YEAR(C8876)</f>
        <v>2017</v>
      </c>
      <c r="X8876" t="str">
        <f>TEXT(C8876,"mmm")</f>
        <v>Nov</v>
      </c>
    </row>
    <row r="8877" spans="1:24" x14ac:dyDescent="0.3">
      <c r="A8877">
        <v>8876</v>
      </c>
      <c r="B8877" t="s">
        <v>11101</v>
      </c>
      <c r="C8877" s="1">
        <v>42595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>
        <v>185.376</v>
      </c>
      <c r="S8877">
        <v>2</v>
      </c>
      <c r="T8877">
        <v>0.2</v>
      </c>
      <c r="U8877">
        <v>-34.758000000000003</v>
      </c>
      <c r="V8877">
        <f>IFERROR(SuperstoreData[[#This Row],[Profit]]/SuperstoreData[[#This Row],[Sales]],0)</f>
        <v>-0.1875</v>
      </c>
      <c r="W8877">
        <f>YEAR(C8877)</f>
        <v>2016</v>
      </c>
      <c r="X8877" t="str">
        <f>TEXT(C8877,"mmm")</f>
        <v>Aug</v>
      </c>
    </row>
    <row r="8878" spans="1:24" x14ac:dyDescent="0.3">
      <c r="A8878">
        <v>8877</v>
      </c>
      <c r="B8878" t="s">
        <v>11101</v>
      </c>
      <c r="C8878" s="1">
        <v>42595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>
        <v>58.923999999999999</v>
      </c>
      <c r="S8878">
        <v>1</v>
      </c>
      <c r="T8878">
        <v>0.8</v>
      </c>
      <c r="U8878">
        <v>-153.20240000000001</v>
      </c>
      <c r="V8878">
        <f>IFERROR(SuperstoreData[[#This Row],[Profit]]/SuperstoreData[[#This Row],[Sales]],0)</f>
        <v>-2.6</v>
      </c>
      <c r="W8878">
        <f>YEAR(C8878)</f>
        <v>2016</v>
      </c>
      <c r="X8878" t="str">
        <f>TEXT(C8878,"mmm")</f>
        <v>Aug</v>
      </c>
    </row>
    <row r="8879" spans="1:24" x14ac:dyDescent="0.3">
      <c r="A8879">
        <v>8878</v>
      </c>
      <c r="B8879" t="s">
        <v>11102</v>
      </c>
      <c r="C8879" s="1">
        <v>42995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>
        <v>480</v>
      </c>
      <c r="S8879">
        <v>4</v>
      </c>
      <c r="T8879">
        <v>0</v>
      </c>
      <c r="U8879">
        <v>225.6</v>
      </c>
      <c r="V8879">
        <f>IFERROR(SuperstoreData[[#This Row],[Profit]]/SuperstoreData[[#This Row],[Sales]],0)</f>
        <v>0.47</v>
      </c>
      <c r="W8879">
        <f>YEAR(C8879)</f>
        <v>2017</v>
      </c>
      <c r="X8879" t="str">
        <f>TEXT(C8879,"mmm")</f>
        <v>Sep</v>
      </c>
    </row>
    <row r="8880" spans="1:24" x14ac:dyDescent="0.3">
      <c r="A8880">
        <v>8879</v>
      </c>
      <c r="B8880" t="s">
        <v>11102</v>
      </c>
      <c r="C8880" s="1">
        <v>42995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>
        <v>34.049999999999997</v>
      </c>
      <c r="S8880">
        <v>3</v>
      </c>
      <c r="T8880">
        <v>0</v>
      </c>
      <c r="U8880">
        <v>9.5340000000000007</v>
      </c>
      <c r="V8880">
        <f>IFERROR(SuperstoreData[[#This Row],[Profit]]/SuperstoreData[[#This Row],[Sales]],0)</f>
        <v>0.28000000000000003</v>
      </c>
      <c r="W8880">
        <f>YEAR(C8880)</f>
        <v>2017</v>
      </c>
      <c r="X8880" t="str">
        <f>TEXT(C8880,"mmm")</f>
        <v>Sep</v>
      </c>
    </row>
    <row r="8881" spans="1:24" x14ac:dyDescent="0.3">
      <c r="A8881">
        <v>8880</v>
      </c>
      <c r="B8881" t="s">
        <v>11105</v>
      </c>
      <c r="C8881" s="1">
        <v>42086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>
        <v>192.72</v>
      </c>
      <c r="S8881">
        <v>11</v>
      </c>
      <c r="T8881">
        <v>0</v>
      </c>
      <c r="U8881">
        <v>92.505600000000001</v>
      </c>
      <c r="V8881">
        <f>IFERROR(SuperstoreData[[#This Row],[Profit]]/SuperstoreData[[#This Row],[Sales]],0)</f>
        <v>0.48</v>
      </c>
      <c r="W8881">
        <f>YEAR(C8881)</f>
        <v>2015</v>
      </c>
      <c r="X8881" t="str">
        <f>TEXT(C8881,"mmm")</f>
        <v>Mar</v>
      </c>
    </row>
    <row r="8882" spans="1:24" x14ac:dyDescent="0.3">
      <c r="A8882">
        <v>8881</v>
      </c>
      <c r="B8882" t="s">
        <v>11105</v>
      </c>
      <c r="C8882" s="1">
        <v>42086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>
        <v>239.97</v>
      </c>
      <c r="S8882">
        <v>3</v>
      </c>
      <c r="T8882">
        <v>0</v>
      </c>
      <c r="U8882">
        <v>86.389200000000002</v>
      </c>
      <c r="V8882">
        <f>IFERROR(SuperstoreData[[#This Row],[Profit]]/SuperstoreData[[#This Row],[Sales]],0)</f>
        <v>0.36</v>
      </c>
      <c r="W8882">
        <f>YEAR(C8882)</f>
        <v>2015</v>
      </c>
      <c r="X8882" t="str">
        <f>TEXT(C8882,"mmm")</f>
        <v>Mar</v>
      </c>
    </row>
    <row r="8883" spans="1:24" x14ac:dyDescent="0.3">
      <c r="A8883">
        <v>8882</v>
      </c>
      <c r="B8883" t="s">
        <v>11106</v>
      </c>
      <c r="C8883" s="1">
        <v>42551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>
        <v>50.12</v>
      </c>
      <c r="S8883">
        <v>7</v>
      </c>
      <c r="T8883">
        <v>0.2</v>
      </c>
      <c r="U8883">
        <v>-0.62649999999999995</v>
      </c>
      <c r="V8883">
        <f>IFERROR(SuperstoreData[[#This Row],[Profit]]/SuperstoreData[[#This Row],[Sales]],0)</f>
        <v>-1.2499999999999999E-2</v>
      </c>
      <c r="W8883">
        <f>YEAR(C8883)</f>
        <v>2016</v>
      </c>
      <c r="X8883" t="str">
        <f>TEXT(C8883,"mmm")</f>
        <v>Jun</v>
      </c>
    </row>
    <row r="8884" spans="1:24" x14ac:dyDescent="0.3">
      <c r="A8884">
        <v>8883</v>
      </c>
      <c r="B8884" t="s">
        <v>11107</v>
      </c>
      <c r="C8884" s="1">
        <v>43028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>
        <v>15.984</v>
      </c>
      <c r="S8884">
        <v>2</v>
      </c>
      <c r="T8884">
        <v>0.2</v>
      </c>
      <c r="U8884">
        <v>1.3986000000000001</v>
      </c>
      <c r="V8884">
        <f>IFERROR(SuperstoreData[[#This Row],[Profit]]/SuperstoreData[[#This Row],[Sales]],0)</f>
        <v>8.7500000000000008E-2</v>
      </c>
      <c r="W8884">
        <f>YEAR(C8884)</f>
        <v>2017</v>
      </c>
      <c r="X8884" t="str">
        <f>TEXT(C8884,"mmm")</f>
        <v>Oct</v>
      </c>
    </row>
    <row r="8885" spans="1:24" x14ac:dyDescent="0.3">
      <c r="A8885">
        <v>8884</v>
      </c>
      <c r="B8885" t="s">
        <v>11107</v>
      </c>
      <c r="C8885" s="1">
        <v>43028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>
        <v>14.352</v>
      </c>
      <c r="S8885">
        <v>3</v>
      </c>
      <c r="T8885">
        <v>0.2</v>
      </c>
      <c r="U8885">
        <v>4.4850000000000003</v>
      </c>
      <c r="V8885">
        <f>IFERROR(SuperstoreData[[#This Row],[Profit]]/SuperstoreData[[#This Row],[Sales]],0)</f>
        <v>0.3125</v>
      </c>
      <c r="W8885">
        <f>YEAR(C8885)</f>
        <v>2017</v>
      </c>
      <c r="X8885" t="str">
        <f>TEXT(C8885,"mmm")</f>
        <v>Oct</v>
      </c>
    </row>
    <row r="8886" spans="1:24" x14ac:dyDescent="0.3">
      <c r="A8886">
        <v>8885</v>
      </c>
      <c r="B8886" t="s">
        <v>11108</v>
      </c>
      <c r="C8886" s="1">
        <v>41876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>
        <v>6.5279999999999996</v>
      </c>
      <c r="S8886">
        <v>4</v>
      </c>
      <c r="T8886">
        <v>0.7</v>
      </c>
      <c r="U8886">
        <v>-4.5696000000000003</v>
      </c>
      <c r="V8886">
        <f>IFERROR(SuperstoreData[[#This Row],[Profit]]/SuperstoreData[[#This Row],[Sales]],0)</f>
        <v>-0.70000000000000007</v>
      </c>
      <c r="W8886">
        <f>YEAR(C8886)</f>
        <v>2014</v>
      </c>
      <c r="X8886" t="str">
        <f>TEXT(C8886,"mmm")</f>
        <v>Aug</v>
      </c>
    </row>
    <row r="8887" spans="1:24" x14ac:dyDescent="0.3">
      <c r="A8887">
        <v>8886</v>
      </c>
      <c r="B8887" t="s">
        <v>11108</v>
      </c>
      <c r="C8887" s="1">
        <v>41876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>
        <v>2.8620000000000001</v>
      </c>
      <c r="S8887">
        <v>3</v>
      </c>
      <c r="T8887">
        <v>0.7</v>
      </c>
      <c r="U8887">
        <v>-2.2896000000000001</v>
      </c>
      <c r="V8887">
        <f>IFERROR(SuperstoreData[[#This Row],[Profit]]/SuperstoreData[[#This Row],[Sales]],0)</f>
        <v>-0.8</v>
      </c>
      <c r="W8887">
        <f>YEAR(C8887)</f>
        <v>2014</v>
      </c>
      <c r="X8887" t="str">
        <f>TEXT(C8887,"mmm")</f>
        <v>Aug</v>
      </c>
    </row>
    <row r="8888" spans="1:24" x14ac:dyDescent="0.3">
      <c r="A8888">
        <v>8887</v>
      </c>
      <c r="B8888" t="s">
        <v>11108</v>
      </c>
      <c r="C8888" s="1">
        <v>41876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>
        <v>20.856000000000002</v>
      </c>
      <c r="S8888">
        <v>8</v>
      </c>
      <c r="T8888">
        <v>0.7</v>
      </c>
      <c r="U8888">
        <v>-16.684799999999999</v>
      </c>
      <c r="V8888">
        <f>IFERROR(SuperstoreData[[#This Row],[Profit]]/SuperstoreData[[#This Row],[Sales]],0)</f>
        <v>-0.79999999999999993</v>
      </c>
      <c r="W8888">
        <f>YEAR(C8888)</f>
        <v>2014</v>
      </c>
      <c r="X8888" t="str">
        <f>TEXT(C8888,"mmm")</f>
        <v>Aug</v>
      </c>
    </row>
    <row r="8889" spans="1:24" x14ac:dyDescent="0.3">
      <c r="A8889">
        <v>8888</v>
      </c>
      <c r="B8889" t="s">
        <v>11109</v>
      </c>
      <c r="C8889" s="1">
        <v>41847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>
        <v>276.27999999999997</v>
      </c>
      <c r="S8889">
        <v>2</v>
      </c>
      <c r="T8889">
        <v>0</v>
      </c>
      <c r="U8889">
        <v>0</v>
      </c>
      <c r="V8889">
        <f>IFERROR(SuperstoreData[[#This Row],[Profit]]/SuperstoreData[[#This Row],[Sales]],0)</f>
        <v>0</v>
      </c>
      <c r="W8889">
        <f>YEAR(C8889)</f>
        <v>2014</v>
      </c>
      <c r="X8889" t="str">
        <f>TEXT(C8889,"mmm")</f>
        <v>Jul</v>
      </c>
    </row>
    <row r="8890" spans="1:24" x14ac:dyDescent="0.3">
      <c r="A8890">
        <v>8889</v>
      </c>
      <c r="B8890" t="s">
        <v>11110</v>
      </c>
      <c r="C8890" s="1">
        <v>43070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>
        <v>629.64</v>
      </c>
      <c r="S8890">
        <v>9</v>
      </c>
      <c r="T8890">
        <v>0</v>
      </c>
      <c r="U8890">
        <v>107.03879999999999</v>
      </c>
      <c r="V8890">
        <f>IFERROR(SuperstoreData[[#This Row],[Profit]]/SuperstoreData[[#This Row],[Sales]],0)</f>
        <v>0.16999999999999998</v>
      </c>
      <c r="W8890">
        <f>YEAR(C8890)</f>
        <v>2017</v>
      </c>
      <c r="X8890" t="str">
        <f>TEXT(C8890,"mmm")</f>
        <v>Dec</v>
      </c>
    </row>
    <row r="8891" spans="1:24" x14ac:dyDescent="0.3">
      <c r="A8891">
        <v>8890</v>
      </c>
      <c r="B8891" t="s">
        <v>11111</v>
      </c>
      <c r="C8891" s="1">
        <v>42660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>
        <v>449.97</v>
      </c>
      <c r="S8891">
        <v>3</v>
      </c>
      <c r="T8891">
        <v>0</v>
      </c>
      <c r="U8891">
        <v>220.4853</v>
      </c>
      <c r="V8891">
        <f>IFERROR(SuperstoreData[[#This Row],[Profit]]/SuperstoreData[[#This Row],[Sales]],0)</f>
        <v>0.48999999999999994</v>
      </c>
      <c r="W8891">
        <f>YEAR(C8891)</f>
        <v>2016</v>
      </c>
      <c r="X8891" t="str">
        <f>TEXT(C8891,"mmm")</f>
        <v>Oct</v>
      </c>
    </row>
    <row r="8892" spans="1:24" x14ac:dyDescent="0.3">
      <c r="A8892">
        <v>8891</v>
      </c>
      <c r="B8892" t="s">
        <v>11111</v>
      </c>
      <c r="C8892" s="1">
        <v>42660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>
        <v>1927.59</v>
      </c>
      <c r="S8892">
        <v>7</v>
      </c>
      <c r="T8892">
        <v>0</v>
      </c>
      <c r="U8892">
        <v>751.76009999999997</v>
      </c>
      <c r="V8892">
        <f>IFERROR(SuperstoreData[[#This Row],[Profit]]/SuperstoreData[[#This Row],[Sales]],0)</f>
        <v>0.39</v>
      </c>
      <c r="W8892">
        <f>YEAR(C8892)</f>
        <v>2016</v>
      </c>
      <c r="X8892" t="str">
        <f>TEXT(C8892,"mmm")</f>
        <v>Oct</v>
      </c>
    </row>
    <row r="8893" spans="1:24" x14ac:dyDescent="0.3">
      <c r="A8893">
        <v>8892</v>
      </c>
      <c r="B8893" t="s">
        <v>11112</v>
      </c>
      <c r="C8893" s="1">
        <v>42629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>
        <v>121.78</v>
      </c>
      <c r="S8893">
        <v>2</v>
      </c>
      <c r="T8893">
        <v>0</v>
      </c>
      <c r="U8893">
        <v>30.445</v>
      </c>
      <c r="V8893">
        <f>IFERROR(SuperstoreData[[#This Row],[Profit]]/SuperstoreData[[#This Row],[Sales]],0)</f>
        <v>0.25</v>
      </c>
      <c r="W8893">
        <f>YEAR(C8893)</f>
        <v>2016</v>
      </c>
      <c r="X8893" t="str">
        <f>TEXT(C8893,"mmm")</f>
        <v>Sep</v>
      </c>
    </row>
    <row r="8894" spans="1:24" x14ac:dyDescent="0.3">
      <c r="A8894">
        <v>8893</v>
      </c>
      <c r="B8894" t="s">
        <v>11113</v>
      </c>
      <c r="C8894" s="1">
        <v>42339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>
        <v>2676.672</v>
      </c>
      <c r="S8894">
        <v>9</v>
      </c>
      <c r="T8894">
        <v>0.2</v>
      </c>
      <c r="U8894">
        <v>267.66719999999998</v>
      </c>
      <c r="V8894">
        <f>IFERROR(SuperstoreData[[#This Row],[Profit]]/SuperstoreData[[#This Row],[Sales]],0)</f>
        <v>9.9999999999999992E-2</v>
      </c>
      <c r="W8894">
        <f>YEAR(C8894)</f>
        <v>2015</v>
      </c>
      <c r="X8894" t="str">
        <f>TEXT(C8894,"mmm")</f>
        <v>Dec</v>
      </c>
    </row>
    <row r="8895" spans="1:24" x14ac:dyDescent="0.3">
      <c r="A8895">
        <v>8894</v>
      </c>
      <c r="B8895" t="s">
        <v>11114</v>
      </c>
      <c r="C8895" s="1">
        <v>41856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>
        <v>489.23</v>
      </c>
      <c r="S8895">
        <v>2</v>
      </c>
      <c r="T8895">
        <v>0.3</v>
      </c>
      <c r="U8895">
        <v>41.933999999999997</v>
      </c>
      <c r="V8895">
        <f>IFERROR(SuperstoreData[[#This Row],[Profit]]/SuperstoreData[[#This Row],[Sales]],0)</f>
        <v>8.5714285714285701E-2</v>
      </c>
      <c r="W8895">
        <f>YEAR(C8895)</f>
        <v>2014</v>
      </c>
      <c r="X8895" t="str">
        <f>TEXT(C8895,"mmm")</f>
        <v>Aug</v>
      </c>
    </row>
    <row r="8896" spans="1:24" x14ac:dyDescent="0.3">
      <c r="A8896">
        <v>8895</v>
      </c>
      <c r="B8896" t="s">
        <v>11115</v>
      </c>
      <c r="C8896" s="1">
        <v>42597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>
        <v>312.02999999999997</v>
      </c>
      <c r="S8896">
        <v>3</v>
      </c>
      <c r="T8896">
        <v>0</v>
      </c>
      <c r="U8896">
        <v>43.684199999999997</v>
      </c>
      <c r="V8896">
        <f>IFERROR(SuperstoreData[[#This Row],[Profit]]/SuperstoreData[[#This Row],[Sales]],0)</f>
        <v>0.14000000000000001</v>
      </c>
      <c r="W8896">
        <f>YEAR(C8896)</f>
        <v>2016</v>
      </c>
      <c r="X8896" t="str">
        <f>TEXT(C8896,"mmm")</f>
        <v>Aug</v>
      </c>
    </row>
    <row r="8897" spans="1:24" x14ac:dyDescent="0.3">
      <c r="A8897">
        <v>8896</v>
      </c>
      <c r="B8897" t="s">
        <v>11115</v>
      </c>
      <c r="C8897" s="1">
        <v>42597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>
        <v>17.940000000000001</v>
      </c>
      <c r="S8897">
        <v>3</v>
      </c>
      <c r="T8897">
        <v>0</v>
      </c>
      <c r="U8897">
        <v>3.0497999999999998</v>
      </c>
      <c r="V8897">
        <f>IFERROR(SuperstoreData[[#This Row],[Profit]]/SuperstoreData[[#This Row],[Sales]],0)</f>
        <v>0.16999999999999998</v>
      </c>
      <c r="W8897">
        <f>YEAR(C8897)</f>
        <v>2016</v>
      </c>
      <c r="X8897" t="str">
        <f>TEXT(C8897,"mmm")</f>
        <v>Aug</v>
      </c>
    </row>
    <row r="8898" spans="1:24" x14ac:dyDescent="0.3">
      <c r="A8898">
        <v>8897</v>
      </c>
      <c r="B8898" t="s">
        <v>11115</v>
      </c>
      <c r="C8898" s="1">
        <v>42597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>
        <v>165.6</v>
      </c>
      <c r="S8898">
        <v>3</v>
      </c>
      <c r="T8898">
        <v>0.2</v>
      </c>
      <c r="U8898">
        <v>10.35</v>
      </c>
      <c r="V8898">
        <f>IFERROR(SuperstoreData[[#This Row],[Profit]]/SuperstoreData[[#This Row],[Sales]],0)</f>
        <v>6.25E-2</v>
      </c>
      <c r="W8898">
        <f>YEAR(C8898)</f>
        <v>2016</v>
      </c>
      <c r="X8898" t="str">
        <f>TEXT(C8898,"mmm")</f>
        <v>Aug</v>
      </c>
    </row>
    <row r="8899" spans="1:24" x14ac:dyDescent="0.3">
      <c r="A8899">
        <v>8898</v>
      </c>
      <c r="B8899" t="s">
        <v>11115</v>
      </c>
      <c r="C8899" s="1">
        <v>42597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>
        <v>37.520000000000003</v>
      </c>
      <c r="S8899">
        <v>4</v>
      </c>
      <c r="T8899">
        <v>0</v>
      </c>
      <c r="U8899">
        <v>18.009599999999999</v>
      </c>
      <c r="V8899">
        <f>IFERROR(SuperstoreData[[#This Row],[Profit]]/SuperstoreData[[#This Row],[Sales]],0)</f>
        <v>0.47999999999999993</v>
      </c>
      <c r="W8899">
        <f>YEAR(C8899)</f>
        <v>2016</v>
      </c>
      <c r="X8899" t="str">
        <f>TEXT(C8899,"mmm")</f>
        <v>Aug</v>
      </c>
    </row>
    <row r="8900" spans="1:24" x14ac:dyDescent="0.3">
      <c r="A8900">
        <v>8899</v>
      </c>
      <c r="B8900" t="s">
        <v>11116</v>
      </c>
      <c r="C8900" s="1">
        <v>42223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>
        <v>494.97</v>
      </c>
      <c r="S8900">
        <v>3</v>
      </c>
      <c r="T8900">
        <v>0</v>
      </c>
      <c r="U8900">
        <v>148.49100000000001</v>
      </c>
      <c r="V8900">
        <f>IFERROR(SuperstoreData[[#This Row],[Profit]]/SuperstoreData[[#This Row],[Sales]],0)</f>
        <v>0.3</v>
      </c>
      <c r="W8900">
        <f>YEAR(C8900)</f>
        <v>2015</v>
      </c>
      <c r="X8900" t="str">
        <f>TEXT(C8900,"mmm")</f>
        <v>Aug</v>
      </c>
    </row>
    <row r="8901" spans="1:24" x14ac:dyDescent="0.3">
      <c r="A8901">
        <v>8900</v>
      </c>
      <c r="B8901" t="s">
        <v>11116</v>
      </c>
      <c r="C8901" s="1">
        <v>42223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>
        <v>25.06</v>
      </c>
      <c r="S8901">
        <v>2</v>
      </c>
      <c r="T8901">
        <v>0</v>
      </c>
      <c r="U8901">
        <v>11.7782</v>
      </c>
      <c r="V8901">
        <f>IFERROR(SuperstoreData[[#This Row],[Profit]]/SuperstoreData[[#This Row],[Sales]],0)</f>
        <v>0.47000000000000003</v>
      </c>
      <c r="W8901">
        <f>YEAR(C8901)</f>
        <v>2015</v>
      </c>
      <c r="X8901" t="str">
        <f>TEXT(C8901,"mmm")</f>
        <v>Aug</v>
      </c>
    </row>
    <row r="8902" spans="1:24" x14ac:dyDescent="0.3">
      <c r="A8902">
        <v>8901</v>
      </c>
      <c r="B8902" t="s">
        <v>11117</v>
      </c>
      <c r="C8902" s="1">
        <v>42521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>
        <v>32.064</v>
      </c>
      <c r="S8902">
        <v>3</v>
      </c>
      <c r="T8902">
        <v>0.6</v>
      </c>
      <c r="U8902">
        <v>-12.8256</v>
      </c>
      <c r="V8902">
        <f>IFERROR(SuperstoreData[[#This Row],[Profit]]/SuperstoreData[[#This Row],[Sales]],0)</f>
        <v>-0.39999999999999997</v>
      </c>
      <c r="W8902">
        <f>YEAR(C8902)</f>
        <v>2016</v>
      </c>
      <c r="X8902" t="str">
        <f>TEXT(C8902,"mmm")</f>
        <v>May</v>
      </c>
    </row>
    <row r="8903" spans="1:24" x14ac:dyDescent="0.3">
      <c r="A8903">
        <v>8902</v>
      </c>
      <c r="B8903" t="s">
        <v>11117</v>
      </c>
      <c r="C8903" s="1">
        <v>42521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>
        <v>18.495999999999999</v>
      </c>
      <c r="S8903">
        <v>4</v>
      </c>
      <c r="T8903">
        <v>0.2</v>
      </c>
      <c r="U8903">
        <v>6.7047999999999996</v>
      </c>
      <c r="V8903">
        <f>IFERROR(SuperstoreData[[#This Row],[Profit]]/SuperstoreData[[#This Row],[Sales]],0)</f>
        <v>0.36249999999999999</v>
      </c>
      <c r="W8903">
        <f>YEAR(C8903)</f>
        <v>2016</v>
      </c>
      <c r="X8903" t="str">
        <f>TEXT(C8903,"mmm")</f>
        <v>May</v>
      </c>
    </row>
    <row r="8904" spans="1:24" x14ac:dyDescent="0.3">
      <c r="A8904">
        <v>8903</v>
      </c>
      <c r="B8904" t="s">
        <v>11117</v>
      </c>
      <c r="C8904" s="1">
        <v>42521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>
        <v>191.07900000000001</v>
      </c>
      <c r="S8904">
        <v>3</v>
      </c>
      <c r="T8904">
        <v>0.3</v>
      </c>
      <c r="U8904">
        <v>-38.215800000000002</v>
      </c>
      <c r="V8904">
        <f>IFERROR(SuperstoreData[[#This Row],[Profit]]/SuperstoreData[[#This Row],[Sales]],0)</f>
        <v>-0.2</v>
      </c>
      <c r="W8904">
        <f>YEAR(C8904)</f>
        <v>2016</v>
      </c>
      <c r="X8904" t="str">
        <f>TEXT(C8904,"mmm")</f>
        <v>May</v>
      </c>
    </row>
    <row r="8905" spans="1:24" x14ac:dyDescent="0.3">
      <c r="A8905">
        <v>8904</v>
      </c>
      <c r="B8905" t="s">
        <v>11117</v>
      </c>
      <c r="C8905" s="1">
        <v>42521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>
        <v>10.368</v>
      </c>
      <c r="S8905">
        <v>2</v>
      </c>
      <c r="T8905">
        <v>0.2</v>
      </c>
      <c r="U8905">
        <v>3.6288</v>
      </c>
      <c r="V8905">
        <f>IFERROR(SuperstoreData[[#This Row],[Profit]]/SuperstoreData[[#This Row],[Sales]],0)</f>
        <v>0.35</v>
      </c>
      <c r="W8905">
        <f>YEAR(C8905)</f>
        <v>2016</v>
      </c>
      <c r="X8905" t="str">
        <f>TEXT(C8905,"mmm")</f>
        <v>May</v>
      </c>
    </row>
    <row r="8906" spans="1:24" x14ac:dyDescent="0.3">
      <c r="A8906">
        <v>8905</v>
      </c>
      <c r="B8906" t="s">
        <v>11118</v>
      </c>
      <c r="C8906" s="1">
        <v>42552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>
        <v>30.53</v>
      </c>
      <c r="S8906">
        <v>1</v>
      </c>
      <c r="T8906">
        <v>0</v>
      </c>
      <c r="U8906">
        <v>14.043799999999999</v>
      </c>
      <c r="V8906">
        <f>IFERROR(SuperstoreData[[#This Row],[Profit]]/SuperstoreData[[#This Row],[Sales]],0)</f>
        <v>0.45999999999999996</v>
      </c>
      <c r="W8906">
        <f>YEAR(C8906)</f>
        <v>2016</v>
      </c>
      <c r="X8906" t="str">
        <f>TEXT(C8906,"mmm")</f>
        <v>Jul</v>
      </c>
    </row>
    <row r="8907" spans="1:24" x14ac:dyDescent="0.3">
      <c r="A8907">
        <v>8906</v>
      </c>
      <c r="B8907" t="s">
        <v>11118</v>
      </c>
      <c r="C8907" s="1">
        <v>42552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>
        <v>30.84</v>
      </c>
      <c r="S8907">
        <v>3</v>
      </c>
      <c r="T8907">
        <v>0</v>
      </c>
      <c r="U8907">
        <v>6.1680000000000001</v>
      </c>
      <c r="V8907">
        <f>IFERROR(SuperstoreData[[#This Row],[Profit]]/SuperstoreData[[#This Row],[Sales]],0)</f>
        <v>0.2</v>
      </c>
      <c r="W8907">
        <f>YEAR(C8907)</f>
        <v>2016</v>
      </c>
      <c r="X8907" t="str">
        <f>TEXT(C8907,"mmm")</f>
        <v>Jul</v>
      </c>
    </row>
    <row r="8908" spans="1:24" x14ac:dyDescent="0.3">
      <c r="A8908">
        <v>8907</v>
      </c>
      <c r="B8908" t="s">
        <v>11118</v>
      </c>
      <c r="C8908" s="1">
        <v>42552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>
        <v>75.06</v>
      </c>
      <c r="S8908">
        <v>9</v>
      </c>
      <c r="T8908">
        <v>0</v>
      </c>
      <c r="U8908">
        <v>33.777000000000001</v>
      </c>
      <c r="V8908">
        <f>IFERROR(SuperstoreData[[#This Row],[Profit]]/SuperstoreData[[#This Row],[Sales]],0)</f>
        <v>0.45</v>
      </c>
      <c r="W8908">
        <f>YEAR(C8908)</f>
        <v>2016</v>
      </c>
      <c r="X8908" t="str">
        <f>TEXT(C8908,"mmm")</f>
        <v>Jul</v>
      </c>
    </row>
    <row r="8909" spans="1:24" x14ac:dyDescent="0.3">
      <c r="A8909">
        <v>8908</v>
      </c>
      <c r="B8909" t="s">
        <v>11119</v>
      </c>
      <c r="C8909" s="1">
        <v>42722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>
        <v>66.975999999999999</v>
      </c>
      <c r="S8909">
        <v>7</v>
      </c>
      <c r="T8909">
        <v>0.2</v>
      </c>
      <c r="U8909">
        <v>6.6976000000000004</v>
      </c>
      <c r="V8909">
        <f>IFERROR(SuperstoreData[[#This Row],[Profit]]/SuperstoreData[[#This Row],[Sales]],0)</f>
        <v>0.1</v>
      </c>
      <c r="W8909">
        <f>YEAR(C8909)</f>
        <v>2016</v>
      </c>
      <c r="X8909" t="str">
        <f>TEXT(C8909,"mmm")</f>
        <v>Dec</v>
      </c>
    </row>
    <row r="8910" spans="1:24" x14ac:dyDescent="0.3">
      <c r="A8910">
        <v>8909</v>
      </c>
      <c r="B8910" t="s">
        <v>11120</v>
      </c>
      <c r="C8910" s="1">
        <v>42030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>
        <v>182.72</v>
      </c>
      <c r="S8910">
        <v>8</v>
      </c>
      <c r="T8910">
        <v>0</v>
      </c>
      <c r="U8910">
        <v>84.051199999999994</v>
      </c>
      <c r="V8910">
        <f>IFERROR(SuperstoreData[[#This Row],[Profit]]/SuperstoreData[[#This Row],[Sales]],0)</f>
        <v>0.45999999999999996</v>
      </c>
      <c r="W8910">
        <f>YEAR(C8910)</f>
        <v>2015</v>
      </c>
      <c r="X8910" t="str">
        <f>TEXT(C8910,"mmm")</f>
        <v>Jan</v>
      </c>
    </row>
    <row r="8911" spans="1:24" x14ac:dyDescent="0.3">
      <c r="A8911">
        <v>8910</v>
      </c>
      <c r="B8911" t="s">
        <v>11121</v>
      </c>
      <c r="C8911" s="1">
        <v>43036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>
        <v>21.93</v>
      </c>
      <c r="S8911">
        <v>3</v>
      </c>
      <c r="T8911">
        <v>0</v>
      </c>
      <c r="U8911">
        <v>10.3071</v>
      </c>
      <c r="V8911">
        <f>IFERROR(SuperstoreData[[#This Row],[Profit]]/SuperstoreData[[#This Row],[Sales]],0)</f>
        <v>0.47000000000000003</v>
      </c>
      <c r="W8911">
        <f>YEAR(C8911)</f>
        <v>2017</v>
      </c>
      <c r="X8911" t="str">
        <f>TEXT(C8911,"mmm")</f>
        <v>Oct</v>
      </c>
    </row>
    <row r="8912" spans="1:24" x14ac:dyDescent="0.3">
      <c r="A8912">
        <v>8911</v>
      </c>
      <c r="B8912" t="s">
        <v>11122</v>
      </c>
      <c r="C8912" s="1">
        <v>43043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>
        <v>95.975999999999999</v>
      </c>
      <c r="S8912">
        <v>3</v>
      </c>
      <c r="T8912">
        <v>0.2</v>
      </c>
      <c r="U8912">
        <v>15.5961</v>
      </c>
      <c r="V8912">
        <f>IFERROR(SuperstoreData[[#This Row],[Profit]]/SuperstoreData[[#This Row],[Sales]],0)</f>
        <v>0.16250000000000001</v>
      </c>
      <c r="W8912">
        <f>YEAR(C8912)</f>
        <v>2017</v>
      </c>
      <c r="X8912" t="str">
        <f>TEXT(C8912,"mmm")</f>
        <v>Nov</v>
      </c>
    </row>
    <row r="8913" spans="1:24" x14ac:dyDescent="0.3">
      <c r="A8913">
        <v>8912</v>
      </c>
      <c r="B8913" t="s">
        <v>11122</v>
      </c>
      <c r="C8913" s="1">
        <v>43043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>
        <v>143.928</v>
      </c>
      <c r="S8913">
        <v>9</v>
      </c>
      <c r="T8913">
        <v>0.2</v>
      </c>
      <c r="U8913">
        <v>-32.383800000000001</v>
      </c>
      <c r="V8913">
        <f>IFERROR(SuperstoreData[[#This Row],[Profit]]/SuperstoreData[[#This Row],[Sales]],0)</f>
        <v>-0.22500000000000001</v>
      </c>
      <c r="W8913">
        <f>YEAR(C8913)</f>
        <v>2017</v>
      </c>
      <c r="X8913" t="str">
        <f>TEXT(C8913,"mmm")</f>
        <v>Nov</v>
      </c>
    </row>
    <row r="8914" spans="1:24" x14ac:dyDescent="0.3">
      <c r="A8914">
        <v>8913</v>
      </c>
      <c r="B8914" t="s">
        <v>11122</v>
      </c>
      <c r="C8914" s="1">
        <v>43043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>
        <v>3.5640000000000001</v>
      </c>
      <c r="S8914">
        <v>2</v>
      </c>
      <c r="T8914">
        <v>0.7</v>
      </c>
      <c r="U8914">
        <v>-2.97</v>
      </c>
      <c r="V8914">
        <f>IFERROR(SuperstoreData[[#This Row],[Profit]]/SuperstoreData[[#This Row],[Sales]],0)</f>
        <v>-0.83333333333333337</v>
      </c>
      <c r="W8914">
        <f>YEAR(C8914)</f>
        <v>2017</v>
      </c>
      <c r="X8914" t="str">
        <f>TEXT(C8914,"mmm")</f>
        <v>Nov</v>
      </c>
    </row>
    <row r="8915" spans="1:24" x14ac:dyDescent="0.3">
      <c r="A8915">
        <v>8914</v>
      </c>
      <c r="B8915" t="s">
        <v>11122</v>
      </c>
      <c r="C8915" s="1">
        <v>43043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>
        <v>4.9279999999999999</v>
      </c>
      <c r="S8915">
        <v>2</v>
      </c>
      <c r="T8915">
        <v>0.2</v>
      </c>
      <c r="U8915">
        <v>1.7248000000000001</v>
      </c>
      <c r="V8915">
        <f>IFERROR(SuperstoreData[[#This Row],[Profit]]/SuperstoreData[[#This Row],[Sales]],0)</f>
        <v>0.35000000000000003</v>
      </c>
      <c r="W8915">
        <f>YEAR(C8915)</f>
        <v>2017</v>
      </c>
      <c r="X8915" t="str">
        <f>TEXT(C8915,"mmm")</f>
        <v>Nov</v>
      </c>
    </row>
    <row r="8916" spans="1:24" x14ac:dyDescent="0.3">
      <c r="A8916">
        <v>8915</v>
      </c>
      <c r="B8916" t="s">
        <v>11123</v>
      </c>
      <c r="C8916" s="1">
        <v>42499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>
        <v>856.65599999999995</v>
      </c>
      <c r="S8916">
        <v>6</v>
      </c>
      <c r="T8916">
        <v>0.2</v>
      </c>
      <c r="U8916">
        <v>107.08199999999999</v>
      </c>
      <c r="V8916">
        <f>IFERROR(SuperstoreData[[#This Row],[Profit]]/SuperstoreData[[#This Row],[Sales]],0)</f>
        <v>0.125</v>
      </c>
      <c r="W8916">
        <f>YEAR(C8916)</f>
        <v>2016</v>
      </c>
      <c r="X8916" t="str">
        <f>TEXT(C8916,"mmm")</f>
        <v>May</v>
      </c>
    </row>
    <row r="8917" spans="1:24" x14ac:dyDescent="0.3">
      <c r="A8917">
        <v>8916</v>
      </c>
      <c r="B8917" t="s">
        <v>11123</v>
      </c>
      <c r="C8917" s="1">
        <v>42499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>
        <v>13.183999999999999</v>
      </c>
      <c r="S8917">
        <v>4</v>
      </c>
      <c r="T8917">
        <v>0.8</v>
      </c>
      <c r="U8917">
        <v>-20.435199999999998</v>
      </c>
      <c r="V8917">
        <f>IFERROR(SuperstoreData[[#This Row],[Profit]]/SuperstoreData[[#This Row],[Sales]],0)</f>
        <v>-1.55</v>
      </c>
      <c r="W8917">
        <f>YEAR(C8917)</f>
        <v>2016</v>
      </c>
      <c r="X8917" t="str">
        <f>TEXT(C8917,"mmm")</f>
        <v>May</v>
      </c>
    </row>
    <row r="8918" spans="1:24" x14ac:dyDescent="0.3">
      <c r="A8918">
        <v>8917</v>
      </c>
      <c r="B8918" t="s">
        <v>11123</v>
      </c>
      <c r="C8918" s="1">
        <v>42499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>
        <v>48.783999999999999</v>
      </c>
      <c r="S8918">
        <v>4</v>
      </c>
      <c r="T8918">
        <v>0.8</v>
      </c>
      <c r="U8918">
        <v>-131.71680000000001</v>
      </c>
      <c r="V8918">
        <f>IFERROR(SuperstoreData[[#This Row],[Profit]]/SuperstoreData[[#This Row],[Sales]],0)</f>
        <v>-2.7</v>
      </c>
      <c r="W8918">
        <f>YEAR(C8918)</f>
        <v>2016</v>
      </c>
      <c r="X8918" t="str">
        <f>TEXT(C8918,"mmm")</f>
        <v>May</v>
      </c>
    </row>
    <row r="8919" spans="1:24" x14ac:dyDescent="0.3">
      <c r="A8919">
        <v>8918</v>
      </c>
      <c r="B8919" t="s">
        <v>11123</v>
      </c>
      <c r="C8919" s="1">
        <v>42499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>
        <v>76.64</v>
      </c>
      <c r="S8919">
        <v>2</v>
      </c>
      <c r="T8919">
        <v>0.2</v>
      </c>
      <c r="U8919">
        <v>26.824000000000002</v>
      </c>
      <c r="V8919">
        <f>IFERROR(SuperstoreData[[#This Row],[Profit]]/SuperstoreData[[#This Row],[Sales]],0)</f>
        <v>0.35000000000000003</v>
      </c>
      <c r="W8919">
        <f>YEAR(C8919)</f>
        <v>2016</v>
      </c>
      <c r="X8919" t="str">
        <f>TEXT(C8919,"mmm")</f>
        <v>May</v>
      </c>
    </row>
    <row r="8920" spans="1:24" x14ac:dyDescent="0.3">
      <c r="A8920">
        <v>8919</v>
      </c>
      <c r="B8920" t="s">
        <v>11123</v>
      </c>
      <c r="C8920" s="1">
        <v>42499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>
        <v>18.527999999999999</v>
      </c>
      <c r="S8920">
        <v>6</v>
      </c>
      <c r="T8920">
        <v>0.8</v>
      </c>
      <c r="U8920">
        <v>-27.792000000000002</v>
      </c>
      <c r="V8920">
        <f>IFERROR(SuperstoreData[[#This Row],[Profit]]/SuperstoreData[[#This Row],[Sales]],0)</f>
        <v>-1.5000000000000002</v>
      </c>
      <c r="W8920">
        <f>YEAR(C8920)</f>
        <v>2016</v>
      </c>
      <c r="X8920" t="str">
        <f>TEXT(C8920,"mmm")</f>
        <v>May</v>
      </c>
    </row>
    <row r="8921" spans="1:24" x14ac:dyDescent="0.3">
      <c r="A8921">
        <v>8920</v>
      </c>
      <c r="B8921" t="s">
        <v>11124</v>
      </c>
      <c r="C8921" s="1">
        <v>41731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>
        <v>177.68</v>
      </c>
      <c r="S8921">
        <v>2</v>
      </c>
      <c r="T8921">
        <v>0</v>
      </c>
      <c r="U8921">
        <v>46.196800000000003</v>
      </c>
      <c r="V8921">
        <f>IFERROR(SuperstoreData[[#This Row],[Profit]]/SuperstoreData[[#This Row],[Sales]],0)</f>
        <v>0.26</v>
      </c>
      <c r="W8921">
        <f>YEAR(C8921)</f>
        <v>2014</v>
      </c>
      <c r="X8921" t="str">
        <f>TEXT(C8921,"mmm")</f>
        <v>Apr</v>
      </c>
    </row>
    <row r="8922" spans="1:24" x14ac:dyDescent="0.3">
      <c r="A8922">
        <v>8921</v>
      </c>
      <c r="B8922" t="s">
        <v>11125</v>
      </c>
      <c r="C8922" s="1">
        <v>41757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>
        <v>159.97999999999999</v>
      </c>
      <c r="S8922">
        <v>2</v>
      </c>
      <c r="T8922">
        <v>0</v>
      </c>
      <c r="U8922">
        <v>57.592799999999997</v>
      </c>
      <c r="V8922">
        <f>IFERROR(SuperstoreData[[#This Row],[Profit]]/SuperstoreData[[#This Row],[Sales]],0)</f>
        <v>0.36</v>
      </c>
      <c r="W8922">
        <f>YEAR(C8922)</f>
        <v>2014</v>
      </c>
      <c r="X8922" t="str">
        <f>TEXT(C8922,"mmm")</f>
        <v>Apr</v>
      </c>
    </row>
    <row r="8923" spans="1:24" x14ac:dyDescent="0.3">
      <c r="A8923">
        <v>8922</v>
      </c>
      <c r="B8923" t="s">
        <v>11126</v>
      </c>
      <c r="C8923" s="1">
        <v>42647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>
        <v>52.68</v>
      </c>
      <c r="S8923">
        <v>3</v>
      </c>
      <c r="T8923">
        <v>0.2</v>
      </c>
      <c r="U8923">
        <v>19.754999999999999</v>
      </c>
      <c r="V8923">
        <f>IFERROR(SuperstoreData[[#This Row],[Profit]]/SuperstoreData[[#This Row],[Sales]],0)</f>
        <v>0.375</v>
      </c>
      <c r="W8923">
        <f>YEAR(C8923)</f>
        <v>2016</v>
      </c>
      <c r="X8923" t="str">
        <f>TEXT(C8923,"mmm")</f>
        <v>Oct</v>
      </c>
    </row>
    <row r="8924" spans="1:24" x14ac:dyDescent="0.3">
      <c r="A8924">
        <v>8923</v>
      </c>
      <c r="B8924" t="s">
        <v>11126</v>
      </c>
      <c r="C8924" s="1">
        <v>42647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>
        <v>11.568</v>
      </c>
      <c r="S8924">
        <v>3</v>
      </c>
      <c r="T8924">
        <v>0.2</v>
      </c>
      <c r="U8924">
        <v>2.6027999999999998</v>
      </c>
      <c r="V8924">
        <f>IFERROR(SuperstoreData[[#This Row],[Profit]]/SuperstoreData[[#This Row],[Sales]],0)</f>
        <v>0.22499999999999998</v>
      </c>
      <c r="W8924">
        <f>YEAR(C8924)</f>
        <v>2016</v>
      </c>
      <c r="X8924" t="str">
        <f>TEXT(C8924,"mmm")</f>
        <v>Oct</v>
      </c>
    </row>
    <row r="8925" spans="1:24" x14ac:dyDescent="0.3">
      <c r="A8925">
        <v>8924</v>
      </c>
      <c r="B8925" t="s">
        <v>11128</v>
      </c>
      <c r="C8925" s="1">
        <v>42897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>
        <v>4.5720000000000001</v>
      </c>
      <c r="S8925">
        <v>4</v>
      </c>
      <c r="T8925">
        <v>0.7</v>
      </c>
      <c r="U8925">
        <v>-3.81</v>
      </c>
      <c r="V8925">
        <f>IFERROR(SuperstoreData[[#This Row],[Profit]]/SuperstoreData[[#This Row],[Sales]],0)</f>
        <v>-0.83333333333333337</v>
      </c>
      <c r="W8925">
        <f>YEAR(C8925)</f>
        <v>2017</v>
      </c>
      <c r="X8925" t="str">
        <f>TEXT(C8925,"mmm")</f>
        <v>Jun</v>
      </c>
    </row>
    <row r="8926" spans="1:24" x14ac:dyDescent="0.3">
      <c r="A8926">
        <v>8925</v>
      </c>
      <c r="B8926" t="s">
        <v>11129</v>
      </c>
      <c r="C8926" s="1">
        <v>42399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>
        <v>1439.9680000000001</v>
      </c>
      <c r="S8926">
        <v>4</v>
      </c>
      <c r="T8926">
        <v>0.2</v>
      </c>
      <c r="U8926">
        <v>143.99680000000001</v>
      </c>
      <c r="V8926">
        <f>IFERROR(SuperstoreData[[#This Row],[Profit]]/SuperstoreData[[#This Row],[Sales]],0)</f>
        <v>0.1</v>
      </c>
      <c r="W8926">
        <f>YEAR(C8926)</f>
        <v>2016</v>
      </c>
      <c r="X8926" t="str">
        <f>TEXT(C8926,"mmm")</f>
        <v>Jan</v>
      </c>
    </row>
    <row r="8927" spans="1:24" x14ac:dyDescent="0.3">
      <c r="A8927">
        <v>8926</v>
      </c>
      <c r="B8927" t="s">
        <v>11129</v>
      </c>
      <c r="C8927" s="1">
        <v>42399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>
        <v>1.728</v>
      </c>
      <c r="S8927">
        <v>3</v>
      </c>
      <c r="T8927">
        <v>0.8</v>
      </c>
      <c r="U8927">
        <v>-2.6783999999999999</v>
      </c>
      <c r="V8927">
        <f>IFERROR(SuperstoreData[[#This Row],[Profit]]/SuperstoreData[[#This Row],[Sales]],0)</f>
        <v>-1.55</v>
      </c>
      <c r="W8927">
        <f>YEAR(C8927)</f>
        <v>2016</v>
      </c>
      <c r="X8927" t="str">
        <f>TEXT(C8927,"mmm")</f>
        <v>Jan</v>
      </c>
    </row>
    <row r="8928" spans="1:24" x14ac:dyDescent="0.3">
      <c r="A8928">
        <v>8927</v>
      </c>
      <c r="B8928" t="s">
        <v>11129</v>
      </c>
      <c r="C8928" s="1">
        <v>42399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>
        <v>626.1</v>
      </c>
      <c r="S8928">
        <v>3</v>
      </c>
      <c r="T8928">
        <v>0.5</v>
      </c>
      <c r="U8928">
        <v>-538.44600000000003</v>
      </c>
      <c r="V8928">
        <f>IFERROR(SuperstoreData[[#This Row],[Profit]]/SuperstoreData[[#This Row],[Sales]],0)</f>
        <v>-0.86</v>
      </c>
      <c r="W8928">
        <f>YEAR(C8928)</f>
        <v>2016</v>
      </c>
      <c r="X8928" t="str">
        <f>TEXT(C8928,"mmm")</f>
        <v>Jan</v>
      </c>
    </row>
    <row r="8929" spans="1:24" x14ac:dyDescent="0.3">
      <c r="A8929">
        <v>8928</v>
      </c>
      <c r="B8929" t="s">
        <v>11132</v>
      </c>
      <c r="C8929" s="1">
        <v>42274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>
        <v>99.2</v>
      </c>
      <c r="S8929">
        <v>5</v>
      </c>
      <c r="T8929">
        <v>0</v>
      </c>
      <c r="U8929">
        <v>25.792000000000002</v>
      </c>
      <c r="V8929">
        <f>IFERROR(SuperstoreData[[#This Row],[Profit]]/SuperstoreData[[#This Row],[Sales]],0)</f>
        <v>0.26</v>
      </c>
      <c r="W8929">
        <f>YEAR(C8929)</f>
        <v>2015</v>
      </c>
      <c r="X8929" t="str">
        <f>TEXT(C8929,"mmm")</f>
        <v>Sep</v>
      </c>
    </row>
    <row r="8930" spans="1:24" x14ac:dyDescent="0.3">
      <c r="A8930">
        <v>8929</v>
      </c>
      <c r="B8930" t="s">
        <v>11133</v>
      </c>
      <c r="C8930" s="1">
        <v>42107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>
        <v>609.98</v>
      </c>
      <c r="S8930">
        <v>4</v>
      </c>
      <c r="T8930">
        <v>0.3</v>
      </c>
      <c r="U8930">
        <v>-113.282</v>
      </c>
      <c r="V8930">
        <f>IFERROR(SuperstoreData[[#This Row],[Profit]]/SuperstoreData[[#This Row],[Sales]],0)</f>
        <v>-0.18571428571428569</v>
      </c>
      <c r="W8930">
        <f>YEAR(C8930)</f>
        <v>2015</v>
      </c>
      <c r="X8930" t="str">
        <f>TEXT(C8930,"mmm")</f>
        <v>Apr</v>
      </c>
    </row>
    <row r="8931" spans="1:24" x14ac:dyDescent="0.3">
      <c r="A8931">
        <v>8930</v>
      </c>
      <c r="B8931" t="s">
        <v>11133</v>
      </c>
      <c r="C8931" s="1">
        <v>42107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>
        <v>211.37200000000001</v>
      </c>
      <c r="S8931">
        <v>2</v>
      </c>
      <c r="T8931">
        <v>0.3</v>
      </c>
      <c r="U8931">
        <v>-45.293999999999997</v>
      </c>
      <c r="V8931">
        <f>IFERROR(SuperstoreData[[#This Row],[Profit]]/SuperstoreData[[#This Row],[Sales]],0)</f>
        <v>-0.21428571428571425</v>
      </c>
      <c r="W8931">
        <f>YEAR(C8931)</f>
        <v>2015</v>
      </c>
      <c r="X8931" t="str">
        <f>TEXT(C8931,"mmm")</f>
        <v>Apr</v>
      </c>
    </row>
    <row r="8932" spans="1:24" x14ac:dyDescent="0.3">
      <c r="A8932">
        <v>8931</v>
      </c>
      <c r="B8932" t="s">
        <v>11133</v>
      </c>
      <c r="C8932" s="1">
        <v>42107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>
        <v>239.976</v>
      </c>
      <c r="S8932">
        <v>3</v>
      </c>
      <c r="T8932">
        <v>0.2</v>
      </c>
      <c r="U8932">
        <v>17.998200000000001</v>
      </c>
      <c r="V8932">
        <f>IFERROR(SuperstoreData[[#This Row],[Profit]]/SuperstoreData[[#This Row],[Sales]],0)</f>
        <v>7.4999999999999997E-2</v>
      </c>
      <c r="W8932">
        <f>YEAR(C8932)</f>
        <v>2015</v>
      </c>
      <c r="X8932" t="str">
        <f>TEXT(C8932,"mmm")</f>
        <v>Apr</v>
      </c>
    </row>
    <row r="8933" spans="1:24" x14ac:dyDescent="0.3">
      <c r="A8933">
        <v>8932</v>
      </c>
      <c r="B8933" t="s">
        <v>11134</v>
      </c>
      <c r="C8933" s="1">
        <v>43087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>
        <v>99.95</v>
      </c>
      <c r="S8933">
        <v>5</v>
      </c>
      <c r="T8933">
        <v>0</v>
      </c>
      <c r="U8933">
        <v>22.988499999999998</v>
      </c>
      <c r="V8933">
        <f>IFERROR(SuperstoreData[[#This Row],[Profit]]/SuperstoreData[[#This Row],[Sales]],0)</f>
        <v>0.22999999999999998</v>
      </c>
      <c r="W8933">
        <f>YEAR(C8933)</f>
        <v>2017</v>
      </c>
      <c r="X8933" t="str">
        <f>TEXT(C8933,"mmm")</f>
        <v>Dec</v>
      </c>
    </row>
    <row r="8934" spans="1:24" x14ac:dyDescent="0.3">
      <c r="A8934">
        <v>8933</v>
      </c>
      <c r="B8934" t="s">
        <v>11134</v>
      </c>
      <c r="C8934" s="1">
        <v>43087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>
        <v>29.34</v>
      </c>
      <c r="S8934">
        <v>3</v>
      </c>
      <c r="T8934">
        <v>0</v>
      </c>
      <c r="U8934">
        <v>10.8558</v>
      </c>
      <c r="V8934">
        <f>IFERROR(SuperstoreData[[#This Row],[Profit]]/SuperstoreData[[#This Row],[Sales]],0)</f>
        <v>0.37</v>
      </c>
      <c r="W8934">
        <f>YEAR(C8934)</f>
        <v>2017</v>
      </c>
      <c r="X8934" t="str">
        <f>TEXT(C8934,"mmm")</f>
        <v>Dec</v>
      </c>
    </row>
    <row r="8935" spans="1:24" x14ac:dyDescent="0.3">
      <c r="A8935">
        <v>8934</v>
      </c>
      <c r="B8935" t="s">
        <v>11135</v>
      </c>
      <c r="C8935" s="1">
        <v>42443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>
        <v>16.739999999999998</v>
      </c>
      <c r="S8935">
        <v>2</v>
      </c>
      <c r="T8935">
        <v>0</v>
      </c>
      <c r="U8935">
        <v>4.3524000000000003</v>
      </c>
      <c r="V8935">
        <f>IFERROR(SuperstoreData[[#This Row],[Profit]]/SuperstoreData[[#This Row],[Sales]],0)</f>
        <v>0.26000000000000006</v>
      </c>
      <c r="W8935">
        <f>YEAR(C8935)</f>
        <v>2016</v>
      </c>
      <c r="X8935" t="str">
        <f>TEXT(C8935,"mmm")</f>
        <v>Mar</v>
      </c>
    </row>
    <row r="8936" spans="1:24" x14ac:dyDescent="0.3">
      <c r="A8936">
        <v>8935</v>
      </c>
      <c r="B8936" t="s">
        <v>11136</v>
      </c>
      <c r="C8936" s="1">
        <v>42974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>
        <v>12.672000000000001</v>
      </c>
      <c r="S8936">
        <v>3</v>
      </c>
      <c r="T8936">
        <v>0.2</v>
      </c>
      <c r="U8936">
        <v>3.96</v>
      </c>
      <c r="V8936">
        <f>IFERROR(SuperstoreData[[#This Row],[Profit]]/SuperstoreData[[#This Row],[Sales]],0)</f>
        <v>0.3125</v>
      </c>
      <c r="W8936">
        <f>YEAR(C8936)</f>
        <v>2017</v>
      </c>
      <c r="X8936" t="str">
        <f>TEXT(C8936,"mmm")</f>
        <v>Aug</v>
      </c>
    </row>
    <row r="8937" spans="1:24" x14ac:dyDescent="0.3">
      <c r="A8937">
        <v>8936</v>
      </c>
      <c r="B8937" t="s">
        <v>11136</v>
      </c>
      <c r="C8937" s="1">
        <v>42974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>
        <v>1119.8879999999999</v>
      </c>
      <c r="S8937">
        <v>14</v>
      </c>
      <c r="T8937">
        <v>0.2</v>
      </c>
      <c r="U8937">
        <v>209.97900000000001</v>
      </c>
      <c r="V8937">
        <f>IFERROR(SuperstoreData[[#This Row],[Profit]]/SuperstoreData[[#This Row],[Sales]],0)</f>
        <v>0.18750000000000003</v>
      </c>
      <c r="W8937">
        <f>YEAR(C8937)</f>
        <v>2017</v>
      </c>
      <c r="X8937" t="str">
        <f>TEXT(C8937,"mmm")</f>
        <v>Aug</v>
      </c>
    </row>
    <row r="8938" spans="1:24" x14ac:dyDescent="0.3">
      <c r="A8938">
        <v>8937</v>
      </c>
      <c r="B8938" t="s">
        <v>11137</v>
      </c>
      <c r="C8938" s="1">
        <v>42355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>
        <v>204.85</v>
      </c>
      <c r="S8938">
        <v>5</v>
      </c>
      <c r="T8938">
        <v>0</v>
      </c>
      <c r="U8938">
        <v>53.261000000000003</v>
      </c>
      <c r="V8938">
        <f>IFERROR(SuperstoreData[[#This Row],[Profit]]/SuperstoreData[[#This Row],[Sales]],0)</f>
        <v>0.26</v>
      </c>
      <c r="W8938">
        <f>YEAR(C8938)</f>
        <v>2015</v>
      </c>
      <c r="X8938" t="str">
        <f>TEXT(C8938,"mmm")</f>
        <v>Dec</v>
      </c>
    </row>
    <row r="8939" spans="1:24" x14ac:dyDescent="0.3">
      <c r="A8939">
        <v>8938</v>
      </c>
      <c r="B8939" t="s">
        <v>11137</v>
      </c>
      <c r="C8939" s="1">
        <v>42355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>
        <v>135.98400000000001</v>
      </c>
      <c r="S8939">
        <v>2</v>
      </c>
      <c r="T8939">
        <v>0.2</v>
      </c>
      <c r="U8939">
        <v>16.998000000000001</v>
      </c>
      <c r="V8939">
        <f>IFERROR(SuperstoreData[[#This Row],[Profit]]/SuperstoreData[[#This Row],[Sales]],0)</f>
        <v>0.125</v>
      </c>
      <c r="W8939">
        <f>YEAR(C8939)</f>
        <v>2015</v>
      </c>
      <c r="X8939" t="str">
        <f>TEXT(C8939,"mmm")</f>
        <v>Dec</v>
      </c>
    </row>
    <row r="8940" spans="1:24" x14ac:dyDescent="0.3">
      <c r="A8940">
        <v>8939</v>
      </c>
      <c r="B8940" t="s">
        <v>11137</v>
      </c>
      <c r="C8940" s="1">
        <v>42355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>
        <v>16.399999999999999</v>
      </c>
      <c r="S8940">
        <v>5</v>
      </c>
      <c r="T8940">
        <v>0</v>
      </c>
      <c r="U8940">
        <v>7.0519999999999996</v>
      </c>
      <c r="V8940">
        <f>IFERROR(SuperstoreData[[#This Row],[Profit]]/SuperstoreData[[#This Row],[Sales]],0)</f>
        <v>0.43</v>
      </c>
      <c r="W8940">
        <f>YEAR(C8940)</f>
        <v>2015</v>
      </c>
      <c r="X8940" t="str">
        <f>TEXT(C8940,"mmm")</f>
        <v>Dec</v>
      </c>
    </row>
    <row r="8941" spans="1:24" x14ac:dyDescent="0.3">
      <c r="A8941">
        <v>8940</v>
      </c>
      <c r="B8941" t="s">
        <v>11137</v>
      </c>
      <c r="C8941" s="1">
        <v>42355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>
        <v>92.96</v>
      </c>
      <c r="S8941">
        <v>2</v>
      </c>
      <c r="T8941">
        <v>0.2</v>
      </c>
      <c r="U8941">
        <v>31.373999999999999</v>
      </c>
      <c r="V8941">
        <f>IFERROR(SuperstoreData[[#This Row],[Profit]]/SuperstoreData[[#This Row],[Sales]],0)</f>
        <v>0.33750000000000002</v>
      </c>
      <c r="W8941">
        <f>YEAR(C8941)</f>
        <v>2015</v>
      </c>
      <c r="X8941" t="str">
        <f>TEXT(C8941,"mmm")</f>
        <v>Dec</v>
      </c>
    </row>
    <row r="8942" spans="1:24" x14ac:dyDescent="0.3">
      <c r="A8942">
        <v>8941</v>
      </c>
      <c r="B8942" t="s">
        <v>11138</v>
      </c>
      <c r="C8942" s="1">
        <v>41873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>
        <v>7.6319999999999997</v>
      </c>
      <c r="S8942">
        <v>3</v>
      </c>
      <c r="T8942">
        <v>0.2</v>
      </c>
      <c r="U8942">
        <v>-1.8126</v>
      </c>
      <c r="V8942">
        <f>IFERROR(SuperstoreData[[#This Row],[Profit]]/SuperstoreData[[#This Row],[Sales]],0)</f>
        <v>-0.23750000000000002</v>
      </c>
      <c r="W8942">
        <f>YEAR(C8942)</f>
        <v>2014</v>
      </c>
      <c r="X8942" t="str">
        <f>TEXT(C8942,"mmm")</f>
        <v>Aug</v>
      </c>
    </row>
    <row r="8943" spans="1:24" x14ac:dyDescent="0.3">
      <c r="A8943">
        <v>8942</v>
      </c>
      <c r="B8943" t="s">
        <v>11141</v>
      </c>
      <c r="C8943" s="1">
        <v>42677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>
        <v>4.1580000000000004</v>
      </c>
      <c r="S8943">
        <v>7</v>
      </c>
      <c r="T8943">
        <v>0.7</v>
      </c>
      <c r="U8943">
        <v>-3.4649999999999999</v>
      </c>
      <c r="V8943">
        <f>IFERROR(SuperstoreData[[#This Row],[Profit]]/SuperstoreData[[#This Row],[Sales]],0)</f>
        <v>-0.83333333333333326</v>
      </c>
      <c r="W8943">
        <f>YEAR(C8943)</f>
        <v>2016</v>
      </c>
      <c r="X8943" t="str">
        <f>TEXT(C8943,"mmm")</f>
        <v>Nov</v>
      </c>
    </row>
    <row r="8944" spans="1:24" x14ac:dyDescent="0.3">
      <c r="A8944">
        <v>8943</v>
      </c>
      <c r="B8944" t="s">
        <v>11141</v>
      </c>
      <c r="C8944" s="1">
        <v>42677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>
        <v>179.99100000000001</v>
      </c>
      <c r="S8944">
        <v>3</v>
      </c>
      <c r="T8944">
        <v>0.7</v>
      </c>
      <c r="U8944">
        <v>-251.98740000000001</v>
      </c>
      <c r="V8944">
        <f>IFERROR(SuperstoreData[[#This Row],[Profit]]/SuperstoreData[[#This Row],[Sales]],0)</f>
        <v>-1.4</v>
      </c>
      <c r="W8944">
        <f>YEAR(C8944)</f>
        <v>2016</v>
      </c>
      <c r="X8944" t="str">
        <f>TEXT(C8944,"mmm")</f>
        <v>Nov</v>
      </c>
    </row>
    <row r="8945" spans="1:24" x14ac:dyDescent="0.3">
      <c r="A8945">
        <v>8944</v>
      </c>
      <c r="B8945" t="s">
        <v>11144</v>
      </c>
      <c r="C8945" s="1">
        <v>43018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>
        <v>239.358</v>
      </c>
      <c r="S8945">
        <v>3</v>
      </c>
      <c r="T8945">
        <v>0.3</v>
      </c>
      <c r="U8945">
        <v>-47.871600000000001</v>
      </c>
      <c r="V8945">
        <f>IFERROR(SuperstoreData[[#This Row],[Profit]]/SuperstoreData[[#This Row],[Sales]],0)</f>
        <v>-0.2</v>
      </c>
      <c r="W8945">
        <f>YEAR(C8945)</f>
        <v>2017</v>
      </c>
      <c r="X8945" t="str">
        <f>TEXT(C8945,"mmm")</f>
        <v>Oct</v>
      </c>
    </row>
    <row r="8946" spans="1:24" x14ac:dyDescent="0.3">
      <c r="A8946">
        <v>8945</v>
      </c>
      <c r="B8946" t="s">
        <v>11145</v>
      </c>
      <c r="C8946" s="1">
        <v>41980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>
        <v>164.88</v>
      </c>
      <c r="S8946">
        <v>3</v>
      </c>
      <c r="T8946">
        <v>0</v>
      </c>
      <c r="U8946">
        <v>80.791200000000003</v>
      </c>
      <c r="V8946">
        <f>IFERROR(SuperstoreData[[#This Row],[Profit]]/SuperstoreData[[#This Row],[Sales]],0)</f>
        <v>0.49000000000000005</v>
      </c>
      <c r="W8946">
        <f>YEAR(C8946)</f>
        <v>2014</v>
      </c>
      <c r="X8946" t="str">
        <f>TEXT(C8946,"mmm")</f>
        <v>Dec</v>
      </c>
    </row>
    <row r="8947" spans="1:24" x14ac:dyDescent="0.3">
      <c r="A8947">
        <v>8946</v>
      </c>
      <c r="B8947" t="s">
        <v>11146</v>
      </c>
      <c r="C8947" s="1">
        <v>41958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>
        <v>10.95</v>
      </c>
      <c r="S8947">
        <v>3</v>
      </c>
      <c r="T8947">
        <v>0</v>
      </c>
      <c r="U8947">
        <v>3.2850000000000001</v>
      </c>
      <c r="V8947">
        <f>IFERROR(SuperstoreData[[#This Row],[Profit]]/SuperstoreData[[#This Row],[Sales]],0)</f>
        <v>0.30000000000000004</v>
      </c>
      <c r="W8947">
        <f>YEAR(C8947)</f>
        <v>2014</v>
      </c>
      <c r="X8947" t="str">
        <f>TEXT(C8947,"mmm")</f>
        <v>Nov</v>
      </c>
    </row>
    <row r="8948" spans="1:24" x14ac:dyDescent="0.3">
      <c r="A8948">
        <v>8947</v>
      </c>
      <c r="B8948" t="s">
        <v>11147</v>
      </c>
      <c r="C8948" s="1">
        <v>43093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>
        <v>19.440000000000001</v>
      </c>
      <c r="S8948">
        <v>3</v>
      </c>
      <c r="T8948">
        <v>0</v>
      </c>
      <c r="U8948">
        <v>9.3312000000000008</v>
      </c>
      <c r="V8948">
        <f>IFERROR(SuperstoreData[[#This Row],[Profit]]/SuperstoreData[[#This Row],[Sales]],0)</f>
        <v>0.48000000000000004</v>
      </c>
      <c r="W8948">
        <f>YEAR(C8948)</f>
        <v>2017</v>
      </c>
      <c r="X8948" t="str">
        <f>TEXT(C8948,"mmm")</f>
        <v>Dec</v>
      </c>
    </row>
    <row r="8949" spans="1:24" x14ac:dyDescent="0.3">
      <c r="A8949">
        <v>8948</v>
      </c>
      <c r="B8949" t="s">
        <v>11147</v>
      </c>
      <c r="C8949" s="1">
        <v>43093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>
        <v>12.3</v>
      </c>
      <c r="S8949">
        <v>5</v>
      </c>
      <c r="T8949">
        <v>0</v>
      </c>
      <c r="U8949">
        <v>6.15</v>
      </c>
      <c r="V8949">
        <f>IFERROR(SuperstoreData[[#This Row],[Profit]]/SuperstoreData[[#This Row],[Sales]],0)</f>
        <v>0.5</v>
      </c>
      <c r="W8949">
        <f>YEAR(C8949)</f>
        <v>2017</v>
      </c>
      <c r="X8949" t="str">
        <f>TEXT(C8949,"mmm")</f>
        <v>Dec</v>
      </c>
    </row>
    <row r="8950" spans="1:24" x14ac:dyDescent="0.3">
      <c r="A8950">
        <v>8949</v>
      </c>
      <c r="B8950" t="s">
        <v>11148</v>
      </c>
      <c r="C8950" s="1">
        <v>41997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>
        <v>13.97</v>
      </c>
      <c r="S8950">
        <v>1</v>
      </c>
      <c r="T8950">
        <v>0</v>
      </c>
      <c r="U8950">
        <v>3.6322000000000001</v>
      </c>
      <c r="V8950">
        <f>IFERROR(SuperstoreData[[#This Row],[Profit]]/SuperstoreData[[#This Row],[Sales]],0)</f>
        <v>0.26</v>
      </c>
      <c r="W8950">
        <f>YEAR(C8950)</f>
        <v>2014</v>
      </c>
      <c r="X8950" t="str">
        <f>TEXT(C8950,"mmm")</f>
        <v>Dec</v>
      </c>
    </row>
    <row r="8951" spans="1:24" x14ac:dyDescent="0.3">
      <c r="A8951">
        <v>8950</v>
      </c>
      <c r="B8951" t="s">
        <v>11149</v>
      </c>
      <c r="C8951" s="1">
        <v>43091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>
        <v>934.95600000000002</v>
      </c>
      <c r="S8951">
        <v>6</v>
      </c>
      <c r="T8951">
        <v>0.4</v>
      </c>
      <c r="U8951">
        <v>-249.32159999999999</v>
      </c>
      <c r="V8951">
        <f>IFERROR(SuperstoreData[[#This Row],[Profit]]/SuperstoreData[[#This Row],[Sales]],0)</f>
        <v>-0.26666666666666666</v>
      </c>
      <c r="W8951">
        <f>YEAR(C8951)</f>
        <v>2017</v>
      </c>
      <c r="X8951" t="str">
        <f>TEXT(C8951,"mmm")</f>
        <v>Dec</v>
      </c>
    </row>
    <row r="8952" spans="1:24" x14ac:dyDescent="0.3">
      <c r="A8952">
        <v>8951</v>
      </c>
      <c r="B8952" t="s">
        <v>11149</v>
      </c>
      <c r="C8952" s="1">
        <v>43091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>
        <v>46.863999999999997</v>
      </c>
      <c r="S8952">
        <v>2</v>
      </c>
      <c r="T8952">
        <v>0.2</v>
      </c>
      <c r="U8952">
        <v>7.6154000000000002</v>
      </c>
      <c r="V8952">
        <f>IFERROR(SuperstoreData[[#This Row],[Profit]]/SuperstoreData[[#This Row],[Sales]],0)</f>
        <v>0.16250000000000001</v>
      </c>
      <c r="W8952">
        <f>YEAR(C8952)</f>
        <v>2017</v>
      </c>
      <c r="X8952" t="str">
        <f>TEXT(C8952,"mmm")</f>
        <v>Dec</v>
      </c>
    </row>
    <row r="8953" spans="1:24" x14ac:dyDescent="0.3">
      <c r="A8953">
        <v>8952</v>
      </c>
      <c r="B8953" t="s">
        <v>11149</v>
      </c>
      <c r="C8953" s="1">
        <v>43091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>
        <v>26.16</v>
      </c>
      <c r="S8953">
        <v>3</v>
      </c>
      <c r="T8953">
        <v>0.2</v>
      </c>
      <c r="U8953">
        <v>1.962</v>
      </c>
      <c r="V8953">
        <f>IFERROR(SuperstoreData[[#This Row],[Profit]]/SuperstoreData[[#This Row],[Sales]],0)</f>
        <v>7.4999999999999997E-2</v>
      </c>
      <c r="W8953">
        <f>YEAR(C8953)</f>
        <v>2017</v>
      </c>
      <c r="X8953" t="str">
        <f>TEXT(C8953,"mmm")</f>
        <v>Dec</v>
      </c>
    </row>
    <row r="8954" spans="1:24" x14ac:dyDescent="0.3">
      <c r="A8954">
        <v>8953</v>
      </c>
      <c r="B8954" t="s">
        <v>11149</v>
      </c>
      <c r="C8954" s="1">
        <v>43091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>
        <v>23.128</v>
      </c>
      <c r="S8954">
        <v>7</v>
      </c>
      <c r="T8954">
        <v>0.2</v>
      </c>
      <c r="U8954">
        <v>2.891</v>
      </c>
      <c r="V8954">
        <f>IFERROR(SuperstoreData[[#This Row],[Profit]]/SuperstoreData[[#This Row],[Sales]],0)</f>
        <v>0.125</v>
      </c>
      <c r="W8954">
        <f>YEAR(C8954)</f>
        <v>2017</v>
      </c>
      <c r="X8954" t="str">
        <f>TEXT(C8954,"mmm")</f>
        <v>Dec</v>
      </c>
    </row>
    <row r="8955" spans="1:24" x14ac:dyDescent="0.3">
      <c r="A8955">
        <v>8954</v>
      </c>
      <c r="B8955" t="s">
        <v>11149</v>
      </c>
      <c r="C8955" s="1">
        <v>43091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>
        <v>59.24</v>
      </c>
      <c r="S8955">
        <v>5</v>
      </c>
      <c r="T8955">
        <v>0.2</v>
      </c>
      <c r="U8955">
        <v>16.291</v>
      </c>
      <c r="V8955">
        <f>IFERROR(SuperstoreData[[#This Row],[Profit]]/SuperstoreData[[#This Row],[Sales]],0)</f>
        <v>0.27500000000000002</v>
      </c>
      <c r="W8955">
        <f>YEAR(C8955)</f>
        <v>2017</v>
      </c>
      <c r="X8955" t="str">
        <f>TEXT(C8955,"mmm")</f>
        <v>Dec</v>
      </c>
    </row>
    <row r="8956" spans="1:24" x14ac:dyDescent="0.3">
      <c r="A8956">
        <v>8955</v>
      </c>
      <c r="B8956" t="s">
        <v>11150</v>
      </c>
      <c r="C8956" s="1">
        <v>41859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>
        <v>155.45599999999999</v>
      </c>
      <c r="S8956">
        <v>4</v>
      </c>
      <c r="T8956">
        <v>0.2</v>
      </c>
      <c r="U8956">
        <v>-7.7728000000000002</v>
      </c>
      <c r="V8956">
        <f>IFERROR(SuperstoreData[[#This Row],[Profit]]/SuperstoreData[[#This Row],[Sales]],0)</f>
        <v>-0.05</v>
      </c>
      <c r="W8956">
        <f>YEAR(C8956)</f>
        <v>2014</v>
      </c>
      <c r="X8956" t="str">
        <f>TEXT(C8956,"mmm")</f>
        <v>Aug</v>
      </c>
    </row>
    <row r="8957" spans="1:24" x14ac:dyDescent="0.3">
      <c r="A8957">
        <v>8956</v>
      </c>
      <c r="B8957" t="s">
        <v>11151</v>
      </c>
      <c r="C8957" s="1">
        <v>41902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>
        <v>8.56</v>
      </c>
      <c r="S8957">
        <v>2</v>
      </c>
      <c r="T8957">
        <v>0</v>
      </c>
      <c r="U8957">
        <v>3.8519999999999999</v>
      </c>
      <c r="V8957">
        <f>IFERROR(SuperstoreData[[#This Row],[Profit]]/SuperstoreData[[#This Row],[Sales]],0)</f>
        <v>0.44999999999999996</v>
      </c>
      <c r="W8957">
        <f>YEAR(C8957)</f>
        <v>2014</v>
      </c>
      <c r="X8957" t="str">
        <f>TEXT(C8957,"mmm")</f>
        <v>Sep</v>
      </c>
    </row>
    <row r="8958" spans="1:24" x14ac:dyDescent="0.3">
      <c r="A8958">
        <v>8957</v>
      </c>
      <c r="B8958" t="s">
        <v>11152</v>
      </c>
      <c r="C8958" s="1">
        <v>43094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>
        <v>21</v>
      </c>
      <c r="S8958">
        <v>3</v>
      </c>
      <c r="T8958">
        <v>0.2</v>
      </c>
      <c r="U8958">
        <v>5.7750000000000004</v>
      </c>
      <c r="V8958">
        <f>IFERROR(SuperstoreData[[#This Row],[Profit]]/SuperstoreData[[#This Row],[Sales]],0)</f>
        <v>0.27500000000000002</v>
      </c>
      <c r="W8958">
        <f>YEAR(C8958)</f>
        <v>2017</v>
      </c>
      <c r="X8958" t="str">
        <f>TEXT(C8958,"mmm")</f>
        <v>Dec</v>
      </c>
    </row>
    <row r="8959" spans="1:24" x14ac:dyDescent="0.3">
      <c r="A8959">
        <v>8958</v>
      </c>
      <c r="B8959" t="s">
        <v>11152</v>
      </c>
      <c r="C8959" s="1">
        <v>43094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>
        <v>120</v>
      </c>
      <c r="S8959">
        <v>2</v>
      </c>
      <c r="T8959">
        <v>0.5</v>
      </c>
      <c r="U8959">
        <v>-7.2</v>
      </c>
      <c r="V8959">
        <f>IFERROR(SuperstoreData[[#This Row],[Profit]]/SuperstoreData[[#This Row],[Sales]],0)</f>
        <v>-6.0000000000000005E-2</v>
      </c>
      <c r="W8959">
        <f>YEAR(C8959)</f>
        <v>2017</v>
      </c>
      <c r="X8959" t="str">
        <f>TEXT(C8959,"mmm")</f>
        <v>Dec</v>
      </c>
    </row>
    <row r="8960" spans="1:24" x14ac:dyDescent="0.3">
      <c r="A8960">
        <v>8959</v>
      </c>
      <c r="B8960" t="s">
        <v>11153</v>
      </c>
      <c r="C8960" s="1">
        <v>43064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>
        <v>299.95999999999998</v>
      </c>
      <c r="S8960">
        <v>5</v>
      </c>
      <c r="T8960">
        <v>0.2</v>
      </c>
      <c r="U8960">
        <v>37.494999999999997</v>
      </c>
      <c r="V8960">
        <f>IFERROR(SuperstoreData[[#This Row],[Profit]]/SuperstoreData[[#This Row],[Sales]],0)</f>
        <v>0.125</v>
      </c>
      <c r="W8960">
        <f>YEAR(C8960)</f>
        <v>2017</v>
      </c>
      <c r="X8960" t="str">
        <f>TEXT(C8960,"mmm")</f>
        <v>Nov</v>
      </c>
    </row>
    <row r="8961" spans="1:24" x14ac:dyDescent="0.3">
      <c r="A8961">
        <v>8960</v>
      </c>
      <c r="B8961" t="s">
        <v>11153</v>
      </c>
      <c r="C8961" s="1">
        <v>43064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>
        <v>67.84</v>
      </c>
      <c r="S8961">
        <v>5</v>
      </c>
      <c r="T8961">
        <v>0.8</v>
      </c>
      <c r="U8961">
        <v>-179.77600000000001</v>
      </c>
      <c r="V8961">
        <f>IFERROR(SuperstoreData[[#This Row],[Profit]]/SuperstoreData[[#This Row],[Sales]],0)</f>
        <v>-2.65</v>
      </c>
      <c r="W8961">
        <f>YEAR(C8961)</f>
        <v>2017</v>
      </c>
      <c r="X8961" t="str">
        <f>TEXT(C8961,"mmm")</f>
        <v>Nov</v>
      </c>
    </row>
    <row r="8962" spans="1:24" x14ac:dyDescent="0.3">
      <c r="A8962">
        <v>8961</v>
      </c>
      <c r="B8962" t="s">
        <v>11153</v>
      </c>
      <c r="C8962" s="1">
        <v>43064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>
        <v>853.93</v>
      </c>
      <c r="S8962">
        <v>5</v>
      </c>
      <c r="T8962">
        <v>0.3</v>
      </c>
      <c r="U8962">
        <v>-24.398</v>
      </c>
      <c r="V8962">
        <f>IFERROR(SuperstoreData[[#This Row],[Profit]]/SuperstoreData[[#This Row],[Sales]],0)</f>
        <v>-2.8571428571428574E-2</v>
      </c>
      <c r="W8962">
        <f>YEAR(C8962)</f>
        <v>2017</v>
      </c>
      <c r="X8962" t="str">
        <f>TEXT(C8962,"mmm")</f>
        <v>Nov</v>
      </c>
    </row>
    <row r="8963" spans="1:24" x14ac:dyDescent="0.3">
      <c r="A8963">
        <v>8962</v>
      </c>
      <c r="B8963" t="s">
        <v>11153</v>
      </c>
      <c r="C8963" s="1">
        <v>43064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>
        <v>18.687999999999999</v>
      </c>
      <c r="S8963">
        <v>4</v>
      </c>
      <c r="T8963">
        <v>0.2</v>
      </c>
      <c r="U8963">
        <v>3.7376</v>
      </c>
      <c r="V8963">
        <f>IFERROR(SuperstoreData[[#This Row],[Profit]]/SuperstoreData[[#This Row],[Sales]],0)</f>
        <v>0.2</v>
      </c>
      <c r="W8963">
        <f>YEAR(C8963)</f>
        <v>2017</v>
      </c>
      <c r="X8963" t="str">
        <f>TEXT(C8963,"mmm")</f>
        <v>Nov</v>
      </c>
    </row>
    <row r="8964" spans="1:24" x14ac:dyDescent="0.3">
      <c r="A8964">
        <v>8963</v>
      </c>
      <c r="B8964" t="s">
        <v>11154</v>
      </c>
      <c r="C8964" s="1">
        <v>42679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>
        <v>273.95999999999998</v>
      </c>
      <c r="S8964">
        <v>2</v>
      </c>
      <c r="T8964">
        <v>0</v>
      </c>
      <c r="U8964">
        <v>71.229600000000005</v>
      </c>
      <c r="V8964">
        <f>IFERROR(SuperstoreData[[#This Row],[Profit]]/SuperstoreData[[#This Row],[Sales]],0)</f>
        <v>0.26000000000000006</v>
      </c>
      <c r="W8964">
        <f>YEAR(C8964)</f>
        <v>2016</v>
      </c>
      <c r="X8964" t="str">
        <f>TEXT(C8964,"mmm")</f>
        <v>Nov</v>
      </c>
    </row>
    <row r="8965" spans="1:24" x14ac:dyDescent="0.3">
      <c r="A8965">
        <v>8964</v>
      </c>
      <c r="B8965" t="s">
        <v>11154</v>
      </c>
      <c r="C8965" s="1">
        <v>42679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>
        <v>89.97</v>
      </c>
      <c r="S8965">
        <v>3</v>
      </c>
      <c r="T8965">
        <v>0</v>
      </c>
      <c r="U8965">
        <v>18.893699999999999</v>
      </c>
      <c r="V8965">
        <f>IFERROR(SuperstoreData[[#This Row],[Profit]]/SuperstoreData[[#This Row],[Sales]],0)</f>
        <v>0.21</v>
      </c>
      <c r="W8965">
        <f>YEAR(C8965)</f>
        <v>2016</v>
      </c>
      <c r="X8965" t="str">
        <f>TEXT(C8965,"mmm")</f>
        <v>Nov</v>
      </c>
    </row>
    <row r="8966" spans="1:24" x14ac:dyDescent="0.3">
      <c r="A8966">
        <v>8965</v>
      </c>
      <c r="B8966" t="s">
        <v>11154</v>
      </c>
      <c r="C8966" s="1">
        <v>42679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>
        <v>756.8</v>
      </c>
      <c r="S8966">
        <v>5</v>
      </c>
      <c r="T8966">
        <v>0</v>
      </c>
      <c r="U8966">
        <v>75.680000000000007</v>
      </c>
      <c r="V8966">
        <f>IFERROR(SuperstoreData[[#This Row],[Profit]]/SuperstoreData[[#This Row],[Sales]],0)</f>
        <v>0.10000000000000002</v>
      </c>
      <c r="W8966">
        <f>YEAR(C8966)</f>
        <v>2016</v>
      </c>
      <c r="X8966" t="str">
        <f>TEXT(C8966,"mmm")</f>
        <v>Nov</v>
      </c>
    </row>
    <row r="8967" spans="1:24" x14ac:dyDescent="0.3">
      <c r="A8967">
        <v>8966</v>
      </c>
      <c r="B8967" t="s">
        <v>11155</v>
      </c>
      <c r="C8967" s="1">
        <v>43045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>
        <v>1.248</v>
      </c>
      <c r="S8967">
        <v>2</v>
      </c>
      <c r="T8967">
        <v>0.8</v>
      </c>
      <c r="U8967">
        <v>-1.9343999999999999</v>
      </c>
      <c r="V8967">
        <f>IFERROR(SuperstoreData[[#This Row],[Profit]]/SuperstoreData[[#This Row],[Sales]],0)</f>
        <v>-1.5499999999999998</v>
      </c>
      <c r="W8967">
        <f>YEAR(C8967)</f>
        <v>2017</v>
      </c>
      <c r="X8967" t="str">
        <f>TEXT(C8967,"mmm")</f>
        <v>Nov</v>
      </c>
    </row>
    <row r="8968" spans="1:24" x14ac:dyDescent="0.3">
      <c r="A8968">
        <v>8967</v>
      </c>
      <c r="B8968" t="s">
        <v>11156</v>
      </c>
      <c r="C8968" s="1">
        <v>42677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>
        <v>72</v>
      </c>
      <c r="S8968">
        <v>1</v>
      </c>
      <c r="T8968">
        <v>0.2</v>
      </c>
      <c r="U8968">
        <v>14.4</v>
      </c>
      <c r="V8968">
        <f>IFERROR(SuperstoreData[[#This Row],[Profit]]/SuperstoreData[[#This Row],[Sales]],0)</f>
        <v>0.2</v>
      </c>
      <c r="W8968">
        <f>YEAR(C8968)</f>
        <v>2016</v>
      </c>
      <c r="X8968" t="str">
        <f>TEXT(C8968,"mmm")</f>
        <v>Nov</v>
      </c>
    </row>
    <row r="8969" spans="1:24" x14ac:dyDescent="0.3">
      <c r="A8969">
        <v>8968</v>
      </c>
      <c r="B8969" t="s">
        <v>11156</v>
      </c>
      <c r="C8969" s="1">
        <v>42677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>
        <v>470.15499999999997</v>
      </c>
      <c r="S8969">
        <v>7</v>
      </c>
      <c r="T8969">
        <v>0.3</v>
      </c>
      <c r="U8969">
        <v>-13.433</v>
      </c>
      <c r="V8969">
        <f>IFERROR(SuperstoreData[[#This Row],[Profit]]/SuperstoreData[[#This Row],[Sales]],0)</f>
        <v>-2.8571428571428574E-2</v>
      </c>
      <c r="W8969">
        <f>YEAR(C8969)</f>
        <v>2016</v>
      </c>
      <c r="X8969" t="str">
        <f>TEXT(C8969,"mmm")</f>
        <v>Nov</v>
      </c>
    </row>
    <row r="8970" spans="1:24" x14ac:dyDescent="0.3">
      <c r="A8970">
        <v>8969</v>
      </c>
      <c r="B8970" t="s">
        <v>11157</v>
      </c>
      <c r="C8970" s="1">
        <v>42003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>
        <v>39.128</v>
      </c>
      <c r="S8970">
        <v>1</v>
      </c>
      <c r="T8970">
        <v>0.2</v>
      </c>
      <c r="U8970">
        <v>-8.8038000000000007</v>
      </c>
      <c r="V8970">
        <f>IFERROR(SuperstoreData[[#This Row],[Profit]]/SuperstoreData[[#This Row],[Sales]],0)</f>
        <v>-0.22500000000000001</v>
      </c>
      <c r="W8970">
        <f>YEAR(C8970)</f>
        <v>2014</v>
      </c>
      <c r="X8970" t="str">
        <f>TEXT(C8970,"mmm")</f>
        <v>Dec</v>
      </c>
    </row>
    <row r="8971" spans="1:24" x14ac:dyDescent="0.3">
      <c r="A8971">
        <v>8970</v>
      </c>
      <c r="B8971" t="s">
        <v>11158</v>
      </c>
      <c r="C8971" s="1">
        <v>43071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>
        <v>19.728000000000002</v>
      </c>
      <c r="S8971">
        <v>9</v>
      </c>
      <c r="T8971">
        <v>0.2</v>
      </c>
      <c r="U8971">
        <v>1.7262</v>
      </c>
      <c r="V8971">
        <f>IFERROR(SuperstoreData[[#This Row],[Profit]]/SuperstoreData[[#This Row],[Sales]],0)</f>
        <v>8.7499999999999994E-2</v>
      </c>
      <c r="W8971">
        <f>YEAR(C8971)</f>
        <v>2017</v>
      </c>
      <c r="X8971" t="str">
        <f>TEXT(C8971,"mmm")</f>
        <v>Dec</v>
      </c>
    </row>
    <row r="8972" spans="1:24" x14ac:dyDescent="0.3">
      <c r="A8972">
        <v>8971</v>
      </c>
      <c r="B8972" t="s">
        <v>11158</v>
      </c>
      <c r="C8972" s="1">
        <v>43071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>
        <v>151.18799999999999</v>
      </c>
      <c r="S8972">
        <v>2</v>
      </c>
      <c r="T8972">
        <v>0.4</v>
      </c>
      <c r="U8972">
        <v>-25.198</v>
      </c>
      <c r="V8972">
        <f>IFERROR(SuperstoreData[[#This Row],[Profit]]/SuperstoreData[[#This Row],[Sales]],0)</f>
        <v>-0.16666666666666669</v>
      </c>
      <c r="W8972">
        <f>YEAR(C8972)</f>
        <v>2017</v>
      </c>
      <c r="X8972" t="str">
        <f>TEXT(C8972,"mmm")</f>
        <v>Dec</v>
      </c>
    </row>
    <row r="8973" spans="1:24" x14ac:dyDescent="0.3">
      <c r="A8973">
        <v>8972</v>
      </c>
      <c r="B8973" t="s">
        <v>11159</v>
      </c>
      <c r="C8973" s="1">
        <v>42818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>
        <v>271.76400000000001</v>
      </c>
      <c r="S8973">
        <v>2</v>
      </c>
      <c r="T8973">
        <v>0.1</v>
      </c>
      <c r="U8973">
        <v>60.392000000000003</v>
      </c>
      <c r="V8973">
        <f>IFERROR(SuperstoreData[[#This Row],[Profit]]/SuperstoreData[[#This Row],[Sales]],0)</f>
        <v>0.22222222222222224</v>
      </c>
      <c r="W8973">
        <f>YEAR(C8973)</f>
        <v>2017</v>
      </c>
      <c r="X8973" t="str">
        <f>TEXT(C8973,"mmm")</f>
        <v>Mar</v>
      </c>
    </row>
    <row r="8974" spans="1:24" x14ac:dyDescent="0.3">
      <c r="A8974">
        <v>8973</v>
      </c>
      <c r="B8974" t="s">
        <v>11160</v>
      </c>
      <c r="C8974" s="1">
        <v>41962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>
        <v>47.496000000000002</v>
      </c>
      <c r="S8974">
        <v>1</v>
      </c>
      <c r="T8974">
        <v>0.2</v>
      </c>
      <c r="U8974">
        <v>-1.1874</v>
      </c>
      <c r="V8974">
        <f>IFERROR(SuperstoreData[[#This Row],[Profit]]/SuperstoreData[[#This Row],[Sales]],0)</f>
        <v>-2.4999999999999998E-2</v>
      </c>
      <c r="W8974">
        <f>YEAR(C8974)</f>
        <v>2014</v>
      </c>
      <c r="X8974" t="str">
        <f>TEXT(C8974,"mmm")</f>
        <v>Nov</v>
      </c>
    </row>
    <row r="8975" spans="1:24" x14ac:dyDescent="0.3">
      <c r="A8975">
        <v>8974</v>
      </c>
      <c r="B8975" t="s">
        <v>11161</v>
      </c>
      <c r="C8975" s="1">
        <v>42850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>
        <v>344.98099999999999</v>
      </c>
      <c r="S8975">
        <v>7</v>
      </c>
      <c r="T8975">
        <v>0.15</v>
      </c>
      <c r="U8975">
        <v>28.4102</v>
      </c>
      <c r="V8975">
        <f>IFERROR(SuperstoreData[[#This Row],[Profit]]/SuperstoreData[[#This Row],[Sales]],0)</f>
        <v>8.2352941176470587E-2</v>
      </c>
      <c r="W8975">
        <f>YEAR(C8975)</f>
        <v>2017</v>
      </c>
      <c r="X8975" t="str">
        <f>TEXT(C8975,"mmm")</f>
        <v>Apr</v>
      </c>
    </row>
    <row r="8976" spans="1:24" x14ac:dyDescent="0.3">
      <c r="A8976">
        <v>8975</v>
      </c>
      <c r="B8976" t="s">
        <v>11162</v>
      </c>
      <c r="C8976" s="1">
        <v>43062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>
        <v>36.287999999999997</v>
      </c>
      <c r="S8976">
        <v>7</v>
      </c>
      <c r="T8976">
        <v>0.2</v>
      </c>
      <c r="U8976">
        <v>12.700799999999999</v>
      </c>
      <c r="V8976">
        <f>IFERROR(SuperstoreData[[#This Row],[Profit]]/SuperstoreData[[#This Row],[Sales]],0)</f>
        <v>0.35000000000000003</v>
      </c>
      <c r="W8976">
        <f>YEAR(C8976)</f>
        <v>2017</v>
      </c>
      <c r="X8976" t="str">
        <f>TEXT(C8976,"mmm")</f>
        <v>Nov</v>
      </c>
    </row>
    <row r="8977" spans="1:24" x14ac:dyDescent="0.3">
      <c r="A8977">
        <v>8976</v>
      </c>
      <c r="B8977" t="s">
        <v>11162</v>
      </c>
      <c r="C8977" s="1">
        <v>43062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>
        <v>78.304000000000002</v>
      </c>
      <c r="S8977">
        <v>2</v>
      </c>
      <c r="T8977">
        <v>0.2</v>
      </c>
      <c r="U8977">
        <v>29.364000000000001</v>
      </c>
      <c r="V8977">
        <f>IFERROR(SuperstoreData[[#This Row],[Profit]]/SuperstoreData[[#This Row],[Sales]],0)</f>
        <v>0.375</v>
      </c>
      <c r="W8977">
        <f>YEAR(C8977)</f>
        <v>2017</v>
      </c>
      <c r="X8977" t="str">
        <f>TEXT(C8977,"mmm")</f>
        <v>Nov</v>
      </c>
    </row>
    <row r="8978" spans="1:24" x14ac:dyDescent="0.3">
      <c r="A8978">
        <v>8977</v>
      </c>
      <c r="B8978" t="s">
        <v>11162</v>
      </c>
      <c r="C8978" s="1">
        <v>43062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>
        <v>127.785</v>
      </c>
      <c r="S8978">
        <v>1</v>
      </c>
      <c r="T8978">
        <v>0.3</v>
      </c>
      <c r="U8978">
        <v>-31.0335</v>
      </c>
      <c r="V8978">
        <f>IFERROR(SuperstoreData[[#This Row],[Profit]]/SuperstoreData[[#This Row],[Sales]],0)</f>
        <v>-0.24285714285714285</v>
      </c>
      <c r="W8978">
        <f>YEAR(C8978)</f>
        <v>2017</v>
      </c>
      <c r="X8978" t="str">
        <f>TEXT(C8978,"mmm")</f>
        <v>Nov</v>
      </c>
    </row>
    <row r="8979" spans="1:24" x14ac:dyDescent="0.3">
      <c r="A8979">
        <v>8978</v>
      </c>
      <c r="B8979" t="s">
        <v>11162</v>
      </c>
      <c r="C8979" s="1">
        <v>43062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>
        <v>6.1040000000000001</v>
      </c>
      <c r="S8979">
        <v>2</v>
      </c>
      <c r="T8979">
        <v>0.8</v>
      </c>
      <c r="U8979">
        <v>-9.1560000000000006</v>
      </c>
      <c r="V8979">
        <f>IFERROR(SuperstoreData[[#This Row],[Profit]]/SuperstoreData[[#This Row],[Sales]],0)</f>
        <v>-1.5</v>
      </c>
      <c r="W8979">
        <f>YEAR(C8979)</f>
        <v>2017</v>
      </c>
      <c r="X8979" t="str">
        <f>TEXT(C8979,"mmm")</f>
        <v>Nov</v>
      </c>
    </row>
    <row r="8980" spans="1:24" x14ac:dyDescent="0.3">
      <c r="A8980">
        <v>8979</v>
      </c>
      <c r="B8980" t="s">
        <v>11163</v>
      </c>
      <c r="C8980" s="1">
        <v>41946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>
        <v>5.76</v>
      </c>
      <c r="S8980">
        <v>2</v>
      </c>
      <c r="T8980">
        <v>0</v>
      </c>
      <c r="U8980">
        <v>2.8224</v>
      </c>
      <c r="V8980">
        <f>IFERROR(SuperstoreData[[#This Row],[Profit]]/SuperstoreData[[#This Row],[Sales]],0)</f>
        <v>0.49000000000000005</v>
      </c>
      <c r="W8980">
        <f>YEAR(C8980)</f>
        <v>2014</v>
      </c>
      <c r="X8980" t="str">
        <f>TEXT(C8980,"mmm")</f>
        <v>Nov</v>
      </c>
    </row>
    <row r="8981" spans="1:24" x14ac:dyDescent="0.3">
      <c r="A8981">
        <v>8980</v>
      </c>
      <c r="B8981" t="s">
        <v>11164</v>
      </c>
      <c r="C8981" s="1">
        <v>42296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>
        <v>1.72</v>
      </c>
      <c r="S8981">
        <v>1</v>
      </c>
      <c r="T8981">
        <v>0.8</v>
      </c>
      <c r="U8981">
        <v>-2.8380000000000001</v>
      </c>
      <c r="V8981">
        <f>IFERROR(SuperstoreData[[#This Row],[Profit]]/SuperstoreData[[#This Row],[Sales]],0)</f>
        <v>-1.6500000000000001</v>
      </c>
      <c r="W8981">
        <f>YEAR(C8981)</f>
        <v>2015</v>
      </c>
      <c r="X8981" t="str">
        <f>TEXT(C8981,"mmm")</f>
        <v>Oct</v>
      </c>
    </row>
    <row r="8982" spans="1:24" x14ac:dyDescent="0.3">
      <c r="A8982">
        <v>8981</v>
      </c>
      <c r="B8982" t="s">
        <v>11165</v>
      </c>
      <c r="C8982" s="1">
        <v>41676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>
        <v>8.952</v>
      </c>
      <c r="S8982">
        <v>2</v>
      </c>
      <c r="T8982">
        <v>0.8</v>
      </c>
      <c r="U8982">
        <v>-14.770799999999999</v>
      </c>
      <c r="V8982">
        <f>IFERROR(SuperstoreData[[#This Row],[Profit]]/SuperstoreData[[#This Row],[Sales]],0)</f>
        <v>-1.65</v>
      </c>
      <c r="W8982">
        <f>YEAR(C8982)</f>
        <v>2014</v>
      </c>
      <c r="X8982" t="str">
        <f>TEXT(C8982,"mmm")</f>
        <v>Feb</v>
      </c>
    </row>
    <row r="8983" spans="1:24" x14ac:dyDescent="0.3">
      <c r="A8983">
        <v>8982</v>
      </c>
      <c r="B8983" t="s">
        <v>11167</v>
      </c>
      <c r="C8983" s="1">
        <v>42435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>
        <v>2.3340000000000001</v>
      </c>
      <c r="S8983">
        <v>3</v>
      </c>
      <c r="T8983">
        <v>0.8</v>
      </c>
      <c r="U8983">
        <v>-6.3018000000000001</v>
      </c>
      <c r="V8983">
        <f>IFERROR(SuperstoreData[[#This Row],[Profit]]/SuperstoreData[[#This Row],[Sales]],0)</f>
        <v>-2.6999999999999997</v>
      </c>
      <c r="W8983">
        <f>YEAR(C8983)</f>
        <v>2016</v>
      </c>
      <c r="X8983" t="str">
        <f>TEXT(C8983,"mmm")</f>
        <v>Mar</v>
      </c>
    </row>
    <row r="8984" spans="1:24" x14ac:dyDescent="0.3">
      <c r="A8984">
        <v>8983</v>
      </c>
      <c r="B8984" t="s">
        <v>11167</v>
      </c>
      <c r="C8984" s="1">
        <v>42435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>
        <v>1.728</v>
      </c>
      <c r="S8984">
        <v>4</v>
      </c>
      <c r="T8984">
        <v>0.8</v>
      </c>
      <c r="U8984">
        <v>-2.7648000000000001</v>
      </c>
      <c r="V8984">
        <f>IFERROR(SuperstoreData[[#This Row],[Profit]]/SuperstoreData[[#This Row],[Sales]],0)</f>
        <v>-1.6</v>
      </c>
      <c r="W8984">
        <f>YEAR(C8984)</f>
        <v>2016</v>
      </c>
      <c r="X8984" t="str">
        <f>TEXT(C8984,"mmm")</f>
        <v>Mar</v>
      </c>
    </row>
    <row r="8985" spans="1:24" x14ac:dyDescent="0.3">
      <c r="A8985">
        <v>8984</v>
      </c>
      <c r="B8985" t="s">
        <v>11167</v>
      </c>
      <c r="C8985" s="1">
        <v>42435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>
        <v>159.04</v>
      </c>
      <c r="S8985">
        <v>5</v>
      </c>
      <c r="T8985">
        <v>0.6</v>
      </c>
      <c r="U8985">
        <v>-194.82400000000001</v>
      </c>
      <c r="V8985">
        <f>IFERROR(SuperstoreData[[#This Row],[Profit]]/SuperstoreData[[#This Row],[Sales]],0)</f>
        <v>-1.2250000000000001</v>
      </c>
      <c r="W8985">
        <f>YEAR(C8985)</f>
        <v>2016</v>
      </c>
      <c r="X8985" t="str">
        <f>TEXT(C8985,"mmm")</f>
        <v>Mar</v>
      </c>
    </row>
    <row r="8986" spans="1:24" x14ac:dyDescent="0.3">
      <c r="A8986">
        <v>8985</v>
      </c>
      <c r="B8986" t="s">
        <v>11167</v>
      </c>
      <c r="C8986" s="1">
        <v>42435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>
        <v>145.97999999999999</v>
      </c>
      <c r="S8986">
        <v>2</v>
      </c>
      <c r="T8986">
        <v>0.5</v>
      </c>
      <c r="U8986">
        <v>-99.266400000000004</v>
      </c>
      <c r="V8986">
        <f>IFERROR(SuperstoreData[[#This Row],[Profit]]/SuperstoreData[[#This Row],[Sales]],0)</f>
        <v>-0.68</v>
      </c>
      <c r="W8986">
        <f>YEAR(C8986)</f>
        <v>2016</v>
      </c>
      <c r="X8986" t="str">
        <f>TEXT(C8986,"mmm")</f>
        <v>Mar</v>
      </c>
    </row>
    <row r="8987" spans="1:24" x14ac:dyDescent="0.3">
      <c r="A8987">
        <v>8986</v>
      </c>
      <c r="B8987" t="s">
        <v>11168</v>
      </c>
      <c r="C8987" s="1">
        <v>42341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>
        <v>77.951999999999998</v>
      </c>
      <c r="S8987">
        <v>3</v>
      </c>
      <c r="T8987">
        <v>0.2</v>
      </c>
      <c r="U8987">
        <v>12.667199999999999</v>
      </c>
      <c r="V8987">
        <f>IFERROR(SuperstoreData[[#This Row],[Profit]]/SuperstoreData[[#This Row],[Sales]],0)</f>
        <v>0.16250000000000001</v>
      </c>
      <c r="W8987">
        <f>YEAR(C8987)</f>
        <v>2015</v>
      </c>
      <c r="X8987" t="str">
        <f>TEXT(C8987,"mmm")</f>
        <v>Dec</v>
      </c>
    </row>
    <row r="8988" spans="1:24" x14ac:dyDescent="0.3">
      <c r="A8988">
        <v>8987</v>
      </c>
      <c r="B8988" t="s">
        <v>11168</v>
      </c>
      <c r="C8988" s="1">
        <v>42341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>
        <v>95.97</v>
      </c>
      <c r="S8988">
        <v>5</v>
      </c>
      <c r="T8988">
        <v>0.7</v>
      </c>
      <c r="U8988">
        <v>-73.576999999999998</v>
      </c>
      <c r="V8988">
        <f>IFERROR(SuperstoreData[[#This Row],[Profit]]/SuperstoreData[[#This Row],[Sales]],0)</f>
        <v>-0.76666666666666661</v>
      </c>
      <c r="W8988">
        <f>YEAR(C8988)</f>
        <v>2015</v>
      </c>
      <c r="X8988" t="str">
        <f>TEXT(C8988,"mmm")</f>
        <v>Dec</v>
      </c>
    </row>
    <row r="8989" spans="1:24" x14ac:dyDescent="0.3">
      <c r="A8989">
        <v>8988</v>
      </c>
      <c r="B8989" t="s">
        <v>11168</v>
      </c>
      <c r="C8989" s="1">
        <v>42341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>
        <v>105.584</v>
      </c>
      <c r="S8989">
        <v>2</v>
      </c>
      <c r="T8989">
        <v>0.2</v>
      </c>
      <c r="U8989">
        <v>9.2385999999999999</v>
      </c>
      <c r="V8989">
        <f>IFERROR(SuperstoreData[[#This Row],[Profit]]/SuperstoreData[[#This Row],[Sales]],0)</f>
        <v>8.7499999999999994E-2</v>
      </c>
      <c r="W8989">
        <f>YEAR(C8989)</f>
        <v>2015</v>
      </c>
      <c r="X8989" t="str">
        <f>TEXT(C8989,"mmm")</f>
        <v>Dec</v>
      </c>
    </row>
    <row r="8990" spans="1:24" x14ac:dyDescent="0.3">
      <c r="A8990">
        <v>8989</v>
      </c>
      <c r="B8990" t="s">
        <v>11168</v>
      </c>
      <c r="C8990" s="1">
        <v>42341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>
        <v>9.3439999999999994</v>
      </c>
      <c r="S8990">
        <v>2</v>
      </c>
      <c r="T8990">
        <v>0.2</v>
      </c>
      <c r="U8990">
        <v>1.1679999999999999</v>
      </c>
      <c r="V8990">
        <f>IFERROR(SuperstoreData[[#This Row],[Profit]]/SuperstoreData[[#This Row],[Sales]],0)</f>
        <v>0.125</v>
      </c>
      <c r="W8990">
        <f>YEAR(C8990)</f>
        <v>2015</v>
      </c>
      <c r="X8990" t="str">
        <f>TEXT(C8990,"mmm")</f>
        <v>Dec</v>
      </c>
    </row>
    <row r="8991" spans="1:24" x14ac:dyDescent="0.3">
      <c r="A8991">
        <v>8990</v>
      </c>
      <c r="B8991" t="s">
        <v>11169</v>
      </c>
      <c r="C8991" s="1">
        <v>42362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>
        <v>9.68</v>
      </c>
      <c r="S8991">
        <v>2</v>
      </c>
      <c r="T8991">
        <v>0</v>
      </c>
      <c r="U8991">
        <v>3.7751999999999999</v>
      </c>
      <c r="V8991">
        <f>IFERROR(SuperstoreData[[#This Row],[Profit]]/SuperstoreData[[#This Row],[Sales]],0)</f>
        <v>0.39</v>
      </c>
      <c r="W8991">
        <f>YEAR(C8991)</f>
        <v>2015</v>
      </c>
      <c r="X8991" t="str">
        <f>TEXT(C8991,"mmm")</f>
        <v>Dec</v>
      </c>
    </row>
    <row r="8992" spans="1:24" x14ac:dyDescent="0.3">
      <c r="A8992">
        <v>8991</v>
      </c>
      <c r="B8992" t="s">
        <v>11169</v>
      </c>
      <c r="C8992" s="1">
        <v>42362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>
        <v>4899.93</v>
      </c>
      <c r="S8992">
        <v>7</v>
      </c>
      <c r="T8992">
        <v>0</v>
      </c>
      <c r="U8992">
        <v>2302.9670999999998</v>
      </c>
      <c r="V8992">
        <f>IFERROR(SuperstoreData[[#This Row],[Profit]]/SuperstoreData[[#This Row],[Sales]],0)</f>
        <v>0.46999999999999992</v>
      </c>
      <c r="W8992">
        <f>YEAR(C8992)</f>
        <v>2015</v>
      </c>
      <c r="X8992" t="str">
        <f>TEXT(C8992,"mmm")</f>
        <v>Dec</v>
      </c>
    </row>
    <row r="8993" spans="1:24" x14ac:dyDescent="0.3">
      <c r="A8993">
        <v>8992</v>
      </c>
      <c r="B8993" t="s">
        <v>11170</v>
      </c>
      <c r="C8993" s="1">
        <v>43009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>
        <v>104.75</v>
      </c>
      <c r="S8993">
        <v>5</v>
      </c>
      <c r="T8993">
        <v>0</v>
      </c>
      <c r="U8993">
        <v>21.997499999999999</v>
      </c>
      <c r="V8993">
        <f>IFERROR(SuperstoreData[[#This Row],[Profit]]/SuperstoreData[[#This Row],[Sales]],0)</f>
        <v>0.21</v>
      </c>
      <c r="W8993">
        <f>YEAR(C8993)</f>
        <v>2017</v>
      </c>
      <c r="X8993" t="str">
        <f>TEXT(C8993,"mmm")</f>
        <v>Oct</v>
      </c>
    </row>
    <row r="8994" spans="1:24" x14ac:dyDescent="0.3">
      <c r="A8994">
        <v>8993</v>
      </c>
      <c r="B8994" t="s">
        <v>11171</v>
      </c>
      <c r="C8994" s="1">
        <v>43024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>
        <v>18.527999999999999</v>
      </c>
      <c r="S8994">
        <v>2</v>
      </c>
      <c r="T8994">
        <v>0.2</v>
      </c>
      <c r="U8994">
        <v>4.4004000000000003</v>
      </c>
      <c r="V8994">
        <f>IFERROR(SuperstoreData[[#This Row],[Profit]]/SuperstoreData[[#This Row],[Sales]],0)</f>
        <v>0.23750000000000004</v>
      </c>
      <c r="W8994">
        <f>YEAR(C8994)</f>
        <v>2017</v>
      </c>
      <c r="X8994" t="str">
        <f>TEXT(C8994,"mmm")</f>
        <v>Oct</v>
      </c>
    </row>
    <row r="8995" spans="1:24" x14ac:dyDescent="0.3">
      <c r="A8995">
        <v>8994</v>
      </c>
      <c r="B8995" t="s">
        <v>11171</v>
      </c>
      <c r="C8995" s="1">
        <v>43024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>
        <v>1875.258</v>
      </c>
      <c r="S8995">
        <v>7</v>
      </c>
      <c r="T8995">
        <v>0.4</v>
      </c>
      <c r="U8995">
        <v>-968.88329999999996</v>
      </c>
      <c r="V8995">
        <f>IFERROR(SuperstoreData[[#This Row],[Profit]]/SuperstoreData[[#This Row],[Sales]],0)</f>
        <v>-0.51666666666666661</v>
      </c>
      <c r="W8995">
        <f>YEAR(C8995)</f>
        <v>2017</v>
      </c>
      <c r="X8995" t="str">
        <f>TEXT(C8995,"mmm")</f>
        <v>Oct</v>
      </c>
    </row>
    <row r="8996" spans="1:24" x14ac:dyDescent="0.3">
      <c r="A8996">
        <v>8995</v>
      </c>
      <c r="B8996" t="s">
        <v>11172</v>
      </c>
      <c r="C8996" s="1">
        <v>41866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>
        <v>91.36</v>
      </c>
      <c r="S8996">
        <v>5</v>
      </c>
      <c r="T8996">
        <v>0.2</v>
      </c>
      <c r="U8996">
        <v>29.692</v>
      </c>
      <c r="V8996">
        <f>IFERROR(SuperstoreData[[#This Row],[Profit]]/SuperstoreData[[#This Row],[Sales]],0)</f>
        <v>0.32500000000000001</v>
      </c>
      <c r="W8996">
        <f>YEAR(C8996)</f>
        <v>2014</v>
      </c>
      <c r="X8996" t="str">
        <f>TEXT(C8996,"mmm")</f>
        <v>Aug</v>
      </c>
    </row>
    <row r="8997" spans="1:24" x14ac:dyDescent="0.3">
      <c r="A8997">
        <v>8996</v>
      </c>
      <c r="B8997" t="s">
        <v>11172</v>
      </c>
      <c r="C8997" s="1">
        <v>41866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>
        <v>152.24</v>
      </c>
      <c r="S8997">
        <v>5</v>
      </c>
      <c r="T8997">
        <v>0.2</v>
      </c>
      <c r="U8997">
        <v>17.126999999999999</v>
      </c>
      <c r="V8997">
        <f>IFERROR(SuperstoreData[[#This Row],[Profit]]/SuperstoreData[[#This Row],[Sales]],0)</f>
        <v>0.11249999999999999</v>
      </c>
      <c r="W8997">
        <f>YEAR(C8997)</f>
        <v>2014</v>
      </c>
      <c r="X8997" t="str">
        <f>TEXT(C8997,"mmm")</f>
        <v>Aug</v>
      </c>
    </row>
    <row r="8998" spans="1:24" x14ac:dyDescent="0.3">
      <c r="A8998">
        <v>8997</v>
      </c>
      <c r="B8998" t="s">
        <v>11173</v>
      </c>
      <c r="C8998" s="1">
        <v>43050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>
        <v>35.183999999999997</v>
      </c>
      <c r="S8998">
        <v>2</v>
      </c>
      <c r="T8998">
        <v>0.2</v>
      </c>
      <c r="U8998">
        <v>12.314399999999999</v>
      </c>
      <c r="V8998">
        <f>IFERROR(SuperstoreData[[#This Row],[Profit]]/SuperstoreData[[#This Row],[Sales]],0)</f>
        <v>0.35</v>
      </c>
      <c r="W8998">
        <f>YEAR(C8998)</f>
        <v>2017</v>
      </c>
      <c r="X8998" t="str">
        <f>TEXT(C8998,"mmm")</f>
        <v>Nov</v>
      </c>
    </row>
    <row r="8999" spans="1:24" x14ac:dyDescent="0.3">
      <c r="A8999">
        <v>8998</v>
      </c>
      <c r="B8999" t="s">
        <v>11174</v>
      </c>
      <c r="C8999" s="1">
        <v>42814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>
        <v>56.704000000000001</v>
      </c>
      <c r="S8999">
        <v>2</v>
      </c>
      <c r="T8999">
        <v>0.2</v>
      </c>
      <c r="U8999">
        <v>19.137599999999999</v>
      </c>
      <c r="V8999">
        <f>IFERROR(SuperstoreData[[#This Row],[Profit]]/SuperstoreData[[#This Row],[Sales]],0)</f>
        <v>0.33749999999999997</v>
      </c>
      <c r="W8999">
        <f>YEAR(C8999)</f>
        <v>2017</v>
      </c>
      <c r="X8999" t="str">
        <f>TEXT(C8999,"mmm")</f>
        <v>Mar</v>
      </c>
    </row>
    <row r="9000" spans="1:24" x14ac:dyDescent="0.3">
      <c r="A9000">
        <v>8999</v>
      </c>
      <c r="B9000" t="s">
        <v>11174</v>
      </c>
      <c r="C9000" s="1">
        <v>42814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>
        <v>274.06400000000002</v>
      </c>
      <c r="S9000">
        <v>7</v>
      </c>
      <c r="T9000">
        <v>0.2</v>
      </c>
      <c r="U9000">
        <v>102.774</v>
      </c>
      <c r="V9000">
        <f>IFERROR(SuperstoreData[[#This Row],[Profit]]/SuperstoreData[[#This Row],[Sales]],0)</f>
        <v>0.375</v>
      </c>
      <c r="W9000">
        <f>YEAR(C9000)</f>
        <v>2017</v>
      </c>
      <c r="X9000" t="str">
        <f>TEXT(C9000,"mmm")</f>
        <v>Mar</v>
      </c>
    </row>
    <row r="9001" spans="1:24" x14ac:dyDescent="0.3">
      <c r="A9001">
        <v>9000</v>
      </c>
      <c r="B9001" t="s">
        <v>11175</v>
      </c>
      <c r="C9001" s="1">
        <v>42868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>
        <v>458.43</v>
      </c>
      <c r="S9001">
        <v>5</v>
      </c>
      <c r="T9001">
        <v>0.3</v>
      </c>
      <c r="U9001">
        <v>-124.431</v>
      </c>
      <c r="V9001">
        <f>IFERROR(SuperstoreData[[#This Row],[Profit]]/SuperstoreData[[#This Row],[Sales]],0)</f>
        <v>-0.27142857142857141</v>
      </c>
      <c r="W9001">
        <f>YEAR(C9001)</f>
        <v>2017</v>
      </c>
      <c r="X9001" t="str">
        <f>TEXT(C9001,"mmm")</f>
        <v>May</v>
      </c>
    </row>
    <row r="9002" spans="1:24" x14ac:dyDescent="0.3">
      <c r="A9002">
        <v>9001</v>
      </c>
      <c r="B9002" t="s">
        <v>11176</v>
      </c>
      <c r="C9002" s="1">
        <v>41812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>
        <v>8.2260000000000009</v>
      </c>
      <c r="S9002">
        <v>3</v>
      </c>
      <c r="T9002">
        <v>0.7</v>
      </c>
      <c r="U9002">
        <v>-6.0324</v>
      </c>
      <c r="V9002">
        <f>IFERROR(SuperstoreData[[#This Row],[Profit]]/SuperstoreData[[#This Row],[Sales]],0)</f>
        <v>-0.73333333333333328</v>
      </c>
      <c r="W9002">
        <f>YEAR(C9002)</f>
        <v>2014</v>
      </c>
      <c r="X9002" t="str">
        <f>TEXT(C9002,"mmm")</f>
        <v>Jun</v>
      </c>
    </row>
    <row r="9003" spans="1:24" x14ac:dyDescent="0.3">
      <c r="A9003">
        <v>9002</v>
      </c>
      <c r="B9003" t="s">
        <v>11177</v>
      </c>
      <c r="C9003" s="1">
        <v>41975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>
        <v>5.95</v>
      </c>
      <c r="S9003">
        <v>1</v>
      </c>
      <c r="T9003">
        <v>0</v>
      </c>
      <c r="U9003">
        <v>0.83299999999999996</v>
      </c>
      <c r="V9003">
        <f>IFERROR(SuperstoreData[[#This Row],[Profit]]/SuperstoreData[[#This Row],[Sales]],0)</f>
        <v>0.13999999999999999</v>
      </c>
      <c r="W9003">
        <f>YEAR(C9003)</f>
        <v>2014</v>
      </c>
      <c r="X9003" t="str">
        <f>TEXT(C9003,"mmm")</f>
        <v>Dec</v>
      </c>
    </row>
    <row r="9004" spans="1:24" x14ac:dyDescent="0.3">
      <c r="A9004">
        <v>9003</v>
      </c>
      <c r="B9004" t="s">
        <v>11177</v>
      </c>
      <c r="C9004" s="1">
        <v>41975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>
        <v>15.24</v>
      </c>
      <c r="S9004">
        <v>3</v>
      </c>
      <c r="T9004">
        <v>0</v>
      </c>
      <c r="U9004">
        <v>7.1627999999999998</v>
      </c>
      <c r="V9004">
        <f>IFERROR(SuperstoreData[[#This Row],[Profit]]/SuperstoreData[[#This Row],[Sales]],0)</f>
        <v>0.47</v>
      </c>
      <c r="W9004">
        <f>YEAR(C9004)</f>
        <v>2014</v>
      </c>
      <c r="X9004" t="str">
        <f>TEXT(C9004,"mmm")</f>
        <v>Dec</v>
      </c>
    </row>
    <row r="9005" spans="1:24" x14ac:dyDescent="0.3">
      <c r="A9005">
        <v>9004</v>
      </c>
      <c r="B9005" t="s">
        <v>11178</v>
      </c>
      <c r="C9005" s="1">
        <v>42099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>
        <v>239.94</v>
      </c>
      <c r="S9005">
        <v>6</v>
      </c>
      <c r="T9005">
        <v>0</v>
      </c>
      <c r="U9005">
        <v>26.3934</v>
      </c>
      <c r="V9005">
        <f>IFERROR(SuperstoreData[[#This Row],[Profit]]/SuperstoreData[[#This Row],[Sales]],0)</f>
        <v>0.11</v>
      </c>
      <c r="W9005">
        <f>YEAR(C9005)</f>
        <v>2015</v>
      </c>
      <c r="X9005" t="str">
        <f>TEXT(C9005,"mmm")</f>
        <v>Apr</v>
      </c>
    </row>
    <row r="9006" spans="1:24" x14ac:dyDescent="0.3">
      <c r="A9006">
        <v>9005</v>
      </c>
      <c r="B9006" t="s">
        <v>11178</v>
      </c>
      <c r="C9006" s="1">
        <v>42099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>
        <v>23.84</v>
      </c>
      <c r="S9006">
        <v>8</v>
      </c>
      <c r="T9006">
        <v>0</v>
      </c>
      <c r="U9006">
        <v>6.4367999999999999</v>
      </c>
      <c r="V9006">
        <f>IFERROR(SuperstoreData[[#This Row],[Profit]]/SuperstoreData[[#This Row],[Sales]],0)</f>
        <v>0.27</v>
      </c>
      <c r="W9006">
        <f>YEAR(C9006)</f>
        <v>2015</v>
      </c>
      <c r="X9006" t="str">
        <f>TEXT(C9006,"mmm")</f>
        <v>Apr</v>
      </c>
    </row>
    <row r="9007" spans="1:24" x14ac:dyDescent="0.3">
      <c r="A9007">
        <v>9006</v>
      </c>
      <c r="B9007" t="s">
        <v>11179</v>
      </c>
      <c r="C9007" s="1">
        <v>43057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>
        <v>92.52</v>
      </c>
      <c r="S9007">
        <v>6</v>
      </c>
      <c r="T9007">
        <v>0</v>
      </c>
      <c r="U9007">
        <v>24.980399999999999</v>
      </c>
      <c r="V9007">
        <f>IFERROR(SuperstoreData[[#This Row],[Profit]]/SuperstoreData[[#This Row],[Sales]],0)</f>
        <v>0.27</v>
      </c>
      <c r="W9007">
        <f>YEAR(C9007)</f>
        <v>2017</v>
      </c>
      <c r="X9007" t="str">
        <f>TEXT(C9007,"mmm")</f>
        <v>Nov</v>
      </c>
    </row>
    <row r="9008" spans="1:24" x14ac:dyDescent="0.3">
      <c r="A9008">
        <v>9007</v>
      </c>
      <c r="B9008" t="s">
        <v>11179</v>
      </c>
      <c r="C9008" s="1">
        <v>43057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>
        <v>37.76</v>
      </c>
      <c r="S9008">
        <v>1</v>
      </c>
      <c r="T9008">
        <v>0</v>
      </c>
      <c r="U9008">
        <v>10.572800000000001</v>
      </c>
      <c r="V9008">
        <f>IFERROR(SuperstoreData[[#This Row],[Profit]]/SuperstoreData[[#This Row],[Sales]],0)</f>
        <v>0.28000000000000003</v>
      </c>
      <c r="W9008">
        <f>YEAR(C9008)</f>
        <v>2017</v>
      </c>
      <c r="X9008" t="str">
        <f>TEXT(C9008,"mmm")</f>
        <v>Nov</v>
      </c>
    </row>
    <row r="9009" spans="1:24" x14ac:dyDescent="0.3">
      <c r="A9009">
        <v>9008</v>
      </c>
      <c r="B9009" t="s">
        <v>11179</v>
      </c>
      <c r="C9009" s="1">
        <v>43057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>
        <v>7.38</v>
      </c>
      <c r="S9009">
        <v>2</v>
      </c>
      <c r="T9009">
        <v>0</v>
      </c>
      <c r="U9009">
        <v>3.4685999999999999</v>
      </c>
      <c r="V9009">
        <f>IFERROR(SuperstoreData[[#This Row],[Profit]]/SuperstoreData[[#This Row],[Sales]],0)</f>
        <v>0.47</v>
      </c>
      <c r="W9009">
        <f>YEAR(C9009)</f>
        <v>2017</v>
      </c>
      <c r="X9009" t="str">
        <f>TEXT(C9009,"mmm")</f>
        <v>Nov</v>
      </c>
    </row>
    <row r="9010" spans="1:24" x14ac:dyDescent="0.3">
      <c r="A9010">
        <v>9009</v>
      </c>
      <c r="B9010" t="s">
        <v>11179</v>
      </c>
      <c r="C9010" s="1">
        <v>43057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>
        <v>5.82</v>
      </c>
      <c r="S9010">
        <v>2</v>
      </c>
      <c r="T9010">
        <v>0</v>
      </c>
      <c r="U9010">
        <v>2.7353999999999998</v>
      </c>
      <c r="V9010">
        <f>IFERROR(SuperstoreData[[#This Row],[Profit]]/SuperstoreData[[#This Row],[Sales]],0)</f>
        <v>0.47</v>
      </c>
      <c r="W9010">
        <f>YEAR(C9010)</f>
        <v>2017</v>
      </c>
      <c r="X9010" t="str">
        <f>TEXT(C9010,"mmm")</f>
        <v>Nov</v>
      </c>
    </row>
    <row r="9011" spans="1:24" x14ac:dyDescent="0.3">
      <c r="A9011">
        <v>9010</v>
      </c>
      <c r="B9011" t="s">
        <v>11180</v>
      </c>
      <c r="C9011" s="1">
        <v>42928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>
        <v>3.8159999999999998</v>
      </c>
      <c r="S9011">
        <v>1</v>
      </c>
      <c r="T9011">
        <v>0.2</v>
      </c>
      <c r="U9011">
        <v>1.1924999999999999</v>
      </c>
      <c r="V9011">
        <f>IFERROR(SuperstoreData[[#This Row],[Profit]]/SuperstoreData[[#This Row],[Sales]],0)</f>
        <v>0.3125</v>
      </c>
      <c r="W9011">
        <f>YEAR(C9011)</f>
        <v>2017</v>
      </c>
      <c r="X9011" t="str">
        <f>TEXT(C9011,"mmm")</f>
        <v>Jul</v>
      </c>
    </row>
    <row r="9012" spans="1:24" x14ac:dyDescent="0.3">
      <c r="A9012">
        <v>9011</v>
      </c>
      <c r="B9012" t="s">
        <v>11181</v>
      </c>
      <c r="C9012" s="1">
        <v>42874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>
        <v>26.16</v>
      </c>
      <c r="S9012">
        <v>4</v>
      </c>
      <c r="T9012">
        <v>0</v>
      </c>
      <c r="U9012">
        <v>12.8184</v>
      </c>
      <c r="V9012">
        <f>IFERROR(SuperstoreData[[#This Row],[Profit]]/SuperstoreData[[#This Row],[Sales]],0)</f>
        <v>0.49</v>
      </c>
      <c r="W9012">
        <f>YEAR(C9012)</f>
        <v>2017</v>
      </c>
      <c r="X9012" t="str">
        <f>TEXT(C9012,"mmm")</f>
        <v>May</v>
      </c>
    </row>
    <row r="9013" spans="1:24" x14ac:dyDescent="0.3">
      <c r="A9013">
        <v>9012</v>
      </c>
      <c r="B9013" t="s">
        <v>11182</v>
      </c>
      <c r="C9013" s="1">
        <v>42358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>
        <v>100.8</v>
      </c>
      <c r="S9013">
        <v>2</v>
      </c>
      <c r="T9013">
        <v>0.2</v>
      </c>
      <c r="U9013">
        <v>21.42</v>
      </c>
      <c r="V9013">
        <f>IFERROR(SuperstoreData[[#This Row],[Profit]]/SuperstoreData[[#This Row],[Sales]],0)</f>
        <v>0.21250000000000002</v>
      </c>
      <c r="W9013">
        <f>YEAR(C9013)</f>
        <v>2015</v>
      </c>
      <c r="X9013" t="str">
        <f>TEXT(C9013,"mmm")</f>
        <v>Dec</v>
      </c>
    </row>
    <row r="9014" spans="1:24" x14ac:dyDescent="0.3">
      <c r="A9014">
        <v>9013</v>
      </c>
      <c r="B9014" t="s">
        <v>11183</v>
      </c>
      <c r="C9014" s="1">
        <v>42421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>
        <v>135.80000000000001</v>
      </c>
      <c r="S9014">
        <v>7</v>
      </c>
      <c r="T9014">
        <v>0</v>
      </c>
      <c r="U9014">
        <v>66.542000000000002</v>
      </c>
      <c r="V9014">
        <f>IFERROR(SuperstoreData[[#This Row],[Profit]]/SuperstoreData[[#This Row],[Sales]],0)</f>
        <v>0.49</v>
      </c>
      <c r="W9014">
        <f>YEAR(C9014)</f>
        <v>2016</v>
      </c>
      <c r="X9014" t="str">
        <f>TEXT(C9014,"mmm")</f>
        <v>Feb</v>
      </c>
    </row>
    <row r="9015" spans="1:24" x14ac:dyDescent="0.3">
      <c r="A9015">
        <v>9014</v>
      </c>
      <c r="B9015" t="s">
        <v>11184</v>
      </c>
      <c r="C9015" s="1">
        <v>42812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>
        <v>13.9</v>
      </c>
      <c r="S9015">
        <v>5</v>
      </c>
      <c r="T9015">
        <v>0</v>
      </c>
      <c r="U9015">
        <v>3.7530000000000001</v>
      </c>
      <c r="V9015">
        <f>IFERROR(SuperstoreData[[#This Row],[Profit]]/SuperstoreData[[#This Row],[Sales]],0)</f>
        <v>0.27</v>
      </c>
      <c r="W9015">
        <f>YEAR(C9015)</f>
        <v>2017</v>
      </c>
      <c r="X9015" t="str">
        <f>TEXT(C9015,"mmm")</f>
        <v>Mar</v>
      </c>
    </row>
    <row r="9016" spans="1:24" x14ac:dyDescent="0.3">
      <c r="A9016">
        <v>9015</v>
      </c>
      <c r="B9016" t="s">
        <v>11184</v>
      </c>
      <c r="C9016" s="1">
        <v>42812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>
        <v>19.399999999999999</v>
      </c>
      <c r="S9016">
        <v>5</v>
      </c>
      <c r="T9016">
        <v>0</v>
      </c>
      <c r="U9016">
        <v>9.3119999999999994</v>
      </c>
      <c r="V9016">
        <f>IFERROR(SuperstoreData[[#This Row],[Profit]]/SuperstoreData[[#This Row],[Sales]],0)</f>
        <v>0.48</v>
      </c>
      <c r="W9016">
        <f>YEAR(C9016)</f>
        <v>2017</v>
      </c>
      <c r="X9016" t="str">
        <f>TEXT(C9016,"mmm")</f>
        <v>Mar</v>
      </c>
    </row>
    <row r="9017" spans="1:24" x14ac:dyDescent="0.3">
      <c r="A9017">
        <v>9016</v>
      </c>
      <c r="B9017" t="s">
        <v>11185</v>
      </c>
      <c r="C9017" s="1">
        <v>42721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>
        <v>13.488</v>
      </c>
      <c r="S9017">
        <v>2</v>
      </c>
      <c r="T9017">
        <v>0.2</v>
      </c>
      <c r="U9017">
        <v>4.3836000000000004</v>
      </c>
      <c r="V9017">
        <f>IFERROR(SuperstoreData[[#This Row],[Profit]]/SuperstoreData[[#This Row],[Sales]],0)</f>
        <v>0.32500000000000007</v>
      </c>
      <c r="W9017">
        <f>YEAR(C9017)</f>
        <v>2016</v>
      </c>
      <c r="X9017" t="str">
        <f>TEXT(C9017,"mmm")</f>
        <v>Dec</v>
      </c>
    </row>
    <row r="9018" spans="1:24" x14ac:dyDescent="0.3">
      <c r="A9018">
        <v>9017</v>
      </c>
      <c r="B9018" t="s">
        <v>11185</v>
      </c>
      <c r="C9018" s="1">
        <v>42721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>
        <v>11.416</v>
      </c>
      <c r="S9018">
        <v>1</v>
      </c>
      <c r="T9018">
        <v>0.2</v>
      </c>
      <c r="U9018">
        <v>3.8529</v>
      </c>
      <c r="V9018">
        <f>IFERROR(SuperstoreData[[#This Row],[Profit]]/SuperstoreData[[#This Row],[Sales]],0)</f>
        <v>0.33749999999999997</v>
      </c>
      <c r="W9018">
        <f>YEAR(C9018)</f>
        <v>2016</v>
      </c>
      <c r="X9018" t="str">
        <f>TEXT(C9018,"mmm")</f>
        <v>Dec</v>
      </c>
    </row>
    <row r="9019" spans="1:24" x14ac:dyDescent="0.3">
      <c r="A9019">
        <v>9018</v>
      </c>
      <c r="B9019" t="s">
        <v>11186</v>
      </c>
      <c r="C9019" s="1">
        <v>42455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>
        <v>17.64</v>
      </c>
      <c r="S9019">
        <v>3</v>
      </c>
      <c r="T9019">
        <v>0</v>
      </c>
      <c r="U9019">
        <v>8.6435999999999993</v>
      </c>
      <c r="V9019">
        <f>IFERROR(SuperstoreData[[#This Row],[Profit]]/SuperstoreData[[#This Row],[Sales]],0)</f>
        <v>0.48999999999999994</v>
      </c>
      <c r="W9019">
        <f>YEAR(C9019)</f>
        <v>2016</v>
      </c>
      <c r="X9019" t="str">
        <f>TEXT(C9019,"mmm")</f>
        <v>Mar</v>
      </c>
    </row>
    <row r="9020" spans="1:24" x14ac:dyDescent="0.3">
      <c r="A9020">
        <v>9019</v>
      </c>
      <c r="B9020" t="s">
        <v>11186</v>
      </c>
      <c r="C9020" s="1">
        <v>42455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  <c r="V9020">
        <f>IFERROR(SuperstoreData[[#This Row],[Profit]]/SuperstoreData[[#This Row],[Sales]],0)</f>
        <v>0.32500000000000001</v>
      </c>
      <c r="W9020">
        <f>YEAR(C9020)</f>
        <v>2016</v>
      </c>
      <c r="X9020" t="str">
        <f>TEXT(C9020,"mmm")</f>
        <v>Mar</v>
      </c>
    </row>
    <row r="9021" spans="1:24" x14ac:dyDescent="0.3">
      <c r="A9021">
        <v>9020</v>
      </c>
      <c r="B9021" t="s">
        <v>11187</v>
      </c>
      <c r="C9021" s="1">
        <v>41989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>
        <v>99.98</v>
      </c>
      <c r="S9021">
        <v>2</v>
      </c>
      <c r="T9021">
        <v>0</v>
      </c>
      <c r="U9021">
        <v>7.9984000000000002</v>
      </c>
      <c r="V9021">
        <f>IFERROR(SuperstoreData[[#This Row],[Profit]]/SuperstoreData[[#This Row],[Sales]],0)</f>
        <v>0.08</v>
      </c>
      <c r="W9021">
        <f>YEAR(C9021)</f>
        <v>2014</v>
      </c>
      <c r="X9021" t="str">
        <f>TEXT(C9021,"mmm")</f>
        <v>Dec</v>
      </c>
    </row>
    <row r="9022" spans="1:24" x14ac:dyDescent="0.3">
      <c r="A9022">
        <v>9021</v>
      </c>
      <c r="B9022" t="s">
        <v>11187</v>
      </c>
      <c r="C9022" s="1">
        <v>41989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>
        <v>29.46</v>
      </c>
      <c r="S9022">
        <v>6</v>
      </c>
      <c r="T9022">
        <v>0</v>
      </c>
      <c r="U9022">
        <v>9.7218</v>
      </c>
      <c r="V9022">
        <f>IFERROR(SuperstoreData[[#This Row],[Profit]]/SuperstoreData[[#This Row],[Sales]],0)</f>
        <v>0.33</v>
      </c>
      <c r="W9022">
        <f>YEAR(C9022)</f>
        <v>2014</v>
      </c>
      <c r="X9022" t="str">
        <f>TEXT(C9022,"mmm")</f>
        <v>Dec</v>
      </c>
    </row>
    <row r="9023" spans="1:24" x14ac:dyDescent="0.3">
      <c r="A9023">
        <v>9022</v>
      </c>
      <c r="B9023" t="s">
        <v>11188</v>
      </c>
      <c r="C9023" s="1">
        <v>42323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>
        <v>166.92</v>
      </c>
      <c r="S9023">
        <v>13</v>
      </c>
      <c r="T9023">
        <v>0.7</v>
      </c>
      <c r="U9023">
        <v>-116.84399999999999</v>
      </c>
      <c r="V9023">
        <f>IFERROR(SuperstoreData[[#This Row],[Profit]]/SuperstoreData[[#This Row],[Sales]],0)</f>
        <v>-0.70000000000000007</v>
      </c>
      <c r="W9023">
        <f>YEAR(C9023)</f>
        <v>2015</v>
      </c>
      <c r="X9023" t="str">
        <f>TEXT(C9023,"mmm")</f>
        <v>Nov</v>
      </c>
    </row>
    <row r="9024" spans="1:24" x14ac:dyDescent="0.3">
      <c r="A9024">
        <v>9023</v>
      </c>
      <c r="B9024" t="s">
        <v>11189</v>
      </c>
      <c r="C9024" s="1">
        <v>42604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>
        <v>98.328000000000003</v>
      </c>
      <c r="S9024">
        <v>3</v>
      </c>
      <c r="T9024">
        <v>0.2</v>
      </c>
      <c r="U9024">
        <v>9.8328000000000007</v>
      </c>
      <c r="V9024">
        <f>IFERROR(SuperstoreData[[#This Row],[Profit]]/SuperstoreData[[#This Row],[Sales]],0)</f>
        <v>0.1</v>
      </c>
      <c r="W9024">
        <f>YEAR(C9024)</f>
        <v>2016</v>
      </c>
      <c r="X9024" t="str">
        <f>TEXT(C9024,"mmm")</f>
        <v>Aug</v>
      </c>
    </row>
    <row r="9025" spans="1:24" x14ac:dyDescent="0.3">
      <c r="A9025">
        <v>9024</v>
      </c>
      <c r="B9025" t="s">
        <v>11190</v>
      </c>
      <c r="C9025" s="1">
        <v>42184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>
        <v>117.88200000000001</v>
      </c>
      <c r="S9025">
        <v>1</v>
      </c>
      <c r="T9025">
        <v>0.1</v>
      </c>
      <c r="U9025">
        <v>1.3098000000000001</v>
      </c>
      <c r="V9025">
        <f>IFERROR(SuperstoreData[[#This Row],[Profit]]/SuperstoreData[[#This Row],[Sales]],0)</f>
        <v>1.1111111111111112E-2</v>
      </c>
      <c r="W9025">
        <f>YEAR(C9025)</f>
        <v>2015</v>
      </c>
      <c r="X9025" t="str">
        <f>TEXT(C9025,"mmm")</f>
        <v>Jun</v>
      </c>
    </row>
    <row r="9026" spans="1:24" x14ac:dyDescent="0.3">
      <c r="A9026">
        <v>9025</v>
      </c>
      <c r="B9026" t="s">
        <v>11191</v>
      </c>
      <c r="C9026" s="1">
        <v>42547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>
        <v>20.97</v>
      </c>
      <c r="S9026">
        <v>3</v>
      </c>
      <c r="T9026">
        <v>0</v>
      </c>
      <c r="U9026">
        <v>9.0170999999999992</v>
      </c>
      <c r="V9026">
        <f>IFERROR(SuperstoreData[[#This Row],[Profit]]/SuperstoreData[[#This Row],[Sales]],0)</f>
        <v>0.43</v>
      </c>
      <c r="W9026">
        <f>YEAR(C9026)</f>
        <v>2016</v>
      </c>
      <c r="X9026" t="str">
        <f>TEXT(C9026,"mmm")</f>
        <v>Jun</v>
      </c>
    </row>
    <row r="9027" spans="1:24" x14ac:dyDescent="0.3">
      <c r="A9027">
        <v>9026</v>
      </c>
      <c r="B9027" t="s">
        <v>11191</v>
      </c>
      <c r="C9027" s="1">
        <v>42547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>
        <v>139.96</v>
      </c>
      <c r="S9027">
        <v>4</v>
      </c>
      <c r="T9027">
        <v>0</v>
      </c>
      <c r="U9027">
        <v>9.7972000000000001</v>
      </c>
      <c r="V9027">
        <f>IFERROR(SuperstoreData[[#This Row],[Profit]]/SuperstoreData[[#This Row],[Sales]],0)</f>
        <v>6.9999999999999993E-2</v>
      </c>
      <c r="W9027">
        <f>YEAR(C9027)</f>
        <v>2016</v>
      </c>
      <c r="X9027" t="str">
        <f>TEXT(C9027,"mmm")</f>
        <v>Jun</v>
      </c>
    </row>
    <row r="9028" spans="1:24" x14ac:dyDescent="0.3">
      <c r="A9028">
        <v>9027</v>
      </c>
      <c r="B9028" t="s">
        <v>11191</v>
      </c>
      <c r="C9028" s="1">
        <v>42547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>
        <v>37.74</v>
      </c>
      <c r="S9028">
        <v>3</v>
      </c>
      <c r="T9028">
        <v>0</v>
      </c>
      <c r="U9028">
        <v>12.8316</v>
      </c>
      <c r="V9028">
        <f>IFERROR(SuperstoreData[[#This Row],[Profit]]/SuperstoreData[[#This Row],[Sales]],0)</f>
        <v>0.33999999999999997</v>
      </c>
      <c r="W9028">
        <f>YEAR(C9028)</f>
        <v>2016</v>
      </c>
      <c r="X9028" t="str">
        <f>TEXT(C9028,"mmm")</f>
        <v>Jun</v>
      </c>
    </row>
    <row r="9029" spans="1:24" x14ac:dyDescent="0.3">
      <c r="A9029">
        <v>9028</v>
      </c>
      <c r="B9029" t="s">
        <v>11192</v>
      </c>
      <c r="C9029" s="1">
        <v>42630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>
        <v>14.82</v>
      </c>
      <c r="S9029">
        <v>3</v>
      </c>
      <c r="T9029">
        <v>0</v>
      </c>
      <c r="U9029">
        <v>6.2244000000000002</v>
      </c>
      <c r="V9029">
        <f>IFERROR(SuperstoreData[[#This Row],[Profit]]/SuperstoreData[[#This Row],[Sales]],0)</f>
        <v>0.42</v>
      </c>
      <c r="W9029">
        <f>YEAR(C9029)</f>
        <v>2016</v>
      </c>
      <c r="X9029" t="str">
        <f>TEXT(C9029,"mmm")</f>
        <v>Sep</v>
      </c>
    </row>
    <row r="9030" spans="1:24" x14ac:dyDescent="0.3">
      <c r="A9030">
        <v>9029</v>
      </c>
      <c r="B9030" t="s">
        <v>11192</v>
      </c>
      <c r="C9030" s="1">
        <v>42630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>
        <v>191.82</v>
      </c>
      <c r="S9030">
        <v>3</v>
      </c>
      <c r="T9030">
        <v>0</v>
      </c>
      <c r="U9030">
        <v>61.382399999999997</v>
      </c>
      <c r="V9030">
        <f>IFERROR(SuperstoreData[[#This Row],[Profit]]/SuperstoreData[[#This Row],[Sales]],0)</f>
        <v>0.32</v>
      </c>
      <c r="W9030">
        <f>YEAR(C9030)</f>
        <v>2016</v>
      </c>
      <c r="X9030" t="str">
        <f>TEXT(C9030,"mmm")</f>
        <v>Sep</v>
      </c>
    </row>
    <row r="9031" spans="1:24" x14ac:dyDescent="0.3">
      <c r="A9031">
        <v>9030</v>
      </c>
      <c r="B9031" t="s">
        <v>11194</v>
      </c>
      <c r="C9031" s="1">
        <v>41838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>
        <v>13.904</v>
      </c>
      <c r="S9031">
        <v>2</v>
      </c>
      <c r="T9031">
        <v>0.2</v>
      </c>
      <c r="U9031">
        <v>4.5187999999999997</v>
      </c>
      <c r="V9031">
        <f>IFERROR(SuperstoreData[[#This Row],[Profit]]/SuperstoreData[[#This Row],[Sales]],0)</f>
        <v>0.32499999999999996</v>
      </c>
      <c r="W9031">
        <f>YEAR(C9031)</f>
        <v>2014</v>
      </c>
      <c r="X9031" t="str">
        <f>TEXT(C9031,"mmm")</f>
        <v>Jul</v>
      </c>
    </row>
    <row r="9032" spans="1:24" x14ac:dyDescent="0.3">
      <c r="A9032">
        <v>9031</v>
      </c>
      <c r="B9032" t="s">
        <v>11195</v>
      </c>
      <c r="C9032" s="1">
        <v>42979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>
        <v>314.60000000000002</v>
      </c>
      <c r="S9032">
        <v>4</v>
      </c>
      <c r="T9032">
        <v>0</v>
      </c>
      <c r="U9032">
        <v>103.818</v>
      </c>
      <c r="V9032">
        <f>IFERROR(SuperstoreData[[#This Row],[Profit]]/SuperstoreData[[#This Row],[Sales]],0)</f>
        <v>0.32999999999999996</v>
      </c>
      <c r="W9032">
        <f>YEAR(C9032)</f>
        <v>2017</v>
      </c>
      <c r="X9032" t="str">
        <f>TEXT(C9032,"mmm")</f>
        <v>Sep</v>
      </c>
    </row>
    <row r="9033" spans="1:24" x14ac:dyDescent="0.3">
      <c r="A9033">
        <v>9032</v>
      </c>
      <c r="B9033" t="s">
        <v>11195</v>
      </c>
      <c r="C9033" s="1">
        <v>42979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>
        <v>283.56</v>
      </c>
      <c r="S9033">
        <v>4</v>
      </c>
      <c r="T9033">
        <v>0</v>
      </c>
      <c r="U9033">
        <v>45.369599999999998</v>
      </c>
      <c r="V9033">
        <f>IFERROR(SuperstoreData[[#This Row],[Profit]]/SuperstoreData[[#This Row],[Sales]],0)</f>
        <v>0.16</v>
      </c>
      <c r="W9033">
        <f>YEAR(C9033)</f>
        <v>2017</v>
      </c>
      <c r="X9033" t="str">
        <f>TEXT(C9033,"mmm")</f>
        <v>Sep</v>
      </c>
    </row>
    <row r="9034" spans="1:24" x14ac:dyDescent="0.3">
      <c r="A9034">
        <v>9033</v>
      </c>
      <c r="B9034" t="s">
        <v>11196</v>
      </c>
      <c r="C9034" s="1">
        <v>42908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>IFERROR(SuperstoreData[[#This Row],[Profit]]/SuperstoreData[[#This Row],[Sales]],0)</f>
        <v>0.30000000000000004</v>
      </c>
      <c r="W9034">
        <f>YEAR(C9034)</f>
        <v>2017</v>
      </c>
      <c r="X9034" t="str">
        <f>TEXT(C9034,"mmm")</f>
        <v>Jun</v>
      </c>
    </row>
    <row r="9035" spans="1:24" x14ac:dyDescent="0.3">
      <c r="A9035">
        <v>9034</v>
      </c>
      <c r="B9035" t="s">
        <v>11197</v>
      </c>
      <c r="C9035" s="1">
        <v>41884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>
        <v>1793.98</v>
      </c>
      <c r="S9035">
        <v>2</v>
      </c>
      <c r="T9035">
        <v>0</v>
      </c>
      <c r="U9035">
        <v>843.17060000000004</v>
      </c>
      <c r="V9035">
        <f>IFERROR(SuperstoreData[[#This Row],[Profit]]/SuperstoreData[[#This Row],[Sales]],0)</f>
        <v>0.47000000000000003</v>
      </c>
      <c r="W9035">
        <f>YEAR(C9035)</f>
        <v>2014</v>
      </c>
      <c r="X9035" t="str">
        <f>TEXT(C9035,"mmm")</f>
        <v>Sep</v>
      </c>
    </row>
    <row r="9036" spans="1:24" x14ac:dyDescent="0.3">
      <c r="A9036">
        <v>9035</v>
      </c>
      <c r="B9036" t="s">
        <v>11198</v>
      </c>
      <c r="C9036" s="1">
        <v>42278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>
        <v>2.992</v>
      </c>
      <c r="S9036">
        <v>4</v>
      </c>
      <c r="T9036">
        <v>0.8</v>
      </c>
      <c r="U9036">
        <v>-4.4880000000000004</v>
      </c>
      <c r="V9036">
        <f>IFERROR(SuperstoreData[[#This Row],[Profit]]/SuperstoreData[[#This Row],[Sales]],0)</f>
        <v>-1.5000000000000002</v>
      </c>
      <c r="W9036">
        <f>YEAR(C9036)</f>
        <v>2015</v>
      </c>
      <c r="X9036" t="str">
        <f>TEXT(C9036,"mmm")</f>
        <v>Oct</v>
      </c>
    </row>
    <row r="9037" spans="1:24" x14ac:dyDescent="0.3">
      <c r="A9037">
        <v>9036</v>
      </c>
      <c r="B9037" t="s">
        <v>11198</v>
      </c>
      <c r="C9037" s="1">
        <v>42278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>
        <v>108.768</v>
      </c>
      <c r="S9037">
        <v>4</v>
      </c>
      <c r="T9037">
        <v>0.2</v>
      </c>
      <c r="U9037">
        <v>2.7191999999999998</v>
      </c>
      <c r="V9037">
        <f>IFERROR(SuperstoreData[[#This Row],[Profit]]/SuperstoreData[[#This Row],[Sales]],0)</f>
        <v>2.4999999999999998E-2</v>
      </c>
      <c r="W9037">
        <f>YEAR(C9037)</f>
        <v>2015</v>
      </c>
      <c r="X9037" t="str">
        <f>TEXT(C9037,"mmm")</f>
        <v>Oct</v>
      </c>
    </row>
    <row r="9038" spans="1:24" x14ac:dyDescent="0.3">
      <c r="A9038">
        <v>9037</v>
      </c>
      <c r="B9038" t="s">
        <v>11199</v>
      </c>
      <c r="C9038" s="1">
        <v>42101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>
        <v>25.92</v>
      </c>
      <c r="S9038">
        <v>4</v>
      </c>
      <c r="T9038">
        <v>0</v>
      </c>
      <c r="U9038">
        <v>12.441599999999999</v>
      </c>
      <c r="V9038">
        <f>IFERROR(SuperstoreData[[#This Row],[Profit]]/SuperstoreData[[#This Row],[Sales]],0)</f>
        <v>0.47999999999999993</v>
      </c>
      <c r="W9038">
        <f>YEAR(C9038)</f>
        <v>2015</v>
      </c>
      <c r="X9038" t="str">
        <f>TEXT(C9038,"mmm")</f>
        <v>Apr</v>
      </c>
    </row>
    <row r="9039" spans="1:24" x14ac:dyDescent="0.3">
      <c r="A9039">
        <v>9038</v>
      </c>
      <c r="B9039" t="s">
        <v>11199</v>
      </c>
      <c r="C9039" s="1">
        <v>42101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>
        <v>22.58</v>
      </c>
      <c r="S9039">
        <v>2</v>
      </c>
      <c r="T9039">
        <v>0</v>
      </c>
      <c r="U9039">
        <v>5.8708</v>
      </c>
      <c r="V9039">
        <f>IFERROR(SuperstoreData[[#This Row],[Profit]]/SuperstoreData[[#This Row],[Sales]],0)</f>
        <v>0.26</v>
      </c>
      <c r="W9039">
        <f>YEAR(C9039)</f>
        <v>2015</v>
      </c>
      <c r="X9039" t="str">
        <f>TEXT(C9039,"mmm")</f>
        <v>Apr</v>
      </c>
    </row>
    <row r="9040" spans="1:24" x14ac:dyDescent="0.3">
      <c r="A9040">
        <v>9039</v>
      </c>
      <c r="B9040" t="s">
        <v>11200</v>
      </c>
      <c r="C9040" s="1">
        <v>43060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>
        <v>55.176000000000002</v>
      </c>
      <c r="S9040">
        <v>3</v>
      </c>
      <c r="T9040">
        <v>0.2</v>
      </c>
      <c r="U9040">
        <v>-12.4146</v>
      </c>
      <c r="V9040">
        <f>IFERROR(SuperstoreData[[#This Row],[Profit]]/SuperstoreData[[#This Row],[Sales]],0)</f>
        <v>-0.22500000000000001</v>
      </c>
      <c r="W9040">
        <f>YEAR(C9040)</f>
        <v>2017</v>
      </c>
      <c r="X9040" t="str">
        <f>TEXT(C9040,"mmm")</f>
        <v>Nov</v>
      </c>
    </row>
    <row r="9041" spans="1:24" x14ac:dyDescent="0.3">
      <c r="A9041">
        <v>9040</v>
      </c>
      <c r="B9041" t="s">
        <v>11201</v>
      </c>
      <c r="C9041" s="1">
        <v>42721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>
        <v>9892.74</v>
      </c>
      <c r="S9041">
        <v>13</v>
      </c>
      <c r="T9041">
        <v>0</v>
      </c>
      <c r="U9041">
        <v>4946.37</v>
      </c>
      <c r="V9041">
        <f>IFERROR(SuperstoreData[[#This Row],[Profit]]/SuperstoreData[[#This Row],[Sales]],0)</f>
        <v>0.5</v>
      </c>
      <c r="W9041">
        <f>YEAR(C9041)</f>
        <v>2016</v>
      </c>
      <c r="X9041" t="str">
        <f>TEXT(C9041,"mmm")</f>
        <v>Dec</v>
      </c>
    </row>
    <row r="9042" spans="1:24" x14ac:dyDescent="0.3">
      <c r="A9042">
        <v>9041</v>
      </c>
      <c r="B9042" t="s">
        <v>11202</v>
      </c>
      <c r="C9042" s="1">
        <v>41901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>
        <v>73.915000000000006</v>
      </c>
      <c r="S9042">
        <v>1</v>
      </c>
      <c r="T9042">
        <v>0.5</v>
      </c>
      <c r="U9042">
        <v>-45.827300000000001</v>
      </c>
      <c r="V9042">
        <f>IFERROR(SuperstoreData[[#This Row],[Profit]]/SuperstoreData[[#This Row],[Sales]],0)</f>
        <v>-0.62</v>
      </c>
      <c r="W9042">
        <f>YEAR(C9042)</f>
        <v>2014</v>
      </c>
      <c r="X9042" t="str">
        <f>TEXT(C9042,"mmm")</f>
        <v>Sep</v>
      </c>
    </row>
    <row r="9043" spans="1:24" x14ac:dyDescent="0.3">
      <c r="A9043">
        <v>9042</v>
      </c>
      <c r="B9043" t="s">
        <v>11203</v>
      </c>
      <c r="C9043" s="1">
        <v>41910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>
        <v>337.08800000000002</v>
      </c>
      <c r="S9043">
        <v>4</v>
      </c>
      <c r="T9043">
        <v>0.2</v>
      </c>
      <c r="U9043">
        <v>16.854399999999998</v>
      </c>
      <c r="V9043">
        <f>IFERROR(SuperstoreData[[#This Row],[Profit]]/SuperstoreData[[#This Row],[Sales]],0)</f>
        <v>4.9999999999999989E-2</v>
      </c>
      <c r="W9043">
        <f>YEAR(C9043)</f>
        <v>2014</v>
      </c>
      <c r="X9043" t="str">
        <f>TEXT(C9043,"mmm")</f>
        <v>Sep</v>
      </c>
    </row>
    <row r="9044" spans="1:24" x14ac:dyDescent="0.3">
      <c r="A9044">
        <v>9043</v>
      </c>
      <c r="B9044" t="s">
        <v>11204</v>
      </c>
      <c r="C9044" s="1">
        <v>42269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>
        <v>61.44</v>
      </c>
      <c r="S9044">
        <v>3</v>
      </c>
      <c r="T9044">
        <v>0</v>
      </c>
      <c r="U9044">
        <v>16.588799999999999</v>
      </c>
      <c r="V9044">
        <f>IFERROR(SuperstoreData[[#This Row],[Profit]]/SuperstoreData[[#This Row],[Sales]],0)</f>
        <v>0.27</v>
      </c>
      <c r="W9044">
        <f>YEAR(C9044)</f>
        <v>2015</v>
      </c>
      <c r="X9044" t="str">
        <f>TEXT(C9044,"mmm")</f>
        <v>Sep</v>
      </c>
    </row>
    <row r="9045" spans="1:24" x14ac:dyDescent="0.3">
      <c r="A9045">
        <v>9044</v>
      </c>
      <c r="B9045" t="s">
        <v>11205</v>
      </c>
      <c r="C9045" s="1">
        <v>42681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>
        <v>479.97</v>
      </c>
      <c r="S9045">
        <v>3</v>
      </c>
      <c r="T9045">
        <v>0</v>
      </c>
      <c r="U9045">
        <v>163.18979999999999</v>
      </c>
      <c r="V9045">
        <f>IFERROR(SuperstoreData[[#This Row],[Profit]]/SuperstoreData[[#This Row],[Sales]],0)</f>
        <v>0.33999999999999997</v>
      </c>
      <c r="W9045">
        <f>YEAR(C9045)</f>
        <v>2016</v>
      </c>
      <c r="X9045" t="str">
        <f>TEXT(C9045,"mmm")</f>
        <v>Nov</v>
      </c>
    </row>
    <row r="9046" spans="1:24" x14ac:dyDescent="0.3">
      <c r="A9046">
        <v>9045</v>
      </c>
      <c r="B9046" t="s">
        <v>11206</v>
      </c>
      <c r="C9046" s="1">
        <v>43085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>
        <v>5.984</v>
      </c>
      <c r="S9046">
        <v>2</v>
      </c>
      <c r="T9046">
        <v>0.2</v>
      </c>
      <c r="U9046">
        <v>2.2440000000000002</v>
      </c>
      <c r="V9046">
        <f>IFERROR(SuperstoreData[[#This Row],[Profit]]/SuperstoreData[[#This Row],[Sales]],0)</f>
        <v>0.37500000000000006</v>
      </c>
      <c r="W9046">
        <f>YEAR(C9046)</f>
        <v>2017</v>
      </c>
      <c r="X9046" t="str">
        <f>TEXT(C9046,"mmm")</f>
        <v>Dec</v>
      </c>
    </row>
    <row r="9047" spans="1:24" x14ac:dyDescent="0.3">
      <c r="A9047">
        <v>9046</v>
      </c>
      <c r="B9047" t="s">
        <v>11206</v>
      </c>
      <c r="C9047" s="1">
        <v>43085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>
        <v>189.95</v>
      </c>
      <c r="S9047">
        <v>5</v>
      </c>
      <c r="T9047">
        <v>0</v>
      </c>
      <c r="U9047">
        <v>45.588000000000001</v>
      </c>
      <c r="V9047">
        <f>IFERROR(SuperstoreData[[#This Row],[Profit]]/SuperstoreData[[#This Row],[Sales]],0)</f>
        <v>0.24000000000000002</v>
      </c>
      <c r="W9047">
        <f>YEAR(C9047)</f>
        <v>2017</v>
      </c>
      <c r="X9047" t="str">
        <f>TEXT(C9047,"mmm")</f>
        <v>Dec</v>
      </c>
    </row>
    <row r="9048" spans="1:24" x14ac:dyDescent="0.3">
      <c r="A9048">
        <v>9047</v>
      </c>
      <c r="B9048" t="s">
        <v>11206</v>
      </c>
      <c r="C9048" s="1">
        <v>43085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>
        <v>149.94999999999999</v>
      </c>
      <c r="S9048">
        <v>5</v>
      </c>
      <c r="T9048">
        <v>0</v>
      </c>
      <c r="U9048">
        <v>31.4895</v>
      </c>
      <c r="V9048">
        <f>IFERROR(SuperstoreData[[#This Row],[Profit]]/SuperstoreData[[#This Row],[Sales]],0)</f>
        <v>0.21000000000000002</v>
      </c>
      <c r="W9048">
        <f>YEAR(C9048)</f>
        <v>2017</v>
      </c>
      <c r="X9048" t="str">
        <f>TEXT(C9048,"mmm")</f>
        <v>Dec</v>
      </c>
    </row>
    <row r="9049" spans="1:24" x14ac:dyDescent="0.3">
      <c r="A9049">
        <v>9048</v>
      </c>
      <c r="B9049" t="s">
        <v>11206</v>
      </c>
      <c r="C9049" s="1">
        <v>43085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>
        <v>29.95</v>
      </c>
      <c r="S9049">
        <v>5</v>
      </c>
      <c r="T9049">
        <v>0</v>
      </c>
      <c r="U9049">
        <v>8.6854999999999993</v>
      </c>
      <c r="V9049">
        <f>IFERROR(SuperstoreData[[#This Row],[Profit]]/SuperstoreData[[#This Row],[Sales]],0)</f>
        <v>0.28999999999999998</v>
      </c>
      <c r="W9049">
        <f>YEAR(C9049)</f>
        <v>2017</v>
      </c>
      <c r="X9049" t="str">
        <f>TEXT(C9049,"mmm")</f>
        <v>Dec</v>
      </c>
    </row>
    <row r="9050" spans="1:24" x14ac:dyDescent="0.3">
      <c r="A9050">
        <v>9049</v>
      </c>
      <c r="B9050" t="s">
        <v>11206</v>
      </c>
      <c r="C9050" s="1">
        <v>43085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>
        <v>44.4</v>
      </c>
      <c r="S9050">
        <v>3</v>
      </c>
      <c r="T9050">
        <v>0</v>
      </c>
      <c r="U9050">
        <v>22.2</v>
      </c>
      <c r="V9050">
        <f>IFERROR(SuperstoreData[[#This Row],[Profit]]/SuperstoreData[[#This Row],[Sales]],0)</f>
        <v>0.5</v>
      </c>
      <c r="W9050">
        <f>YEAR(C9050)</f>
        <v>2017</v>
      </c>
      <c r="X9050" t="str">
        <f>TEXT(C9050,"mmm")</f>
        <v>Dec</v>
      </c>
    </row>
    <row r="9051" spans="1:24" x14ac:dyDescent="0.3">
      <c r="A9051">
        <v>9050</v>
      </c>
      <c r="B9051" t="s">
        <v>11207</v>
      </c>
      <c r="C9051" s="1">
        <v>41903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>
        <v>66.03</v>
      </c>
      <c r="S9051">
        <v>3</v>
      </c>
      <c r="T9051">
        <v>0</v>
      </c>
      <c r="U9051">
        <v>17.1678</v>
      </c>
      <c r="V9051">
        <f>IFERROR(SuperstoreData[[#This Row],[Profit]]/SuperstoreData[[#This Row],[Sales]],0)</f>
        <v>0.26</v>
      </c>
      <c r="W9051">
        <f>YEAR(C9051)</f>
        <v>2014</v>
      </c>
      <c r="X9051" t="str">
        <f>TEXT(C9051,"mmm")</f>
        <v>Sep</v>
      </c>
    </row>
    <row r="9052" spans="1:24" x14ac:dyDescent="0.3">
      <c r="A9052">
        <v>9051</v>
      </c>
      <c r="B9052" t="s">
        <v>11208</v>
      </c>
      <c r="C9052" s="1">
        <v>42142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>
        <v>10.86</v>
      </c>
      <c r="S9052">
        <v>2</v>
      </c>
      <c r="T9052">
        <v>0</v>
      </c>
      <c r="U9052">
        <v>5.3213999999999997</v>
      </c>
      <c r="V9052">
        <f>IFERROR(SuperstoreData[[#This Row],[Profit]]/SuperstoreData[[#This Row],[Sales]],0)</f>
        <v>0.49</v>
      </c>
      <c r="W9052">
        <f>YEAR(C9052)</f>
        <v>2015</v>
      </c>
      <c r="X9052" t="str">
        <f>TEXT(C9052,"mmm")</f>
        <v>May</v>
      </c>
    </row>
    <row r="9053" spans="1:24" x14ac:dyDescent="0.3">
      <c r="A9053">
        <v>9052</v>
      </c>
      <c r="B9053" t="s">
        <v>11209</v>
      </c>
      <c r="C9053" s="1">
        <v>41724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>
        <v>3.36</v>
      </c>
      <c r="S9053">
        <v>2</v>
      </c>
      <c r="T9053">
        <v>0</v>
      </c>
      <c r="U9053">
        <v>0.84</v>
      </c>
      <c r="V9053">
        <f>IFERROR(SuperstoreData[[#This Row],[Profit]]/SuperstoreData[[#This Row],[Sales]],0)</f>
        <v>0.25</v>
      </c>
      <c r="W9053">
        <f>YEAR(C9053)</f>
        <v>2014</v>
      </c>
      <c r="X9053" t="str">
        <f>TEXT(C9053,"mmm")</f>
        <v>Mar</v>
      </c>
    </row>
    <row r="9054" spans="1:24" x14ac:dyDescent="0.3">
      <c r="A9054">
        <v>9053</v>
      </c>
      <c r="B9054" t="s">
        <v>11209</v>
      </c>
      <c r="C9054" s="1">
        <v>41724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>
        <v>27.936</v>
      </c>
      <c r="S9054">
        <v>4</v>
      </c>
      <c r="T9054">
        <v>0.2</v>
      </c>
      <c r="U9054">
        <v>9.4283999999999999</v>
      </c>
      <c r="V9054">
        <f>IFERROR(SuperstoreData[[#This Row],[Profit]]/SuperstoreData[[#This Row],[Sales]],0)</f>
        <v>0.33750000000000002</v>
      </c>
      <c r="W9054">
        <f>YEAR(C9054)</f>
        <v>2014</v>
      </c>
      <c r="X9054" t="str">
        <f>TEXT(C9054,"mmm")</f>
        <v>Mar</v>
      </c>
    </row>
    <row r="9055" spans="1:24" x14ac:dyDescent="0.3">
      <c r="A9055">
        <v>9054</v>
      </c>
      <c r="B9055" t="s">
        <v>11209</v>
      </c>
      <c r="C9055" s="1">
        <v>41724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>
        <v>28.783999999999999</v>
      </c>
      <c r="S9055">
        <v>2</v>
      </c>
      <c r="T9055">
        <v>0.2</v>
      </c>
      <c r="U9055">
        <v>2.8784000000000001</v>
      </c>
      <c r="V9055">
        <f>IFERROR(SuperstoreData[[#This Row],[Profit]]/SuperstoreData[[#This Row],[Sales]],0)</f>
        <v>0.1</v>
      </c>
      <c r="W9055">
        <f>YEAR(C9055)</f>
        <v>2014</v>
      </c>
      <c r="X9055" t="str">
        <f>TEXT(C9055,"mmm")</f>
        <v>Mar</v>
      </c>
    </row>
    <row r="9056" spans="1:24" x14ac:dyDescent="0.3">
      <c r="A9056">
        <v>9055</v>
      </c>
      <c r="B9056" t="s">
        <v>11210</v>
      </c>
      <c r="C9056" s="1">
        <v>43000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>
        <v>21.96</v>
      </c>
      <c r="S9056">
        <v>2</v>
      </c>
      <c r="T9056">
        <v>0</v>
      </c>
      <c r="U9056">
        <v>6.1487999999999996</v>
      </c>
      <c r="V9056">
        <f>IFERROR(SuperstoreData[[#This Row],[Profit]]/SuperstoreData[[#This Row],[Sales]],0)</f>
        <v>0.27999999999999997</v>
      </c>
      <c r="W9056">
        <f>YEAR(C9056)</f>
        <v>2017</v>
      </c>
      <c r="X9056" t="str">
        <f>TEXT(C9056,"mmm")</f>
        <v>Sep</v>
      </c>
    </row>
    <row r="9057" spans="1:24" x14ac:dyDescent="0.3">
      <c r="A9057">
        <v>9056</v>
      </c>
      <c r="B9057" t="s">
        <v>11211</v>
      </c>
      <c r="C9057" s="1">
        <v>42259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>
        <v>21.98</v>
      </c>
      <c r="S9057">
        <v>2</v>
      </c>
      <c r="T9057">
        <v>0</v>
      </c>
      <c r="U9057">
        <v>8.5722000000000005</v>
      </c>
      <c r="V9057">
        <f>IFERROR(SuperstoreData[[#This Row],[Profit]]/SuperstoreData[[#This Row],[Sales]],0)</f>
        <v>0.39</v>
      </c>
      <c r="W9057">
        <f>YEAR(C9057)</f>
        <v>2015</v>
      </c>
      <c r="X9057" t="str">
        <f>TEXT(C9057,"mmm")</f>
        <v>Sep</v>
      </c>
    </row>
    <row r="9058" spans="1:24" x14ac:dyDescent="0.3">
      <c r="A9058">
        <v>9057</v>
      </c>
      <c r="B9058" t="s">
        <v>11212</v>
      </c>
      <c r="C9058" s="1">
        <v>42310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>
        <v>2621.3220000000001</v>
      </c>
      <c r="S9058">
        <v>11</v>
      </c>
      <c r="T9058">
        <v>0.1</v>
      </c>
      <c r="U9058">
        <v>553.39020000000005</v>
      </c>
      <c r="V9058">
        <f>IFERROR(SuperstoreData[[#This Row],[Profit]]/SuperstoreData[[#This Row],[Sales]],0)</f>
        <v>0.21111111111111111</v>
      </c>
      <c r="W9058">
        <f>YEAR(C9058)</f>
        <v>2015</v>
      </c>
      <c r="X9058" t="str">
        <f>TEXT(C9058,"mmm")</f>
        <v>Nov</v>
      </c>
    </row>
    <row r="9059" spans="1:24" x14ac:dyDescent="0.3">
      <c r="A9059">
        <v>9058</v>
      </c>
      <c r="B9059" t="s">
        <v>11213</v>
      </c>
      <c r="C9059" s="1">
        <v>42297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>
        <v>74.760000000000005</v>
      </c>
      <c r="S9059">
        <v>7</v>
      </c>
      <c r="T9059">
        <v>0</v>
      </c>
      <c r="U9059">
        <v>23.923200000000001</v>
      </c>
      <c r="V9059">
        <f>IFERROR(SuperstoreData[[#This Row],[Profit]]/SuperstoreData[[#This Row],[Sales]],0)</f>
        <v>0.32</v>
      </c>
      <c r="W9059">
        <f>YEAR(C9059)</f>
        <v>2015</v>
      </c>
      <c r="X9059" t="str">
        <f>TEXT(C9059,"mmm")</f>
        <v>Oct</v>
      </c>
    </row>
    <row r="9060" spans="1:24" x14ac:dyDescent="0.3">
      <c r="A9060">
        <v>9059</v>
      </c>
      <c r="B9060" t="s">
        <v>11213</v>
      </c>
      <c r="C9060" s="1">
        <v>42297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>
        <v>364.77600000000001</v>
      </c>
      <c r="S9060">
        <v>3</v>
      </c>
      <c r="T9060">
        <v>0.2</v>
      </c>
      <c r="U9060">
        <v>27.3582</v>
      </c>
      <c r="V9060">
        <f>IFERROR(SuperstoreData[[#This Row],[Profit]]/SuperstoreData[[#This Row],[Sales]],0)</f>
        <v>7.4999999999999997E-2</v>
      </c>
      <c r="W9060">
        <f>YEAR(C9060)</f>
        <v>2015</v>
      </c>
      <c r="X9060" t="str">
        <f>TEXT(C9060,"mmm")</f>
        <v>Oct</v>
      </c>
    </row>
    <row r="9061" spans="1:24" x14ac:dyDescent="0.3">
      <c r="A9061">
        <v>9060</v>
      </c>
      <c r="B9061" t="s">
        <v>11214</v>
      </c>
      <c r="C9061" s="1">
        <v>42535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>
        <v>1115.17</v>
      </c>
      <c r="S9061">
        <v>7</v>
      </c>
      <c r="T9061">
        <v>0</v>
      </c>
      <c r="U9061">
        <v>334.55099999999999</v>
      </c>
      <c r="V9061">
        <f>IFERROR(SuperstoreData[[#This Row],[Profit]]/SuperstoreData[[#This Row],[Sales]],0)</f>
        <v>0.3</v>
      </c>
      <c r="W9061">
        <f>YEAR(C9061)</f>
        <v>2016</v>
      </c>
      <c r="X9061" t="str">
        <f>TEXT(C9061,"mmm")</f>
        <v>Jun</v>
      </c>
    </row>
    <row r="9062" spans="1:24" x14ac:dyDescent="0.3">
      <c r="A9062">
        <v>9061</v>
      </c>
      <c r="B9062" t="s">
        <v>11215</v>
      </c>
      <c r="C9062" s="1">
        <v>42328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>
        <v>89.695999999999998</v>
      </c>
      <c r="S9062">
        <v>4</v>
      </c>
      <c r="T9062">
        <v>0.2</v>
      </c>
      <c r="U9062">
        <v>33.636000000000003</v>
      </c>
      <c r="V9062">
        <f>IFERROR(SuperstoreData[[#This Row],[Profit]]/SuperstoreData[[#This Row],[Sales]],0)</f>
        <v>0.37500000000000006</v>
      </c>
      <c r="W9062">
        <f>YEAR(C9062)</f>
        <v>2015</v>
      </c>
      <c r="X9062" t="str">
        <f>TEXT(C9062,"mmm")</f>
        <v>Nov</v>
      </c>
    </row>
    <row r="9063" spans="1:24" x14ac:dyDescent="0.3">
      <c r="A9063">
        <v>9062</v>
      </c>
      <c r="B9063" t="s">
        <v>11215</v>
      </c>
      <c r="C9063" s="1">
        <v>42328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>
        <v>50.12</v>
      </c>
      <c r="S9063">
        <v>4</v>
      </c>
      <c r="T9063">
        <v>0</v>
      </c>
      <c r="U9063">
        <v>23.5564</v>
      </c>
      <c r="V9063">
        <f>IFERROR(SuperstoreData[[#This Row],[Profit]]/SuperstoreData[[#This Row],[Sales]],0)</f>
        <v>0.47000000000000003</v>
      </c>
      <c r="W9063">
        <f>YEAR(C9063)</f>
        <v>2015</v>
      </c>
      <c r="X9063" t="str">
        <f>TEXT(C9063,"mmm")</f>
        <v>Nov</v>
      </c>
    </row>
    <row r="9064" spans="1:24" x14ac:dyDescent="0.3">
      <c r="A9064">
        <v>9063</v>
      </c>
      <c r="B9064" t="s">
        <v>11216</v>
      </c>
      <c r="C9064" s="1">
        <v>42428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>
        <v>36.479999999999997</v>
      </c>
      <c r="S9064">
        <v>6</v>
      </c>
      <c r="T9064">
        <v>0</v>
      </c>
      <c r="U9064">
        <v>18.239999999999998</v>
      </c>
      <c r="V9064">
        <f>IFERROR(SuperstoreData[[#This Row],[Profit]]/SuperstoreData[[#This Row],[Sales]],0)</f>
        <v>0.5</v>
      </c>
      <c r="W9064">
        <f>YEAR(C9064)</f>
        <v>2016</v>
      </c>
      <c r="X9064" t="str">
        <f>TEXT(C9064,"mmm")</f>
        <v>Feb</v>
      </c>
    </row>
    <row r="9065" spans="1:24" x14ac:dyDescent="0.3">
      <c r="A9065">
        <v>9064</v>
      </c>
      <c r="B9065" t="s">
        <v>11217</v>
      </c>
      <c r="C9065" s="1">
        <v>41926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>
        <v>322.19200000000001</v>
      </c>
      <c r="S9065">
        <v>13</v>
      </c>
      <c r="T9065">
        <v>0.2</v>
      </c>
      <c r="U9065">
        <v>100.685</v>
      </c>
      <c r="V9065">
        <f>IFERROR(SuperstoreData[[#This Row],[Profit]]/SuperstoreData[[#This Row],[Sales]],0)</f>
        <v>0.3125</v>
      </c>
      <c r="W9065">
        <f>YEAR(C9065)</f>
        <v>2014</v>
      </c>
      <c r="X9065" t="str">
        <f>TEXT(C9065,"mmm")</f>
        <v>Oct</v>
      </c>
    </row>
    <row r="9066" spans="1:24" x14ac:dyDescent="0.3">
      <c r="A9066">
        <v>9065</v>
      </c>
      <c r="B9066" t="s">
        <v>11217</v>
      </c>
      <c r="C9066" s="1">
        <v>41926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>
        <v>2.9460000000000002</v>
      </c>
      <c r="S9066">
        <v>3</v>
      </c>
      <c r="T9066">
        <v>0.8</v>
      </c>
      <c r="U9066">
        <v>-4.8609</v>
      </c>
      <c r="V9066">
        <f>IFERROR(SuperstoreData[[#This Row],[Profit]]/SuperstoreData[[#This Row],[Sales]],0)</f>
        <v>-1.65</v>
      </c>
      <c r="W9066">
        <f>YEAR(C9066)</f>
        <v>2014</v>
      </c>
      <c r="X9066" t="str">
        <f>TEXT(C9066,"mmm")</f>
        <v>Oct</v>
      </c>
    </row>
    <row r="9067" spans="1:24" x14ac:dyDescent="0.3">
      <c r="A9067">
        <v>9066</v>
      </c>
      <c r="B9067" t="s">
        <v>11217</v>
      </c>
      <c r="C9067" s="1">
        <v>41926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>
        <v>19.135999999999999</v>
      </c>
      <c r="S9067">
        <v>4</v>
      </c>
      <c r="T9067">
        <v>0.2</v>
      </c>
      <c r="U9067">
        <v>6.9367999999999999</v>
      </c>
      <c r="V9067">
        <f>IFERROR(SuperstoreData[[#This Row],[Profit]]/SuperstoreData[[#This Row],[Sales]],0)</f>
        <v>0.36249999999999999</v>
      </c>
      <c r="W9067">
        <f>YEAR(C9067)</f>
        <v>2014</v>
      </c>
      <c r="X9067" t="str">
        <f>TEXT(C9067,"mmm")</f>
        <v>Oct</v>
      </c>
    </row>
    <row r="9068" spans="1:24" x14ac:dyDescent="0.3">
      <c r="A9068">
        <v>9067</v>
      </c>
      <c r="B9068" t="s">
        <v>11218</v>
      </c>
      <c r="C9068" s="1">
        <v>42881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>
        <v>23.08</v>
      </c>
      <c r="S9068">
        <v>2</v>
      </c>
      <c r="T9068">
        <v>0</v>
      </c>
      <c r="U9068">
        <v>6.9240000000000004</v>
      </c>
      <c r="V9068">
        <f>IFERROR(SuperstoreData[[#This Row],[Profit]]/SuperstoreData[[#This Row],[Sales]],0)</f>
        <v>0.30000000000000004</v>
      </c>
      <c r="W9068">
        <f>YEAR(C9068)</f>
        <v>2017</v>
      </c>
      <c r="X9068" t="str">
        <f>TEXT(C9068,"mmm")</f>
        <v>May</v>
      </c>
    </row>
    <row r="9069" spans="1:24" x14ac:dyDescent="0.3">
      <c r="A9069">
        <v>9068</v>
      </c>
      <c r="B9069" t="s">
        <v>11219</v>
      </c>
      <c r="C9069" s="1">
        <v>42404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>
        <v>90.48</v>
      </c>
      <c r="S9069">
        <v>2</v>
      </c>
      <c r="T9069">
        <v>0</v>
      </c>
      <c r="U9069">
        <v>23.524799999999999</v>
      </c>
      <c r="V9069">
        <f>IFERROR(SuperstoreData[[#This Row],[Profit]]/SuperstoreData[[#This Row],[Sales]],0)</f>
        <v>0.25999999999999995</v>
      </c>
      <c r="W9069">
        <f>YEAR(C9069)</f>
        <v>2016</v>
      </c>
      <c r="X9069" t="str">
        <f>TEXT(C9069,"mmm")</f>
        <v>Feb</v>
      </c>
    </row>
    <row r="9070" spans="1:24" x14ac:dyDescent="0.3">
      <c r="A9070">
        <v>9069</v>
      </c>
      <c r="B9070" t="s">
        <v>11220</v>
      </c>
      <c r="C9070" s="1">
        <v>42615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>
        <v>215.976</v>
      </c>
      <c r="S9070">
        <v>3</v>
      </c>
      <c r="T9070">
        <v>0.2</v>
      </c>
      <c r="U9070">
        <v>-2.6997</v>
      </c>
      <c r="V9070">
        <f>IFERROR(SuperstoreData[[#This Row],[Profit]]/SuperstoreData[[#This Row],[Sales]],0)</f>
        <v>-1.2500000000000001E-2</v>
      </c>
      <c r="W9070">
        <f>YEAR(C9070)</f>
        <v>2016</v>
      </c>
      <c r="X9070" t="str">
        <f>TEXT(C9070,"mmm")</f>
        <v>Sep</v>
      </c>
    </row>
    <row r="9071" spans="1:24" x14ac:dyDescent="0.3">
      <c r="A9071">
        <v>9070</v>
      </c>
      <c r="B9071" t="s">
        <v>11220</v>
      </c>
      <c r="C9071" s="1">
        <v>42615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>
        <v>65.94</v>
      </c>
      <c r="S9071">
        <v>3</v>
      </c>
      <c r="T9071">
        <v>0</v>
      </c>
      <c r="U9071">
        <v>30.991800000000001</v>
      </c>
      <c r="V9071">
        <f>IFERROR(SuperstoreData[[#This Row],[Profit]]/SuperstoreData[[#This Row],[Sales]],0)</f>
        <v>0.47000000000000003</v>
      </c>
      <c r="W9071">
        <f>YEAR(C9071)</f>
        <v>2016</v>
      </c>
      <c r="X9071" t="str">
        <f>TEXT(C9071,"mmm")</f>
        <v>Sep</v>
      </c>
    </row>
    <row r="9072" spans="1:24" x14ac:dyDescent="0.3">
      <c r="A9072">
        <v>9071</v>
      </c>
      <c r="B9072" t="s">
        <v>11221</v>
      </c>
      <c r="C9072" s="1">
        <v>43073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>
        <v>11.352</v>
      </c>
      <c r="S9072">
        <v>3</v>
      </c>
      <c r="T9072">
        <v>0.2</v>
      </c>
      <c r="U9072">
        <v>2.6960999999999999</v>
      </c>
      <c r="V9072">
        <f>IFERROR(SuperstoreData[[#This Row],[Profit]]/SuperstoreData[[#This Row],[Sales]],0)</f>
        <v>0.23749999999999999</v>
      </c>
      <c r="W9072">
        <f>YEAR(C9072)</f>
        <v>2017</v>
      </c>
      <c r="X9072" t="str">
        <f>TEXT(C9072,"mmm")</f>
        <v>Dec</v>
      </c>
    </row>
    <row r="9073" spans="1:24" x14ac:dyDescent="0.3">
      <c r="A9073">
        <v>9072</v>
      </c>
      <c r="B9073" t="s">
        <v>11222</v>
      </c>
      <c r="C9073" s="1">
        <v>42167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>
        <v>24.56</v>
      </c>
      <c r="S9073">
        <v>2</v>
      </c>
      <c r="T9073">
        <v>0</v>
      </c>
      <c r="U9073">
        <v>6.8768000000000002</v>
      </c>
      <c r="V9073">
        <f>IFERROR(SuperstoreData[[#This Row],[Profit]]/SuperstoreData[[#This Row],[Sales]],0)</f>
        <v>0.28000000000000003</v>
      </c>
      <c r="W9073">
        <f>YEAR(C9073)</f>
        <v>2015</v>
      </c>
      <c r="X9073" t="str">
        <f>TEXT(C9073,"mmm")</f>
        <v>Jun</v>
      </c>
    </row>
    <row r="9074" spans="1:24" x14ac:dyDescent="0.3">
      <c r="A9074">
        <v>9073</v>
      </c>
      <c r="B9074" t="s">
        <v>11223</v>
      </c>
      <c r="C9074" s="1">
        <v>42617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>
        <v>16.559999999999999</v>
      </c>
      <c r="S9074">
        <v>2</v>
      </c>
      <c r="T9074">
        <v>0</v>
      </c>
      <c r="U9074">
        <v>7.7831999999999999</v>
      </c>
      <c r="V9074">
        <f>IFERROR(SuperstoreData[[#This Row],[Profit]]/SuperstoreData[[#This Row],[Sales]],0)</f>
        <v>0.47000000000000003</v>
      </c>
      <c r="W9074">
        <f>YEAR(C9074)</f>
        <v>2016</v>
      </c>
      <c r="X9074" t="str">
        <f>TEXT(C9074,"mmm")</f>
        <v>Sep</v>
      </c>
    </row>
    <row r="9075" spans="1:24" x14ac:dyDescent="0.3">
      <c r="A9075">
        <v>9074</v>
      </c>
      <c r="B9075" t="s">
        <v>11223</v>
      </c>
      <c r="C9075" s="1">
        <v>42617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>
        <v>279.95</v>
      </c>
      <c r="S9075">
        <v>5</v>
      </c>
      <c r="T9075">
        <v>0</v>
      </c>
      <c r="U9075">
        <v>67.188000000000002</v>
      </c>
      <c r="V9075">
        <f>IFERROR(SuperstoreData[[#This Row],[Profit]]/SuperstoreData[[#This Row],[Sales]],0)</f>
        <v>0.24000000000000002</v>
      </c>
      <c r="W9075">
        <f>YEAR(C9075)</f>
        <v>2016</v>
      </c>
      <c r="X9075" t="str">
        <f>TEXT(C9075,"mmm")</f>
        <v>Sep</v>
      </c>
    </row>
    <row r="9076" spans="1:24" x14ac:dyDescent="0.3">
      <c r="A9076">
        <v>9075</v>
      </c>
      <c r="B9076" t="s">
        <v>11224</v>
      </c>
      <c r="C9076" s="1">
        <v>41750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>
        <v>828.84</v>
      </c>
      <c r="S9076">
        <v>6</v>
      </c>
      <c r="T9076">
        <v>0</v>
      </c>
      <c r="U9076">
        <v>0</v>
      </c>
      <c r="V9076">
        <f>IFERROR(SuperstoreData[[#This Row],[Profit]]/SuperstoreData[[#This Row],[Sales]],0)</f>
        <v>0</v>
      </c>
      <c r="W9076">
        <f>YEAR(C9076)</f>
        <v>2014</v>
      </c>
      <c r="X9076" t="str">
        <f>TEXT(C9076,"mmm")</f>
        <v>Apr</v>
      </c>
    </row>
    <row r="9077" spans="1:24" x14ac:dyDescent="0.3">
      <c r="A9077">
        <v>9076</v>
      </c>
      <c r="B9077" t="s">
        <v>11225</v>
      </c>
      <c r="C9077" s="1">
        <v>42313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>
        <v>7.218</v>
      </c>
      <c r="S9077">
        <v>3</v>
      </c>
      <c r="T9077">
        <v>0.7</v>
      </c>
      <c r="U9077">
        <v>-5.5338000000000003</v>
      </c>
      <c r="V9077">
        <f>IFERROR(SuperstoreData[[#This Row],[Profit]]/SuperstoreData[[#This Row],[Sales]],0)</f>
        <v>-0.76666666666666672</v>
      </c>
      <c r="W9077">
        <f>YEAR(C9077)</f>
        <v>2015</v>
      </c>
      <c r="X9077" t="str">
        <f>TEXT(C9077,"mmm")</f>
        <v>Nov</v>
      </c>
    </row>
    <row r="9078" spans="1:24" x14ac:dyDescent="0.3">
      <c r="A9078">
        <v>9077</v>
      </c>
      <c r="B9078" t="s">
        <v>11225</v>
      </c>
      <c r="C9078" s="1">
        <v>42313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>
        <v>27.2</v>
      </c>
      <c r="S9078">
        <v>4</v>
      </c>
      <c r="T9078">
        <v>0.2</v>
      </c>
      <c r="U9078">
        <v>2.04</v>
      </c>
      <c r="V9078">
        <f>IFERROR(SuperstoreData[[#This Row],[Profit]]/SuperstoreData[[#This Row],[Sales]],0)</f>
        <v>7.4999999999999997E-2</v>
      </c>
      <c r="W9078">
        <f>YEAR(C9078)</f>
        <v>2015</v>
      </c>
      <c r="X9078" t="str">
        <f>TEXT(C9078,"mmm")</f>
        <v>Nov</v>
      </c>
    </row>
    <row r="9079" spans="1:24" x14ac:dyDescent="0.3">
      <c r="A9079">
        <v>9078</v>
      </c>
      <c r="B9079" t="s">
        <v>11226</v>
      </c>
      <c r="C9079" s="1">
        <v>41946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>
        <v>89.97</v>
      </c>
      <c r="S9079">
        <v>3</v>
      </c>
      <c r="T9079">
        <v>0</v>
      </c>
      <c r="U9079">
        <v>18.893699999999999</v>
      </c>
      <c r="V9079">
        <f>IFERROR(SuperstoreData[[#This Row],[Profit]]/SuperstoreData[[#This Row],[Sales]],0)</f>
        <v>0.21</v>
      </c>
      <c r="W9079">
        <f>YEAR(C9079)</f>
        <v>2014</v>
      </c>
      <c r="X9079" t="str">
        <f>TEXT(C9079,"mmm")</f>
        <v>Nov</v>
      </c>
    </row>
    <row r="9080" spans="1:24" x14ac:dyDescent="0.3">
      <c r="A9080">
        <v>9079</v>
      </c>
      <c r="B9080" t="s">
        <v>11227</v>
      </c>
      <c r="C9080" s="1">
        <v>42416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>
        <v>318.08</v>
      </c>
      <c r="S9080">
        <v>4</v>
      </c>
      <c r="T9080">
        <v>0</v>
      </c>
      <c r="U9080">
        <v>34.988799999999998</v>
      </c>
      <c r="V9080">
        <f>IFERROR(SuperstoreData[[#This Row],[Profit]]/SuperstoreData[[#This Row],[Sales]],0)</f>
        <v>0.11</v>
      </c>
      <c r="W9080">
        <f>YEAR(C9080)</f>
        <v>2016</v>
      </c>
      <c r="X9080" t="str">
        <f>TEXT(C9080,"mmm")</f>
        <v>Feb</v>
      </c>
    </row>
    <row r="9081" spans="1:24" x14ac:dyDescent="0.3">
      <c r="A9081">
        <v>9080</v>
      </c>
      <c r="B9081" t="s">
        <v>11227</v>
      </c>
      <c r="C9081" s="1">
        <v>42416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>
        <v>5.8</v>
      </c>
      <c r="S9081">
        <v>1</v>
      </c>
      <c r="T9081">
        <v>0</v>
      </c>
      <c r="U9081">
        <v>2.61</v>
      </c>
      <c r="V9081">
        <f>IFERROR(SuperstoreData[[#This Row],[Profit]]/SuperstoreData[[#This Row],[Sales]],0)</f>
        <v>0.45</v>
      </c>
      <c r="W9081">
        <f>YEAR(C9081)</f>
        <v>2016</v>
      </c>
      <c r="X9081" t="str">
        <f>TEXT(C9081,"mmm")</f>
        <v>Feb</v>
      </c>
    </row>
    <row r="9082" spans="1:24" x14ac:dyDescent="0.3">
      <c r="A9082">
        <v>9081</v>
      </c>
      <c r="B9082" t="s">
        <v>11228</v>
      </c>
      <c r="C9082" s="1">
        <v>42989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>
        <v>143.952</v>
      </c>
      <c r="S9082">
        <v>6</v>
      </c>
      <c r="T9082">
        <v>0.2</v>
      </c>
      <c r="U9082">
        <v>17.994</v>
      </c>
      <c r="V9082">
        <f>IFERROR(SuperstoreData[[#This Row],[Profit]]/SuperstoreData[[#This Row],[Sales]],0)</f>
        <v>0.125</v>
      </c>
      <c r="W9082">
        <f>YEAR(C9082)</f>
        <v>2017</v>
      </c>
      <c r="X9082" t="str">
        <f>TEXT(C9082,"mmm")</f>
        <v>Sep</v>
      </c>
    </row>
    <row r="9083" spans="1:24" x14ac:dyDescent="0.3">
      <c r="A9083">
        <v>9082</v>
      </c>
      <c r="B9083" t="s">
        <v>11228</v>
      </c>
      <c r="C9083" s="1">
        <v>42989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>
        <v>19.440000000000001</v>
      </c>
      <c r="S9083">
        <v>3</v>
      </c>
      <c r="T9083">
        <v>0</v>
      </c>
      <c r="U9083">
        <v>9.3312000000000008</v>
      </c>
      <c r="V9083">
        <f>IFERROR(SuperstoreData[[#This Row],[Profit]]/SuperstoreData[[#This Row],[Sales]],0)</f>
        <v>0.48000000000000004</v>
      </c>
      <c r="W9083">
        <f>YEAR(C9083)</f>
        <v>2017</v>
      </c>
      <c r="X9083" t="str">
        <f>TEXT(C9083,"mmm")</f>
        <v>Sep</v>
      </c>
    </row>
    <row r="9084" spans="1:24" x14ac:dyDescent="0.3">
      <c r="A9084">
        <v>9083</v>
      </c>
      <c r="B9084" t="s">
        <v>11229</v>
      </c>
      <c r="C9084" s="1">
        <v>43041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>
        <v>5.56</v>
      </c>
      <c r="S9084">
        <v>2</v>
      </c>
      <c r="T9084">
        <v>0</v>
      </c>
      <c r="U9084">
        <v>1.4456</v>
      </c>
      <c r="V9084">
        <f>IFERROR(SuperstoreData[[#This Row],[Profit]]/SuperstoreData[[#This Row],[Sales]],0)</f>
        <v>0.26</v>
      </c>
      <c r="W9084">
        <f>YEAR(C9084)</f>
        <v>2017</v>
      </c>
      <c r="X9084" t="str">
        <f>TEXT(C9084,"mmm")</f>
        <v>Nov</v>
      </c>
    </row>
    <row r="9085" spans="1:24" x14ac:dyDescent="0.3">
      <c r="A9085">
        <v>9084</v>
      </c>
      <c r="B9085" t="s">
        <v>11230</v>
      </c>
      <c r="C9085" s="1">
        <v>42041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>
        <v>146.72999999999999</v>
      </c>
      <c r="S9085">
        <v>3</v>
      </c>
      <c r="T9085">
        <v>0</v>
      </c>
      <c r="U9085">
        <v>2.9346000000000001</v>
      </c>
      <c r="V9085">
        <f>IFERROR(SuperstoreData[[#This Row],[Profit]]/SuperstoreData[[#This Row],[Sales]],0)</f>
        <v>0.02</v>
      </c>
      <c r="W9085">
        <f>YEAR(C9085)</f>
        <v>2015</v>
      </c>
      <c r="X9085" t="str">
        <f>TEXT(C9085,"mmm")</f>
        <v>Feb</v>
      </c>
    </row>
    <row r="9086" spans="1:24" x14ac:dyDescent="0.3">
      <c r="A9086">
        <v>9085</v>
      </c>
      <c r="B9086" t="s">
        <v>11230</v>
      </c>
      <c r="C9086" s="1">
        <v>42041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>
        <v>29.9</v>
      </c>
      <c r="S9086">
        <v>5</v>
      </c>
      <c r="T9086">
        <v>0</v>
      </c>
      <c r="U9086">
        <v>13.455</v>
      </c>
      <c r="V9086">
        <f>IFERROR(SuperstoreData[[#This Row],[Profit]]/SuperstoreData[[#This Row],[Sales]],0)</f>
        <v>0.45</v>
      </c>
      <c r="W9086">
        <f>YEAR(C9086)</f>
        <v>2015</v>
      </c>
      <c r="X9086" t="str">
        <f>TEXT(C9086,"mmm")</f>
        <v>Feb</v>
      </c>
    </row>
    <row r="9087" spans="1:24" x14ac:dyDescent="0.3">
      <c r="A9087">
        <v>9086</v>
      </c>
      <c r="B9087" t="s">
        <v>11231</v>
      </c>
      <c r="C9087" s="1">
        <v>42623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>
        <v>276.78399999999999</v>
      </c>
      <c r="S9087">
        <v>2</v>
      </c>
      <c r="T9087">
        <v>0.2</v>
      </c>
      <c r="U9087">
        <v>89.954800000000006</v>
      </c>
      <c r="V9087">
        <f>IFERROR(SuperstoreData[[#This Row],[Profit]]/SuperstoreData[[#This Row],[Sales]],0)</f>
        <v>0.32500000000000001</v>
      </c>
      <c r="W9087">
        <f>YEAR(C9087)</f>
        <v>2016</v>
      </c>
      <c r="X9087" t="str">
        <f>TEXT(C9087,"mmm")</f>
        <v>Sep</v>
      </c>
    </row>
    <row r="9088" spans="1:24" x14ac:dyDescent="0.3">
      <c r="A9088">
        <v>9087</v>
      </c>
      <c r="B9088" t="s">
        <v>11232</v>
      </c>
      <c r="C9088" s="1">
        <v>42639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>
        <v>93.031999999999996</v>
      </c>
      <c r="S9088">
        <v>2</v>
      </c>
      <c r="T9088">
        <v>0.8</v>
      </c>
      <c r="U9088">
        <v>-251.18639999999999</v>
      </c>
      <c r="V9088">
        <f>IFERROR(SuperstoreData[[#This Row],[Profit]]/SuperstoreData[[#This Row],[Sales]],0)</f>
        <v>-2.7</v>
      </c>
      <c r="W9088">
        <f>YEAR(C9088)</f>
        <v>2016</v>
      </c>
      <c r="X9088" t="str">
        <f>TEXT(C9088,"mmm")</f>
        <v>Sep</v>
      </c>
    </row>
    <row r="9089" spans="1:24" x14ac:dyDescent="0.3">
      <c r="A9089">
        <v>9088</v>
      </c>
      <c r="B9089" t="s">
        <v>11232</v>
      </c>
      <c r="C9089" s="1">
        <v>42639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>
        <v>454.96499999999997</v>
      </c>
      <c r="S9089">
        <v>5</v>
      </c>
      <c r="T9089">
        <v>0.3</v>
      </c>
      <c r="U9089">
        <v>-136.48949999999999</v>
      </c>
      <c r="V9089">
        <f>IFERROR(SuperstoreData[[#This Row],[Profit]]/SuperstoreData[[#This Row],[Sales]],0)</f>
        <v>-0.3</v>
      </c>
      <c r="W9089">
        <f>YEAR(C9089)</f>
        <v>2016</v>
      </c>
      <c r="X9089" t="str">
        <f>TEXT(C9089,"mmm")</f>
        <v>Sep</v>
      </c>
    </row>
    <row r="9090" spans="1:24" x14ac:dyDescent="0.3">
      <c r="A9090">
        <v>9089</v>
      </c>
      <c r="B9090" t="s">
        <v>11233</v>
      </c>
      <c r="C9090" s="1">
        <v>42353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>
        <v>246.16800000000001</v>
      </c>
      <c r="S9090">
        <v>3</v>
      </c>
      <c r="T9090">
        <v>0.2</v>
      </c>
      <c r="U9090">
        <v>21.5397</v>
      </c>
      <c r="V9090">
        <f>IFERROR(SuperstoreData[[#This Row],[Profit]]/SuperstoreData[[#This Row],[Sales]],0)</f>
        <v>8.7499999999999994E-2</v>
      </c>
      <c r="W9090">
        <f>YEAR(C9090)</f>
        <v>2015</v>
      </c>
      <c r="X9090" t="str">
        <f>TEXT(C9090,"mmm")</f>
        <v>Dec</v>
      </c>
    </row>
    <row r="9091" spans="1:24" x14ac:dyDescent="0.3">
      <c r="A9091">
        <v>9090</v>
      </c>
      <c r="B9091" t="s">
        <v>11234</v>
      </c>
      <c r="C9091" s="1">
        <v>42630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>
        <v>295.39999999999998</v>
      </c>
      <c r="S9091">
        <v>5</v>
      </c>
      <c r="T9091">
        <v>0.2</v>
      </c>
      <c r="U9091">
        <v>-62.772500000000001</v>
      </c>
      <c r="V9091">
        <f>IFERROR(SuperstoreData[[#This Row],[Profit]]/SuperstoreData[[#This Row],[Sales]],0)</f>
        <v>-0.21250000000000002</v>
      </c>
      <c r="W9091">
        <f>YEAR(C9091)</f>
        <v>2016</v>
      </c>
      <c r="X9091" t="str">
        <f>TEXT(C9091,"mmm")</f>
        <v>Sep</v>
      </c>
    </row>
    <row r="9092" spans="1:24" x14ac:dyDescent="0.3">
      <c r="A9092">
        <v>9091</v>
      </c>
      <c r="B9092" t="s">
        <v>11235</v>
      </c>
      <c r="C9092" s="1">
        <v>43021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>
        <v>348.56</v>
      </c>
      <c r="S9092">
        <v>8</v>
      </c>
      <c r="T9092">
        <v>0</v>
      </c>
      <c r="U9092">
        <v>104.568</v>
      </c>
      <c r="V9092">
        <f>IFERROR(SuperstoreData[[#This Row],[Profit]]/SuperstoreData[[#This Row],[Sales]],0)</f>
        <v>0.3</v>
      </c>
      <c r="W9092">
        <f>YEAR(C9092)</f>
        <v>2017</v>
      </c>
      <c r="X9092" t="str">
        <f>TEXT(C9092,"mmm")</f>
        <v>Oct</v>
      </c>
    </row>
    <row r="9093" spans="1:24" x14ac:dyDescent="0.3">
      <c r="A9093">
        <v>9092</v>
      </c>
      <c r="B9093" t="s">
        <v>11236</v>
      </c>
      <c r="C9093" s="1">
        <v>42183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>
        <v>15.552</v>
      </c>
      <c r="S9093">
        <v>3</v>
      </c>
      <c r="T9093">
        <v>0.2</v>
      </c>
      <c r="U9093">
        <v>5.4432</v>
      </c>
      <c r="V9093">
        <f>IFERROR(SuperstoreData[[#This Row],[Profit]]/SuperstoreData[[#This Row],[Sales]],0)</f>
        <v>0.35000000000000003</v>
      </c>
      <c r="W9093">
        <f>YEAR(C9093)</f>
        <v>2015</v>
      </c>
      <c r="X9093" t="str">
        <f>TEXT(C9093,"mmm")</f>
        <v>Jun</v>
      </c>
    </row>
    <row r="9094" spans="1:24" x14ac:dyDescent="0.3">
      <c r="A9094">
        <v>9093</v>
      </c>
      <c r="B9094" t="s">
        <v>11236</v>
      </c>
      <c r="C9094" s="1">
        <v>42183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>
        <v>482.94</v>
      </c>
      <c r="S9094">
        <v>6</v>
      </c>
      <c r="T9094">
        <v>0.5</v>
      </c>
      <c r="U9094">
        <v>-376.69319999999999</v>
      </c>
      <c r="V9094">
        <f>IFERROR(SuperstoreData[[#This Row],[Profit]]/SuperstoreData[[#This Row],[Sales]],0)</f>
        <v>-0.78</v>
      </c>
      <c r="W9094">
        <f>YEAR(C9094)</f>
        <v>2015</v>
      </c>
      <c r="X9094" t="str">
        <f>TEXT(C9094,"mmm")</f>
        <v>Jun</v>
      </c>
    </row>
    <row r="9095" spans="1:24" x14ac:dyDescent="0.3">
      <c r="A9095">
        <v>9094</v>
      </c>
      <c r="B9095" t="s">
        <v>11237</v>
      </c>
      <c r="C9095" s="1">
        <v>42156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>
        <v>299.98</v>
      </c>
      <c r="S9095">
        <v>2</v>
      </c>
      <c r="T9095">
        <v>0</v>
      </c>
      <c r="U9095">
        <v>83.994399999999999</v>
      </c>
      <c r="V9095">
        <f>IFERROR(SuperstoreData[[#This Row],[Profit]]/SuperstoreData[[#This Row],[Sales]],0)</f>
        <v>0.27999999999999997</v>
      </c>
      <c r="W9095">
        <f>YEAR(C9095)</f>
        <v>2015</v>
      </c>
      <c r="X9095" t="str">
        <f>TEXT(C9095,"mmm")</f>
        <v>Jun</v>
      </c>
    </row>
    <row r="9096" spans="1:24" x14ac:dyDescent="0.3">
      <c r="A9096">
        <v>9095</v>
      </c>
      <c r="B9096" t="s">
        <v>11237</v>
      </c>
      <c r="C9096" s="1">
        <v>42156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>
        <v>403.68</v>
      </c>
      <c r="S9096">
        <v>6</v>
      </c>
      <c r="T9096">
        <v>0</v>
      </c>
      <c r="U9096">
        <v>181.65600000000001</v>
      </c>
      <c r="V9096">
        <f>IFERROR(SuperstoreData[[#This Row],[Profit]]/SuperstoreData[[#This Row],[Sales]],0)</f>
        <v>0.45</v>
      </c>
      <c r="W9096">
        <f>YEAR(C9096)</f>
        <v>2015</v>
      </c>
      <c r="X9096" t="str">
        <f>TEXT(C9096,"mmm")</f>
        <v>Jun</v>
      </c>
    </row>
    <row r="9097" spans="1:24" x14ac:dyDescent="0.3">
      <c r="A9097">
        <v>9096</v>
      </c>
      <c r="B9097" t="s">
        <v>11237</v>
      </c>
      <c r="C9097" s="1">
        <v>42156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>
        <v>41.9</v>
      </c>
      <c r="S9097">
        <v>2</v>
      </c>
      <c r="T9097">
        <v>0</v>
      </c>
      <c r="U9097">
        <v>11.731999999999999</v>
      </c>
      <c r="V9097">
        <f>IFERROR(SuperstoreData[[#This Row],[Profit]]/SuperstoreData[[#This Row],[Sales]],0)</f>
        <v>0.27999999999999997</v>
      </c>
      <c r="W9097">
        <f>YEAR(C9097)</f>
        <v>2015</v>
      </c>
      <c r="X9097" t="str">
        <f>TEXT(C9097,"mmm")</f>
        <v>Jun</v>
      </c>
    </row>
    <row r="9098" spans="1:24" x14ac:dyDescent="0.3">
      <c r="A9098">
        <v>9097</v>
      </c>
      <c r="B9098" t="s">
        <v>11237</v>
      </c>
      <c r="C9098" s="1">
        <v>42156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>
        <v>28.91</v>
      </c>
      <c r="S9098">
        <v>7</v>
      </c>
      <c r="T9098">
        <v>0</v>
      </c>
      <c r="U9098">
        <v>13.2986</v>
      </c>
      <c r="V9098">
        <f>IFERROR(SuperstoreData[[#This Row],[Profit]]/SuperstoreData[[#This Row],[Sales]],0)</f>
        <v>0.46</v>
      </c>
      <c r="W9098">
        <f>YEAR(C9098)</f>
        <v>2015</v>
      </c>
      <c r="X9098" t="str">
        <f>TEXT(C9098,"mmm")</f>
        <v>Jun</v>
      </c>
    </row>
    <row r="9099" spans="1:24" x14ac:dyDescent="0.3">
      <c r="A9099">
        <v>9098</v>
      </c>
      <c r="B9099" t="s">
        <v>11238</v>
      </c>
      <c r="C9099" s="1">
        <v>41741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>
        <v>32.4</v>
      </c>
      <c r="S9099">
        <v>5</v>
      </c>
      <c r="T9099">
        <v>0</v>
      </c>
      <c r="U9099">
        <v>15.552</v>
      </c>
      <c r="V9099">
        <f>IFERROR(SuperstoreData[[#This Row],[Profit]]/SuperstoreData[[#This Row],[Sales]],0)</f>
        <v>0.48</v>
      </c>
      <c r="W9099">
        <f>YEAR(C9099)</f>
        <v>2014</v>
      </c>
      <c r="X9099" t="str">
        <f>TEXT(C9099,"mmm")</f>
        <v>Apr</v>
      </c>
    </row>
    <row r="9100" spans="1:24" x14ac:dyDescent="0.3">
      <c r="A9100">
        <v>9099</v>
      </c>
      <c r="B9100" t="s">
        <v>11239</v>
      </c>
      <c r="C9100" s="1">
        <v>43020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>
        <v>369.54399999999998</v>
      </c>
      <c r="S9100">
        <v>7</v>
      </c>
      <c r="T9100">
        <v>0.2</v>
      </c>
      <c r="U9100">
        <v>27.715800000000002</v>
      </c>
      <c r="V9100">
        <f>IFERROR(SuperstoreData[[#This Row],[Profit]]/SuperstoreData[[#This Row],[Sales]],0)</f>
        <v>7.5000000000000011E-2</v>
      </c>
      <c r="W9100">
        <f>YEAR(C9100)</f>
        <v>2017</v>
      </c>
      <c r="X9100" t="str">
        <f>TEXT(C9100,"mmm")</f>
        <v>Oct</v>
      </c>
    </row>
    <row r="9101" spans="1:24" x14ac:dyDescent="0.3">
      <c r="A9101">
        <v>9100</v>
      </c>
      <c r="B9101" t="s">
        <v>11239</v>
      </c>
      <c r="C9101" s="1">
        <v>43020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>
        <v>10.368</v>
      </c>
      <c r="S9101">
        <v>2</v>
      </c>
      <c r="T9101">
        <v>0.2</v>
      </c>
      <c r="U9101">
        <v>3.7584</v>
      </c>
      <c r="V9101">
        <f>IFERROR(SuperstoreData[[#This Row],[Profit]]/SuperstoreData[[#This Row],[Sales]],0)</f>
        <v>0.36249999999999999</v>
      </c>
      <c r="W9101">
        <f>YEAR(C9101)</f>
        <v>2017</v>
      </c>
      <c r="X9101" t="str">
        <f>TEXT(C9101,"mmm")</f>
        <v>Oct</v>
      </c>
    </row>
    <row r="9102" spans="1:24" x14ac:dyDescent="0.3">
      <c r="A9102">
        <v>9101</v>
      </c>
      <c r="B9102" t="s">
        <v>11239</v>
      </c>
      <c r="C9102" s="1">
        <v>43020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>
        <v>791.88</v>
      </c>
      <c r="S9102">
        <v>3</v>
      </c>
      <c r="T9102">
        <v>0.2</v>
      </c>
      <c r="U9102">
        <v>128.68049999999999</v>
      </c>
      <c r="V9102">
        <f>IFERROR(SuperstoreData[[#This Row],[Profit]]/SuperstoreData[[#This Row],[Sales]],0)</f>
        <v>0.16250000000000001</v>
      </c>
      <c r="W9102">
        <f>YEAR(C9102)</f>
        <v>2017</v>
      </c>
      <c r="X9102" t="str">
        <f>TEXT(C9102,"mmm")</f>
        <v>Oct</v>
      </c>
    </row>
    <row r="9103" spans="1:24" x14ac:dyDescent="0.3">
      <c r="A9103">
        <v>9102</v>
      </c>
      <c r="B9103" t="s">
        <v>11240</v>
      </c>
      <c r="C9103" s="1">
        <v>42315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>
        <v>23.64</v>
      </c>
      <c r="S9103">
        <v>3</v>
      </c>
      <c r="T9103">
        <v>0.2</v>
      </c>
      <c r="U9103">
        <v>5.319</v>
      </c>
      <c r="V9103">
        <f>IFERROR(SuperstoreData[[#This Row],[Profit]]/SuperstoreData[[#This Row],[Sales]],0)</f>
        <v>0.22500000000000001</v>
      </c>
      <c r="W9103">
        <f>YEAR(C9103)</f>
        <v>2015</v>
      </c>
      <c r="X9103" t="str">
        <f>TEXT(C9103,"mmm")</f>
        <v>Nov</v>
      </c>
    </row>
    <row r="9104" spans="1:24" x14ac:dyDescent="0.3">
      <c r="A9104">
        <v>9103</v>
      </c>
      <c r="B9104" t="s">
        <v>11240</v>
      </c>
      <c r="C9104" s="1">
        <v>42315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>
        <v>84.784000000000006</v>
      </c>
      <c r="S9104">
        <v>2</v>
      </c>
      <c r="T9104">
        <v>0.2</v>
      </c>
      <c r="U9104">
        <v>-16.956800000000001</v>
      </c>
      <c r="V9104">
        <f>IFERROR(SuperstoreData[[#This Row],[Profit]]/SuperstoreData[[#This Row],[Sales]],0)</f>
        <v>-0.2</v>
      </c>
      <c r="W9104">
        <f>YEAR(C9104)</f>
        <v>2015</v>
      </c>
      <c r="X9104" t="str">
        <f>TEXT(C9104,"mmm")</f>
        <v>Nov</v>
      </c>
    </row>
    <row r="9105" spans="1:24" x14ac:dyDescent="0.3">
      <c r="A9105">
        <v>9104</v>
      </c>
      <c r="B9105" t="s">
        <v>11240</v>
      </c>
      <c r="C9105" s="1">
        <v>42315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>
        <v>64.959999999999994</v>
      </c>
      <c r="S9105">
        <v>5</v>
      </c>
      <c r="T9105">
        <v>0.6</v>
      </c>
      <c r="U9105">
        <v>-84.447999999999993</v>
      </c>
      <c r="V9105">
        <f>IFERROR(SuperstoreData[[#This Row],[Profit]]/SuperstoreData[[#This Row],[Sales]],0)</f>
        <v>-1.3</v>
      </c>
      <c r="W9105">
        <f>YEAR(C9105)</f>
        <v>2015</v>
      </c>
      <c r="X9105" t="str">
        <f>TEXT(C9105,"mmm")</f>
        <v>Nov</v>
      </c>
    </row>
    <row r="9106" spans="1:24" x14ac:dyDescent="0.3">
      <c r="A9106">
        <v>9105</v>
      </c>
      <c r="B9106" t="s">
        <v>11240</v>
      </c>
      <c r="C9106" s="1">
        <v>42315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>
        <v>32.06</v>
      </c>
      <c r="S9106">
        <v>10</v>
      </c>
      <c r="T9106">
        <v>0.8</v>
      </c>
      <c r="U9106">
        <v>-51.295999999999999</v>
      </c>
      <c r="V9106">
        <f>IFERROR(SuperstoreData[[#This Row],[Profit]]/SuperstoreData[[#This Row],[Sales]],0)</f>
        <v>-1.5999999999999999</v>
      </c>
      <c r="W9106">
        <f>YEAR(C9106)</f>
        <v>2015</v>
      </c>
      <c r="X9106" t="str">
        <f>TEXT(C9106,"mmm")</f>
        <v>Nov</v>
      </c>
    </row>
    <row r="9107" spans="1:24" x14ac:dyDescent="0.3">
      <c r="A9107">
        <v>9106</v>
      </c>
      <c r="B9107" t="s">
        <v>11240</v>
      </c>
      <c r="C9107" s="1">
        <v>42315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>
        <v>177.648</v>
      </c>
      <c r="S9107">
        <v>2</v>
      </c>
      <c r="T9107">
        <v>0.2</v>
      </c>
      <c r="U9107">
        <v>-28.867799999999999</v>
      </c>
      <c r="V9107">
        <f>IFERROR(SuperstoreData[[#This Row],[Profit]]/SuperstoreData[[#This Row],[Sales]],0)</f>
        <v>-0.16250000000000001</v>
      </c>
      <c r="W9107">
        <f>YEAR(C9107)</f>
        <v>2015</v>
      </c>
      <c r="X9107" t="str">
        <f>TEXT(C9107,"mmm")</f>
        <v>Nov</v>
      </c>
    </row>
    <row r="9108" spans="1:24" x14ac:dyDescent="0.3">
      <c r="A9108">
        <v>9107</v>
      </c>
      <c r="B9108" t="s">
        <v>11240</v>
      </c>
      <c r="C9108" s="1">
        <v>42315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>
        <v>287.91000000000003</v>
      </c>
      <c r="S9108">
        <v>3</v>
      </c>
      <c r="T9108">
        <v>0.4</v>
      </c>
      <c r="U9108">
        <v>33.589500000000001</v>
      </c>
      <c r="V9108">
        <f>IFERROR(SuperstoreData[[#This Row],[Profit]]/SuperstoreData[[#This Row],[Sales]],0)</f>
        <v>0.11666666666666665</v>
      </c>
      <c r="W9108">
        <f>YEAR(C9108)</f>
        <v>2015</v>
      </c>
      <c r="X9108" t="str">
        <f>TEXT(C9108,"mmm")</f>
        <v>Nov</v>
      </c>
    </row>
    <row r="9109" spans="1:24" x14ac:dyDescent="0.3">
      <c r="A9109">
        <v>9108</v>
      </c>
      <c r="B9109" t="s">
        <v>11241</v>
      </c>
      <c r="C9109" s="1">
        <v>42149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>
        <v>22.367999999999999</v>
      </c>
      <c r="S9109">
        <v>2</v>
      </c>
      <c r="T9109">
        <v>0.2</v>
      </c>
      <c r="U9109">
        <v>1.6776</v>
      </c>
      <c r="V9109">
        <f>IFERROR(SuperstoreData[[#This Row],[Profit]]/SuperstoreData[[#This Row],[Sales]],0)</f>
        <v>7.4999999999999997E-2</v>
      </c>
      <c r="W9109">
        <f>YEAR(C9109)</f>
        <v>2015</v>
      </c>
      <c r="X9109" t="str">
        <f>TEXT(C9109,"mmm")</f>
        <v>May</v>
      </c>
    </row>
    <row r="9110" spans="1:24" x14ac:dyDescent="0.3">
      <c r="A9110">
        <v>9109</v>
      </c>
      <c r="B9110" t="s">
        <v>11241</v>
      </c>
      <c r="C9110" s="1">
        <v>42149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>
        <v>32.368000000000002</v>
      </c>
      <c r="S9110">
        <v>7</v>
      </c>
      <c r="T9110">
        <v>0.2</v>
      </c>
      <c r="U9110">
        <v>11.7334</v>
      </c>
      <c r="V9110">
        <f>IFERROR(SuperstoreData[[#This Row],[Profit]]/SuperstoreData[[#This Row],[Sales]],0)</f>
        <v>0.36249999999999999</v>
      </c>
      <c r="W9110">
        <f>YEAR(C9110)</f>
        <v>2015</v>
      </c>
      <c r="X9110" t="str">
        <f>TEXT(C9110,"mmm")</f>
        <v>May</v>
      </c>
    </row>
    <row r="9111" spans="1:24" x14ac:dyDescent="0.3">
      <c r="A9111">
        <v>9110</v>
      </c>
      <c r="B9111" t="s">
        <v>11241</v>
      </c>
      <c r="C9111" s="1">
        <v>42149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>
        <v>207.98400000000001</v>
      </c>
      <c r="S9111">
        <v>2</v>
      </c>
      <c r="T9111">
        <v>0.2</v>
      </c>
      <c r="U9111">
        <v>36.397199999999998</v>
      </c>
      <c r="V9111">
        <f>IFERROR(SuperstoreData[[#This Row],[Profit]]/SuperstoreData[[#This Row],[Sales]],0)</f>
        <v>0.17499999999999999</v>
      </c>
      <c r="W9111">
        <f>YEAR(C9111)</f>
        <v>2015</v>
      </c>
      <c r="X9111" t="str">
        <f>TEXT(C9111,"mmm")</f>
        <v>May</v>
      </c>
    </row>
    <row r="9112" spans="1:24" x14ac:dyDescent="0.3">
      <c r="A9112">
        <v>9111</v>
      </c>
      <c r="B9112" t="s">
        <v>11242</v>
      </c>
      <c r="C9112" s="1">
        <v>41925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>
        <v>36.4</v>
      </c>
      <c r="S9112">
        <v>5</v>
      </c>
      <c r="T9112">
        <v>0</v>
      </c>
      <c r="U9112">
        <v>17.472000000000001</v>
      </c>
      <c r="V9112">
        <f>IFERROR(SuperstoreData[[#This Row],[Profit]]/SuperstoreData[[#This Row],[Sales]],0)</f>
        <v>0.48000000000000004</v>
      </c>
      <c r="W9112">
        <f>YEAR(C9112)</f>
        <v>2014</v>
      </c>
      <c r="X9112" t="str">
        <f>TEXT(C9112,"mmm")</f>
        <v>Oct</v>
      </c>
    </row>
    <row r="9113" spans="1:24" x14ac:dyDescent="0.3">
      <c r="A9113">
        <v>9112</v>
      </c>
      <c r="B9113" t="s">
        <v>11242</v>
      </c>
      <c r="C9113" s="1">
        <v>41925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>
        <v>22.96</v>
      </c>
      <c r="S9113">
        <v>2</v>
      </c>
      <c r="T9113">
        <v>0</v>
      </c>
      <c r="U9113">
        <v>4.3624000000000001</v>
      </c>
      <c r="V9113">
        <f>IFERROR(SuperstoreData[[#This Row],[Profit]]/SuperstoreData[[#This Row],[Sales]],0)</f>
        <v>0.19</v>
      </c>
      <c r="W9113">
        <f>YEAR(C9113)</f>
        <v>2014</v>
      </c>
      <c r="X9113" t="str">
        <f>TEXT(C9113,"mmm")</f>
        <v>Oct</v>
      </c>
    </row>
    <row r="9114" spans="1:24" x14ac:dyDescent="0.3">
      <c r="A9114">
        <v>9113</v>
      </c>
      <c r="B9114" t="s">
        <v>11242</v>
      </c>
      <c r="C9114" s="1">
        <v>41925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>
        <v>315.2</v>
      </c>
      <c r="S9114">
        <v>4</v>
      </c>
      <c r="T9114">
        <v>0</v>
      </c>
      <c r="U9114">
        <v>6.3040000000000003</v>
      </c>
      <c r="V9114">
        <f>IFERROR(SuperstoreData[[#This Row],[Profit]]/SuperstoreData[[#This Row],[Sales]],0)</f>
        <v>0.02</v>
      </c>
      <c r="W9114">
        <f>YEAR(C9114)</f>
        <v>2014</v>
      </c>
      <c r="X9114" t="str">
        <f>TEXT(C9114,"mmm")</f>
        <v>Oct</v>
      </c>
    </row>
    <row r="9115" spans="1:24" x14ac:dyDescent="0.3">
      <c r="A9115">
        <v>9114</v>
      </c>
      <c r="B9115" t="s">
        <v>11242</v>
      </c>
      <c r="C9115" s="1">
        <v>41925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>
        <v>15.18</v>
      </c>
      <c r="S9115">
        <v>3</v>
      </c>
      <c r="T9115">
        <v>0</v>
      </c>
      <c r="U9115">
        <v>7.1345999999999998</v>
      </c>
      <c r="V9115">
        <f>IFERROR(SuperstoreData[[#This Row],[Profit]]/SuperstoreData[[#This Row],[Sales]],0)</f>
        <v>0.47</v>
      </c>
      <c r="W9115">
        <f>YEAR(C9115)</f>
        <v>2014</v>
      </c>
      <c r="X9115" t="str">
        <f>TEXT(C9115,"mmm")</f>
        <v>Oct</v>
      </c>
    </row>
    <row r="9116" spans="1:24" x14ac:dyDescent="0.3">
      <c r="A9116">
        <v>9115</v>
      </c>
      <c r="B9116" t="s">
        <v>11243</v>
      </c>
      <c r="C9116" s="1">
        <v>42407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>
        <v>623.96</v>
      </c>
      <c r="S9116">
        <v>5</v>
      </c>
      <c r="T9116">
        <v>0.2</v>
      </c>
      <c r="U9116">
        <v>38.997500000000002</v>
      </c>
      <c r="V9116">
        <f>IFERROR(SuperstoreData[[#This Row],[Profit]]/SuperstoreData[[#This Row],[Sales]],0)</f>
        <v>6.25E-2</v>
      </c>
      <c r="W9116">
        <f>YEAR(C9116)</f>
        <v>2016</v>
      </c>
      <c r="X9116" t="str">
        <f>TEXT(C9116,"mmm")</f>
        <v>Feb</v>
      </c>
    </row>
    <row r="9117" spans="1:24" x14ac:dyDescent="0.3">
      <c r="A9117">
        <v>9116</v>
      </c>
      <c r="B9117" t="s">
        <v>11244</v>
      </c>
      <c r="C9117" s="1">
        <v>42754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>
        <v>429.6</v>
      </c>
      <c r="S9117">
        <v>2</v>
      </c>
      <c r="T9117">
        <v>0.4</v>
      </c>
      <c r="U9117">
        <v>-93.08</v>
      </c>
      <c r="V9117">
        <f>IFERROR(SuperstoreData[[#This Row],[Profit]]/SuperstoreData[[#This Row],[Sales]],0)</f>
        <v>-0.21666666666666665</v>
      </c>
      <c r="W9117">
        <f>YEAR(C9117)</f>
        <v>2017</v>
      </c>
      <c r="X9117" t="str">
        <f>TEXT(C9117,"mmm")</f>
        <v>Jan</v>
      </c>
    </row>
    <row r="9118" spans="1:24" x14ac:dyDescent="0.3">
      <c r="A9118">
        <v>9117</v>
      </c>
      <c r="B9118" t="s">
        <v>11244</v>
      </c>
      <c r="C9118" s="1">
        <v>42754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>
        <v>31.968</v>
      </c>
      <c r="S9118">
        <v>2</v>
      </c>
      <c r="T9118">
        <v>0.2</v>
      </c>
      <c r="U9118">
        <v>6.3936000000000002</v>
      </c>
      <c r="V9118">
        <f>IFERROR(SuperstoreData[[#This Row],[Profit]]/SuperstoreData[[#This Row],[Sales]],0)</f>
        <v>0.2</v>
      </c>
      <c r="W9118">
        <f>YEAR(C9118)</f>
        <v>2017</v>
      </c>
      <c r="X9118" t="str">
        <f>TEXT(C9118,"mmm")</f>
        <v>Jan</v>
      </c>
    </row>
    <row r="9119" spans="1:24" x14ac:dyDescent="0.3">
      <c r="A9119">
        <v>9118</v>
      </c>
      <c r="B9119" t="s">
        <v>11244</v>
      </c>
      <c r="C9119" s="1">
        <v>42754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>
        <v>887.27099999999996</v>
      </c>
      <c r="S9119">
        <v>3</v>
      </c>
      <c r="T9119">
        <v>0.3</v>
      </c>
      <c r="U9119">
        <v>-63.3765</v>
      </c>
      <c r="V9119">
        <f>IFERROR(SuperstoreData[[#This Row],[Profit]]/SuperstoreData[[#This Row],[Sales]],0)</f>
        <v>-7.1428571428571438E-2</v>
      </c>
      <c r="W9119">
        <f>YEAR(C9119)</f>
        <v>2017</v>
      </c>
      <c r="X9119" t="str">
        <f>TEXT(C9119,"mmm")</f>
        <v>Jan</v>
      </c>
    </row>
    <row r="9120" spans="1:24" x14ac:dyDescent="0.3">
      <c r="A9120">
        <v>9119</v>
      </c>
      <c r="B9120" t="s">
        <v>11244</v>
      </c>
      <c r="C9120" s="1">
        <v>42754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>
        <v>21.696000000000002</v>
      </c>
      <c r="S9120">
        <v>4</v>
      </c>
      <c r="T9120">
        <v>0.2</v>
      </c>
      <c r="U9120">
        <v>7.0511999999999997</v>
      </c>
      <c r="V9120">
        <f>IFERROR(SuperstoreData[[#This Row],[Profit]]/SuperstoreData[[#This Row],[Sales]],0)</f>
        <v>0.32499999999999996</v>
      </c>
      <c r="W9120">
        <f>YEAR(C9120)</f>
        <v>2017</v>
      </c>
      <c r="X9120" t="str">
        <f>TEXT(C9120,"mmm")</f>
        <v>Jan</v>
      </c>
    </row>
    <row r="9121" spans="1:24" x14ac:dyDescent="0.3">
      <c r="A9121">
        <v>9120</v>
      </c>
      <c r="B9121" t="s">
        <v>11245</v>
      </c>
      <c r="C9121" s="1">
        <v>42527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>
        <v>22.05</v>
      </c>
      <c r="S9121">
        <v>7</v>
      </c>
      <c r="T9121">
        <v>0</v>
      </c>
      <c r="U9121">
        <v>10.584</v>
      </c>
      <c r="V9121">
        <f>IFERROR(SuperstoreData[[#This Row],[Profit]]/SuperstoreData[[#This Row],[Sales]],0)</f>
        <v>0.48</v>
      </c>
      <c r="W9121">
        <f>YEAR(C9121)</f>
        <v>2016</v>
      </c>
      <c r="X9121" t="str">
        <f>TEXT(C9121,"mmm")</f>
        <v>Jun</v>
      </c>
    </row>
    <row r="9122" spans="1:24" x14ac:dyDescent="0.3">
      <c r="A9122">
        <v>9121</v>
      </c>
      <c r="B9122" t="s">
        <v>11245</v>
      </c>
      <c r="C9122" s="1">
        <v>42527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>
        <v>99.9</v>
      </c>
      <c r="S9122">
        <v>5</v>
      </c>
      <c r="T9122">
        <v>0</v>
      </c>
      <c r="U9122">
        <v>46.953000000000003</v>
      </c>
      <c r="V9122">
        <f>IFERROR(SuperstoreData[[#This Row],[Profit]]/SuperstoreData[[#This Row],[Sales]],0)</f>
        <v>0.47000000000000003</v>
      </c>
      <c r="W9122">
        <f>YEAR(C9122)</f>
        <v>2016</v>
      </c>
      <c r="X9122" t="str">
        <f>TEXT(C9122,"mmm")</f>
        <v>Jun</v>
      </c>
    </row>
    <row r="9123" spans="1:24" x14ac:dyDescent="0.3">
      <c r="A9123">
        <v>9122</v>
      </c>
      <c r="B9123" t="s">
        <v>11248</v>
      </c>
      <c r="C9123" s="1">
        <v>42812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>
        <v>90.86</v>
      </c>
      <c r="S9123">
        <v>7</v>
      </c>
      <c r="T9123">
        <v>0</v>
      </c>
      <c r="U9123">
        <v>26.349399999999999</v>
      </c>
      <c r="V9123">
        <f>IFERROR(SuperstoreData[[#This Row],[Profit]]/SuperstoreData[[#This Row],[Sales]],0)</f>
        <v>0.28999999999999998</v>
      </c>
      <c r="W9123">
        <f>YEAR(C9123)</f>
        <v>2017</v>
      </c>
      <c r="X9123" t="str">
        <f>TEXT(C9123,"mmm")</f>
        <v>Mar</v>
      </c>
    </row>
    <row r="9124" spans="1:24" x14ac:dyDescent="0.3">
      <c r="A9124">
        <v>9123</v>
      </c>
      <c r="B9124" t="s">
        <v>11249</v>
      </c>
      <c r="C9124" s="1">
        <v>43063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>
        <v>7.78</v>
      </c>
      <c r="S9124">
        <v>1</v>
      </c>
      <c r="T9124">
        <v>0</v>
      </c>
      <c r="U9124">
        <v>3.5009999999999999</v>
      </c>
      <c r="V9124">
        <f>IFERROR(SuperstoreData[[#This Row],[Profit]]/SuperstoreData[[#This Row],[Sales]],0)</f>
        <v>0.44999999999999996</v>
      </c>
      <c r="W9124">
        <f>YEAR(C9124)</f>
        <v>2017</v>
      </c>
      <c r="X9124" t="str">
        <f>TEXT(C9124,"mmm")</f>
        <v>Nov</v>
      </c>
    </row>
    <row r="9125" spans="1:24" x14ac:dyDescent="0.3">
      <c r="A9125">
        <v>9124</v>
      </c>
      <c r="B9125" t="s">
        <v>11250</v>
      </c>
      <c r="C9125" s="1">
        <v>42700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>
        <v>78.759</v>
      </c>
      <c r="S9125">
        <v>9</v>
      </c>
      <c r="T9125">
        <v>0.7</v>
      </c>
      <c r="U9125">
        <v>-57.756599999999999</v>
      </c>
      <c r="V9125">
        <f>IFERROR(SuperstoreData[[#This Row],[Profit]]/SuperstoreData[[#This Row],[Sales]],0)</f>
        <v>-0.73333333333333328</v>
      </c>
      <c r="W9125">
        <f>YEAR(C9125)</f>
        <v>2016</v>
      </c>
      <c r="X9125" t="str">
        <f>TEXT(C9125,"mmm")</f>
        <v>Nov</v>
      </c>
    </row>
    <row r="9126" spans="1:24" x14ac:dyDescent="0.3">
      <c r="A9126">
        <v>9125</v>
      </c>
      <c r="B9126" t="s">
        <v>11251</v>
      </c>
      <c r="C9126" s="1">
        <v>42600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>
        <v>9.5519999999999996</v>
      </c>
      <c r="S9126">
        <v>3</v>
      </c>
      <c r="T9126">
        <v>0.6</v>
      </c>
      <c r="U9126">
        <v>-3.8208000000000002</v>
      </c>
      <c r="V9126">
        <f>IFERROR(SuperstoreData[[#This Row],[Profit]]/SuperstoreData[[#This Row],[Sales]],0)</f>
        <v>-0.4</v>
      </c>
      <c r="W9126">
        <f>YEAR(C9126)</f>
        <v>2016</v>
      </c>
      <c r="X9126" t="str">
        <f>TEXT(C9126,"mmm")</f>
        <v>Aug</v>
      </c>
    </row>
    <row r="9127" spans="1:24" x14ac:dyDescent="0.3">
      <c r="A9127">
        <v>9126</v>
      </c>
      <c r="B9127" t="s">
        <v>11251</v>
      </c>
      <c r="C9127" s="1">
        <v>42600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>
        <v>5.3440000000000003</v>
      </c>
      <c r="S9127">
        <v>4</v>
      </c>
      <c r="T9127">
        <v>0.6</v>
      </c>
      <c r="U9127">
        <v>-2.1375999999999999</v>
      </c>
      <c r="V9127">
        <f>IFERROR(SuperstoreData[[#This Row],[Profit]]/SuperstoreData[[#This Row],[Sales]],0)</f>
        <v>-0.39999999999999997</v>
      </c>
      <c r="W9127">
        <f>YEAR(C9127)</f>
        <v>2016</v>
      </c>
      <c r="X9127" t="str">
        <f>TEXT(C9127,"mmm")</f>
        <v>Aug</v>
      </c>
    </row>
    <row r="9128" spans="1:24" x14ac:dyDescent="0.3">
      <c r="A9128">
        <v>9127</v>
      </c>
      <c r="B9128" t="s">
        <v>11252</v>
      </c>
      <c r="C9128" s="1">
        <v>42336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>
        <v>8.2799999999999994</v>
      </c>
      <c r="S9128">
        <v>2</v>
      </c>
      <c r="T9128">
        <v>0</v>
      </c>
      <c r="U9128">
        <v>3.4775999999999998</v>
      </c>
      <c r="V9128">
        <f>IFERROR(SuperstoreData[[#This Row],[Profit]]/SuperstoreData[[#This Row],[Sales]],0)</f>
        <v>0.42</v>
      </c>
      <c r="W9128">
        <f>YEAR(C9128)</f>
        <v>2015</v>
      </c>
      <c r="X9128" t="str">
        <f>TEXT(C9128,"mmm")</f>
        <v>Nov</v>
      </c>
    </row>
    <row r="9129" spans="1:24" x14ac:dyDescent="0.3">
      <c r="A9129">
        <v>9128</v>
      </c>
      <c r="B9129" t="s">
        <v>11253</v>
      </c>
      <c r="C9129" s="1">
        <v>42880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>
        <v>50.136000000000003</v>
      </c>
      <c r="S9129">
        <v>3</v>
      </c>
      <c r="T9129">
        <v>0.2</v>
      </c>
      <c r="U9129">
        <v>-11.2806</v>
      </c>
      <c r="V9129">
        <f>IFERROR(SuperstoreData[[#This Row],[Profit]]/SuperstoreData[[#This Row],[Sales]],0)</f>
        <v>-0.22499999999999998</v>
      </c>
      <c r="W9129">
        <f>YEAR(C9129)</f>
        <v>2017</v>
      </c>
      <c r="X9129" t="str">
        <f>TEXT(C9129,"mmm")</f>
        <v>May</v>
      </c>
    </row>
    <row r="9130" spans="1:24" x14ac:dyDescent="0.3">
      <c r="A9130">
        <v>9129</v>
      </c>
      <c r="B9130" t="s">
        <v>11254</v>
      </c>
      <c r="C9130" s="1">
        <v>42982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>
        <v>88.073999999999998</v>
      </c>
      <c r="S9130">
        <v>7</v>
      </c>
      <c r="T9130">
        <v>0.7</v>
      </c>
      <c r="U9130">
        <v>-58.716000000000001</v>
      </c>
      <c r="V9130">
        <f>IFERROR(SuperstoreData[[#This Row],[Profit]]/SuperstoreData[[#This Row],[Sales]],0)</f>
        <v>-0.66666666666666674</v>
      </c>
      <c r="W9130">
        <f>YEAR(C9130)</f>
        <v>2017</v>
      </c>
      <c r="X9130" t="str">
        <f>TEXT(C9130,"mmm")</f>
        <v>Sep</v>
      </c>
    </row>
    <row r="9131" spans="1:24" x14ac:dyDescent="0.3">
      <c r="A9131">
        <v>9130</v>
      </c>
      <c r="B9131" t="s">
        <v>11255</v>
      </c>
      <c r="C9131" s="1">
        <v>42453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>
        <v>301.47000000000003</v>
      </c>
      <c r="S9131">
        <v>3</v>
      </c>
      <c r="T9131">
        <v>0.5</v>
      </c>
      <c r="U9131">
        <v>-241.17599999999999</v>
      </c>
      <c r="V9131">
        <f>IFERROR(SuperstoreData[[#This Row],[Profit]]/SuperstoreData[[#This Row],[Sales]],0)</f>
        <v>-0.79999999999999993</v>
      </c>
      <c r="W9131">
        <f>YEAR(C9131)</f>
        <v>2016</v>
      </c>
      <c r="X9131" t="str">
        <f>TEXT(C9131,"mmm")</f>
        <v>Mar</v>
      </c>
    </row>
    <row r="9132" spans="1:24" x14ac:dyDescent="0.3">
      <c r="A9132">
        <v>9131</v>
      </c>
      <c r="B9132" t="s">
        <v>11255</v>
      </c>
      <c r="C9132" s="1">
        <v>42453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>
        <v>18.655999999999999</v>
      </c>
      <c r="S9132">
        <v>2</v>
      </c>
      <c r="T9132">
        <v>0.2</v>
      </c>
      <c r="U9132">
        <v>1.6324000000000001</v>
      </c>
      <c r="V9132">
        <f>IFERROR(SuperstoreData[[#This Row],[Profit]]/SuperstoreData[[#This Row],[Sales]],0)</f>
        <v>8.7500000000000008E-2</v>
      </c>
      <c r="W9132">
        <f>YEAR(C9132)</f>
        <v>2016</v>
      </c>
      <c r="X9132" t="str">
        <f>TEXT(C9132,"mmm")</f>
        <v>Mar</v>
      </c>
    </row>
    <row r="9133" spans="1:24" x14ac:dyDescent="0.3">
      <c r="A9133">
        <v>9132</v>
      </c>
      <c r="B9133" t="s">
        <v>11256</v>
      </c>
      <c r="C9133" s="1">
        <v>42883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>
        <v>27.46</v>
      </c>
      <c r="S9133">
        <v>2</v>
      </c>
      <c r="T9133">
        <v>0</v>
      </c>
      <c r="U9133">
        <v>9.8856000000000002</v>
      </c>
      <c r="V9133">
        <f>IFERROR(SuperstoreData[[#This Row],[Profit]]/SuperstoreData[[#This Row],[Sales]],0)</f>
        <v>0.36</v>
      </c>
      <c r="W9133">
        <f>YEAR(C9133)</f>
        <v>2017</v>
      </c>
      <c r="X9133" t="str">
        <f>TEXT(C9133,"mmm")</f>
        <v>May</v>
      </c>
    </row>
    <row r="9134" spans="1:24" x14ac:dyDescent="0.3">
      <c r="A9134">
        <v>9133</v>
      </c>
      <c r="B9134" t="s">
        <v>11256</v>
      </c>
      <c r="C9134" s="1">
        <v>42883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>
        <v>125.13</v>
      </c>
      <c r="S9134">
        <v>3</v>
      </c>
      <c r="T9134">
        <v>0</v>
      </c>
      <c r="U9134">
        <v>36.287700000000001</v>
      </c>
      <c r="V9134">
        <f>IFERROR(SuperstoreData[[#This Row],[Profit]]/SuperstoreData[[#This Row],[Sales]],0)</f>
        <v>0.29000000000000004</v>
      </c>
      <c r="W9134">
        <f>YEAR(C9134)</f>
        <v>2017</v>
      </c>
      <c r="X9134" t="str">
        <f>TEXT(C9134,"mmm")</f>
        <v>May</v>
      </c>
    </row>
    <row r="9135" spans="1:24" x14ac:dyDescent="0.3">
      <c r="A9135">
        <v>9134</v>
      </c>
      <c r="B9135" t="s">
        <v>11258</v>
      </c>
      <c r="C9135" s="1">
        <v>42247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>
        <v>555.96</v>
      </c>
      <c r="S9135">
        <v>5</v>
      </c>
      <c r="T9135">
        <v>0.2</v>
      </c>
      <c r="U9135">
        <v>41.697000000000003</v>
      </c>
      <c r="V9135">
        <f>IFERROR(SuperstoreData[[#This Row],[Profit]]/SuperstoreData[[#This Row],[Sales]],0)</f>
        <v>7.4999999999999997E-2</v>
      </c>
      <c r="W9135">
        <f>YEAR(C9135)</f>
        <v>2015</v>
      </c>
      <c r="X9135" t="str">
        <f>TEXT(C9135,"mmm")</f>
        <v>Aug</v>
      </c>
    </row>
    <row r="9136" spans="1:24" x14ac:dyDescent="0.3">
      <c r="A9136">
        <v>9135</v>
      </c>
      <c r="B9136" t="s">
        <v>11259</v>
      </c>
      <c r="C9136" s="1">
        <v>42472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>
        <v>129.55199999999999</v>
      </c>
      <c r="S9136">
        <v>3</v>
      </c>
      <c r="T9136">
        <v>0.2</v>
      </c>
      <c r="U9136">
        <v>-22.671600000000002</v>
      </c>
      <c r="V9136">
        <f>IFERROR(SuperstoreData[[#This Row],[Profit]]/SuperstoreData[[#This Row],[Sales]],0)</f>
        <v>-0.17500000000000002</v>
      </c>
      <c r="W9136">
        <f>YEAR(C9136)</f>
        <v>2016</v>
      </c>
      <c r="X9136" t="str">
        <f>TEXT(C9136,"mmm")</f>
        <v>Apr</v>
      </c>
    </row>
    <row r="9137" spans="1:24" x14ac:dyDescent="0.3">
      <c r="A9137">
        <v>9136</v>
      </c>
      <c r="B9137" t="s">
        <v>11259</v>
      </c>
      <c r="C9137" s="1">
        <v>42472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>
        <v>51.984000000000002</v>
      </c>
      <c r="S9137">
        <v>1</v>
      </c>
      <c r="T9137">
        <v>0.2</v>
      </c>
      <c r="U9137">
        <v>-5.1984000000000004</v>
      </c>
      <c r="V9137">
        <f>IFERROR(SuperstoreData[[#This Row],[Profit]]/SuperstoreData[[#This Row],[Sales]],0)</f>
        <v>-0.1</v>
      </c>
      <c r="W9137">
        <f>YEAR(C9137)</f>
        <v>2016</v>
      </c>
      <c r="X9137" t="str">
        <f>TEXT(C9137,"mmm")</f>
        <v>Apr</v>
      </c>
    </row>
    <row r="9138" spans="1:24" x14ac:dyDescent="0.3">
      <c r="A9138">
        <v>9137</v>
      </c>
      <c r="B9138" t="s">
        <v>11259</v>
      </c>
      <c r="C9138" s="1">
        <v>42472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>
        <v>10.272</v>
      </c>
      <c r="S9138">
        <v>3</v>
      </c>
      <c r="T9138">
        <v>0.2</v>
      </c>
      <c r="U9138">
        <v>3.4668000000000001</v>
      </c>
      <c r="V9138">
        <f>IFERROR(SuperstoreData[[#This Row],[Profit]]/SuperstoreData[[#This Row],[Sales]],0)</f>
        <v>0.33750000000000002</v>
      </c>
      <c r="W9138">
        <f>YEAR(C9138)</f>
        <v>2016</v>
      </c>
      <c r="X9138" t="str">
        <f>TEXT(C9138,"mmm")</f>
        <v>Apr</v>
      </c>
    </row>
    <row r="9139" spans="1:24" x14ac:dyDescent="0.3">
      <c r="A9139">
        <v>9138</v>
      </c>
      <c r="B9139" t="s">
        <v>11260</v>
      </c>
      <c r="C9139" s="1">
        <v>41672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>
        <v>18.335999999999999</v>
      </c>
      <c r="S9139">
        <v>2</v>
      </c>
      <c r="T9139">
        <v>0.7</v>
      </c>
      <c r="U9139">
        <v>-12.224</v>
      </c>
      <c r="V9139">
        <f>IFERROR(SuperstoreData[[#This Row],[Profit]]/SuperstoreData[[#This Row],[Sales]],0)</f>
        <v>-0.66666666666666674</v>
      </c>
      <c r="W9139">
        <f>YEAR(C9139)</f>
        <v>2014</v>
      </c>
      <c r="X9139" t="str">
        <f>TEXT(C9139,"mmm")</f>
        <v>Feb</v>
      </c>
    </row>
    <row r="9140" spans="1:24" x14ac:dyDescent="0.3">
      <c r="A9140">
        <v>9139</v>
      </c>
      <c r="B9140" t="s">
        <v>11260</v>
      </c>
      <c r="C9140" s="1">
        <v>41672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>
        <v>180.96</v>
      </c>
      <c r="S9140">
        <v>5</v>
      </c>
      <c r="T9140">
        <v>0.2</v>
      </c>
      <c r="U9140">
        <v>13.571999999999999</v>
      </c>
      <c r="V9140">
        <f>IFERROR(SuperstoreData[[#This Row],[Profit]]/SuperstoreData[[#This Row],[Sales]],0)</f>
        <v>7.4999999999999997E-2</v>
      </c>
      <c r="W9140">
        <f>YEAR(C9140)</f>
        <v>2014</v>
      </c>
      <c r="X9140" t="str">
        <f>TEXT(C9140,"mmm")</f>
        <v>Feb</v>
      </c>
    </row>
    <row r="9141" spans="1:24" x14ac:dyDescent="0.3">
      <c r="A9141">
        <v>9140</v>
      </c>
      <c r="B9141" t="s">
        <v>11261</v>
      </c>
      <c r="C9141" s="1">
        <v>41884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>
        <v>475.94400000000002</v>
      </c>
      <c r="S9141">
        <v>7</v>
      </c>
      <c r="T9141">
        <v>0.2</v>
      </c>
      <c r="U9141">
        <v>95.188800000000001</v>
      </c>
      <c r="V9141">
        <f>IFERROR(SuperstoreData[[#This Row],[Profit]]/SuperstoreData[[#This Row],[Sales]],0)</f>
        <v>0.19999999999999998</v>
      </c>
      <c r="W9141">
        <f>YEAR(C9141)</f>
        <v>2014</v>
      </c>
      <c r="X9141" t="str">
        <f>TEXT(C9141,"mmm")</f>
        <v>Sep</v>
      </c>
    </row>
    <row r="9142" spans="1:24" x14ac:dyDescent="0.3">
      <c r="A9142">
        <v>9141</v>
      </c>
      <c r="B9142" t="s">
        <v>11262</v>
      </c>
      <c r="C9142" s="1">
        <v>43008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>
        <v>159.97999999999999</v>
      </c>
      <c r="S9142">
        <v>2</v>
      </c>
      <c r="T9142">
        <v>0</v>
      </c>
      <c r="U9142">
        <v>47.994</v>
      </c>
      <c r="V9142">
        <f>IFERROR(SuperstoreData[[#This Row],[Profit]]/SuperstoreData[[#This Row],[Sales]],0)</f>
        <v>0.30000000000000004</v>
      </c>
      <c r="W9142">
        <f>YEAR(C9142)</f>
        <v>2017</v>
      </c>
      <c r="X9142" t="str">
        <f>TEXT(C9142,"mmm")</f>
        <v>Sep</v>
      </c>
    </row>
    <row r="9143" spans="1:24" x14ac:dyDescent="0.3">
      <c r="A9143">
        <v>9142</v>
      </c>
      <c r="B9143" t="s">
        <v>11263</v>
      </c>
      <c r="C9143" s="1">
        <v>42618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>
        <v>43.6</v>
      </c>
      <c r="S9143">
        <v>4</v>
      </c>
      <c r="T9143">
        <v>0</v>
      </c>
      <c r="U9143">
        <v>12.208</v>
      </c>
      <c r="V9143">
        <f>IFERROR(SuperstoreData[[#This Row],[Profit]]/SuperstoreData[[#This Row],[Sales]],0)</f>
        <v>0.27999999999999997</v>
      </c>
      <c r="W9143">
        <f>YEAR(C9143)</f>
        <v>2016</v>
      </c>
      <c r="X9143" t="str">
        <f>TEXT(C9143,"mmm")</f>
        <v>Sep</v>
      </c>
    </row>
    <row r="9144" spans="1:24" x14ac:dyDescent="0.3">
      <c r="A9144">
        <v>9143</v>
      </c>
      <c r="B9144" t="s">
        <v>11264</v>
      </c>
      <c r="C9144" s="1">
        <v>42875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>
        <v>8.2880000000000003</v>
      </c>
      <c r="S9144">
        <v>2</v>
      </c>
      <c r="T9144">
        <v>0.2</v>
      </c>
      <c r="U9144">
        <v>3.0044</v>
      </c>
      <c r="V9144">
        <f>IFERROR(SuperstoreData[[#This Row],[Profit]]/SuperstoreData[[#This Row],[Sales]],0)</f>
        <v>0.36249999999999999</v>
      </c>
      <c r="W9144">
        <f>YEAR(C9144)</f>
        <v>2017</v>
      </c>
      <c r="X9144" t="str">
        <f>TEXT(C9144,"mmm")</f>
        <v>May</v>
      </c>
    </row>
    <row r="9145" spans="1:24" x14ac:dyDescent="0.3">
      <c r="A9145">
        <v>9144</v>
      </c>
      <c r="B9145" t="s">
        <v>11264</v>
      </c>
      <c r="C9145" s="1">
        <v>42875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>
        <v>1123.1279999999999</v>
      </c>
      <c r="S9145">
        <v>9</v>
      </c>
      <c r="T9145">
        <v>0.2</v>
      </c>
      <c r="U9145">
        <v>70.195499999999996</v>
      </c>
      <c r="V9145">
        <f>IFERROR(SuperstoreData[[#This Row],[Profit]]/SuperstoreData[[#This Row],[Sales]],0)</f>
        <v>6.25E-2</v>
      </c>
      <c r="W9145">
        <f>YEAR(C9145)</f>
        <v>2017</v>
      </c>
      <c r="X9145" t="str">
        <f>TEXT(C9145,"mmm")</f>
        <v>May</v>
      </c>
    </row>
    <row r="9146" spans="1:24" x14ac:dyDescent="0.3">
      <c r="A9146">
        <v>9145</v>
      </c>
      <c r="B9146" t="s">
        <v>11264</v>
      </c>
      <c r="C9146" s="1">
        <v>42875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>
        <v>64.900000000000006</v>
      </c>
      <c r="S9146">
        <v>5</v>
      </c>
      <c r="T9146">
        <v>0</v>
      </c>
      <c r="U9146">
        <v>18.821000000000002</v>
      </c>
      <c r="V9146">
        <f>IFERROR(SuperstoreData[[#This Row],[Profit]]/SuperstoreData[[#This Row],[Sales]],0)</f>
        <v>0.28999999999999998</v>
      </c>
      <c r="W9146">
        <f>YEAR(C9146)</f>
        <v>2017</v>
      </c>
      <c r="X9146" t="str">
        <f>TEXT(C9146,"mmm")</f>
        <v>May</v>
      </c>
    </row>
    <row r="9147" spans="1:24" x14ac:dyDescent="0.3">
      <c r="A9147">
        <v>9146</v>
      </c>
      <c r="B9147" t="s">
        <v>11265</v>
      </c>
      <c r="C9147" s="1">
        <v>42267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>
        <v>2.8079999999999998</v>
      </c>
      <c r="S9147">
        <v>3</v>
      </c>
      <c r="T9147">
        <v>0.8</v>
      </c>
      <c r="U9147">
        <v>-4.4927999999999999</v>
      </c>
      <c r="V9147">
        <f>IFERROR(SuperstoreData[[#This Row],[Profit]]/SuperstoreData[[#This Row],[Sales]],0)</f>
        <v>-1.6</v>
      </c>
      <c r="W9147">
        <f>YEAR(C9147)</f>
        <v>2015</v>
      </c>
      <c r="X9147" t="str">
        <f>TEXT(C9147,"mmm")</f>
        <v>Sep</v>
      </c>
    </row>
    <row r="9148" spans="1:24" x14ac:dyDescent="0.3">
      <c r="A9148">
        <v>9147</v>
      </c>
      <c r="B9148" t="s">
        <v>11266</v>
      </c>
      <c r="C9148" s="1">
        <v>42392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>
        <v>99.98</v>
      </c>
      <c r="S9148">
        <v>2</v>
      </c>
      <c r="T9148">
        <v>0</v>
      </c>
      <c r="U9148">
        <v>42.991399999999999</v>
      </c>
      <c r="V9148">
        <f>IFERROR(SuperstoreData[[#This Row],[Profit]]/SuperstoreData[[#This Row],[Sales]],0)</f>
        <v>0.43</v>
      </c>
      <c r="W9148">
        <f>YEAR(C9148)</f>
        <v>2016</v>
      </c>
      <c r="X9148" t="str">
        <f>TEXT(C9148,"mmm")</f>
        <v>Jan</v>
      </c>
    </row>
    <row r="9149" spans="1:24" x14ac:dyDescent="0.3">
      <c r="A9149">
        <v>9148</v>
      </c>
      <c r="B9149" t="s">
        <v>11266</v>
      </c>
      <c r="C9149" s="1">
        <v>42392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>
        <v>8.0399999999999991</v>
      </c>
      <c r="S9149">
        <v>6</v>
      </c>
      <c r="T9149">
        <v>0</v>
      </c>
      <c r="U9149">
        <v>2.7336</v>
      </c>
      <c r="V9149">
        <f>IFERROR(SuperstoreData[[#This Row],[Profit]]/SuperstoreData[[#This Row],[Sales]],0)</f>
        <v>0.34</v>
      </c>
      <c r="W9149">
        <f>YEAR(C9149)</f>
        <v>2016</v>
      </c>
      <c r="X9149" t="str">
        <f>TEXT(C9149,"mmm")</f>
        <v>Jan</v>
      </c>
    </row>
    <row r="9150" spans="1:24" x14ac:dyDescent="0.3">
      <c r="A9150">
        <v>9149</v>
      </c>
      <c r="B9150" t="s">
        <v>11266</v>
      </c>
      <c r="C9150" s="1">
        <v>42392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>
        <v>1564.29</v>
      </c>
      <c r="S9150">
        <v>13</v>
      </c>
      <c r="T9150">
        <v>0</v>
      </c>
      <c r="U9150">
        <v>406.71539999999999</v>
      </c>
      <c r="V9150">
        <f>IFERROR(SuperstoreData[[#This Row],[Profit]]/SuperstoreData[[#This Row],[Sales]],0)</f>
        <v>0.26</v>
      </c>
      <c r="W9150">
        <f>YEAR(C9150)</f>
        <v>2016</v>
      </c>
      <c r="X9150" t="str">
        <f>TEXT(C9150,"mmm")</f>
        <v>Jan</v>
      </c>
    </row>
    <row r="9151" spans="1:24" x14ac:dyDescent="0.3">
      <c r="A9151">
        <v>9150</v>
      </c>
      <c r="B9151" t="s">
        <v>11269</v>
      </c>
      <c r="C9151" s="1">
        <v>41791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>
        <v>138.56</v>
      </c>
      <c r="S9151">
        <v>4</v>
      </c>
      <c r="T9151">
        <v>0</v>
      </c>
      <c r="U9151">
        <v>66.508799999999994</v>
      </c>
      <c r="V9151">
        <f>IFERROR(SuperstoreData[[#This Row],[Profit]]/SuperstoreData[[#This Row],[Sales]],0)</f>
        <v>0.47999999999999993</v>
      </c>
      <c r="W9151">
        <f>YEAR(C9151)</f>
        <v>2014</v>
      </c>
      <c r="X9151" t="str">
        <f>TEXT(C9151,"mmm")</f>
        <v>Jun</v>
      </c>
    </row>
    <row r="9152" spans="1:24" x14ac:dyDescent="0.3">
      <c r="A9152">
        <v>9151</v>
      </c>
      <c r="B9152" t="s">
        <v>11269</v>
      </c>
      <c r="C9152" s="1">
        <v>41791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>
        <v>65.52</v>
      </c>
      <c r="S9152">
        <v>5</v>
      </c>
      <c r="T9152">
        <v>0.1</v>
      </c>
      <c r="U9152">
        <v>12.375999999999999</v>
      </c>
      <c r="V9152">
        <f>IFERROR(SuperstoreData[[#This Row],[Profit]]/SuperstoreData[[#This Row],[Sales]],0)</f>
        <v>0.18888888888888888</v>
      </c>
      <c r="W9152">
        <f>YEAR(C9152)</f>
        <v>2014</v>
      </c>
      <c r="X9152" t="str">
        <f>TEXT(C9152,"mmm")</f>
        <v>Jun</v>
      </c>
    </row>
    <row r="9153" spans="1:24" x14ac:dyDescent="0.3">
      <c r="A9153">
        <v>9152</v>
      </c>
      <c r="B9153" t="s">
        <v>11270</v>
      </c>
      <c r="C9153" s="1">
        <v>42271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>
        <v>14.576000000000001</v>
      </c>
      <c r="S9153">
        <v>2</v>
      </c>
      <c r="T9153">
        <v>0.2</v>
      </c>
      <c r="U9153">
        <v>2.3685999999999998</v>
      </c>
      <c r="V9153">
        <f>IFERROR(SuperstoreData[[#This Row],[Profit]]/SuperstoreData[[#This Row],[Sales]],0)</f>
        <v>0.16249999999999998</v>
      </c>
      <c r="W9153">
        <f>YEAR(C9153)</f>
        <v>2015</v>
      </c>
      <c r="X9153" t="str">
        <f>TEXT(C9153,"mmm")</f>
        <v>Sep</v>
      </c>
    </row>
    <row r="9154" spans="1:24" x14ac:dyDescent="0.3">
      <c r="A9154">
        <v>9153</v>
      </c>
      <c r="B9154" t="s">
        <v>11270</v>
      </c>
      <c r="C9154" s="1">
        <v>42271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>
        <v>23.2</v>
      </c>
      <c r="S9154">
        <v>2</v>
      </c>
      <c r="T9154">
        <v>0.2</v>
      </c>
      <c r="U9154">
        <v>1.45</v>
      </c>
      <c r="V9154">
        <f>IFERROR(SuperstoreData[[#This Row],[Profit]]/SuperstoreData[[#This Row],[Sales]],0)</f>
        <v>6.25E-2</v>
      </c>
      <c r="W9154">
        <f>YEAR(C9154)</f>
        <v>2015</v>
      </c>
      <c r="X9154" t="str">
        <f>TEXT(C9154,"mmm")</f>
        <v>Sep</v>
      </c>
    </row>
    <row r="9155" spans="1:24" x14ac:dyDescent="0.3">
      <c r="A9155">
        <v>9154</v>
      </c>
      <c r="B9155" t="s">
        <v>11270</v>
      </c>
      <c r="C9155" s="1">
        <v>42271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>
        <v>16.463999999999999</v>
      </c>
      <c r="S9155">
        <v>7</v>
      </c>
      <c r="T9155">
        <v>0.2</v>
      </c>
      <c r="U9155">
        <v>1.8522000000000001</v>
      </c>
      <c r="V9155">
        <f>IFERROR(SuperstoreData[[#This Row],[Profit]]/SuperstoreData[[#This Row],[Sales]],0)</f>
        <v>0.11250000000000002</v>
      </c>
      <c r="W9155">
        <f>YEAR(C9155)</f>
        <v>2015</v>
      </c>
      <c r="X9155" t="str">
        <f>TEXT(C9155,"mmm")</f>
        <v>Sep</v>
      </c>
    </row>
    <row r="9156" spans="1:24" x14ac:dyDescent="0.3">
      <c r="A9156">
        <v>9155</v>
      </c>
      <c r="B9156" t="s">
        <v>11271</v>
      </c>
      <c r="C9156" s="1">
        <v>42583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>
        <v>19.312000000000001</v>
      </c>
      <c r="S9156">
        <v>2</v>
      </c>
      <c r="T9156">
        <v>0.2</v>
      </c>
      <c r="U9156">
        <v>3.1381999999999999</v>
      </c>
      <c r="V9156">
        <f>IFERROR(SuperstoreData[[#This Row],[Profit]]/SuperstoreData[[#This Row],[Sales]],0)</f>
        <v>0.16249999999999998</v>
      </c>
      <c r="W9156">
        <f>YEAR(C9156)</f>
        <v>2016</v>
      </c>
      <c r="X9156" t="str">
        <f>TEXT(C9156,"mmm")</f>
        <v>Aug</v>
      </c>
    </row>
    <row r="9157" spans="1:24" x14ac:dyDescent="0.3">
      <c r="A9157">
        <v>9156</v>
      </c>
      <c r="B9157" t="s">
        <v>11272</v>
      </c>
      <c r="C9157" s="1">
        <v>41662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>
        <v>40.08</v>
      </c>
      <c r="S9157">
        <v>6</v>
      </c>
      <c r="T9157">
        <v>0</v>
      </c>
      <c r="U9157">
        <v>19.238399999999999</v>
      </c>
      <c r="V9157">
        <f>IFERROR(SuperstoreData[[#This Row],[Profit]]/SuperstoreData[[#This Row],[Sales]],0)</f>
        <v>0.48</v>
      </c>
      <c r="W9157">
        <f>YEAR(C9157)</f>
        <v>2014</v>
      </c>
      <c r="X9157" t="str">
        <f>TEXT(C9157,"mmm")</f>
        <v>Jan</v>
      </c>
    </row>
    <row r="9158" spans="1:24" x14ac:dyDescent="0.3">
      <c r="A9158">
        <v>9157</v>
      </c>
      <c r="B9158" t="s">
        <v>11274</v>
      </c>
      <c r="C9158" s="1">
        <v>41855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>
        <v>101.96</v>
      </c>
      <c r="S9158">
        <v>2</v>
      </c>
      <c r="T9158">
        <v>0</v>
      </c>
      <c r="U9158">
        <v>27.529199999999999</v>
      </c>
      <c r="V9158">
        <f>IFERROR(SuperstoreData[[#This Row],[Profit]]/SuperstoreData[[#This Row],[Sales]],0)</f>
        <v>0.27</v>
      </c>
      <c r="W9158">
        <f>YEAR(C9158)</f>
        <v>2014</v>
      </c>
      <c r="X9158" t="str">
        <f>TEXT(C9158,"mmm")</f>
        <v>Aug</v>
      </c>
    </row>
    <row r="9159" spans="1:24" x14ac:dyDescent="0.3">
      <c r="A9159">
        <v>9158</v>
      </c>
      <c r="B9159" t="s">
        <v>11274</v>
      </c>
      <c r="C9159" s="1">
        <v>41855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>
        <v>259.74</v>
      </c>
      <c r="S9159">
        <v>13</v>
      </c>
      <c r="T9159">
        <v>0</v>
      </c>
      <c r="U9159">
        <v>124.6752</v>
      </c>
      <c r="V9159">
        <f>IFERROR(SuperstoreData[[#This Row],[Profit]]/SuperstoreData[[#This Row],[Sales]],0)</f>
        <v>0.48</v>
      </c>
      <c r="W9159">
        <f>YEAR(C9159)</f>
        <v>2014</v>
      </c>
      <c r="X9159" t="str">
        <f>TEXT(C9159,"mmm")</f>
        <v>Aug</v>
      </c>
    </row>
    <row r="9160" spans="1:24" x14ac:dyDescent="0.3">
      <c r="A9160">
        <v>9159</v>
      </c>
      <c r="B9160" t="s">
        <v>11274</v>
      </c>
      <c r="C9160" s="1">
        <v>41855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>
        <v>255.42</v>
      </c>
      <c r="S9160">
        <v>9</v>
      </c>
      <c r="T9160">
        <v>0</v>
      </c>
      <c r="U9160">
        <v>104.7222</v>
      </c>
      <c r="V9160">
        <f>IFERROR(SuperstoreData[[#This Row],[Profit]]/SuperstoreData[[#This Row],[Sales]],0)</f>
        <v>0.41000000000000003</v>
      </c>
      <c r="W9160">
        <f>YEAR(C9160)</f>
        <v>2014</v>
      </c>
      <c r="X9160" t="str">
        <f>TEXT(C9160,"mmm")</f>
        <v>Aug</v>
      </c>
    </row>
    <row r="9161" spans="1:24" x14ac:dyDescent="0.3">
      <c r="A9161">
        <v>9160</v>
      </c>
      <c r="B9161" t="s">
        <v>11275</v>
      </c>
      <c r="C9161" s="1">
        <v>42591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>
        <v>4.3380000000000001</v>
      </c>
      <c r="S9161">
        <v>3</v>
      </c>
      <c r="T9161">
        <v>0.7</v>
      </c>
      <c r="U9161">
        <v>-3.0366</v>
      </c>
      <c r="V9161">
        <f>IFERROR(SuperstoreData[[#This Row],[Profit]]/SuperstoreData[[#This Row],[Sales]],0)</f>
        <v>-0.7</v>
      </c>
      <c r="W9161">
        <f>YEAR(C9161)</f>
        <v>2016</v>
      </c>
      <c r="X9161" t="str">
        <f>TEXT(C9161,"mmm")</f>
        <v>Aug</v>
      </c>
    </row>
    <row r="9162" spans="1:24" x14ac:dyDescent="0.3">
      <c r="A9162">
        <v>9161</v>
      </c>
      <c r="B9162" t="s">
        <v>11275</v>
      </c>
      <c r="C9162" s="1">
        <v>42591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>
        <v>11.88</v>
      </c>
      <c r="S9162">
        <v>5</v>
      </c>
      <c r="T9162">
        <v>0.7</v>
      </c>
      <c r="U9162">
        <v>-7.92</v>
      </c>
      <c r="V9162">
        <f>IFERROR(SuperstoreData[[#This Row],[Profit]]/SuperstoreData[[#This Row],[Sales]],0)</f>
        <v>-0.66666666666666663</v>
      </c>
      <c r="W9162">
        <f>YEAR(C9162)</f>
        <v>2016</v>
      </c>
      <c r="X9162" t="str">
        <f>TEXT(C9162,"mmm")</f>
        <v>Aug</v>
      </c>
    </row>
    <row r="9163" spans="1:24" x14ac:dyDescent="0.3">
      <c r="A9163">
        <v>9162</v>
      </c>
      <c r="B9163" t="s">
        <v>11276</v>
      </c>
      <c r="C9163" s="1">
        <v>42712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>
        <v>405.86</v>
      </c>
      <c r="S9163">
        <v>7</v>
      </c>
      <c r="T9163">
        <v>0</v>
      </c>
      <c r="U9163">
        <v>32.468800000000002</v>
      </c>
      <c r="V9163">
        <f>IFERROR(SuperstoreData[[#This Row],[Profit]]/SuperstoreData[[#This Row],[Sales]],0)</f>
        <v>0.08</v>
      </c>
      <c r="W9163">
        <f>YEAR(C9163)</f>
        <v>2016</v>
      </c>
      <c r="X9163" t="str">
        <f>TEXT(C9163,"mmm")</f>
        <v>Dec</v>
      </c>
    </row>
    <row r="9164" spans="1:24" x14ac:dyDescent="0.3">
      <c r="A9164">
        <v>9163</v>
      </c>
      <c r="B9164" t="s">
        <v>11276</v>
      </c>
      <c r="C9164" s="1">
        <v>42712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>
        <v>680.01</v>
      </c>
      <c r="S9164">
        <v>3</v>
      </c>
      <c r="T9164">
        <v>0</v>
      </c>
      <c r="U9164">
        <v>176.80260000000001</v>
      </c>
      <c r="V9164">
        <f>IFERROR(SuperstoreData[[#This Row],[Profit]]/SuperstoreData[[#This Row],[Sales]],0)</f>
        <v>0.26</v>
      </c>
      <c r="W9164">
        <f>YEAR(C9164)</f>
        <v>2016</v>
      </c>
      <c r="X9164" t="str">
        <f>TEXT(C9164,"mmm")</f>
        <v>Dec</v>
      </c>
    </row>
    <row r="9165" spans="1:24" x14ac:dyDescent="0.3">
      <c r="A9165">
        <v>9164</v>
      </c>
      <c r="B9165" t="s">
        <v>11277</v>
      </c>
      <c r="C9165" s="1">
        <v>42163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>
        <v>2.3759999999999999</v>
      </c>
      <c r="S9165">
        <v>3</v>
      </c>
      <c r="T9165">
        <v>0.2</v>
      </c>
      <c r="U9165">
        <v>0.74250000000000005</v>
      </c>
      <c r="V9165">
        <f>IFERROR(SuperstoreData[[#This Row],[Profit]]/SuperstoreData[[#This Row],[Sales]],0)</f>
        <v>0.31250000000000006</v>
      </c>
      <c r="W9165">
        <f>YEAR(C9165)</f>
        <v>2015</v>
      </c>
      <c r="X9165" t="str">
        <f>TEXT(C9165,"mmm")</f>
        <v>Jun</v>
      </c>
    </row>
    <row r="9166" spans="1:24" x14ac:dyDescent="0.3">
      <c r="A9166">
        <v>9165</v>
      </c>
      <c r="B9166" t="s">
        <v>11277</v>
      </c>
      <c r="C9166" s="1">
        <v>42163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>
        <v>143.12799999999999</v>
      </c>
      <c r="S9166">
        <v>2</v>
      </c>
      <c r="T9166">
        <v>0.8</v>
      </c>
      <c r="U9166">
        <v>-393.60199999999998</v>
      </c>
      <c r="V9166">
        <f>IFERROR(SuperstoreData[[#This Row],[Profit]]/SuperstoreData[[#This Row],[Sales]],0)</f>
        <v>-2.75</v>
      </c>
      <c r="W9166">
        <f>YEAR(C9166)</f>
        <v>2015</v>
      </c>
      <c r="X9166" t="str">
        <f>TEXT(C9166,"mmm")</f>
        <v>Jun</v>
      </c>
    </row>
    <row r="9167" spans="1:24" x14ac:dyDescent="0.3">
      <c r="A9167">
        <v>9166</v>
      </c>
      <c r="B9167" t="s">
        <v>11278</v>
      </c>
      <c r="C9167" s="1">
        <v>42545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>
        <v>4476.8</v>
      </c>
      <c r="S9167">
        <v>4</v>
      </c>
      <c r="T9167">
        <v>0.2</v>
      </c>
      <c r="U9167">
        <v>503.64</v>
      </c>
      <c r="V9167">
        <f>IFERROR(SuperstoreData[[#This Row],[Profit]]/SuperstoreData[[#This Row],[Sales]],0)</f>
        <v>0.11249999999999999</v>
      </c>
      <c r="W9167">
        <f>YEAR(C9167)</f>
        <v>2016</v>
      </c>
      <c r="X9167" t="str">
        <f>TEXT(C9167,"mmm")</f>
        <v>Jun</v>
      </c>
    </row>
    <row r="9168" spans="1:24" x14ac:dyDescent="0.3">
      <c r="A9168">
        <v>9167</v>
      </c>
      <c r="B9168" t="s">
        <v>11278</v>
      </c>
      <c r="C9168" s="1">
        <v>42545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>
        <v>104.85</v>
      </c>
      <c r="S9168">
        <v>1</v>
      </c>
      <c r="T9168">
        <v>0</v>
      </c>
      <c r="U9168">
        <v>50.328000000000003</v>
      </c>
      <c r="V9168">
        <f>IFERROR(SuperstoreData[[#This Row],[Profit]]/SuperstoreData[[#This Row],[Sales]],0)</f>
        <v>0.48000000000000004</v>
      </c>
      <c r="W9168">
        <f>YEAR(C9168)</f>
        <v>2016</v>
      </c>
      <c r="X9168" t="str">
        <f>TEXT(C9168,"mmm")</f>
        <v>Jun</v>
      </c>
    </row>
    <row r="9169" spans="1:24" x14ac:dyDescent="0.3">
      <c r="A9169">
        <v>9168</v>
      </c>
      <c r="B9169" t="s">
        <v>11278</v>
      </c>
      <c r="C9169" s="1">
        <v>42545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>
        <v>241.44</v>
      </c>
      <c r="S9169">
        <v>3</v>
      </c>
      <c r="T9169">
        <v>0</v>
      </c>
      <c r="U9169">
        <v>72.432000000000002</v>
      </c>
      <c r="V9169">
        <f>IFERROR(SuperstoreData[[#This Row],[Profit]]/SuperstoreData[[#This Row],[Sales]],0)</f>
        <v>0.3</v>
      </c>
      <c r="W9169">
        <f>YEAR(C9169)</f>
        <v>2016</v>
      </c>
      <c r="X9169" t="str">
        <f>TEXT(C9169,"mmm")</f>
        <v>Jun</v>
      </c>
    </row>
    <row r="9170" spans="1:24" x14ac:dyDescent="0.3">
      <c r="A9170">
        <v>9169</v>
      </c>
      <c r="B9170" t="s">
        <v>11279</v>
      </c>
      <c r="C9170" s="1">
        <v>42444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>
        <v>319.76</v>
      </c>
      <c r="S9170">
        <v>14</v>
      </c>
      <c r="T9170">
        <v>0</v>
      </c>
      <c r="U9170">
        <v>147.08959999999999</v>
      </c>
      <c r="V9170">
        <f>IFERROR(SuperstoreData[[#This Row],[Profit]]/SuperstoreData[[#This Row],[Sales]],0)</f>
        <v>0.45999999999999996</v>
      </c>
      <c r="W9170">
        <f>YEAR(C9170)</f>
        <v>2016</v>
      </c>
      <c r="X9170" t="str">
        <f>TEXT(C9170,"mmm")</f>
        <v>Mar</v>
      </c>
    </row>
    <row r="9171" spans="1:24" x14ac:dyDescent="0.3">
      <c r="A9171">
        <v>9170</v>
      </c>
      <c r="B9171" t="s">
        <v>11279</v>
      </c>
      <c r="C9171" s="1">
        <v>42444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>
        <v>45.68</v>
      </c>
      <c r="S9171">
        <v>2</v>
      </c>
      <c r="T9171">
        <v>0</v>
      </c>
      <c r="U9171">
        <v>21.012799999999999</v>
      </c>
      <c r="V9171">
        <f>IFERROR(SuperstoreData[[#This Row],[Profit]]/SuperstoreData[[#This Row],[Sales]],0)</f>
        <v>0.45999999999999996</v>
      </c>
      <c r="W9171">
        <f>YEAR(C9171)</f>
        <v>2016</v>
      </c>
      <c r="X9171" t="str">
        <f>TEXT(C9171,"mmm")</f>
        <v>Mar</v>
      </c>
    </row>
    <row r="9172" spans="1:24" x14ac:dyDescent="0.3">
      <c r="A9172">
        <v>9171</v>
      </c>
      <c r="B9172" t="s">
        <v>11280</v>
      </c>
      <c r="C9172" s="1">
        <v>42705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>
        <v>31.96</v>
      </c>
      <c r="S9172">
        <v>2</v>
      </c>
      <c r="T9172">
        <v>0</v>
      </c>
      <c r="U9172">
        <v>1.5980000000000001</v>
      </c>
      <c r="V9172">
        <f>IFERROR(SuperstoreData[[#This Row],[Profit]]/SuperstoreData[[#This Row],[Sales]],0)</f>
        <v>0.05</v>
      </c>
      <c r="W9172">
        <f>YEAR(C9172)</f>
        <v>2016</v>
      </c>
      <c r="X9172" t="str">
        <f>TEXT(C9172,"mmm")</f>
        <v>Dec</v>
      </c>
    </row>
    <row r="9173" spans="1:24" x14ac:dyDescent="0.3">
      <c r="A9173">
        <v>9172</v>
      </c>
      <c r="B9173" t="s">
        <v>11280</v>
      </c>
      <c r="C9173" s="1">
        <v>42705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>
        <v>47.9</v>
      </c>
      <c r="S9173">
        <v>1</v>
      </c>
      <c r="T9173">
        <v>0</v>
      </c>
      <c r="U9173">
        <v>22.992000000000001</v>
      </c>
      <c r="V9173">
        <f>IFERROR(SuperstoreData[[#This Row],[Profit]]/SuperstoreData[[#This Row],[Sales]],0)</f>
        <v>0.48000000000000004</v>
      </c>
      <c r="W9173">
        <f>YEAR(C9173)</f>
        <v>2016</v>
      </c>
      <c r="X9173" t="str">
        <f>TEXT(C9173,"mmm")</f>
        <v>Dec</v>
      </c>
    </row>
    <row r="9174" spans="1:24" x14ac:dyDescent="0.3">
      <c r="A9174">
        <v>9173</v>
      </c>
      <c r="B9174" t="s">
        <v>11280</v>
      </c>
      <c r="C9174" s="1">
        <v>42705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>
        <v>1112.94</v>
      </c>
      <c r="S9174">
        <v>3</v>
      </c>
      <c r="T9174">
        <v>0</v>
      </c>
      <c r="U9174">
        <v>222.58799999999999</v>
      </c>
      <c r="V9174">
        <f>IFERROR(SuperstoreData[[#This Row],[Profit]]/SuperstoreData[[#This Row],[Sales]],0)</f>
        <v>0.19999999999999998</v>
      </c>
      <c r="W9174">
        <f>YEAR(C9174)</f>
        <v>2016</v>
      </c>
      <c r="X9174" t="str">
        <f>TEXT(C9174,"mmm")</f>
        <v>Dec</v>
      </c>
    </row>
    <row r="9175" spans="1:24" x14ac:dyDescent="0.3">
      <c r="A9175">
        <v>9174</v>
      </c>
      <c r="B9175" t="s">
        <v>11280</v>
      </c>
      <c r="C9175" s="1">
        <v>42705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>
        <v>22.92</v>
      </c>
      <c r="S9175">
        <v>3</v>
      </c>
      <c r="T9175">
        <v>0</v>
      </c>
      <c r="U9175">
        <v>11.2308</v>
      </c>
      <c r="V9175">
        <f>IFERROR(SuperstoreData[[#This Row],[Profit]]/SuperstoreData[[#This Row],[Sales]],0)</f>
        <v>0.49</v>
      </c>
      <c r="W9175">
        <f>YEAR(C9175)</f>
        <v>2016</v>
      </c>
      <c r="X9175" t="str">
        <f>TEXT(C9175,"mmm")</f>
        <v>Dec</v>
      </c>
    </row>
    <row r="9176" spans="1:24" x14ac:dyDescent="0.3">
      <c r="A9176">
        <v>9175</v>
      </c>
      <c r="B9176" t="s">
        <v>11281</v>
      </c>
      <c r="C9176" s="1">
        <v>42898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>
        <v>71.975999999999999</v>
      </c>
      <c r="S9176">
        <v>3</v>
      </c>
      <c r="T9176">
        <v>0.2</v>
      </c>
      <c r="U9176">
        <v>8.9969999999999999</v>
      </c>
      <c r="V9176">
        <f>IFERROR(SuperstoreData[[#This Row],[Profit]]/SuperstoreData[[#This Row],[Sales]],0)</f>
        <v>0.125</v>
      </c>
      <c r="W9176">
        <f>YEAR(C9176)</f>
        <v>2017</v>
      </c>
      <c r="X9176" t="str">
        <f>TEXT(C9176,"mmm")</f>
        <v>Jun</v>
      </c>
    </row>
    <row r="9177" spans="1:24" x14ac:dyDescent="0.3">
      <c r="A9177">
        <v>9176</v>
      </c>
      <c r="B9177" t="s">
        <v>11281</v>
      </c>
      <c r="C9177" s="1">
        <v>42898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>
        <v>19.440000000000001</v>
      </c>
      <c r="S9177">
        <v>3</v>
      </c>
      <c r="T9177">
        <v>0</v>
      </c>
      <c r="U9177">
        <v>9.3312000000000008</v>
      </c>
      <c r="V9177">
        <f>IFERROR(SuperstoreData[[#This Row],[Profit]]/SuperstoreData[[#This Row],[Sales]],0)</f>
        <v>0.48000000000000004</v>
      </c>
      <c r="W9177">
        <f>YEAR(C9177)</f>
        <v>2017</v>
      </c>
      <c r="X9177" t="str">
        <f>TEXT(C9177,"mmm")</f>
        <v>Jun</v>
      </c>
    </row>
    <row r="9178" spans="1:24" x14ac:dyDescent="0.3">
      <c r="A9178">
        <v>9177</v>
      </c>
      <c r="B9178" t="s">
        <v>11282</v>
      </c>
      <c r="C9178" s="1">
        <v>42448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>
        <v>31.085999999999999</v>
      </c>
      <c r="S9178">
        <v>3</v>
      </c>
      <c r="T9178">
        <v>0.7</v>
      </c>
      <c r="U9178">
        <v>-20.724</v>
      </c>
      <c r="V9178">
        <f>IFERROR(SuperstoreData[[#This Row],[Profit]]/SuperstoreData[[#This Row],[Sales]],0)</f>
        <v>-0.66666666666666674</v>
      </c>
      <c r="W9178">
        <f>YEAR(C9178)</f>
        <v>2016</v>
      </c>
      <c r="X9178" t="str">
        <f>TEXT(C9178,"mmm")</f>
        <v>Mar</v>
      </c>
    </row>
    <row r="9179" spans="1:24" x14ac:dyDescent="0.3">
      <c r="A9179">
        <v>9178</v>
      </c>
      <c r="B9179" t="s">
        <v>11283</v>
      </c>
      <c r="C9179" s="1">
        <v>42688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>
        <v>13.98</v>
      </c>
      <c r="S9179">
        <v>2</v>
      </c>
      <c r="T9179">
        <v>0</v>
      </c>
      <c r="U9179">
        <v>3.9144000000000001</v>
      </c>
      <c r="V9179">
        <f>IFERROR(SuperstoreData[[#This Row],[Profit]]/SuperstoreData[[#This Row],[Sales]],0)</f>
        <v>0.27999999999999997</v>
      </c>
      <c r="W9179">
        <f>YEAR(C9179)</f>
        <v>2016</v>
      </c>
      <c r="X9179" t="str">
        <f>TEXT(C9179,"mmm")</f>
        <v>Nov</v>
      </c>
    </row>
    <row r="9180" spans="1:24" x14ac:dyDescent="0.3">
      <c r="A9180">
        <v>9179</v>
      </c>
      <c r="B9180" t="s">
        <v>11283</v>
      </c>
      <c r="C9180" s="1">
        <v>42688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>
        <v>23.65</v>
      </c>
      <c r="S9180">
        <v>1</v>
      </c>
      <c r="T9180">
        <v>0</v>
      </c>
      <c r="U9180">
        <v>6.149</v>
      </c>
      <c r="V9180">
        <f>IFERROR(SuperstoreData[[#This Row],[Profit]]/SuperstoreData[[#This Row],[Sales]],0)</f>
        <v>0.26</v>
      </c>
      <c r="W9180">
        <f>YEAR(C9180)</f>
        <v>2016</v>
      </c>
      <c r="X9180" t="str">
        <f>TEXT(C9180,"mmm")</f>
        <v>Nov</v>
      </c>
    </row>
    <row r="9181" spans="1:24" x14ac:dyDescent="0.3">
      <c r="A9181">
        <v>9180</v>
      </c>
      <c r="B9181" t="s">
        <v>11284</v>
      </c>
      <c r="C9181" s="1">
        <v>42954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>
        <v>707.88</v>
      </c>
      <c r="S9181">
        <v>3</v>
      </c>
      <c r="T9181">
        <v>0.2</v>
      </c>
      <c r="U9181">
        <v>44.2425</v>
      </c>
      <c r="V9181">
        <f>IFERROR(SuperstoreData[[#This Row],[Profit]]/SuperstoreData[[#This Row],[Sales]],0)</f>
        <v>6.25E-2</v>
      </c>
      <c r="W9181">
        <f>YEAR(C9181)</f>
        <v>2017</v>
      </c>
      <c r="X9181" t="str">
        <f>TEXT(C9181,"mmm")</f>
        <v>Aug</v>
      </c>
    </row>
    <row r="9182" spans="1:24" x14ac:dyDescent="0.3">
      <c r="A9182">
        <v>9181</v>
      </c>
      <c r="B9182" t="s">
        <v>11284</v>
      </c>
      <c r="C9182" s="1">
        <v>42954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>
        <v>11.952</v>
      </c>
      <c r="S9182">
        <v>3</v>
      </c>
      <c r="T9182">
        <v>0.2</v>
      </c>
      <c r="U9182">
        <v>4.1832000000000003</v>
      </c>
      <c r="V9182">
        <f>IFERROR(SuperstoreData[[#This Row],[Profit]]/SuperstoreData[[#This Row],[Sales]],0)</f>
        <v>0.35000000000000003</v>
      </c>
      <c r="W9182">
        <f>YEAR(C9182)</f>
        <v>2017</v>
      </c>
      <c r="X9182" t="str">
        <f>TEXT(C9182,"mmm")</f>
        <v>Aug</v>
      </c>
    </row>
    <row r="9183" spans="1:24" x14ac:dyDescent="0.3">
      <c r="A9183">
        <v>9182</v>
      </c>
      <c r="B9183" t="s">
        <v>11284</v>
      </c>
      <c r="C9183" s="1">
        <v>42954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>
        <v>31.128</v>
      </c>
      <c r="S9183">
        <v>3</v>
      </c>
      <c r="T9183">
        <v>0.2</v>
      </c>
      <c r="U9183">
        <v>11.673</v>
      </c>
      <c r="V9183">
        <f>IFERROR(SuperstoreData[[#This Row],[Profit]]/SuperstoreData[[#This Row],[Sales]],0)</f>
        <v>0.375</v>
      </c>
      <c r="W9183">
        <f>YEAR(C9183)</f>
        <v>2017</v>
      </c>
      <c r="X9183" t="str">
        <f>TEXT(C9183,"mmm")</f>
        <v>Aug</v>
      </c>
    </row>
    <row r="9184" spans="1:24" x14ac:dyDescent="0.3">
      <c r="A9184">
        <v>9183</v>
      </c>
      <c r="B9184" t="s">
        <v>11284</v>
      </c>
      <c r="C9184" s="1">
        <v>42954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>
        <v>55.76</v>
      </c>
      <c r="S9184">
        <v>4</v>
      </c>
      <c r="T9184">
        <v>0</v>
      </c>
      <c r="U9184">
        <v>7.8064</v>
      </c>
      <c r="V9184">
        <f>IFERROR(SuperstoreData[[#This Row],[Profit]]/SuperstoreData[[#This Row],[Sales]],0)</f>
        <v>0.14000000000000001</v>
      </c>
      <c r="W9184">
        <f>YEAR(C9184)</f>
        <v>2017</v>
      </c>
      <c r="X9184" t="str">
        <f>TEXT(C9184,"mmm")</f>
        <v>Aug</v>
      </c>
    </row>
    <row r="9185" spans="1:24" x14ac:dyDescent="0.3">
      <c r="A9185">
        <v>9184</v>
      </c>
      <c r="B9185" t="s">
        <v>11284</v>
      </c>
      <c r="C9185" s="1">
        <v>42954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>
        <v>24.56</v>
      </c>
      <c r="S9185">
        <v>2</v>
      </c>
      <c r="T9185">
        <v>0</v>
      </c>
      <c r="U9185">
        <v>11.543200000000001</v>
      </c>
      <c r="V9185">
        <f>IFERROR(SuperstoreData[[#This Row],[Profit]]/SuperstoreData[[#This Row],[Sales]],0)</f>
        <v>0.47000000000000003</v>
      </c>
      <c r="W9185">
        <f>YEAR(C9185)</f>
        <v>2017</v>
      </c>
      <c r="X9185" t="str">
        <f>TEXT(C9185,"mmm")</f>
        <v>Aug</v>
      </c>
    </row>
    <row r="9186" spans="1:24" x14ac:dyDescent="0.3">
      <c r="A9186">
        <v>9185</v>
      </c>
      <c r="B9186" t="s">
        <v>11284</v>
      </c>
      <c r="C9186" s="1">
        <v>42954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>
        <v>51.75</v>
      </c>
      <c r="S9186">
        <v>1</v>
      </c>
      <c r="T9186">
        <v>0</v>
      </c>
      <c r="U9186">
        <v>15.525</v>
      </c>
      <c r="V9186">
        <f>IFERROR(SuperstoreData[[#This Row],[Profit]]/SuperstoreData[[#This Row],[Sales]],0)</f>
        <v>0.3</v>
      </c>
      <c r="W9186">
        <f>YEAR(C9186)</f>
        <v>2017</v>
      </c>
      <c r="X9186" t="str">
        <f>TEXT(C9186,"mmm")</f>
        <v>Aug</v>
      </c>
    </row>
    <row r="9187" spans="1:24" x14ac:dyDescent="0.3">
      <c r="A9187">
        <v>9186</v>
      </c>
      <c r="B9187" t="s">
        <v>11284</v>
      </c>
      <c r="C9187" s="1">
        <v>42954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>
        <v>207.184</v>
      </c>
      <c r="S9187">
        <v>1</v>
      </c>
      <c r="T9187">
        <v>0.2</v>
      </c>
      <c r="U9187">
        <v>25.898</v>
      </c>
      <c r="V9187">
        <f>IFERROR(SuperstoreData[[#This Row],[Profit]]/SuperstoreData[[#This Row],[Sales]],0)</f>
        <v>0.125</v>
      </c>
      <c r="W9187">
        <f>YEAR(C9187)</f>
        <v>2017</v>
      </c>
      <c r="X9187" t="str">
        <f>TEXT(C9187,"mmm")</f>
        <v>Aug</v>
      </c>
    </row>
    <row r="9188" spans="1:24" x14ac:dyDescent="0.3">
      <c r="A9188">
        <v>9187</v>
      </c>
      <c r="B9188" t="s">
        <v>11284</v>
      </c>
      <c r="C9188" s="1">
        <v>42954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>
        <v>1473.1</v>
      </c>
      <c r="S9188">
        <v>5</v>
      </c>
      <c r="T9188">
        <v>0</v>
      </c>
      <c r="U9188">
        <v>412.46800000000002</v>
      </c>
      <c r="V9188">
        <f>IFERROR(SuperstoreData[[#This Row],[Profit]]/SuperstoreData[[#This Row],[Sales]],0)</f>
        <v>0.28000000000000003</v>
      </c>
      <c r="W9188">
        <f>YEAR(C9188)</f>
        <v>2017</v>
      </c>
      <c r="X9188" t="str">
        <f>TEXT(C9188,"mmm")</f>
        <v>Aug</v>
      </c>
    </row>
    <row r="9189" spans="1:24" x14ac:dyDescent="0.3">
      <c r="A9189">
        <v>9188</v>
      </c>
      <c r="B9189" t="s">
        <v>11287</v>
      </c>
      <c r="C9189" s="1">
        <v>42237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>
        <v>3.488</v>
      </c>
      <c r="S9189">
        <v>2</v>
      </c>
      <c r="T9189">
        <v>0.2</v>
      </c>
      <c r="U9189">
        <v>-0.6976</v>
      </c>
      <c r="V9189">
        <f>IFERROR(SuperstoreData[[#This Row],[Profit]]/SuperstoreData[[#This Row],[Sales]],0)</f>
        <v>-0.2</v>
      </c>
      <c r="W9189">
        <f>YEAR(C9189)</f>
        <v>2015</v>
      </c>
      <c r="X9189" t="str">
        <f>TEXT(C9189,"mmm")</f>
        <v>Aug</v>
      </c>
    </row>
    <row r="9190" spans="1:24" x14ac:dyDescent="0.3">
      <c r="A9190">
        <v>9189</v>
      </c>
      <c r="B9190" t="s">
        <v>11287</v>
      </c>
      <c r="C9190" s="1">
        <v>42237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>
        <v>21.728000000000002</v>
      </c>
      <c r="S9190">
        <v>4</v>
      </c>
      <c r="T9190">
        <v>0.2</v>
      </c>
      <c r="U9190">
        <v>3.8024</v>
      </c>
      <c r="V9190">
        <f>IFERROR(SuperstoreData[[#This Row],[Profit]]/SuperstoreData[[#This Row],[Sales]],0)</f>
        <v>0.17499999999999999</v>
      </c>
      <c r="W9190">
        <f>YEAR(C9190)</f>
        <v>2015</v>
      </c>
      <c r="X9190" t="str">
        <f>TEXT(C9190,"mmm")</f>
        <v>Aug</v>
      </c>
    </row>
    <row r="9191" spans="1:24" x14ac:dyDescent="0.3">
      <c r="A9191">
        <v>9190</v>
      </c>
      <c r="B9191" t="s">
        <v>11287</v>
      </c>
      <c r="C9191" s="1">
        <v>42237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>
        <v>663.072</v>
      </c>
      <c r="S9191">
        <v>6</v>
      </c>
      <c r="T9191">
        <v>0.2</v>
      </c>
      <c r="U9191">
        <v>-165.768</v>
      </c>
      <c r="V9191">
        <f>IFERROR(SuperstoreData[[#This Row],[Profit]]/SuperstoreData[[#This Row],[Sales]],0)</f>
        <v>-0.25</v>
      </c>
      <c r="W9191">
        <f>YEAR(C9191)</f>
        <v>2015</v>
      </c>
      <c r="X9191" t="str">
        <f>TEXT(C9191,"mmm")</f>
        <v>Aug</v>
      </c>
    </row>
    <row r="9192" spans="1:24" x14ac:dyDescent="0.3">
      <c r="A9192">
        <v>9191</v>
      </c>
      <c r="B9192" t="s">
        <v>11287</v>
      </c>
      <c r="C9192" s="1">
        <v>42237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>
        <v>99.587999999999994</v>
      </c>
      <c r="S9192">
        <v>2</v>
      </c>
      <c r="T9192">
        <v>0.7</v>
      </c>
      <c r="U9192">
        <v>-82.99</v>
      </c>
      <c r="V9192">
        <f>IFERROR(SuperstoreData[[#This Row],[Profit]]/SuperstoreData[[#This Row],[Sales]],0)</f>
        <v>-0.83333333333333337</v>
      </c>
      <c r="W9192">
        <f>YEAR(C9192)</f>
        <v>2015</v>
      </c>
      <c r="X9192" t="str">
        <f>TEXT(C9192,"mmm")</f>
        <v>Aug</v>
      </c>
    </row>
    <row r="9193" spans="1:24" x14ac:dyDescent="0.3">
      <c r="A9193">
        <v>9192</v>
      </c>
      <c r="B9193" t="s">
        <v>11287</v>
      </c>
      <c r="C9193" s="1">
        <v>42237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>
        <v>49.567999999999998</v>
      </c>
      <c r="S9193">
        <v>2</v>
      </c>
      <c r="T9193">
        <v>0.2</v>
      </c>
      <c r="U9193">
        <v>15.49</v>
      </c>
      <c r="V9193">
        <f>IFERROR(SuperstoreData[[#This Row],[Profit]]/SuperstoreData[[#This Row],[Sales]],0)</f>
        <v>0.3125</v>
      </c>
      <c r="W9193">
        <f>YEAR(C9193)</f>
        <v>2015</v>
      </c>
      <c r="X9193" t="str">
        <f>TEXT(C9193,"mmm")</f>
        <v>Aug</v>
      </c>
    </row>
    <row r="9194" spans="1:24" x14ac:dyDescent="0.3">
      <c r="A9194">
        <v>9193</v>
      </c>
      <c r="B9194" t="s">
        <v>11288</v>
      </c>
      <c r="C9194" s="1">
        <v>42310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>
        <v>29.372</v>
      </c>
      <c r="S9194">
        <v>7</v>
      </c>
      <c r="T9194">
        <v>0.8</v>
      </c>
      <c r="U9194">
        <v>-46.995199999999997</v>
      </c>
      <c r="V9194">
        <f>IFERROR(SuperstoreData[[#This Row],[Profit]]/SuperstoreData[[#This Row],[Sales]],0)</f>
        <v>-1.5999999999999999</v>
      </c>
      <c r="W9194">
        <f>YEAR(C9194)</f>
        <v>2015</v>
      </c>
      <c r="X9194" t="str">
        <f>TEXT(C9194,"mmm")</f>
        <v>Nov</v>
      </c>
    </row>
    <row r="9195" spans="1:24" x14ac:dyDescent="0.3">
      <c r="A9195">
        <v>9194</v>
      </c>
      <c r="B9195" t="s">
        <v>11288</v>
      </c>
      <c r="C9195" s="1">
        <v>42310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>
        <v>344.70400000000001</v>
      </c>
      <c r="S9195">
        <v>2</v>
      </c>
      <c r="T9195">
        <v>0.2</v>
      </c>
      <c r="U9195">
        <v>38.779200000000003</v>
      </c>
      <c r="V9195">
        <f>IFERROR(SuperstoreData[[#This Row],[Profit]]/SuperstoreData[[#This Row],[Sales]],0)</f>
        <v>0.1125</v>
      </c>
      <c r="W9195">
        <f>YEAR(C9195)</f>
        <v>2015</v>
      </c>
      <c r="X9195" t="str">
        <f>TEXT(C9195,"mmm")</f>
        <v>Nov</v>
      </c>
    </row>
    <row r="9196" spans="1:24" x14ac:dyDescent="0.3">
      <c r="A9196">
        <v>9195</v>
      </c>
      <c r="B9196" t="s">
        <v>11289</v>
      </c>
      <c r="C9196" s="1">
        <v>41973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>
        <v>47.991999999999997</v>
      </c>
      <c r="S9196">
        <v>7</v>
      </c>
      <c r="T9196">
        <v>0.2</v>
      </c>
      <c r="U9196">
        <v>3.5994000000000002</v>
      </c>
      <c r="V9196">
        <f>IFERROR(SuperstoreData[[#This Row],[Profit]]/SuperstoreData[[#This Row],[Sales]],0)</f>
        <v>7.5000000000000011E-2</v>
      </c>
      <c r="W9196">
        <f>YEAR(C9196)</f>
        <v>2014</v>
      </c>
      <c r="X9196" t="str">
        <f>TEXT(C9196,"mmm")</f>
        <v>Nov</v>
      </c>
    </row>
    <row r="9197" spans="1:24" x14ac:dyDescent="0.3">
      <c r="A9197">
        <v>9196</v>
      </c>
      <c r="B9197" t="s">
        <v>11289</v>
      </c>
      <c r="C9197" s="1">
        <v>41973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>
        <v>102.24</v>
      </c>
      <c r="S9197">
        <v>4</v>
      </c>
      <c r="T9197">
        <v>0.2</v>
      </c>
      <c r="U9197">
        <v>-16.614000000000001</v>
      </c>
      <c r="V9197">
        <f>IFERROR(SuperstoreData[[#This Row],[Profit]]/SuperstoreData[[#This Row],[Sales]],0)</f>
        <v>-0.16250000000000001</v>
      </c>
      <c r="W9197">
        <f>YEAR(C9197)</f>
        <v>2014</v>
      </c>
      <c r="X9197" t="str">
        <f>TEXT(C9197,"mmm")</f>
        <v>Nov</v>
      </c>
    </row>
    <row r="9198" spans="1:24" x14ac:dyDescent="0.3">
      <c r="A9198">
        <v>9197</v>
      </c>
      <c r="B9198" t="s">
        <v>11290</v>
      </c>
      <c r="C9198" s="1">
        <v>41769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>
        <v>39.96</v>
      </c>
      <c r="S9198">
        <v>2</v>
      </c>
      <c r="T9198">
        <v>0</v>
      </c>
      <c r="U9198">
        <v>19.180800000000001</v>
      </c>
      <c r="V9198">
        <f>IFERROR(SuperstoreData[[#This Row],[Profit]]/SuperstoreData[[#This Row],[Sales]],0)</f>
        <v>0.48000000000000004</v>
      </c>
      <c r="W9198">
        <f>YEAR(C9198)</f>
        <v>2014</v>
      </c>
      <c r="X9198" t="str">
        <f>TEXT(C9198,"mmm")</f>
        <v>May</v>
      </c>
    </row>
    <row r="9199" spans="1:24" x14ac:dyDescent="0.3">
      <c r="A9199">
        <v>9198</v>
      </c>
      <c r="B9199" t="s">
        <v>11290</v>
      </c>
      <c r="C9199" s="1">
        <v>41769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>
        <v>1432</v>
      </c>
      <c r="S9199">
        <v>5</v>
      </c>
      <c r="T9199">
        <v>0.2</v>
      </c>
      <c r="U9199">
        <v>125.3</v>
      </c>
      <c r="V9199">
        <f>IFERROR(SuperstoreData[[#This Row],[Profit]]/SuperstoreData[[#This Row],[Sales]],0)</f>
        <v>8.7499999999999994E-2</v>
      </c>
      <c r="W9199">
        <f>YEAR(C9199)</f>
        <v>2014</v>
      </c>
      <c r="X9199" t="str">
        <f>TEXT(C9199,"mmm")</f>
        <v>May</v>
      </c>
    </row>
    <row r="9200" spans="1:24" x14ac:dyDescent="0.3">
      <c r="A9200">
        <v>9199</v>
      </c>
      <c r="B9200" t="s">
        <v>11290</v>
      </c>
      <c r="C9200" s="1">
        <v>41769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>
        <v>41.04</v>
      </c>
      <c r="S9200">
        <v>6</v>
      </c>
      <c r="T9200">
        <v>0</v>
      </c>
      <c r="U9200">
        <v>11.0808</v>
      </c>
      <c r="V9200">
        <f>IFERROR(SuperstoreData[[#This Row],[Profit]]/SuperstoreData[[#This Row],[Sales]],0)</f>
        <v>0.27</v>
      </c>
      <c r="W9200">
        <f>YEAR(C9200)</f>
        <v>2014</v>
      </c>
      <c r="X9200" t="str">
        <f>TEXT(C9200,"mmm")</f>
        <v>May</v>
      </c>
    </row>
    <row r="9201" spans="1:24" x14ac:dyDescent="0.3">
      <c r="A9201">
        <v>9200</v>
      </c>
      <c r="B9201" t="s">
        <v>11290</v>
      </c>
      <c r="C9201" s="1">
        <v>41769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>
        <v>256.78399999999999</v>
      </c>
      <c r="S9201">
        <v>1</v>
      </c>
      <c r="T9201">
        <v>0.2</v>
      </c>
      <c r="U9201">
        <v>32.097999999999999</v>
      </c>
      <c r="V9201">
        <f>IFERROR(SuperstoreData[[#This Row],[Profit]]/SuperstoreData[[#This Row],[Sales]],0)</f>
        <v>0.125</v>
      </c>
      <c r="W9201">
        <f>YEAR(C9201)</f>
        <v>2014</v>
      </c>
      <c r="X9201" t="str">
        <f>TEXT(C9201,"mmm")</f>
        <v>May</v>
      </c>
    </row>
    <row r="9202" spans="1:24" x14ac:dyDescent="0.3">
      <c r="A9202">
        <v>9201</v>
      </c>
      <c r="B9202" t="s">
        <v>11291</v>
      </c>
      <c r="C9202" s="1">
        <v>42660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>
        <v>120.98</v>
      </c>
      <c r="S9202">
        <v>1</v>
      </c>
      <c r="T9202">
        <v>0</v>
      </c>
      <c r="U9202">
        <v>12.098000000000001</v>
      </c>
      <c r="V9202">
        <f>IFERROR(SuperstoreData[[#This Row],[Profit]]/SuperstoreData[[#This Row],[Sales]],0)</f>
        <v>0.1</v>
      </c>
      <c r="W9202">
        <f>YEAR(C9202)</f>
        <v>2016</v>
      </c>
      <c r="X9202" t="str">
        <f>TEXT(C9202,"mmm")</f>
        <v>Oct</v>
      </c>
    </row>
    <row r="9203" spans="1:24" x14ac:dyDescent="0.3">
      <c r="A9203">
        <v>9202</v>
      </c>
      <c r="B9203" t="s">
        <v>11291</v>
      </c>
      <c r="C9203" s="1">
        <v>42660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>
        <v>315.98</v>
      </c>
      <c r="S9203">
        <v>1</v>
      </c>
      <c r="T9203">
        <v>0</v>
      </c>
      <c r="U9203">
        <v>148.51060000000001</v>
      </c>
      <c r="V9203">
        <f>IFERROR(SuperstoreData[[#This Row],[Profit]]/SuperstoreData[[#This Row],[Sales]],0)</f>
        <v>0.47000000000000003</v>
      </c>
      <c r="W9203">
        <f>YEAR(C9203)</f>
        <v>2016</v>
      </c>
      <c r="X9203" t="str">
        <f>TEXT(C9203,"mmm")</f>
        <v>Oct</v>
      </c>
    </row>
    <row r="9204" spans="1:24" x14ac:dyDescent="0.3">
      <c r="A9204">
        <v>9203</v>
      </c>
      <c r="B9204" t="s">
        <v>11292</v>
      </c>
      <c r="C9204" s="1">
        <v>42673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>
        <v>28.751999999999999</v>
      </c>
      <c r="S9204">
        <v>3</v>
      </c>
      <c r="T9204">
        <v>0.2</v>
      </c>
      <c r="U9204">
        <v>10.0632</v>
      </c>
      <c r="V9204">
        <f>IFERROR(SuperstoreData[[#This Row],[Profit]]/SuperstoreData[[#This Row],[Sales]],0)</f>
        <v>0.35000000000000003</v>
      </c>
      <c r="W9204">
        <f>YEAR(C9204)</f>
        <v>2016</v>
      </c>
      <c r="X9204" t="str">
        <f>TEXT(C9204,"mmm")</f>
        <v>Oct</v>
      </c>
    </row>
    <row r="9205" spans="1:24" x14ac:dyDescent="0.3">
      <c r="A9205">
        <v>9204</v>
      </c>
      <c r="B9205" t="s">
        <v>11292</v>
      </c>
      <c r="C9205" s="1">
        <v>42673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>
        <v>114.95</v>
      </c>
      <c r="S9205">
        <v>5</v>
      </c>
      <c r="T9205">
        <v>0</v>
      </c>
      <c r="U9205">
        <v>32.186</v>
      </c>
      <c r="V9205">
        <f>IFERROR(SuperstoreData[[#This Row],[Profit]]/SuperstoreData[[#This Row],[Sales]],0)</f>
        <v>0.27999999999999997</v>
      </c>
      <c r="W9205">
        <f>YEAR(C9205)</f>
        <v>2016</v>
      </c>
      <c r="X9205" t="str">
        <f>TEXT(C9205,"mmm")</f>
        <v>Oct</v>
      </c>
    </row>
    <row r="9206" spans="1:24" x14ac:dyDescent="0.3">
      <c r="A9206">
        <v>9205</v>
      </c>
      <c r="B9206" t="s">
        <v>11293</v>
      </c>
      <c r="C9206" s="1">
        <v>42705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>
        <v>23.04</v>
      </c>
      <c r="S9206">
        <v>8</v>
      </c>
      <c r="T9206">
        <v>0</v>
      </c>
      <c r="U9206">
        <v>6.9119999999999999</v>
      </c>
      <c r="V9206">
        <f>IFERROR(SuperstoreData[[#This Row],[Profit]]/SuperstoreData[[#This Row],[Sales]],0)</f>
        <v>0.3</v>
      </c>
      <c r="W9206">
        <f>YEAR(C9206)</f>
        <v>2016</v>
      </c>
      <c r="X9206" t="str">
        <f>TEXT(C9206,"mmm")</f>
        <v>Dec</v>
      </c>
    </row>
    <row r="9207" spans="1:24" x14ac:dyDescent="0.3">
      <c r="A9207">
        <v>9206</v>
      </c>
      <c r="B9207" t="s">
        <v>11294</v>
      </c>
      <c r="C9207" s="1">
        <v>42481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>
        <v>15.48</v>
      </c>
      <c r="S9207">
        <v>3</v>
      </c>
      <c r="T9207">
        <v>0</v>
      </c>
      <c r="U9207">
        <v>4.4892000000000003</v>
      </c>
      <c r="V9207">
        <f>IFERROR(SuperstoreData[[#This Row],[Profit]]/SuperstoreData[[#This Row],[Sales]],0)</f>
        <v>0.29000000000000004</v>
      </c>
      <c r="W9207">
        <f>YEAR(C9207)</f>
        <v>2016</v>
      </c>
      <c r="X9207" t="str">
        <f>TEXT(C9207,"mmm")</f>
        <v>Apr</v>
      </c>
    </row>
    <row r="9208" spans="1:24" x14ac:dyDescent="0.3">
      <c r="A9208">
        <v>9207</v>
      </c>
      <c r="B9208" t="s">
        <v>11294</v>
      </c>
      <c r="C9208" s="1">
        <v>42481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>
        <v>51.84</v>
      </c>
      <c r="S9208">
        <v>8</v>
      </c>
      <c r="T9208">
        <v>0</v>
      </c>
      <c r="U9208">
        <v>24.883199999999999</v>
      </c>
      <c r="V9208">
        <f>IFERROR(SuperstoreData[[#This Row],[Profit]]/SuperstoreData[[#This Row],[Sales]],0)</f>
        <v>0.47999999999999993</v>
      </c>
      <c r="W9208">
        <f>YEAR(C9208)</f>
        <v>2016</v>
      </c>
      <c r="X9208" t="str">
        <f>TEXT(C9208,"mmm")</f>
        <v>Apr</v>
      </c>
    </row>
    <row r="9209" spans="1:24" x14ac:dyDescent="0.3">
      <c r="A9209">
        <v>9208</v>
      </c>
      <c r="B9209" t="s">
        <v>11295</v>
      </c>
      <c r="C9209" s="1">
        <v>42950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>
        <v>39.816000000000003</v>
      </c>
      <c r="S9209">
        <v>3</v>
      </c>
      <c r="T9209">
        <v>0.2</v>
      </c>
      <c r="U9209">
        <v>7.4654999999999996</v>
      </c>
      <c r="V9209">
        <f>IFERROR(SuperstoreData[[#This Row],[Profit]]/SuperstoreData[[#This Row],[Sales]],0)</f>
        <v>0.18749999999999997</v>
      </c>
      <c r="W9209">
        <f>YEAR(C9209)</f>
        <v>2017</v>
      </c>
      <c r="X9209" t="str">
        <f>TEXT(C9209,"mmm")</f>
        <v>Aug</v>
      </c>
    </row>
    <row r="9210" spans="1:24" x14ac:dyDescent="0.3">
      <c r="A9210">
        <v>9209</v>
      </c>
      <c r="B9210" t="s">
        <v>11296</v>
      </c>
      <c r="C9210" s="1">
        <v>42950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>
        <v>16.059999999999999</v>
      </c>
      <c r="S9210">
        <v>1</v>
      </c>
      <c r="T9210">
        <v>0</v>
      </c>
      <c r="U9210">
        <v>4.1756000000000002</v>
      </c>
      <c r="V9210">
        <f>IFERROR(SuperstoreData[[#This Row],[Profit]]/SuperstoreData[[#This Row],[Sales]],0)</f>
        <v>0.26</v>
      </c>
      <c r="W9210">
        <f>YEAR(C9210)</f>
        <v>2017</v>
      </c>
      <c r="X9210" t="str">
        <f>TEXT(C9210,"mmm")</f>
        <v>Aug</v>
      </c>
    </row>
    <row r="9211" spans="1:24" x14ac:dyDescent="0.3">
      <c r="A9211">
        <v>9210</v>
      </c>
      <c r="B9211" t="s">
        <v>11297</v>
      </c>
      <c r="C9211" s="1">
        <v>43080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>
        <v>7.28</v>
      </c>
      <c r="S9211">
        <v>1</v>
      </c>
      <c r="T9211">
        <v>0</v>
      </c>
      <c r="U9211">
        <v>3.4944000000000002</v>
      </c>
      <c r="V9211">
        <f>IFERROR(SuperstoreData[[#This Row],[Profit]]/SuperstoreData[[#This Row],[Sales]],0)</f>
        <v>0.48</v>
      </c>
      <c r="W9211">
        <f>YEAR(C9211)</f>
        <v>2017</v>
      </c>
      <c r="X9211" t="str">
        <f>TEXT(C9211,"mmm")</f>
        <v>Dec</v>
      </c>
    </row>
    <row r="9212" spans="1:24" x14ac:dyDescent="0.3">
      <c r="A9212">
        <v>9211</v>
      </c>
      <c r="B9212" t="s">
        <v>11297</v>
      </c>
      <c r="C9212" s="1">
        <v>43080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>
        <v>5.4</v>
      </c>
      <c r="S9212">
        <v>3</v>
      </c>
      <c r="T9212">
        <v>0</v>
      </c>
      <c r="U9212">
        <v>2.5920000000000001</v>
      </c>
      <c r="V9212">
        <f>IFERROR(SuperstoreData[[#This Row],[Profit]]/SuperstoreData[[#This Row],[Sales]],0)</f>
        <v>0.48</v>
      </c>
      <c r="W9212">
        <f>YEAR(C9212)</f>
        <v>2017</v>
      </c>
      <c r="X9212" t="str">
        <f>TEXT(C9212,"mmm")</f>
        <v>Dec</v>
      </c>
    </row>
    <row r="9213" spans="1:24" x14ac:dyDescent="0.3">
      <c r="A9213">
        <v>9212</v>
      </c>
      <c r="B9213" t="s">
        <v>11300</v>
      </c>
      <c r="C9213" s="1">
        <v>42077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>
        <v>19.440000000000001</v>
      </c>
      <c r="S9213">
        <v>3</v>
      </c>
      <c r="T9213">
        <v>0</v>
      </c>
      <c r="U9213">
        <v>9.3312000000000008</v>
      </c>
      <c r="V9213">
        <f>IFERROR(SuperstoreData[[#This Row],[Profit]]/SuperstoreData[[#This Row],[Sales]],0)</f>
        <v>0.48000000000000004</v>
      </c>
      <c r="W9213">
        <f>YEAR(C9213)</f>
        <v>2015</v>
      </c>
      <c r="X9213" t="str">
        <f>TEXT(C9213,"mmm")</f>
        <v>Mar</v>
      </c>
    </row>
    <row r="9214" spans="1:24" x14ac:dyDescent="0.3">
      <c r="A9214">
        <v>9213</v>
      </c>
      <c r="B9214" t="s">
        <v>11301</v>
      </c>
      <c r="C9214" s="1">
        <v>41981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>
        <v>39.880000000000003</v>
      </c>
      <c r="S9214">
        <v>2</v>
      </c>
      <c r="T9214">
        <v>0</v>
      </c>
      <c r="U9214">
        <v>11.166399999999999</v>
      </c>
      <c r="V9214">
        <f>IFERROR(SuperstoreData[[#This Row],[Profit]]/SuperstoreData[[#This Row],[Sales]],0)</f>
        <v>0.27999999999999997</v>
      </c>
      <c r="W9214">
        <f>YEAR(C9214)</f>
        <v>2014</v>
      </c>
      <c r="X9214" t="str">
        <f>TEXT(C9214,"mmm")</f>
        <v>Dec</v>
      </c>
    </row>
    <row r="9215" spans="1:24" x14ac:dyDescent="0.3">
      <c r="A9215">
        <v>9214</v>
      </c>
      <c r="B9215" t="s">
        <v>11301</v>
      </c>
      <c r="C9215" s="1">
        <v>41981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>
        <v>79.44</v>
      </c>
      <c r="S9215">
        <v>3</v>
      </c>
      <c r="T9215">
        <v>0</v>
      </c>
      <c r="U9215">
        <v>28.598400000000002</v>
      </c>
      <c r="V9215">
        <f>IFERROR(SuperstoreData[[#This Row],[Profit]]/SuperstoreData[[#This Row],[Sales]],0)</f>
        <v>0.36000000000000004</v>
      </c>
      <c r="W9215">
        <f>YEAR(C9215)</f>
        <v>2014</v>
      </c>
      <c r="X9215" t="str">
        <f>TEXT(C9215,"mmm")</f>
        <v>Dec</v>
      </c>
    </row>
    <row r="9216" spans="1:24" x14ac:dyDescent="0.3">
      <c r="A9216">
        <v>9215</v>
      </c>
      <c r="B9216" t="s">
        <v>11302</v>
      </c>
      <c r="C9216" s="1">
        <v>43008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>
        <v>20.664000000000001</v>
      </c>
      <c r="S9216">
        <v>7</v>
      </c>
      <c r="T9216">
        <v>0.2</v>
      </c>
      <c r="U9216">
        <v>6.9741</v>
      </c>
      <c r="V9216">
        <f>IFERROR(SuperstoreData[[#This Row],[Profit]]/SuperstoreData[[#This Row],[Sales]],0)</f>
        <v>0.33749999999999997</v>
      </c>
      <c r="W9216">
        <f>YEAR(C9216)</f>
        <v>2017</v>
      </c>
      <c r="X9216" t="str">
        <f>TEXT(C9216,"mmm")</f>
        <v>Sep</v>
      </c>
    </row>
    <row r="9217" spans="1:24" x14ac:dyDescent="0.3">
      <c r="A9217">
        <v>9216</v>
      </c>
      <c r="B9217" t="s">
        <v>11305</v>
      </c>
      <c r="C9217" s="1">
        <v>42695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>
        <v>32.4</v>
      </c>
      <c r="S9217">
        <v>5</v>
      </c>
      <c r="T9217">
        <v>0</v>
      </c>
      <c r="U9217">
        <v>15.552</v>
      </c>
      <c r="V9217">
        <f>IFERROR(SuperstoreData[[#This Row],[Profit]]/SuperstoreData[[#This Row],[Sales]],0)</f>
        <v>0.48</v>
      </c>
      <c r="W9217">
        <f>YEAR(C9217)</f>
        <v>2016</v>
      </c>
      <c r="X9217" t="str">
        <f>TEXT(C9217,"mmm")</f>
        <v>Nov</v>
      </c>
    </row>
    <row r="9218" spans="1:24" x14ac:dyDescent="0.3">
      <c r="A9218">
        <v>9217</v>
      </c>
      <c r="B9218" t="s">
        <v>11306</v>
      </c>
      <c r="C9218" s="1">
        <v>43063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>
        <f>IFERROR(SuperstoreData[[#This Row],[Profit]]/SuperstoreData[[#This Row],[Sales]],0)</f>
        <v>-1.7999999999999998</v>
      </c>
      <c r="W9218">
        <f>YEAR(C9218)</f>
        <v>2017</v>
      </c>
      <c r="X9218" t="str">
        <f>TEXT(C9218,"mmm")</f>
        <v>Nov</v>
      </c>
    </row>
    <row r="9219" spans="1:24" x14ac:dyDescent="0.3">
      <c r="A9219">
        <v>9218</v>
      </c>
      <c r="B9219" t="s">
        <v>11307</v>
      </c>
      <c r="C9219" s="1">
        <v>43053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>
        <v>15.28</v>
      </c>
      <c r="S9219">
        <v>2</v>
      </c>
      <c r="T9219">
        <v>0</v>
      </c>
      <c r="U9219">
        <v>7.4871999999999996</v>
      </c>
      <c r="V9219">
        <f>IFERROR(SuperstoreData[[#This Row],[Profit]]/SuperstoreData[[#This Row],[Sales]],0)</f>
        <v>0.49</v>
      </c>
      <c r="W9219">
        <f>YEAR(C9219)</f>
        <v>2017</v>
      </c>
      <c r="X9219" t="str">
        <f>TEXT(C9219,"mmm")</f>
        <v>Nov</v>
      </c>
    </row>
    <row r="9220" spans="1:24" x14ac:dyDescent="0.3">
      <c r="A9220">
        <v>9219</v>
      </c>
      <c r="B9220" t="s">
        <v>11308</v>
      </c>
      <c r="C9220" s="1">
        <v>42232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>
        <v>44.688000000000002</v>
      </c>
      <c r="S9220">
        <v>7</v>
      </c>
      <c r="T9220">
        <v>0.2</v>
      </c>
      <c r="U9220">
        <v>3.3515999999999999</v>
      </c>
      <c r="V9220">
        <f>IFERROR(SuperstoreData[[#This Row],[Profit]]/SuperstoreData[[#This Row],[Sales]],0)</f>
        <v>7.4999999999999997E-2</v>
      </c>
      <c r="W9220">
        <f>YEAR(C9220)</f>
        <v>2015</v>
      </c>
      <c r="X9220" t="str">
        <f>TEXT(C9220,"mmm")</f>
        <v>Aug</v>
      </c>
    </row>
    <row r="9221" spans="1:24" x14ac:dyDescent="0.3">
      <c r="A9221">
        <v>9220</v>
      </c>
      <c r="B9221" t="s">
        <v>11308</v>
      </c>
      <c r="C9221" s="1">
        <v>42232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>
        <v>301.47000000000003</v>
      </c>
      <c r="S9221">
        <v>3</v>
      </c>
      <c r="T9221">
        <v>0.5</v>
      </c>
      <c r="U9221">
        <v>-204.99959999999999</v>
      </c>
      <c r="V9221">
        <f>IFERROR(SuperstoreData[[#This Row],[Profit]]/SuperstoreData[[#This Row],[Sales]],0)</f>
        <v>-0.67999999999999994</v>
      </c>
      <c r="W9221">
        <f>YEAR(C9221)</f>
        <v>2015</v>
      </c>
      <c r="X9221" t="str">
        <f>TEXT(C9221,"mmm")</f>
        <v>Aug</v>
      </c>
    </row>
    <row r="9222" spans="1:24" x14ac:dyDescent="0.3">
      <c r="A9222">
        <v>9221</v>
      </c>
      <c r="B9222" t="s">
        <v>11309</v>
      </c>
      <c r="C9222" s="1">
        <v>43021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>
        <v>11.07</v>
      </c>
      <c r="S9222">
        <v>3</v>
      </c>
      <c r="T9222">
        <v>0</v>
      </c>
      <c r="U9222">
        <v>5.2028999999999996</v>
      </c>
      <c r="V9222">
        <f>IFERROR(SuperstoreData[[#This Row],[Profit]]/SuperstoreData[[#This Row],[Sales]],0)</f>
        <v>0.47</v>
      </c>
      <c r="W9222">
        <f>YEAR(C9222)</f>
        <v>2017</v>
      </c>
      <c r="X9222" t="str">
        <f>TEXT(C9222,"mmm")</f>
        <v>Oct</v>
      </c>
    </row>
    <row r="9223" spans="1:24" x14ac:dyDescent="0.3">
      <c r="A9223">
        <v>9222</v>
      </c>
      <c r="B9223" t="s">
        <v>11309</v>
      </c>
      <c r="C9223" s="1">
        <v>43021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>
        <v>1504.52</v>
      </c>
      <c r="S9223">
        <v>4</v>
      </c>
      <c r="T9223">
        <v>0</v>
      </c>
      <c r="U9223">
        <v>346.03960000000001</v>
      </c>
      <c r="V9223">
        <f>IFERROR(SuperstoreData[[#This Row],[Profit]]/SuperstoreData[[#This Row],[Sales]],0)</f>
        <v>0.23</v>
      </c>
      <c r="W9223">
        <f>YEAR(C9223)</f>
        <v>2017</v>
      </c>
      <c r="X9223" t="str">
        <f>TEXT(C9223,"mmm")</f>
        <v>Oct</v>
      </c>
    </row>
    <row r="9224" spans="1:24" x14ac:dyDescent="0.3">
      <c r="A9224">
        <v>9223</v>
      </c>
      <c r="B9224" t="s">
        <v>11309</v>
      </c>
      <c r="C9224" s="1">
        <v>43021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>
        <v>25.92</v>
      </c>
      <c r="S9224">
        <v>4</v>
      </c>
      <c r="T9224">
        <v>0</v>
      </c>
      <c r="U9224">
        <v>12.441599999999999</v>
      </c>
      <c r="V9224">
        <f>IFERROR(SuperstoreData[[#This Row],[Profit]]/SuperstoreData[[#This Row],[Sales]],0)</f>
        <v>0.47999999999999993</v>
      </c>
      <c r="W9224">
        <f>YEAR(C9224)</f>
        <v>2017</v>
      </c>
      <c r="X9224" t="str">
        <f>TEXT(C9224,"mmm")</f>
        <v>Oct</v>
      </c>
    </row>
    <row r="9225" spans="1:24" x14ac:dyDescent="0.3">
      <c r="A9225">
        <v>9224</v>
      </c>
      <c r="B9225" t="s">
        <v>11310</v>
      </c>
      <c r="C9225" s="1">
        <v>43043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>
        <v>7.5359999999999996</v>
      </c>
      <c r="S9225">
        <v>6</v>
      </c>
      <c r="T9225">
        <v>0.8</v>
      </c>
      <c r="U9225">
        <v>-13.188000000000001</v>
      </c>
      <c r="V9225">
        <f>IFERROR(SuperstoreData[[#This Row],[Profit]]/SuperstoreData[[#This Row],[Sales]],0)</f>
        <v>-1.7500000000000002</v>
      </c>
      <c r="W9225">
        <f>YEAR(C9225)</f>
        <v>2017</v>
      </c>
      <c r="X9225" t="str">
        <f>TEXT(C9225,"mmm")</f>
        <v>Nov</v>
      </c>
    </row>
    <row r="9226" spans="1:24" x14ac:dyDescent="0.3">
      <c r="A9226">
        <v>9225</v>
      </c>
      <c r="B9226" t="s">
        <v>11310</v>
      </c>
      <c r="C9226" s="1">
        <v>43043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>
        <v>1.4079999999999999</v>
      </c>
      <c r="S9226">
        <v>2</v>
      </c>
      <c r="T9226">
        <v>0.8</v>
      </c>
      <c r="U9226">
        <v>-2.3231999999999999</v>
      </c>
      <c r="V9226">
        <f>IFERROR(SuperstoreData[[#This Row],[Profit]]/SuperstoreData[[#This Row],[Sales]],0)</f>
        <v>-1.6500000000000001</v>
      </c>
      <c r="W9226">
        <f>YEAR(C9226)</f>
        <v>2017</v>
      </c>
      <c r="X9226" t="str">
        <f>TEXT(C9226,"mmm")</f>
        <v>Nov</v>
      </c>
    </row>
    <row r="9227" spans="1:24" x14ac:dyDescent="0.3">
      <c r="A9227">
        <v>9226</v>
      </c>
      <c r="B9227" t="s">
        <v>11310</v>
      </c>
      <c r="C9227" s="1">
        <v>43043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>
        <v>4.1440000000000001</v>
      </c>
      <c r="S9227">
        <v>4</v>
      </c>
      <c r="T9227">
        <v>0.8</v>
      </c>
      <c r="U9227">
        <v>-6.4231999999999996</v>
      </c>
      <c r="V9227">
        <f>IFERROR(SuperstoreData[[#This Row],[Profit]]/SuperstoreData[[#This Row],[Sales]],0)</f>
        <v>-1.5499999999999998</v>
      </c>
      <c r="W9227">
        <f>YEAR(C9227)</f>
        <v>2017</v>
      </c>
      <c r="X9227" t="str">
        <f>TEXT(C9227,"mmm")</f>
        <v>Nov</v>
      </c>
    </row>
    <row r="9228" spans="1:24" x14ac:dyDescent="0.3">
      <c r="A9228">
        <v>9227</v>
      </c>
      <c r="B9228" t="s">
        <v>11310</v>
      </c>
      <c r="C9228" s="1">
        <v>43043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>
        <v>52.752000000000002</v>
      </c>
      <c r="S9228">
        <v>3</v>
      </c>
      <c r="T9228">
        <v>0.2</v>
      </c>
      <c r="U9228">
        <v>-12.528600000000001</v>
      </c>
      <c r="V9228">
        <f>IFERROR(SuperstoreData[[#This Row],[Profit]]/SuperstoreData[[#This Row],[Sales]],0)</f>
        <v>-0.23750000000000002</v>
      </c>
      <c r="W9228">
        <f>YEAR(C9228)</f>
        <v>2017</v>
      </c>
      <c r="X9228" t="str">
        <f>TEXT(C9228,"mmm")</f>
        <v>Nov</v>
      </c>
    </row>
    <row r="9229" spans="1:24" x14ac:dyDescent="0.3">
      <c r="A9229">
        <v>9228</v>
      </c>
      <c r="B9229" t="s">
        <v>11312</v>
      </c>
      <c r="C9229" s="1">
        <v>42813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>
        <v>381.36</v>
      </c>
      <c r="S9229">
        <v>7</v>
      </c>
      <c r="T9229">
        <v>0</v>
      </c>
      <c r="U9229">
        <v>106.7808</v>
      </c>
      <c r="V9229">
        <f>IFERROR(SuperstoreData[[#This Row],[Profit]]/SuperstoreData[[#This Row],[Sales]],0)</f>
        <v>0.27999999999999997</v>
      </c>
      <c r="W9229">
        <f>YEAR(C9229)</f>
        <v>2017</v>
      </c>
      <c r="X9229" t="str">
        <f>TEXT(C9229,"mmm")</f>
        <v>Mar</v>
      </c>
    </row>
    <row r="9230" spans="1:24" x14ac:dyDescent="0.3">
      <c r="A9230">
        <v>9229</v>
      </c>
      <c r="B9230" t="s">
        <v>11313</v>
      </c>
      <c r="C9230" s="1">
        <v>41946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>
        <v>6.72</v>
      </c>
      <c r="S9230">
        <v>4</v>
      </c>
      <c r="T9230">
        <v>0</v>
      </c>
      <c r="U9230">
        <v>3.36</v>
      </c>
      <c r="V9230">
        <f>IFERROR(SuperstoreData[[#This Row],[Profit]]/SuperstoreData[[#This Row],[Sales]],0)</f>
        <v>0.5</v>
      </c>
      <c r="W9230">
        <f>YEAR(C9230)</f>
        <v>2014</v>
      </c>
      <c r="X9230" t="str">
        <f>TEXT(C9230,"mmm")</f>
        <v>Nov</v>
      </c>
    </row>
    <row r="9231" spans="1:24" x14ac:dyDescent="0.3">
      <c r="A9231">
        <v>9230</v>
      </c>
      <c r="B9231" t="s">
        <v>11314</v>
      </c>
      <c r="C9231" s="1">
        <v>42939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>
        <v>15.192</v>
      </c>
      <c r="S9231">
        <v>3</v>
      </c>
      <c r="T9231">
        <v>0.2</v>
      </c>
      <c r="U9231">
        <v>5.5071000000000003</v>
      </c>
      <c r="V9231">
        <f>IFERROR(SuperstoreData[[#This Row],[Profit]]/SuperstoreData[[#This Row],[Sales]],0)</f>
        <v>0.36250000000000004</v>
      </c>
      <c r="W9231">
        <f>YEAR(C9231)</f>
        <v>2017</v>
      </c>
      <c r="X9231" t="str">
        <f>TEXT(C9231,"mmm")</f>
        <v>Jul</v>
      </c>
    </row>
    <row r="9232" spans="1:24" x14ac:dyDescent="0.3">
      <c r="A9232">
        <v>9231</v>
      </c>
      <c r="B9232" t="s">
        <v>11314</v>
      </c>
      <c r="C9232" s="1">
        <v>42939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>
        <v>58.32</v>
      </c>
      <c r="S9232">
        <v>9</v>
      </c>
      <c r="T9232">
        <v>0</v>
      </c>
      <c r="U9232">
        <v>27.993600000000001</v>
      </c>
      <c r="V9232">
        <f>IFERROR(SuperstoreData[[#This Row],[Profit]]/SuperstoreData[[#This Row],[Sales]],0)</f>
        <v>0.48</v>
      </c>
      <c r="W9232">
        <f>YEAR(C9232)</f>
        <v>2017</v>
      </c>
      <c r="X9232" t="str">
        <f>TEXT(C9232,"mmm")</f>
        <v>Jul</v>
      </c>
    </row>
    <row r="9233" spans="1:24" x14ac:dyDescent="0.3">
      <c r="A9233">
        <v>9232</v>
      </c>
      <c r="B9233" t="s">
        <v>11315</v>
      </c>
      <c r="C9233" s="1">
        <v>42000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>
        <v>946.76400000000001</v>
      </c>
      <c r="S9233">
        <v>6</v>
      </c>
      <c r="T9233">
        <v>0.7</v>
      </c>
      <c r="U9233">
        <v>-694.29359999999997</v>
      </c>
      <c r="V9233">
        <f>IFERROR(SuperstoreData[[#This Row],[Profit]]/SuperstoreData[[#This Row],[Sales]],0)</f>
        <v>-0.73333333333333328</v>
      </c>
      <c r="W9233">
        <f>YEAR(C9233)</f>
        <v>2014</v>
      </c>
      <c r="X9233" t="str">
        <f>TEXT(C9233,"mmm")</f>
        <v>Dec</v>
      </c>
    </row>
    <row r="9234" spans="1:24" x14ac:dyDescent="0.3">
      <c r="A9234">
        <v>9233</v>
      </c>
      <c r="B9234" t="s">
        <v>11316</v>
      </c>
      <c r="C9234" s="1">
        <v>42615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>
        <v>94.68</v>
      </c>
      <c r="S9234">
        <v>9</v>
      </c>
      <c r="T9234">
        <v>0</v>
      </c>
      <c r="U9234">
        <v>31.244399999999999</v>
      </c>
      <c r="V9234">
        <f>IFERROR(SuperstoreData[[#This Row],[Profit]]/SuperstoreData[[#This Row],[Sales]],0)</f>
        <v>0.32999999999999996</v>
      </c>
      <c r="W9234">
        <f>YEAR(C9234)</f>
        <v>2016</v>
      </c>
      <c r="X9234" t="str">
        <f>TEXT(C9234,"mmm")</f>
        <v>Sep</v>
      </c>
    </row>
    <row r="9235" spans="1:24" x14ac:dyDescent="0.3">
      <c r="A9235">
        <v>9234</v>
      </c>
      <c r="B9235" t="s">
        <v>11316</v>
      </c>
      <c r="C9235" s="1">
        <v>42615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>
        <v>23.67</v>
      </c>
      <c r="S9235">
        <v>3</v>
      </c>
      <c r="T9235">
        <v>0</v>
      </c>
      <c r="U9235">
        <v>0.94679999999999997</v>
      </c>
      <c r="V9235">
        <f>IFERROR(SuperstoreData[[#This Row],[Profit]]/SuperstoreData[[#This Row],[Sales]],0)</f>
        <v>3.9999999999999994E-2</v>
      </c>
      <c r="W9235">
        <f>YEAR(C9235)</f>
        <v>2016</v>
      </c>
      <c r="X9235" t="str">
        <f>TEXT(C9235,"mmm")</f>
        <v>Sep</v>
      </c>
    </row>
    <row r="9236" spans="1:24" x14ac:dyDescent="0.3">
      <c r="A9236">
        <v>9235</v>
      </c>
      <c r="B9236" t="s">
        <v>11316</v>
      </c>
      <c r="C9236" s="1">
        <v>42615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>
        <v>1091.1679999999999</v>
      </c>
      <c r="S9236">
        <v>4</v>
      </c>
      <c r="T9236">
        <v>0.2</v>
      </c>
      <c r="U9236">
        <v>68.197999999999993</v>
      </c>
      <c r="V9236">
        <f>IFERROR(SuperstoreData[[#This Row],[Profit]]/SuperstoreData[[#This Row],[Sales]],0)</f>
        <v>6.25E-2</v>
      </c>
      <c r="W9236">
        <f>YEAR(C9236)</f>
        <v>2016</v>
      </c>
      <c r="X9236" t="str">
        <f>TEXT(C9236,"mmm")</f>
        <v>Sep</v>
      </c>
    </row>
    <row r="9237" spans="1:24" x14ac:dyDescent="0.3">
      <c r="A9237">
        <v>9236</v>
      </c>
      <c r="B9237" t="s">
        <v>11316</v>
      </c>
      <c r="C9237" s="1">
        <v>42615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>
        <v>18.690000000000001</v>
      </c>
      <c r="S9237">
        <v>7</v>
      </c>
      <c r="T9237">
        <v>0</v>
      </c>
      <c r="U9237">
        <v>5.2332000000000001</v>
      </c>
      <c r="V9237">
        <f>IFERROR(SuperstoreData[[#This Row],[Profit]]/SuperstoreData[[#This Row],[Sales]],0)</f>
        <v>0.27999999999999997</v>
      </c>
      <c r="W9237">
        <f>YEAR(C9237)</f>
        <v>2016</v>
      </c>
      <c r="X9237" t="str">
        <f>TEXT(C9237,"mmm")</f>
        <v>Sep</v>
      </c>
    </row>
    <row r="9238" spans="1:24" x14ac:dyDescent="0.3">
      <c r="A9238">
        <v>9237</v>
      </c>
      <c r="B9238" t="s">
        <v>11316</v>
      </c>
      <c r="C9238" s="1">
        <v>42615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>
        <f>IFERROR(SuperstoreData[[#This Row],[Profit]]/SuperstoreData[[#This Row],[Sales]],0)</f>
        <v>0.05</v>
      </c>
      <c r="W9238">
        <f>YEAR(C9238)</f>
        <v>2016</v>
      </c>
      <c r="X9238" t="str">
        <f>TEXT(C9238,"mmm")</f>
        <v>Sep</v>
      </c>
    </row>
    <row r="9239" spans="1:24" x14ac:dyDescent="0.3">
      <c r="A9239">
        <v>9238</v>
      </c>
      <c r="B9239" t="s">
        <v>11316</v>
      </c>
      <c r="C9239" s="1">
        <v>42615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>
        <v>7.3120000000000003</v>
      </c>
      <c r="S9239">
        <v>1</v>
      </c>
      <c r="T9239">
        <v>0.2</v>
      </c>
      <c r="U9239">
        <v>2.5592000000000001</v>
      </c>
      <c r="V9239">
        <f>IFERROR(SuperstoreData[[#This Row],[Profit]]/SuperstoreData[[#This Row],[Sales]],0)</f>
        <v>0.35000000000000003</v>
      </c>
      <c r="W9239">
        <f>YEAR(C9239)</f>
        <v>2016</v>
      </c>
      <c r="X9239" t="str">
        <f>TEXT(C9239,"mmm")</f>
        <v>Sep</v>
      </c>
    </row>
    <row r="9240" spans="1:24" x14ac:dyDescent="0.3">
      <c r="A9240">
        <v>9239</v>
      </c>
      <c r="B9240" t="s">
        <v>11317</v>
      </c>
      <c r="C9240" s="1">
        <v>42777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>
        <v>147.56800000000001</v>
      </c>
      <c r="S9240">
        <v>2</v>
      </c>
      <c r="T9240">
        <v>0.2</v>
      </c>
      <c r="U9240">
        <v>-3.6892</v>
      </c>
      <c r="V9240">
        <f>IFERROR(SuperstoreData[[#This Row],[Profit]]/SuperstoreData[[#This Row],[Sales]],0)</f>
        <v>-2.4999999999999998E-2</v>
      </c>
      <c r="W9240">
        <f>YEAR(C9240)</f>
        <v>2017</v>
      </c>
      <c r="X9240" t="str">
        <f>TEXT(C9240,"mmm")</f>
        <v>Feb</v>
      </c>
    </row>
    <row r="9241" spans="1:24" x14ac:dyDescent="0.3">
      <c r="A9241">
        <v>9240</v>
      </c>
      <c r="B9241" t="s">
        <v>11318</v>
      </c>
      <c r="C9241" s="1">
        <v>43035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>
        <v>56.783999999999999</v>
      </c>
      <c r="S9241">
        <v>7</v>
      </c>
      <c r="T9241">
        <v>0.2</v>
      </c>
      <c r="U9241">
        <v>20.584199999999999</v>
      </c>
      <c r="V9241">
        <f>IFERROR(SuperstoreData[[#This Row],[Profit]]/SuperstoreData[[#This Row],[Sales]],0)</f>
        <v>0.36249999999999999</v>
      </c>
      <c r="W9241">
        <f>YEAR(C9241)</f>
        <v>2017</v>
      </c>
      <c r="X9241" t="str">
        <f>TEXT(C9241,"mmm")</f>
        <v>Oct</v>
      </c>
    </row>
    <row r="9242" spans="1:24" x14ac:dyDescent="0.3">
      <c r="A9242">
        <v>9241</v>
      </c>
      <c r="B9242" t="s">
        <v>11318</v>
      </c>
      <c r="C9242" s="1">
        <v>43035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>
        <v>5.6070000000000002</v>
      </c>
      <c r="S9242">
        <v>3</v>
      </c>
      <c r="T9242">
        <v>0.7</v>
      </c>
      <c r="U9242">
        <v>-3.9249000000000001</v>
      </c>
      <c r="V9242">
        <f>IFERROR(SuperstoreData[[#This Row],[Profit]]/SuperstoreData[[#This Row],[Sales]],0)</f>
        <v>-0.7</v>
      </c>
      <c r="W9242">
        <f>YEAR(C9242)</f>
        <v>2017</v>
      </c>
      <c r="X9242" t="str">
        <f>TEXT(C9242,"mmm")</f>
        <v>Oct</v>
      </c>
    </row>
    <row r="9243" spans="1:24" x14ac:dyDescent="0.3">
      <c r="A9243">
        <v>9242</v>
      </c>
      <c r="B9243" t="s">
        <v>11318</v>
      </c>
      <c r="C9243" s="1">
        <v>43035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>
        <v>6.5759999999999996</v>
      </c>
      <c r="S9243">
        <v>3</v>
      </c>
      <c r="T9243">
        <v>0.2</v>
      </c>
      <c r="U9243">
        <v>0.57540000000000002</v>
      </c>
      <c r="V9243">
        <f>IFERROR(SuperstoreData[[#This Row],[Profit]]/SuperstoreData[[#This Row],[Sales]],0)</f>
        <v>8.7500000000000008E-2</v>
      </c>
      <c r="W9243">
        <f>YEAR(C9243)</f>
        <v>2017</v>
      </c>
      <c r="X9243" t="str">
        <f>TEXT(C9243,"mmm")</f>
        <v>Oct</v>
      </c>
    </row>
    <row r="9244" spans="1:24" x14ac:dyDescent="0.3">
      <c r="A9244">
        <v>9243</v>
      </c>
      <c r="B9244" t="s">
        <v>11319</v>
      </c>
      <c r="C9244" s="1">
        <v>41829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>
        <v>14.304</v>
      </c>
      <c r="S9244">
        <v>6</v>
      </c>
      <c r="T9244">
        <v>0.2</v>
      </c>
      <c r="U9244">
        <v>4.6487999999999996</v>
      </c>
      <c r="V9244">
        <f>IFERROR(SuperstoreData[[#This Row],[Profit]]/SuperstoreData[[#This Row],[Sales]],0)</f>
        <v>0.32499999999999996</v>
      </c>
      <c r="W9244">
        <f>YEAR(C9244)</f>
        <v>2014</v>
      </c>
      <c r="X9244" t="str">
        <f>TEXT(C9244,"mmm")</f>
        <v>Jul</v>
      </c>
    </row>
    <row r="9245" spans="1:24" x14ac:dyDescent="0.3">
      <c r="A9245">
        <v>9244</v>
      </c>
      <c r="B9245" t="s">
        <v>11319</v>
      </c>
      <c r="C9245" s="1">
        <v>41829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>
        <v>119.833</v>
      </c>
      <c r="S9245">
        <v>1</v>
      </c>
      <c r="T9245">
        <v>0.15</v>
      </c>
      <c r="U9245">
        <v>7.0490000000000004</v>
      </c>
      <c r="V9245">
        <f>IFERROR(SuperstoreData[[#This Row],[Profit]]/SuperstoreData[[#This Row],[Sales]],0)</f>
        <v>5.8823529411764712E-2</v>
      </c>
      <c r="W9245">
        <f>YEAR(C9245)</f>
        <v>2014</v>
      </c>
      <c r="X9245" t="str">
        <f>TEXT(C9245,"mmm")</f>
        <v>Jul</v>
      </c>
    </row>
    <row r="9246" spans="1:24" x14ac:dyDescent="0.3">
      <c r="A9246">
        <v>9245</v>
      </c>
      <c r="B9246" t="s">
        <v>11319</v>
      </c>
      <c r="C9246" s="1">
        <v>41829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>
        <v>5.56</v>
      </c>
      <c r="S9246">
        <v>2</v>
      </c>
      <c r="T9246">
        <v>0</v>
      </c>
      <c r="U9246">
        <v>2.2240000000000002</v>
      </c>
      <c r="V9246">
        <f>IFERROR(SuperstoreData[[#This Row],[Profit]]/SuperstoreData[[#This Row],[Sales]],0)</f>
        <v>0.40000000000000008</v>
      </c>
      <c r="W9246">
        <f>YEAR(C9246)</f>
        <v>2014</v>
      </c>
      <c r="X9246" t="str">
        <f>TEXT(C9246,"mmm")</f>
        <v>Jul</v>
      </c>
    </row>
    <row r="9247" spans="1:24" x14ac:dyDescent="0.3">
      <c r="A9247">
        <v>9246</v>
      </c>
      <c r="B9247" t="s">
        <v>11319</v>
      </c>
      <c r="C9247" s="1">
        <v>41829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>
        <f>IFERROR(SuperstoreData[[#This Row],[Profit]]/SuperstoreData[[#This Row],[Sales]],0)</f>
        <v>0.48</v>
      </c>
      <c r="W9247">
        <f>YEAR(C9247)</f>
        <v>2014</v>
      </c>
      <c r="X9247" t="str">
        <f>TEXT(C9247,"mmm")</f>
        <v>Jul</v>
      </c>
    </row>
    <row r="9248" spans="1:24" x14ac:dyDescent="0.3">
      <c r="A9248">
        <v>9247</v>
      </c>
      <c r="B9248" t="s">
        <v>11320</v>
      </c>
      <c r="C9248" s="1">
        <v>42877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>
        <v>9.84</v>
      </c>
      <c r="S9248">
        <v>3</v>
      </c>
      <c r="T9248">
        <v>0</v>
      </c>
      <c r="U9248">
        <v>2.8536000000000001</v>
      </c>
      <c r="V9248">
        <f>IFERROR(SuperstoreData[[#This Row],[Profit]]/SuperstoreData[[#This Row],[Sales]],0)</f>
        <v>0.29000000000000004</v>
      </c>
      <c r="W9248">
        <f>YEAR(C9248)</f>
        <v>2017</v>
      </c>
      <c r="X9248" t="str">
        <f>TEXT(C9248,"mmm")</f>
        <v>May</v>
      </c>
    </row>
    <row r="9249" spans="1:24" x14ac:dyDescent="0.3">
      <c r="A9249">
        <v>9248</v>
      </c>
      <c r="B9249" t="s">
        <v>11320</v>
      </c>
      <c r="C9249" s="1">
        <v>42877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>
        <v>2.78</v>
      </c>
      <c r="S9249">
        <v>1</v>
      </c>
      <c r="T9249">
        <v>0</v>
      </c>
      <c r="U9249">
        <v>0.7228</v>
      </c>
      <c r="V9249">
        <f>IFERROR(SuperstoreData[[#This Row],[Profit]]/SuperstoreData[[#This Row],[Sales]],0)</f>
        <v>0.26</v>
      </c>
      <c r="W9249">
        <f>YEAR(C9249)</f>
        <v>2017</v>
      </c>
      <c r="X9249" t="str">
        <f>TEXT(C9249,"mmm")</f>
        <v>May</v>
      </c>
    </row>
    <row r="9250" spans="1:24" x14ac:dyDescent="0.3">
      <c r="A9250">
        <v>9249</v>
      </c>
      <c r="B9250" t="s">
        <v>11321</v>
      </c>
      <c r="C9250" s="1">
        <v>42684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>
        <v>3.64</v>
      </c>
      <c r="S9250">
        <v>1</v>
      </c>
      <c r="T9250">
        <v>0.2</v>
      </c>
      <c r="U9250">
        <v>1.365</v>
      </c>
      <c r="V9250">
        <f>IFERROR(SuperstoreData[[#This Row],[Profit]]/SuperstoreData[[#This Row],[Sales]],0)</f>
        <v>0.375</v>
      </c>
      <c r="W9250">
        <f>YEAR(C9250)</f>
        <v>2016</v>
      </c>
      <c r="X9250" t="str">
        <f>TEXT(C9250,"mmm")</f>
        <v>Nov</v>
      </c>
    </row>
    <row r="9251" spans="1:24" x14ac:dyDescent="0.3">
      <c r="A9251">
        <v>9250</v>
      </c>
      <c r="B9251" t="s">
        <v>11321</v>
      </c>
      <c r="C9251" s="1">
        <v>42684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>
        <v>881.93</v>
      </c>
      <c r="S9251">
        <v>7</v>
      </c>
      <c r="T9251">
        <v>0</v>
      </c>
      <c r="U9251">
        <v>220.48249999999999</v>
      </c>
      <c r="V9251">
        <f>IFERROR(SuperstoreData[[#This Row],[Profit]]/SuperstoreData[[#This Row],[Sales]],0)</f>
        <v>0.25</v>
      </c>
      <c r="W9251">
        <f>YEAR(C9251)</f>
        <v>2016</v>
      </c>
      <c r="X9251" t="str">
        <f>TEXT(C9251,"mmm")</f>
        <v>Nov</v>
      </c>
    </row>
    <row r="9252" spans="1:24" x14ac:dyDescent="0.3">
      <c r="A9252">
        <v>9251</v>
      </c>
      <c r="B9252" t="s">
        <v>11322</v>
      </c>
      <c r="C9252" s="1">
        <v>42706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>
        <v>115.84</v>
      </c>
      <c r="S9252">
        <v>8</v>
      </c>
      <c r="T9252">
        <v>0</v>
      </c>
      <c r="U9252">
        <v>54.444800000000001</v>
      </c>
      <c r="V9252">
        <f>IFERROR(SuperstoreData[[#This Row],[Profit]]/SuperstoreData[[#This Row],[Sales]],0)</f>
        <v>0.47</v>
      </c>
      <c r="W9252">
        <f>YEAR(C9252)</f>
        <v>2016</v>
      </c>
      <c r="X9252" t="str">
        <f>TEXT(C9252,"mmm")</f>
        <v>Dec</v>
      </c>
    </row>
    <row r="9253" spans="1:24" x14ac:dyDescent="0.3">
      <c r="A9253">
        <v>9252</v>
      </c>
      <c r="B9253" t="s">
        <v>11323</v>
      </c>
      <c r="C9253" s="1">
        <v>42796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>
        <v>107.648</v>
      </c>
      <c r="S9253">
        <v>2</v>
      </c>
      <c r="T9253">
        <v>0.2</v>
      </c>
      <c r="U9253">
        <v>33.64</v>
      </c>
      <c r="V9253">
        <f>IFERROR(SuperstoreData[[#This Row],[Profit]]/SuperstoreData[[#This Row],[Sales]],0)</f>
        <v>0.3125</v>
      </c>
      <c r="W9253">
        <f>YEAR(C9253)</f>
        <v>2017</v>
      </c>
      <c r="X9253" t="str">
        <f>TEXT(C9253,"mmm")</f>
        <v>Mar</v>
      </c>
    </row>
    <row r="9254" spans="1:24" x14ac:dyDescent="0.3">
      <c r="A9254">
        <v>9253</v>
      </c>
      <c r="B9254" t="s">
        <v>11324</v>
      </c>
      <c r="C9254" s="1">
        <v>43001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>
        <v>199.95</v>
      </c>
      <c r="S9254">
        <v>5</v>
      </c>
      <c r="T9254">
        <v>0</v>
      </c>
      <c r="U9254">
        <v>63.984000000000002</v>
      </c>
      <c r="V9254">
        <f>IFERROR(SuperstoreData[[#This Row],[Profit]]/SuperstoreData[[#This Row],[Sales]],0)</f>
        <v>0.32</v>
      </c>
      <c r="W9254">
        <f>YEAR(C9254)</f>
        <v>2017</v>
      </c>
      <c r="X9254" t="str">
        <f>TEXT(C9254,"mmm")</f>
        <v>Sep</v>
      </c>
    </row>
    <row r="9255" spans="1:24" x14ac:dyDescent="0.3">
      <c r="A9255">
        <v>9254</v>
      </c>
      <c r="B9255" t="s">
        <v>11324</v>
      </c>
      <c r="C9255" s="1">
        <v>43001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>
        <v>12.96</v>
      </c>
      <c r="S9255">
        <v>2</v>
      </c>
      <c r="T9255">
        <v>0</v>
      </c>
      <c r="U9255">
        <v>6.2207999999999997</v>
      </c>
      <c r="V9255">
        <f>IFERROR(SuperstoreData[[#This Row],[Profit]]/SuperstoreData[[#This Row],[Sales]],0)</f>
        <v>0.47999999999999993</v>
      </c>
      <c r="W9255">
        <f>YEAR(C9255)</f>
        <v>2017</v>
      </c>
      <c r="X9255" t="str">
        <f>TEXT(C9255,"mmm")</f>
        <v>Sep</v>
      </c>
    </row>
    <row r="9256" spans="1:24" x14ac:dyDescent="0.3">
      <c r="A9256">
        <v>9255</v>
      </c>
      <c r="B9256" t="s">
        <v>11326</v>
      </c>
      <c r="C9256" s="1">
        <v>41681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>
        <v>60.89</v>
      </c>
      <c r="S9256">
        <v>1</v>
      </c>
      <c r="T9256">
        <v>0</v>
      </c>
      <c r="U9256">
        <v>15.2225</v>
      </c>
      <c r="V9256">
        <f>IFERROR(SuperstoreData[[#This Row],[Profit]]/SuperstoreData[[#This Row],[Sales]],0)</f>
        <v>0.25</v>
      </c>
      <c r="W9256">
        <f>YEAR(C9256)</f>
        <v>2014</v>
      </c>
      <c r="X9256" t="str">
        <f>TEXT(C9256,"mmm")</f>
        <v>Feb</v>
      </c>
    </row>
    <row r="9257" spans="1:24" x14ac:dyDescent="0.3">
      <c r="A9257">
        <v>9256</v>
      </c>
      <c r="B9257" t="s">
        <v>11326</v>
      </c>
      <c r="C9257" s="1">
        <v>41681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>
        <v>14.94</v>
      </c>
      <c r="S9257">
        <v>3</v>
      </c>
      <c r="T9257">
        <v>0</v>
      </c>
      <c r="U9257">
        <v>6.8723999999999998</v>
      </c>
      <c r="V9257">
        <f>IFERROR(SuperstoreData[[#This Row],[Profit]]/SuperstoreData[[#This Row],[Sales]],0)</f>
        <v>0.46</v>
      </c>
      <c r="W9257">
        <f>YEAR(C9257)</f>
        <v>2014</v>
      </c>
      <c r="X9257" t="str">
        <f>TEXT(C9257,"mmm")</f>
        <v>Feb</v>
      </c>
    </row>
    <row r="9258" spans="1:24" x14ac:dyDescent="0.3">
      <c r="A9258">
        <v>9257</v>
      </c>
      <c r="B9258" t="s">
        <v>11326</v>
      </c>
      <c r="C9258" s="1">
        <v>41681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>
        <v>9.64</v>
      </c>
      <c r="S9258">
        <v>2</v>
      </c>
      <c r="T9258">
        <v>0</v>
      </c>
      <c r="U9258">
        <v>4.4344000000000001</v>
      </c>
      <c r="V9258">
        <f>IFERROR(SuperstoreData[[#This Row],[Profit]]/SuperstoreData[[#This Row],[Sales]],0)</f>
        <v>0.45999999999999996</v>
      </c>
      <c r="W9258">
        <f>YEAR(C9258)</f>
        <v>2014</v>
      </c>
      <c r="X9258" t="str">
        <f>TEXT(C9258,"mmm")</f>
        <v>Feb</v>
      </c>
    </row>
    <row r="9259" spans="1:24" x14ac:dyDescent="0.3">
      <c r="A9259">
        <v>9258</v>
      </c>
      <c r="B9259" t="s">
        <v>11326</v>
      </c>
      <c r="C9259" s="1">
        <v>41681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>
        <v>332.94</v>
      </c>
      <c r="S9259">
        <v>3</v>
      </c>
      <c r="T9259">
        <v>0</v>
      </c>
      <c r="U9259">
        <v>53.270400000000002</v>
      </c>
      <c r="V9259">
        <f>IFERROR(SuperstoreData[[#This Row],[Profit]]/SuperstoreData[[#This Row],[Sales]],0)</f>
        <v>0.16</v>
      </c>
      <c r="W9259">
        <f>YEAR(C9259)</f>
        <v>2014</v>
      </c>
      <c r="X9259" t="str">
        <f>TEXT(C9259,"mmm")</f>
        <v>Feb</v>
      </c>
    </row>
    <row r="9260" spans="1:24" x14ac:dyDescent="0.3">
      <c r="A9260">
        <v>9259</v>
      </c>
      <c r="B9260" t="s">
        <v>11326</v>
      </c>
      <c r="C9260" s="1">
        <v>41681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>
        <v>51.9</v>
      </c>
      <c r="S9260">
        <v>3</v>
      </c>
      <c r="T9260">
        <v>0</v>
      </c>
      <c r="U9260">
        <v>24.393000000000001</v>
      </c>
      <c r="V9260">
        <f>IFERROR(SuperstoreData[[#This Row],[Profit]]/SuperstoreData[[#This Row],[Sales]],0)</f>
        <v>0.47000000000000003</v>
      </c>
      <c r="W9260">
        <f>YEAR(C9260)</f>
        <v>2014</v>
      </c>
      <c r="X9260" t="str">
        <f>TEXT(C9260,"mmm")</f>
        <v>Feb</v>
      </c>
    </row>
    <row r="9261" spans="1:24" x14ac:dyDescent="0.3">
      <c r="A9261">
        <v>9260</v>
      </c>
      <c r="B9261" t="s">
        <v>11326</v>
      </c>
      <c r="C9261" s="1">
        <v>41681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>
        <v>64.959999999999994</v>
      </c>
      <c r="S9261">
        <v>2</v>
      </c>
      <c r="T9261">
        <v>0</v>
      </c>
      <c r="U9261">
        <v>2.5983999999999998</v>
      </c>
      <c r="V9261">
        <f>IFERROR(SuperstoreData[[#This Row],[Profit]]/SuperstoreData[[#This Row],[Sales]],0)</f>
        <v>0.04</v>
      </c>
      <c r="W9261">
        <f>YEAR(C9261)</f>
        <v>2014</v>
      </c>
      <c r="X9261" t="str">
        <f>TEXT(C9261,"mmm")</f>
        <v>Feb</v>
      </c>
    </row>
    <row r="9262" spans="1:24" x14ac:dyDescent="0.3">
      <c r="A9262">
        <v>9261</v>
      </c>
      <c r="B9262" t="s">
        <v>11327</v>
      </c>
      <c r="C9262" s="1">
        <v>43050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>
        <v>25.5</v>
      </c>
      <c r="S9262">
        <v>3</v>
      </c>
      <c r="T9262">
        <v>0</v>
      </c>
      <c r="U9262">
        <v>6.63</v>
      </c>
      <c r="V9262">
        <f>IFERROR(SuperstoreData[[#This Row],[Profit]]/SuperstoreData[[#This Row],[Sales]],0)</f>
        <v>0.26</v>
      </c>
      <c r="W9262">
        <f>YEAR(C9262)</f>
        <v>2017</v>
      </c>
      <c r="X9262" t="str">
        <f>TEXT(C9262,"mmm")</f>
        <v>Nov</v>
      </c>
    </row>
    <row r="9263" spans="1:24" x14ac:dyDescent="0.3">
      <c r="A9263">
        <v>9262</v>
      </c>
      <c r="B9263" t="s">
        <v>11329</v>
      </c>
      <c r="C9263" s="1">
        <v>42980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>
        <v>215.976</v>
      </c>
      <c r="S9263">
        <v>3</v>
      </c>
      <c r="T9263">
        <v>0.2</v>
      </c>
      <c r="U9263">
        <v>-2.6997</v>
      </c>
      <c r="V9263">
        <f>IFERROR(SuperstoreData[[#This Row],[Profit]]/SuperstoreData[[#This Row],[Sales]],0)</f>
        <v>-1.2500000000000001E-2</v>
      </c>
      <c r="W9263">
        <f>YEAR(C9263)</f>
        <v>2017</v>
      </c>
      <c r="X9263" t="str">
        <f>TEXT(C9263,"mmm")</f>
        <v>Sep</v>
      </c>
    </row>
    <row r="9264" spans="1:24" x14ac:dyDescent="0.3">
      <c r="A9264">
        <v>9263</v>
      </c>
      <c r="B9264" t="s">
        <v>11330</v>
      </c>
      <c r="C9264" s="1">
        <v>42286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>
        <v>389.97</v>
      </c>
      <c r="S9264">
        <v>3</v>
      </c>
      <c r="T9264">
        <v>0</v>
      </c>
      <c r="U9264">
        <v>35.097299999999997</v>
      </c>
      <c r="V9264">
        <f>IFERROR(SuperstoreData[[#This Row],[Profit]]/SuperstoreData[[#This Row],[Sales]],0)</f>
        <v>8.9999999999999983E-2</v>
      </c>
      <c r="W9264">
        <f>YEAR(C9264)</f>
        <v>2015</v>
      </c>
      <c r="X9264" t="str">
        <f>TEXT(C9264,"mmm")</f>
        <v>Oct</v>
      </c>
    </row>
    <row r="9265" spans="1:24" x14ac:dyDescent="0.3">
      <c r="A9265">
        <v>9264</v>
      </c>
      <c r="B9265" t="s">
        <v>11330</v>
      </c>
      <c r="C9265" s="1">
        <v>42286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>
        <v>269.91000000000003</v>
      </c>
      <c r="S9265">
        <v>5</v>
      </c>
      <c r="T9265">
        <v>0.1</v>
      </c>
      <c r="U9265">
        <v>53.981999999999999</v>
      </c>
      <c r="V9265">
        <f>IFERROR(SuperstoreData[[#This Row],[Profit]]/SuperstoreData[[#This Row],[Sales]],0)</f>
        <v>0.19999999999999998</v>
      </c>
      <c r="W9265">
        <f>YEAR(C9265)</f>
        <v>2015</v>
      </c>
      <c r="X9265" t="str">
        <f>TEXT(C9265,"mmm")</f>
        <v>Oct</v>
      </c>
    </row>
    <row r="9266" spans="1:24" x14ac:dyDescent="0.3">
      <c r="A9266">
        <v>9265</v>
      </c>
      <c r="B9266" t="s">
        <v>11331</v>
      </c>
      <c r="C9266" s="1">
        <v>43063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>
        <v>11.673</v>
      </c>
      <c r="S9266">
        <v>3</v>
      </c>
      <c r="T9266">
        <v>0.7</v>
      </c>
      <c r="U9266">
        <v>-7.782</v>
      </c>
      <c r="V9266">
        <f>IFERROR(SuperstoreData[[#This Row],[Profit]]/SuperstoreData[[#This Row],[Sales]],0)</f>
        <v>-0.66666666666666663</v>
      </c>
      <c r="W9266">
        <f>YEAR(C9266)</f>
        <v>2017</v>
      </c>
      <c r="X9266" t="str">
        <f>TEXT(C9266,"mmm")</f>
        <v>Nov</v>
      </c>
    </row>
    <row r="9267" spans="1:24" x14ac:dyDescent="0.3">
      <c r="A9267">
        <v>9266</v>
      </c>
      <c r="B9267" t="s">
        <v>11331</v>
      </c>
      <c r="C9267" s="1">
        <v>43063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>
        <v>64.847999999999999</v>
      </c>
      <c r="S9267">
        <v>7</v>
      </c>
      <c r="T9267">
        <v>0.2</v>
      </c>
      <c r="U9267">
        <v>24.318000000000001</v>
      </c>
      <c r="V9267">
        <f>IFERROR(SuperstoreData[[#This Row],[Profit]]/SuperstoreData[[#This Row],[Sales]],0)</f>
        <v>0.375</v>
      </c>
      <c r="W9267">
        <f>YEAR(C9267)</f>
        <v>2017</v>
      </c>
      <c r="X9267" t="str">
        <f>TEXT(C9267,"mmm")</f>
        <v>Nov</v>
      </c>
    </row>
    <row r="9268" spans="1:24" x14ac:dyDescent="0.3">
      <c r="A9268">
        <v>9267</v>
      </c>
      <c r="B9268" t="s">
        <v>11332</v>
      </c>
      <c r="C9268" s="1">
        <v>41678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>
        <v>14.56</v>
      </c>
      <c r="S9268">
        <v>2</v>
      </c>
      <c r="T9268">
        <v>0</v>
      </c>
      <c r="U9268">
        <v>5.5327999999999999</v>
      </c>
      <c r="V9268">
        <f>IFERROR(SuperstoreData[[#This Row],[Profit]]/SuperstoreData[[#This Row],[Sales]],0)</f>
        <v>0.38</v>
      </c>
      <c r="W9268">
        <f>YEAR(C9268)</f>
        <v>2014</v>
      </c>
      <c r="X9268" t="str">
        <f>TEXT(C9268,"mmm")</f>
        <v>Feb</v>
      </c>
    </row>
    <row r="9269" spans="1:24" x14ac:dyDescent="0.3">
      <c r="A9269">
        <v>9268</v>
      </c>
      <c r="B9269" t="s">
        <v>11333</v>
      </c>
      <c r="C9269" s="1">
        <v>42272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>
        <v>102.58199999999999</v>
      </c>
      <c r="S9269">
        <v>1</v>
      </c>
      <c r="T9269">
        <v>0.1</v>
      </c>
      <c r="U9269">
        <v>6.8388</v>
      </c>
      <c r="V9269">
        <f>IFERROR(SuperstoreData[[#This Row],[Profit]]/SuperstoreData[[#This Row],[Sales]],0)</f>
        <v>6.6666666666666666E-2</v>
      </c>
      <c r="W9269">
        <f>YEAR(C9269)</f>
        <v>2015</v>
      </c>
      <c r="X9269" t="str">
        <f>TEXT(C9269,"mmm")</f>
        <v>Sep</v>
      </c>
    </row>
    <row r="9270" spans="1:24" x14ac:dyDescent="0.3">
      <c r="A9270">
        <v>9269</v>
      </c>
      <c r="B9270" t="s">
        <v>11333</v>
      </c>
      <c r="C9270" s="1">
        <v>42272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>
        <v>20.04</v>
      </c>
      <c r="S9270">
        <v>3</v>
      </c>
      <c r="T9270">
        <v>0</v>
      </c>
      <c r="U9270">
        <v>9.6191999999999993</v>
      </c>
      <c r="V9270">
        <f>IFERROR(SuperstoreData[[#This Row],[Profit]]/SuperstoreData[[#This Row],[Sales]],0)</f>
        <v>0.48</v>
      </c>
      <c r="W9270">
        <f>YEAR(C9270)</f>
        <v>2015</v>
      </c>
      <c r="X9270" t="str">
        <f>TEXT(C9270,"mmm")</f>
        <v>Sep</v>
      </c>
    </row>
    <row r="9271" spans="1:24" x14ac:dyDescent="0.3">
      <c r="A9271">
        <v>9270</v>
      </c>
      <c r="B9271" t="s">
        <v>11334</v>
      </c>
      <c r="C9271" s="1">
        <v>42968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>
        <v>32.088000000000001</v>
      </c>
      <c r="S9271">
        <v>7</v>
      </c>
      <c r="T9271">
        <v>0.2</v>
      </c>
      <c r="U9271">
        <v>11.2308</v>
      </c>
      <c r="V9271">
        <f>IFERROR(SuperstoreData[[#This Row],[Profit]]/SuperstoreData[[#This Row],[Sales]],0)</f>
        <v>0.35</v>
      </c>
      <c r="W9271">
        <f>YEAR(C9271)</f>
        <v>2017</v>
      </c>
      <c r="X9271" t="str">
        <f>TEXT(C9271,"mmm")</f>
        <v>Aug</v>
      </c>
    </row>
    <row r="9272" spans="1:24" x14ac:dyDescent="0.3">
      <c r="A9272">
        <v>9271</v>
      </c>
      <c r="B9272" t="s">
        <v>11334</v>
      </c>
      <c r="C9272" s="1">
        <v>42968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>
        <v>4305.5519999999997</v>
      </c>
      <c r="S9272">
        <v>6</v>
      </c>
      <c r="T9272">
        <v>0.2</v>
      </c>
      <c r="U9272">
        <v>1453.1238000000001</v>
      </c>
      <c r="V9272">
        <f>IFERROR(SuperstoreData[[#This Row],[Profit]]/SuperstoreData[[#This Row],[Sales]],0)</f>
        <v>0.33750000000000002</v>
      </c>
      <c r="W9272">
        <f>YEAR(C9272)</f>
        <v>2017</v>
      </c>
      <c r="X9272" t="str">
        <f>TEXT(C9272,"mmm")</f>
        <v>Aug</v>
      </c>
    </row>
    <row r="9273" spans="1:24" x14ac:dyDescent="0.3">
      <c r="A9273">
        <v>9272</v>
      </c>
      <c r="B9273" t="s">
        <v>11335</v>
      </c>
      <c r="C9273" s="1">
        <v>42502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>
        <v>10.02</v>
      </c>
      <c r="S9273">
        <v>3</v>
      </c>
      <c r="T9273">
        <v>0</v>
      </c>
      <c r="U9273">
        <v>4.4088000000000003</v>
      </c>
      <c r="V9273">
        <f>IFERROR(SuperstoreData[[#This Row],[Profit]]/SuperstoreData[[#This Row],[Sales]],0)</f>
        <v>0.44000000000000006</v>
      </c>
      <c r="W9273">
        <f>YEAR(C9273)</f>
        <v>2016</v>
      </c>
      <c r="X9273" t="str">
        <f>TEXT(C9273,"mmm")</f>
        <v>May</v>
      </c>
    </row>
    <row r="9274" spans="1:24" x14ac:dyDescent="0.3">
      <c r="A9274">
        <v>9273</v>
      </c>
      <c r="B9274" t="s">
        <v>11335</v>
      </c>
      <c r="C9274" s="1">
        <v>42502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>
        <v>631.96</v>
      </c>
      <c r="S9274">
        <v>4</v>
      </c>
      <c r="T9274">
        <v>0</v>
      </c>
      <c r="U9274">
        <v>303.3408</v>
      </c>
      <c r="V9274">
        <f>IFERROR(SuperstoreData[[#This Row],[Profit]]/SuperstoreData[[#This Row],[Sales]],0)</f>
        <v>0.48</v>
      </c>
      <c r="W9274">
        <f>YEAR(C9274)</f>
        <v>2016</v>
      </c>
      <c r="X9274" t="str">
        <f>TEXT(C9274,"mmm")</f>
        <v>May</v>
      </c>
    </row>
    <row r="9275" spans="1:24" x14ac:dyDescent="0.3">
      <c r="A9275">
        <v>9274</v>
      </c>
      <c r="B9275" t="s">
        <v>11336</v>
      </c>
      <c r="C9275" s="1">
        <v>42980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>
        <v>1577.94</v>
      </c>
      <c r="S9275">
        <v>3</v>
      </c>
      <c r="T9275">
        <v>0</v>
      </c>
      <c r="U9275">
        <v>757.41120000000001</v>
      </c>
      <c r="V9275">
        <f>IFERROR(SuperstoreData[[#This Row],[Profit]]/SuperstoreData[[#This Row],[Sales]],0)</f>
        <v>0.48</v>
      </c>
      <c r="W9275">
        <f>YEAR(C9275)</f>
        <v>2017</v>
      </c>
      <c r="X9275" t="str">
        <f>TEXT(C9275,"mmm")</f>
        <v>Sep</v>
      </c>
    </row>
    <row r="9276" spans="1:24" x14ac:dyDescent="0.3">
      <c r="A9276">
        <v>9275</v>
      </c>
      <c r="B9276" t="s">
        <v>11337</v>
      </c>
      <c r="C9276" s="1">
        <v>41922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>
        <v>255.85</v>
      </c>
      <c r="S9276">
        <v>7</v>
      </c>
      <c r="T9276">
        <v>0</v>
      </c>
      <c r="U9276">
        <v>112.574</v>
      </c>
      <c r="V9276">
        <f>IFERROR(SuperstoreData[[#This Row],[Profit]]/SuperstoreData[[#This Row],[Sales]],0)</f>
        <v>0.44</v>
      </c>
      <c r="W9276">
        <f>YEAR(C9276)</f>
        <v>2014</v>
      </c>
      <c r="X9276" t="str">
        <f>TEXT(C9276,"mmm")</f>
        <v>Oct</v>
      </c>
    </row>
    <row r="9277" spans="1:24" x14ac:dyDescent="0.3">
      <c r="A9277">
        <v>9276</v>
      </c>
      <c r="B9277" t="s">
        <v>11338</v>
      </c>
      <c r="C9277" s="1">
        <v>42516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>
        <v>184.70400000000001</v>
      </c>
      <c r="S9277">
        <v>6</v>
      </c>
      <c r="T9277">
        <v>0.2</v>
      </c>
      <c r="U9277">
        <v>13.8528</v>
      </c>
      <c r="V9277">
        <f>IFERROR(SuperstoreData[[#This Row],[Profit]]/SuperstoreData[[#This Row],[Sales]],0)</f>
        <v>7.4999999999999997E-2</v>
      </c>
      <c r="W9277">
        <f>YEAR(C9277)</f>
        <v>2016</v>
      </c>
      <c r="X9277" t="str">
        <f>TEXT(C9277,"mmm")</f>
        <v>May</v>
      </c>
    </row>
    <row r="9278" spans="1:24" x14ac:dyDescent="0.3">
      <c r="A9278">
        <v>9277</v>
      </c>
      <c r="B9278" t="s">
        <v>11338</v>
      </c>
      <c r="C9278" s="1">
        <v>42516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>
        <v>47.92</v>
      </c>
      <c r="S9278">
        <v>2</v>
      </c>
      <c r="T9278">
        <v>0.2</v>
      </c>
      <c r="U9278">
        <v>11.98</v>
      </c>
      <c r="V9278">
        <f>IFERROR(SuperstoreData[[#This Row],[Profit]]/SuperstoreData[[#This Row],[Sales]],0)</f>
        <v>0.25</v>
      </c>
      <c r="W9278">
        <f>YEAR(C9278)</f>
        <v>2016</v>
      </c>
      <c r="X9278" t="str">
        <f>TEXT(C9278,"mmm")</f>
        <v>May</v>
      </c>
    </row>
    <row r="9279" spans="1:24" x14ac:dyDescent="0.3">
      <c r="A9279">
        <v>9278</v>
      </c>
      <c r="B9279" t="s">
        <v>11339</v>
      </c>
      <c r="C9279" s="1">
        <v>43070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>
        <v>15.936</v>
      </c>
      <c r="S9279">
        <v>4</v>
      </c>
      <c r="T9279">
        <v>0.2</v>
      </c>
      <c r="U9279">
        <v>5.1791999999999998</v>
      </c>
      <c r="V9279">
        <f>IFERROR(SuperstoreData[[#This Row],[Profit]]/SuperstoreData[[#This Row],[Sales]],0)</f>
        <v>0.32500000000000001</v>
      </c>
      <c r="W9279">
        <f>YEAR(C9279)</f>
        <v>2017</v>
      </c>
      <c r="X9279" t="str">
        <f>TEXT(C9279,"mmm")</f>
        <v>Dec</v>
      </c>
    </row>
    <row r="9280" spans="1:24" x14ac:dyDescent="0.3">
      <c r="A9280">
        <v>9279</v>
      </c>
      <c r="B9280" t="s">
        <v>11339</v>
      </c>
      <c r="C9280" s="1">
        <v>43070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>
        <v>8.0009999999999994</v>
      </c>
      <c r="S9280">
        <v>7</v>
      </c>
      <c r="T9280">
        <v>0.7</v>
      </c>
      <c r="U9280">
        <v>-5.6006999999999998</v>
      </c>
      <c r="V9280">
        <f>IFERROR(SuperstoreData[[#This Row],[Profit]]/SuperstoreData[[#This Row],[Sales]],0)</f>
        <v>-0.70000000000000007</v>
      </c>
      <c r="W9280">
        <f>YEAR(C9280)</f>
        <v>2017</v>
      </c>
      <c r="X9280" t="str">
        <f>TEXT(C9280,"mmm")</f>
        <v>Dec</v>
      </c>
    </row>
    <row r="9281" spans="1:24" x14ac:dyDescent="0.3">
      <c r="A9281">
        <v>9280</v>
      </c>
      <c r="B9281" t="s">
        <v>11339</v>
      </c>
      <c r="C9281" s="1">
        <v>43070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>
        <v>398.97199999999998</v>
      </c>
      <c r="S9281">
        <v>2</v>
      </c>
      <c r="T9281">
        <v>0.3</v>
      </c>
      <c r="U9281">
        <v>-28.498000000000001</v>
      </c>
      <c r="V9281">
        <f>IFERROR(SuperstoreData[[#This Row],[Profit]]/SuperstoreData[[#This Row],[Sales]],0)</f>
        <v>-7.1428571428571438E-2</v>
      </c>
      <c r="W9281">
        <f>YEAR(C9281)</f>
        <v>2017</v>
      </c>
      <c r="X9281" t="str">
        <f>TEXT(C9281,"mmm")</f>
        <v>Dec</v>
      </c>
    </row>
    <row r="9282" spans="1:24" x14ac:dyDescent="0.3">
      <c r="A9282">
        <v>9281</v>
      </c>
      <c r="B9282" t="s">
        <v>11340</v>
      </c>
      <c r="C9282" s="1">
        <v>42633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>
        <v>163.88</v>
      </c>
      <c r="S9282">
        <v>2</v>
      </c>
      <c r="T9282">
        <v>0</v>
      </c>
      <c r="U9282">
        <v>40.97</v>
      </c>
      <c r="V9282">
        <f>IFERROR(SuperstoreData[[#This Row],[Profit]]/SuperstoreData[[#This Row],[Sales]],0)</f>
        <v>0.25</v>
      </c>
      <c r="W9282">
        <f>YEAR(C9282)</f>
        <v>2016</v>
      </c>
      <c r="X9282" t="str">
        <f>TEXT(C9282,"mmm")</f>
        <v>Sep</v>
      </c>
    </row>
    <row r="9283" spans="1:24" x14ac:dyDescent="0.3">
      <c r="A9283">
        <v>9282</v>
      </c>
      <c r="B9283" t="s">
        <v>11341</v>
      </c>
      <c r="C9283" s="1">
        <v>42989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>
        <v>67.900000000000006</v>
      </c>
      <c r="S9283">
        <v>5</v>
      </c>
      <c r="T9283">
        <v>0</v>
      </c>
      <c r="U9283">
        <v>20.37</v>
      </c>
      <c r="V9283">
        <f>IFERROR(SuperstoreData[[#This Row],[Profit]]/SuperstoreData[[#This Row],[Sales]],0)</f>
        <v>0.3</v>
      </c>
      <c r="W9283">
        <f>YEAR(C9283)</f>
        <v>2017</v>
      </c>
      <c r="X9283" t="str">
        <f>TEXT(C9283,"mmm")</f>
        <v>Sep</v>
      </c>
    </row>
    <row r="9284" spans="1:24" x14ac:dyDescent="0.3">
      <c r="A9284">
        <v>9283</v>
      </c>
      <c r="B9284" t="s">
        <v>11342</v>
      </c>
      <c r="C9284" s="1">
        <v>42734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>
        <v>72.224000000000004</v>
      </c>
      <c r="S9284">
        <v>4</v>
      </c>
      <c r="T9284">
        <v>0.2</v>
      </c>
      <c r="U9284">
        <v>25.278400000000001</v>
      </c>
      <c r="V9284">
        <f>IFERROR(SuperstoreData[[#This Row],[Profit]]/SuperstoreData[[#This Row],[Sales]],0)</f>
        <v>0.35</v>
      </c>
      <c r="W9284">
        <f>YEAR(C9284)</f>
        <v>2016</v>
      </c>
      <c r="X9284" t="str">
        <f>TEXT(C9284,"mmm")</f>
        <v>Dec</v>
      </c>
    </row>
    <row r="9285" spans="1:24" x14ac:dyDescent="0.3">
      <c r="A9285">
        <v>9284</v>
      </c>
      <c r="B9285" t="s">
        <v>11343</v>
      </c>
      <c r="C9285" s="1">
        <v>42980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>
        <v>11.696</v>
      </c>
      <c r="S9285">
        <v>2</v>
      </c>
      <c r="T9285">
        <v>0.2</v>
      </c>
      <c r="U9285">
        <v>3.9474</v>
      </c>
      <c r="V9285">
        <f>IFERROR(SuperstoreData[[#This Row],[Profit]]/SuperstoreData[[#This Row],[Sales]],0)</f>
        <v>0.33750000000000002</v>
      </c>
      <c r="W9285">
        <f>YEAR(C9285)</f>
        <v>2017</v>
      </c>
      <c r="X9285" t="str">
        <f>TEXT(C9285,"mmm")</f>
        <v>Sep</v>
      </c>
    </row>
    <row r="9286" spans="1:24" x14ac:dyDescent="0.3">
      <c r="A9286">
        <v>9285</v>
      </c>
      <c r="B9286" t="s">
        <v>11344</v>
      </c>
      <c r="C9286" s="1">
        <v>41961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>
        <v>392.94</v>
      </c>
      <c r="S9286">
        <v>3</v>
      </c>
      <c r="T9286">
        <v>0</v>
      </c>
      <c r="U9286">
        <v>43.223399999999998</v>
      </c>
      <c r="V9286">
        <f>IFERROR(SuperstoreData[[#This Row],[Profit]]/SuperstoreData[[#This Row],[Sales]],0)</f>
        <v>0.11</v>
      </c>
      <c r="W9286">
        <f>YEAR(C9286)</f>
        <v>2014</v>
      </c>
      <c r="X9286" t="str">
        <f>TEXT(C9286,"mmm")</f>
        <v>Nov</v>
      </c>
    </row>
    <row r="9287" spans="1:24" x14ac:dyDescent="0.3">
      <c r="A9287">
        <v>9286</v>
      </c>
      <c r="B9287" t="s">
        <v>11345</v>
      </c>
      <c r="C9287" s="1">
        <v>42329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>
        <v>18.175999999999998</v>
      </c>
      <c r="S9287">
        <v>1</v>
      </c>
      <c r="T9287">
        <v>0.2</v>
      </c>
      <c r="U9287">
        <v>4.7712000000000003</v>
      </c>
      <c r="V9287">
        <f>IFERROR(SuperstoreData[[#This Row],[Profit]]/SuperstoreData[[#This Row],[Sales]],0)</f>
        <v>0.26250000000000007</v>
      </c>
      <c r="W9287">
        <f>YEAR(C9287)</f>
        <v>2015</v>
      </c>
      <c r="X9287" t="str">
        <f>TEXT(C9287,"mmm")</f>
        <v>Nov</v>
      </c>
    </row>
    <row r="9288" spans="1:24" x14ac:dyDescent="0.3">
      <c r="A9288">
        <v>9287</v>
      </c>
      <c r="B9288" t="s">
        <v>11346</v>
      </c>
      <c r="C9288" s="1">
        <v>42905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>
        <v>6.8879999999999999</v>
      </c>
      <c r="S9288">
        <v>3</v>
      </c>
      <c r="T9288">
        <v>0.8</v>
      </c>
      <c r="U9288">
        <v>-11.020799999999999</v>
      </c>
      <c r="V9288">
        <f>IFERROR(SuperstoreData[[#This Row],[Profit]]/SuperstoreData[[#This Row],[Sales]],0)</f>
        <v>-1.5999999999999999</v>
      </c>
      <c r="W9288">
        <f>YEAR(C9288)</f>
        <v>2017</v>
      </c>
      <c r="X9288" t="str">
        <f>TEXT(C9288,"mmm")</f>
        <v>Jun</v>
      </c>
    </row>
    <row r="9289" spans="1:24" x14ac:dyDescent="0.3">
      <c r="A9289">
        <v>9288</v>
      </c>
      <c r="B9289" t="s">
        <v>11346</v>
      </c>
      <c r="C9289" s="1">
        <v>42905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>
        <v>457.48500000000001</v>
      </c>
      <c r="S9289">
        <v>3</v>
      </c>
      <c r="T9289">
        <v>0.3</v>
      </c>
      <c r="U9289">
        <v>-84.961500000000001</v>
      </c>
      <c r="V9289">
        <f>IFERROR(SuperstoreData[[#This Row],[Profit]]/SuperstoreData[[#This Row],[Sales]],0)</f>
        <v>-0.18571428571428572</v>
      </c>
      <c r="W9289">
        <f>YEAR(C9289)</f>
        <v>2017</v>
      </c>
      <c r="X9289" t="str">
        <f>TEXT(C9289,"mmm")</f>
        <v>Jun</v>
      </c>
    </row>
    <row r="9290" spans="1:24" x14ac:dyDescent="0.3">
      <c r="A9290">
        <v>9289</v>
      </c>
      <c r="B9290" t="s">
        <v>11347</v>
      </c>
      <c r="C9290" s="1">
        <v>43069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>
        <v>1079.316</v>
      </c>
      <c r="S9290">
        <v>6</v>
      </c>
      <c r="T9290">
        <v>0.3</v>
      </c>
      <c r="U9290">
        <v>-15.418799999999999</v>
      </c>
      <c r="V9290">
        <f>IFERROR(SuperstoreData[[#This Row],[Profit]]/SuperstoreData[[#This Row],[Sales]],0)</f>
        <v>-1.4285714285714285E-2</v>
      </c>
      <c r="W9290">
        <f>YEAR(C9290)</f>
        <v>2017</v>
      </c>
      <c r="X9290" t="str">
        <f>TEXT(C9290,"mmm")</f>
        <v>Nov</v>
      </c>
    </row>
    <row r="9291" spans="1:24" x14ac:dyDescent="0.3">
      <c r="A9291">
        <v>9290</v>
      </c>
      <c r="B9291" t="s">
        <v>11348</v>
      </c>
      <c r="C9291" s="1">
        <v>41752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>
        <v>48.91</v>
      </c>
      <c r="S9291">
        <v>1</v>
      </c>
      <c r="T9291">
        <v>0</v>
      </c>
      <c r="U9291">
        <v>22.9877</v>
      </c>
      <c r="V9291">
        <f>IFERROR(SuperstoreData[[#This Row],[Profit]]/SuperstoreData[[#This Row],[Sales]],0)</f>
        <v>0.47000000000000003</v>
      </c>
      <c r="W9291">
        <f>YEAR(C9291)</f>
        <v>2014</v>
      </c>
      <c r="X9291" t="str">
        <f>TEXT(C9291,"mmm")</f>
        <v>Apr</v>
      </c>
    </row>
    <row r="9292" spans="1:24" x14ac:dyDescent="0.3">
      <c r="A9292">
        <v>9291</v>
      </c>
      <c r="B9292" t="s">
        <v>11349</v>
      </c>
      <c r="C9292" s="1">
        <v>41905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>
        <v>9.84</v>
      </c>
      <c r="S9292">
        <v>3</v>
      </c>
      <c r="T9292">
        <v>0</v>
      </c>
      <c r="U9292">
        <v>2.8536000000000001</v>
      </c>
      <c r="V9292">
        <f>IFERROR(SuperstoreData[[#This Row],[Profit]]/SuperstoreData[[#This Row],[Sales]],0)</f>
        <v>0.29000000000000004</v>
      </c>
      <c r="W9292">
        <f>YEAR(C9292)</f>
        <v>2014</v>
      </c>
      <c r="X9292" t="str">
        <f>TEXT(C9292,"mmm")</f>
        <v>Sep</v>
      </c>
    </row>
    <row r="9293" spans="1:24" x14ac:dyDescent="0.3">
      <c r="A9293">
        <v>9292</v>
      </c>
      <c r="B9293" t="s">
        <v>11349</v>
      </c>
      <c r="C9293" s="1">
        <v>41905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>
        <v>34.5</v>
      </c>
      <c r="S9293">
        <v>3</v>
      </c>
      <c r="T9293">
        <v>0</v>
      </c>
      <c r="U9293">
        <v>15.525</v>
      </c>
      <c r="V9293">
        <f>IFERROR(SuperstoreData[[#This Row],[Profit]]/SuperstoreData[[#This Row],[Sales]],0)</f>
        <v>0.45</v>
      </c>
      <c r="W9293">
        <f>YEAR(C9293)</f>
        <v>2014</v>
      </c>
      <c r="X9293" t="str">
        <f>TEXT(C9293,"mmm")</f>
        <v>Sep</v>
      </c>
    </row>
    <row r="9294" spans="1:24" x14ac:dyDescent="0.3">
      <c r="A9294">
        <v>9293</v>
      </c>
      <c r="B9294" t="s">
        <v>11350</v>
      </c>
      <c r="C9294" s="1">
        <v>42796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>
        <v>0.55600000000000005</v>
      </c>
      <c r="S9294">
        <v>1</v>
      </c>
      <c r="T9294">
        <v>0.8</v>
      </c>
      <c r="U9294">
        <v>-0.94520000000000004</v>
      </c>
      <c r="V9294">
        <f>IFERROR(SuperstoreData[[#This Row],[Profit]]/SuperstoreData[[#This Row],[Sales]],0)</f>
        <v>-1.7</v>
      </c>
      <c r="W9294">
        <f>YEAR(C9294)</f>
        <v>2017</v>
      </c>
      <c r="X9294" t="str">
        <f>TEXT(C9294,"mmm")</f>
        <v>Mar</v>
      </c>
    </row>
    <row r="9295" spans="1:24" x14ac:dyDescent="0.3">
      <c r="A9295">
        <v>9294</v>
      </c>
      <c r="B9295" t="s">
        <v>11351</v>
      </c>
      <c r="C9295" s="1">
        <v>43056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>
        <v>43.8</v>
      </c>
      <c r="S9295">
        <v>6</v>
      </c>
      <c r="T9295">
        <v>0</v>
      </c>
      <c r="U9295">
        <v>20.585999999999999</v>
      </c>
      <c r="V9295">
        <f>IFERROR(SuperstoreData[[#This Row],[Profit]]/SuperstoreData[[#This Row],[Sales]],0)</f>
        <v>0.47</v>
      </c>
      <c r="W9295">
        <f>YEAR(C9295)</f>
        <v>2017</v>
      </c>
      <c r="X9295" t="str">
        <f>TEXT(C9295,"mmm")</f>
        <v>Nov</v>
      </c>
    </row>
    <row r="9296" spans="1:24" x14ac:dyDescent="0.3">
      <c r="A9296">
        <v>9295</v>
      </c>
      <c r="B9296" t="s">
        <v>11353</v>
      </c>
      <c r="C9296" s="1">
        <v>42883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>
        <v>13.872</v>
      </c>
      <c r="S9296">
        <v>3</v>
      </c>
      <c r="T9296">
        <v>0.2</v>
      </c>
      <c r="U9296">
        <v>5.0286</v>
      </c>
      <c r="V9296">
        <f>IFERROR(SuperstoreData[[#This Row],[Profit]]/SuperstoreData[[#This Row],[Sales]],0)</f>
        <v>0.36249999999999999</v>
      </c>
      <c r="W9296">
        <f>YEAR(C9296)</f>
        <v>2017</v>
      </c>
      <c r="X9296" t="str">
        <f>TEXT(C9296,"mmm")</f>
        <v>May</v>
      </c>
    </row>
    <row r="9297" spans="1:24" x14ac:dyDescent="0.3">
      <c r="A9297">
        <v>9296</v>
      </c>
      <c r="B9297" t="s">
        <v>11353</v>
      </c>
      <c r="C9297" s="1">
        <v>42883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>
        <v>115.96</v>
      </c>
      <c r="S9297">
        <v>4</v>
      </c>
      <c r="T9297">
        <v>0.5</v>
      </c>
      <c r="U9297">
        <v>-64.937600000000003</v>
      </c>
      <c r="V9297">
        <f>IFERROR(SuperstoreData[[#This Row],[Profit]]/SuperstoreData[[#This Row],[Sales]],0)</f>
        <v>-0.56000000000000005</v>
      </c>
      <c r="W9297">
        <f>YEAR(C9297)</f>
        <v>2017</v>
      </c>
      <c r="X9297" t="str">
        <f>TEXT(C9297,"mmm")</f>
        <v>May</v>
      </c>
    </row>
    <row r="9298" spans="1:24" x14ac:dyDescent="0.3">
      <c r="A9298">
        <v>9297</v>
      </c>
      <c r="B9298" t="s">
        <v>11354</v>
      </c>
      <c r="C9298" s="1">
        <v>42112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>
        <v>41.423999999999999</v>
      </c>
      <c r="S9298">
        <v>2</v>
      </c>
      <c r="T9298">
        <v>0.2</v>
      </c>
      <c r="U9298">
        <v>8.2848000000000006</v>
      </c>
      <c r="V9298">
        <f>IFERROR(SuperstoreData[[#This Row],[Profit]]/SuperstoreData[[#This Row],[Sales]],0)</f>
        <v>0.2</v>
      </c>
      <c r="W9298">
        <f>YEAR(C9298)</f>
        <v>2015</v>
      </c>
      <c r="X9298" t="str">
        <f>TEXT(C9298,"mmm")</f>
        <v>Apr</v>
      </c>
    </row>
    <row r="9299" spans="1:24" x14ac:dyDescent="0.3">
      <c r="A9299">
        <v>9298</v>
      </c>
      <c r="B9299" t="s">
        <v>11354</v>
      </c>
      <c r="C9299" s="1">
        <v>42112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>
        <v>244.768</v>
      </c>
      <c r="S9299">
        <v>4</v>
      </c>
      <c r="T9299">
        <v>0.2</v>
      </c>
      <c r="U9299">
        <v>24.476800000000001</v>
      </c>
      <c r="V9299">
        <f>IFERROR(SuperstoreData[[#This Row],[Profit]]/SuperstoreData[[#This Row],[Sales]],0)</f>
        <v>0.1</v>
      </c>
      <c r="W9299">
        <f>YEAR(C9299)</f>
        <v>2015</v>
      </c>
      <c r="X9299" t="str">
        <f>TEXT(C9299,"mmm")</f>
        <v>Apr</v>
      </c>
    </row>
    <row r="9300" spans="1:24" x14ac:dyDescent="0.3">
      <c r="A9300">
        <v>9299</v>
      </c>
      <c r="B9300" t="s">
        <v>11354</v>
      </c>
      <c r="C9300" s="1">
        <v>42112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>
        <v>74.352000000000004</v>
      </c>
      <c r="S9300">
        <v>3</v>
      </c>
      <c r="T9300">
        <v>0.2</v>
      </c>
      <c r="U9300">
        <v>6.5057999999999998</v>
      </c>
      <c r="V9300">
        <f>IFERROR(SuperstoreData[[#This Row],[Profit]]/SuperstoreData[[#This Row],[Sales]],0)</f>
        <v>8.7499999999999994E-2</v>
      </c>
      <c r="W9300">
        <f>YEAR(C9300)</f>
        <v>2015</v>
      </c>
      <c r="X9300" t="str">
        <f>TEXT(C9300,"mmm")</f>
        <v>Apr</v>
      </c>
    </row>
    <row r="9301" spans="1:24" x14ac:dyDescent="0.3">
      <c r="A9301">
        <v>9300</v>
      </c>
      <c r="B9301" t="s">
        <v>11354</v>
      </c>
      <c r="C9301" s="1">
        <v>42112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>
        <v>4.3120000000000003</v>
      </c>
      <c r="S9301">
        <v>2</v>
      </c>
      <c r="T9301">
        <v>0.8</v>
      </c>
      <c r="U9301">
        <v>-6.8992000000000004</v>
      </c>
      <c r="V9301">
        <f>IFERROR(SuperstoreData[[#This Row],[Profit]]/SuperstoreData[[#This Row],[Sales]],0)</f>
        <v>-1.6</v>
      </c>
      <c r="W9301">
        <f>YEAR(C9301)</f>
        <v>2015</v>
      </c>
      <c r="X9301" t="str">
        <f>TEXT(C9301,"mmm")</f>
        <v>Apr</v>
      </c>
    </row>
    <row r="9302" spans="1:24" x14ac:dyDescent="0.3">
      <c r="A9302">
        <v>9301</v>
      </c>
      <c r="B9302" t="s">
        <v>11354</v>
      </c>
      <c r="C9302" s="1">
        <v>42112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>
        <v>56.686</v>
      </c>
      <c r="S9302">
        <v>1</v>
      </c>
      <c r="T9302">
        <v>0.3</v>
      </c>
      <c r="U9302">
        <v>-20.245000000000001</v>
      </c>
      <c r="V9302">
        <f>IFERROR(SuperstoreData[[#This Row],[Profit]]/SuperstoreData[[#This Row],[Sales]],0)</f>
        <v>-0.35714285714285715</v>
      </c>
      <c r="W9302">
        <f>YEAR(C9302)</f>
        <v>2015</v>
      </c>
      <c r="X9302" t="str">
        <f>TEXT(C9302,"mmm")</f>
        <v>Apr</v>
      </c>
    </row>
    <row r="9303" spans="1:24" x14ac:dyDescent="0.3">
      <c r="A9303">
        <v>9302</v>
      </c>
      <c r="B9303" t="s">
        <v>11354</v>
      </c>
      <c r="C9303" s="1">
        <v>42112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>
        <v>97.968000000000004</v>
      </c>
      <c r="S9303">
        <v>2</v>
      </c>
      <c r="T9303">
        <v>0.2</v>
      </c>
      <c r="U9303">
        <v>6.1230000000000002</v>
      </c>
      <c r="V9303">
        <f>IFERROR(SuperstoreData[[#This Row],[Profit]]/SuperstoreData[[#This Row],[Sales]],0)</f>
        <v>6.25E-2</v>
      </c>
      <c r="W9303">
        <f>YEAR(C9303)</f>
        <v>2015</v>
      </c>
      <c r="X9303" t="str">
        <f>TEXT(C9303,"mmm")</f>
        <v>Apr</v>
      </c>
    </row>
    <row r="9304" spans="1:24" x14ac:dyDescent="0.3">
      <c r="A9304">
        <v>9303</v>
      </c>
      <c r="B9304" t="s">
        <v>11354</v>
      </c>
      <c r="C9304" s="1">
        <v>42112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>
        <v>7.8719999999999999</v>
      </c>
      <c r="S9304">
        <v>3</v>
      </c>
      <c r="T9304">
        <v>0.2</v>
      </c>
      <c r="U9304">
        <v>0.88560000000000005</v>
      </c>
      <c r="V9304">
        <f>IFERROR(SuperstoreData[[#This Row],[Profit]]/SuperstoreData[[#This Row],[Sales]],0)</f>
        <v>0.1125</v>
      </c>
      <c r="W9304">
        <f>YEAR(C9304)</f>
        <v>2015</v>
      </c>
      <c r="X9304" t="str">
        <f>TEXT(C9304,"mmm")</f>
        <v>Apr</v>
      </c>
    </row>
    <row r="9305" spans="1:24" x14ac:dyDescent="0.3">
      <c r="A9305">
        <v>9304</v>
      </c>
      <c r="B9305" t="s">
        <v>11354</v>
      </c>
      <c r="C9305" s="1">
        <v>42112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>
        <v>15.552</v>
      </c>
      <c r="S9305">
        <v>3</v>
      </c>
      <c r="T9305">
        <v>0.2</v>
      </c>
      <c r="U9305">
        <v>5.4432</v>
      </c>
      <c r="V9305">
        <f>IFERROR(SuperstoreData[[#This Row],[Profit]]/SuperstoreData[[#This Row],[Sales]],0)</f>
        <v>0.35000000000000003</v>
      </c>
      <c r="W9305">
        <f>YEAR(C9305)</f>
        <v>2015</v>
      </c>
      <c r="X9305" t="str">
        <f>TEXT(C9305,"mmm")</f>
        <v>Apr</v>
      </c>
    </row>
    <row r="9306" spans="1:24" x14ac:dyDescent="0.3">
      <c r="A9306">
        <v>9305</v>
      </c>
      <c r="B9306" t="s">
        <v>11354</v>
      </c>
      <c r="C9306" s="1">
        <v>42112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>
        <v>1.476</v>
      </c>
      <c r="S9306">
        <v>1</v>
      </c>
      <c r="T9306">
        <v>0.8</v>
      </c>
      <c r="U9306">
        <v>-2.2877999999999998</v>
      </c>
      <c r="V9306">
        <f>IFERROR(SuperstoreData[[#This Row],[Profit]]/SuperstoreData[[#This Row],[Sales]],0)</f>
        <v>-1.5499999999999998</v>
      </c>
      <c r="W9306">
        <f>YEAR(C9306)</f>
        <v>2015</v>
      </c>
      <c r="X9306" t="str">
        <f>TEXT(C9306,"mmm")</f>
        <v>Apr</v>
      </c>
    </row>
    <row r="9307" spans="1:24" x14ac:dyDescent="0.3">
      <c r="A9307">
        <v>9306</v>
      </c>
      <c r="B9307" t="s">
        <v>11355</v>
      </c>
      <c r="C9307" s="1">
        <v>42266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>
        <v>8.4</v>
      </c>
      <c r="S9307">
        <v>5</v>
      </c>
      <c r="T9307">
        <v>0</v>
      </c>
      <c r="U9307">
        <v>2.1840000000000002</v>
      </c>
      <c r="V9307">
        <f>IFERROR(SuperstoreData[[#This Row],[Profit]]/SuperstoreData[[#This Row],[Sales]],0)</f>
        <v>0.26</v>
      </c>
      <c r="W9307">
        <f>YEAR(C9307)</f>
        <v>2015</v>
      </c>
      <c r="X9307" t="str">
        <f>TEXT(C9307,"mmm")</f>
        <v>Sep</v>
      </c>
    </row>
    <row r="9308" spans="1:24" x14ac:dyDescent="0.3">
      <c r="A9308">
        <v>9307</v>
      </c>
      <c r="B9308" t="s">
        <v>11356</v>
      </c>
      <c r="C9308" s="1">
        <v>41723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>
        <v>6.56</v>
      </c>
      <c r="S9308">
        <v>2</v>
      </c>
      <c r="T9308">
        <v>0</v>
      </c>
      <c r="U9308">
        <v>1.9024000000000001</v>
      </c>
      <c r="V9308">
        <f>IFERROR(SuperstoreData[[#This Row],[Profit]]/SuperstoreData[[#This Row],[Sales]],0)</f>
        <v>0.29000000000000004</v>
      </c>
      <c r="W9308">
        <f>YEAR(C9308)</f>
        <v>2014</v>
      </c>
      <c r="X9308" t="str">
        <f>TEXT(C9308,"mmm")</f>
        <v>Mar</v>
      </c>
    </row>
    <row r="9309" spans="1:24" x14ac:dyDescent="0.3">
      <c r="A9309">
        <v>9308</v>
      </c>
      <c r="B9309" t="s">
        <v>11356</v>
      </c>
      <c r="C9309" s="1">
        <v>41723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>
        <v>14.88</v>
      </c>
      <c r="S9309">
        <v>2</v>
      </c>
      <c r="T9309">
        <v>0</v>
      </c>
      <c r="U9309">
        <v>3.72</v>
      </c>
      <c r="V9309">
        <f>IFERROR(SuperstoreData[[#This Row],[Profit]]/SuperstoreData[[#This Row],[Sales]],0)</f>
        <v>0.25</v>
      </c>
      <c r="W9309">
        <f>YEAR(C9309)</f>
        <v>2014</v>
      </c>
      <c r="X9309" t="str">
        <f>TEXT(C9309,"mmm")</f>
        <v>Mar</v>
      </c>
    </row>
    <row r="9310" spans="1:24" x14ac:dyDescent="0.3">
      <c r="A9310">
        <v>9309</v>
      </c>
      <c r="B9310" t="s">
        <v>11356</v>
      </c>
      <c r="C9310" s="1">
        <v>41723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>
        <v>45.48</v>
      </c>
      <c r="S9310">
        <v>4</v>
      </c>
      <c r="T9310">
        <v>0</v>
      </c>
      <c r="U9310">
        <v>15.917999999999999</v>
      </c>
      <c r="V9310">
        <f>IFERROR(SuperstoreData[[#This Row],[Profit]]/SuperstoreData[[#This Row],[Sales]],0)</f>
        <v>0.35000000000000003</v>
      </c>
      <c r="W9310">
        <f>YEAR(C9310)</f>
        <v>2014</v>
      </c>
      <c r="X9310" t="str">
        <f>TEXT(C9310,"mmm")</f>
        <v>Mar</v>
      </c>
    </row>
    <row r="9311" spans="1:24" x14ac:dyDescent="0.3">
      <c r="A9311">
        <v>9310</v>
      </c>
      <c r="B9311" t="s">
        <v>11356</v>
      </c>
      <c r="C9311" s="1">
        <v>41723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>
        <v>25.44</v>
      </c>
      <c r="S9311">
        <v>6</v>
      </c>
      <c r="T9311">
        <v>0</v>
      </c>
      <c r="U9311">
        <v>9.9215999999999998</v>
      </c>
      <c r="V9311">
        <f>IFERROR(SuperstoreData[[#This Row],[Profit]]/SuperstoreData[[#This Row],[Sales]],0)</f>
        <v>0.38999999999999996</v>
      </c>
      <c r="W9311">
        <f>YEAR(C9311)</f>
        <v>2014</v>
      </c>
      <c r="X9311" t="str">
        <f>TEXT(C9311,"mmm")</f>
        <v>Mar</v>
      </c>
    </row>
    <row r="9312" spans="1:24" x14ac:dyDescent="0.3">
      <c r="A9312">
        <v>9311</v>
      </c>
      <c r="B9312" t="s">
        <v>11357</v>
      </c>
      <c r="C9312" s="1">
        <v>42608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>
        <v>146.68799999999999</v>
      </c>
      <c r="S9312">
        <v>8</v>
      </c>
      <c r="T9312">
        <v>0.2</v>
      </c>
      <c r="U9312">
        <v>45.84</v>
      </c>
      <c r="V9312">
        <f>IFERROR(SuperstoreData[[#This Row],[Profit]]/SuperstoreData[[#This Row],[Sales]],0)</f>
        <v>0.31250000000000006</v>
      </c>
      <c r="W9312">
        <f>YEAR(C9312)</f>
        <v>2016</v>
      </c>
      <c r="X9312" t="str">
        <f>TEXT(C9312,"mmm")</f>
        <v>Aug</v>
      </c>
    </row>
    <row r="9313" spans="1:24" x14ac:dyDescent="0.3">
      <c r="A9313">
        <v>9312</v>
      </c>
      <c r="B9313" t="s">
        <v>11358</v>
      </c>
      <c r="C9313" s="1">
        <v>42800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>
        <v>4.9279999999999999</v>
      </c>
      <c r="S9313">
        <v>2</v>
      </c>
      <c r="T9313">
        <v>0.2</v>
      </c>
      <c r="U9313">
        <v>1.7248000000000001</v>
      </c>
      <c r="V9313">
        <f>IFERROR(SuperstoreData[[#This Row],[Profit]]/SuperstoreData[[#This Row],[Sales]],0)</f>
        <v>0.35000000000000003</v>
      </c>
      <c r="W9313">
        <f>YEAR(C9313)</f>
        <v>2017</v>
      </c>
      <c r="X9313" t="str">
        <f>TEXT(C9313,"mmm")</f>
        <v>Mar</v>
      </c>
    </row>
    <row r="9314" spans="1:24" x14ac:dyDescent="0.3">
      <c r="A9314">
        <v>9313</v>
      </c>
      <c r="B9314" t="s">
        <v>11358</v>
      </c>
      <c r="C9314" s="1">
        <v>42800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>
        <v>63.488</v>
      </c>
      <c r="S9314">
        <v>4</v>
      </c>
      <c r="T9314">
        <v>0.2</v>
      </c>
      <c r="U9314">
        <v>4.7615999999999996</v>
      </c>
      <c r="V9314">
        <f>IFERROR(SuperstoreData[[#This Row],[Profit]]/SuperstoreData[[#This Row],[Sales]],0)</f>
        <v>7.4999999999999997E-2</v>
      </c>
      <c r="W9314">
        <f>YEAR(C9314)</f>
        <v>2017</v>
      </c>
      <c r="X9314" t="str">
        <f>TEXT(C9314,"mmm")</f>
        <v>Mar</v>
      </c>
    </row>
    <row r="9315" spans="1:24" x14ac:dyDescent="0.3">
      <c r="A9315">
        <v>9314</v>
      </c>
      <c r="B9315" t="s">
        <v>11359</v>
      </c>
      <c r="C9315" s="1">
        <v>42319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>
        <v>418.32</v>
      </c>
      <c r="S9315">
        <v>7</v>
      </c>
      <c r="T9315">
        <v>0</v>
      </c>
      <c r="U9315">
        <v>117.1296</v>
      </c>
      <c r="V9315">
        <f>IFERROR(SuperstoreData[[#This Row],[Profit]]/SuperstoreData[[#This Row],[Sales]],0)</f>
        <v>0.27999999999999997</v>
      </c>
      <c r="W9315">
        <f>YEAR(C9315)</f>
        <v>2015</v>
      </c>
      <c r="X9315" t="str">
        <f>TEXT(C9315,"mmm")</f>
        <v>Nov</v>
      </c>
    </row>
    <row r="9316" spans="1:24" x14ac:dyDescent="0.3">
      <c r="A9316">
        <v>9315</v>
      </c>
      <c r="B9316" t="s">
        <v>11359</v>
      </c>
      <c r="C9316" s="1">
        <v>42319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>
        <f>IFERROR(SuperstoreData[[#This Row],[Profit]]/SuperstoreData[[#This Row],[Sales]],0)</f>
        <v>0.37777777777777777</v>
      </c>
      <c r="W9316">
        <f>YEAR(C9316)</f>
        <v>2015</v>
      </c>
      <c r="X9316" t="str">
        <f>TEXT(C9316,"mmm")</f>
        <v>Nov</v>
      </c>
    </row>
    <row r="9317" spans="1:24" x14ac:dyDescent="0.3">
      <c r="A9317">
        <v>9316</v>
      </c>
      <c r="B9317" t="s">
        <v>11360</v>
      </c>
      <c r="C9317" s="1">
        <v>42465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>
        <v>118.782</v>
      </c>
      <c r="S9317">
        <v>3</v>
      </c>
      <c r="T9317">
        <v>0.4</v>
      </c>
      <c r="U9317">
        <v>-27.715800000000002</v>
      </c>
      <c r="V9317">
        <f>IFERROR(SuperstoreData[[#This Row],[Profit]]/SuperstoreData[[#This Row],[Sales]],0)</f>
        <v>-0.23333333333333336</v>
      </c>
      <c r="W9317">
        <f>YEAR(C9317)</f>
        <v>2016</v>
      </c>
      <c r="X9317" t="str">
        <f>TEXT(C9317,"mmm")</f>
        <v>Apr</v>
      </c>
    </row>
    <row r="9318" spans="1:24" x14ac:dyDescent="0.3">
      <c r="A9318">
        <v>9317</v>
      </c>
      <c r="B9318" t="s">
        <v>11360</v>
      </c>
      <c r="C9318" s="1">
        <v>42465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>
        <v>769.18399999999997</v>
      </c>
      <c r="S9318">
        <v>4</v>
      </c>
      <c r="T9318">
        <v>0.2</v>
      </c>
      <c r="U9318">
        <v>-163.45160000000001</v>
      </c>
      <c r="V9318">
        <f>IFERROR(SuperstoreData[[#This Row],[Profit]]/SuperstoreData[[#This Row],[Sales]],0)</f>
        <v>-0.21250000000000002</v>
      </c>
      <c r="W9318">
        <f>YEAR(C9318)</f>
        <v>2016</v>
      </c>
      <c r="X9318" t="str">
        <f>TEXT(C9318,"mmm")</f>
        <v>Apr</v>
      </c>
    </row>
    <row r="9319" spans="1:24" x14ac:dyDescent="0.3">
      <c r="A9319">
        <v>9318</v>
      </c>
      <c r="B9319" t="s">
        <v>11361</v>
      </c>
      <c r="C9319" s="1">
        <v>42787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>
        <v>47.904000000000003</v>
      </c>
      <c r="S9319">
        <v>1</v>
      </c>
      <c r="T9319">
        <v>0.2</v>
      </c>
      <c r="U9319">
        <v>-2.9940000000000002</v>
      </c>
      <c r="V9319">
        <f>IFERROR(SuperstoreData[[#This Row],[Profit]]/SuperstoreData[[#This Row],[Sales]],0)</f>
        <v>-6.25E-2</v>
      </c>
      <c r="W9319">
        <f>YEAR(C9319)</f>
        <v>2017</v>
      </c>
      <c r="X9319" t="str">
        <f>TEXT(C9319,"mmm")</f>
        <v>Feb</v>
      </c>
    </row>
    <row r="9320" spans="1:24" x14ac:dyDescent="0.3">
      <c r="A9320">
        <v>9319</v>
      </c>
      <c r="B9320" t="s">
        <v>11362</v>
      </c>
      <c r="C9320" s="1">
        <v>42936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>
        <v>13.36</v>
      </c>
      <c r="S9320">
        <v>2</v>
      </c>
      <c r="T9320">
        <v>0</v>
      </c>
      <c r="U9320">
        <v>6.4127999999999998</v>
      </c>
      <c r="V9320">
        <f>IFERROR(SuperstoreData[[#This Row],[Profit]]/SuperstoreData[[#This Row],[Sales]],0)</f>
        <v>0.48</v>
      </c>
      <c r="W9320">
        <f>YEAR(C9320)</f>
        <v>2017</v>
      </c>
      <c r="X9320" t="str">
        <f>TEXT(C9320,"mmm")</f>
        <v>Jul</v>
      </c>
    </row>
    <row r="9321" spans="1:24" x14ac:dyDescent="0.3">
      <c r="A9321">
        <v>9320</v>
      </c>
      <c r="B9321" t="s">
        <v>11362</v>
      </c>
      <c r="C9321" s="1">
        <v>42936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>
        <v>163.76400000000001</v>
      </c>
      <c r="S9321">
        <v>2</v>
      </c>
      <c r="T9321">
        <v>0.1</v>
      </c>
      <c r="U9321">
        <v>25.474399999999999</v>
      </c>
      <c r="V9321">
        <f>IFERROR(SuperstoreData[[#This Row],[Profit]]/SuperstoreData[[#This Row],[Sales]],0)</f>
        <v>0.15555555555555553</v>
      </c>
      <c r="W9321">
        <f>YEAR(C9321)</f>
        <v>2017</v>
      </c>
      <c r="X9321" t="str">
        <f>TEXT(C9321,"mmm")</f>
        <v>Jul</v>
      </c>
    </row>
    <row r="9322" spans="1:24" x14ac:dyDescent="0.3">
      <c r="A9322">
        <v>9321</v>
      </c>
      <c r="B9322" t="s">
        <v>11362</v>
      </c>
      <c r="C9322" s="1">
        <v>42936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>
        <v>183.92</v>
      </c>
      <c r="S9322">
        <v>4</v>
      </c>
      <c r="T9322">
        <v>0</v>
      </c>
      <c r="U9322">
        <v>31.266400000000001</v>
      </c>
      <c r="V9322">
        <f>IFERROR(SuperstoreData[[#This Row],[Profit]]/SuperstoreData[[#This Row],[Sales]],0)</f>
        <v>0.17</v>
      </c>
      <c r="W9322">
        <f>YEAR(C9322)</f>
        <v>2017</v>
      </c>
      <c r="X9322" t="str">
        <f>TEXT(C9322,"mmm")</f>
        <v>Jul</v>
      </c>
    </row>
    <row r="9323" spans="1:24" x14ac:dyDescent="0.3">
      <c r="A9323">
        <v>9322</v>
      </c>
      <c r="B9323" t="s">
        <v>11365</v>
      </c>
      <c r="C9323" s="1">
        <v>42678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>
        <v>11.375999999999999</v>
      </c>
      <c r="S9323">
        <v>3</v>
      </c>
      <c r="T9323">
        <v>0.6</v>
      </c>
      <c r="U9323">
        <v>-5.6879999999999997</v>
      </c>
      <c r="V9323">
        <f>IFERROR(SuperstoreData[[#This Row],[Profit]]/SuperstoreData[[#This Row],[Sales]],0)</f>
        <v>-0.5</v>
      </c>
      <c r="W9323">
        <f>YEAR(C9323)</f>
        <v>2016</v>
      </c>
      <c r="X9323" t="str">
        <f>TEXT(C9323,"mmm")</f>
        <v>Nov</v>
      </c>
    </row>
    <row r="9324" spans="1:24" x14ac:dyDescent="0.3">
      <c r="A9324">
        <v>9323</v>
      </c>
      <c r="B9324" t="s">
        <v>11365</v>
      </c>
      <c r="C9324" s="1">
        <v>42678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>
        <v>66.111999999999995</v>
      </c>
      <c r="S9324">
        <v>4</v>
      </c>
      <c r="T9324">
        <v>0.6</v>
      </c>
      <c r="U9324">
        <v>-84.2928</v>
      </c>
      <c r="V9324">
        <f>IFERROR(SuperstoreData[[#This Row],[Profit]]/SuperstoreData[[#This Row],[Sales]],0)</f>
        <v>-1.2750000000000001</v>
      </c>
      <c r="W9324">
        <f>YEAR(C9324)</f>
        <v>2016</v>
      </c>
      <c r="X9324" t="str">
        <f>TEXT(C9324,"mmm")</f>
        <v>Nov</v>
      </c>
    </row>
    <row r="9325" spans="1:24" x14ac:dyDescent="0.3">
      <c r="A9325">
        <v>9324</v>
      </c>
      <c r="B9325" t="s">
        <v>11366</v>
      </c>
      <c r="C9325" s="1">
        <v>43001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>
        <v>211.04</v>
      </c>
      <c r="S9325">
        <v>8</v>
      </c>
      <c r="T9325">
        <v>0</v>
      </c>
      <c r="U9325">
        <v>97.078400000000002</v>
      </c>
      <c r="V9325">
        <f>IFERROR(SuperstoreData[[#This Row],[Profit]]/SuperstoreData[[#This Row],[Sales]],0)</f>
        <v>0.46</v>
      </c>
      <c r="W9325">
        <f>YEAR(C9325)</f>
        <v>2017</v>
      </c>
      <c r="X9325" t="str">
        <f>TEXT(C9325,"mmm")</f>
        <v>Sep</v>
      </c>
    </row>
    <row r="9326" spans="1:24" x14ac:dyDescent="0.3">
      <c r="A9326">
        <v>9325</v>
      </c>
      <c r="B9326" t="s">
        <v>11366</v>
      </c>
      <c r="C9326" s="1">
        <v>43001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>
        <v>594.81600000000003</v>
      </c>
      <c r="S9326">
        <v>2</v>
      </c>
      <c r="T9326">
        <v>0.2</v>
      </c>
      <c r="U9326">
        <v>59.4816</v>
      </c>
      <c r="V9326">
        <f>IFERROR(SuperstoreData[[#This Row],[Profit]]/SuperstoreData[[#This Row],[Sales]],0)</f>
        <v>9.9999999999999992E-2</v>
      </c>
      <c r="W9326">
        <f>YEAR(C9326)</f>
        <v>2017</v>
      </c>
      <c r="X9326" t="str">
        <f>TEXT(C9326,"mmm")</f>
        <v>Sep</v>
      </c>
    </row>
    <row r="9327" spans="1:24" x14ac:dyDescent="0.3">
      <c r="A9327">
        <v>9326</v>
      </c>
      <c r="B9327" t="s">
        <v>11366</v>
      </c>
      <c r="C9327" s="1">
        <v>43001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>
        <v>72.959999999999994</v>
      </c>
      <c r="S9327">
        <v>3</v>
      </c>
      <c r="T9327">
        <v>0.2</v>
      </c>
      <c r="U9327">
        <v>23.712</v>
      </c>
      <c r="V9327">
        <f>IFERROR(SuperstoreData[[#This Row],[Profit]]/SuperstoreData[[#This Row],[Sales]],0)</f>
        <v>0.32500000000000001</v>
      </c>
      <c r="W9327">
        <f>YEAR(C9327)</f>
        <v>2017</v>
      </c>
      <c r="X9327" t="str">
        <f>TEXT(C9327,"mmm")</f>
        <v>Sep</v>
      </c>
    </row>
    <row r="9328" spans="1:24" x14ac:dyDescent="0.3">
      <c r="A9328">
        <v>9327</v>
      </c>
      <c r="B9328" t="s">
        <v>11367</v>
      </c>
      <c r="C9328" s="1">
        <v>42985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>
        <v>80.959999999999994</v>
      </c>
      <c r="S9328">
        <v>4</v>
      </c>
      <c r="T9328">
        <v>0</v>
      </c>
      <c r="U9328">
        <v>34.812800000000003</v>
      </c>
      <c r="V9328">
        <f>IFERROR(SuperstoreData[[#This Row],[Profit]]/SuperstoreData[[#This Row],[Sales]],0)</f>
        <v>0.43000000000000005</v>
      </c>
      <c r="W9328">
        <f>YEAR(C9328)</f>
        <v>2017</v>
      </c>
      <c r="X9328" t="str">
        <f>TEXT(C9328,"mmm")</f>
        <v>Sep</v>
      </c>
    </row>
    <row r="9329" spans="1:24" x14ac:dyDescent="0.3">
      <c r="A9329">
        <v>9328</v>
      </c>
      <c r="B9329" t="s">
        <v>11367</v>
      </c>
      <c r="C9329" s="1">
        <v>42985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>
        <f>IFERROR(SuperstoreData[[#This Row],[Profit]]/SuperstoreData[[#This Row],[Sales]],0)</f>
        <v>7.5000000000000011E-2</v>
      </c>
      <c r="W9329">
        <f>YEAR(C9329)</f>
        <v>2017</v>
      </c>
      <c r="X9329" t="str">
        <f>TEXT(C9329,"mmm")</f>
        <v>Sep</v>
      </c>
    </row>
    <row r="9330" spans="1:24" x14ac:dyDescent="0.3">
      <c r="A9330">
        <v>9329</v>
      </c>
      <c r="B9330" t="s">
        <v>11367</v>
      </c>
      <c r="C9330" s="1">
        <v>42985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>
        <v>25.98</v>
      </c>
      <c r="S9330">
        <v>1</v>
      </c>
      <c r="T9330">
        <v>0</v>
      </c>
      <c r="U9330">
        <v>7.2744</v>
      </c>
      <c r="V9330">
        <f>IFERROR(SuperstoreData[[#This Row],[Profit]]/SuperstoreData[[#This Row],[Sales]],0)</f>
        <v>0.27999999999999997</v>
      </c>
      <c r="W9330">
        <f>YEAR(C9330)</f>
        <v>2017</v>
      </c>
      <c r="X9330" t="str">
        <f>TEXT(C9330,"mmm")</f>
        <v>Sep</v>
      </c>
    </row>
    <row r="9331" spans="1:24" x14ac:dyDescent="0.3">
      <c r="A9331">
        <v>9330</v>
      </c>
      <c r="B9331" t="s">
        <v>11368</v>
      </c>
      <c r="C9331" s="1">
        <v>42336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>
        <v>45.28</v>
      </c>
      <c r="S9331">
        <v>4</v>
      </c>
      <c r="T9331">
        <v>0</v>
      </c>
      <c r="U9331">
        <v>15.395200000000001</v>
      </c>
      <c r="V9331">
        <f>IFERROR(SuperstoreData[[#This Row],[Profit]]/SuperstoreData[[#This Row],[Sales]],0)</f>
        <v>0.34</v>
      </c>
      <c r="W9331">
        <f>YEAR(C9331)</f>
        <v>2015</v>
      </c>
      <c r="X9331" t="str">
        <f>TEXT(C9331,"mmm")</f>
        <v>Nov</v>
      </c>
    </row>
    <row r="9332" spans="1:24" x14ac:dyDescent="0.3">
      <c r="A9332">
        <v>9331</v>
      </c>
      <c r="B9332" t="s">
        <v>11369</v>
      </c>
      <c r="C9332" s="1">
        <v>42320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>
        <v>15.56</v>
      </c>
      <c r="S9332">
        <v>2</v>
      </c>
      <c r="T9332">
        <v>0</v>
      </c>
      <c r="U9332">
        <v>7.3132000000000001</v>
      </c>
      <c r="V9332">
        <f>IFERROR(SuperstoreData[[#This Row],[Profit]]/SuperstoreData[[#This Row],[Sales]],0)</f>
        <v>0.47</v>
      </c>
      <c r="W9332">
        <f>YEAR(C9332)</f>
        <v>2015</v>
      </c>
      <c r="X9332" t="str">
        <f>TEXT(C9332,"mmm")</f>
        <v>Nov</v>
      </c>
    </row>
    <row r="9333" spans="1:24" x14ac:dyDescent="0.3">
      <c r="A9333">
        <v>9332</v>
      </c>
      <c r="B9333" t="s">
        <v>11370</v>
      </c>
      <c r="C9333" s="1">
        <v>42642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>
        <v>859.2</v>
      </c>
      <c r="S9333">
        <v>3</v>
      </c>
      <c r="T9333">
        <v>0.2</v>
      </c>
      <c r="U9333">
        <v>75.180000000000007</v>
      </c>
      <c r="V9333">
        <f>IFERROR(SuperstoreData[[#This Row],[Profit]]/SuperstoreData[[#This Row],[Sales]],0)</f>
        <v>8.7500000000000008E-2</v>
      </c>
      <c r="W9333">
        <f>YEAR(C9333)</f>
        <v>2016</v>
      </c>
      <c r="X9333" t="str">
        <f>TEXT(C9333,"mmm")</f>
        <v>Sep</v>
      </c>
    </row>
    <row r="9334" spans="1:24" x14ac:dyDescent="0.3">
      <c r="A9334">
        <v>9333</v>
      </c>
      <c r="B9334" t="s">
        <v>11371</v>
      </c>
      <c r="C9334" s="1">
        <v>42989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>
        <v>195.68</v>
      </c>
      <c r="S9334">
        <v>4</v>
      </c>
      <c r="T9334">
        <v>0</v>
      </c>
      <c r="U9334">
        <v>50.876800000000003</v>
      </c>
      <c r="V9334">
        <f>IFERROR(SuperstoreData[[#This Row],[Profit]]/SuperstoreData[[#This Row],[Sales]],0)</f>
        <v>0.26</v>
      </c>
      <c r="W9334">
        <f>YEAR(C9334)</f>
        <v>2017</v>
      </c>
      <c r="X9334" t="str">
        <f>TEXT(C9334,"mmm")</f>
        <v>Sep</v>
      </c>
    </row>
    <row r="9335" spans="1:24" x14ac:dyDescent="0.3">
      <c r="A9335">
        <v>9334</v>
      </c>
      <c r="B9335" t="s">
        <v>11371</v>
      </c>
      <c r="C9335" s="1">
        <v>42989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>
        <v>14.2</v>
      </c>
      <c r="S9335">
        <v>4</v>
      </c>
      <c r="T9335">
        <v>0</v>
      </c>
      <c r="U9335">
        <v>6.6740000000000004</v>
      </c>
      <c r="V9335">
        <f>IFERROR(SuperstoreData[[#This Row],[Profit]]/SuperstoreData[[#This Row],[Sales]],0)</f>
        <v>0.47000000000000003</v>
      </c>
      <c r="W9335">
        <f>YEAR(C9335)</f>
        <v>2017</v>
      </c>
      <c r="X9335" t="str">
        <f>TEXT(C9335,"mmm")</f>
        <v>Sep</v>
      </c>
    </row>
    <row r="9336" spans="1:24" x14ac:dyDescent="0.3">
      <c r="A9336">
        <v>9335</v>
      </c>
      <c r="B9336" t="s">
        <v>11372</v>
      </c>
      <c r="C9336" s="1">
        <v>42856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>IFERROR(SuperstoreData[[#This Row],[Profit]]/SuperstoreData[[#This Row],[Sales]],0)</f>
        <v>-0.05</v>
      </c>
      <c r="W9336">
        <f>YEAR(C9336)</f>
        <v>2017</v>
      </c>
      <c r="X9336" t="str">
        <f>TEXT(C9336,"mmm")</f>
        <v>May</v>
      </c>
    </row>
    <row r="9337" spans="1:24" x14ac:dyDescent="0.3">
      <c r="A9337">
        <v>9336</v>
      </c>
      <c r="B9337" t="s">
        <v>11372</v>
      </c>
      <c r="C9337" s="1">
        <v>42856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>
        <v>4.6079999999999997</v>
      </c>
      <c r="S9337">
        <v>2</v>
      </c>
      <c r="T9337">
        <v>0.2</v>
      </c>
      <c r="U9337">
        <v>1.4976</v>
      </c>
      <c r="V9337">
        <f>IFERROR(SuperstoreData[[#This Row],[Profit]]/SuperstoreData[[#This Row],[Sales]],0)</f>
        <v>0.32500000000000001</v>
      </c>
      <c r="W9337">
        <f>YEAR(C9337)</f>
        <v>2017</v>
      </c>
      <c r="X9337" t="str">
        <f>TEXT(C9337,"mmm")</f>
        <v>May</v>
      </c>
    </row>
    <row r="9338" spans="1:24" x14ac:dyDescent="0.3">
      <c r="A9338">
        <v>9337</v>
      </c>
      <c r="B9338" t="s">
        <v>11373</v>
      </c>
      <c r="C9338" s="1">
        <v>42994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>
        <v>17.899999999999999</v>
      </c>
      <c r="S9338">
        <v>5</v>
      </c>
      <c r="T9338">
        <v>0</v>
      </c>
      <c r="U9338">
        <v>8.7710000000000008</v>
      </c>
      <c r="V9338">
        <f>IFERROR(SuperstoreData[[#This Row],[Profit]]/SuperstoreData[[#This Row],[Sales]],0)</f>
        <v>0.4900000000000001</v>
      </c>
      <c r="W9338">
        <f>YEAR(C9338)</f>
        <v>2017</v>
      </c>
      <c r="X9338" t="str">
        <f>TEXT(C9338,"mmm")</f>
        <v>Sep</v>
      </c>
    </row>
    <row r="9339" spans="1:24" x14ac:dyDescent="0.3">
      <c r="A9339">
        <v>9338</v>
      </c>
      <c r="B9339" t="s">
        <v>11374</v>
      </c>
      <c r="C9339" s="1">
        <v>41931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>
        <v>2.992</v>
      </c>
      <c r="S9339">
        <v>1</v>
      </c>
      <c r="T9339">
        <v>0.2</v>
      </c>
      <c r="U9339">
        <v>1.1220000000000001</v>
      </c>
      <c r="V9339">
        <f>IFERROR(SuperstoreData[[#This Row],[Profit]]/SuperstoreData[[#This Row],[Sales]],0)</f>
        <v>0.37500000000000006</v>
      </c>
      <c r="W9339">
        <f>YEAR(C9339)</f>
        <v>2014</v>
      </c>
      <c r="X9339" t="str">
        <f>TEXT(C9339,"mmm")</f>
        <v>Oct</v>
      </c>
    </row>
    <row r="9340" spans="1:24" x14ac:dyDescent="0.3">
      <c r="A9340">
        <v>9339</v>
      </c>
      <c r="B9340" t="s">
        <v>11374</v>
      </c>
      <c r="C9340" s="1">
        <v>41931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>
        <v>20.064</v>
      </c>
      <c r="S9340">
        <v>6</v>
      </c>
      <c r="T9340">
        <v>0.2</v>
      </c>
      <c r="U9340">
        <v>7.0224000000000002</v>
      </c>
      <c r="V9340">
        <f>IFERROR(SuperstoreData[[#This Row],[Profit]]/SuperstoreData[[#This Row],[Sales]],0)</f>
        <v>0.35000000000000003</v>
      </c>
      <c r="W9340">
        <f>YEAR(C9340)</f>
        <v>2014</v>
      </c>
      <c r="X9340" t="str">
        <f>TEXT(C9340,"mmm")</f>
        <v>Oct</v>
      </c>
    </row>
    <row r="9341" spans="1:24" x14ac:dyDescent="0.3">
      <c r="A9341">
        <v>9340</v>
      </c>
      <c r="B9341" t="s">
        <v>11374</v>
      </c>
      <c r="C9341" s="1">
        <v>41931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>
        <v>146.72999999999999</v>
      </c>
      <c r="S9341">
        <v>3</v>
      </c>
      <c r="T9341">
        <v>0</v>
      </c>
      <c r="U9341">
        <v>68.963099999999997</v>
      </c>
      <c r="V9341">
        <f>IFERROR(SuperstoreData[[#This Row],[Profit]]/SuperstoreData[[#This Row],[Sales]],0)</f>
        <v>0.47000000000000003</v>
      </c>
      <c r="W9341">
        <f>YEAR(C9341)</f>
        <v>2014</v>
      </c>
      <c r="X9341" t="str">
        <f>TEXT(C9341,"mmm")</f>
        <v>Oct</v>
      </c>
    </row>
    <row r="9342" spans="1:24" x14ac:dyDescent="0.3">
      <c r="A9342">
        <v>9341</v>
      </c>
      <c r="B9342" t="s">
        <v>11374</v>
      </c>
      <c r="C9342" s="1">
        <v>41931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>
        <v>18.75</v>
      </c>
      <c r="S9342">
        <v>5</v>
      </c>
      <c r="T9342">
        <v>0</v>
      </c>
      <c r="U9342">
        <v>9</v>
      </c>
      <c r="V9342">
        <f>IFERROR(SuperstoreData[[#This Row],[Profit]]/SuperstoreData[[#This Row],[Sales]],0)</f>
        <v>0.48</v>
      </c>
      <c r="W9342">
        <f>YEAR(C9342)</f>
        <v>2014</v>
      </c>
      <c r="X9342" t="str">
        <f>TEXT(C9342,"mmm")</f>
        <v>Oct</v>
      </c>
    </row>
    <row r="9343" spans="1:24" x14ac:dyDescent="0.3">
      <c r="A9343">
        <v>9342</v>
      </c>
      <c r="B9343" t="s">
        <v>11374</v>
      </c>
      <c r="C9343" s="1">
        <v>41931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>
        <v>117.57599999999999</v>
      </c>
      <c r="S9343">
        <v>3</v>
      </c>
      <c r="T9343">
        <v>0.2</v>
      </c>
      <c r="U9343">
        <v>11.7576</v>
      </c>
      <c r="V9343">
        <f>IFERROR(SuperstoreData[[#This Row],[Profit]]/SuperstoreData[[#This Row],[Sales]],0)</f>
        <v>0.1</v>
      </c>
      <c r="W9343">
        <f>YEAR(C9343)</f>
        <v>2014</v>
      </c>
      <c r="X9343" t="str">
        <f>TEXT(C9343,"mmm")</f>
        <v>Oct</v>
      </c>
    </row>
    <row r="9344" spans="1:24" x14ac:dyDescent="0.3">
      <c r="A9344">
        <v>9343</v>
      </c>
      <c r="B9344" t="s">
        <v>11375</v>
      </c>
      <c r="C9344" s="1">
        <v>42442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>
        <v>51.183999999999997</v>
      </c>
      <c r="S9344">
        <v>7</v>
      </c>
      <c r="T9344">
        <v>0.2</v>
      </c>
      <c r="U9344">
        <v>19.193999999999999</v>
      </c>
      <c r="V9344">
        <f>IFERROR(SuperstoreData[[#This Row],[Profit]]/SuperstoreData[[#This Row],[Sales]],0)</f>
        <v>0.375</v>
      </c>
      <c r="W9344">
        <f>YEAR(C9344)</f>
        <v>2016</v>
      </c>
      <c r="X9344" t="str">
        <f>TEXT(C9344,"mmm")</f>
        <v>Mar</v>
      </c>
    </row>
    <row r="9345" spans="1:24" x14ac:dyDescent="0.3">
      <c r="A9345">
        <v>9344</v>
      </c>
      <c r="B9345" t="s">
        <v>11376</v>
      </c>
      <c r="C9345" s="1">
        <v>42783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>
        <v>455.97</v>
      </c>
      <c r="S9345">
        <v>5</v>
      </c>
      <c r="T9345">
        <v>0.4</v>
      </c>
      <c r="U9345">
        <v>-106.393</v>
      </c>
      <c r="V9345">
        <f>IFERROR(SuperstoreData[[#This Row],[Profit]]/SuperstoreData[[#This Row],[Sales]],0)</f>
        <v>-0.23333333333333331</v>
      </c>
      <c r="W9345">
        <f>YEAR(C9345)</f>
        <v>2017</v>
      </c>
      <c r="X9345" t="str">
        <f>TEXT(C9345,"mmm")</f>
        <v>Feb</v>
      </c>
    </row>
    <row r="9346" spans="1:24" x14ac:dyDescent="0.3">
      <c r="A9346">
        <v>9345</v>
      </c>
      <c r="B9346" t="s">
        <v>11376</v>
      </c>
      <c r="C9346" s="1">
        <v>42783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>
        <v>5.7149999999999999</v>
      </c>
      <c r="S9346">
        <v>5</v>
      </c>
      <c r="T9346">
        <v>0.7</v>
      </c>
      <c r="U9346">
        <v>-4.7625000000000002</v>
      </c>
      <c r="V9346">
        <f>IFERROR(SuperstoreData[[#This Row],[Profit]]/SuperstoreData[[#This Row],[Sales]],0)</f>
        <v>-0.83333333333333337</v>
      </c>
      <c r="W9346">
        <f>YEAR(C9346)</f>
        <v>2017</v>
      </c>
      <c r="X9346" t="str">
        <f>TEXT(C9346,"mmm")</f>
        <v>Feb</v>
      </c>
    </row>
    <row r="9347" spans="1:24" x14ac:dyDescent="0.3">
      <c r="A9347">
        <v>9346</v>
      </c>
      <c r="B9347" t="s">
        <v>11376</v>
      </c>
      <c r="C9347" s="1">
        <v>42783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>
        <v>57.594000000000001</v>
      </c>
      <c r="S9347">
        <v>1</v>
      </c>
      <c r="T9347">
        <v>0.4</v>
      </c>
      <c r="U9347">
        <v>-11.518800000000001</v>
      </c>
      <c r="V9347">
        <f>IFERROR(SuperstoreData[[#This Row],[Profit]]/SuperstoreData[[#This Row],[Sales]],0)</f>
        <v>-0.2</v>
      </c>
      <c r="W9347">
        <f>YEAR(C9347)</f>
        <v>2017</v>
      </c>
      <c r="X9347" t="str">
        <f>TEXT(C9347,"mmm")</f>
        <v>Feb</v>
      </c>
    </row>
    <row r="9348" spans="1:24" x14ac:dyDescent="0.3">
      <c r="A9348">
        <v>9347</v>
      </c>
      <c r="B9348" t="s">
        <v>11376</v>
      </c>
      <c r="C9348" s="1">
        <v>42783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>
        <v>30.143999999999998</v>
      </c>
      <c r="S9348">
        <v>2</v>
      </c>
      <c r="T9348">
        <v>0.2</v>
      </c>
      <c r="U9348">
        <v>8.2896000000000001</v>
      </c>
      <c r="V9348">
        <f>IFERROR(SuperstoreData[[#This Row],[Profit]]/SuperstoreData[[#This Row],[Sales]],0)</f>
        <v>0.27500000000000002</v>
      </c>
      <c r="W9348">
        <f>YEAR(C9348)</f>
        <v>2017</v>
      </c>
      <c r="X9348" t="str">
        <f>TEXT(C9348,"mmm")</f>
        <v>Feb</v>
      </c>
    </row>
    <row r="9349" spans="1:24" x14ac:dyDescent="0.3">
      <c r="A9349">
        <v>9348</v>
      </c>
      <c r="B9349" t="s">
        <v>11376</v>
      </c>
      <c r="C9349" s="1">
        <v>42783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>
        <v>899.43</v>
      </c>
      <c r="S9349">
        <v>5</v>
      </c>
      <c r="T9349">
        <v>0.3</v>
      </c>
      <c r="U9349">
        <v>-12.849</v>
      </c>
      <c r="V9349">
        <f>IFERROR(SuperstoreData[[#This Row],[Profit]]/SuperstoreData[[#This Row],[Sales]],0)</f>
        <v>-1.4285714285714287E-2</v>
      </c>
      <c r="W9349">
        <f>YEAR(C9349)</f>
        <v>2017</v>
      </c>
      <c r="X9349" t="str">
        <f>TEXT(C9349,"mmm")</f>
        <v>Feb</v>
      </c>
    </row>
    <row r="9350" spans="1:24" x14ac:dyDescent="0.3">
      <c r="A9350">
        <v>9349</v>
      </c>
      <c r="B9350" t="s">
        <v>11377</v>
      </c>
      <c r="C9350" s="1">
        <v>42726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>
        <v>842.72</v>
      </c>
      <c r="S9350">
        <v>8</v>
      </c>
      <c r="T9350">
        <v>0</v>
      </c>
      <c r="U9350">
        <v>202.25280000000001</v>
      </c>
      <c r="V9350">
        <f>IFERROR(SuperstoreData[[#This Row],[Profit]]/SuperstoreData[[#This Row],[Sales]],0)</f>
        <v>0.24</v>
      </c>
      <c r="W9350">
        <f>YEAR(C9350)</f>
        <v>2016</v>
      </c>
      <c r="X9350" t="str">
        <f>TEXT(C9350,"mmm")</f>
        <v>Dec</v>
      </c>
    </row>
    <row r="9351" spans="1:24" x14ac:dyDescent="0.3">
      <c r="A9351">
        <v>9350</v>
      </c>
      <c r="B9351" t="s">
        <v>11377</v>
      </c>
      <c r="C9351" s="1">
        <v>42726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>
        <v>41.96</v>
      </c>
      <c r="S9351">
        <v>2</v>
      </c>
      <c r="T9351">
        <v>0</v>
      </c>
      <c r="U9351">
        <v>10.909599999999999</v>
      </c>
      <c r="V9351">
        <f>IFERROR(SuperstoreData[[#This Row],[Profit]]/SuperstoreData[[#This Row],[Sales]],0)</f>
        <v>0.25999999999999995</v>
      </c>
      <c r="W9351">
        <f>YEAR(C9351)</f>
        <v>2016</v>
      </c>
      <c r="X9351" t="str">
        <f>TEXT(C9351,"mmm")</f>
        <v>Dec</v>
      </c>
    </row>
    <row r="9352" spans="1:24" x14ac:dyDescent="0.3">
      <c r="A9352">
        <v>9351</v>
      </c>
      <c r="B9352" t="s">
        <v>11378</v>
      </c>
      <c r="C9352" s="1">
        <v>42636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>
        <v>13.215999999999999</v>
      </c>
      <c r="S9352">
        <v>4</v>
      </c>
      <c r="T9352">
        <v>0.2</v>
      </c>
      <c r="U9352">
        <v>4.4603999999999999</v>
      </c>
      <c r="V9352">
        <f>IFERROR(SuperstoreData[[#This Row],[Profit]]/SuperstoreData[[#This Row],[Sales]],0)</f>
        <v>0.33750000000000002</v>
      </c>
      <c r="W9352">
        <f>YEAR(C9352)</f>
        <v>2016</v>
      </c>
      <c r="X9352" t="str">
        <f>TEXT(C9352,"mmm")</f>
        <v>Sep</v>
      </c>
    </row>
    <row r="9353" spans="1:24" x14ac:dyDescent="0.3">
      <c r="A9353">
        <v>9352</v>
      </c>
      <c r="B9353" t="s">
        <v>11378</v>
      </c>
      <c r="C9353" s="1">
        <v>42636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>
        <v>184.75200000000001</v>
      </c>
      <c r="S9353">
        <v>3</v>
      </c>
      <c r="T9353">
        <v>0.2</v>
      </c>
      <c r="U9353">
        <v>-20.784600000000001</v>
      </c>
      <c r="V9353">
        <f>IFERROR(SuperstoreData[[#This Row],[Profit]]/SuperstoreData[[#This Row],[Sales]],0)</f>
        <v>-0.1125</v>
      </c>
      <c r="W9353">
        <f>YEAR(C9353)</f>
        <v>2016</v>
      </c>
      <c r="X9353" t="str">
        <f>TEXT(C9353,"mmm")</f>
        <v>Sep</v>
      </c>
    </row>
    <row r="9354" spans="1:24" x14ac:dyDescent="0.3">
      <c r="A9354">
        <v>9353</v>
      </c>
      <c r="B9354" t="s">
        <v>11379</v>
      </c>
      <c r="C9354" s="1">
        <v>43002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>
        <v>520.46400000000006</v>
      </c>
      <c r="S9354">
        <v>2</v>
      </c>
      <c r="T9354">
        <v>0.3</v>
      </c>
      <c r="U9354">
        <v>-14.8704</v>
      </c>
      <c r="V9354">
        <f>IFERROR(SuperstoreData[[#This Row],[Profit]]/SuperstoreData[[#This Row],[Sales]],0)</f>
        <v>-2.8571428571428567E-2</v>
      </c>
      <c r="W9354">
        <f>YEAR(C9354)</f>
        <v>2017</v>
      </c>
      <c r="X9354" t="str">
        <f>TEXT(C9354,"mmm")</f>
        <v>Sep</v>
      </c>
    </row>
    <row r="9355" spans="1:24" x14ac:dyDescent="0.3">
      <c r="A9355">
        <v>9354</v>
      </c>
      <c r="B9355" t="s">
        <v>11379</v>
      </c>
      <c r="C9355" s="1">
        <v>43002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>
        <v>11.423999999999999</v>
      </c>
      <c r="S9355">
        <v>3</v>
      </c>
      <c r="T9355">
        <v>0.2</v>
      </c>
      <c r="U9355">
        <v>3.7128000000000001</v>
      </c>
      <c r="V9355">
        <f>IFERROR(SuperstoreData[[#This Row],[Profit]]/SuperstoreData[[#This Row],[Sales]],0)</f>
        <v>0.32500000000000001</v>
      </c>
      <c r="W9355">
        <f>YEAR(C9355)</f>
        <v>2017</v>
      </c>
      <c r="X9355" t="str">
        <f>TEXT(C9355,"mmm")</f>
        <v>Sep</v>
      </c>
    </row>
    <row r="9356" spans="1:24" x14ac:dyDescent="0.3">
      <c r="A9356">
        <v>9355</v>
      </c>
      <c r="B9356" t="s">
        <v>11380</v>
      </c>
      <c r="C9356" s="1">
        <v>42339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>
        <v>19.440000000000001</v>
      </c>
      <c r="S9356">
        <v>3</v>
      </c>
      <c r="T9356">
        <v>0</v>
      </c>
      <c r="U9356">
        <v>9.3312000000000008</v>
      </c>
      <c r="V9356">
        <f>IFERROR(SuperstoreData[[#This Row],[Profit]]/SuperstoreData[[#This Row],[Sales]],0)</f>
        <v>0.48000000000000004</v>
      </c>
      <c r="W9356">
        <f>YEAR(C9356)</f>
        <v>2015</v>
      </c>
      <c r="X9356" t="str">
        <f>TEXT(C9356,"mmm")</f>
        <v>Dec</v>
      </c>
    </row>
    <row r="9357" spans="1:24" x14ac:dyDescent="0.3">
      <c r="A9357">
        <v>9356</v>
      </c>
      <c r="B9357" t="s">
        <v>11380</v>
      </c>
      <c r="C9357" s="1">
        <v>42339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>
        <v>3.64</v>
      </c>
      <c r="S9357">
        <v>2</v>
      </c>
      <c r="T9357">
        <v>0</v>
      </c>
      <c r="U9357">
        <v>1.0192000000000001</v>
      </c>
      <c r="V9357">
        <f>IFERROR(SuperstoreData[[#This Row],[Profit]]/SuperstoreData[[#This Row],[Sales]],0)</f>
        <v>0.28000000000000003</v>
      </c>
      <c r="W9357">
        <f>YEAR(C9357)</f>
        <v>2015</v>
      </c>
      <c r="X9357" t="str">
        <f>TEXT(C9357,"mmm")</f>
        <v>Dec</v>
      </c>
    </row>
    <row r="9358" spans="1:24" x14ac:dyDescent="0.3">
      <c r="A9358">
        <v>9357</v>
      </c>
      <c r="B9358" t="s">
        <v>11380</v>
      </c>
      <c r="C9358" s="1">
        <v>42339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>
        <v>18.54</v>
      </c>
      <c r="S9358">
        <v>2</v>
      </c>
      <c r="T9358">
        <v>0</v>
      </c>
      <c r="U9358">
        <v>8.7138000000000009</v>
      </c>
      <c r="V9358">
        <f>IFERROR(SuperstoreData[[#This Row],[Profit]]/SuperstoreData[[#This Row],[Sales]],0)</f>
        <v>0.47000000000000008</v>
      </c>
      <c r="W9358">
        <f>YEAR(C9358)</f>
        <v>2015</v>
      </c>
      <c r="X9358" t="str">
        <f>TEXT(C9358,"mmm")</f>
        <v>Dec</v>
      </c>
    </row>
    <row r="9359" spans="1:24" x14ac:dyDescent="0.3">
      <c r="A9359">
        <v>9358</v>
      </c>
      <c r="B9359" t="s">
        <v>11381</v>
      </c>
      <c r="C9359" s="1">
        <v>42394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>
        <v>43.12</v>
      </c>
      <c r="S9359">
        <v>5</v>
      </c>
      <c r="T9359">
        <v>0.2</v>
      </c>
      <c r="U9359">
        <v>15.092000000000001</v>
      </c>
      <c r="V9359">
        <f>IFERROR(SuperstoreData[[#This Row],[Profit]]/SuperstoreData[[#This Row],[Sales]],0)</f>
        <v>0.35000000000000003</v>
      </c>
      <c r="W9359">
        <f>YEAR(C9359)</f>
        <v>2016</v>
      </c>
      <c r="X9359" t="str">
        <f>TEXT(C9359,"mmm")</f>
        <v>Jan</v>
      </c>
    </row>
    <row r="9360" spans="1:24" x14ac:dyDescent="0.3">
      <c r="A9360">
        <v>9359</v>
      </c>
      <c r="B9360" t="s">
        <v>11381</v>
      </c>
      <c r="C9360" s="1">
        <v>42394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>
        <v>313.72199999999998</v>
      </c>
      <c r="S9360">
        <v>3</v>
      </c>
      <c r="T9360">
        <v>0.4</v>
      </c>
      <c r="U9360">
        <v>-99.345299999999995</v>
      </c>
      <c r="V9360">
        <f>IFERROR(SuperstoreData[[#This Row],[Profit]]/SuperstoreData[[#This Row],[Sales]],0)</f>
        <v>-0.31666666666666665</v>
      </c>
      <c r="W9360">
        <f>YEAR(C9360)</f>
        <v>2016</v>
      </c>
      <c r="X9360" t="str">
        <f>TEXT(C9360,"mmm")</f>
        <v>Jan</v>
      </c>
    </row>
    <row r="9361" spans="1:24" x14ac:dyDescent="0.3">
      <c r="A9361">
        <v>9360</v>
      </c>
      <c r="B9361" t="s">
        <v>11381</v>
      </c>
      <c r="C9361" s="1">
        <v>42394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>
        <v>45.98</v>
      </c>
      <c r="S9361">
        <v>1</v>
      </c>
      <c r="T9361">
        <v>0</v>
      </c>
      <c r="U9361">
        <v>7.8166000000000002</v>
      </c>
      <c r="V9361">
        <f>IFERROR(SuperstoreData[[#This Row],[Profit]]/SuperstoreData[[#This Row],[Sales]],0)</f>
        <v>0.17</v>
      </c>
      <c r="W9361">
        <f>YEAR(C9361)</f>
        <v>2016</v>
      </c>
      <c r="X9361" t="str">
        <f>TEXT(C9361,"mmm")</f>
        <v>Jan</v>
      </c>
    </row>
    <row r="9362" spans="1:24" x14ac:dyDescent="0.3">
      <c r="A9362">
        <v>9361</v>
      </c>
      <c r="B9362" t="s">
        <v>11381</v>
      </c>
      <c r="C9362" s="1">
        <v>42394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>
        <v>428.68</v>
      </c>
      <c r="S9362">
        <v>7</v>
      </c>
      <c r="T9362">
        <v>0</v>
      </c>
      <c r="U9362">
        <v>0</v>
      </c>
      <c r="V9362">
        <f>IFERROR(SuperstoreData[[#This Row],[Profit]]/SuperstoreData[[#This Row],[Sales]],0)</f>
        <v>0</v>
      </c>
      <c r="W9362">
        <f>YEAR(C9362)</f>
        <v>2016</v>
      </c>
      <c r="X9362" t="str">
        <f>TEXT(C9362,"mmm")</f>
        <v>Jan</v>
      </c>
    </row>
    <row r="9363" spans="1:24" x14ac:dyDescent="0.3">
      <c r="A9363">
        <v>9362</v>
      </c>
      <c r="B9363" t="s">
        <v>11382</v>
      </c>
      <c r="C9363" s="1">
        <v>42815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>
        <v>30.576000000000001</v>
      </c>
      <c r="S9363">
        <v>6</v>
      </c>
      <c r="T9363">
        <v>0.2</v>
      </c>
      <c r="U9363">
        <v>10.3194</v>
      </c>
      <c r="V9363">
        <f>IFERROR(SuperstoreData[[#This Row],[Profit]]/SuperstoreData[[#This Row],[Sales]],0)</f>
        <v>0.33749999999999997</v>
      </c>
      <c r="W9363">
        <f>YEAR(C9363)</f>
        <v>2017</v>
      </c>
      <c r="X9363" t="str">
        <f>TEXT(C9363,"mmm")</f>
        <v>Mar</v>
      </c>
    </row>
    <row r="9364" spans="1:24" x14ac:dyDescent="0.3">
      <c r="A9364">
        <v>9363</v>
      </c>
      <c r="B9364" t="s">
        <v>11382</v>
      </c>
      <c r="C9364" s="1">
        <v>42815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>
        <v>13.02</v>
      </c>
      <c r="S9364">
        <v>7</v>
      </c>
      <c r="T9364">
        <v>0</v>
      </c>
      <c r="U9364">
        <v>0.3906</v>
      </c>
      <c r="V9364">
        <f>IFERROR(SuperstoreData[[#This Row],[Profit]]/SuperstoreData[[#This Row],[Sales]],0)</f>
        <v>3.0000000000000002E-2</v>
      </c>
      <c r="W9364">
        <f>YEAR(C9364)</f>
        <v>2017</v>
      </c>
      <c r="X9364" t="str">
        <f>TEXT(C9364,"mmm")</f>
        <v>Mar</v>
      </c>
    </row>
    <row r="9365" spans="1:24" x14ac:dyDescent="0.3">
      <c r="A9365">
        <v>9364</v>
      </c>
      <c r="B9365" t="s">
        <v>11382</v>
      </c>
      <c r="C9365" s="1">
        <v>42815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>
        <v>22.14</v>
      </c>
      <c r="S9365">
        <v>3</v>
      </c>
      <c r="T9365">
        <v>0</v>
      </c>
      <c r="U9365">
        <v>6.4206000000000003</v>
      </c>
      <c r="V9365">
        <f>IFERROR(SuperstoreData[[#This Row],[Profit]]/SuperstoreData[[#This Row],[Sales]],0)</f>
        <v>0.28999999999999998</v>
      </c>
      <c r="W9365">
        <f>YEAR(C9365)</f>
        <v>2017</v>
      </c>
      <c r="X9365" t="str">
        <f>TEXT(C9365,"mmm")</f>
        <v>Mar</v>
      </c>
    </row>
    <row r="9366" spans="1:24" x14ac:dyDescent="0.3">
      <c r="A9366">
        <v>9365</v>
      </c>
      <c r="B9366" t="s">
        <v>11382</v>
      </c>
      <c r="C9366" s="1">
        <v>42815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>
        <v>359.32</v>
      </c>
      <c r="S9366">
        <v>4</v>
      </c>
      <c r="T9366">
        <v>0</v>
      </c>
      <c r="U9366">
        <v>7.1863999999999999</v>
      </c>
      <c r="V9366">
        <f>IFERROR(SuperstoreData[[#This Row],[Profit]]/SuperstoreData[[#This Row],[Sales]],0)</f>
        <v>0.02</v>
      </c>
      <c r="W9366">
        <f>YEAR(C9366)</f>
        <v>2017</v>
      </c>
      <c r="X9366" t="str">
        <f>TEXT(C9366,"mmm")</f>
        <v>Mar</v>
      </c>
    </row>
    <row r="9367" spans="1:24" x14ac:dyDescent="0.3">
      <c r="A9367">
        <v>9366</v>
      </c>
      <c r="B9367" t="s">
        <v>11383</v>
      </c>
      <c r="C9367" s="1">
        <v>41873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>
        <v>11.56</v>
      </c>
      <c r="S9367">
        <v>2</v>
      </c>
      <c r="T9367">
        <v>0</v>
      </c>
      <c r="U9367">
        <v>5.6643999999999997</v>
      </c>
      <c r="V9367">
        <f>IFERROR(SuperstoreData[[#This Row],[Profit]]/SuperstoreData[[#This Row],[Sales]],0)</f>
        <v>0.48999999999999994</v>
      </c>
      <c r="W9367">
        <f>YEAR(C9367)</f>
        <v>2014</v>
      </c>
      <c r="X9367" t="str">
        <f>TEXT(C9367,"mmm")</f>
        <v>Aug</v>
      </c>
    </row>
    <row r="9368" spans="1:24" x14ac:dyDescent="0.3">
      <c r="A9368">
        <v>9367</v>
      </c>
      <c r="B9368" t="s">
        <v>11384</v>
      </c>
      <c r="C9368" s="1">
        <v>41798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>
        <v>68.48</v>
      </c>
      <c r="S9368">
        <v>2</v>
      </c>
      <c r="T9368">
        <v>0.2</v>
      </c>
      <c r="U9368">
        <v>25.68</v>
      </c>
      <c r="V9368">
        <f>IFERROR(SuperstoreData[[#This Row],[Profit]]/SuperstoreData[[#This Row],[Sales]],0)</f>
        <v>0.375</v>
      </c>
      <c r="W9368">
        <f>YEAR(C9368)</f>
        <v>2014</v>
      </c>
      <c r="X9368" t="str">
        <f>TEXT(C9368,"mmm")</f>
        <v>Jun</v>
      </c>
    </row>
    <row r="9369" spans="1:24" x14ac:dyDescent="0.3">
      <c r="A9369">
        <v>9368</v>
      </c>
      <c r="B9369" t="s">
        <v>11384</v>
      </c>
      <c r="C9369" s="1">
        <v>41798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>
        <v>1676.88</v>
      </c>
      <c r="S9369">
        <v>6</v>
      </c>
      <c r="T9369">
        <v>0</v>
      </c>
      <c r="U9369">
        <v>83.843999999999994</v>
      </c>
      <c r="V9369">
        <f>IFERROR(SuperstoreData[[#This Row],[Profit]]/SuperstoreData[[#This Row],[Sales]],0)</f>
        <v>4.9999999999999996E-2</v>
      </c>
      <c r="W9369">
        <f>YEAR(C9369)</f>
        <v>2014</v>
      </c>
      <c r="X9369" t="str">
        <f>TEXT(C9369,"mmm")</f>
        <v>Jun</v>
      </c>
    </row>
    <row r="9370" spans="1:24" x14ac:dyDescent="0.3">
      <c r="A9370">
        <v>9369</v>
      </c>
      <c r="B9370" t="s">
        <v>11385</v>
      </c>
      <c r="C9370" s="1">
        <v>42467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>
        <v>37.94</v>
      </c>
      <c r="S9370">
        <v>2</v>
      </c>
      <c r="T9370">
        <v>0</v>
      </c>
      <c r="U9370">
        <v>18.211200000000002</v>
      </c>
      <c r="V9370">
        <f>IFERROR(SuperstoreData[[#This Row],[Profit]]/SuperstoreData[[#This Row],[Sales]],0)</f>
        <v>0.48000000000000009</v>
      </c>
      <c r="W9370">
        <f>YEAR(C9370)</f>
        <v>2016</v>
      </c>
      <c r="X9370" t="str">
        <f>TEXT(C9370,"mmm")</f>
        <v>Apr</v>
      </c>
    </row>
    <row r="9371" spans="1:24" x14ac:dyDescent="0.3">
      <c r="A9371">
        <v>9370</v>
      </c>
      <c r="B9371" t="s">
        <v>11386</v>
      </c>
      <c r="C9371" s="1">
        <v>43046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>
        <v>272.97000000000003</v>
      </c>
      <c r="S9371">
        <v>3</v>
      </c>
      <c r="T9371">
        <v>0</v>
      </c>
      <c r="U9371">
        <v>43.675199999999997</v>
      </c>
      <c r="V9371">
        <f>IFERROR(SuperstoreData[[#This Row],[Profit]]/SuperstoreData[[#This Row],[Sales]],0)</f>
        <v>0.15999999999999998</v>
      </c>
      <c r="W9371">
        <f>YEAR(C9371)</f>
        <v>2017</v>
      </c>
      <c r="X9371" t="str">
        <f>TEXT(C9371,"mmm")</f>
        <v>Nov</v>
      </c>
    </row>
    <row r="9372" spans="1:24" x14ac:dyDescent="0.3">
      <c r="A9372">
        <v>9371</v>
      </c>
      <c r="B9372" t="s">
        <v>11387</v>
      </c>
      <c r="C9372" s="1">
        <v>42153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>
        <v>41.567999999999998</v>
      </c>
      <c r="S9372">
        <v>4</v>
      </c>
      <c r="T9372">
        <v>0.2</v>
      </c>
      <c r="U9372">
        <v>-4.1567999999999996</v>
      </c>
      <c r="V9372">
        <f>IFERROR(SuperstoreData[[#This Row],[Profit]]/SuperstoreData[[#This Row],[Sales]],0)</f>
        <v>-9.9999999999999992E-2</v>
      </c>
      <c r="W9372">
        <f>YEAR(C9372)</f>
        <v>2015</v>
      </c>
      <c r="X9372" t="str">
        <f>TEXT(C9372,"mmm")</f>
        <v>May</v>
      </c>
    </row>
    <row r="9373" spans="1:24" x14ac:dyDescent="0.3">
      <c r="A9373">
        <v>9372</v>
      </c>
      <c r="B9373" t="s">
        <v>11387</v>
      </c>
      <c r="C9373" s="1">
        <v>42153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>
        <v>317.05799999999999</v>
      </c>
      <c r="S9373">
        <v>3</v>
      </c>
      <c r="T9373">
        <v>0.3</v>
      </c>
      <c r="U9373">
        <v>-86.058599999999998</v>
      </c>
      <c r="V9373">
        <f>IFERROR(SuperstoreData[[#This Row],[Profit]]/SuperstoreData[[#This Row],[Sales]],0)</f>
        <v>-0.27142857142857141</v>
      </c>
      <c r="W9373">
        <f>YEAR(C9373)</f>
        <v>2015</v>
      </c>
      <c r="X9373" t="str">
        <f>TEXT(C9373,"mmm")</f>
        <v>May</v>
      </c>
    </row>
    <row r="9374" spans="1:24" x14ac:dyDescent="0.3">
      <c r="A9374">
        <v>9373</v>
      </c>
      <c r="B9374" t="s">
        <v>11387</v>
      </c>
      <c r="C9374" s="1">
        <v>42153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>
        <v>8.0399999999999991</v>
      </c>
      <c r="S9374">
        <v>5</v>
      </c>
      <c r="T9374">
        <v>0.2</v>
      </c>
      <c r="U9374">
        <v>2.9144999999999999</v>
      </c>
      <c r="V9374">
        <f>IFERROR(SuperstoreData[[#This Row],[Profit]]/SuperstoreData[[#This Row],[Sales]],0)</f>
        <v>0.36250000000000004</v>
      </c>
      <c r="W9374">
        <f>YEAR(C9374)</f>
        <v>2015</v>
      </c>
      <c r="X9374" t="str">
        <f>TEXT(C9374,"mmm")</f>
        <v>May</v>
      </c>
    </row>
    <row r="9375" spans="1:24" x14ac:dyDescent="0.3">
      <c r="A9375">
        <v>9374</v>
      </c>
      <c r="B9375" t="s">
        <v>11388</v>
      </c>
      <c r="C9375" s="1">
        <v>42862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>
        <v>419.94400000000002</v>
      </c>
      <c r="S9375">
        <v>7</v>
      </c>
      <c r="T9375">
        <v>0.2</v>
      </c>
      <c r="U9375">
        <v>52.493000000000002</v>
      </c>
      <c r="V9375">
        <f>IFERROR(SuperstoreData[[#This Row],[Profit]]/SuperstoreData[[#This Row],[Sales]],0)</f>
        <v>0.125</v>
      </c>
      <c r="W9375">
        <f>YEAR(C9375)</f>
        <v>2017</v>
      </c>
      <c r="X9375" t="str">
        <f>TEXT(C9375,"mmm")</f>
        <v>May</v>
      </c>
    </row>
    <row r="9376" spans="1:24" x14ac:dyDescent="0.3">
      <c r="A9376">
        <v>9375</v>
      </c>
      <c r="B9376" t="s">
        <v>11389</v>
      </c>
      <c r="C9376" s="1">
        <v>42526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>
        <v>61.38</v>
      </c>
      <c r="S9376">
        <v>6</v>
      </c>
      <c r="T9376">
        <v>0</v>
      </c>
      <c r="U9376">
        <v>15.9588</v>
      </c>
      <c r="V9376">
        <f>IFERROR(SuperstoreData[[#This Row],[Profit]]/SuperstoreData[[#This Row],[Sales]],0)</f>
        <v>0.26</v>
      </c>
      <c r="W9376">
        <f>YEAR(C9376)</f>
        <v>2016</v>
      </c>
      <c r="X9376" t="str">
        <f>TEXT(C9376,"mmm")</f>
        <v>Jun</v>
      </c>
    </row>
    <row r="9377" spans="1:24" x14ac:dyDescent="0.3">
      <c r="A9377">
        <v>9376</v>
      </c>
      <c r="B9377" t="s">
        <v>11390</v>
      </c>
      <c r="C9377" s="1">
        <v>42352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>
        <v>50</v>
      </c>
      <c r="S9377">
        <v>2</v>
      </c>
      <c r="T9377">
        <v>0</v>
      </c>
      <c r="U9377">
        <v>10.5</v>
      </c>
      <c r="V9377">
        <f>IFERROR(SuperstoreData[[#This Row],[Profit]]/SuperstoreData[[#This Row],[Sales]],0)</f>
        <v>0.21</v>
      </c>
      <c r="W9377">
        <f>YEAR(C9377)</f>
        <v>2015</v>
      </c>
      <c r="X9377" t="str">
        <f>TEXT(C9377,"mmm")</f>
        <v>Dec</v>
      </c>
    </row>
    <row r="9378" spans="1:24" x14ac:dyDescent="0.3">
      <c r="A9378">
        <v>9377</v>
      </c>
      <c r="B9378" t="s">
        <v>11391</v>
      </c>
      <c r="C9378" s="1">
        <v>43094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>
        <v>31.8</v>
      </c>
      <c r="S9378">
        <v>3</v>
      </c>
      <c r="T9378">
        <v>0</v>
      </c>
      <c r="U9378">
        <v>13.673999999999999</v>
      </c>
      <c r="V9378">
        <f>IFERROR(SuperstoreData[[#This Row],[Profit]]/SuperstoreData[[#This Row],[Sales]],0)</f>
        <v>0.43</v>
      </c>
      <c r="W9378">
        <f>YEAR(C9378)</f>
        <v>2017</v>
      </c>
      <c r="X9378" t="str">
        <f>TEXT(C9378,"mmm")</f>
        <v>Dec</v>
      </c>
    </row>
    <row r="9379" spans="1:24" x14ac:dyDescent="0.3">
      <c r="A9379">
        <v>9378</v>
      </c>
      <c r="B9379" t="s">
        <v>11393</v>
      </c>
      <c r="C9379" s="1">
        <v>43086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>
        <v>32.56</v>
      </c>
      <c r="S9379">
        <v>2</v>
      </c>
      <c r="T9379">
        <v>0</v>
      </c>
      <c r="U9379">
        <v>8.4656000000000002</v>
      </c>
      <c r="V9379">
        <f>IFERROR(SuperstoreData[[#This Row],[Profit]]/SuperstoreData[[#This Row],[Sales]],0)</f>
        <v>0.26</v>
      </c>
      <c r="W9379">
        <f>YEAR(C9379)</f>
        <v>2017</v>
      </c>
      <c r="X9379" t="str">
        <f>TEXT(C9379,"mmm")</f>
        <v>Dec</v>
      </c>
    </row>
    <row r="9380" spans="1:24" x14ac:dyDescent="0.3">
      <c r="A9380">
        <v>9379</v>
      </c>
      <c r="B9380" t="s">
        <v>11394</v>
      </c>
      <c r="C9380" s="1">
        <v>42500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>
        <v>7.0720000000000001</v>
      </c>
      <c r="S9380">
        <v>2</v>
      </c>
      <c r="T9380">
        <v>0.2</v>
      </c>
      <c r="U9380">
        <v>2.3868</v>
      </c>
      <c r="V9380">
        <f>IFERROR(SuperstoreData[[#This Row],[Profit]]/SuperstoreData[[#This Row],[Sales]],0)</f>
        <v>0.33750000000000002</v>
      </c>
      <c r="W9380">
        <f>YEAR(C9380)</f>
        <v>2016</v>
      </c>
      <c r="X9380" t="str">
        <f>TEXT(C9380,"mmm")</f>
        <v>May</v>
      </c>
    </row>
    <row r="9381" spans="1:24" x14ac:dyDescent="0.3">
      <c r="A9381">
        <v>9380</v>
      </c>
      <c r="B9381" t="s">
        <v>11397</v>
      </c>
      <c r="C9381" s="1">
        <v>41996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>
        <v>45.527999999999999</v>
      </c>
      <c r="S9381">
        <v>3</v>
      </c>
      <c r="T9381">
        <v>0.2</v>
      </c>
      <c r="U9381">
        <v>15.934799999999999</v>
      </c>
      <c r="V9381">
        <f>IFERROR(SuperstoreData[[#This Row],[Profit]]/SuperstoreData[[#This Row],[Sales]],0)</f>
        <v>0.35</v>
      </c>
      <c r="W9381">
        <f>YEAR(C9381)</f>
        <v>2014</v>
      </c>
      <c r="X9381" t="str">
        <f>TEXT(C9381,"mmm")</f>
        <v>Dec</v>
      </c>
    </row>
    <row r="9382" spans="1:24" x14ac:dyDescent="0.3">
      <c r="A9382">
        <v>9381</v>
      </c>
      <c r="B9382" t="s">
        <v>11397</v>
      </c>
      <c r="C9382" s="1">
        <v>41996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>
        <v>64.784000000000006</v>
      </c>
      <c r="S9382">
        <v>1</v>
      </c>
      <c r="T9382">
        <v>0.2</v>
      </c>
      <c r="U9382">
        <v>6.4783999999999997</v>
      </c>
      <c r="V9382">
        <f>IFERROR(SuperstoreData[[#This Row],[Profit]]/SuperstoreData[[#This Row],[Sales]],0)</f>
        <v>9.9999999999999992E-2</v>
      </c>
      <c r="W9382">
        <f>YEAR(C9382)</f>
        <v>2014</v>
      </c>
      <c r="X9382" t="str">
        <f>TEXT(C9382,"mmm")</f>
        <v>Dec</v>
      </c>
    </row>
    <row r="9383" spans="1:24" x14ac:dyDescent="0.3">
      <c r="A9383">
        <v>9382</v>
      </c>
      <c r="B9383" t="s">
        <v>11397</v>
      </c>
      <c r="C9383" s="1">
        <v>41996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>
        <v>424.27199999999999</v>
      </c>
      <c r="S9383">
        <v>2</v>
      </c>
      <c r="T9383">
        <v>0.2</v>
      </c>
      <c r="U9383">
        <v>-10.6068</v>
      </c>
      <c r="V9383">
        <f>IFERROR(SuperstoreData[[#This Row],[Profit]]/SuperstoreData[[#This Row],[Sales]],0)</f>
        <v>-2.5000000000000001E-2</v>
      </c>
      <c r="W9383">
        <f>YEAR(C9383)</f>
        <v>2014</v>
      </c>
      <c r="X9383" t="str">
        <f>TEXT(C9383,"mmm")</f>
        <v>Dec</v>
      </c>
    </row>
    <row r="9384" spans="1:24" x14ac:dyDescent="0.3">
      <c r="A9384">
        <v>9383</v>
      </c>
      <c r="B9384" t="s">
        <v>11397</v>
      </c>
      <c r="C9384" s="1">
        <v>41996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>
        <v>1.3440000000000001</v>
      </c>
      <c r="S9384">
        <v>1</v>
      </c>
      <c r="T9384">
        <v>0.2</v>
      </c>
      <c r="U9384">
        <v>0.504</v>
      </c>
      <c r="V9384">
        <f>IFERROR(SuperstoreData[[#This Row],[Profit]]/SuperstoreData[[#This Row],[Sales]],0)</f>
        <v>0.375</v>
      </c>
      <c r="W9384">
        <f>YEAR(C9384)</f>
        <v>2014</v>
      </c>
      <c r="X9384" t="str">
        <f>TEXT(C9384,"mmm")</f>
        <v>Dec</v>
      </c>
    </row>
    <row r="9385" spans="1:24" x14ac:dyDescent="0.3">
      <c r="A9385">
        <v>9384</v>
      </c>
      <c r="B9385" t="s">
        <v>11397</v>
      </c>
      <c r="C9385" s="1">
        <v>41996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>
        <v>83.92</v>
      </c>
      <c r="S9385">
        <v>5</v>
      </c>
      <c r="T9385">
        <v>0.2</v>
      </c>
      <c r="U9385">
        <v>-1.0489999999999999</v>
      </c>
      <c r="V9385">
        <f>IFERROR(SuperstoreData[[#This Row],[Profit]]/SuperstoreData[[#This Row],[Sales]],0)</f>
        <v>-1.2499999999999999E-2</v>
      </c>
      <c r="W9385">
        <f>YEAR(C9385)</f>
        <v>2014</v>
      </c>
      <c r="X9385" t="str">
        <f>TEXT(C9385,"mmm")</f>
        <v>Dec</v>
      </c>
    </row>
    <row r="9386" spans="1:24" x14ac:dyDescent="0.3">
      <c r="A9386">
        <v>9385</v>
      </c>
      <c r="B9386" t="s">
        <v>11398</v>
      </c>
      <c r="C9386" s="1">
        <v>42958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>
        <v>25.92</v>
      </c>
      <c r="S9386">
        <v>4</v>
      </c>
      <c r="T9386">
        <v>0</v>
      </c>
      <c r="U9386">
        <v>12.441599999999999</v>
      </c>
      <c r="V9386">
        <f>IFERROR(SuperstoreData[[#This Row],[Profit]]/SuperstoreData[[#This Row],[Sales]],0)</f>
        <v>0.47999999999999993</v>
      </c>
      <c r="W9386">
        <f>YEAR(C9386)</f>
        <v>2017</v>
      </c>
      <c r="X9386" t="str">
        <f>TEXT(C9386,"mmm")</f>
        <v>Aug</v>
      </c>
    </row>
    <row r="9387" spans="1:24" x14ac:dyDescent="0.3">
      <c r="A9387">
        <v>9386</v>
      </c>
      <c r="B9387" t="s">
        <v>11399</v>
      </c>
      <c r="C9387" s="1">
        <v>42974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>
        <v>120.57599999999999</v>
      </c>
      <c r="S9387">
        <v>8</v>
      </c>
      <c r="T9387">
        <v>0.2</v>
      </c>
      <c r="U9387">
        <v>33.1584</v>
      </c>
      <c r="V9387">
        <f>IFERROR(SuperstoreData[[#This Row],[Profit]]/SuperstoreData[[#This Row],[Sales]],0)</f>
        <v>0.27500000000000002</v>
      </c>
      <c r="W9387">
        <f>YEAR(C9387)</f>
        <v>2017</v>
      </c>
      <c r="X9387" t="str">
        <f>TEXT(C9387,"mmm")</f>
        <v>Aug</v>
      </c>
    </row>
    <row r="9388" spans="1:24" x14ac:dyDescent="0.3">
      <c r="A9388">
        <v>9387</v>
      </c>
      <c r="B9388" t="s">
        <v>11400</v>
      </c>
      <c r="C9388" s="1">
        <v>42754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>
        <v>79.92</v>
      </c>
      <c r="S9388">
        <v>4</v>
      </c>
      <c r="T9388">
        <v>0</v>
      </c>
      <c r="U9388">
        <v>37.562399999999997</v>
      </c>
      <c r="V9388">
        <f>IFERROR(SuperstoreData[[#This Row],[Profit]]/SuperstoreData[[#This Row],[Sales]],0)</f>
        <v>0.47</v>
      </c>
      <c r="W9388">
        <f>YEAR(C9388)</f>
        <v>2017</v>
      </c>
      <c r="X9388" t="str">
        <f>TEXT(C9388,"mmm")</f>
        <v>Jan</v>
      </c>
    </row>
    <row r="9389" spans="1:24" x14ac:dyDescent="0.3">
      <c r="A9389">
        <v>9388</v>
      </c>
      <c r="B9389" t="s">
        <v>11400</v>
      </c>
      <c r="C9389" s="1">
        <v>42754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>
        <v>12.28</v>
      </c>
      <c r="S9389">
        <v>1</v>
      </c>
      <c r="T9389">
        <v>0</v>
      </c>
      <c r="U9389">
        <v>5.7716000000000003</v>
      </c>
      <c r="V9389">
        <f>IFERROR(SuperstoreData[[#This Row],[Profit]]/SuperstoreData[[#This Row],[Sales]],0)</f>
        <v>0.47000000000000003</v>
      </c>
      <c r="W9389">
        <f>YEAR(C9389)</f>
        <v>2017</v>
      </c>
      <c r="X9389" t="str">
        <f>TEXT(C9389,"mmm")</f>
        <v>Jan</v>
      </c>
    </row>
    <row r="9390" spans="1:24" x14ac:dyDescent="0.3">
      <c r="A9390">
        <v>9389</v>
      </c>
      <c r="B9390" t="s">
        <v>11400</v>
      </c>
      <c r="C9390" s="1">
        <v>42754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>
        <v>542.94000000000005</v>
      </c>
      <c r="S9390">
        <v>3</v>
      </c>
      <c r="T9390">
        <v>0</v>
      </c>
      <c r="U9390">
        <v>152.0232</v>
      </c>
      <c r="V9390">
        <f>IFERROR(SuperstoreData[[#This Row],[Profit]]/SuperstoreData[[#This Row],[Sales]],0)</f>
        <v>0.27999999999999997</v>
      </c>
      <c r="W9390">
        <f>YEAR(C9390)</f>
        <v>2017</v>
      </c>
      <c r="X9390" t="str">
        <f>TEXT(C9390,"mmm")</f>
        <v>Jan</v>
      </c>
    </row>
    <row r="9391" spans="1:24" x14ac:dyDescent="0.3">
      <c r="A9391">
        <v>9390</v>
      </c>
      <c r="B9391" t="s">
        <v>11400</v>
      </c>
      <c r="C9391" s="1">
        <v>42754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>
        <v>2.04</v>
      </c>
      <c r="S9391">
        <v>1</v>
      </c>
      <c r="T9391">
        <v>0</v>
      </c>
      <c r="U9391">
        <v>0.95879999999999999</v>
      </c>
      <c r="V9391">
        <f>IFERROR(SuperstoreData[[#This Row],[Profit]]/SuperstoreData[[#This Row],[Sales]],0)</f>
        <v>0.47</v>
      </c>
      <c r="W9391">
        <f>YEAR(C9391)</f>
        <v>2017</v>
      </c>
      <c r="X9391" t="str">
        <f>TEXT(C9391,"mmm")</f>
        <v>Jan</v>
      </c>
    </row>
    <row r="9392" spans="1:24" x14ac:dyDescent="0.3">
      <c r="A9392">
        <v>9391</v>
      </c>
      <c r="B9392" t="s">
        <v>11401</v>
      </c>
      <c r="C9392" s="1">
        <v>42174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>
        <v>228.92</v>
      </c>
      <c r="S9392">
        <v>5</v>
      </c>
      <c r="T9392">
        <v>0.2</v>
      </c>
      <c r="U9392">
        <v>14.307499999999999</v>
      </c>
      <c r="V9392">
        <f>IFERROR(SuperstoreData[[#This Row],[Profit]]/SuperstoreData[[#This Row],[Sales]],0)</f>
        <v>6.25E-2</v>
      </c>
      <c r="W9392">
        <f>YEAR(C9392)</f>
        <v>2015</v>
      </c>
      <c r="X9392" t="str">
        <f>TEXT(C9392,"mmm")</f>
        <v>Jun</v>
      </c>
    </row>
    <row r="9393" spans="1:24" x14ac:dyDescent="0.3">
      <c r="A9393">
        <v>9392</v>
      </c>
      <c r="B9393" t="s">
        <v>11402</v>
      </c>
      <c r="C9393" s="1">
        <v>42807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>
        <v>7.992</v>
      </c>
      <c r="S9393">
        <v>1</v>
      </c>
      <c r="T9393">
        <v>0.2</v>
      </c>
      <c r="U9393">
        <v>2.5973999999999999</v>
      </c>
      <c r="V9393">
        <f>IFERROR(SuperstoreData[[#This Row],[Profit]]/SuperstoreData[[#This Row],[Sales]],0)</f>
        <v>0.32500000000000001</v>
      </c>
      <c r="W9393">
        <f>YEAR(C9393)</f>
        <v>2017</v>
      </c>
      <c r="X9393" t="str">
        <f>TEXT(C9393,"mmm")</f>
        <v>Mar</v>
      </c>
    </row>
    <row r="9394" spans="1:24" x14ac:dyDescent="0.3">
      <c r="A9394">
        <v>9393</v>
      </c>
      <c r="B9394" t="s">
        <v>11403</v>
      </c>
      <c r="C9394" s="1">
        <v>42302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>
        <v>582.33600000000001</v>
      </c>
      <c r="S9394">
        <v>8</v>
      </c>
      <c r="T9394">
        <v>0.2</v>
      </c>
      <c r="U9394">
        <v>-29.116800000000001</v>
      </c>
      <c r="V9394">
        <f>IFERROR(SuperstoreData[[#This Row],[Profit]]/SuperstoreData[[#This Row],[Sales]],0)</f>
        <v>-0.05</v>
      </c>
      <c r="W9394">
        <f>YEAR(C9394)</f>
        <v>2015</v>
      </c>
      <c r="X9394" t="str">
        <f>TEXT(C9394,"mmm")</f>
        <v>Oct</v>
      </c>
    </row>
    <row r="9395" spans="1:24" x14ac:dyDescent="0.3">
      <c r="A9395">
        <v>9394</v>
      </c>
      <c r="B9395" t="s">
        <v>11404</v>
      </c>
      <c r="C9395" s="1">
        <v>41902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>
        <v>629.95000000000005</v>
      </c>
      <c r="S9395">
        <v>5</v>
      </c>
      <c r="T9395">
        <v>0</v>
      </c>
      <c r="U9395">
        <v>157.48750000000001</v>
      </c>
      <c r="V9395">
        <f>IFERROR(SuperstoreData[[#This Row],[Profit]]/SuperstoreData[[#This Row],[Sales]],0)</f>
        <v>0.25</v>
      </c>
      <c r="W9395">
        <f>YEAR(C9395)</f>
        <v>2014</v>
      </c>
      <c r="X9395" t="str">
        <f>TEXT(C9395,"mmm")</f>
        <v>Sep</v>
      </c>
    </row>
    <row r="9396" spans="1:24" x14ac:dyDescent="0.3">
      <c r="A9396">
        <v>9395</v>
      </c>
      <c r="B9396" t="s">
        <v>11404</v>
      </c>
      <c r="C9396" s="1">
        <v>41902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>
        <v>631.78200000000004</v>
      </c>
      <c r="S9396">
        <v>2</v>
      </c>
      <c r="T9396">
        <v>0.1</v>
      </c>
      <c r="U9396">
        <v>140.39599999999999</v>
      </c>
      <c r="V9396">
        <f>IFERROR(SuperstoreData[[#This Row],[Profit]]/SuperstoreData[[#This Row],[Sales]],0)</f>
        <v>0.22222222222222218</v>
      </c>
      <c r="W9396">
        <f>YEAR(C9396)</f>
        <v>2014</v>
      </c>
      <c r="X9396" t="str">
        <f>TEXT(C9396,"mmm")</f>
        <v>Sep</v>
      </c>
    </row>
    <row r="9397" spans="1:24" x14ac:dyDescent="0.3">
      <c r="A9397">
        <v>9396</v>
      </c>
      <c r="B9397" t="s">
        <v>11404</v>
      </c>
      <c r="C9397" s="1">
        <v>41902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>
        <v>801.56799999999998</v>
      </c>
      <c r="S9397">
        <v>2</v>
      </c>
      <c r="T9397">
        <v>0.2</v>
      </c>
      <c r="U9397">
        <v>-10.019600000000001</v>
      </c>
      <c r="V9397">
        <f>IFERROR(SuperstoreData[[#This Row],[Profit]]/SuperstoreData[[#This Row],[Sales]],0)</f>
        <v>-1.2500000000000001E-2</v>
      </c>
      <c r="W9397">
        <f>YEAR(C9397)</f>
        <v>2014</v>
      </c>
      <c r="X9397" t="str">
        <f>TEXT(C9397,"mmm")</f>
        <v>Sep</v>
      </c>
    </row>
    <row r="9398" spans="1:24" x14ac:dyDescent="0.3">
      <c r="A9398">
        <v>9397</v>
      </c>
      <c r="B9398" t="s">
        <v>11404</v>
      </c>
      <c r="C9398" s="1">
        <v>41902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>
        <v>75.180000000000007</v>
      </c>
      <c r="S9398">
        <v>6</v>
      </c>
      <c r="T9398">
        <v>0</v>
      </c>
      <c r="U9398">
        <v>35.334600000000002</v>
      </c>
      <c r="V9398">
        <f>IFERROR(SuperstoreData[[#This Row],[Profit]]/SuperstoreData[[#This Row],[Sales]],0)</f>
        <v>0.47</v>
      </c>
      <c r="W9398">
        <f>YEAR(C9398)</f>
        <v>2014</v>
      </c>
      <c r="X9398" t="str">
        <f>TEXT(C9398,"mmm")</f>
        <v>Sep</v>
      </c>
    </row>
    <row r="9399" spans="1:24" x14ac:dyDescent="0.3">
      <c r="A9399">
        <v>9398</v>
      </c>
      <c r="B9399" t="s">
        <v>11404</v>
      </c>
      <c r="C9399" s="1">
        <v>41902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>
        <v>30.98</v>
      </c>
      <c r="S9399">
        <v>1</v>
      </c>
      <c r="T9399">
        <v>0</v>
      </c>
      <c r="U9399">
        <v>8.0548000000000002</v>
      </c>
      <c r="V9399">
        <f>IFERROR(SuperstoreData[[#This Row],[Profit]]/SuperstoreData[[#This Row],[Sales]],0)</f>
        <v>0.26</v>
      </c>
      <c r="W9399">
        <f>YEAR(C9399)</f>
        <v>2014</v>
      </c>
      <c r="X9399" t="str">
        <f>TEXT(C9399,"mmm")</f>
        <v>Sep</v>
      </c>
    </row>
    <row r="9400" spans="1:24" x14ac:dyDescent="0.3">
      <c r="A9400">
        <v>9399</v>
      </c>
      <c r="B9400" t="s">
        <v>11404</v>
      </c>
      <c r="C9400" s="1">
        <v>41902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>
        <v>1349.91</v>
      </c>
      <c r="S9400">
        <v>9</v>
      </c>
      <c r="T9400">
        <v>0</v>
      </c>
      <c r="U9400">
        <v>661.45590000000004</v>
      </c>
      <c r="V9400">
        <f>IFERROR(SuperstoreData[[#This Row],[Profit]]/SuperstoreData[[#This Row],[Sales]],0)</f>
        <v>0.49</v>
      </c>
      <c r="W9400">
        <f>YEAR(C9400)</f>
        <v>2014</v>
      </c>
      <c r="X9400" t="str">
        <f>TEXT(C9400,"mmm")</f>
        <v>Sep</v>
      </c>
    </row>
    <row r="9401" spans="1:24" x14ac:dyDescent="0.3">
      <c r="A9401">
        <v>9400</v>
      </c>
      <c r="B9401" t="s">
        <v>11405</v>
      </c>
      <c r="C9401" s="1">
        <v>42685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>
        <v>14.112</v>
      </c>
      <c r="S9401">
        <v>6</v>
      </c>
      <c r="T9401">
        <v>0.2</v>
      </c>
      <c r="U9401">
        <v>1.2347999999999999</v>
      </c>
      <c r="V9401">
        <f>IFERROR(SuperstoreData[[#This Row],[Profit]]/SuperstoreData[[#This Row],[Sales]],0)</f>
        <v>8.7499999999999994E-2</v>
      </c>
      <c r="W9401">
        <f>YEAR(C9401)</f>
        <v>2016</v>
      </c>
      <c r="X9401" t="str">
        <f>TEXT(C9401,"mmm")</f>
        <v>Nov</v>
      </c>
    </row>
    <row r="9402" spans="1:24" x14ac:dyDescent="0.3">
      <c r="A9402">
        <v>9401</v>
      </c>
      <c r="B9402" t="s">
        <v>11409</v>
      </c>
      <c r="C9402" s="1">
        <v>42263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>
        <v>31.12</v>
      </c>
      <c r="S9402">
        <v>4</v>
      </c>
      <c r="T9402">
        <v>0</v>
      </c>
      <c r="U9402">
        <v>14.6264</v>
      </c>
      <c r="V9402">
        <f>IFERROR(SuperstoreData[[#This Row],[Profit]]/SuperstoreData[[#This Row],[Sales]],0)</f>
        <v>0.47</v>
      </c>
      <c r="W9402">
        <f>YEAR(C9402)</f>
        <v>2015</v>
      </c>
      <c r="X9402" t="str">
        <f>TEXT(C9402,"mmm")</f>
        <v>Sep</v>
      </c>
    </row>
    <row r="9403" spans="1:24" x14ac:dyDescent="0.3">
      <c r="A9403">
        <v>9402</v>
      </c>
      <c r="B9403" t="s">
        <v>11410</v>
      </c>
      <c r="C9403" s="1">
        <v>41814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>
        <v>4.2720000000000002</v>
      </c>
      <c r="S9403">
        <v>2</v>
      </c>
      <c r="T9403">
        <v>0.2</v>
      </c>
      <c r="U9403">
        <v>0.96120000000000005</v>
      </c>
      <c r="V9403">
        <f>IFERROR(SuperstoreData[[#This Row],[Profit]]/SuperstoreData[[#This Row],[Sales]],0)</f>
        <v>0.22500000000000001</v>
      </c>
      <c r="W9403">
        <f>YEAR(C9403)</f>
        <v>2014</v>
      </c>
      <c r="X9403" t="str">
        <f>TEXT(C9403,"mmm")</f>
        <v>Jun</v>
      </c>
    </row>
    <row r="9404" spans="1:24" x14ac:dyDescent="0.3">
      <c r="A9404">
        <v>9403</v>
      </c>
      <c r="B9404" t="s">
        <v>11411</v>
      </c>
      <c r="C9404" s="1">
        <v>42594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>
        <v>209.148</v>
      </c>
      <c r="S9404">
        <v>2</v>
      </c>
      <c r="T9404">
        <v>0.4</v>
      </c>
      <c r="U9404">
        <v>-66.230199999999996</v>
      </c>
      <c r="V9404">
        <f>IFERROR(SuperstoreData[[#This Row],[Profit]]/SuperstoreData[[#This Row],[Sales]],0)</f>
        <v>-0.31666666666666665</v>
      </c>
      <c r="W9404">
        <f>YEAR(C9404)</f>
        <v>2016</v>
      </c>
      <c r="X9404" t="str">
        <f>TEXT(C9404,"mmm")</f>
        <v>Aug</v>
      </c>
    </row>
    <row r="9405" spans="1:24" x14ac:dyDescent="0.3">
      <c r="A9405">
        <v>9404</v>
      </c>
      <c r="B9405" t="s">
        <v>11411</v>
      </c>
      <c r="C9405" s="1">
        <v>42594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>
        <v>1591.02</v>
      </c>
      <c r="S9405">
        <v>6</v>
      </c>
      <c r="T9405">
        <v>0</v>
      </c>
      <c r="U9405">
        <v>286.3836</v>
      </c>
      <c r="V9405">
        <f>IFERROR(SuperstoreData[[#This Row],[Profit]]/SuperstoreData[[#This Row],[Sales]],0)</f>
        <v>0.18</v>
      </c>
      <c r="W9405">
        <f>YEAR(C9405)</f>
        <v>2016</v>
      </c>
      <c r="X9405" t="str">
        <f>TEXT(C9405,"mmm")</f>
        <v>Aug</v>
      </c>
    </row>
    <row r="9406" spans="1:24" x14ac:dyDescent="0.3">
      <c r="A9406">
        <v>9405</v>
      </c>
      <c r="B9406" t="s">
        <v>11412</v>
      </c>
      <c r="C9406" s="1">
        <v>42838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>
        <v>7.92</v>
      </c>
      <c r="S9406">
        <v>5</v>
      </c>
      <c r="T9406">
        <v>0.2</v>
      </c>
      <c r="U9406">
        <v>1.6830000000000001</v>
      </c>
      <c r="V9406">
        <f>IFERROR(SuperstoreData[[#This Row],[Profit]]/SuperstoreData[[#This Row],[Sales]],0)</f>
        <v>0.21250000000000002</v>
      </c>
      <c r="W9406">
        <f>YEAR(C9406)</f>
        <v>2017</v>
      </c>
      <c r="X9406" t="str">
        <f>TEXT(C9406,"mmm")</f>
        <v>Apr</v>
      </c>
    </row>
    <row r="9407" spans="1:24" x14ac:dyDescent="0.3">
      <c r="A9407">
        <v>9406</v>
      </c>
      <c r="B9407" t="s">
        <v>11413</v>
      </c>
      <c r="C9407" s="1">
        <v>41712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>
        <v>574.91</v>
      </c>
      <c r="S9407">
        <v>2</v>
      </c>
      <c r="T9407">
        <v>0.3</v>
      </c>
      <c r="U9407">
        <v>156.047</v>
      </c>
      <c r="V9407">
        <f>IFERROR(SuperstoreData[[#This Row],[Profit]]/SuperstoreData[[#This Row],[Sales]],0)</f>
        <v>0.27142857142857146</v>
      </c>
      <c r="W9407">
        <f>YEAR(C9407)</f>
        <v>2014</v>
      </c>
      <c r="X9407" t="str">
        <f>TEXT(C9407,"mmm")</f>
        <v>Mar</v>
      </c>
    </row>
    <row r="9408" spans="1:24" x14ac:dyDescent="0.3">
      <c r="A9408">
        <v>9407</v>
      </c>
      <c r="B9408" t="s">
        <v>11413</v>
      </c>
      <c r="C9408" s="1">
        <v>41712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>
        <v>8.4480000000000004</v>
      </c>
      <c r="S9408">
        <v>2</v>
      </c>
      <c r="T9408">
        <v>0.2</v>
      </c>
      <c r="U9408">
        <v>2.64</v>
      </c>
      <c r="V9408">
        <f>IFERROR(SuperstoreData[[#This Row],[Profit]]/SuperstoreData[[#This Row],[Sales]],0)</f>
        <v>0.3125</v>
      </c>
      <c r="W9408">
        <f>YEAR(C9408)</f>
        <v>2014</v>
      </c>
      <c r="X9408" t="str">
        <f>TEXT(C9408,"mmm")</f>
        <v>Mar</v>
      </c>
    </row>
    <row r="9409" spans="1:24" x14ac:dyDescent="0.3">
      <c r="A9409">
        <v>9408</v>
      </c>
      <c r="B9409" t="s">
        <v>11414</v>
      </c>
      <c r="C9409" s="1">
        <v>43000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>
        <v>1071</v>
      </c>
      <c r="S9409">
        <v>9</v>
      </c>
      <c r="T9409">
        <v>0</v>
      </c>
      <c r="U9409">
        <v>171.36</v>
      </c>
      <c r="V9409">
        <f>IFERROR(SuperstoreData[[#This Row],[Profit]]/SuperstoreData[[#This Row],[Sales]],0)</f>
        <v>0.16</v>
      </c>
      <c r="W9409">
        <f>YEAR(C9409)</f>
        <v>2017</v>
      </c>
      <c r="X9409" t="str">
        <f>TEXT(C9409,"mmm")</f>
        <v>Sep</v>
      </c>
    </row>
    <row r="9410" spans="1:24" x14ac:dyDescent="0.3">
      <c r="A9410">
        <v>9409</v>
      </c>
      <c r="B9410" t="s">
        <v>11414</v>
      </c>
      <c r="C9410" s="1">
        <v>43000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>
        <v>12.07</v>
      </c>
      <c r="S9410">
        <v>1</v>
      </c>
      <c r="T9410">
        <v>0</v>
      </c>
      <c r="U9410">
        <v>3.9830999999999999</v>
      </c>
      <c r="V9410">
        <f>IFERROR(SuperstoreData[[#This Row],[Profit]]/SuperstoreData[[#This Row],[Sales]],0)</f>
        <v>0.32999999999999996</v>
      </c>
      <c r="W9410">
        <f>YEAR(C9410)</f>
        <v>2017</v>
      </c>
      <c r="X9410" t="str">
        <f>TEXT(C9410,"mmm")</f>
        <v>Sep</v>
      </c>
    </row>
    <row r="9411" spans="1:24" x14ac:dyDescent="0.3">
      <c r="A9411">
        <v>9410</v>
      </c>
      <c r="B9411" t="s">
        <v>11415</v>
      </c>
      <c r="C9411" s="1">
        <v>43079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>
        <v>3.2730000000000001</v>
      </c>
      <c r="S9411">
        <v>1</v>
      </c>
      <c r="T9411">
        <v>0.7</v>
      </c>
      <c r="U9411">
        <v>-2.5093000000000001</v>
      </c>
      <c r="V9411">
        <f>IFERROR(SuperstoreData[[#This Row],[Profit]]/SuperstoreData[[#This Row],[Sales]],0)</f>
        <v>-0.76666666666666661</v>
      </c>
      <c r="W9411">
        <f>YEAR(C9411)</f>
        <v>2017</v>
      </c>
      <c r="X9411" t="str">
        <f>TEXT(C9411,"mmm")</f>
        <v>Dec</v>
      </c>
    </row>
    <row r="9412" spans="1:24" x14ac:dyDescent="0.3">
      <c r="A9412">
        <v>9411</v>
      </c>
      <c r="B9412" t="s">
        <v>11415</v>
      </c>
      <c r="C9412" s="1">
        <v>43079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>
        <v>87.92</v>
      </c>
      <c r="S9412">
        <v>5</v>
      </c>
      <c r="T9412">
        <v>0.2</v>
      </c>
      <c r="U9412">
        <v>15.385999999999999</v>
      </c>
      <c r="V9412">
        <f>IFERROR(SuperstoreData[[#This Row],[Profit]]/SuperstoreData[[#This Row],[Sales]],0)</f>
        <v>0.17499999999999999</v>
      </c>
      <c r="W9412">
        <f>YEAR(C9412)</f>
        <v>2017</v>
      </c>
      <c r="X9412" t="str">
        <f>TEXT(C9412,"mmm")</f>
        <v>Dec</v>
      </c>
    </row>
    <row r="9413" spans="1:24" x14ac:dyDescent="0.3">
      <c r="A9413">
        <v>9412</v>
      </c>
      <c r="B9413" t="s">
        <v>11416</v>
      </c>
      <c r="C9413" s="1">
        <v>42439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>
        <v>104.696</v>
      </c>
      <c r="S9413">
        <v>1</v>
      </c>
      <c r="T9413">
        <v>0.2</v>
      </c>
      <c r="U9413">
        <v>6.5434999999999999</v>
      </c>
      <c r="V9413">
        <f>IFERROR(SuperstoreData[[#This Row],[Profit]]/SuperstoreData[[#This Row],[Sales]],0)</f>
        <v>6.25E-2</v>
      </c>
      <c r="W9413">
        <f>YEAR(C9413)</f>
        <v>2016</v>
      </c>
      <c r="X9413" t="str">
        <f>TEXT(C9413,"mmm")</f>
        <v>Mar</v>
      </c>
    </row>
    <row r="9414" spans="1:24" x14ac:dyDescent="0.3">
      <c r="A9414">
        <v>9413</v>
      </c>
      <c r="B9414" t="s">
        <v>11417</v>
      </c>
      <c r="C9414" s="1">
        <v>42031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>
        <v>2803.92</v>
      </c>
      <c r="S9414">
        <v>5</v>
      </c>
      <c r="T9414">
        <v>0.2</v>
      </c>
      <c r="U9414">
        <v>0</v>
      </c>
      <c r="V9414">
        <f>IFERROR(SuperstoreData[[#This Row],[Profit]]/SuperstoreData[[#This Row],[Sales]],0)</f>
        <v>0</v>
      </c>
      <c r="W9414">
        <f>YEAR(C9414)</f>
        <v>2015</v>
      </c>
      <c r="X9414" t="str">
        <f>TEXT(C9414,"mmm")</f>
        <v>Jan</v>
      </c>
    </row>
    <row r="9415" spans="1:24" x14ac:dyDescent="0.3">
      <c r="A9415">
        <v>9414</v>
      </c>
      <c r="B9415" t="s">
        <v>11418</v>
      </c>
      <c r="C9415" s="1">
        <v>42639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>
        <v>6.8159999999999998</v>
      </c>
      <c r="S9415">
        <v>2</v>
      </c>
      <c r="T9415">
        <v>0.8</v>
      </c>
      <c r="U9415">
        <v>-11.587199999999999</v>
      </c>
      <c r="V9415">
        <f>IFERROR(SuperstoreData[[#This Row],[Profit]]/SuperstoreData[[#This Row],[Sales]],0)</f>
        <v>-1.7</v>
      </c>
      <c r="W9415">
        <f>YEAR(C9415)</f>
        <v>2016</v>
      </c>
      <c r="X9415" t="str">
        <f>TEXT(C9415,"mmm")</f>
        <v>Sep</v>
      </c>
    </row>
    <row r="9416" spans="1:24" x14ac:dyDescent="0.3">
      <c r="A9416">
        <v>9415</v>
      </c>
      <c r="B9416" t="s">
        <v>11419</v>
      </c>
      <c r="C9416" s="1">
        <v>42295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>
        <v>249.584</v>
      </c>
      <c r="S9416">
        <v>2</v>
      </c>
      <c r="T9416">
        <v>0.2</v>
      </c>
      <c r="U9416">
        <v>15.599</v>
      </c>
      <c r="V9416">
        <f>IFERROR(SuperstoreData[[#This Row],[Profit]]/SuperstoreData[[#This Row],[Sales]],0)</f>
        <v>6.25E-2</v>
      </c>
      <c r="W9416">
        <f>YEAR(C9416)</f>
        <v>2015</v>
      </c>
      <c r="X9416" t="str">
        <f>TEXT(C9416,"mmm")</f>
        <v>Oct</v>
      </c>
    </row>
    <row r="9417" spans="1:24" x14ac:dyDescent="0.3">
      <c r="A9417">
        <v>9416</v>
      </c>
      <c r="B9417" t="s">
        <v>11419</v>
      </c>
      <c r="C9417" s="1">
        <v>42295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>
        <v>17.940000000000001</v>
      </c>
      <c r="S9417">
        <v>3</v>
      </c>
      <c r="T9417">
        <v>0</v>
      </c>
      <c r="U9417">
        <v>8.7905999999999995</v>
      </c>
      <c r="V9417">
        <f>IFERROR(SuperstoreData[[#This Row],[Profit]]/SuperstoreData[[#This Row],[Sales]],0)</f>
        <v>0.48999999999999994</v>
      </c>
      <c r="W9417">
        <f>YEAR(C9417)</f>
        <v>2015</v>
      </c>
      <c r="X9417" t="str">
        <f>TEXT(C9417,"mmm")</f>
        <v>Oct</v>
      </c>
    </row>
    <row r="9418" spans="1:24" x14ac:dyDescent="0.3">
      <c r="A9418">
        <v>9417</v>
      </c>
      <c r="B9418" t="s">
        <v>11419</v>
      </c>
      <c r="C9418" s="1">
        <v>42295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>
        <v>10.11</v>
      </c>
      <c r="S9418">
        <v>3</v>
      </c>
      <c r="T9418">
        <v>0</v>
      </c>
      <c r="U9418">
        <v>3.2351999999999999</v>
      </c>
      <c r="V9418">
        <f>IFERROR(SuperstoreData[[#This Row],[Profit]]/SuperstoreData[[#This Row],[Sales]],0)</f>
        <v>0.32</v>
      </c>
      <c r="W9418">
        <f>YEAR(C9418)</f>
        <v>2015</v>
      </c>
      <c r="X9418" t="str">
        <f>TEXT(C9418,"mmm")</f>
        <v>Oct</v>
      </c>
    </row>
    <row r="9419" spans="1:24" x14ac:dyDescent="0.3">
      <c r="A9419">
        <v>9418</v>
      </c>
      <c r="B9419" t="s">
        <v>11420</v>
      </c>
      <c r="C9419" s="1">
        <v>41939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>
        <v>10.368</v>
      </c>
      <c r="S9419">
        <v>2</v>
      </c>
      <c r="T9419">
        <v>0.2</v>
      </c>
      <c r="U9419">
        <v>3.6288</v>
      </c>
      <c r="V9419">
        <f>IFERROR(SuperstoreData[[#This Row],[Profit]]/SuperstoreData[[#This Row],[Sales]],0)</f>
        <v>0.35</v>
      </c>
      <c r="W9419">
        <f>YEAR(C9419)</f>
        <v>2014</v>
      </c>
      <c r="X9419" t="str">
        <f>TEXT(C9419,"mmm")</f>
        <v>Oct</v>
      </c>
    </row>
    <row r="9420" spans="1:24" x14ac:dyDescent="0.3">
      <c r="A9420">
        <v>9419</v>
      </c>
      <c r="B9420" t="s">
        <v>11420</v>
      </c>
      <c r="C9420" s="1">
        <v>41939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>
        <v>11.952</v>
      </c>
      <c r="S9420">
        <v>3</v>
      </c>
      <c r="T9420">
        <v>0.2</v>
      </c>
      <c r="U9420">
        <v>4.0338000000000003</v>
      </c>
      <c r="V9420">
        <f>IFERROR(SuperstoreData[[#This Row],[Profit]]/SuperstoreData[[#This Row],[Sales]],0)</f>
        <v>0.33750000000000002</v>
      </c>
      <c r="W9420">
        <f>YEAR(C9420)</f>
        <v>2014</v>
      </c>
      <c r="X9420" t="str">
        <f>TEXT(C9420,"mmm")</f>
        <v>Oct</v>
      </c>
    </row>
    <row r="9421" spans="1:24" x14ac:dyDescent="0.3">
      <c r="A9421">
        <v>9420</v>
      </c>
      <c r="B9421" t="s">
        <v>11421</v>
      </c>
      <c r="C9421" s="1">
        <v>43010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>
        <v>15.224</v>
      </c>
      <c r="S9421">
        <v>2</v>
      </c>
      <c r="T9421">
        <v>0.8</v>
      </c>
      <c r="U9421">
        <v>-38.821199999999997</v>
      </c>
      <c r="V9421">
        <f>IFERROR(SuperstoreData[[#This Row],[Profit]]/SuperstoreData[[#This Row],[Sales]],0)</f>
        <v>-2.5499999999999998</v>
      </c>
      <c r="W9421">
        <f>YEAR(C9421)</f>
        <v>2017</v>
      </c>
      <c r="X9421" t="str">
        <f>TEXT(C9421,"mmm")</f>
        <v>Oct</v>
      </c>
    </row>
    <row r="9422" spans="1:24" x14ac:dyDescent="0.3">
      <c r="A9422">
        <v>9421</v>
      </c>
      <c r="B9422" t="s">
        <v>11421</v>
      </c>
      <c r="C9422" s="1">
        <v>43010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>
        <v>21.984000000000002</v>
      </c>
      <c r="S9422">
        <v>6</v>
      </c>
      <c r="T9422">
        <v>0.8</v>
      </c>
      <c r="U9422">
        <v>-56.059199999999997</v>
      </c>
      <c r="V9422">
        <f>IFERROR(SuperstoreData[[#This Row],[Profit]]/SuperstoreData[[#This Row],[Sales]],0)</f>
        <v>-2.5499999999999998</v>
      </c>
      <c r="W9422">
        <f>YEAR(C9422)</f>
        <v>2017</v>
      </c>
      <c r="X9422" t="str">
        <f>TEXT(C9422,"mmm")</f>
        <v>Oct</v>
      </c>
    </row>
    <row r="9423" spans="1:24" x14ac:dyDescent="0.3">
      <c r="A9423">
        <v>9422</v>
      </c>
      <c r="B9423" t="s">
        <v>11422</v>
      </c>
      <c r="C9423" s="1">
        <v>41843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>
        <v>604.75199999999995</v>
      </c>
      <c r="S9423">
        <v>6</v>
      </c>
      <c r="T9423">
        <v>0.2</v>
      </c>
      <c r="U9423">
        <v>60.475200000000001</v>
      </c>
      <c r="V9423">
        <f>IFERROR(SuperstoreData[[#This Row],[Profit]]/SuperstoreData[[#This Row],[Sales]],0)</f>
        <v>0.1</v>
      </c>
      <c r="W9423">
        <f>YEAR(C9423)</f>
        <v>2014</v>
      </c>
      <c r="X9423" t="str">
        <f>TEXT(C9423,"mmm")</f>
        <v>Jul</v>
      </c>
    </row>
    <row r="9424" spans="1:24" x14ac:dyDescent="0.3">
      <c r="A9424">
        <v>9423</v>
      </c>
      <c r="B9424" t="s">
        <v>11422</v>
      </c>
      <c r="C9424" s="1">
        <v>41843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>
        <v>40.700000000000003</v>
      </c>
      <c r="S9424">
        <v>5</v>
      </c>
      <c r="T9424">
        <v>0</v>
      </c>
      <c r="U9424">
        <v>11.803000000000001</v>
      </c>
      <c r="V9424">
        <f>IFERROR(SuperstoreData[[#This Row],[Profit]]/SuperstoreData[[#This Row],[Sales]],0)</f>
        <v>0.28999999999999998</v>
      </c>
      <c r="W9424">
        <f>YEAR(C9424)</f>
        <v>2014</v>
      </c>
      <c r="X9424" t="str">
        <f>TEXT(C9424,"mmm")</f>
        <v>Jul</v>
      </c>
    </row>
    <row r="9425" spans="1:24" x14ac:dyDescent="0.3">
      <c r="A9425">
        <v>9424</v>
      </c>
      <c r="B9425" t="s">
        <v>11422</v>
      </c>
      <c r="C9425" s="1">
        <v>41843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>
        <v>302.37599999999998</v>
      </c>
      <c r="S9425">
        <v>3</v>
      </c>
      <c r="T9425">
        <v>0.2</v>
      </c>
      <c r="U9425">
        <v>37.796999999999997</v>
      </c>
      <c r="V9425">
        <f>IFERROR(SuperstoreData[[#This Row],[Profit]]/SuperstoreData[[#This Row],[Sales]],0)</f>
        <v>0.125</v>
      </c>
      <c r="W9425">
        <f>YEAR(C9425)</f>
        <v>2014</v>
      </c>
      <c r="X9425" t="str">
        <f>TEXT(C9425,"mmm")</f>
        <v>Jul</v>
      </c>
    </row>
    <row r="9426" spans="1:24" x14ac:dyDescent="0.3">
      <c r="A9426">
        <v>9425</v>
      </c>
      <c r="B9426" t="s">
        <v>11422</v>
      </c>
      <c r="C9426" s="1">
        <v>41843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>
        <v>45</v>
      </c>
      <c r="S9426">
        <v>3</v>
      </c>
      <c r="T9426">
        <v>0</v>
      </c>
      <c r="U9426">
        <v>4.95</v>
      </c>
      <c r="V9426">
        <f>IFERROR(SuperstoreData[[#This Row],[Profit]]/SuperstoreData[[#This Row],[Sales]],0)</f>
        <v>0.11</v>
      </c>
      <c r="W9426">
        <f>YEAR(C9426)</f>
        <v>2014</v>
      </c>
      <c r="X9426" t="str">
        <f>TEXT(C9426,"mmm")</f>
        <v>Jul</v>
      </c>
    </row>
    <row r="9427" spans="1:24" x14ac:dyDescent="0.3">
      <c r="A9427">
        <v>9426</v>
      </c>
      <c r="B9427" t="s">
        <v>11423</v>
      </c>
      <c r="C9427" s="1">
        <v>41894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>
        <v>3785.2919999999999</v>
      </c>
      <c r="S9427">
        <v>6</v>
      </c>
      <c r="T9427">
        <v>0.1</v>
      </c>
      <c r="U9427">
        <v>420.58800000000002</v>
      </c>
      <c r="V9427">
        <f>IFERROR(SuperstoreData[[#This Row],[Profit]]/SuperstoreData[[#This Row],[Sales]],0)</f>
        <v>0.11111111111111112</v>
      </c>
      <c r="W9427">
        <f>YEAR(C9427)</f>
        <v>2014</v>
      </c>
      <c r="X9427" t="str">
        <f>TEXT(C9427,"mmm")</f>
        <v>Sep</v>
      </c>
    </row>
    <row r="9428" spans="1:24" x14ac:dyDescent="0.3">
      <c r="A9428">
        <v>9427</v>
      </c>
      <c r="B9428" t="s">
        <v>11424</v>
      </c>
      <c r="C9428" s="1">
        <v>42628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>
        <v>35.4</v>
      </c>
      <c r="S9428">
        <v>5</v>
      </c>
      <c r="T9428">
        <v>0</v>
      </c>
      <c r="U9428">
        <v>13.452</v>
      </c>
      <c r="V9428">
        <f>IFERROR(SuperstoreData[[#This Row],[Profit]]/SuperstoreData[[#This Row],[Sales]],0)</f>
        <v>0.38</v>
      </c>
      <c r="W9428">
        <f>YEAR(C9428)</f>
        <v>2016</v>
      </c>
      <c r="X9428" t="str">
        <f>TEXT(C9428,"mmm")</f>
        <v>Sep</v>
      </c>
    </row>
    <row r="9429" spans="1:24" x14ac:dyDescent="0.3">
      <c r="A9429">
        <v>9428</v>
      </c>
      <c r="B9429" t="s">
        <v>11425</v>
      </c>
      <c r="C9429" s="1">
        <v>41970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>
        <v>199.9</v>
      </c>
      <c r="S9429">
        <v>5</v>
      </c>
      <c r="T9429">
        <v>0</v>
      </c>
      <c r="U9429">
        <v>39.979999999999997</v>
      </c>
      <c r="V9429">
        <f>IFERROR(SuperstoreData[[#This Row],[Profit]]/SuperstoreData[[#This Row],[Sales]],0)</f>
        <v>0.19999999999999998</v>
      </c>
      <c r="W9429">
        <f>YEAR(C9429)</f>
        <v>2014</v>
      </c>
      <c r="X9429" t="str">
        <f>TEXT(C9429,"mmm")</f>
        <v>Nov</v>
      </c>
    </row>
    <row r="9430" spans="1:24" x14ac:dyDescent="0.3">
      <c r="A9430">
        <v>9429</v>
      </c>
      <c r="B9430" t="s">
        <v>11426</v>
      </c>
      <c r="C9430" s="1">
        <v>41770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>
        <v>1212.96</v>
      </c>
      <c r="S9430">
        <v>8</v>
      </c>
      <c r="T9430">
        <v>0.3</v>
      </c>
      <c r="U9430">
        <v>-69.311999999999998</v>
      </c>
      <c r="V9430">
        <f>IFERROR(SuperstoreData[[#This Row],[Profit]]/SuperstoreData[[#This Row],[Sales]],0)</f>
        <v>-5.7142857142857141E-2</v>
      </c>
      <c r="W9430">
        <f>YEAR(C9430)</f>
        <v>2014</v>
      </c>
      <c r="X9430" t="str">
        <f>TEXT(C9430,"mmm")</f>
        <v>May</v>
      </c>
    </row>
    <row r="9431" spans="1:24" x14ac:dyDescent="0.3">
      <c r="A9431">
        <v>9430</v>
      </c>
      <c r="B9431" t="s">
        <v>11427</v>
      </c>
      <c r="C9431" s="1">
        <v>42244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>
        <v>1099.96</v>
      </c>
      <c r="S9431">
        <v>5</v>
      </c>
      <c r="T9431">
        <v>0.2</v>
      </c>
      <c r="U9431">
        <v>82.497</v>
      </c>
      <c r="V9431">
        <f>IFERROR(SuperstoreData[[#This Row],[Profit]]/SuperstoreData[[#This Row],[Sales]],0)</f>
        <v>7.4999999999999997E-2</v>
      </c>
      <c r="W9431">
        <f>YEAR(C9431)</f>
        <v>2015</v>
      </c>
      <c r="X9431" t="str">
        <f>TEXT(C9431,"mmm")</f>
        <v>Aug</v>
      </c>
    </row>
    <row r="9432" spans="1:24" x14ac:dyDescent="0.3">
      <c r="A9432">
        <v>9431</v>
      </c>
      <c r="B9432" t="s">
        <v>11427</v>
      </c>
      <c r="C9432" s="1">
        <v>42244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>
        <v>103.48099999999999</v>
      </c>
      <c r="S9432">
        <v>1</v>
      </c>
      <c r="T9432">
        <v>0.3</v>
      </c>
      <c r="U9432">
        <v>-16.261299999999999</v>
      </c>
      <c r="V9432">
        <f>IFERROR(SuperstoreData[[#This Row],[Profit]]/SuperstoreData[[#This Row],[Sales]],0)</f>
        <v>-0.15714285714285714</v>
      </c>
      <c r="W9432">
        <f>YEAR(C9432)</f>
        <v>2015</v>
      </c>
      <c r="X9432" t="str">
        <f>TEXT(C9432,"mmm")</f>
        <v>Aug</v>
      </c>
    </row>
    <row r="9433" spans="1:24" x14ac:dyDescent="0.3">
      <c r="A9433">
        <v>9432</v>
      </c>
      <c r="B9433" t="s">
        <v>11428</v>
      </c>
      <c r="C9433" s="1">
        <v>42174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>
        <v>5.9039999999999999</v>
      </c>
      <c r="S9433">
        <v>2</v>
      </c>
      <c r="T9433">
        <v>0.2</v>
      </c>
      <c r="U9433">
        <v>1.9925999999999999</v>
      </c>
      <c r="V9433">
        <f>IFERROR(SuperstoreData[[#This Row],[Profit]]/SuperstoreData[[#This Row],[Sales]],0)</f>
        <v>0.33749999999999997</v>
      </c>
      <c r="W9433">
        <f>YEAR(C9433)</f>
        <v>2015</v>
      </c>
      <c r="X9433" t="str">
        <f>TEXT(C9433,"mmm")</f>
        <v>Jun</v>
      </c>
    </row>
    <row r="9434" spans="1:24" x14ac:dyDescent="0.3">
      <c r="A9434">
        <v>9433</v>
      </c>
      <c r="B9434" t="s">
        <v>11429</v>
      </c>
      <c r="C9434" s="1">
        <v>42233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>
        <v>30.08</v>
      </c>
      <c r="S9434">
        <v>2</v>
      </c>
      <c r="T9434">
        <v>0.2</v>
      </c>
      <c r="U9434">
        <v>-5.2640000000000002</v>
      </c>
      <c r="V9434">
        <f>IFERROR(SuperstoreData[[#This Row],[Profit]]/SuperstoreData[[#This Row],[Sales]],0)</f>
        <v>-0.17500000000000002</v>
      </c>
      <c r="W9434">
        <f>YEAR(C9434)</f>
        <v>2015</v>
      </c>
      <c r="X9434" t="str">
        <f>TEXT(C9434,"mmm")</f>
        <v>Aug</v>
      </c>
    </row>
    <row r="9435" spans="1:24" x14ac:dyDescent="0.3">
      <c r="A9435">
        <v>9434</v>
      </c>
      <c r="B9435" t="s">
        <v>11429</v>
      </c>
      <c r="C9435" s="1">
        <v>42233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>
        <v>36.287999999999997</v>
      </c>
      <c r="S9435">
        <v>7</v>
      </c>
      <c r="T9435">
        <v>0.2</v>
      </c>
      <c r="U9435">
        <v>12.700799999999999</v>
      </c>
      <c r="V9435">
        <f>IFERROR(SuperstoreData[[#This Row],[Profit]]/SuperstoreData[[#This Row],[Sales]],0)</f>
        <v>0.35000000000000003</v>
      </c>
      <c r="W9435">
        <f>YEAR(C9435)</f>
        <v>2015</v>
      </c>
      <c r="X9435" t="str">
        <f>TEXT(C9435,"mmm")</f>
        <v>Aug</v>
      </c>
    </row>
    <row r="9436" spans="1:24" x14ac:dyDescent="0.3">
      <c r="A9436">
        <v>9435</v>
      </c>
      <c r="B9436" t="s">
        <v>11429</v>
      </c>
      <c r="C9436" s="1">
        <v>42233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>
        <v>10.272</v>
      </c>
      <c r="S9436">
        <v>3</v>
      </c>
      <c r="T9436">
        <v>0.2</v>
      </c>
      <c r="U9436">
        <v>1.1556</v>
      </c>
      <c r="V9436">
        <f>IFERROR(SuperstoreData[[#This Row],[Profit]]/SuperstoreData[[#This Row],[Sales]],0)</f>
        <v>0.11249999999999999</v>
      </c>
      <c r="W9436">
        <f>YEAR(C9436)</f>
        <v>2015</v>
      </c>
      <c r="X9436" t="str">
        <f>TEXT(C9436,"mmm")</f>
        <v>Aug</v>
      </c>
    </row>
    <row r="9437" spans="1:24" x14ac:dyDescent="0.3">
      <c r="A9437">
        <v>9436</v>
      </c>
      <c r="B9437" t="s">
        <v>11429</v>
      </c>
      <c r="C9437" s="1">
        <v>42233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>
        <v>252.8</v>
      </c>
      <c r="S9437">
        <v>4</v>
      </c>
      <c r="T9437">
        <v>0.2</v>
      </c>
      <c r="U9437">
        <v>-31.6</v>
      </c>
      <c r="V9437">
        <f>IFERROR(SuperstoreData[[#This Row],[Profit]]/SuperstoreData[[#This Row],[Sales]],0)</f>
        <v>-0.125</v>
      </c>
      <c r="W9437">
        <f>YEAR(C9437)</f>
        <v>2015</v>
      </c>
      <c r="X9437" t="str">
        <f>TEXT(C9437,"mmm")</f>
        <v>Aug</v>
      </c>
    </row>
    <row r="9438" spans="1:24" x14ac:dyDescent="0.3">
      <c r="A9438">
        <v>9437</v>
      </c>
      <c r="B9438" t="s">
        <v>11430</v>
      </c>
      <c r="C9438" s="1">
        <v>42272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>
        <v>2.9460000000000002</v>
      </c>
      <c r="S9438">
        <v>2</v>
      </c>
      <c r="T9438">
        <v>0.7</v>
      </c>
      <c r="U9438">
        <v>-2.0621999999999998</v>
      </c>
      <c r="V9438">
        <f>IFERROR(SuperstoreData[[#This Row],[Profit]]/SuperstoreData[[#This Row],[Sales]],0)</f>
        <v>-0.69999999999999984</v>
      </c>
      <c r="W9438">
        <f>YEAR(C9438)</f>
        <v>2015</v>
      </c>
      <c r="X9438" t="str">
        <f>TEXT(C9438,"mmm")</f>
        <v>Sep</v>
      </c>
    </row>
    <row r="9439" spans="1:24" x14ac:dyDescent="0.3">
      <c r="A9439">
        <v>9438</v>
      </c>
      <c r="B9439" t="s">
        <v>11431</v>
      </c>
      <c r="C9439" s="1">
        <v>42881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>
        <v>12.96</v>
      </c>
      <c r="S9439">
        <v>2</v>
      </c>
      <c r="T9439">
        <v>0</v>
      </c>
      <c r="U9439">
        <v>6.2207999999999997</v>
      </c>
      <c r="V9439">
        <f>IFERROR(SuperstoreData[[#This Row],[Profit]]/SuperstoreData[[#This Row],[Sales]],0)</f>
        <v>0.47999999999999993</v>
      </c>
      <c r="W9439">
        <f>YEAR(C9439)</f>
        <v>2017</v>
      </c>
      <c r="X9439" t="str">
        <f>TEXT(C9439,"mmm")</f>
        <v>May</v>
      </c>
    </row>
    <row r="9440" spans="1:24" x14ac:dyDescent="0.3">
      <c r="A9440">
        <v>9439</v>
      </c>
      <c r="B9440" t="s">
        <v>11432</v>
      </c>
      <c r="C9440" s="1">
        <v>42947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>
        <v>285.57600000000002</v>
      </c>
      <c r="S9440">
        <v>4</v>
      </c>
      <c r="T9440">
        <v>0.4</v>
      </c>
      <c r="U9440">
        <v>-57.115200000000002</v>
      </c>
      <c r="V9440">
        <f>IFERROR(SuperstoreData[[#This Row],[Profit]]/SuperstoreData[[#This Row],[Sales]],0)</f>
        <v>-0.19999999999999998</v>
      </c>
      <c r="W9440">
        <f>YEAR(C9440)</f>
        <v>2017</v>
      </c>
      <c r="X9440" t="str">
        <f>TEXT(C9440,"mmm")</f>
        <v>Jul</v>
      </c>
    </row>
    <row r="9441" spans="1:24" x14ac:dyDescent="0.3">
      <c r="A9441">
        <v>9440</v>
      </c>
      <c r="B9441" t="s">
        <v>11433</v>
      </c>
      <c r="C9441" s="1">
        <v>41924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>
        <v>22.24</v>
      </c>
      <c r="S9441">
        <v>2</v>
      </c>
      <c r="T9441">
        <v>0.2</v>
      </c>
      <c r="U9441">
        <v>2.5019999999999998</v>
      </c>
      <c r="V9441">
        <f>IFERROR(SuperstoreData[[#This Row],[Profit]]/SuperstoreData[[#This Row],[Sales]],0)</f>
        <v>0.1125</v>
      </c>
      <c r="W9441">
        <f>YEAR(C9441)</f>
        <v>2014</v>
      </c>
      <c r="X9441" t="str">
        <f>TEXT(C9441,"mmm")</f>
        <v>Oct</v>
      </c>
    </row>
    <row r="9442" spans="1:24" x14ac:dyDescent="0.3">
      <c r="A9442">
        <v>9441</v>
      </c>
      <c r="B9442" t="s">
        <v>11434</v>
      </c>
      <c r="C9442" s="1">
        <v>41784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>
        <v>14.62</v>
      </c>
      <c r="S9442">
        <v>2</v>
      </c>
      <c r="T9442">
        <v>0</v>
      </c>
      <c r="U9442">
        <v>6.7252000000000001</v>
      </c>
      <c r="V9442">
        <f>IFERROR(SuperstoreData[[#This Row],[Profit]]/SuperstoreData[[#This Row],[Sales]],0)</f>
        <v>0.46</v>
      </c>
      <c r="W9442">
        <f>YEAR(C9442)</f>
        <v>2014</v>
      </c>
      <c r="X9442" t="str">
        <f>TEXT(C9442,"mmm")</f>
        <v>May</v>
      </c>
    </row>
    <row r="9443" spans="1:24" x14ac:dyDescent="0.3">
      <c r="A9443">
        <v>9442</v>
      </c>
      <c r="B9443" t="s">
        <v>11435</v>
      </c>
      <c r="C9443" s="1">
        <v>42002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>
        <v>48.36</v>
      </c>
      <c r="S9443">
        <v>5</v>
      </c>
      <c r="T9443">
        <v>0.2</v>
      </c>
      <c r="U9443">
        <v>6.0449999999999999</v>
      </c>
      <c r="V9443">
        <f>IFERROR(SuperstoreData[[#This Row],[Profit]]/SuperstoreData[[#This Row],[Sales]],0)</f>
        <v>0.125</v>
      </c>
      <c r="W9443">
        <f>YEAR(C9443)</f>
        <v>2014</v>
      </c>
      <c r="X9443" t="str">
        <f>TEXT(C9443,"mmm")</f>
        <v>Dec</v>
      </c>
    </row>
    <row r="9444" spans="1:24" x14ac:dyDescent="0.3">
      <c r="A9444">
        <v>9443</v>
      </c>
      <c r="B9444" t="s">
        <v>11438</v>
      </c>
      <c r="C9444" s="1">
        <v>42832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>
        <v>16.256</v>
      </c>
      <c r="S9444">
        <v>2</v>
      </c>
      <c r="T9444">
        <v>0.2</v>
      </c>
      <c r="U9444">
        <v>1.2192000000000001</v>
      </c>
      <c r="V9444">
        <f>IFERROR(SuperstoreData[[#This Row],[Profit]]/SuperstoreData[[#This Row],[Sales]],0)</f>
        <v>7.4999999999999997E-2</v>
      </c>
      <c r="W9444">
        <f>YEAR(C9444)</f>
        <v>2017</v>
      </c>
      <c r="X9444" t="str">
        <f>TEXT(C9444,"mmm")</f>
        <v>Apr</v>
      </c>
    </row>
    <row r="9445" spans="1:24" x14ac:dyDescent="0.3">
      <c r="A9445">
        <v>9444</v>
      </c>
      <c r="B9445" t="s">
        <v>11438</v>
      </c>
      <c r="C9445" s="1">
        <v>42832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>
        <v>219.184</v>
      </c>
      <c r="S9445">
        <v>2</v>
      </c>
      <c r="T9445">
        <v>0.2</v>
      </c>
      <c r="U9445">
        <v>19.178599999999999</v>
      </c>
      <c r="V9445">
        <f>IFERROR(SuperstoreData[[#This Row],[Profit]]/SuperstoreData[[#This Row],[Sales]],0)</f>
        <v>8.7499999999999994E-2</v>
      </c>
      <c r="W9445">
        <f>YEAR(C9445)</f>
        <v>2017</v>
      </c>
      <c r="X9445" t="str">
        <f>TEXT(C9445,"mmm")</f>
        <v>Apr</v>
      </c>
    </row>
    <row r="9446" spans="1:24" x14ac:dyDescent="0.3">
      <c r="A9446">
        <v>9445</v>
      </c>
      <c r="B9446" t="s">
        <v>11439</v>
      </c>
      <c r="C9446" s="1">
        <v>42064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>
        <v>95.84</v>
      </c>
      <c r="S9446">
        <v>4</v>
      </c>
      <c r="T9446">
        <v>0.2</v>
      </c>
      <c r="U9446">
        <v>34.741999999999997</v>
      </c>
      <c r="V9446">
        <f>IFERROR(SuperstoreData[[#This Row],[Profit]]/SuperstoreData[[#This Row],[Sales]],0)</f>
        <v>0.36249999999999993</v>
      </c>
      <c r="W9446">
        <f>YEAR(C9446)</f>
        <v>2015</v>
      </c>
      <c r="X9446" t="str">
        <f>TEXT(C9446,"mmm")</f>
        <v>Mar</v>
      </c>
    </row>
    <row r="9447" spans="1:24" x14ac:dyDescent="0.3">
      <c r="A9447">
        <v>9446</v>
      </c>
      <c r="B9447" t="s">
        <v>11440</v>
      </c>
      <c r="C9447" s="1">
        <v>42153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>
        <v>12.39</v>
      </c>
      <c r="S9447">
        <v>3</v>
      </c>
      <c r="T9447">
        <v>0</v>
      </c>
      <c r="U9447">
        <v>5.6993999999999998</v>
      </c>
      <c r="V9447">
        <f>IFERROR(SuperstoreData[[#This Row],[Profit]]/SuperstoreData[[#This Row],[Sales]],0)</f>
        <v>0.45999999999999996</v>
      </c>
      <c r="W9447">
        <f>YEAR(C9447)</f>
        <v>2015</v>
      </c>
      <c r="X9447" t="str">
        <f>TEXT(C9447,"mmm")</f>
        <v>May</v>
      </c>
    </row>
    <row r="9448" spans="1:24" x14ac:dyDescent="0.3">
      <c r="A9448">
        <v>9447</v>
      </c>
      <c r="B9448" t="s">
        <v>11441</v>
      </c>
      <c r="C9448" s="1">
        <v>42635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>
        <v>35.880000000000003</v>
      </c>
      <c r="S9448">
        <v>6</v>
      </c>
      <c r="T9448">
        <v>0</v>
      </c>
      <c r="U9448">
        <v>16.146000000000001</v>
      </c>
      <c r="V9448">
        <f>IFERROR(SuperstoreData[[#This Row],[Profit]]/SuperstoreData[[#This Row],[Sales]],0)</f>
        <v>0.45</v>
      </c>
      <c r="W9448">
        <f>YEAR(C9448)</f>
        <v>2016</v>
      </c>
      <c r="X9448" t="str">
        <f>TEXT(C9448,"mmm")</f>
        <v>Sep</v>
      </c>
    </row>
    <row r="9449" spans="1:24" x14ac:dyDescent="0.3">
      <c r="A9449">
        <v>9448</v>
      </c>
      <c r="B9449" t="s">
        <v>11442</v>
      </c>
      <c r="C9449" s="1">
        <v>42882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>
        <v>477.3</v>
      </c>
      <c r="S9449">
        <v>5</v>
      </c>
      <c r="T9449">
        <v>0</v>
      </c>
      <c r="U9449">
        <v>138.417</v>
      </c>
      <c r="V9449">
        <f>IFERROR(SuperstoreData[[#This Row],[Profit]]/SuperstoreData[[#This Row],[Sales]],0)</f>
        <v>0.28999999999999998</v>
      </c>
      <c r="W9449">
        <f>YEAR(C9449)</f>
        <v>2017</v>
      </c>
      <c r="X9449" t="str">
        <f>TEXT(C9449,"mmm")</f>
        <v>May</v>
      </c>
    </row>
    <row r="9450" spans="1:24" x14ac:dyDescent="0.3">
      <c r="A9450">
        <v>9449</v>
      </c>
      <c r="B9450" t="s">
        <v>11443</v>
      </c>
      <c r="C9450" s="1">
        <v>42630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>
        <v>12.32</v>
      </c>
      <c r="S9450">
        <v>4</v>
      </c>
      <c r="T9450">
        <v>0</v>
      </c>
      <c r="U9450">
        <v>5.9135999999999997</v>
      </c>
      <c r="V9450">
        <f>IFERROR(SuperstoreData[[#This Row],[Profit]]/SuperstoreData[[#This Row],[Sales]],0)</f>
        <v>0.48</v>
      </c>
      <c r="W9450">
        <f>YEAR(C9450)</f>
        <v>2016</v>
      </c>
      <c r="X9450" t="str">
        <f>TEXT(C9450,"mmm")</f>
        <v>Sep</v>
      </c>
    </row>
    <row r="9451" spans="1:24" x14ac:dyDescent="0.3">
      <c r="A9451">
        <v>9450</v>
      </c>
      <c r="B9451" t="s">
        <v>11444</v>
      </c>
      <c r="C9451" s="1">
        <v>41890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>
        <v>8.6080000000000005</v>
      </c>
      <c r="S9451">
        <v>2</v>
      </c>
      <c r="T9451">
        <v>0.2</v>
      </c>
      <c r="U9451">
        <v>3.0127999999999999</v>
      </c>
      <c r="V9451">
        <f>IFERROR(SuperstoreData[[#This Row],[Profit]]/SuperstoreData[[#This Row],[Sales]],0)</f>
        <v>0.35</v>
      </c>
      <c r="W9451">
        <f>YEAR(C9451)</f>
        <v>2014</v>
      </c>
      <c r="X9451" t="str">
        <f>TEXT(C9451,"mmm")</f>
        <v>Sep</v>
      </c>
    </row>
    <row r="9452" spans="1:24" x14ac:dyDescent="0.3">
      <c r="A9452">
        <v>9451</v>
      </c>
      <c r="B9452" t="s">
        <v>11445</v>
      </c>
      <c r="C9452" s="1">
        <v>42889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>
        <v>136.26</v>
      </c>
      <c r="S9452">
        <v>9</v>
      </c>
      <c r="T9452">
        <v>0</v>
      </c>
      <c r="U9452">
        <v>5.4504000000000001</v>
      </c>
      <c r="V9452">
        <f>IFERROR(SuperstoreData[[#This Row],[Profit]]/SuperstoreData[[#This Row],[Sales]],0)</f>
        <v>0.04</v>
      </c>
      <c r="W9452">
        <f>YEAR(C9452)</f>
        <v>2017</v>
      </c>
      <c r="X9452" t="str">
        <f>TEXT(C9452,"mmm")</f>
        <v>Jun</v>
      </c>
    </row>
    <row r="9453" spans="1:24" x14ac:dyDescent="0.3">
      <c r="A9453">
        <v>9452</v>
      </c>
      <c r="B9453" t="s">
        <v>11446</v>
      </c>
      <c r="C9453" s="1">
        <v>42275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>
        <v>186.15</v>
      </c>
      <c r="S9453">
        <v>3</v>
      </c>
      <c r="T9453">
        <v>0</v>
      </c>
      <c r="U9453">
        <v>55.844999999999999</v>
      </c>
      <c r="V9453">
        <f>IFERROR(SuperstoreData[[#This Row],[Profit]]/SuperstoreData[[#This Row],[Sales]],0)</f>
        <v>0.3</v>
      </c>
      <c r="W9453">
        <f>YEAR(C9453)</f>
        <v>2015</v>
      </c>
      <c r="X9453" t="str">
        <f>TEXT(C9453,"mmm")</f>
        <v>Sep</v>
      </c>
    </row>
    <row r="9454" spans="1:24" x14ac:dyDescent="0.3">
      <c r="A9454">
        <v>9453</v>
      </c>
      <c r="B9454" t="s">
        <v>11446</v>
      </c>
      <c r="C9454" s="1">
        <v>42275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>
        <v>81.792000000000002</v>
      </c>
      <c r="S9454">
        <v>6</v>
      </c>
      <c r="T9454">
        <v>0.2</v>
      </c>
      <c r="U9454">
        <v>26.5824</v>
      </c>
      <c r="V9454">
        <f>IFERROR(SuperstoreData[[#This Row],[Profit]]/SuperstoreData[[#This Row],[Sales]],0)</f>
        <v>0.32500000000000001</v>
      </c>
      <c r="W9454">
        <f>YEAR(C9454)</f>
        <v>2015</v>
      </c>
      <c r="X9454" t="str">
        <f>TEXT(C9454,"mmm")</f>
        <v>Sep</v>
      </c>
    </row>
    <row r="9455" spans="1:24" x14ac:dyDescent="0.3">
      <c r="A9455">
        <v>9454</v>
      </c>
      <c r="B9455" t="s">
        <v>11446</v>
      </c>
      <c r="C9455" s="1">
        <v>42275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>
        <v>47.19</v>
      </c>
      <c r="S9455">
        <v>3</v>
      </c>
      <c r="T9455">
        <v>0</v>
      </c>
      <c r="U9455">
        <v>13.6851</v>
      </c>
      <c r="V9455">
        <f>IFERROR(SuperstoreData[[#This Row],[Profit]]/SuperstoreData[[#This Row],[Sales]],0)</f>
        <v>0.29000000000000004</v>
      </c>
      <c r="W9455">
        <f>YEAR(C9455)</f>
        <v>2015</v>
      </c>
      <c r="X9455" t="str">
        <f>TEXT(C9455,"mmm")</f>
        <v>Sep</v>
      </c>
    </row>
    <row r="9456" spans="1:24" x14ac:dyDescent="0.3">
      <c r="A9456">
        <v>9455</v>
      </c>
      <c r="B9456" t="s">
        <v>11446</v>
      </c>
      <c r="C9456" s="1">
        <v>42275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>
        <v>36.783999999999999</v>
      </c>
      <c r="S9456">
        <v>2</v>
      </c>
      <c r="T9456">
        <v>0.2</v>
      </c>
      <c r="U9456">
        <v>-8.2764000000000006</v>
      </c>
      <c r="V9456">
        <f>IFERROR(SuperstoreData[[#This Row],[Profit]]/SuperstoreData[[#This Row],[Sales]],0)</f>
        <v>-0.22500000000000003</v>
      </c>
      <c r="W9456">
        <f>YEAR(C9456)</f>
        <v>2015</v>
      </c>
      <c r="X9456" t="str">
        <f>TEXT(C9456,"mmm")</f>
        <v>Sep</v>
      </c>
    </row>
    <row r="9457" spans="1:24" x14ac:dyDescent="0.3">
      <c r="A9457">
        <v>9456</v>
      </c>
      <c r="B9457" t="s">
        <v>11447</v>
      </c>
      <c r="C9457" s="1">
        <v>42537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>
        <v>91.474999999999994</v>
      </c>
      <c r="S9457">
        <v>1</v>
      </c>
      <c r="T9457">
        <v>0.5</v>
      </c>
      <c r="U9457">
        <v>-1.8294999999999999</v>
      </c>
      <c r="V9457">
        <f>IFERROR(SuperstoreData[[#This Row],[Profit]]/SuperstoreData[[#This Row],[Sales]],0)</f>
        <v>-0.02</v>
      </c>
      <c r="W9457">
        <f>YEAR(C9457)</f>
        <v>2016</v>
      </c>
      <c r="X9457" t="str">
        <f>TEXT(C9457,"mmm")</f>
        <v>Jun</v>
      </c>
    </row>
    <row r="9458" spans="1:24" x14ac:dyDescent="0.3">
      <c r="A9458">
        <v>9457</v>
      </c>
      <c r="B9458" t="s">
        <v>11450</v>
      </c>
      <c r="C9458" s="1">
        <v>42882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>
        <v>27.192</v>
      </c>
      <c r="S9458">
        <v>3</v>
      </c>
      <c r="T9458">
        <v>0.2</v>
      </c>
      <c r="U9458">
        <v>0.33989999999999998</v>
      </c>
      <c r="V9458">
        <f>IFERROR(SuperstoreData[[#This Row],[Profit]]/SuperstoreData[[#This Row],[Sales]],0)</f>
        <v>1.2499999999999999E-2</v>
      </c>
      <c r="W9458">
        <f>YEAR(C9458)</f>
        <v>2017</v>
      </c>
      <c r="X9458" t="str">
        <f>TEXT(C9458,"mmm")</f>
        <v>May</v>
      </c>
    </row>
    <row r="9459" spans="1:24" x14ac:dyDescent="0.3">
      <c r="A9459">
        <v>9458</v>
      </c>
      <c r="B9459" t="s">
        <v>11450</v>
      </c>
      <c r="C9459" s="1">
        <v>42882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>
        <v>12.06</v>
      </c>
      <c r="S9459">
        <v>5</v>
      </c>
      <c r="T9459">
        <v>0.7</v>
      </c>
      <c r="U9459">
        <v>-10.050000000000001</v>
      </c>
      <c r="V9459">
        <f>IFERROR(SuperstoreData[[#This Row],[Profit]]/SuperstoreData[[#This Row],[Sales]],0)</f>
        <v>-0.83333333333333337</v>
      </c>
      <c r="W9459">
        <f>YEAR(C9459)</f>
        <v>2017</v>
      </c>
      <c r="X9459" t="str">
        <f>TEXT(C9459,"mmm")</f>
        <v>May</v>
      </c>
    </row>
    <row r="9460" spans="1:24" x14ac:dyDescent="0.3">
      <c r="A9460">
        <v>9459</v>
      </c>
      <c r="B9460" t="s">
        <v>11453</v>
      </c>
      <c r="C9460" s="1">
        <v>41921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>
        <v>144.6</v>
      </c>
      <c r="S9460">
        <v>3</v>
      </c>
      <c r="T9460">
        <v>0</v>
      </c>
      <c r="U9460">
        <v>41.933999999999997</v>
      </c>
      <c r="V9460">
        <f>IFERROR(SuperstoreData[[#This Row],[Profit]]/SuperstoreData[[#This Row],[Sales]],0)</f>
        <v>0.28999999999999998</v>
      </c>
      <c r="W9460">
        <f>YEAR(C9460)</f>
        <v>2014</v>
      </c>
      <c r="X9460" t="str">
        <f>TEXT(C9460,"mmm")</f>
        <v>Oct</v>
      </c>
    </row>
    <row r="9461" spans="1:24" x14ac:dyDescent="0.3">
      <c r="A9461">
        <v>9460</v>
      </c>
      <c r="B9461" t="s">
        <v>11453</v>
      </c>
      <c r="C9461" s="1">
        <v>41921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>
        <v>15.992000000000001</v>
      </c>
      <c r="S9461">
        <v>1</v>
      </c>
      <c r="T9461">
        <v>0.2</v>
      </c>
      <c r="U9461">
        <v>-2.9984999999999999</v>
      </c>
      <c r="V9461">
        <f>IFERROR(SuperstoreData[[#This Row],[Profit]]/SuperstoreData[[#This Row],[Sales]],0)</f>
        <v>-0.18749999999999997</v>
      </c>
      <c r="W9461">
        <f>YEAR(C9461)</f>
        <v>2014</v>
      </c>
      <c r="X9461" t="str">
        <f>TEXT(C9461,"mmm")</f>
        <v>Oct</v>
      </c>
    </row>
    <row r="9462" spans="1:24" x14ac:dyDescent="0.3">
      <c r="A9462">
        <v>9461</v>
      </c>
      <c r="B9462" t="s">
        <v>11454</v>
      </c>
      <c r="C9462" s="1">
        <v>41960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>
        <v>34.44</v>
      </c>
      <c r="S9462">
        <v>3</v>
      </c>
      <c r="T9462">
        <v>0</v>
      </c>
      <c r="U9462">
        <v>17.22</v>
      </c>
      <c r="V9462">
        <f>IFERROR(SuperstoreData[[#This Row],[Profit]]/SuperstoreData[[#This Row],[Sales]],0)</f>
        <v>0.5</v>
      </c>
      <c r="W9462">
        <f>YEAR(C9462)</f>
        <v>2014</v>
      </c>
      <c r="X9462" t="str">
        <f>TEXT(C9462,"mmm")</f>
        <v>Nov</v>
      </c>
    </row>
    <row r="9463" spans="1:24" x14ac:dyDescent="0.3">
      <c r="A9463">
        <v>9462</v>
      </c>
      <c r="B9463" t="s">
        <v>11455</v>
      </c>
      <c r="C9463" s="1">
        <v>41931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>
        <v>321.55200000000002</v>
      </c>
      <c r="S9463">
        <v>6</v>
      </c>
      <c r="T9463">
        <v>0.2</v>
      </c>
      <c r="U9463">
        <v>20.097000000000001</v>
      </c>
      <c r="V9463">
        <f>IFERROR(SuperstoreData[[#This Row],[Profit]]/SuperstoreData[[#This Row],[Sales]],0)</f>
        <v>6.25E-2</v>
      </c>
      <c r="W9463">
        <f>YEAR(C9463)</f>
        <v>2014</v>
      </c>
      <c r="X9463" t="str">
        <f>TEXT(C9463,"mmm")</f>
        <v>Oct</v>
      </c>
    </row>
    <row r="9464" spans="1:24" x14ac:dyDescent="0.3">
      <c r="A9464">
        <v>9463</v>
      </c>
      <c r="B9464" t="s">
        <v>11456</v>
      </c>
      <c r="C9464" s="1">
        <v>43064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>
        <v>701.96</v>
      </c>
      <c r="S9464">
        <v>2</v>
      </c>
      <c r="T9464">
        <v>0</v>
      </c>
      <c r="U9464">
        <v>168.47040000000001</v>
      </c>
      <c r="V9464">
        <f>IFERROR(SuperstoreData[[#This Row],[Profit]]/SuperstoreData[[#This Row],[Sales]],0)</f>
        <v>0.24</v>
      </c>
      <c r="W9464">
        <f>YEAR(C9464)</f>
        <v>2017</v>
      </c>
      <c r="X9464" t="str">
        <f>TEXT(C9464,"mmm")</f>
        <v>Nov</v>
      </c>
    </row>
    <row r="9465" spans="1:24" x14ac:dyDescent="0.3">
      <c r="A9465">
        <v>9464</v>
      </c>
      <c r="B9465" t="s">
        <v>11457</v>
      </c>
      <c r="C9465" s="1">
        <v>41697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>
        <v>19.456</v>
      </c>
      <c r="S9465">
        <v>4</v>
      </c>
      <c r="T9465">
        <v>0.2</v>
      </c>
      <c r="U9465">
        <v>3.4047999999999998</v>
      </c>
      <c r="V9465">
        <f>IFERROR(SuperstoreData[[#This Row],[Profit]]/SuperstoreData[[#This Row],[Sales]],0)</f>
        <v>0.17499999999999999</v>
      </c>
      <c r="W9465">
        <f>YEAR(C9465)</f>
        <v>2014</v>
      </c>
      <c r="X9465" t="str">
        <f>TEXT(C9465,"mmm")</f>
        <v>Feb</v>
      </c>
    </row>
    <row r="9466" spans="1:24" x14ac:dyDescent="0.3">
      <c r="A9466">
        <v>9465</v>
      </c>
      <c r="B9466" t="s">
        <v>11458</v>
      </c>
      <c r="C9466" s="1">
        <v>41994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>
        <v>17.28</v>
      </c>
      <c r="S9466">
        <v>6</v>
      </c>
      <c r="T9466">
        <v>0</v>
      </c>
      <c r="U9466">
        <v>7.9488000000000003</v>
      </c>
      <c r="V9466">
        <f>IFERROR(SuperstoreData[[#This Row],[Profit]]/SuperstoreData[[#This Row],[Sales]],0)</f>
        <v>0.45999999999999996</v>
      </c>
      <c r="W9466">
        <f>YEAR(C9466)</f>
        <v>2014</v>
      </c>
      <c r="X9466" t="str">
        <f>TEXT(C9466,"mmm")</f>
        <v>Dec</v>
      </c>
    </row>
    <row r="9467" spans="1:24" x14ac:dyDescent="0.3">
      <c r="A9467">
        <v>9466</v>
      </c>
      <c r="B9467" t="s">
        <v>11459</v>
      </c>
      <c r="C9467" s="1">
        <v>42693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>
        <v>31.96</v>
      </c>
      <c r="S9467">
        <v>2</v>
      </c>
      <c r="T9467">
        <v>0</v>
      </c>
      <c r="U9467">
        <v>1.5980000000000001</v>
      </c>
      <c r="V9467">
        <f>IFERROR(SuperstoreData[[#This Row],[Profit]]/SuperstoreData[[#This Row],[Sales]],0)</f>
        <v>0.05</v>
      </c>
      <c r="W9467">
        <f>YEAR(C9467)</f>
        <v>2016</v>
      </c>
      <c r="X9467" t="str">
        <f>TEXT(C9467,"mmm")</f>
        <v>Nov</v>
      </c>
    </row>
    <row r="9468" spans="1:24" x14ac:dyDescent="0.3">
      <c r="A9468">
        <v>9467</v>
      </c>
      <c r="B9468" t="s">
        <v>11460</v>
      </c>
      <c r="C9468" s="1">
        <v>43044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>
        <v>164.68799999999999</v>
      </c>
      <c r="S9468">
        <v>6</v>
      </c>
      <c r="T9468">
        <v>0.2</v>
      </c>
      <c r="U9468">
        <v>55.5822</v>
      </c>
      <c r="V9468">
        <f>IFERROR(SuperstoreData[[#This Row],[Profit]]/SuperstoreData[[#This Row],[Sales]],0)</f>
        <v>0.33750000000000002</v>
      </c>
      <c r="W9468">
        <f>YEAR(C9468)</f>
        <v>2017</v>
      </c>
      <c r="X9468" t="str">
        <f>TEXT(C9468,"mmm")</f>
        <v>Nov</v>
      </c>
    </row>
    <row r="9469" spans="1:24" x14ac:dyDescent="0.3">
      <c r="A9469">
        <v>9468</v>
      </c>
      <c r="B9469" t="s">
        <v>11460</v>
      </c>
      <c r="C9469" s="1">
        <v>43044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>
        <v>166.5</v>
      </c>
      <c r="S9469">
        <v>2</v>
      </c>
      <c r="T9469">
        <v>0.4</v>
      </c>
      <c r="U9469">
        <v>-66.599999999999994</v>
      </c>
      <c r="V9469">
        <f>IFERROR(SuperstoreData[[#This Row],[Profit]]/SuperstoreData[[#This Row],[Sales]],0)</f>
        <v>-0.39999999999999997</v>
      </c>
      <c r="W9469">
        <f>YEAR(C9469)</f>
        <v>2017</v>
      </c>
      <c r="X9469" t="str">
        <f>TEXT(C9469,"mmm")</f>
        <v>Nov</v>
      </c>
    </row>
    <row r="9470" spans="1:24" x14ac:dyDescent="0.3">
      <c r="A9470">
        <v>9469</v>
      </c>
      <c r="B9470" t="s">
        <v>11460</v>
      </c>
      <c r="C9470" s="1">
        <v>43044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>
        <v>12.96</v>
      </c>
      <c r="S9470">
        <v>2</v>
      </c>
      <c r="T9470">
        <v>0</v>
      </c>
      <c r="U9470">
        <v>6.2207999999999997</v>
      </c>
      <c r="V9470">
        <f>IFERROR(SuperstoreData[[#This Row],[Profit]]/SuperstoreData[[#This Row],[Sales]],0)</f>
        <v>0.47999999999999993</v>
      </c>
      <c r="W9470">
        <f>YEAR(C9470)</f>
        <v>2017</v>
      </c>
      <c r="X9470" t="str">
        <f>TEXT(C9470,"mmm")</f>
        <v>Nov</v>
      </c>
    </row>
    <row r="9471" spans="1:24" x14ac:dyDescent="0.3">
      <c r="A9471">
        <v>9470</v>
      </c>
      <c r="B9471" t="s">
        <v>11460</v>
      </c>
      <c r="C9471" s="1">
        <v>43044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>
        <v>110.96</v>
      </c>
      <c r="S9471">
        <v>2</v>
      </c>
      <c r="T9471">
        <v>0</v>
      </c>
      <c r="U9471">
        <v>53.260800000000003</v>
      </c>
      <c r="V9471">
        <f>IFERROR(SuperstoreData[[#This Row],[Profit]]/SuperstoreData[[#This Row],[Sales]],0)</f>
        <v>0.48000000000000004</v>
      </c>
      <c r="W9471">
        <f>YEAR(C9471)</f>
        <v>2017</v>
      </c>
      <c r="X9471" t="str">
        <f>TEXT(C9471,"mmm")</f>
        <v>Nov</v>
      </c>
    </row>
    <row r="9472" spans="1:24" x14ac:dyDescent="0.3">
      <c r="A9472">
        <v>9471</v>
      </c>
      <c r="B9472" t="s">
        <v>11460</v>
      </c>
      <c r="C9472" s="1">
        <v>43044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>
        <v>99.98</v>
      </c>
      <c r="S9472">
        <v>2</v>
      </c>
      <c r="T9472">
        <v>0</v>
      </c>
      <c r="U9472">
        <v>3.9992000000000001</v>
      </c>
      <c r="V9472">
        <f>IFERROR(SuperstoreData[[#This Row],[Profit]]/SuperstoreData[[#This Row],[Sales]],0)</f>
        <v>0.04</v>
      </c>
      <c r="W9472">
        <f>YEAR(C9472)</f>
        <v>2017</v>
      </c>
      <c r="X9472" t="str">
        <f>TEXT(C9472,"mmm")</f>
        <v>Nov</v>
      </c>
    </row>
    <row r="9473" spans="1:24" x14ac:dyDescent="0.3">
      <c r="A9473">
        <v>9472</v>
      </c>
      <c r="B9473" t="s">
        <v>11460</v>
      </c>
      <c r="C9473" s="1">
        <v>43044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>
        <v>11.423999999999999</v>
      </c>
      <c r="S9473">
        <v>1</v>
      </c>
      <c r="T9473">
        <v>0.2</v>
      </c>
      <c r="U9473">
        <v>3.7128000000000001</v>
      </c>
      <c r="V9473">
        <f>IFERROR(SuperstoreData[[#This Row],[Profit]]/SuperstoreData[[#This Row],[Sales]],0)</f>
        <v>0.32500000000000001</v>
      </c>
      <c r="W9473">
        <f>YEAR(C9473)</f>
        <v>2017</v>
      </c>
      <c r="X9473" t="str">
        <f>TEXT(C9473,"mmm")</f>
        <v>Nov</v>
      </c>
    </row>
    <row r="9474" spans="1:24" x14ac:dyDescent="0.3">
      <c r="A9474">
        <v>9473</v>
      </c>
      <c r="B9474" t="s">
        <v>11460</v>
      </c>
      <c r="C9474" s="1">
        <v>43044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>
        <v>128.124</v>
      </c>
      <c r="S9474">
        <v>2</v>
      </c>
      <c r="T9474">
        <v>0.1</v>
      </c>
      <c r="U9474">
        <v>24.2012</v>
      </c>
      <c r="V9474">
        <f>IFERROR(SuperstoreData[[#This Row],[Profit]]/SuperstoreData[[#This Row],[Sales]],0)</f>
        <v>0.18888888888888888</v>
      </c>
      <c r="W9474">
        <f>YEAR(C9474)</f>
        <v>2017</v>
      </c>
      <c r="X9474" t="str">
        <f>TEXT(C9474,"mmm")</f>
        <v>Nov</v>
      </c>
    </row>
    <row r="9475" spans="1:24" x14ac:dyDescent="0.3">
      <c r="A9475">
        <v>9474</v>
      </c>
      <c r="B9475" t="s">
        <v>11460</v>
      </c>
      <c r="C9475" s="1">
        <v>43044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>
        <v>101.4</v>
      </c>
      <c r="S9475">
        <v>5</v>
      </c>
      <c r="T9475">
        <v>0</v>
      </c>
      <c r="U9475">
        <v>38.531999999999996</v>
      </c>
      <c r="V9475">
        <f>IFERROR(SuperstoreData[[#This Row],[Profit]]/SuperstoreData[[#This Row],[Sales]],0)</f>
        <v>0.37999999999999995</v>
      </c>
      <c r="W9475">
        <f>YEAR(C9475)</f>
        <v>2017</v>
      </c>
      <c r="X9475" t="str">
        <f>TEXT(C9475,"mmm")</f>
        <v>Nov</v>
      </c>
    </row>
    <row r="9476" spans="1:24" x14ac:dyDescent="0.3">
      <c r="A9476">
        <v>9475</v>
      </c>
      <c r="B9476" t="s">
        <v>11461</v>
      </c>
      <c r="C9476" s="1">
        <v>42155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>
        <v>5.9039999999999999</v>
      </c>
      <c r="S9476">
        <v>2</v>
      </c>
      <c r="T9476">
        <v>0.2</v>
      </c>
      <c r="U9476">
        <v>1.9925999999999999</v>
      </c>
      <c r="V9476">
        <f>IFERROR(SuperstoreData[[#This Row],[Profit]]/SuperstoreData[[#This Row],[Sales]],0)</f>
        <v>0.33749999999999997</v>
      </c>
      <c r="W9476">
        <f>YEAR(C9476)</f>
        <v>2015</v>
      </c>
      <c r="X9476" t="str">
        <f>TEXT(C9476,"mmm")</f>
        <v>May</v>
      </c>
    </row>
    <row r="9477" spans="1:24" x14ac:dyDescent="0.3">
      <c r="A9477">
        <v>9476</v>
      </c>
      <c r="B9477" t="s">
        <v>11461</v>
      </c>
      <c r="C9477" s="1">
        <v>42155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>
        <v>173.488</v>
      </c>
      <c r="S9477">
        <v>7</v>
      </c>
      <c r="T9477">
        <v>0.2</v>
      </c>
      <c r="U9477">
        <v>54.215000000000003</v>
      </c>
      <c r="V9477">
        <f>IFERROR(SuperstoreData[[#This Row],[Profit]]/SuperstoreData[[#This Row],[Sales]],0)</f>
        <v>0.3125</v>
      </c>
      <c r="W9477">
        <f>YEAR(C9477)</f>
        <v>2015</v>
      </c>
      <c r="X9477" t="str">
        <f>TEXT(C9477,"mmm")</f>
        <v>May</v>
      </c>
    </row>
    <row r="9478" spans="1:24" x14ac:dyDescent="0.3">
      <c r="A9478">
        <v>9477</v>
      </c>
      <c r="B9478" t="s">
        <v>11461</v>
      </c>
      <c r="C9478" s="1">
        <v>42155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>
        <v>51.56</v>
      </c>
      <c r="S9478">
        <v>2</v>
      </c>
      <c r="T9478">
        <v>0.6</v>
      </c>
      <c r="U9478">
        <v>-61.872</v>
      </c>
      <c r="V9478">
        <f>IFERROR(SuperstoreData[[#This Row],[Profit]]/SuperstoreData[[#This Row],[Sales]],0)</f>
        <v>-1.2</v>
      </c>
      <c r="W9478">
        <f>YEAR(C9478)</f>
        <v>2015</v>
      </c>
      <c r="X9478" t="str">
        <f>TEXT(C9478,"mmm")</f>
        <v>May</v>
      </c>
    </row>
    <row r="9479" spans="1:24" x14ac:dyDescent="0.3">
      <c r="A9479">
        <v>9478</v>
      </c>
      <c r="B9479" t="s">
        <v>11461</v>
      </c>
      <c r="C9479" s="1">
        <v>42155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>
        <v>3.5640000000000001</v>
      </c>
      <c r="S9479">
        <v>3</v>
      </c>
      <c r="T9479">
        <v>0.8</v>
      </c>
      <c r="U9479">
        <v>-6.2370000000000001</v>
      </c>
      <c r="V9479">
        <f>IFERROR(SuperstoreData[[#This Row],[Profit]]/SuperstoreData[[#This Row],[Sales]],0)</f>
        <v>-1.75</v>
      </c>
      <c r="W9479">
        <f>YEAR(C9479)</f>
        <v>2015</v>
      </c>
      <c r="X9479" t="str">
        <f>TEXT(C9479,"mmm")</f>
        <v>May</v>
      </c>
    </row>
    <row r="9480" spans="1:24" x14ac:dyDescent="0.3">
      <c r="A9480">
        <v>9479</v>
      </c>
      <c r="B9480" t="s">
        <v>11462</v>
      </c>
      <c r="C9480" s="1">
        <v>41889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>
        <v>13.16</v>
      </c>
      <c r="S9480">
        <v>5</v>
      </c>
      <c r="T9480">
        <v>0.2</v>
      </c>
      <c r="U9480">
        <v>4.1124999999999998</v>
      </c>
      <c r="V9480">
        <f>IFERROR(SuperstoreData[[#This Row],[Profit]]/SuperstoreData[[#This Row],[Sales]],0)</f>
        <v>0.3125</v>
      </c>
      <c r="W9480">
        <f>YEAR(C9480)</f>
        <v>2014</v>
      </c>
      <c r="X9480" t="str">
        <f>TEXT(C9480,"mmm")</f>
        <v>Sep</v>
      </c>
    </row>
    <row r="9481" spans="1:24" x14ac:dyDescent="0.3">
      <c r="A9481">
        <v>9480</v>
      </c>
      <c r="B9481" t="s">
        <v>11462</v>
      </c>
      <c r="C9481" s="1">
        <v>41889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>
        <v>3.8279999999999998</v>
      </c>
      <c r="S9481">
        <v>3</v>
      </c>
      <c r="T9481">
        <v>0.8</v>
      </c>
      <c r="U9481">
        <v>-6.5076000000000001</v>
      </c>
      <c r="V9481">
        <f>IFERROR(SuperstoreData[[#This Row],[Profit]]/SuperstoreData[[#This Row],[Sales]],0)</f>
        <v>-1.7000000000000002</v>
      </c>
      <c r="W9481">
        <f>YEAR(C9481)</f>
        <v>2014</v>
      </c>
      <c r="X9481" t="str">
        <f>TEXT(C9481,"mmm")</f>
        <v>Sep</v>
      </c>
    </row>
    <row r="9482" spans="1:24" x14ac:dyDescent="0.3">
      <c r="A9482">
        <v>9481</v>
      </c>
      <c r="B9482" t="s">
        <v>11462</v>
      </c>
      <c r="C9482" s="1">
        <v>41889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>
        <v>304.99</v>
      </c>
      <c r="S9482">
        <v>5</v>
      </c>
      <c r="T9482">
        <v>0.8</v>
      </c>
      <c r="U9482">
        <v>-533.73249999999996</v>
      </c>
      <c r="V9482">
        <f>IFERROR(SuperstoreData[[#This Row],[Profit]]/SuperstoreData[[#This Row],[Sales]],0)</f>
        <v>-1.7499999999999998</v>
      </c>
      <c r="W9482">
        <f>YEAR(C9482)</f>
        <v>2014</v>
      </c>
      <c r="X9482" t="str">
        <f>TEXT(C9482,"mmm")</f>
        <v>Sep</v>
      </c>
    </row>
    <row r="9483" spans="1:24" x14ac:dyDescent="0.3">
      <c r="A9483">
        <v>9482</v>
      </c>
      <c r="B9483" t="s">
        <v>11464</v>
      </c>
      <c r="C9483" s="1">
        <v>43045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>
        <v>18.16</v>
      </c>
      <c r="S9483">
        <v>2</v>
      </c>
      <c r="T9483">
        <v>0.2</v>
      </c>
      <c r="U9483">
        <v>1.8160000000000001</v>
      </c>
      <c r="V9483">
        <f>IFERROR(SuperstoreData[[#This Row],[Profit]]/SuperstoreData[[#This Row],[Sales]],0)</f>
        <v>0.1</v>
      </c>
      <c r="W9483">
        <f>YEAR(C9483)</f>
        <v>2017</v>
      </c>
      <c r="X9483" t="str">
        <f>TEXT(C9483,"mmm")</f>
        <v>Nov</v>
      </c>
    </row>
    <row r="9484" spans="1:24" x14ac:dyDescent="0.3">
      <c r="A9484">
        <v>9483</v>
      </c>
      <c r="B9484" t="s">
        <v>11465</v>
      </c>
      <c r="C9484" s="1">
        <v>42175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>
        <v>319.98399999999998</v>
      </c>
      <c r="S9484">
        <v>2</v>
      </c>
      <c r="T9484">
        <v>0.2</v>
      </c>
      <c r="U9484">
        <v>91.995400000000004</v>
      </c>
      <c r="V9484">
        <f>IFERROR(SuperstoreData[[#This Row],[Profit]]/SuperstoreData[[#This Row],[Sales]],0)</f>
        <v>0.28750000000000003</v>
      </c>
      <c r="W9484">
        <f>YEAR(C9484)</f>
        <v>2015</v>
      </c>
      <c r="X9484" t="str">
        <f>TEXT(C9484,"mmm")</f>
        <v>Jun</v>
      </c>
    </row>
    <row r="9485" spans="1:24" x14ac:dyDescent="0.3">
      <c r="A9485">
        <v>9484</v>
      </c>
      <c r="B9485" t="s">
        <v>11466</v>
      </c>
      <c r="C9485" s="1">
        <v>41842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>
        <v>19.68</v>
      </c>
      <c r="S9485">
        <v>6</v>
      </c>
      <c r="T9485">
        <v>0</v>
      </c>
      <c r="U9485">
        <v>6.4943999999999997</v>
      </c>
      <c r="V9485">
        <f>IFERROR(SuperstoreData[[#This Row],[Profit]]/SuperstoreData[[#This Row],[Sales]],0)</f>
        <v>0.33</v>
      </c>
      <c r="W9485">
        <f>YEAR(C9485)</f>
        <v>2014</v>
      </c>
      <c r="X9485" t="str">
        <f>TEXT(C9485,"mmm")</f>
        <v>Jul</v>
      </c>
    </row>
    <row r="9486" spans="1:24" x14ac:dyDescent="0.3">
      <c r="A9486">
        <v>9485</v>
      </c>
      <c r="B9486" t="s">
        <v>11467</v>
      </c>
      <c r="C9486" s="1">
        <v>42706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>
        <v>781.86400000000003</v>
      </c>
      <c r="S9486">
        <v>10</v>
      </c>
      <c r="T9486">
        <v>0.32</v>
      </c>
      <c r="U9486">
        <v>-137.976</v>
      </c>
      <c r="V9486">
        <f>IFERROR(SuperstoreData[[#This Row],[Profit]]/SuperstoreData[[#This Row],[Sales]],0)</f>
        <v>-0.1764705882352941</v>
      </c>
      <c r="W9486">
        <f>YEAR(C9486)</f>
        <v>2016</v>
      </c>
      <c r="X9486" t="str">
        <f>TEXT(C9486,"mmm")</f>
        <v>Dec</v>
      </c>
    </row>
    <row r="9487" spans="1:24" x14ac:dyDescent="0.3">
      <c r="A9487">
        <v>9486</v>
      </c>
      <c r="B9487" t="s">
        <v>11467</v>
      </c>
      <c r="C9487" s="1">
        <v>42706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>
        <v>30.815999999999999</v>
      </c>
      <c r="S9487">
        <v>9</v>
      </c>
      <c r="T9487">
        <v>0.2</v>
      </c>
      <c r="U9487">
        <v>9.6300000000000008</v>
      </c>
      <c r="V9487">
        <f>IFERROR(SuperstoreData[[#This Row],[Profit]]/SuperstoreData[[#This Row],[Sales]],0)</f>
        <v>0.31250000000000006</v>
      </c>
      <c r="W9487">
        <f>YEAR(C9487)</f>
        <v>2016</v>
      </c>
      <c r="X9487" t="str">
        <f>TEXT(C9487,"mmm")</f>
        <v>Dec</v>
      </c>
    </row>
    <row r="9488" spans="1:24" x14ac:dyDescent="0.3">
      <c r="A9488">
        <v>9487</v>
      </c>
      <c r="B9488" t="s">
        <v>11468</v>
      </c>
      <c r="C9488" s="1">
        <v>43020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>
        <v>673.34400000000005</v>
      </c>
      <c r="S9488">
        <v>3</v>
      </c>
      <c r="T9488">
        <v>0.3</v>
      </c>
      <c r="U9488">
        <v>-76.953599999999994</v>
      </c>
      <c r="V9488">
        <f>IFERROR(SuperstoreData[[#This Row],[Profit]]/SuperstoreData[[#This Row],[Sales]],0)</f>
        <v>-0.11428571428571427</v>
      </c>
      <c r="W9488">
        <f>YEAR(C9488)</f>
        <v>2017</v>
      </c>
      <c r="X9488" t="str">
        <f>TEXT(C9488,"mmm")</f>
        <v>Oct</v>
      </c>
    </row>
    <row r="9489" spans="1:24" x14ac:dyDescent="0.3">
      <c r="A9489">
        <v>9488</v>
      </c>
      <c r="B9489" t="s">
        <v>11469</v>
      </c>
      <c r="C9489" s="1">
        <v>43080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>
        <v>6.54</v>
      </c>
      <c r="S9489">
        <v>3</v>
      </c>
      <c r="T9489">
        <v>0</v>
      </c>
      <c r="U9489">
        <v>2.1581999999999999</v>
      </c>
      <c r="V9489">
        <f>IFERROR(SuperstoreData[[#This Row],[Profit]]/SuperstoreData[[#This Row],[Sales]],0)</f>
        <v>0.32999999999999996</v>
      </c>
      <c r="W9489">
        <f>YEAR(C9489)</f>
        <v>2017</v>
      </c>
      <c r="X9489" t="str">
        <f>TEXT(C9489,"mmm")</f>
        <v>Dec</v>
      </c>
    </row>
    <row r="9490" spans="1:24" x14ac:dyDescent="0.3">
      <c r="A9490">
        <v>9489</v>
      </c>
      <c r="B9490" t="s">
        <v>11470</v>
      </c>
      <c r="C9490" s="1">
        <v>42278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>
        <v>572.79999999999995</v>
      </c>
      <c r="S9490">
        <v>2</v>
      </c>
      <c r="T9490">
        <v>0.2</v>
      </c>
      <c r="U9490">
        <v>50.12</v>
      </c>
      <c r="V9490">
        <f>IFERROR(SuperstoreData[[#This Row],[Profit]]/SuperstoreData[[#This Row],[Sales]],0)</f>
        <v>8.7500000000000008E-2</v>
      </c>
      <c r="W9490">
        <f>YEAR(C9490)</f>
        <v>2015</v>
      </c>
      <c r="X9490" t="str">
        <f>TEXT(C9490,"mmm")</f>
        <v>Oct</v>
      </c>
    </row>
    <row r="9491" spans="1:24" x14ac:dyDescent="0.3">
      <c r="A9491">
        <v>9490</v>
      </c>
      <c r="B9491" t="s">
        <v>11471</v>
      </c>
      <c r="C9491" s="1">
        <v>42587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>
        <v>197.05</v>
      </c>
      <c r="S9491">
        <v>7</v>
      </c>
      <c r="T9491">
        <v>0</v>
      </c>
      <c r="U9491">
        <v>59.115000000000002</v>
      </c>
      <c r="V9491">
        <f>IFERROR(SuperstoreData[[#This Row],[Profit]]/SuperstoreData[[#This Row],[Sales]],0)</f>
        <v>0.3</v>
      </c>
      <c r="W9491">
        <f>YEAR(C9491)</f>
        <v>2016</v>
      </c>
      <c r="X9491" t="str">
        <f>TEXT(C9491,"mmm")</f>
        <v>Aug</v>
      </c>
    </row>
    <row r="9492" spans="1:24" x14ac:dyDescent="0.3">
      <c r="A9492">
        <v>9491</v>
      </c>
      <c r="B9492" t="s">
        <v>11472</v>
      </c>
      <c r="C9492" s="1">
        <v>42738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>
        <v>2022.2719999999999</v>
      </c>
      <c r="S9492">
        <v>8</v>
      </c>
      <c r="T9492">
        <v>0.2</v>
      </c>
      <c r="U9492">
        <v>682.51679999999999</v>
      </c>
      <c r="V9492">
        <f>IFERROR(SuperstoreData[[#This Row],[Profit]]/SuperstoreData[[#This Row],[Sales]],0)</f>
        <v>0.33750000000000002</v>
      </c>
      <c r="W9492">
        <f>YEAR(C9492)</f>
        <v>2017</v>
      </c>
      <c r="X9492" t="str">
        <f>TEXT(C9492,"mmm")</f>
        <v>Jan</v>
      </c>
    </row>
    <row r="9493" spans="1:24" x14ac:dyDescent="0.3">
      <c r="A9493">
        <v>9492</v>
      </c>
      <c r="B9493" t="s">
        <v>11472</v>
      </c>
      <c r="C9493" s="1">
        <v>42738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>
        <v>9.1199999999999992</v>
      </c>
      <c r="S9493">
        <v>3</v>
      </c>
      <c r="T9493">
        <v>0</v>
      </c>
      <c r="U9493">
        <v>3.1008</v>
      </c>
      <c r="V9493">
        <f>IFERROR(SuperstoreData[[#This Row],[Profit]]/SuperstoreData[[#This Row],[Sales]],0)</f>
        <v>0.34</v>
      </c>
      <c r="W9493">
        <f>YEAR(C9493)</f>
        <v>2017</v>
      </c>
      <c r="X9493" t="str">
        <f>TEXT(C9493,"mmm")</f>
        <v>Jan</v>
      </c>
    </row>
    <row r="9494" spans="1:24" x14ac:dyDescent="0.3">
      <c r="A9494">
        <v>9493</v>
      </c>
      <c r="B9494" t="s">
        <v>11473</v>
      </c>
      <c r="C9494" s="1">
        <v>43046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>
        <f>IFERROR(SuperstoreData[[#This Row],[Profit]]/SuperstoreData[[#This Row],[Sales]],0)</f>
        <v>0.5</v>
      </c>
      <c r="W9494">
        <f>YEAR(C9494)</f>
        <v>2017</v>
      </c>
      <c r="X9494" t="str">
        <f>TEXT(C9494,"mmm")</f>
        <v>Nov</v>
      </c>
    </row>
    <row r="9495" spans="1:24" x14ac:dyDescent="0.3">
      <c r="A9495">
        <v>9494</v>
      </c>
      <c r="B9495" t="s">
        <v>11474</v>
      </c>
      <c r="C9495" s="1">
        <v>42372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>
        <v>1592.85</v>
      </c>
      <c r="S9495">
        <v>7</v>
      </c>
      <c r="T9495">
        <v>0</v>
      </c>
      <c r="U9495">
        <v>350.42700000000002</v>
      </c>
      <c r="V9495">
        <f>IFERROR(SuperstoreData[[#This Row],[Profit]]/SuperstoreData[[#This Row],[Sales]],0)</f>
        <v>0.22000000000000003</v>
      </c>
      <c r="W9495">
        <f>YEAR(C9495)</f>
        <v>2016</v>
      </c>
      <c r="X9495" t="str">
        <f>TEXT(C9495,"mmm")</f>
        <v>Jan</v>
      </c>
    </row>
    <row r="9496" spans="1:24" x14ac:dyDescent="0.3">
      <c r="A9496">
        <v>9495</v>
      </c>
      <c r="B9496" t="s">
        <v>11474</v>
      </c>
      <c r="C9496" s="1">
        <v>42372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>
        <v>11.88</v>
      </c>
      <c r="S9496">
        <v>2</v>
      </c>
      <c r="T9496">
        <v>0</v>
      </c>
      <c r="U9496">
        <v>5.3460000000000001</v>
      </c>
      <c r="V9496">
        <f>IFERROR(SuperstoreData[[#This Row],[Profit]]/SuperstoreData[[#This Row],[Sales]],0)</f>
        <v>0.44999999999999996</v>
      </c>
      <c r="W9496">
        <f>YEAR(C9496)</f>
        <v>2016</v>
      </c>
      <c r="X9496" t="str">
        <f>TEXT(C9496,"mmm")</f>
        <v>Jan</v>
      </c>
    </row>
    <row r="9497" spans="1:24" x14ac:dyDescent="0.3">
      <c r="A9497">
        <v>9496</v>
      </c>
      <c r="B9497" t="s">
        <v>11475</v>
      </c>
      <c r="C9497" s="1">
        <v>42502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>
        <v>120</v>
      </c>
      <c r="S9497">
        <v>6</v>
      </c>
      <c r="T9497">
        <v>0</v>
      </c>
      <c r="U9497">
        <v>46.8</v>
      </c>
      <c r="V9497">
        <f>IFERROR(SuperstoreData[[#This Row],[Profit]]/SuperstoreData[[#This Row],[Sales]],0)</f>
        <v>0.38999999999999996</v>
      </c>
      <c r="W9497">
        <f>YEAR(C9497)</f>
        <v>2016</v>
      </c>
      <c r="X9497" t="str">
        <f>TEXT(C9497,"mmm")</f>
        <v>May</v>
      </c>
    </row>
    <row r="9498" spans="1:24" x14ac:dyDescent="0.3">
      <c r="A9498">
        <v>9497</v>
      </c>
      <c r="B9498" t="s">
        <v>11475</v>
      </c>
      <c r="C9498" s="1">
        <v>42502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>
        <v>8.67</v>
      </c>
      <c r="S9498">
        <v>1</v>
      </c>
      <c r="T9498">
        <v>0</v>
      </c>
      <c r="U9498">
        <v>2.3409</v>
      </c>
      <c r="V9498">
        <f>IFERROR(SuperstoreData[[#This Row],[Profit]]/SuperstoreData[[#This Row],[Sales]],0)</f>
        <v>0.27</v>
      </c>
      <c r="W9498">
        <f>YEAR(C9498)</f>
        <v>2016</v>
      </c>
      <c r="X9498" t="str">
        <f>TEXT(C9498,"mmm")</f>
        <v>May</v>
      </c>
    </row>
    <row r="9499" spans="1:24" x14ac:dyDescent="0.3">
      <c r="A9499">
        <v>9498</v>
      </c>
      <c r="B9499" t="s">
        <v>11476</v>
      </c>
      <c r="C9499" s="1">
        <v>43044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>
        <v>4.41</v>
      </c>
      <c r="S9499">
        <v>1</v>
      </c>
      <c r="T9499">
        <v>0</v>
      </c>
      <c r="U9499">
        <v>2.0286</v>
      </c>
      <c r="V9499">
        <f>IFERROR(SuperstoreData[[#This Row],[Profit]]/SuperstoreData[[#This Row],[Sales]],0)</f>
        <v>0.45999999999999996</v>
      </c>
      <c r="W9499">
        <f>YEAR(C9499)</f>
        <v>2017</v>
      </c>
      <c r="X9499" t="str">
        <f>TEXT(C9499,"mmm")</f>
        <v>Nov</v>
      </c>
    </row>
    <row r="9500" spans="1:24" x14ac:dyDescent="0.3">
      <c r="A9500">
        <v>9499</v>
      </c>
      <c r="B9500" t="s">
        <v>11476</v>
      </c>
      <c r="C9500" s="1">
        <v>43044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>
        <v>167.94</v>
      </c>
      <c r="S9500">
        <v>3</v>
      </c>
      <c r="T9500">
        <v>0</v>
      </c>
      <c r="U9500">
        <v>82.290599999999998</v>
      </c>
      <c r="V9500">
        <f>IFERROR(SuperstoreData[[#This Row],[Profit]]/SuperstoreData[[#This Row],[Sales]],0)</f>
        <v>0.49</v>
      </c>
      <c r="W9500">
        <f>YEAR(C9500)</f>
        <v>2017</v>
      </c>
      <c r="X9500" t="str">
        <f>TEXT(C9500,"mmm")</f>
        <v>Nov</v>
      </c>
    </row>
    <row r="9501" spans="1:24" x14ac:dyDescent="0.3">
      <c r="A9501">
        <v>9500</v>
      </c>
      <c r="B9501" t="s">
        <v>11476</v>
      </c>
      <c r="C9501" s="1">
        <v>43044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>
        <v>67.8</v>
      </c>
      <c r="S9501">
        <v>10</v>
      </c>
      <c r="T9501">
        <v>0</v>
      </c>
      <c r="U9501">
        <v>31.187999999999999</v>
      </c>
      <c r="V9501">
        <f>IFERROR(SuperstoreData[[#This Row],[Profit]]/SuperstoreData[[#This Row],[Sales]],0)</f>
        <v>0.46</v>
      </c>
      <c r="W9501">
        <f>YEAR(C9501)</f>
        <v>2017</v>
      </c>
      <c r="X9501" t="str">
        <f>TEXT(C9501,"mmm")</f>
        <v>Nov</v>
      </c>
    </row>
    <row r="9502" spans="1:24" x14ac:dyDescent="0.3">
      <c r="A9502">
        <v>9501</v>
      </c>
      <c r="B9502" t="s">
        <v>11477</v>
      </c>
      <c r="C9502" s="1">
        <v>42516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>
        <v>26.94</v>
      </c>
      <c r="S9502">
        <v>3</v>
      </c>
      <c r="T9502">
        <v>0</v>
      </c>
      <c r="U9502">
        <v>11.3148</v>
      </c>
      <c r="V9502">
        <f>IFERROR(SuperstoreData[[#This Row],[Profit]]/SuperstoreData[[#This Row],[Sales]],0)</f>
        <v>0.42</v>
      </c>
      <c r="W9502">
        <f>YEAR(C9502)</f>
        <v>2016</v>
      </c>
      <c r="X9502" t="str">
        <f>TEXT(C9502,"mmm")</f>
        <v>May</v>
      </c>
    </row>
    <row r="9503" spans="1:24" x14ac:dyDescent="0.3">
      <c r="A9503">
        <v>9502</v>
      </c>
      <c r="B9503" t="s">
        <v>11478</v>
      </c>
      <c r="C9503" s="1">
        <v>42328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>
        <v>32.04</v>
      </c>
      <c r="S9503">
        <v>3</v>
      </c>
      <c r="T9503">
        <v>0</v>
      </c>
      <c r="U9503">
        <v>8.01</v>
      </c>
      <c r="V9503">
        <f>IFERROR(SuperstoreData[[#This Row],[Profit]]/SuperstoreData[[#This Row],[Sales]],0)</f>
        <v>0.25</v>
      </c>
      <c r="W9503">
        <f>YEAR(C9503)</f>
        <v>2015</v>
      </c>
      <c r="X9503" t="str">
        <f>TEXT(C9503,"mmm")</f>
        <v>Nov</v>
      </c>
    </row>
    <row r="9504" spans="1:24" x14ac:dyDescent="0.3">
      <c r="A9504">
        <v>9503</v>
      </c>
      <c r="B9504" t="s">
        <v>11479</v>
      </c>
      <c r="C9504" s="1">
        <v>42482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>
        <v>32.130000000000003</v>
      </c>
      <c r="S9504">
        <v>9</v>
      </c>
      <c r="T9504">
        <v>0</v>
      </c>
      <c r="U9504">
        <v>8.3537999999999997</v>
      </c>
      <c r="V9504">
        <f>IFERROR(SuperstoreData[[#This Row],[Profit]]/SuperstoreData[[#This Row],[Sales]],0)</f>
        <v>0.25999999999999995</v>
      </c>
      <c r="W9504">
        <f>YEAR(C9504)</f>
        <v>2016</v>
      </c>
      <c r="X9504" t="str">
        <f>TEXT(C9504,"mmm")</f>
        <v>Apr</v>
      </c>
    </row>
    <row r="9505" spans="1:24" x14ac:dyDescent="0.3">
      <c r="A9505">
        <v>9504</v>
      </c>
      <c r="B9505" t="s">
        <v>11479</v>
      </c>
      <c r="C9505" s="1">
        <v>42482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>
        <v>2.88</v>
      </c>
      <c r="S9505">
        <v>1</v>
      </c>
      <c r="T9505">
        <v>0</v>
      </c>
      <c r="U9505">
        <v>0.80640000000000001</v>
      </c>
      <c r="V9505">
        <f>IFERROR(SuperstoreData[[#This Row],[Profit]]/SuperstoreData[[#This Row],[Sales]],0)</f>
        <v>0.28000000000000003</v>
      </c>
      <c r="W9505">
        <f>YEAR(C9505)</f>
        <v>2016</v>
      </c>
      <c r="X9505" t="str">
        <f>TEXT(C9505,"mmm")</f>
        <v>Apr</v>
      </c>
    </row>
    <row r="9506" spans="1:24" x14ac:dyDescent="0.3">
      <c r="A9506">
        <v>9505</v>
      </c>
      <c r="B9506" t="s">
        <v>11480</v>
      </c>
      <c r="C9506" s="1">
        <v>42657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>
        <v>1091.93</v>
      </c>
      <c r="S9506">
        <v>7</v>
      </c>
      <c r="T9506">
        <v>0</v>
      </c>
      <c r="U9506">
        <v>272.98250000000002</v>
      </c>
      <c r="V9506">
        <f>IFERROR(SuperstoreData[[#This Row],[Profit]]/SuperstoreData[[#This Row],[Sales]],0)</f>
        <v>0.25</v>
      </c>
      <c r="W9506">
        <f>YEAR(C9506)</f>
        <v>2016</v>
      </c>
      <c r="X9506" t="str">
        <f>TEXT(C9506,"mmm")</f>
        <v>Oct</v>
      </c>
    </row>
    <row r="9507" spans="1:24" x14ac:dyDescent="0.3">
      <c r="A9507">
        <v>9506</v>
      </c>
      <c r="B9507" t="s">
        <v>11480</v>
      </c>
      <c r="C9507" s="1">
        <v>42657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>
        <v>111.96</v>
      </c>
      <c r="S9507">
        <v>2</v>
      </c>
      <c r="T9507">
        <v>0</v>
      </c>
      <c r="U9507">
        <v>54.860399999999998</v>
      </c>
      <c r="V9507">
        <f>IFERROR(SuperstoreData[[#This Row],[Profit]]/SuperstoreData[[#This Row],[Sales]],0)</f>
        <v>0.49</v>
      </c>
      <c r="W9507">
        <f>YEAR(C9507)</f>
        <v>2016</v>
      </c>
      <c r="X9507" t="str">
        <f>TEXT(C9507,"mmm")</f>
        <v>Oct</v>
      </c>
    </row>
    <row r="9508" spans="1:24" x14ac:dyDescent="0.3">
      <c r="A9508">
        <v>9507</v>
      </c>
      <c r="B9508" t="s">
        <v>11481</v>
      </c>
      <c r="C9508" s="1">
        <v>41734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>
        <v>26.7</v>
      </c>
      <c r="S9508">
        <v>2</v>
      </c>
      <c r="T9508">
        <v>0</v>
      </c>
      <c r="U9508">
        <v>7.476</v>
      </c>
      <c r="V9508">
        <f>IFERROR(SuperstoreData[[#This Row],[Profit]]/SuperstoreData[[#This Row],[Sales]],0)</f>
        <v>0.28000000000000003</v>
      </c>
      <c r="W9508">
        <f>YEAR(C9508)</f>
        <v>2014</v>
      </c>
      <c r="X9508" t="str">
        <f>TEXT(C9508,"mmm")</f>
        <v>Apr</v>
      </c>
    </row>
    <row r="9509" spans="1:24" x14ac:dyDescent="0.3">
      <c r="A9509">
        <v>9508</v>
      </c>
      <c r="B9509" t="s">
        <v>11481</v>
      </c>
      <c r="C9509" s="1">
        <v>41734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>
        <v>40.200000000000003</v>
      </c>
      <c r="S9509">
        <v>5</v>
      </c>
      <c r="T9509">
        <v>0</v>
      </c>
      <c r="U9509">
        <v>18.09</v>
      </c>
      <c r="V9509">
        <f>IFERROR(SuperstoreData[[#This Row],[Profit]]/SuperstoreData[[#This Row],[Sales]],0)</f>
        <v>0.44999999999999996</v>
      </c>
      <c r="W9509">
        <f>YEAR(C9509)</f>
        <v>2014</v>
      </c>
      <c r="X9509" t="str">
        <f>TEXT(C9509,"mmm")</f>
        <v>Apr</v>
      </c>
    </row>
    <row r="9510" spans="1:24" x14ac:dyDescent="0.3">
      <c r="A9510">
        <v>9509</v>
      </c>
      <c r="B9510" t="s">
        <v>11481</v>
      </c>
      <c r="C9510" s="1">
        <v>41734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>
        <v>13.89</v>
      </c>
      <c r="S9510">
        <v>3</v>
      </c>
      <c r="T9510">
        <v>0</v>
      </c>
      <c r="U9510">
        <v>4.5837000000000003</v>
      </c>
      <c r="V9510">
        <f>IFERROR(SuperstoreData[[#This Row],[Profit]]/SuperstoreData[[#This Row],[Sales]],0)</f>
        <v>0.33</v>
      </c>
      <c r="W9510">
        <f>YEAR(C9510)</f>
        <v>2014</v>
      </c>
      <c r="X9510" t="str">
        <f>TEXT(C9510,"mmm")</f>
        <v>Apr</v>
      </c>
    </row>
    <row r="9511" spans="1:24" x14ac:dyDescent="0.3">
      <c r="A9511">
        <v>9510</v>
      </c>
      <c r="B9511" t="s">
        <v>11481</v>
      </c>
      <c r="C9511" s="1">
        <v>41734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>
        <v>689.82</v>
      </c>
      <c r="S9511">
        <v>6</v>
      </c>
      <c r="T9511">
        <v>0</v>
      </c>
      <c r="U9511">
        <v>20.694600000000001</v>
      </c>
      <c r="V9511">
        <f>IFERROR(SuperstoreData[[#This Row],[Profit]]/SuperstoreData[[#This Row],[Sales]],0)</f>
        <v>0.03</v>
      </c>
      <c r="W9511">
        <f>YEAR(C9511)</f>
        <v>2014</v>
      </c>
      <c r="X9511" t="str">
        <f>TEXT(C9511,"mmm")</f>
        <v>Apr</v>
      </c>
    </row>
    <row r="9512" spans="1:24" x14ac:dyDescent="0.3">
      <c r="A9512">
        <v>9511</v>
      </c>
      <c r="B9512" t="s">
        <v>11482</v>
      </c>
      <c r="C9512" s="1">
        <v>42588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>
        <v>38.340000000000003</v>
      </c>
      <c r="S9512">
        <v>9</v>
      </c>
      <c r="T9512">
        <v>0</v>
      </c>
      <c r="U9512">
        <v>15.7194</v>
      </c>
      <c r="V9512">
        <f>IFERROR(SuperstoreData[[#This Row],[Profit]]/SuperstoreData[[#This Row],[Sales]],0)</f>
        <v>0.41</v>
      </c>
      <c r="W9512">
        <f>YEAR(C9512)</f>
        <v>2016</v>
      </c>
      <c r="X9512" t="str">
        <f>TEXT(C9512,"mmm")</f>
        <v>Aug</v>
      </c>
    </row>
    <row r="9513" spans="1:24" x14ac:dyDescent="0.3">
      <c r="A9513">
        <v>9512</v>
      </c>
      <c r="B9513" t="s">
        <v>11483</v>
      </c>
      <c r="C9513" s="1">
        <v>41987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>
        <v>9.2639999999999993</v>
      </c>
      <c r="S9513">
        <v>3</v>
      </c>
      <c r="T9513">
        <v>0.8</v>
      </c>
      <c r="U9513">
        <v>-13.896000000000001</v>
      </c>
      <c r="V9513">
        <f>IFERROR(SuperstoreData[[#This Row],[Profit]]/SuperstoreData[[#This Row],[Sales]],0)</f>
        <v>-1.5000000000000002</v>
      </c>
      <c r="W9513">
        <f>YEAR(C9513)</f>
        <v>2014</v>
      </c>
      <c r="X9513" t="str">
        <f>TEXT(C9513,"mmm")</f>
        <v>Dec</v>
      </c>
    </row>
    <row r="9514" spans="1:24" x14ac:dyDescent="0.3">
      <c r="A9514">
        <v>9513</v>
      </c>
      <c r="B9514" t="s">
        <v>11484</v>
      </c>
      <c r="C9514" s="1">
        <v>42885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>
        <v>204.66640000000001</v>
      </c>
      <c r="S9514">
        <v>1</v>
      </c>
      <c r="T9514">
        <v>0.32</v>
      </c>
      <c r="U9514">
        <v>-6.0195999999999996</v>
      </c>
      <c r="V9514">
        <f>IFERROR(SuperstoreData[[#This Row],[Profit]]/SuperstoreData[[#This Row],[Sales]],0)</f>
        <v>-2.9411764705882349E-2</v>
      </c>
      <c r="W9514">
        <f>YEAR(C9514)</f>
        <v>2017</v>
      </c>
      <c r="X9514" t="str">
        <f>TEXT(C9514,"mmm")</f>
        <v>May</v>
      </c>
    </row>
    <row r="9515" spans="1:24" x14ac:dyDescent="0.3">
      <c r="A9515">
        <v>9514</v>
      </c>
      <c r="B9515" t="s">
        <v>11485</v>
      </c>
      <c r="C9515" s="1">
        <v>42657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>
        <v>1649.75</v>
      </c>
      <c r="S9515">
        <v>5</v>
      </c>
      <c r="T9515">
        <v>0</v>
      </c>
      <c r="U9515">
        <v>544.41750000000002</v>
      </c>
      <c r="V9515">
        <f>IFERROR(SuperstoreData[[#This Row],[Profit]]/SuperstoreData[[#This Row],[Sales]],0)</f>
        <v>0.33</v>
      </c>
      <c r="W9515">
        <f>YEAR(C9515)</f>
        <v>2016</v>
      </c>
      <c r="X9515" t="str">
        <f>TEXT(C9515,"mmm")</f>
        <v>Oct</v>
      </c>
    </row>
    <row r="9516" spans="1:24" x14ac:dyDescent="0.3">
      <c r="A9516">
        <v>9515</v>
      </c>
      <c r="B9516" t="s">
        <v>11486</v>
      </c>
      <c r="C9516" s="1">
        <v>41712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>
        <v>91.055999999999997</v>
      </c>
      <c r="S9516">
        <v>6</v>
      </c>
      <c r="T9516">
        <v>0.2</v>
      </c>
      <c r="U9516">
        <v>31.869599999999998</v>
      </c>
      <c r="V9516">
        <f>IFERROR(SuperstoreData[[#This Row],[Profit]]/SuperstoreData[[#This Row],[Sales]],0)</f>
        <v>0.35</v>
      </c>
      <c r="W9516">
        <f>YEAR(C9516)</f>
        <v>2014</v>
      </c>
      <c r="X9516" t="str">
        <f>TEXT(C9516,"mmm")</f>
        <v>Mar</v>
      </c>
    </row>
    <row r="9517" spans="1:24" x14ac:dyDescent="0.3">
      <c r="A9517">
        <v>9516</v>
      </c>
      <c r="B9517" t="s">
        <v>11487</v>
      </c>
      <c r="C9517" s="1">
        <v>41687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>
        <v>54.207999999999998</v>
      </c>
      <c r="S9517">
        <v>14</v>
      </c>
      <c r="T9517">
        <v>0.2</v>
      </c>
      <c r="U9517">
        <v>8.8087999999999997</v>
      </c>
      <c r="V9517">
        <f>IFERROR(SuperstoreData[[#This Row],[Profit]]/SuperstoreData[[#This Row],[Sales]],0)</f>
        <v>0.16250000000000001</v>
      </c>
      <c r="W9517">
        <f>YEAR(C9517)</f>
        <v>2014</v>
      </c>
      <c r="X9517" t="str">
        <f>TEXT(C9517,"mmm")</f>
        <v>Feb</v>
      </c>
    </row>
    <row r="9518" spans="1:24" x14ac:dyDescent="0.3">
      <c r="A9518">
        <v>9517</v>
      </c>
      <c r="B9518" t="s">
        <v>11488</v>
      </c>
      <c r="C9518" s="1">
        <v>42240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>
        <v>26.981999999999999</v>
      </c>
      <c r="S9518">
        <v>3</v>
      </c>
      <c r="T9518">
        <v>0.4</v>
      </c>
      <c r="U9518">
        <v>4.0472999999999999</v>
      </c>
      <c r="V9518">
        <f>IFERROR(SuperstoreData[[#This Row],[Profit]]/SuperstoreData[[#This Row],[Sales]],0)</f>
        <v>0.15</v>
      </c>
      <c r="W9518">
        <f>YEAR(C9518)</f>
        <v>2015</v>
      </c>
      <c r="X9518" t="str">
        <f>TEXT(C9518,"mmm")</f>
        <v>Aug</v>
      </c>
    </row>
    <row r="9519" spans="1:24" x14ac:dyDescent="0.3">
      <c r="A9519">
        <v>9518</v>
      </c>
      <c r="B9519" t="s">
        <v>11488</v>
      </c>
      <c r="C9519" s="1">
        <v>42240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>
        <v>6.9119999999999999</v>
      </c>
      <c r="S9519">
        <v>3</v>
      </c>
      <c r="T9519">
        <v>0.2</v>
      </c>
      <c r="U9519">
        <v>2.5055999999999998</v>
      </c>
      <c r="V9519">
        <f>IFERROR(SuperstoreData[[#This Row],[Profit]]/SuperstoreData[[#This Row],[Sales]],0)</f>
        <v>0.36249999999999999</v>
      </c>
      <c r="W9519">
        <f>YEAR(C9519)</f>
        <v>2015</v>
      </c>
      <c r="X9519" t="str">
        <f>TEXT(C9519,"mmm")</f>
        <v>Aug</v>
      </c>
    </row>
    <row r="9520" spans="1:24" x14ac:dyDescent="0.3">
      <c r="A9520">
        <v>9519</v>
      </c>
      <c r="B9520" t="s">
        <v>11488</v>
      </c>
      <c r="C9520" s="1">
        <v>42240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>
        <v>435.50400000000002</v>
      </c>
      <c r="S9520">
        <v>3</v>
      </c>
      <c r="T9520">
        <v>0.2</v>
      </c>
      <c r="U9520">
        <v>48.994199999999999</v>
      </c>
      <c r="V9520">
        <f>IFERROR(SuperstoreData[[#This Row],[Profit]]/SuperstoreData[[#This Row],[Sales]],0)</f>
        <v>0.11249999999999999</v>
      </c>
      <c r="W9520">
        <f>YEAR(C9520)</f>
        <v>2015</v>
      </c>
      <c r="X9520" t="str">
        <f>TEXT(C9520,"mmm")</f>
        <v>Aug</v>
      </c>
    </row>
    <row r="9521" spans="1:24" x14ac:dyDescent="0.3">
      <c r="A9521">
        <v>9520</v>
      </c>
      <c r="B9521" t="s">
        <v>11489</v>
      </c>
      <c r="C9521" s="1">
        <v>42863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>
        <v>81.08</v>
      </c>
      <c r="S9521">
        <v>4</v>
      </c>
      <c r="T9521">
        <v>0</v>
      </c>
      <c r="U9521">
        <v>22.702400000000001</v>
      </c>
      <c r="V9521">
        <f>IFERROR(SuperstoreData[[#This Row],[Profit]]/SuperstoreData[[#This Row],[Sales]],0)</f>
        <v>0.28000000000000003</v>
      </c>
      <c r="W9521">
        <f>YEAR(C9521)</f>
        <v>2017</v>
      </c>
      <c r="X9521" t="str">
        <f>TEXT(C9521,"mmm")</f>
        <v>May</v>
      </c>
    </row>
    <row r="9522" spans="1:24" x14ac:dyDescent="0.3">
      <c r="A9522">
        <v>9521</v>
      </c>
      <c r="B9522" t="s">
        <v>11490</v>
      </c>
      <c r="C9522" s="1">
        <v>42404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>
        <v>93.02</v>
      </c>
      <c r="S9522">
        <v>2</v>
      </c>
      <c r="T9522">
        <v>0</v>
      </c>
      <c r="U9522">
        <v>3.7208000000000001</v>
      </c>
      <c r="V9522">
        <f>IFERROR(SuperstoreData[[#This Row],[Profit]]/SuperstoreData[[#This Row],[Sales]],0)</f>
        <v>0.04</v>
      </c>
      <c r="W9522">
        <f>YEAR(C9522)</f>
        <v>2016</v>
      </c>
      <c r="X9522" t="str">
        <f>TEXT(C9522,"mmm")</f>
        <v>Feb</v>
      </c>
    </row>
    <row r="9523" spans="1:24" x14ac:dyDescent="0.3">
      <c r="A9523">
        <v>9522</v>
      </c>
      <c r="B9523" t="s">
        <v>11491</v>
      </c>
      <c r="C9523" s="1">
        <v>41992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>
        <v>323.976</v>
      </c>
      <c r="S9523">
        <v>3</v>
      </c>
      <c r="T9523">
        <v>0.2</v>
      </c>
      <c r="U9523">
        <v>36.447299999999998</v>
      </c>
      <c r="V9523">
        <f>IFERROR(SuperstoreData[[#This Row],[Profit]]/SuperstoreData[[#This Row],[Sales]],0)</f>
        <v>0.11249999999999999</v>
      </c>
      <c r="W9523">
        <f>YEAR(C9523)</f>
        <v>2014</v>
      </c>
      <c r="X9523" t="str">
        <f>TEXT(C9523,"mmm")</f>
        <v>Dec</v>
      </c>
    </row>
    <row r="9524" spans="1:24" x14ac:dyDescent="0.3">
      <c r="A9524">
        <v>9523</v>
      </c>
      <c r="B9524" t="s">
        <v>11491</v>
      </c>
      <c r="C9524" s="1">
        <v>41992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>
        <v>15.552</v>
      </c>
      <c r="S9524">
        <v>3</v>
      </c>
      <c r="T9524">
        <v>0.2</v>
      </c>
      <c r="U9524">
        <v>5.4432</v>
      </c>
      <c r="V9524">
        <f>IFERROR(SuperstoreData[[#This Row],[Profit]]/SuperstoreData[[#This Row],[Sales]],0)</f>
        <v>0.35000000000000003</v>
      </c>
      <c r="W9524">
        <f>YEAR(C9524)</f>
        <v>2014</v>
      </c>
      <c r="X9524" t="str">
        <f>TEXT(C9524,"mmm")</f>
        <v>Dec</v>
      </c>
    </row>
    <row r="9525" spans="1:24" x14ac:dyDescent="0.3">
      <c r="A9525">
        <v>9524</v>
      </c>
      <c r="B9525" t="s">
        <v>11491</v>
      </c>
      <c r="C9525" s="1">
        <v>41992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>
        <v>32.591999999999999</v>
      </c>
      <c r="S9525">
        <v>3</v>
      </c>
      <c r="T9525">
        <v>0.2</v>
      </c>
      <c r="U9525">
        <v>-7.7405999999999997</v>
      </c>
      <c r="V9525">
        <f>IFERROR(SuperstoreData[[#This Row],[Profit]]/SuperstoreData[[#This Row],[Sales]],0)</f>
        <v>-0.23749999999999999</v>
      </c>
      <c r="W9525">
        <f>YEAR(C9525)</f>
        <v>2014</v>
      </c>
      <c r="X9525" t="str">
        <f>TEXT(C9525,"mmm")</f>
        <v>Dec</v>
      </c>
    </row>
    <row r="9526" spans="1:24" x14ac:dyDescent="0.3">
      <c r="A9526">
        <v>9525</v>
      </c>
      <c r="B9526" t="s">
        <v>11494</v>
      </c>
      <c r="C9526" s="1">
        <v>43074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>
        <v>83.92</v>
      </c>
      <c r="S9526">
        <v>5</v>
      </c>
      <c r="T9526">
        <v>0.2</v>
      </c>
      <c r="U9526">
        <v>29.372</v>
      </c>
      <c r="V9526">
        <f>IFERROR(SuperstoreData[[#This Row],[Profit]]/SuperstoreData[[#This Row],[Sales]],0)</f>
        <v>0.35</v>
      </c>
      <c r="W9526">
        <f>YEAR(C9526)</f>
        <v>2017</v>
      </c>
      <c r="X9526" t="str">
        <f>TEXT(C9526,"mmm")</f>
        <v>Dec</v>
      </c>
    </row>
    <row r="9527" spans="1:24" x14ac:dyDescent="0.3">
      <c r="A9527">
        <v>9526</v>
      </c>
      <c r="B9527" t="s">
        <v>11494</v>
      </c>
      <c r="C9527" s="1">
        <v>43074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>
        <v>199.9</v>
      </c>
      <c r="S9527">
        <v>5</v>
      </c>
      <c r="T9527">
        <v>0</v>
      </c>
      <c r="U9527">
        <v>39.979999999999997</v>
      </c>
      <c r="V9527">
        <f>IFERROR(SuperstoreData[[#This Row],[Profit]]/SuperstoreData[[#This Row],[Sales]],0)</f>
        <v>0.19999999999999998</v>
      </c>
      <c r="W9527">
        <f>YEAR(C9527)</f>
        <v>2017</v>
      </c>
      <c r="X9527" t="str">
        <f>TEXT(C9527,"mmm")</f>
        <v>Dec</v>
      </c>
    </row>
    <row r="9528" spans="1:24" x14ac:dyDescent="0.3">
      <c r="A9528">
        <v>9527</v>
      </c>
      <c r="B9528" t="s">
        <v>11494</v>
      </c>
      <c r="C9528" s="1">
        <v>43074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>
        <v>31.175999999999998</v>
      </c>
      <c r="S9528">
        <v>3</v>
      </c>
      <c r="T9528">
        <v>0.2</v>
      </c>
      <c r="U9528">
        <v>-7.0145999999999997</v>
      </c>
      <c r="V9528">
        <f>IFERROR(SuperstoreData[[#This Row],[Profit]]/SuperstoreData[[#This Row],[Sales]],0)</f>
        <v>-0.22500000000000001</v>
      </c>
      <c r="W9528">
        <f>YEAR(C9528)</f>
        <v>2017</v>
      </c>
      <c r="X9528" t="str">
        <f>TEXT(C9528,"mmm")</f>
        <v>Dec</v>
      </c>
    </row>
    <row r="9529" spans="1:24" x14ac:dyDescent="0.3">
      <c r="A9529">
        <v>9528</v>
      </c>
      <c r="B9529" t="s">
        <v>11494</v>
      </c>
      <c r="C9529" s="1">
        <v>43074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>
        <v>172.75200000000001</v>
      </c>
      <c r="S9529">
        <v>6</v>
      </c>
      <c r="T9529">
        <v>0.2</v>
      </c>
      <c r="U9529">
        <v>60.463200000000001</v>
      </c>
      <c r="V9529">
        <f>IFERROR(SuperstoreData[[#This Row],[Profit]]/SuperstoreData[[#This Row],[Sales]],0)</f>
        <v>0.35</v>
      </c>
      <c r="W9529">
        <f>YEAR(C9529)</f>
        <v>2017</v>
      </c>
      <c r="X9529" t="str">
        <f>TEXT(C9529,"mmm")</f>
        <v>Dec</v>
      </c>
    </row>
    <row r="9530" spans="1:24" x14ac:dyDescent="0.3">
      <c r="A9530">
        <v>9529</v>
      </c>
      <c r="B9530" t="s">
        <v>11494</v>
      </c>
      <c r="C9530" s="1">
        <v>43074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>
        <v>9.2959999999999994</v>
      </c>
      <c r="S9530">
        <v>2</v>
      </c>
      <c r="T9530">
        <v>0.2</v>
      </c>
      <c r="U9530">
        <v>3.0211999999999999</v>
      </c>
      <c r="V9530">
        <f>IFERROR(SuperstoreData[[#This Row],[Profit]]/SuperstoreData[[#This Row],[Sales]],0)</f>
        <v>0.32500000000000001</v>
      </c>
      <c r="W9530">
        <f>YEAR(C9530)</f>
        <v>2017</v>
      </c>
      <c r="X9530" t="str">
        <f>TEXT(C9530,"mmm")</f>
        <v>Dec</v>
      </c>
    </row>
    <row r="9531" spans="1:24" x14ac:dyDescent="0.3">
      <c r="A9531">
        <v>9530</v>
      </c>
      <c r="B9531" t="s">
        <v>11495</v>
      </c>
      <c r="C9531" s="1">
        <v>42818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>
        <v>12.768000000000001</v>
      </c>
      <c r="S9531">
        <v>2</v>
      </c>
      <c r="T9531">
        <v>0.2</v>
      </c>
      <c r="U9531">
        <v>0.95760000000000001</v>
      </c>
      <c r="V9531">
        <f>IFERROR(SuperstoreData[[#This Row],[Profit]]/SuperstoreData[[#This Row],[Sales]],0)</f>
        <v>7.4999999999999997E-2</v>
      </c>
      <c r="W9531">
        <f>YEAR(C9531)</f>
        <v>2017</v>
      </c>
      <c r="X9531" t="str">
        <f>TEXT(C9531,"mmm")</f>
        <v>Mar</v>
      </c>
    </row>
    <row r="9532" spans="1:24" x14ac:dyDescent="0.3">
      <c r="A9532">
        <v>9531</v>
      </c>
      <c r="B9532" t="s">
        <v>11496</v>
      </c>
      <c r="C9532" s="1">
        <v>42924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>
        <v>52.76</v>
      </c>
      <c r="S9532">
        <v>2</v>
      </c>
      <c r="T9532">
        <v>0</v>
      </c>
      <c r="U9532">
        <v>24.269600000000001</v>
      </c>
      <c r="V9532">
        <f>IFERROR(SuperstoreData[[#This Row],[Profit]]/SuperstoreData[[#This Row],[Sales]],0)</f>
        <v>0.46</v>
      </c>
      <c r="W9532">
        <f>YEAR(C9532)</f>
        <v>2017</v>
      </c>
      <c r="X9532" t="str">
        <f>TEXT(C9532,"mmm")</f>
        <v>Jul</v>
      </c>
    </row>
    <row r="9533" spans="1:24" x14ac:dyDescent="0.3">
      <c r="A9533">
        <v>9532</v>
      </c>
      <c r="B9533" t="s">
        <v>11497</v>
      </c>
      <c r="C9533" s="1">
        <v>43034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>
        <v>55.616</v>
      </c>
      <c r="S9533">
        <v>2</v>
      </c>
      <c r="T9533">
        <v>0.2</v>
      </c>
      <c r="U9533">
        <v>5.5616000000000003</v>
      </c>
      <c r="V9533">
        <f>IFERROR(SuperstoreData[[#This Row],[Profit]]/SuperstoreData[[#This Row],[Sales]],0)</f>
        <v>0.1</v>
      </c>
      <c r="W9533">
        <f>YEAR(C9533)</f>
        <v>2017</v>
      </c>
      <c r="X9533" t="str">
        <f>TEXT(C9533,"mmm")</f>
        <v>Oct</v>
      </c>
    </row>
    <row r="9534" spans="1:24" x14ac:dyDescent="0.3">
      <c r="A9534">
        <v>9533</v>
      </c>
      <c r="B9534" t="s">
        <v>11498</v>
      </c>
      <c r="C9534" s="1">
        <v>42670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>
        <v>427.64400000000001</v>
      </c>
      <c r="S9534">
        <v>14</v>
      </c>
      <c r="T9534">
        <v>0.1</v>
      </c>
      <c r="U9534">
        <v>80.777199999999993</v>
      </c>
      <c r="V9534">
        <f>IFERROR(SuperstoreData[[#This Row],[Profit]]/SuperstoreData[[#This Row],[Sales]],0)</f>
        <v>0.18888888888888888</v>
      </c>
      <c r="W9534">
        <f>YEAR(C9534)</f>
        <v>2016</v>
      </c>
      <c r="X9534" t="str">
        <f>TEXT(C9534,"mmm")</f>
        <v>Oct</v>
      </c>
    </row>
    <row r="9535" spans="1:24" x14ac:dyDescent="0.3">
      <c r="A9535">
        <v>9534</v>
      </c>
      <c r="B9535" t="s">
        <v>11498</v>
      </c>
      <c r="C9535" s="1">
        <v>42670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>
        <v>40.67</v>
      </c>
      <c r="S9535">
        <v>7</v>
      </c>
      <c r="T9535">
        <v>0</v>
      </c>
      <c r="U9535">
        <v>12.607699999999999</v>
      </c>
      <c r="V9535">
        <f>IFERROR(SuperstoreData[[#This Row],[Profit]]/SuperstoreData[[#This Row],[Sales]],0)</f>
        <v>0.31</v>
      </c>
      <c r="W9535">
        <f>YEAR(C9535)</f>
        <v>2016</v>
      </c>
      <c r="X9535" t="str">
        <f>TEXT(C9535,"mmm")</f>
        <v>Oct</v>
      </c>
    </row>
    <row r="9536" spans="1:24" x14ac:dyDescent="0.3">
      <c r="A9536">
        <v>9535</v>
      </c>
      <c r="B9536" t="s">
        <v>11498</v>
      </c>
      <c r="C9536" s="1">
        <v>42670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>
        <v>33.479999999999997</v>
      </c>
      <c r="S9536">
        <v>2</v>
      </c>
      <c r="T9536">
        <v>0</v>
      </c>
      <c r="U9536">
        <v>1.3391999999999999</v>
      </c>
      <c r="V9536">
        <f>IFERROR(SuperstoreData[[#This Row],[Profit]]/SuperstoreData[[#This Row],[Sales]],0)</f>
        <v>0.04</v>
      </c>
      <c r="W9536">
        <f>YEAR(C9536)</f>
        <v>2016</v>
      </c>
      <c r="X9536" t="str">
        <f>TEXT(C9536,"mmm")</f>
        <v>Oct</v>
      </c>
    </row>
    <row r="9537" spans="1:24" x14ac:dyDescent="0.3">
      <c r="A9537">
        <v>9536</v>
      </c>
      <c r="B9537" t="s">
        <v>11498</v>
      </c>
      <c r="C9537" s="1">
        <v>42670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>
        <v>9.7279999999999998</v>
      </c>
      <c r="S9537">
        <v>2</v>
      </c>
      <c r="T9537">
        <v>0.2</v>
      </c>
      <c r="U9537">
        <v>3.2831999999999999</v>
      </c>
      <c r="V9537">
        <f>IFERROR(SuperstoreData[[#This Row],[Profit]]/SuperstoreData[[#This Row],[Sales]],0)</f>
        <v>0.33750000000000002</v>
      </c>
      <c r="W9537">
        <f>YEAR(C9537)</f>
        <v>2016</v>
      </c>
      <c r="X9537" t="str">
        <f>TEXT(C9537,"mmm")</f>
        <v>Oct</v>
      </c>
    </row>
    <row r="9538" spans="1:24" x14ac:dyDescent="0.3">
      <c r="A9538">
        <v>9537</v>
      </c>
      <c r="B9538" t="s">
        <v>11499</v>
      </c>
      <c r="C9538" s="1">
        <v>42898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>
        <v>8.8559999999999999</v>
      </c>
      <c r="S9538">
        <v>3</v>
      </c>
      <c r="T9538">
        <v>0.6</v>
      </c>
      <c r="U9538">
        <v>-6.8634000000000004</v>
      </c>
      <c r="V9538">
        <f>IFERROR(SuperstoreData[[#This Row],[Profit]]/SuperstoreData[[#This Row],[Sales]],0)</f>
        <v>-0.77500000000000002</v>
      </c>
      <c r="W9538">
        <f>YEAR(C9538)</f>
        <v>2017</v>
      </c>
      <c r="X9538" t="str">
        <f>TEXT(C9538,"mmm")</f>
        <v>Jun</v>
      </c>
    </row>
    <row r="9539" spans="1:24" x14ac:dyDescent="0.3">
      <c r="A9539">
        <v>9538</v>
      </c>
      <c r="B9539" t="s">
        <v>11500</v>
      </c>
      <c r="C9539" s="1">
        <v>42638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>
        <v>477.666</v>
      </c>
      <c r="S9539">
        <v>2</v>
      </c>
      <c r="T9539">
        <v>0.15</v>
      </c>
      <c r="U9539">
        <v>84.293999999999997</v>
      </c>
      <c r="V9539">
        <f>IFERROR(SuperstoreData[[#This Row],[Profit]]/SuperstoreData[[#This Row],[Sales]],0)</f>
        <v>0.1764705882352941</v>
      </c>
      <c r="W9539">
        <f>YEAR(C9539)</f>
        <v>2016</v>
      </c>
      <c r="X9539" t="str">
        <f>TEXT(C9539,"mmm")</f>
        <v>Sep</v>
      </c>
    </row>
    <row r="9540" spans="1:24" x14ac:dyDescent="0.3">
      <c r="A9540">
        <v>9539</v>
      </c>
      <c r="B9540" t="s">
        <v>11501</v>
      </c>
      <c r="C9540" s="1">
        <v>42985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>
        <v>16.899999999999999</v>
      </c>
      <c r="S9540">
        <v>5</v>
      </c>
      <c r="T9540">
        <v>0</v>
      </c>
      <c r="U9540">
        <v>7.774</v>
      </c>
      <c r="V9540">
        <f>IFERROR(SuperstoreData[[#This Row],[Profit]]/SuperstoreData[[#This Row],[Sales]],0)</f>
        <v>0.46</v>
      </c>
      <c r="W9540">
        <f>YEAR(C9540)</f>
        <v>2017</v>
      </c>
      <c r="X9540" t="str">
        <f>TEXT(C9540,"mmm")</f>
        <v>Sep</v>
      </c>
    </row>
    <row r="9541" spans="1:24" x14ac:dyDescent="0.3">
      <c r="A9541">
        <v>9540</v>
      </c>
      <c r="B9541" t="s">
        <v>11501</v>
      </c>
      <c r="C9541" s="1">
        <v>42985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>
        <v>39.96</v>
      </c>
      <c r="S9541">
        <v>2</v>
      </c>
      <c r="T9541">
        <v>0</v>
      </c>
      <c r="U9541">
        <v>18.781199999999998</v>
      </c>
      <c r="V9541">
        <f>IFERROR(SuperstoreData[[#This Row],[Profit]]/SuperstoreData[[#This Row],[Sales]],0)</f>
        <v>0.47</v>
      </c>
      <c r="W9541">
        <f>YEAR(C9541)</f>
        <v>2017</v>
      </c>
      <c r="X9541" t="str">
        <f>TEXT(C9541,"mmm")</f>
        <v>Sep</v>
      </c>
    </row>
    <row r="9542" spans="1:24" x14ac:dyDescent="0.3">
      <c r="A9542">
        <v>9541</v>
      </c>
      <c r="B9542" t="s">
        <v>11502</v>
      </c>
      <c r="C9542" s="1">
        <v>42135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>
        <v>191.96799999999999</v>
      </c>
      <c r="S9542">
        <v>7</v>
      </c>
      <c r="T9542">
        <v>0.2</v>
      </c>
      <c r="U9542">
        <v>16.7972</v>
      </c>
      <c r="V9542">
        <f>IFERROR(SuperstoreData[[#This Row],[Profit]]/SuperstoreData[[#This Row],[Sales]],0)</f>
        <v>8.7500000000000008E-2</v>
      </c>
      <c r="W9542">
        <f>YEAR(C9542)</f>
        <v>2015</v>
      </c>
      <c r="X9542" t="str">
        <f>TEXT(C9542,"mmm")</f>
        <v>May</v>
      </c>
    </row>
    <row r="9543" spans="1:24" x14ac:dyDescent="0.3">
      <c r="A9543">
        <v>9542</v>
      </c>
      <c r="B9543" t="s">
        <v>11503</v>
      </c>
      <c r="C9543" s="1">
        <v>42222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>
        <v>35.520000000000003</v>
      </c>
      <c r="S9543">
        <v>3</v>
      </c>
      <c r="T9543">
        <v>0.2</v>
      </c>
      <c r="U9543">
        <v>13.32</v>
      </c>
      <c r="V9543">
        <f>IFERROR(SuperstoreData[[#This Row],[Profit]]/SuperstoreData[[#This Row],[Sales]],0)</f>
        <v>0.375</v>
      </c>
      <c r="W9543">
        <f>YEAR(C9543)</f>
        <v>2015</v>
      </c>
      <c r="X9543" t="str">
        <f>TEXT(C9543,"mmm")</f>
        <v>Aug</v>
      </c>
    </row>
    <row r="9544" spans="1:24" x14ac:dyDescent="0.3">
      <c r="A9544">
        <v>9543</v>
      </c>
      <c r="B9544" t="s">
        <v>11503</v>
      </c>
      <c r="C9544" s="1">
        <v>42222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>
        <v>6.23</v>
      </c>
      <c r="S9544">
        <v>5</v>
      </c>
      <c r="T9544">
        <v>0.8</v>
      </c>
      <c r="U9544">
        <v>-9.6564999999999994</v>
      </c>
      <c r="V9544">
        <f>IFERROR(SuperstoreData[[#This Row],[Profit]]/SuperstoreData[[#This Row],[Sales]],0)</f>
        <v>-1.5499999999999998</v>
      </c>
      <c r="W9544">
        <f>YEAR(C9544)</f>
        <v>2015</v>
      </c>
      <c r="X9544" t="str">
        <f>TEXT(C9544,"mmm")</f>
        <v>Aug</v>
      </c>
    </row>
    <row r="9545" spans="1:24" x14ac:dyDescent="0.3">
      <c r="A9545">
        <v>9544</v>
      </c>
      <c r="B9545" t="s">
        <v>11503</v>
      </c>
      <c r="C9545" s="1">
        <v>42222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>
        <v>56.704000000000001</v>
      </c>
      <c r="S9545">
        <v>2</v>
      </c>
      <c r="T9545">
        <v>0.2</v>
      </c>
      <c r="U9545">
        <v>19.137599999999999</v>
      </c>
      <c r="V9545">
        <f>IFERROR(SuperstoreData[[#This Row],[Profit]]/SuperstoreData[[#This Row],[Sales]],0)</f>
        <v>0.33749999999999997</v>
      </c>
      <c r="W9545">
        <f>YEAR(C9545)</f>
        <v>2015</v>
      </c>
      <c r="X9545" t="str">
        <f>TEXT(C9545,"mmm")</f>
        <v>Aug</v>
      </c>
    </row>
    <row r="9546" spans="1:24" x14ac:dyDescent="0.3">
      <c r="A9546">
        <v>9545</v>
      </c>
      <c r="B9546" t="s">
        <v>11503</v>
      </c>
      <c r="C9546" s="1">
        <v>42222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>
        <v>369.19920000000002</v>
      </c>
      <c r="S9546">
        <v>3</v>
      </c>
      <c r="T9546">
        <v>0.32</v>
      </c>
      <c r="U9546">
        <v>-114.01739999999999</v>
      </c>
      <c r="V9546">
        <f>IFERROR(SuperstoreData[[#This Row],[Profit]]/SuperstoreData[[#This Row],[Sales]],0)</f>
        <v>-0.30882352941176466</v>
      </c>
      <c r="W9546">
        <f>YEAR(C9546)</f>
        <v>2015</v>
      </c>
      <c r="X9546" t="str">
        <f>TEXT(C9546,"mmm")</f>
        <v>Aug</v>
      </c>
    </row>
    <row r="9547" spans="1:24" x14ac:dyDescent="0.3">
      <c r="A9547">
        <v>9546</v>
      </c>
      <c r="B9547" t="s">
        <v>11504</v>
      </c>
      <c r="C9547" s="1">
        <v>41941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>
        <v>1.98</v>
      </c>
      <c r="S9547">
        <v>2</v>
      </c>
      <c r="T9547">
        <v>0</v>
      </c>
      <c r="U9547">
        <v>0.89100000000000001</v>
      </c>
      <c r="V9547">
        <f>IFERROR(SuperstoreData[[#This Row],[Profit]]/SuperstoreData[[#This Row],[Sales]],0)</f>
        <v>0.45</v>
      </c>
      <c r="W9547">
        <f>YEAR(C9547)</f>
        <v>2014</v>
      </c>
      <c r="X9547" t="str">
        <f>TEXT(C9547,"mmm")</f>
        <v>Oct</v>
      </c>
    </row>
    <row r="9548" spans="1:24" x14ac:dyDescent="0.3">
      <c r="A9548">
        <v>9547</v>
      </c>
      <c r="B9548" t="s">
        <v>11504</v>
      </c>
      <c r="C9548" s="1">
        <v>41941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>
        <v>75.88</v>
      </c>
      <c r="S9548">
        <v>2</v>
      </c>
      <c r="T9548">
        <v>0</v>
      </c>
      <c r="U9548">
        <v>35.663600000000002</v>
      </c>
      <c r="V9548">
        <f>IFERROR(SuperstoreData[[#This Row],[Profit]]/SuperstoreData[[#This Row],[Sales]],0)</f>
        <v>0.47000000000000008</v>
      </c>
      <c r="W9548">
        <f>YEAR(C9548)</f>
        <v>2014</v>
      </c>
      <c r="X9548" t="str">
        <f>TEXT(C9548,"mmm")</f>
        <v>Oct</v>
      </c>
    </row>
    <row r="9549" spans="1:24" x14ac:dyDescent="0.3">
      <c r="A9549">
        <v>9548</v>
      </c>
      <c r="B9549" t="s">
        <v>11505</v>
      </c>
      <c r="C9549" s="1">
        <v>42539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>
        <v>6.8479999999999999</v>
      </c>
      <c r="S9549">
        <v>2</v>
      </c>
      <c r="T9549">
        <v>0.2</v>
      </c>
      <c r="U9549">
        <v>2.14</v>
      </c>
      <c r="V9549">
        <f>IFERROR(SuperstoreData[[#This Row],[Profit]]/SuperstoreData[[#This Row],[Sales]],0)</f>
        <v>0.3125</v>
      </c>
      <c r="W9549">
        <f>YEAR(C9549)</f>
        <v>2016</v>
      </c>
      <c r="X9549" t="str">
        <f>TEXT(C9549,"mmm")</f>
        <v>Jun</v>
      </c>
    </row>
    <row r="9550" spans="1:24" x14ac:dyDescent="0.3">
      <c r="A9550">
        <v>9549</v>
      </c>
      <c r="B9550" t="s">
        <v>11505</v>
      </c>
      <c r="C9550" s="1">
        <v>42539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>
        <f>IFERROR(SuperstoreData[[#This Row],[Profit]]/SuperstoreData[[#This Row],[Sales]],0)</f>
        <v>-0.83333333333333326</v>
      </c>
      <c r="W9550">
        <f>YEAR(C9550)</f>
        <v>2016</v>
      </c>
      <c r="X9550" t="str">
        <f>TEXT(C9550,"mmm")</f>
        <v>Jun</v>
      </c>
    </row>
    <row r="9551" spans="1:24" x14ac:dyDescent="0.3">
      <c r="A9551">
        <v>9550</v>
      </c>
      <c r="B9551" t="s">
        <v>11505</v>
      </c>
      <c r="C9551" s="1">
        <v>42539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>
        <v>453.6</v>
      </c>
      <c r="S9551">
        <v>3</v>
      </c>
      <c r="T9551">
        <v>0.2</v>
      </c>
      <c r="U9551">
        <v>90.72</v>
      </c>
      <c r="V9551">
        <f>IFERROR(SuperstoreData[[#This Row],[Profit]]/SuperstoreData[[#This Row],[Sales]],0)</f>
        <v>0.19999999999999998</v>
      </c>
      <c r="W9551">
        <f>YEAR(C9551)</f>
        <v>2016</v>
      </c>
      <c r="X9551" t="str">
        <f>TEXT(C9551,"mmm")</f>
        <v>Jun</v>
      </c>
    </row>
    <row r="9552" spans="1:24" x14ac:dyDescent="0.3">
      <c r="A9552">
        <v>9551</v>
      </c>
      <c r="B9552" t="s">
        <v>11506</v>
      </c>
      <c r="C9552" s="1">
        <v>42127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>
        <v>13.848000000000001</v>
      </c>
      <c r="S9552">
        <v>3</v>
      </c>
      <c r="T9552">
        <v>0.2</v>
      </c>
      <c r="U9552">
        <v>5.1929999999999996</v>
      </c>
      <c r="V9552">
        <f>IFERROR(SuperstoreData[[#This Row],[Profit]]/SuperstoreData[[#This Row],[Sales]],0)</f>
        <v>0.37499999999999994</v>
      </c>
      <c r="W9552">
        <f>YEAR(C9552)</f>
        <v>2015</v>
      </c>
      <c r="X9552" t="str">
        <f>TEXT(C9552,"mmm")</f>
        <v>May</v>
      </c>
    </row>
    <row r="9553" spans="1:24" x14ac:dyDescent="0.3">
      <c r="A9553">
        <v>9552</v>
      </c>
      <c r="B9553" t="s">
        <v>11507</v>
      </c>
      <c r="C9553" s="1">
        <v>42318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>
        <v>577.58399999999995</v>
      </c>
      <c r="S9553">
        <v>6</v>
      </c>
      <c r="T9553">
        <v>0.2</v>
      </c>
      <c r="U9553">
        <v>43.318800000000003</v>
      </c>
      <c r="V9553">
        <f>IFERROR(SuperstoreData[[#This Row],[Profit]]/SuperstoreData[[#This Row],[Sales]],0)</f>
        <v>7.5000000000000011E-2</v>
      </c>
      <c r="W9553">
        <f>YEAR(C9553)</f>
        <v>2015</v>
      </c>
      <c r="X9553" t="str">
        <f>TEXT(C9553,"mmm")</f>
        <v>Nov</v>
      </c>
    </row>
    <row r="9554" spans="1:24" x14ac:dyDescent="0.3">
      <c r="A9554">
        <v>9553</v>
      </c>
      <c r="B9554" t="s">
        <v>11508</v>
      </c>
      <c r="C9554" s="1">
        <v>42154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>
        <v>151.96</v>
      </c>
      <c r="S9554">
        <v>4</v>
      </c>
      <c r="T9554">
        <v>0</v>
      </c>
      <c r="U9554">
        <v>36.470399999999998</v>
      </c>
      <c r="V9554">
        <f>IFERROR(SuperstoreData[[#This Row],[Profit]]/SuperstoreData[[#This Row],[Sales]],0)</f>
        <v>0.23999999999999996</v>
      </c>
      <c r="W9554">
        <f>YEAR(C9554)</f>
        <v>2015</v>
      </c>
      <c r="X9554" t="str">
        <f>TEXT(C9554,"mmm")</f>
        <v>May</v>
      </c>
    </row>
    <row r="9555" spans="1:24" x14ac:dyDescent="0.3">
      <c r="A9555">
        <v>9554</v>
      </c>
      <c r="B9555" t="s">
        <v>11509</v>
      </c>
      <c r="C9555" s="1">
        <v>42635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>
        <v>68.432000000000002</v>
      </c>
      <c r="S9555">
        <v>7</v>
      </c>
      <c r="T9555">
        <v>0.2</v>
      </c>
      <c r="U9555">
        <v>8.5540000000000003</v>
      </c>
      <c r="V9555">
        <f>IFERROR(SuperstoreData[[#This Row],[Profit]]/SuperstoreData[[#This Row],[Sales]],0)</f>
        <v>0.125</v>
      </c>
      <c r="W9555">
        <f>YEAR(C9555)</f>
        <v>2016</v>
      </c>
      <c r="X9555" t="str">
        <f>TEXT(C9555,"mmm")</f>
        <v>Sep</v>
      </c>
    </row>
    <row r="9556" spans="1:24" x14ac:dyDescent="0.3">
      <c r="A9556">
        <v>9555</v>
      </c>
      <c r="B9556" t="s">
        <v>11510</v>
      </c>
      <c r="C9556" s="1">
        <v>42336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>
        <v>71.12</v>
      </c>
      <c r="S9556">
        <v>5</v>
      </c>
      <c r="T9556">
        <v>0.2</v>
      </c>
      <c r="U9556">
        <v>9.7789999999999999</v>
      </c>
      <c r="V9556">
        <f>IFERROR(SuperstoreData[[#This Row],[Profit]]/SuperstoreData[[#This Row],[Sales]],0)</f>
        <v>0.13749999999999998</v>
      </c>
      <c r="W9556">
        <f>YEAR(C9556)</f>
        <v>2015</v>
      </c>
      <c r="X9556" t="str">
        <f>TEXT(C9556,"mmm")</f>
        <v>Nov</v>
      </c>
    </row>
    <row r="9557" spans="1:24" x14ac:dyDescent="0.3">
      <c r="A9557">
        <v>9556</v>
      </c>
      <c r="B9557" t="s">
        <v>11510</v>
      </c>
      <c r="C9557" s="1">
        <v>42336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>
        <v>3.008</v>
      </c>
      <c r="S9557">
        <v>2</v>
      </c>
      <c r="T9557">
        <v>0.2</v>
      </c>
      <c r="U9557">
        <v>0.56399999999999995</v>
      </c>
      <c r="V9557">
        <f>IFERROR(SuperstoreData[[#This Row],[Profit]]/SuperstoreData[[#This Row],[Sales]],0)</f>
        <v>0.18749999999999997</v>
      </c>
      <c r="W9557">
        <f>YEAR(C9557)</f>
        <v>2015</v>
      </c>
      <c r="X9557" t="str">
        <f>TEXT(C9557,"mmm")</f>
        <v>Nov</v>
      </c>
    </row>
    <row r="9558" spans="1:24" x14ac:dyDescent="0.3">
      <c r="A9558">
        <v>9557</v>
      </c>
      <c r="B9558" t="s">
        <v>11511</v>
      </c>
      <c r="C9558" s="1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>
        <v>184.66</v>
      </c>
      <c r="S9558">
        <v>7</v>
      </c>
      <c r="T9558">
        <v>0</v>
      </c>
      <c r="U9558">
        <v>84.943600000000004</v>
      </c>
      <c r="V9558">
        <f>IFERROR(SuperstoreData[[#This Row],[Profit]]/SuperstoreData[[#This Row],[Sales]],0)</f>
        <v>0.46</v>
      </c>
      <c r="W9558">
        <f>YEAR(C9558)</f>
        <v>2015</v>
      </c>
      <c r="X9558" t="str">
        <f>TEXT(C9558,"mmm")</f>
        <v>Dec</v>
      </c>
    </row>
    <row r="9559" spans="1:24" x14ac:dyDescent="0.3">
      <c r="A9559">
        <v>9558</v>
      </c>
      <c r="B9559" t="s">
        <v>11512</v>
      </c>
      <c r="C9559" s="1">
        <v>41929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>
        <v>5.3120000000000003</v>
      </c>
      <c r="S9559">
        <v>2</v>
      </c>
      <c r="T9559">
        <v>0.6</v>
      </c>
      <c r="U9559">
        <v>-1.5935999999999999</v>
      </c>
      <c r="V9559">
        <f>IFERROR(SuperstoreData[[#This Row],[Profit]]/SuperstoreData[[#This Row],[Sales]],0)</f>
        <v>-0.3</v>
      </c>
      <c r="W9559">
        <f>YEAR(C9559)</f>
        <v>2014</v>
      </c>
      <c r="X9559" t="str">
        <f>TEXT(C9559,"mmm")</f>
        <v>Oct</v>
      </c>
    </row>
    <row r="9560" spans="1:24" x14ac:dyDescent="0.3">
      <c r="A9560">
        <v>9559</v>
      </c>
      <c r="B9560" t="s">
        <v>11513</v>
      </c>
      <c r="C9560" s="1">
        <v>42493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>
        <v>132.52000000000001</v>
      </c>
      <c r="S9560">
        <v>5</v>
      </c>
      <c r="T9560">
        <v>0.2</v>
      </c>
      <c r="U9560">
        <v>34.786499999999997</v>
      </c>
      <c r="V9560">
        <f>IFERROR(SuperstoreData[[#This Row],[Profit]]/SuperstoreData[[#This Row],[Sales]],0)</f>
        <v>0.26249999999999996</v>
      </c>
      <c r="W9560">
        <f>YEAR(C9560)</f>
        <v>2016</v>
      </c>
      <c r="X9560" t="str">
        <f>TEXT(C9560,"mmm")</f>
        <v>May</v>
      </c>
    </row>
    <row r="9561" spans="1:24" x14ac:dyDescent="0.3">
      <c r="A9561">
        <v>9560</v>
      </c>
      <c r="B9561" t="s">
        <v>11513</v>
      </c>
      <c r="C9561" s="1">
        <v>42493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>
        <v>195.64</v>
      </c>
      <c r="S9561">
        <v>5</v>
      </c>
      <c r="T9561">
        <v>0.2</v>
      </c>
      <c r="U9561">
        <v>-44.018999999999998</v>
      </c>
      <c r="V9561">
        <f>IFERROR(SuperstoreData[[#This Row],[Profit]]/SuperstoreData[[#This Row],[Sales]],0)</f>
        <v>-0.22500000000000001</v>
      </c>
      <c r="W9561">
        <f>YEAR(C9561)</f>
        <v>2016</v>
      </c>
      <c r="X9561" t="str">
        <f>TEXT(C9561,"mmm")</f>
        <v>May</v>
      </c>
    </row>
    <row r="9562" spans="1:24" x14ac:dyDescent="0.3">
      <c r="A9562">
        <v>9561</v>
      </c>
      <c r="B9562" t="s">
        <v>11513</v>
      </c>
      <c r="C9562" s="1">
        <v>42493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>
        <v>51.968000000000004</v>
      </c>
      <c r="S9562">
        <v>2</v>
      </c>
      <c r="T9562">
        <v>0.2</v>
      </c>
      <c r="U9562">
        <v>10.393599999999999</v>
      </c>
      <c r="V9562">
        <f>IFERROR(SuperstoreData[[#This Row],[Profit]]/SuperstoreData[[#This Row],[Sales]],0)</f>
        <v>0.19999999999999998</v>
      </c>
      <c r="W9562">
        <f>YEAR(C9562)</f>
        <v>2016</v>
      </c>
      <c r="X9562" t="str">
        <f>TEXT(C9562,"mmm")</f>
        <v>May</v>
      </c>
    </row>
    <row r="9563" spans="1:24" x14ac:dyDescent="0.3">
      <c r="A9563">
        <v>9562</v>
      </c>
      <c r="B9563" t="s">
        <v>11513</v>
      </c>
      <c r="C9563" s="1">
        <v>42493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>
        <v>431.976</v>
      </c>
      <c r="S9563">
        <v>3</v>
      </c>
      <c r="T9563">
        <v>0.2</v>
      </c>
      <c r="U9563">
        <v>-75.595799999999997</v>
      </c>
      <c r="V9563">
        <f>IFERROR(SuperstoreData[[#This Row],[Profit]]/SuperstoreData[[#This Row],[Sales]],0)</f>
        <v>-0.17499999999999999</v>
      </c>
      <c r="W9563">
        <f>YEAR(C9563)</f>
        <v>2016</v>
      </c>
      <c r="X9563" t="str">
        <f>TEXT(C9563,"mmm")</f>
        <v>May</v>
      </c>
    </row>
    <row r="9564" spans="1:24" x14ac:dyDescent="0.3">
      <c r="A9564">
        <v>9563</v>
      </c>
      <c r="B9564" t="s">
        <v>11513</v>
      </c>
      <c r="C9564" s="1">
        <v>42493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>
        <v>224.93700000000001</v>
      </c>
      <c r="S9564">
        <v>3</v>
      </c>
      <c r="T9564">
        <v>0.7</v>
      </c>
      <c r="U9564">
        <v>-164.9538</v>
      </c>
      <c r="V9564">
        <f>IFERROR(SuperstoreData[[#This Row],[Profit]]/SuperstoreData[[#This Row],[Sales]],0)</f>
        <v>-0.73333333333333328</v>
      </c>
      <c r="W9564">
        <f>YEAR(C9564)</f>
        <v>2016</v>
      </c>
      <c r="X9564" t="str">
        <f>TEXT(C9564,"mmm")</f>
        <v>May</v>
      </c>
    </row>
    <row r="9565" spans="1:24" x14ac:dyDescent="0.3">
      <c r="A9565">
        <v>9564</v>
      </c>
      <c r="B9565" t="s">
        <v>11513</v>
      </c>
      <c r="C9565" s="1">
        <v>42493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>
        <v>6</v>
      </c>
      <c r="S9565">
        <v>2</v>
      </c>
      <c r="T9565">
        <v>0.2</v>
      </c>
      <c r="U9565">
        <v>2.1</v>
      </c>
      <c r="V9565">
        <f>IFERROR(SuperstoreData[[#This Row],[Profit]]/SuperstoreData[[#This Row],[Sales]],0)</f>
        <v>0.35000000000000003</v>
      </c>
      <c r="W9565">
        <f>YEAR(C9565)</f>
        <v>2016</v>
      </c>
      <c r="X9565" t="str">
        <f>TEXT(C9565,"mmm")</f>
        <v>May</v>
      </c>
    </row>
    <row r="9566" spans="1:24" x14ac:dyDescent="0.3">
      <c r="A9566">
        <v>9565</v>
      </c>
      <c r="B9566" t="s">
        <v>11518</v>
      </c>
      <c r="C9566" s="1">
        <v>42156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>
        <v>11.76</v>
      </c>
      <c r="S9566">
        <v>2</v>
      </c>
      <c r="T9566">
        <v>0</v>
      </c>
      <c r="U9566">
        <v>5.7624000000000004</v>
      </c>
      <c r="V9566">
        <f>IFERROR(SuperstoreData[[#This Row],[Profit]]/SuperstoreData[[#This Row],[Sales]],0)</f>
        <v>0.49000000000000005</v>
      </c>
      <c r="W9566">
        <f>YEAR(C9566)</f>
        <v>2015</v>
      </c>
      <c r="X9566" t="str">
        <f>TEXT(C9566,"mmm")</f>
        <v>Jun</v>
      </c>
    </row>
    <row r="9567" spans="1:24" x14ac:dyDescent="0.3">
      <c r="A9567">
        <v>9566</v>
      </c>
      <c r="B9567" t="s">
        <v>11519</v>
      </c>
      <c r="C9567" s="1">
        <v>41729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>
        <v>1125.4880000000001</v>
      </c>
      <c r="S9567">
        <v>7</v>
      </c>
      <c r="T9567">
        <v>0.2</v>
      </c>
      <c r="U9567">
        <v>98.480199999999996</v>
      </c>
      <c r="V9567">
        <f>IFERROR(SuperstoreData[[#This Row],[Profit]]/SuperstoreData[[#This Row],[Sales]],0)</f>
        <v>8.7499999999999994E-2</v>
      </c>
      <c r="W9567">
        <f>YEAR(C9567)</f>
        <v>2014</v>
      </c>
      <c r="X9567" t="str">
        <f>TEXT(C9567,"mmm")</f>
        <v>Mar</v>
      </c>
    </row>
    <row r="9568" spans="1:24" x14ac:dyDescent="0.3">
      <c r="A9568">
        <v>9567</v>
      </c>
      <c r="B9568" t="s">
        <v>11519</v>
      </c>
      <c r="C9568" s="1">
        <v>41729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>
        <v>12.645</v>
      </c>
      <c r="S9568">
        <v>5</v>
      </c>
      <c r="T9568">
        <v>0.7</v>
      </c>
      <c r="U9568">
        <v>-10.116</v>
      </c>
      <c r="V9568">
        <f>IFERROR(SuperstoreData[[#This Row],[Profit]]/SuperstoreData[[#This Row],[Sales]],0)</f>
        <v>-0.8</v>
      </c>
      <c r="W9568">
        <f>YEAR(C9568)</f>
        <v>2014</v>
      </c>
      <c r="X9568" t="str">
        <f>TEXT(C9568,"mmm")</f>
        <v>Mar</v>
      </c>
    </row>
    <row r="9569" spans="1:24" x14ac:dyDescent="0.3">
      <c r="A9569">
        <v>9568</v>
      </c>
      <c r="B9569" t="s">
        <v>11519</v>
      </c>
      <c r="C9569" s="1">
        <v>41729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>
        <v>4.032</v>
      </c>
      <c r="S9569">
        <v>2</v>
      </c>
      <c r="T9569">
        <v>0.2</v>
      </c>
      <c r="U9569">
        <v>1.0584</v>
      </c>
      <c r="V9569">
        <f>IFERROR(SuperstoreData[[#This Row],[Profit]]/SuperstoreData[[#This Row],[Sales]],0)</f>
        <v>0.26250000000000001</v>
      </c>
      <c r="W9569">
        <f>YEAR(C9569)</f>
        <v>2014</v>
      </c>
      <c r="X9569" t="str">
        <f>TEXT(C9569,"mmm")</f>
        <v>Mar</v>
      </c>
    </row>
    <row r="9570" spans="1:24" x14ac:dyDescent="0.3">
      <c r="A9570">
        <v>9569</v>
      </c>
      <c r="B9570" t="s">
        <v>11520</v>
      </c>
      <c r="C9570" s="1">
        <v>42921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>
        <v>79.959999999999994</v>
      </c>
      <c r="S9570">
        <v>4</v>
      </c>
      <c r="T9570">
        <v>0</v>
      </c>
      <c r="U9570">
        <v>22.3888</v>
      </c>
      <c r="V9570">
        <f>IFERROR(SuperstoreData[[#This Row],[Profit]]/SuperstoreData[[#This Row],[Sales]],0)</f>
        <v>0.28000000000000003</v>
      </c>
      <c r="W9570">
        <f>YEAR(C9570)</f>
        <v>2017</v>
      </c>
      <c r="X9570" t="str">
        <f>TEXT(C9570,"mmm")</f>
        <v>Jul</v>
      </c>
    </row>
    <row r="9571" spans="1:24" x14ac:dyDescent="0.3">
      <c r="A9571">
        <v>9570</v>
      </c>
      <c r="B9571" t="s">
        <v>11521</v>
      </c>
      <c r="C9571" s="1">
        <v>42271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>
        <v>6.7320000000000002</v>
      </c>
      <c r="S9571">
        <v>6</v>
      </c>
      <c r="T9571">
        <v>0.7</v>
      </c>
      <c r="U9571">
        <v>-4.4880000000000004</v>
      </c>
      <c r="V9571">
        <f>IFERROR(SuperstoreData[[#This Row],[Profit]]/SuperstoreData[[#This Row],[Sales]],0)</f>
        <v>-0.66666666666666674</v>
      </c>
      <c r="W9571">
        <f>YEAR(C9571)</f>
        <v>2015</v>
      </c>
      <c r="X9571" t="str">
        <f>TEXT(C9571,"mmm")</f>
        <v>Sep</v>
      </c>
    </row>
    <row r="9572" spans="1:24" x14ac:dyDescent="0.3">
      <c r="A9572">
        <v>9571</v>
      </c>
      <c r="B9572" t="s">
        <v>11521</v>
      </c>
      <c r="C9572" s="1">
        <v>42271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>
        <v>33.567999999999998</v>
      </c>
      <c r="S9572">
        <v>2</v>
      </c>
      <c r="T9572">
        <v>0.2</v>
      </c>
      <c r="U9572">
        <v>1.6783999999999999</v>
      </c>
      <c r="V9572">
        <f>IFERROR(SuperstoreData[[#This Row],[Profit]]/SuperstoreData[[#This Row],[Sales]],0)</f>
        <v>0.05</v>
      </c>
      <c r="W9572">
        <f>YEAR(C9572)</f>
        <v>2015</v>
      </c>
      <c r="X9572" t="str">
        <f>TEXT(C9572,"mmm")</f>
        <v>Sep</v>
      </c>
    </row>
    <row r="9573" spans="1:24" x14ac:dyDescent="0.3">
      <c r="A9573">
        <v>9572</v>
      </c>
      <c r="B9573" t="s">
        <v>11521</v>
      </c>
      <c r="C9573" s="1">
        <v>42271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>
        <v>15.84</v>
      </c>
      <c r="S9573">
        <v>2</v>
      </c>
      <c r="T9573">
        <v>0.2</v>
      </c>
      <c r="U9573">
        <v>5.5439999999999996</v>
      </c>
      <c r="V9573">
        <f>IFERROR(SuperstoreData[[#This Row],[Profit]]/SuperstoreData[[#This Row],[Sales]],0)</f>
        <v>0.35</v>
      </c>
      <c r="W9573">
        <f>YEAR(C9573)</f>
        <v>2015</v>
      </c>
      <c r="X9573" t="str">
        <f>TEXT(C9573,"mmm")</f>
        <v>Sep</v>
      </c>
    </row>
    <row r="9574" spans="1:24" x14ac:dyDescent="0.3">
      <c r="A9574">
        <v>9573</v>
      </c>
      <c r="B9574" t="s">
        <v>11521</v>
      </c>
      <c r="C9574" s="1">
        <v>42271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>
        <v>24.423999999999999</v>
      </c>
      <c r="S9574">
        <v>1</v>
      </c>
      <c r="T9574">
        <v>0.2</v>
      </c>
      <c r="U9574">
        <v>7.9378000000000002</v>
      </c>
      <c r="V9574">
        <f>IFERROR(SuperstoreData[[#This Row],[Profit]]/SuperstoreData[[#This Row],[Sales]],0)</f>
        <v>0.32500000000000001</v>
      </c>
      <c r="W9574">
        <f>YEAR(C9574)</f>
        <v>2015</v>
      </c>
      <c r="X9574" t="str">
        <f>TEXT(C9574,"mmm")</f>
        <v>Sep</v>
      </c>
    </row>
    <row r="9575" spans="1:24" x14ac:dyDescent="0.3">
      <c r="A9575">
        <v>9574</v>
      </c>
      <c r="B9575" t="s">
        <v>11521</v>
      </c>
      <c r="C9575" s="1">
        <v>42271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>
        <v>17.12</v>
      </c>
      <c r="S9575">
        <v>5</v>
      </c>
      <c r="T9575">
        <v>0.2</v>
      </c>
      <c r="U9575">
        <v>1.9259999999999999</v>
      </c>
      <c r="V9575">
        <f>IFERROR(SuperstoreData[[#This Row],[Profit]]/SuperstoreData[[#This Row],[Sales]],0)</f>
        <v>0.11249999999999999</v>
      </c>
      <c r="W9575">
        <f>YEAR(C9575)</f>
        <v>2015</v>
      </c>
      <c r="X9575" t="str">
        <f>TEXT(C9575,"mmm")</f>
        <v>Sep</v>
      </c>
    </row>
    <row r="9576" spans="1:24" x14ac:dyDescent="0.3">
      <c r="A9576">
        <v>9575</v>
      </c>
      <c r="B9576" t="s">
        <v>11522</v>
      </c>
      <c r="C9576" s="1">
        <v>42229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>
        <v>31.56</v>
      </c>
      <c r="S9576">
        <v>3</v>
      </c>
      <c r="T9576">
        <v>0</v>
      </c>
      <c r="U9576">
        <v>10.4148</v>
      </c>
      <c r="V9576">
        <f>IFERROR(SuperstoreData[[#This Row],[Profit]]/SuperstoreData[[#This Row],[Sales]],0)</f>
        <v>0.33</v>
      </c>
      <c r="W9576">
        <f>YEAR(C9576)</f>
        <v>2015</v>
      </c>
      <c r="X9576" t="str">
        <f>TEXT(C9576,"mmm")</f>
        <v>Aug</v>
      </c>
    </row>
    <row r="9577" spans="1:24" x14ac:dyDescent="0.3">
      <c r="A9577">
        <v>9576</v>
      </c>
      <c r="B9577" t="s">
        <v>11523</v>
      </c>
      <c r="C9577" s="1">
        <v>42150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>
        <v>105.68600000000001</v>
      </c>
      <c r="S9577">
        <v>1</v>
      </c>
      <c r="T9577">
        <v>0.3</v>
      </c>
      <c r="U9577">
        <v>-28.686199999999999</v>
      </c>
      <c r="V9577">
        <f>IFERROR(SuperstoreData[[#This Row],[Profit]]/SuperstoreData[[#This Row],[Sales]],0)</f>
        <v>-0.27142857142857141</v>
      </c>
      <c r="W9577">
        <f>YEAR(C9577)</f>
        <v>2015</v>
      </c>
      <c r="X9577" t="str">
        <f>TEXT(C9577,"mmm")</f>
        <v>May</v>
      </c>
    </row>
    <row r="9578" spans="1:24" x14ac:dyDescent="0.3">
      <c r="A9578">
        <v>9577</v>
      </c>
      <c r="B9578" t="s">
        <v>11523</v>
      </c>
      <c r="C9578" s="1">
        <v>42150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>
        <v>399.54</v>
      </c>
      <c r="S9578">
        <v>2</v>
      </c>
      <c r="T9578">
        <v>0.4</v>
      </c>
      <c r="U9578">
        <v>-79.908000000000001</v>
      </c>
      <c r="V9578">
        <f>IFERROR(SuperstoreData[[#This Row],[Profit]]/SuperstoreData[[#This Row],[Sales]],0)</f>
        <v>-0.19999999999999998</v>
      </c>
      <c r="W9578">
        <f>YEAR(C9578)</f>
        <v>2015</v>
      </c>
      <c r="X9578" t="str">
        <f>TEXT(C9578,"mmm")</f>
        <v>May</v>
      </c>
    </row>
    <row r="9579" spans="1:24" x14ac:dyDescent="0.3">
      <c r="A9579">
        <v>9578</v>
      </c>
      <c r="B9579" t="s">
        <v>11523</v>
      </c>
      <c r="C9579" s="1">
        <v>42150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>
        <v>104.93</v>
      </c>
      <c r="S9579">
        <v>5</v>
      </c>
      <c r="T9579">
        <v>0.3</v>
      </c>
      <c r="U9579">
        <v>-4.4969999999999999</v>
      </c>
      <c r="V9579">
        <f>IFERROR(SuperstoreData[[#This Row],[Profit]]/SuperstoreData[[#This Row],[Sales]],0)</f>
        <v>-4.2857142857142851E-2</v>
      </c>
      <c r="W9579">
        <f>YEAR(C9579)</f>
        <v>2015</v>
      </c>
      <c r="X9579" t="str">
        <f>TEXT(C9579,"mmm")</f>
        <v>May</v>
      </c>
    </row>
    <row r="9580" spans="1:24" x14ac:dyDescent="0.3">
      <c r="A9580">
        <v>9579</v>
      </c>
      <c r="B9580" t="s">
        <v>11524</v>
      </c>
      <c r="C9580" s="1">
        <v>42992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>
        <v>1079.8499999999999</v>
      </c>
      <c r="S9580">
        <v>3</v>
      </c>
      <c r="T9580">
        <v>0</v>
      </c>
      <c r="U9580">
        <v>323.95499999999998</v>
      </c>
      <c r="V9580">
        <f>IFERROR(SuperstoreData[[#This Row],[Profit]]/SuperstoreData[[#This Row],[Sales]],0)</f>
        <v>0.3</v>
      </c>
      <c r="W9580">
        <f>YEAR(C9580)</f>
        <v>2017</v>
      </c>
      <c r="X9580" t="str">
        <f>TEXT(C9580,"mmm")</f>
        <v>Sep</v>
      </c>
    </row>
    <row r="9581" spans="1:24" x14ac:dyDescent="0.3">
      <c r="A9581">
        <v>9580</v>
      </c>
      <c r="B9581" t="s">
        <v>11524</v>
      </c>
      <c r="C9581" s="1">
        <v>42992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>
        <v>70.98</v>
      </c>
      <c r="S9581">
        <v>1</v>
      </c>
      <c r="T9581">
        <v>0</v>
      </c>
      <c r="U9581">
        <v>3.5489999999999999</v>
      </c>
      <c r="V9581">
        <f>IFERROR(SuperstoreData[[#This Row],[Profit]]/SuperstoreData[[#This Row],[Sales]],0)</f>
        <v>4.9999999999999996E-2</v>
      </c>
      <c r="W9581">
        <f>YEAR(C9581)</f>
        <v>2017</v>
      </c>
      <c r="X9581" t="str">
        <f>TEXT(C9581,"mmm")</f>
        <v>Sep</v>
      </c>
    </row>
    <row r="9582" spans="1:24" x14ac:dyDescent="0.3">
      <c r="A9582">
        <v>9581</v>
      </c>
      <c r="B9582" t="s">
        <v>11524</v>
      </c>
      <c r="C9582" s="1">
        <v>42992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>
        <v>29.95</v>
      </c>
      <c r="S9582">
        <v>5</v>
      </c>
      <c r="T9582">
        <v>0</v>
      </c>
      <c r="U9582">
        <v>8.6854999999999993</v>
      </c>
      <c r="V9582">
        <f>IFERROR(SuperstoreData[[#This Row],[Profit]]/SuperstoreData[[#This Row],[Sales]],0)</f>
        <v>0.28999999999999998</v>
      </c>
      <c r="W9582">
        <f>YEAR(C9582)</f>
        <v>2017</v>
      </c>
      <c r="X9582" t="str">
        <f>TEXT(C9582,"mmm")</f>
        <v>Sep</v>
      </c>
    </row>
    <row r="9583" spans="1:24" x14ac:dyDescent="0.3">
      <c r="A9583">
        <v>9582</v>
      </c>
      <c r="B9583" t="s">
        <v>11524</v>
      </c>
      <c r="C9583" s="1">
        <v>42992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>
        <v>589.41</v>
      </c>
      <c r="S9583">
        <v>5</v>
      </c>
      <c r="T9583">
        <v>0.1</v>
      </c>
      <c r="U9583">
        <v>-6.5490000000000004</v>
      </c>
      <c r="V9583">
        <f>IFERROR(SuperstoreData[[#This Row],[Profit]]/SuperstoreData[[#This Row],[Sales]],0)</f>
        <v>-1.1111111111111112E-2</v>
      </c>
      <c r="W9583">
        <f>YEAR(C9583)</f>
        <v>2017</v>
      </c>
      <c r="X9583" t="str">
        <f>TEXT(C9583,"mmm")</f>
        <v>Sep</v>
      </c>
    </row>
    <row r="9584" spans="1:24" x14ac:dyDescent="0.3">
      <c r="A9584">
        <v>9583</v>
      </c>
      <c r="B9584" t="s">
        <v>11525</v>
      </c>
      <c r="C9584" s="1">
        <v>42528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>
        <v>9.6479999999999997</v>
      </c>
      <c r="S9584">
        <v>6</v>
      </c>
      <c r="T9584">
        <v>0.2</v>
      </c>
      <c r="U9584">
        <v>3.4973999999999998</v>
      </c>
      <c r="V9584">
        <f>IFERROR(SuperstoreData[[#This Row],[Profit]]/SuperstoreData[[#This Row],[Sales]],0)</f>
        <v>0.36249999999999999</v>
      </c>
      <c r="W9584">
        <f>YEAR(C9584)</f>
        <v>2016</v>
      </c>
      <c r="X9584" t="str">
        <f>TEXT(C9584,"mmm")</f>
        <v>Jun</v>
      </c>
    </row>
    <row r="9585" spans="1:24" x14ac:dyDescent="0.3">
      <c r="A9585">
        <v>9584</v>
      </c>
      <c r="B9585" t="s">
        <v>11526</v>
      </c>
      <c r="C9585" s="1">
        <v>42911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>
        <v>400.78399999999999</v>
      </c>
      <c r="S9585">
        <v>1</v>
      </c>
      <c r="T9585">
        <v>0.2</v>
      </c>
      <c r="U9585">
        <v>-5.0098000000000003</v>
      </c>
      <c r="V9585">
        <f>IFERROR(SuperstoreData[[#This Row],[Profit]]/SuperstoreData[[#This Row],[Sales]],0)</f>
        <v>-1.2500000000000001E-2</v>
      </c>
      <c r="W9585">
        <f>YEAR(C9585)</f>
        <v>2017</v>
      </c>
      <c r="X9585" t="str">
        <f>TEXT(C9585,"mmm")</f>
        <v>Jun</v>
      </c>
    </row>
    <row r="9586" spans="1:24" x14ac:dyDescent="0.3">
      <c r="A9586">
        <v>9585</v>
      </c>
      <c r="B9586" t="s">
        <v>11527</v>
      </c>
      <c r="C9586" s="1">
        <v>42973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>
        <v>53.72</v>
      </c>
      <c r="S9586">
        <v>4</v>
      </c>
      <c r="T9586">
        <v>0</v>
      </c>
      <c r="U9586">
        <v>13.9672</v>
      </c>
      <c r="V9586">
        <f>IFERROR(SuperstoreData[[#This Row],[Profit]]/SuperstoreData[[#This Row],[Sales]],0)</f>
        <v>0.26</v>
      </c>
      <c r="W9586">
        <f>YEAR(C9586)</f>
        <v>2017</v>
      </c>
      <c r="X9586" t="str">
        <f>TEXT(C9586,"mmm")</f>
        <v>Aug</v>
      </c>
    </row>
    <row r="9587" spans="1:24" x14ac:dyDescent="0.3">
      <c r="A9587">
        <v>9586</v>
      </c>
      <c r="B9587" t="s">
        <v>11528</v>
      </c>
      <c r="C9587" s="1">
        <v>42608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>
        <v>31.007999999999999</v>
      </c>
      <c r="S9587">
        <v>1</v>
      </c>
      <c r="T9587">
        <v>0.2</v>
      </c>
      <c r="U9587">
        <v>11.240399999999999</v>
      </c>
      <c r="V9587">
        <f>IFERROR(SuperstoreData[[#This Row],[Profit]]/SuperstoreData[[#This Row],[Sales]],0)</f>
        <v>0.36249999999999999</v>
      </c>
      <c r="W9587">
        <f>YEAR(C9587)</f>
        <v>2016</v>
      </c>
      <c r="X9587" t="str">
        <f>TEXT(C9587,"mmm")</f>
        <v>Aug</v>
      </c>
    </row>
    <row r="9588" spans="1:24" x14ac:dyDescent="0.3">
      <c r="A9588">
        <v>9587</v>
      </c>
      <c r="B9588" t="s">
        <v>11529</v>
      </c>
      <c r="C9588" s="1">
        <v>42692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>
        <v>61.12</v>
      </c>
      <c r="S9588">
        <v>5</v>
      </c>
      <c r="T9588">
        <v>0.2</v>
      </c>
      <c r="U9588">
        <v>22.155999999999999</v>
      </c>
      <c r="V9588">
        <f>IFERROR(SuperstoreData[[#This Row],[Profit]]/SuperstoreData[[#This Row],[Sales]],0)</f>
        <v>0.36249999999999999</v>
      </c>
      <c r="W9588">
        <f>YEAR(C9588)</f>
        <v>2016</v>
      </c>
      <c r="X9588" t="str">
        <f>TEXT(C9588,"mmm")</f>
        <v>Nov</v>
      </c>
    </row>
    <row r="9589" spans="1:24" x14ac:dyDescent="0.3">
      <c r="A9589">
        <v>9588</v>
      </c>
      <c r="B9589" t="s">
        <v>11530</v>
      </c>
      <c r="C9589" s="1">
        <v>42842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>
        <v>195.136</v>
      </c>
      <c r="S9589">
        <v>4</v>
      </c>
      <c r="T9589">
        <v>0.2</v>
      </c>
      <c r="U9589">
        <v>-43.9056</v>
      </c>
      <c r="V9589">
        <f>IFERROR(SuperstoreData[[#This Row],[Profit]]/SuperstoreData[[#This Row],[Sales]],0)</f>
        <v>-0.22500000000000001</v>
      </c>
      <c r="W9589">
        <f>YEAR(C9589)</f>
        <v>2017</v>
      </c>
      <c r="X9589" t="str">
        <f>TEXT(C9589,"mmm")</f>
        <v>Apr</v>
      </c>
    </row>
    <row r="9590" spans="1:24" x14ac:dyDescent="0.3">
      <c r="A9590">
        <v>9589</v>
      </c>
      <c r="B9590" t="s">
        <v>11531</v>
      </c>
      <c r="C9590" s="1">
        <v>42939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>
        <v>121.536</v>
      </c>
      <c r="S9590">
        <v>4</v>
      </c>
      <c r="T9590">
        <v>0.2</v>
      </c>
      <c r="U9590">
        <v>15.192</v>
      </c>
      <c r="V9590">
        <f>IFERROR(SuperstoreData[[#This Row],[Profit]]/SuperstoreData[[#This Row],[Sales]],0)</f>
        <v>0.125</v>
      </c>
      <c r="W9590">
        <f>YEAR(C9590)</f>
        <v>2017</v>
      </c>
      <c r="X9590" t="str">
        <f>TEXT(C9590,"mmm")</f>
        <v>Jul</v>
      </c>
    </row>
    <row r="9591" spans="1:24" x14ac:dyDescent="0.3">
      <c r="A9591">
        <v>9590</v>
      </c>
      <c r="B9591" t="s">
        <v>11532</v>
      </c>
      <c r="C9591" s="1">
        <v>41770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>
        <v>17.472000000000001</v>
      </c>
      <c r="S9591">
        <v>3</v>
      </c>
      <c r="T9591">
        <v>0.2</v>
      </c>
      <c r="U9591">
        <v>5.6783999999999999</v>
      </c>
      <c r="V9591">
        <f>IFERROR(SuperstoreData[[#This Row],[Profit]]/SuperstoreData[[#This Row],[Sales]],0)</f>
        <v>0.32499999999999996</v>
      </c>
      <c r="W9591">
        <f>YEAR(C9591)</f>
        <v>2014</v>
      </c>
      <c r="X9591" t="str">
        <f>TEXT(C9591,"mmm")</f>
        <v>May</v>
      </c>
    </row>
    <row r="9592" spans="1:24" x14ac:dyDescent="0.3">
      <c r="A9592">
        <v>9591</v>
      </c>
      <c r="B9592" t="s">
        <v>11532</v>
      </c>
      <c r="C9592" s="1">
        <v>41770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>
        <v>104.58</v>
      </c>
      <c r="S9592">
        <v>9</v>
      </c>
      <c r="T9592">
        <v>0.8</v>
      </c>
      <c r="U9592">
        <v>-172.55699999999999</v>
      </c>
      <c r="V9592">
        <f>IFERROR(SuperstoreData[[#This Row],[Profit]]/SuperstoreData[[#This Row],[Sales]],0)</f>
        <v>-1.65</v>
      </c>
      <c r="W9592">
        <f>YEAR(C9592)</f>
        <v>2014</v>
      </c>
      <c r="X9592" t="str">
        <f>TEXT(C9592,"mmm")</f>
        <v>May</v>
      </c>
    </row>
    <row r="9593" spans="1:24" x14ac:dyDescent="0.3">
      <c r="A9593">
        <v>9592</v>
      </c>
      <c r="B9593" t="s">
        <v>11533</v>
      </c>
      <c r="C9593" s="1">
        <v>42579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>
        <v>24.7</v>
      </c>
      <c r="S9593">
        <v>5</v>
      </c>
      <c r="T9593">
        <v>0.6</v>
      </c>
      <c r="U9593">
        <v>-9.8800000000000008</v>
      </c>
      <c r="V9593">
        <f>IFERROR(SuperstoreData[[#This Row],[Profit]]/SuperstoreData[[#This Row],[Sales]],0)</f>
        <v>-0.4</v>
      </c>
      <c r="W9593">
        <f>YEAR(C9593)</f>
        <v>2016</v>
      </c>
      <c r="X9593" t="str">
        <f>TEXT(C9593,"mmm")</f>
        <v>Jul</v>
      </c>
    </row>
    <row r="9594" spans="1:24" x14ac:dyDescent="0.3">
      <c r="A9594">
        <v>9593</v>
      </c>
      <c r="B9594" t="s">
        <v>11533</v>
      </c>
      <c r="C9594" s="1">
        <v>42579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>
        <v>302.72000000000003</v>
      </c>
      <c r="S9594">
        <v>5</v>
      </c>
      <c r="T9594">
        <v>0.6</v>
      </c>
      <c r="U9594">
        <v>-378.4</v>
      </c>
      <c r="V9594">
        <f>IFERROR(SuperstoreData[[#This Row],[Profit]]/SuperstoreData[[#This Row],[Sales]],0)</f>
        <v>-1.2499999999999998</v>
      </c>
      <c r="W9594">
        <f>YEAR(C9594)</f>
        <v>2016</v>
      </c>
      <c r="X9594" t="str">
        <f>TEXT(C9594,"mmm")</f>
        <v>Jul</v>
      </c>
    </row>
    <row r="9595" spans="1:24" x14ac:dyDescent="0.3">
      <c r="A9595">
        <v>9594</v>
      </c>
      <c r="B9595" t="s">
        <v>11534</v>
      </c>
      <c r="C9595" s="1">
        <v>42992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>
        <v>8.56</v>
      </c>
      <c r="S9595">
        <v>2</v>
      </c>
      <c r="T9595">
        <v>0</v>
      </c>
      <c r="U9595">
        <v>3.8519999999999999</v>
      </c>
      <c r="V9595">
        <f>IFERROR(SuperstoreData[[#This Row],[Profit]]/SuperstoreData[[#This Row],[Sales]],0)</f>
        <v>0.44999999999999996</v>
      </c>
      <c r="W9595">
        <f>YEAR(C9595)</f>
        <v>2017</v>
      </c>
      <c r="X9595" t="str">
        <f>TEXT(C9595,"mmm")</f>
        <v>Sep</v>
      </c>
    </row>
    <row r="9596" spans="1:24" x14ac:dyDescent="0.3">
      <c r="A9596">
        <v>9595</v>
      </c>
      <c r="B9596" t="s">
        <v>11534</v>
      </c>
      <c r="C9596" s="1">
        <v>42992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>
        <v>11.56</v>
      </c>
      <c r="S9596">
        <v>2</v>
      </c>
      <c r="T9596">
        <v>0</v>
      </c>
      <c r="U9596">
        <v>5.6643999999999997</v>
      </c>
      <c r="V9596">
        <f>IFERROR(SuperstoreData[[#This Row],[Profit]]/SuperstoreData[[#This Row],[Sales]],0)</f>
        <v>0.48999999999999994</v>
      </c>
      <c r="W9596">
        <f>YEAR(C9596)</f>
        <v>2017</v>
      </c>
      <c r="X9596" t="str">
        <f>TEXT(C9596,"mmm")</f>
        <v>Sep</v>
      </c>
    </row>
    <row r="9597" spans="1:24" x14ac:dyDescent="0.3">
      <c r="A9597">
        <v>9596</v>
      </c>
      <c r="B9597" t="s">
        <v>11535</v>
      </c>
      <c r="C9597" s="1">
        <v>42759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  <c r="V9597">
        <f>IFERROR(SuperstoreData[[#This Row],[Profit]]/SuperstoreData[[#This Row],[Sales]],0)</f>
        <v>0.26</v>
      </c>
      <c r="W9597">
        <f>YEAR(C9597)</f>
        <v>2017</v>
      </c>
      <c r="X9597" t="str">
        <f>TEXT(C9597,"mmm")</f>
        <v>Jan</v>
      </c>
    </row>
    <row r="9598" spans="1:24" x14ac:dyDescent="0.3">
      <c r="A9598">
        <v>9597</v>
      </c>
      <c r="B9598" t="s">
        <v>11535</v>
      </c>
      <c r="C9598" s="1">
        <v>42759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>
        <v>276.78399999999999</v>
      </c>
      <c r="S9598">
        <v>2</v>
      </c>
      <c r="T9598">
        <v>0.2</v>
      </c>
      <c r="U9598">
        <v>89.954800000000006</v>
      </c>
      <c r="V9598">
        <f>IFERROR(SuperstoreData[[#This Row],[Profit]]/SuperstoreData[[#This Row],[Sales]],0)</f>
        <v>0.32500000000000001</v>
      </c>
      <c r="W9598">
        <f>YEAR(C9598)</f>
        <v>2017</v>
      </c>
      <c r="X9598" t="str">
        <f>TEXT(C9598,"mmm")</f>
        <v>Jan</v>
      </c>
    </row>
    <row r="9599" spans="1:24" x14ac:dyDescent="0.3">
      <c r="A9599">
        <v>9598</v>
      </c>
      <c r="B9599" t="s">
        <v>11535</v>
      </c>
      <c r="C9599" s="1">
        <v>42759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>
        <v>110.352</v>
      </c>
      <c r="S9599">
        <v>3</v>
      </c>
      <c r="T9599">
        <v>0.2</v>
      </c>
      <c r="U9599">
        <v>8.2764000000000006</v>
      </c>
      <c r="V9599">
        <f>IFERROR(SuperstoreData[[#This Row],[Profit]]/SuperstoreData[[#This Row],[Sales]],0)</f>
        <v>7.4999999999999997E-2</v>
      </c>
      <c r="W9599">
        <f>YEAR(C9599)</f>
        <v>2017</v>
      </c>
      <c r="X9599" t="str">
        <f>TEXT(C9599,"mmm")</f>
        <v>Jan</v>
      </c>
    </row>
    <row r="9600" spans="1:24" x14ac:dyDescent="0.3">
      <c r="A9600">
        <v>9599</v>
      </c>
      <c r="B9600" t="s">
        <v>11536</v>
      </c>
      <c r="C9600" s="1">
        <v>42266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>
        <v>60.84</v>
      </c>
      <c r="S9600">
        <v>3</v>
      </c>
      <c r="T9600">
        <v>0</v>
      </c>
      <c r="U9600">
        <v>19.468800000000002</v>
      </c>
      <c r="V9600">
        <f>IFERROR(SuperstoreData[[#This Row],[Profit]]/SuperstoreData[[#This Row],[Sales]],0)</f>
        <v>0.32</v>
      </c>
      <c r="W9600">
        <f>YEAR(C9600)</f>
        <v>2015</v>
      </c>
      <c r="X9600" t="str">
        <f>TEXT(C9600,"mmm")</f>
        <v>Sep</v>
      </c>
    </row>
    <row r="9601" spans="1:24" x14ac:dyDescent="0.3">
      <c r="A9601">
        <v>9600</v>
      </c>
      <c r="B9601" t="s">
        <v>11537</v>
      </c>
      <c r="C9601" s="1">
        <v>42108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>
        <v>35.207999999999998</v>
      </c>
      <c r="S9601">
        <v>1</v>
      </c>
      <c r="T9601">
        <v>0.2</v>
      </c>
      <c r="U9601">
        <v>2.6406000000000001</v>
      </c>
      <c r="V9601">
        <f>IFERROR(SuperstoreData[[#This Row],[Profit]]/SuperstoreData[[#This Row],[Sales]],0)</f>
        <v>7.5000000000000011E-2</v>
      </c>
      <c r="W9601">
        <f>YEAR(C9601)</f>
        <v>2015</v>
      </c>
      <c r="X9601" t="str">
        <f>TEXT(C9601,"mmm")</f>
        <v>Apr</v>
      </c>
    </row>
    <row r="9602" spans="1:24" x14ac:dyDescent="0.3">
      <c r="A9602">
        <v>9601</v>
      </c>
      <c r="B9602" t="s">
        <v>11538</v>
      </c>
      <c r="C9602" s="1">
        <v>42863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>
        <v>41.472000000000001</v>
      </c>
      <c r="S9602">
        <v>8</v>
      </c>
      <c r="T9602">
        <v>0.2</v>
      </c>
      <c r="U9602">
        <v>14.5152</v>
      </c>
      <c r="V9602">
        <f>IFERROR(SuperstoreData[[#This Row],[Profit]]/SuperstoreData[[#This Row],[Sales]],0)</f>
        <v>0.35</v>
      </c>
      <c r="W9602">
        <f>YEAR(C9602)</f>
        <v>2017</v>
      </c>
      <c r="X9602" t="str">
        <f>TEXT(C9602,"mmm")</f>
        <v>May</v>
      </c>
    </row>
    <row r="9603" spans="1:24" x14ac:dyDescent="0.3">
      <c r="A9603">
        <v>9602</v>
      </c>
      <c r="B9603" t="s">
        <v>11539</v>
      </c>
      <c r="C9603" s="1">
        <v>42617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>
        <v>239.5</v>
      </c>
      <c r="S9603">
        <v>5</v>
      </c>
      <c r="T9603">
        <v>0</v>
      </c>
      <c r="U9603">
        <v>114.96</v>
      </c>
      <c r="V9603">
        <f>IFERROR(SuperstoreData[[#This Row],[Profit]]/SuperstoreData[[#This Row],[Sales]],0)</f>
        <v>0.48</v>
      </c>
      <c r="W9603">
        <f>YEAR(C9603)</f>
        <v>2016</v>
      </c>
      <c r="X9603" t="str">
        <f>TEXT(C9603,"mmm")</f>
        <v>Sep</v>
      </c>
    </row>
    <row r="9604" spans="1:24" x14ac:dyDescent="0.3">
      <c r="A9604">
        <v>9603</v>
      </c>
      <c r="B9604" t="s">
        <v>11540</v>
      </c>
      <c r="C9604" s="1">
        <v>41778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>
        <v>34.200000000000003</v>
      </c>
      <c r="S9604">
        <v>5</v>
      </c>
      <c r="T9604">
        <v>0</v>
      </c>
      <c r="U9604">
        <v>9.234</v>
      </c>
      <c r="V9604">
        <f>IFERROR(SuperstoreData[[#This Row],[Profit]]/SuperstoreData[[#This Row],[Sales]],0)</f>
        <v>0.26999999999999996</v>
      </c>
      <c r="W9604">
        <f>YEAR(C9604)</f>
        <v>2014</v>
      </c>
      <c r="X9604" t="str">
        <f>TEXT(C9604,"mmm")</f>
        <v>May</v>
      </c>
    </row>
    <row r="9605" spans="1:24" x14ac:dyDescent="0.3">
      <c r="A9605">
        <v>9604</v>
      </c>
      <c r="B9605" t="s">
        <v>11541</v>
      </c>
      <c r="C9605" s="1">
        <v>42538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>
        <v>376.86599999999999</v>
      </c>
      <c r="S9605">
        <v>3</v>
      </c>
      <c r="T9605">
        <v>0.4</v>
      </c>
      <c r="U9605">
        <v>-213.5574</v>
      </c>
      <c r="V9605">
        <f>IFERROR(SuperstoreData[[#This Row],[Profit]]/SuperstoreData[[#This Row],[Sales]],0)</f>
        <v>-0.56666666666666665</v>
      </c>
      <c r="W9605">
        <f>YEAR(C9605)</f>
        <v>2016</v>
      </c>
      <c r="X9605" t="str">
        <f>TEXT(C9605,"mmm")</f>
        <v>Jun</v>
      </c>
    </row>
    <row r="9606" spans="1:24" x14ac:dyDescent="0.3">
      <c r="A9606">
        <v>9605</v>
      </c>
      <c r="B9606" t="s">
        <v>11542</v>
      </c>
      <c r="C9606" s="1">
        <v>42310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>
        <v>197.72</v>
      </c>
      <c r="S9606">
        <v>4</v>
      </c>
      <c r="T9606">
        <v>0</v>
      </c>
      <c r="U9606">
        <v>55.361600000000003</v>
      </c>
      <c r="V9606">
        <f>IFERROR(SuperstoreData[[#This Row],[Profit]]/SuperstoreData[[#This Row],[Sales]],0)</f>
        <v>0.28000000000000003</v>
      </c>
      <c r="W9606">
        <f>YEAR(C9606)</f>
        <v>2015</v>
      </c>
      <c r="X9606" t="str">
        <f>TEXT(C9606,"mmm")</f>
        <v>Nov</v>
      </c>
    </row>
    <row r="9607" spans="1:24" x14ac:dyDescent="0.3">
      <c r="A9607">
        <v>9606</v>
      </c>
      <c r="B9607" t="s">
        <v>11545</v>
      </c>
      <c r="C9607" s="1">
        <v>43043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>
        <v>70.72</v>
      </c>
      <c r="S9607">
        <v>4</v>
      </c>
      <c r="T9607">
        <v>0.2</v>
      </c>
      <c r="U9607">
        <v>-6.1879999999999997</v>
      </c>
      <c r="V9607">
        <f>IFERROR(SuperstoreData[[#This Row],[Profit]]/SuperstoreData[[#This Row],[Sales]],0)</f>
        <v>-8.7499999999999994E-2</v>
      </c>
      <c r="W9607">
        <f>YEAR(C9607)</f>
        <v>2017</v>
      </c>
      <c r="X9607" t="str">
        <f>TEXT(C9607,"mmm")</f>
        <v>Nov</v>
      </c>
    </row>
    <row r="9608" spans="1:24" x14ac:dyDescent="0.3">
      <c r="A9608">
        <v>9607</v>
      </c>
      <c r="B9608" t="s">
        <v>11545</v>
      </c>
      <c r="C9608" s="1">
        <v>43043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>
        <v>194.352</v>
      </c>
      <c r="S9608">
        <v>3</v>
      </c>
      <c r="T9608">
        <v>0.2</v>
      </c>
      <c r="U9608">
        <v>-43.729199999999999</v>
      </c>
      <c r="V9608">
        <f>IFERROR(SuperstoreData[[#This Row],[Profit]]/SuperstoreData[[#This Row],[Sales]],0)</f>
        <v>-0.22499999999999998</v>
      </c>
      <c r="W9608">
        <f>YEAR(C9608)</f>
        <v>2017</v>
      </c>
      <c r="X9608" t="str">
        <f>TEXT(C9608,"mmm")</f>
        <v>Nov</v>
      </c>
    </row>
    <row r="9609" spans="1:24" x14ac:dyDescent="0.3">
      <c r="A9609">
        <v>9608</v>
      </c>
      <c r="B9609" t="s">
        <v>11546</v>
      </c>
      <c r="C9609" s="1">
        <v>43074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>
        <v>21.6</v>
      </c>
      <c r="S9609">
        <v>6</v>
      </c>
      <c r="T9609">
        <v>0</v>
      </c>
      <c r="U9609">
        <v>9.9359999999999999</v>
      </c>
      <c r="V9609">
        <f>IFERROR(SuperstoreData[[#This Row],[Profit]]/SuperstoreData[[#This Row],[Sales]],0)</f>
        <v>0.45999999999999996</v>
      </c>
      <c r="W9609">
        <f>YEAR(C9609)</f>
        <v>2017</v>
      </c>
      <c r="X9609" t="str">
        <f>TEXT(C9609,"mmm")</f>
        <v>Dec</v>
      </c>
    </row>
    <row r="9610" spans="1:24" x14ac:dyDescent="0.3">
      <c r="A9610">
        <v>9609</v>
      </c>
      <c r="B9610" t="s">
        <v>11546</v>
      </c>
      <c r="C9610" s="1">
        <v>43074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>
        <v>11.07</v>
      </c>
      <c r="S9610">
        <v>3</v>
      </c>
      <c r="T9610">
        <v>0</v>
      </c>
      <c r="U9610">
        <v>5.2028999999999996</v>
      </c>
      <c r="V9610">
        <f>IFERROR(SuperstoreData[[#This Row],[Profit]]/SuperstoreData[[#This Row],[Sales]],0)</f>
        <v>0.47</v>
      </c>
      <c r="W9610">
        <f>YEAR(C9610)</f>
        <v>2017</v>
      </c>
      <c r="X9610" t="str">
        <f>TEXT(C9610,"mmm")</f>
        <v>Dec</v>
      </c>
    </row>
    <row r="9611" spans="1:24" x14ac:dyDescent="0.3">
      <c r="A9611">
        <v>9610</v>
      </c>
      <c r="B9611" t="s">
        <v>11547</v>
      </c>
      <c r="C9611" s="1">
        <v>42506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>
        <v>282.83999999999997</v>
      </c>
      <c r="S9611">
        <v>4</v>
      </c>
      <c r="T9611">
        <v>0</v>
      </c>
      <c r="U9611">
        <v>19.7988</v>
      </c>
      <c r="V9611">
        <f>IFERROR(SuperstoreData[[#This Row],[Profit]]/SuperstoreData[[#This Row],[Sales]],0)</f>
        <v>7.0000000000000007E-2</v>
      </c>
      <c r="W9611">
        <f>YEAR(C9611)</f>
        <v>2016</v>
      </c>
      <c r="X9611" t="str">
        <f>TEXT(C9611,"mmm")</f>
        <v>May</v>
      </c>
    </row>
    <row r="9612" spans="1:24" x14ac:dyDescent="0.3">
      <c r="A9612">
        <v>9611</v>
      </c>
      <c r="B9612" t="s">
        <v>11547</v>
      </c>
      <c r="C9612" s="1">
        <v>42506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>
        <v>27.72</v>
      </c>
      <c r="S9612">
        <v>9</v>
      </c>
      <c r="T9612">
        <v>0</v>
      </c>
      <c r="U9612">
        <v>13.3056</v>
      </c>
      <c r="V9612">
        <f>IFERROR(SuperstoreData[[#This Row],[Profit]]/SuperstoreData[[#This Row],[Sales]],0)</f>
        <v>0.48000000000000004</v>
      </c>
      <c r="W9612">
        <f>YEAR(C9612)</f>
        <v>2016</v>
      </c>
      <c r="X9612" t="str">
        <f>TEXT(C9612,"mmm")</f>
        <v>May</v>
      </c>
    </row>
    <row r="9613" spans="1:24" x14ac:dyDescent="0.3">
      <c r="A9613">
        <v>9612</v>
      </c>
      <c r="B9613" t="s">
        <v>11548</v>
      </c>
      <c r="C9613" s="1">
        <v>43032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>
        <v>11.68</v>
      </c>
      <c r="S9613">
        <v>4</v>
      </c>
      <c r="T9613">
        <v>0</v>
      </c>
      <c r="U9613">
        <v>5.2560000000000002</v>
      </c>
      <c r="V9613">
        <f>IFERROR(SuperstoreData[[#This Row],[Profit]]/SuperstoreData[[#This Row],[Sales]],0)</f>
        <v>0.45</v>
      </c>
      <c r="W9613">
        <f>YEAR(C9613)</f>
        <v>2017</v>
      </c>
      <c r="X9613" t="str">
        <f>TEXT(C9613,"mmm")</f>
        <v>Oct</v>
      </c>
    </row>
    <row r="9614" spans="1:24" x14ac:dyDescent="0.3">
      <c r="A9614">
        <v>9613</v>
      </c>
      <c r="B9614" t="s">
        <v>11549</v>
      </c>
      <c r="C9614" s="1">
        <v>42631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>
        <v>239.98400000000001</v>
      </c>
      <c r="S9614">
        <v>2</v>
      </c>
      <c r="T9614">
        <v>0.2</v>
      </c>
      <c r="U9614">
        <v>23.9984</v>
      </c>
      <c r="V9614">
        <f>IFERROR(SuperstoreData[[#This Row],[Profit]]/SuperstoreData[[#This Row],[Sales]],0)</f>
        <v>9.9999999999999992E-2</v>
      </c>
      <c r="W9614">
        <f>YEAR(C9614)</f>
        <v>2016</v>
      </c>
      <c r="X9614" t="str">
        <f>TEXT(C9614,"mmm")</f>
        <v>Sep</v>
      </c>
    </row>
    <row r="9615" spans="1:24" x14ac:dyDescent="0.3">
      <c r="A9615">
        <v>9614</v>
      </c>
      <c r="B9615" t="s">
        <v>11550</v>
      </c>
      <c r="C9615" s="1">
        <v>41954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>
        <f>IFERROR(SuperstoreData[[#This Row],[Profit]]/SuperstoreData[[#This Row],[Sales]],0)</f>
        <v>0.3</v>
      </c>
      <c r="W9615">
        <f>YEAR(C9615)</f>
        <v>2014</v>
      </c>
      <c r="X9615" t="str">
        <f>TEXT(C9615,"mmm")</f>
        <v>Nov</v>
      </c>
    </row>
    <row r="9616" spans="1:24" x14ac:dyDescent="0.3">
      <c r="A9616">
        <v>9615</v>
      </c>
      <c r="B9616" t="s">
        <v>11550</v>
      </c>
      <c r="C9616" s="1">
        <v>41954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>
        <v>102.13</v>
      </c>
      <c r="S9616">
        <v>7</v>
      </c>
      <c r="T9616">
        <v>0</v>
      </c>
      <c r="U9616">
        <v>15.3195</v>
      </c>
      <c r="V9616">
        <f>IFERROR(SuperstoreData[[#This Row],[Profit]]/SuperstoreData[[#This Row],[Sales]],0)</f>
        <v>0.15</v>
      </c>
      <c r="W9616">
        <f>YEAR(C9616)</f>
        <v>2014</v>
      </c>
      <c r="X9616" t="str">
        <f>TEXT(C9616,"mmm")</f>
        <v>Nov</v>
      </c>
    </row>
    <row r="9617" spans="1:24" x14ac:dyDescent="0.3">
      <c r="A9617">
        <v>9616</v>
      </c>
      <c r="B9617" t="s">
        <v>11550</v>
      </c>
      <c r="C9617" s="1">
        <v>41954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>
        <v>2033.5840000000001</v>
      </c>
      <c r="S9617">
        <v>2</v>
      </c>
      <c r="T9617">
        <v>0.2</v>
      </c>
      <c r="U9617">
        <v>762.59400000000005</v>
      </c>
      <c r="V9617">
        <f>IFERROR(SuperstoreData[[#This Row],[Profit]]/SuperstoreData[[#This Row],[Sales]],0)</f>
        <v>0.375</v>
      </c>
      <c r="W9617">
        <f>YEAR(C9617)</f>
        <v>2014</v>
      </c>
      <c r="X9617" t="str">
        <f>TEXT(C9617,"mmm")</f>
        <v>Nov</v>
      </c>
    </row>
    <row r="9618" spans="1:24" x14ac:dyDescent="0.3">
      <c r="A9618">
        <v>9617</v>
      </c>
      <c r="B9618" t="s">
        <v>11551</v>
      </c>
      <c r="C9618" s="1">
        <v>42604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>
        <v>5.76</v>
      </c>
      <c r="S9618">
        <v>2</v>
      </c>
      <c r="T9618">
        <v>0</v>
      </c>
      <c r="U9618">
        <v>1.6704000000000001</v>
      </c>
      <c r="V9618">
        <f>IFERROR(SuperstoreData[[#This Row],[Profit]]/SuperstoreData[[#This Row],[Sales]],0)</f>
        <v>0.29000000000000004</v>
      </c>
      <c r="W9618">
        <f>YEAR(C9618)</f>
        <v>2016</v>
      </c>
      <c r="X9618" t="str">
        <f>TEXT(C9618,"mmm")</f>
        <v>Aug</v>
      </c>
    </row>
    <row r="9619" spans="1:24" x14ac:dyDescent="0.3">
      <c r="A9619">
        <v>9618</v>
      </c>
      <c r="B9619" t="s">
        <v>11552</v>
      </c>
      <c r="C9619" s="1">
        <v>43055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>
        <v>899.98199999999997</v>
      </c>
      <c r="S9619">
        <v>3</v>
      </c>
      <c r="T9619">
        <v>0.4</v>
      </c>
      <c r="U9619">
        <v>74.998500000000007</v>
      </c>
      <c r="V9619">
        <f>IFERROR(SuperstoreData[[#This Row],[Profit]]/SuperstoreData[[#This Row],[Sales]],0)</f>
        <v>8.3333333333333343E-2</v>
      </c>
      <c r="W9619">
        <f>YEAR(C9619)</f>
        <v>2017</v>
      </c>
      <c r="X9619" t="str">
        <f>TEXT(C9619,"mmm")</f>
        <v>Nov</v>
      </c>
    </row>
    <row r="9620" spans="1:24" x14ac:dyDescent="0.3">
      <c r="A9620">
        <v>9619</v>
      </c>
      <c r="B9620" t="s">
        <v>11552</v>
      </c>
      <c r="C9620" s="1">
        <v>43055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>
        <v>86.352000000000004</v>
      </c>
      <c r="S9620">
        <v>3</v>
      </c>
      <c r="T9620">
        <v>0.2</v>
      </c>
      <c r="U9620">
        <v>5.3970000000000002</v>
      </c>
      <c r="V9620">
        <f>IFERROR(SuperstoreData[[#This Row],[Profit]]/SuperstoreData[[#This Row],[Sales]],0)</f>
        <v>6.25E-2</v>
      </c>
      <c r="W9620">
        <f>YEAR(C9620)</f>
        <v>2017</v>
      </c>
      <c r="X9620" t="str">
        <f>TEXT(C9620,"mmm")</f>
        <v>Nov</v>
      </c>
    </row>
    <row r="9621" spans="1:24" x14ac:dyDescent="0.3">
      <c r="A9621">
        <v>9620</v>
      </c>
      <c r="B9621" t="s">
        <v>11552</v>
      </c>
      <c r="C9621" s="1">
        <v>43055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>
        <v>139.96</v>
      </c>
      <c r="S9621">
        <v>5</v>
      </c>
      <c r="T9621">
        <v>0.2</v>
      </c>
      <c r="U9621">
        <v>-1.7495000000000001</v>
      </c>
      <c r="V9621">
        <f>IFERROR(SuperstoreData[[#This Row],[Profit]]/SuperstoreData[[#This Row],[Sales]],0)</f>
        <v>-1.2499999999999999E-2</v>
      </c>
      <c r="W9621">
        <f>YEAR(C9621)</f>
        <v>2017</v>
      </c>
      <c r="X9621" t="str">
        <f>TEXT(C9621,"mmm")</f>
        <v>Nov</v>
      </c>
    </row>
    <row r="9622" spans="1:24" x14ac:dyDescent="0.3">
      <c r="A9622">
        <v>9621</v>
      </c>
      <c r="B9622" t="s">
        <v>11553</v>
      </c>
      <c r="C9622" s="1">
        <v>41908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>
        <v>16.704000000000001</v>
      </c>
      <c r="S9622">
        <v>6</v>
      </c>
      <c r="T9622">
        <v>0.2</v>
      </c>
      <c r="U9622">
        <v>1.2527999999999999</v>
      </c>
      <c r="V9622">
        <f>IFERROR(SuperstoreData[[#This Row],[Profit]]/SuperstoreData[[#This Row],[Sales]],0)</f>
        <v>7.4999999999999997E-2</v>
      </c>
      <c r="W9622">
        <f>YEAR(C9622)</f>
        <v>2014</v>
      </c>
      <c r="X9622" t="str">
        <f>TEXT(C9622,"mmm")</f>
        <v>Sep</v>
      </c>
    </row>
    <row r="9623" spans="1:24" x14ac:dyDescent="0.3">
      <c r="A9623">
        <v>9622</v>
      </c>
      <c r="B9623" t="s">
        <v>11553</v>
      </c>
      <c r="C9623" s="1">
        <v>41908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>
        <v>3.1520000000000001</v>
      </c>
      <c r="S9623">
        <v>2</v>
      </c>
      <c r="T9623">
        <v>0.2</v>
      </c>
      <c r="U9623">
        <v>0.4728</v>
      </c>
      <c r="V9623">
        <f>IFERROR(SuperstoreData[[#This Row],[Profit]]/SuperstoreData[[#This Row],[Sales]],0)</f>
        <v>0.15</v>
      </c>
      <c r="W9623">
        <f>YEAR(C9623)</f>
        <v>2014</v>
      </c>
      <c r="X9623" t="str">
        <f>TEXT(C9623,"mmm")</f>
        <v>Sep</v>
      </c>
    </row>
    <row r="9624" spans="1:24" x14ac:dyDescent="0.3">
      <c r="A9624">
        <v>9623</v>
      </c>
      <c r="B9624" t="s">
        <v>11553</v>
      </c>
      <c r="C9624" s="1">
        <v>41908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>
        <v>32.896000000000001</v>
      </c>
      <c r="S9624">
        <v>4</v>
      </c>
      <c r="T9624">
        <v>0.2</v>
      </c>
      <c r="U9624">
        <v>11.102399999999999</v>
      </c>
      <c r="V9624">
        <f>IFERROR(SuperstoreData[[#This Row],[Profit]]/SuperstoreData[[#This Row],[Sales]],0)</f>
        <v>0.33749999999999997</v>
      </c>
      <c r="W9624">
        <f>YEAR(C9624)</f>
        <v>2014</v>
      </c>
      <c r="X9624" t="str">
        <f>TEXT(C9624,"mmm")</f>
        <v>Sep</v>
      </c>
    </row>
    <row r="9625" spans="1:24" x14ac:dyDescent="0.3">
      <c r="A9625">
        <v>9624</v>
      </c>
      <c r="B9625" t="s">
        <v>11554</v>
      </c>
      <c r="C9625" s="1">
        <v>42915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>
        <v>21.391999999999999</v>
      </c>
      <c r="S9625">
        <v>2</v>
      </c>
      <c r="T9625">
        <v>0.8</v>
      </c>
      <c r="U9625">
        <v>-54.549599999999998</v>
      </c>
      <c r="V9625">
        <f>IFERROR(SuperstoreData[[#This Row],[Profit]]/SuperstoreData[[#This Row],[Sales]],0)</f>
        <v>-2.5499999999999998</v>
      </c>
      <c r="W9625">
        <f>YEAR(C9625)</f>
        <v>2017</v>
      </c>
      <c r="X9625" t="str">
        <f>TEXT(C9625,"mmm")</f>
        <v>Jun</v>
      </c>
    </row>
    <row r="9626" spans="1:24" x14ac:dyDescent="0.3">
      <c r="A9626">
        <v>9625</v>
      </c>
      <c r="B9626" t="s">
        <v>11554</v>
      </c>
      <c r="C9626" s="1">
        <v>42915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>
        <v>307.31400000000002</v>
      </c>
      <c r="S9626">
        <v>3</v>
      </c>
      <c r="T9626">
        <v>0.3</v>
      </c>
      <c r="U9626">
        <v>-39.511800000000001</v>
      </c>
      <c r="V9626">
        <f>IFERROR(SuperstoreData[[#This Row],[Profit]]/SuperstoreData[[#This Row],[Sales]],0)</f>
        <v>-0.12857142857142856</v>
      </c>
      <c r="W9626">
        <f>YEAR(C9626)</f>
        <v>2017</v>
      </c>
      <c r="X9626" t="str">
        <f>TEXT(C9626,"mmm")</f>
        <v>Jun</v>
      </c>
    </row>
    <row r="9627" spans="1:24" x14ac:dyDescent="0.3">
      <c r="A9627">
        <v>9626</v>
      </c>
      <c r="B9627" t="s">
        <v>11554</v>
      </c>
      <c r="C9627" s="1">
        <v>42915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>
        <v>409.99919999999997</v>
      </c>
      <c r="S9627">
        <v>3</v>
      </c>
      <c r="T9627">
        <v>0.32</v>
      </c>
      <c r="U9627">
        <v>-96.470399999999998</v>
      </c>
      <c r="V9627">
        <f>IFERROR(SuperstoreData[[#This Row],[Profit]]/SuperstoreData[[#This Row],[Sales]],0)</f>
        <v>-0.23529411764705882</v>
      </c>
      <c r="W9627">
        <f>YEAR(C9627)</f>
        <v>2017</v>
      </c>
      <c r="X9627" t="str">
        <f>TEXT(C9627,"mmm")</f>
        <v>Jun</v>
      </c>
    </row>
    <row r="9628" spans="1:24" x14ac:dyDescent="0.3">
      <c r="A9628">
        <v>9627</v>
      </c>
      <c r="B9628" t="s">
        <v>11555</v>
      </c>
      <c r="C9628" s="1">
        <v>43001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>
        <v>9.2479999999999993</v>
      </c>
      <c r="S9628">
        <v>2</v>
      </c>
      <c r="T9628">
        <v>0.2</v>
      </c>
      <c r="U9628">
        <v>3.3523999999999998</v>
      </c>
      <c r="V9628">
        <f>IFERROR(SuperstoreData[[#This Row],[Profit]]/SuperstoreData[[#This Row],[Sales]],0)</f>
        <v>0.36249999999999999</v>
      </c>
      <c r="W9628">
        <f>YEAR(C9628)</f>
        <v>2017</v>
      </c>
      <c r="X9628" t="str">
        <f>TEXT(C9628,"mmm")</f>
        <v>Sep</v>
      </c>
    </row>
    <row r="9629" spans="1:24" x14ac:dyDescent="0.3">
      <c r="A9629">
        <v>9628</v>
      </c>
      <c r="B9629" t="s">
        <v>11556</v>
      </c>
      <c r="C9629" s="1">
        <v>41966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>
        <v>14.67</v>
      </c>
      <c r="S9629">
        <v>3</v>
      </c>
      <c r="T9629">
        <v>0</v>
      </c>
      <c r="U9629">
        <v>6.7481999999999998</v>
      </c>
      <c r="V9629">
        <f>IFERROR(SuperstoreData[[#This Row],[Profit]]/SuperstoreData[[#This Row],[Sales]],0)</f>
        <v>0.45999999999999996</v>
      </c>
      <c r="W9629">
        <f>YEAR(C9629)</f>
        <v>2014</v>
      </c>
      <c r="X9629" t="str">
        <f>TEXT(C9629,"mmm")</f>
        <v>Nov</v>
      </c>
    </row>
    <row r="9630" spans="1:24" x14ac:dyDescent="0.3">
      <c r="A9630">
        <v>9629</v>
      </c>
      <c r="B9630" t="s">
        <v>11557</v>
      </c>
      <c r="C9630" s="1">
        <v>41652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>
        <v>37.408000000000001</v>
      </c>
      <c r="S9630">
        <v>7</v>
      </c>
      <c r="T9630">
        <v>0.2</v>
      </c>
      <c r="U9630">
        <v>13.0928</v>
      </c>
      <c r="V9630">
        <f>IFERROR(SuperstoreData[[#This Row],[Profit]]/SuperstoreData[[#This Row],[Sales]],0)</f>
        <v>0.35</v>
      </c>
      <c r="W9630">
        <f>YEAR(C9630)</f>
        <v>2014</v>
      </c>
      <c r="X9630" t="str">
        <f>TEXT(C9630,"mmm")</f>
        <v>Jan</v>
      </c>
    </row>
    <row r="9631" spans="1:24" x14ac:dyDescent="0.3">
      <c r="A9631">
        <v>9630</v>
      </c>
      <c r="B9631" t="s">
        <v>11557</v>
      </c>
      <c r="C9631" s="1">
        <v>41652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>
        <v>3.4380000000000002</v>
      </c>
      <c r="S9631">
        <v>2</v>
      </c>
      <c r="T9631">
        <v>0.7</v>
      </c>
      <c r="U9631">
        <v>-2.5211999999999999</v>
      </c>
      <c r="V9631">
        <f>IFERROR(SuperstoreData[[#This Row],[Profit]]/SuperstoreData[[#This Row],[Sales]],0)</f>
        <v>-0.73333333333333328</v>
      </c>
      <c r="W9631">
        <f>YEAR(C9631)</f>
        <v>2014</v>
      </c>
      <c r="X9631" t="str">
        <f>TEXT(C9631,"mmm")</f>
        <v>Jan</v>
      </c>
    </row>
    <row r="9632" spans="1:24" x14ac:dyDescent="0.3">
      <c r="A9632">
        <v>9631</v>
      </c>
      <c r="B9632" t="s">
        <v>11558</v>
      </c>
      <c r="C9632" s="1">
        <v>42521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>
        <v>7.1520000000000001</v>
      </c>
      <c r="S9632">
        <v>3</v>
      </c>
      <c r="T9632">
        <v>0.2</v>
      </c>
      <c r="U9632">
        <v>2.3243999999999998</v>
      </c>
      <c r="V9632">
        <f>IFERROR(SuperstoreData[[#This Row],[Profit]]/SuperstoreData[[#This Row],[Sales]],0)</f>
        <v>0.32499999999999996</v>
      </c>
      <c r="W9632">
        <f>YEAR(C9632)</f>
        <v>2016</v>
      </c>
      <c r="X9632" t="str">
        <f>TEXT(C9632,"mmm")</f>
        <v>May</v>
      </c>
    </row>
    <row r="9633" spans="1:24" x14ac:dyDescent="0.3">
      <c r="A9633">
        <v>9632</v>
      </c>
      <c r="B9633" t="s">
        <v>11558</v>
      </c>
      <c r="C9633" s="1">
        <v>42521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>
        <v>179.7</v>
      </c>
      <c r="S9633">
        <v>6</v>
      </c>
      <c r="T9633">
        <v>0</v>
      </c>
      <c r="U9633">
        <v>88.052999999999997</v>
      </c>
      <c r="V9633">
        <f>IFERROR(SuperstoreData[[#This Row],[Profit]]/SuperstoreData[[#This Row],[Sales]],0)</f>
        <v>0.49</v>
      </c>
      <c r="W9633">
        <f>YEAR(C9633)</f>
        <v>2016</v>
      </c>
      <c r="X9633" t="str">
        <f>TEXT(C9633,"mmm")</f>
        <v>May</v>
      </c>
    </row>
    <row r="9634" spans="1:24" x14ac:dyDescent="0.3">
      <c r="A9634">
        <v>9633</v>
      </c>
      <c r="B9634" t="s">
        <v>11559</v>
      </c>
      <c r="C9634" s="1">
        <v>42779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>
        <v>90.64</v>
      </c>
      <c r="S9634">
        <v>8</v>
      </c>
      <c r="T9634">
        <v>0</v>
      </c>
      <c r="U9634">
        <v>38.975200000000001</v>
      </c>
      <c r="V9634">
        <f>IFERROR(SuperstoreData[[#This Row],[Profit]]/SuperstoreData[[#This Row],[Sales]],0)</f>
        <v>0.43</v>
      </c>
      <c r="W9634">
        <f>YEAR(C9634)</f>
        <v>2017</v>
      </c>
      <c r="X9634" t="str">
        <f>TEXT(C9634,"mmm")</f>
        <v>Feb</v>
      </c>
    </row>
    <row r="9635" spans="1:24" x14ac:dyDescent="0.3">
      <c r="A9635">
        <v>9634</v>
      </c>
      <c r="B9635" t="s">
        <v>11560</v>
      </c>
      <c r="C9635" s="1">
        <v>41926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>
        <v>177</v>
      </c>
      <c r="S9635">
        <v>3</v>
      </c>
      <c r="T9635">
        <v>0</v>
      </c>
      <c r="U9635">
        <v>30.09</v>
      </c>
      <c r="V9635">
        <f>IFERROR(SuperstoreData[[#This Row],[Profit]]/SuperstoreData[[#This Row],[Sales]],0)</f>
        <v>0.17</v>
      </c>
      <c r="W9635">
        <f>YEAR(C9635)</f>
        <v>2014</v>
      </c>
      <c r="X9635" t="str">
        <f>TEXT(C9635,"mmm")</f>
        <v>Oct</v>
      </c>
    </row>
    <row r="9636" spans="1:24" x14ac:dyDescent="0.3">
      <c r="A9636">
        <v>9635</v>
      </c>
      <c r="B9636" t="s">
        <v>11560</v>
      </c>
      <c r="C9636" s="1">
        <v>41926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>
        <v>79.45</v>
      </c>
      <c r="S9636">
        <v>7</v>
      </c>
      <c r="T9636">
        <v>0</v>
      </c>
      <c r="U9636">
        <v>22.245999999999999</v>
      </c>
      <c r="V9636">
        <f>IFERROR(SuperstoreData[[#This Row],[Profit]]/SuperstoreData[[#This Row],[Sales]],0)</f>
        <v>0.27999999999999997</v>
      </c>
      <c r="W9636">
        <f>YEAR(C9636)</f>
        <v>2014</v>
      </c>
      <c r="X9636" t="str">
        <f>TEXT(C9636,"mmm")</f>
        <v>Oct</v>
      </c>
    </row>
    <row r="9637" spans="1:24" x14ac:dyDescent="0.3">
      <c r="A9637">
        <v>9636</v>
      </c>
      <c r="B9637" t="s">
        <v>11560</v>
      </c>
      <c r="C9637" s="1">
        <v>41926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>
        <v>1628.82</v>
      </c>
      <c r="S9637">
        <v>9</v>
      </c>
      <c r="T9637">
        <v>0</v>
      </c>
      <c r="U9637">
        <v>260.6112</v>
      </c>
      <c r="V9637">
        <f>IFERROR(SuperstoreData[[#This Row],[Profit]]/SuperstoreData[[#This Row],[Sales]],0)</f>
        <v>0.16</v>
      </c>
      <c r="W9637">
        <f>YEAR(C9637)</f>
        <v>2014</v>
      </c>
      <c r="X9637" t="str">
        <f>TEXT(C9637,"mmm")</f>
        <v>Oct</v>
      </c>
    </row>
    <row r="9638" spans="1:24" x14ac:dyDescent="0.3">
      <c r="A9638">
        <v>9637</v>
      </c>
      <c r="B9638" t="s">
        <v>11561</v>
      </c>
      <c r="C9638" s="1">
        <v>41961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>
        <v>137.54</v>
      </c>
      <c r="S9638">
        <v>2</v>
      </c>
      <c r="T9638">
        <v>0</v>
      </c>
      <c r="U9638">
        <v>55.015999999999998</v>
      </c>
      <c r="V9638">
        <f>IFERROR(SuperstoreData[[#This Row],[Profit]]/SuperstoreData[[#This Row],[Sales]],0)</f>
        <v>0.4</v>
      </c>
      <c r="W9638">
        <f>YEAR(C9638)</f>
        <v>2014</v>
      </c>
      <c r="X9638" t="str">
        <f>TEXT(C9638,"mmm")</f>
        <v>Nov</v>
      </c>
    </row>
    <row r="9639" spans="1:24" x14ac:dyDescent="0.3">
      <c r="A9639">
        <v>9638</v>
      </c>
      <c r="B9639" t="s">
        <v>11561</v>
      </c>
      <c r="C9639" s="1">
        <v>41961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>
        <v>730.2</v>
      </c>
      <c r="S9639">
        <v>4</v>
      </c>
      <c r="T9639">
        <v>0</v>
      </c>
      <c r="U9639">
        <v>94.926000000000002</v>
      </c>
      <c r="V9639">
        <f>IFERROR(SuperstoreData[[#This Row],[Profit]]/SuperstoreData[[#This Row],[Sales]],0)</f>
        <v>0.13</v>
      </c>
      <c r="W9639">
        <f>YEAR(C9639)</f>
        <v>2014</v>
      </c>
      <c r="X9639" t="str">
        <f>TEXT(C9639,"mmm")</f>
        <v>Nov</v>
      </c>
    </row>
    <row r="9640" spans="1:24" x14ac:dyDescent="0.3">
      <c r="A9640">
        <v>9639</v>
      </c>
      <c r="B9640" t="s">
        <v>11562</v>
      </c>
      <c r="C9640" s="1">
        <v>43051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>
        <v>11.56</v>
      </c>
      <c r="S9640">
        <v>2</v>
      </c>
      <c r="T9640">
        <v>0</v>
      </c>
      <c r="U9640">
        <v>5.6643999999999997</v>
      </c>
      <c r="V9640">
        <f>IFERROR(SuperstoreData[[#This Row],[Profit]]/SuperstoreData[[#This Row],[Sales]],0)</f>
        <v>0.48999999999999994</v>
      </c>
      <c r="W9640">
        <f>YEAR(C9640)</f>
        <v>2017</v>
      </c>
      <c r="X9640" t="str">
        <f>TEXT(C9640,"mmm")</f>
        <v>Nov</v>
      </c>
    </row>
    <row r="9641" spans="1:24" x14ac:dyDescent="0.3">
      <c r="A9641">
        <v>9640</v>
      </c>
      <c r="B9641" t="s">
        <v>11563</v>
      </c>
      <c r="C9641" s="1">
        <v>42032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>
        <v>4297.6440000000002</v>
      </c>
      <c r="S9641">
        <v>13</v>
      </c>
      <c r="T9641">
        <v>0.4</v>
      </c>
      <c r="U9641">
        <v>-1862.3124</v>
      </c>
      <c r="V9641">
        <f>IFERROR(SuperstoreData[[#This Row],[Profit]]/SuperstoreData[[#This Row],[Sales]],0)</f>
        <v>-0.43333333333333329</v>
      </c>
      <c r="W9641">
        <f>YEAR(C9641)</f>
        <v>2015</v>
      </c>
      <c r="X9641" t="str">
        <f>TEXT(C9641,"mmm")</f>
        <v>Jan</v>
      </c>
    </row>
    <row r="9642" spans="1:24" x14ac:dyDescent="0.3">
      <c r="A9642">
        <v>9641</v>
      </c>
      <c r="B9642" t="s">
        <v>11564</v>
      </c>
      <c r="C9642" s="1">
        <v>41705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>
        <v>20.65</v>
      </c>
      <c r="S9642">
        <v>5</v>
      </c>
      <c r="T9642">
        <v>0</v>
      </c>
      <c r="U9642">
        <v>9.4990000000000006</v>
      </c>
      <c r="V9642">
        <f>IFERROR(SuperstoreData[[#This Row],[Profit]]/SuperstoreData[[#This Row],[Sales]],0)</f>
        <v>0.46000000000000008</v>
      </c>
      <c r="W9642">
        <f>YEAR(C9642)</f>
        <v>2014</v>
      </c>
      <c r="X9642" t="str">
        <f>TEXT(C9642,"mmm")</f>
        <v>Mar</v>
      </c>
    </row>
    <row r="9643" spans="1:24" x14ac:dyDescent="0.3">
      <c r="A9643">
        <v>9642</v>
      </c>
      <c r="B9643" t="s">
        <v>11564</v>
      </c>
      <c r="C9643" s="1">
        <v>41705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>
        <v>204.9</v>
      </c>
      <c r="S9643">
        <v>5</v>
      </c>
      <c r="T9643">
        <v>0</v>
      </c>
      <c r="U9643">
        <v>0</v>
      </c>
      <c r="V9643">
        <f>IFERROR(SuperstoreData[[#This Row],[Profit]]/SuperstoreData[[#This Row],[Sales]],0)</f>
        <v>0</v>
      </c>
      <c r="W9643">
        <f>YEAR(C9643)</f>
        <v>2014</v>
      </c>
      <c r="X9643" t="str">
        <f>TEXT(C9643,"mmm")</f>
        <v>Mar</v>
      </c>
    </row>
    <row r="9644" spans="1:24" x14ac:dyDescent="0.3">
      <c r="A9644">
        <v>9643</v>
      </c>
      <c r="B9644" t="s">
        <v>11564</v>
      </c>
      <c r="C9644" s="1">
        <v>41705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>
        <v>436.70400000000001</v>
      </c>
      <c r="S9644">
        <v>6</v>
      </c>
      <c r="T9644">
        <v>0.2</v>
      </c>
      <c r="U9644">
        <v>21.8352</v>
      </c>
      <c r="V9644">
        <f>IFERROR(SuperstoreData[[#This Row],[Profit]]/SuperstoreData[[#This Row],[Sales]],0)</f>
        <v>0.05</v>
      </c>
      <c r="W9644">
        <f>YEAR(C9644)</f>
        <v>2014</v>
      </c>
      <c r="X9644" t="str">
        <f>TEXT(C9644,"mmm")</f>
        <v>Mar</v>
      </c>
    </row>
    <row r="9645" spans="1:24" x14ac:dyDescent="0.3">
      <c r="A9645">
        <v>9644</v>
      </c>
      <c r="B9645" t="s">
        <v>11564</v>
      </c>
      <c r="C9645" s="1">
        <v>41705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>
        <v>481.56799999999998</v>
      </c>
      <c r="S9645">
        <v>2</v>
      </c>
      <c r="T9645">
        <v>0.2</v>
      </c>
      <c r="U9645">
        <v>54.176400000000001</v>
      </c>
      <c r="V9645">
        <f>IFERROR(SuperstoreData[[#This Row],[Profit]]/SuperstoreData[[#This Row],[Sales]],0)</f>
        <v>0.1125</v>
      </c>
      <c r="W9645">
        <f>YEAR(C9645)</f>
        <v>2014</v>
      </c>
      <c r="X9645" t="str">
        <f>TEXT(C9645,"mmm")</f>
        <v>Mar</v>
      </c>
    </row>
    <row r="9646" spans="1:24" x14ac:dyDescent="0.3">
      <c r="A9646">
        <v>9645</v>
      </c>
      <c r="B9646" t="s">
        <v>11565</v>
      </c>
      <c r="C9646" s="1">
        <v>42894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>
        <v>89.543999999999997</v>
      </c>
      <c r="S9646">
        <v>7</v>
      </c>
      <c r="T9646">
        <v>0.2</v>
      </c>
      <c r="U9646">
        <v>12.3123</v>
      </c>
      <c r="V9646">
        <f>IFERROR(SuperstoreData[[#This Row],[Profit]]/SuperstoreData[[#This Row],[Sales]],0)</f>
        <v>0.13750000000000001</v>
      </c>
      <c r="W9646">
        <f>YEAR(C9646)</f>
        <v>2017</v>
      </c>
      <c r="X9646" t="str">
        <f>TEXT(C9646,"mmm")</f>
        <v>Jun</v>
      </c>
    </row>
    <row r="9647" spans="1:24" x14ac:dyDescent="0.3">
      <c r="A9647">
        <v>9646</v>
      </c>
      <c r="B9647" t="s">
        <v>11565</v>
      </c>
      <c r="C9647" s="1">
        <v>42894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>
        <v>35.167999999999999</v>
      </c>
      <c r="S9647">
        <v>2</v>
      </c>
      <c r="T9647">
        <v>0.2</v>
      </c>
      <c r="U9647">
        <v>-8.3523999999999994</v>
      </c>
      <c r="V9647">
        <f>IFERROR(SuperstoreData[[#This Row],[Profit]]/SuperstoreData[[#This Row],[Sales]],0)</f>
        <v>-0.23749999999999999</v>
      </c>
      <c r="W9647">
        <f>YEAR(C9647)</f>
        <v>2017</v>
      </c>
      <c r="X9647" t="str">
        <f>TEXT(C9647,"mmm")</f>
        <v>Jun</v>
      </c>
    </row>
    <row r="9648" spans="1:24" x14ac:dyDescent="0.3">
      <c r="A9648">
        <v>9647</v>
      </c>
      <c r="B9648" t="s">
        <v>11565</v>
      </c>
      <c r="C9648" s="1">
        <v>42894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>
        <v>72.587999999999994</v>
      </c>
      <c r="S9648">
        <v>2</v>
      </c>
      <c r="T9648">
        <v>0.7</v>
      </c>
      <c r="U9648">
        <v>-48.392000000000003</v>
      </c>
      <c r="V9648">
        <f>IFERROR(SuperstoreData[[#This Row],[Profit]]/SuperstoreData[[#This Row],[Sales]],0)</f>
        <v>-0.66666666666666674</v>
      </c>
      <c r="W9648">
        <f>YEAR(C9648)</f>
        <v>2017</v>
      </c>
      <c r="X9648" t="str">
        <f>TEXT(C9648,"mmm")</f>
        <v>Jun</v>
      </c>
    </row>
    <row r="9649" spans="1:24" x14ac:dyDescent="0.3">
      <c r="A9649">
        <v>9648</v>
      </c>
      <c r="B9649" t="s">
        <v>11566</v>
      </c>
      <c r="C9649" s="1">
        <v>41962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>
        <v>221.16</v>
      </c>
      <c r="S9649">
        <v>4</v>
      </c>
      <c r="T9649">
        <v>0</v>
      </c>
      <c r="U9649">
        <v>57.501600000000003</v>
      </c>
      <c r="V9649">
        <f>IFERROR(SuperstoreData[[#This Row],[Profit]]/SuperstoreData[[#This Row],[Sales]],0)</f>
        <v>0.26</v>
      </c>
      <c r="W9649">
        <f>YEAR(C9649)</f>
        <v>2014</v>
      </c>
      <c r="X9649" t="str">
        <f>TEXT(C9649,"mmm")</f>
        <v>Nov</v>
      </c>
    </row>
    <row r="9650" spans="1:24" x14ac:dyDescent="0.3">
      <c r="A9650">
        <v>9649</v>
      </c>
      <c r="B9650" t="s">
        <v>11566</v>
      </c>
      <c r="C9650" s="1">
        <v>41962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>
        <v>281.97000000000003</v>
      </c>
      <c r="S9650">
        <v>3</v>
      </c>
      <c r="T9650">
        <v>0</v>
      </c>
      <c r="U9650">
        <v>78.951599999999999</v>
      </c>
      <c r="V9650">
        <f>IFERROR(SuperstoreData[[#This Row],[Profit]]/SuperstoreData[[#This Row],[Sales]],0)</f>
        <v>0.27999999999999997</v>
      </c>
      <c r="W9650">
        <f>YEAR(C9650)</f>
        <v>2014</v>
      </c>
      <c r="X9650" t="str">
        <f>TEXT(C9650,"mmm")</f>
        <v>Nov</v>
      </c>
    </row>
    <row r="9651" spans="1:24" x14ac:dyDescent="0.3">
      <c r="A9651">
        <v>9650</v>
      </c>
      <c r="B9651" t="s">
        <v>11568</v>
      </c>
      <c r="C9651" s="1">
        <v>42700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>
        <v>3406.6640000000002</v>
      </c>
      <c r="S9651">
        <v>8</v>
      </c>
      <c r="T9651">
        <v>0.15</v>
      </c>
      <c r="U9651">
        <v>160.31360000000001</v>
      </c>
      <c r="V9651">
        <f>IFERROR(SuperstoreData[[#This Row],[Profit]]/SuperstoreData[[#This Row],[Sales]],0)</f>
        <v>4.7058823529411764E-2</v>
      </c>
      <c r="W9651">
        <f>YEAR(C9651)</f>
        <v>2016</v>
      </c>
      <c r="X9651" t="str">
        <f>TEXT(C9651,"mmm")</f>
        <v>Nov</v>
      </c>
    </row>
    <row r="9652" spans="1:24" x14ac:dyDescent="0.3">
      <c r="A9652">
        <v>9651</v>
      </c>
      <c r="B9652" t="s">
        <v>11568</v>
      </c>
      <c r="C9652" s="1">
        <v>42700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>
        <v>37.17</v>
      </c>
      <c r="S9652">
        <v>9</v>
      </c>
      <c r="T9652">
        <v>0</v>
      </c>
      <c r="U9652">
        <v>10.4076</v>
      </c>
      <c r="V9652">
        <f>IFERROR(SuperstoreData[[#This Row],[Profit]]/SuperstoreData[[#This Row],[Sales]],0)</f>
        <v>0.27999999999999997</v>
      </c>
      <c r="W9652">
        <f>YEAR(C9652)</f>
        <v>2016</v>
      </c>
      <c r="X9652" t="str">
        <f>TEXT(C9652,"mmm")</f>
        <v>Nov</v>
      </c>
    </row>
    <row r="9653" spans="1:24" x14ac:dyDescent="0.3">
      <c r="A9653">
        <v>9652</v>
      </c>
      <c r="B9653" t="s">
        <v>11568</v>
      </c>
      <c r="C9653" s="1">
        <v>42700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>
        <v>64.959999999999994</v>
      </c>
      <c r="S9653">
        <v>2</v>
      </c>
      <c r="T9653">
        <v>0</v>
      </c>
      <c r="U9653">
        <v>19.488</v>
      </c>
      <c r="V9653">
        <f>IFERROR(SuperstoreData[[#This Row],[Profit]]/SuperstoreData[[#This Row],[Sales]],0)</f>
        <v>0.30000000000000004</v>
      </c>
      <c r="W9653">
        <f>YEAR(C9653)</f>
        <v>2016</v>
      </c>
      <c r="X9653" t="str">
        <f>TEXT(C9653,"mmm")</f>
        <v>Nov</v>
      </c>
    </row>
    <row r="9654" spans="1:24" x14ac:dyDescent="0.3">
      <c r="A9654">
        <v>9653</v>
      </c>
      <c r="B9654" t="s">
        <v>11568</v>
      </c>
      <c r="C9654" s="1">
        <v>42700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>
        <v>595.38</v>
      </c>
      <c r="S9654">
        <v>6</v>
      </c>
      <c r="T9654">
        <v>0</v>
      </c>
      <c r="U9654">
        <v>297.69</v>
      </c>
      <c r="V9654">
        <f>IFERROR(SuperstoreData[[#This Row],[Profit]]/SuperstoreData[[#This Row],[Sales]],0)</f>
        <v>0.5</v>
      </c>
      <c r="W9654">
        <f>YEAR(C9654)</f>
        <v>2016</v>
      </c>
      <c r="X9654" t="str">
        <f>TEXT(C9654,"mmm")</f>
        <v>Nov</v>
      </c>
    </row>
    <row r="9655" spans="1:24" x14ac:dyDescent="0.3">
      <c r="A9655">
        <v>9654</v>
      </c>
      <c r="B9655" t="s">
        <v>11569</v>
      </c>
      <c r="C9655" s="1">
        <v>42758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>
        <v>95.983999999999995</v>
      </c>
      <c r="S9655">
        <v>2</v>
      </c>
      <c r="T9655">
        <v>0.2</v>
      </c>
      <c r="U9655">
        <v>11.997999999999999</v>
      </c>
      <c r="V9655">
        <f>IFERROR(SuperstoreData[[#This Row],[Profit]]/SuperstoreData[[#This Row],[Sales]],0)</f>
        <v>0.125</v>
      </c>
      <c r="W9655">
        <f>YEAR(C9655)</f>
        <v>2017</v>
      </c>
      <c r="X9655" t="str">
        <f>TEXT(C9655,"mmm")</f>
        <v>Jan</v>
      </c>
    </row>
    <row r="9656" spans="1:24" x14ac:dyDescent="0.3">
      <c r="A9656">
        <v>9655</v>
      </c>
      <c r="B9656" t="s">
        <v>11569</v>
      </c>
      <c r="C9656" s="1">
        <v>42758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>
        <v>4.9379999999999997</v>
      </c>
      <c r="S9656">
        <v>2</v>
      </c>
      <c r="T9656">
        <v>0.7</v>
      </c>
      <c r="U9656">
        <v>-3.6212</v>
      </c>
      <c r="V9656">
        <f>IFERROR(SuperstoreData[[#This Row],[Profit]]/SuperstoreData[[#This Row],[Sales]],0)</f>
        <v>-0.73333333333333339</v>
      </c>
      <c r="W9656">
        <f>YEAR(C9656)</f>
        <v>2017</v>
      </c>
      <c r="X9656" t="str">
        <f>TEXT(C9656,"mmm")</f>
        <v>Jan</v>
      </c>
    </row>
    <row r="9657" spans="1:24" x14ac:dyDescent="0.3">
      <c r="A9657">
        <v>9656</v>
      </c>
      <c r="B9657" t="s">
        <v>11570</v>
      </c>
      <c r="C9657" s="1">
        <v>41904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>
        <v>97.44</v>
      </c>
      <c r="S9657">
        <v>3</v>
      </c>
      <c r="T9657">
        <v>0</v>
      </c>
      <c r="U9657">
        <v>35.078400000000002</v>
      </c>
      <c r="V9657">
        <f>IFERROR(SuperstoreData[[#This Row],[Profit]]/SuperstoreData[[#This Row],[Sales]],0)</f>
        <v>0.36000000000000004</v>
      </c>
      <c r="W9657">
        <f>YEAR(C9657)</f>
        <v>2014</v>
      </c>
      <c r="X9657" t="str">
        <f>TEXT(C9657,"mmm")</f>
        <v>Sep</v>
      </c>
    </row>
    <row r="9658" spans="1:24" x14ac:dyDescent="0.3">
      <c r="A9658">
        <v>9657</v>
      </c>
      <c r="B9658" t="s">
        <v>11570</v>
      </c>
      <c r="C9658" s="1">
        <v>41904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>
        <v>3.984</v>
      </c>
      <c r="S9658">
        <v>1</v>
      </c>
      <c r="T9658">
        <v>0.2</v>
      </c>
      <c r="U9658">
        <v>1.3944000000000001</v>
      </c>
      <c r="V9658">
        <f>IFERROR(SuperstoreData[[#This Row],[Profit]]/SuperstoreData[[#This Row],[Sales]],0)</f>
        <v>0.35000000000000003</v>
      </c>
      <c r="W9658">
        <f>YEAR(C9658)</f>
        <v>2014</v>
      </c>
      <c r="X9658" t="str">
        <f>TEXT(C9658,"mmm")</f>
        <v>Sep</v>
      </c>
    </row>
    <row r="9659" spans="1:24" x14ac:dyDescent="0.3">
      <c r="A9659">
        <v>9658</v>
      </c>
      <c r="B9659" t="s">
        <v>11570</v>
      </c>
      <c r="C9659" s="1">
        <v>41904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>
        <v>13.04</v>
      </c>
      <c r="S9659">
        <v>4</v>
      </c>
      <c r="T9659">
        <v>0</v>
      </c>
      <c r="U9659">
        <v>5.7375999999999996</v>
      </c>
      <c r="V9659">
        <f>IFERROR(SuperstoreData[[#This Row],[Profit]]/SuperstoreData[[#This Row],[Sales]],0)</f>
        <v>0.44</v>
      </c>
      <c r="W9659">
        <f>YEAR(C9659)</f>
        <v>2014</v>
      </c>
      <c r="X9659" t="str">
        <f>TEXT(C9659,"mmm")</f>
        <v>Sep</v>
      </c>
    </row>
    <row r="9660" spans="1:24" x14ac:dyDescent="0.3">
      <c r="A9660">
        <v>9659</v>
      </c>
      <c r="B9660" t="s">
        <v>11570</v>
      </c>
      <c r="C9660" s="1">
        <v>41904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>
        <v>579.52800000000002</v>
      </c>
      <c r="S9660">
        <v>4</v>
      </c>
      <c r="T9660">
        <v>0.1</v>
      </c>
      <c r="U9660">
        <v>83.709599999999995</v>
      </c>
      <c r="V9660">
        <f>IFERROR(SuperstoreData[[#This Row],[Profit]]/SuperstoreData[[#This Row],[Sales]],0)</f>
        <v>0.14444444444444443</v>
      </c>
      <c r="W9660">
        <f>YEAR(C9660)</f>
        <v>2014</v>
      </c>
      <c r="X9660" t="str">
        <f>TEXT(C9660,"mmm")</f>
        <v>Sep</v>
      </c>
    </row>
    <row r="9661" spans="1:24" x14ac:dyDescent="0.3">
      <c r="A9661">
        <v>9660</v>
      </c>
      <c r="B9661" t="s">
        <v>11571</v>
      </c>
      <c r="C9661" s="1">
        <v>41724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>
        <v>18.75</v>
      </c>
      <c r="S9661">
        <v>5</v>
      </c>
      <c r="T9661">
        <v>0</v>
      </c>
      <c r="U9661">
        <v>9</v>
      </c>
      <c r="V9661">
        <f>IFERROR(SuperstoreData[[#This Row],[Profit]]/SuperstoreData[[#This Row],[Sales]],0)</f>
        <v>0.48</v>
      </c>
      <c r="W9661">
        <f>YEAR(C9661)</f>
        <v>2014</v>
      </c>
      <c r="X9661" t="str">
        <f>TEXT(C9661,"mmm")</f>
        <v>Mar</v>
      </c>
    </row>
    <row r="9662" spans="1:24" x14ac:dyDescent="0.3">
      <c r="A9662">
        <v>9661</v>
      </c>
      <c r="B9662" t="s">
        <v>11572</v>
      </c>
      <c r="C9662" s="1">
        <v>42527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>
        <v>3023.9279999999999</v>
      </c>
      <c r="S9662">
        <v>9</v>
      </c>
      <c r="T9662">
        <v>0.2</v>
      </c>
      <c r="U9662">
        <v>226.7946</v>
      </c>
      <c r="V9662">
        <f>IFERROR(SuperstoreData[[#This Row],[Profit]]/SuperstoreData[[#This Row],[Sales]],0)</f>
        <v>7.4999999999999997E-2</v>
      </c>
      <c r="W9662">
        <f>YEAR(C9662)</f>
        <v>2016</v>
      </c>
      <c r="X9662" t="str">
        <f>TEXT(C9662,"mmm")</f>
        <v>Jun</v>
      </c>
    </row>
    <row r="9663" spans="1:24" x14ac:dyDescent="0.3">
      <c r="A9663">
        <v>9662</v>
      </c>
      <c r="B9663" t="s">
        <v>11572</v>
      </c>
      <c r="C9663" s="1">
        <v>42527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>
        <v>26.96</v>
      </c>
      <c r="S9663">
        <v>2</v>
      </c>
      <c r="T9663">
        <v>0</v>
      </c>
      <c r="U9663">
        <v>3.7744</v>
      </c>
      <c r="V9663">
        <f>IFERROR(SuperstoreData[[#This Row],[Profit]]/SuperstoreData[[#This Row],[Sales]],0)</f>
        <v>0.13999999999999999</v>
      </c>
      <c r="W9663">
        <f>YEAR(C9663)</f>
        <v>2016</v>
      </c>
      <c r="X9663" t="str">
        <f>TEXT(C9663,"mmm")</f>
        <v>Jun</v>
      </c>
    </row>
    <row r="9664" spans="1:24" x14ac:dyDescent="0.3">
      <c r="A9664">
        <v>9663</v>
      </c>
      <c r="B9664" t="s">
        <v>11572</v>
      </c>
      <c r="C9664" s="1">
        <v>42527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>
        <v>477.6</v>
      </c>
      <c r="S9664">
        <v>3</v>
      </c>
      <c r="T9664">
        <v>0.2</v>
      </c>
      <c r="U9664">
        <v>161.19</v>
      </c>
      <c r="V9664">
        <f>IFERROR(SuperstoreData[[#This Row],[Profit]]/SuperstoreData[[#This Row],[Sales]],0)</f>
        <v>0.33749999999999997</v>
      </c>
      <c r="W9664">
        <f>YEAR(C9664)</f>
        <v>2016</v>
      </c>
      <c r="X9664" t="str">
        <f>TEXT(C9664,"mmm")</f>
        <v>Jun</v>
      </c>
    </row>
    <row r="9665" spans="1:24" x14ac:dyDescent="0.3">
      <c r="A9665">
        <v>9664</v>
      </c>
      <c r="B9665" t="s">
        <v>11573</v>
      </c>
      <c r="C9665" s="1">
        <v>42978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>
        <v>193.95</v>
      </c>
      <c r="S9665">
        <v>3</v>
      </c>
      <c r="T9665">
        <v>0</v>
      </c>
      <c r="U9665">
        <v>9.6974999999999998</v>
      </c>
      <c r="V9665">
        <f>IFERROR(SuperstoreData[[#This Row],[Profit]]/SuperstoreData[[#This Row],[Sales]],0)</f>
        <v>0.05</v>
      </c>
      <c r="W9665">
        <f>YEAR(C9665)</f>
        <v>2017</v>
      </c>
      <c r="X9665" t="str">
        <f>TEXT(C9665,"mmm")</f>
        <v>Aug</v>
      </c>
    </row>
    <row r="9666" spans="1:24" x14ac:dyDescent="0.3">
      <c r="A9666">
        <v>9665</v>
      </c>
      <c r="B9666" t="s">
        <v>11574</v>
      </c>
      <c r="C9666" s="1">
        <v>42345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>
        <v>12.96</v>
      </c>
      <c r="S9666">
        <v>2</v>
      </c>
      <c r="T9666">
        <v>0</v>
      </c>
      <c r="U9666">
        <v>6.2207999999999997</v>
      </c>
      <c r="V9666">
        <f>IFERROR(SuperstoreData[[#This Row],[Profit]]/SuperstoreData[[#This Row],[Sales]],0)</f>
        <v>0.47999999999999993</v>
      </c>
      <c r="W9666">
        <f>YEAR(C9666)</f>
        <v>2015</v>
      </c>
      <c r="X9666" t="str">
        <f>TEXT(C9666,"mmm")</f>
        <v>Dec</v>
      </c>
    </row>
    <row r="9667" spans="1:24" x14ac:dyDescent="0.3">
      <c r="A9667">
        <v>9666</v>
      </c>
      <c r="B9667" t="s">
        <v>11575</v>
      </c>
      <c r="C9667" s="1">
        <v>43055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>
        <v>119.94</v>
      </c>
      <c r="S9667">
        <v>3</v>
      </c>
      <c r="T9667">
        <v>0</v>
      </c>
      <c r="U9667">
        <v>23.988</v>
      </c>
      <c r="V9667">
        <f>IFERROR(SuperstoreData[[#This Row],[Profit]]/SuperstoreData[[#This Row],[Sales]],0)</f>
        <v>0.2</v>
      </c>
      <c r="W9667">
        <f>YEAR(C9667)</f>
        <v>2017</v>
      </c>
      <c r="X9667" t="str">
        <f>TEXT(C9667,"mmm")</f>
        <v>Nov</v>
      </c>
    </row>
    <row r="9668" spans="1:24" x14ac:dyDescent="0.3">
      <c r="A9668">
        <v>9667</v>
      </c>
      <c r="B9668" t="s">
        <v>11575</v>
      </c>
      <c r="C9668" s="1">
        <v>43055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>
        <v>12.42</v>
      </c>
      <c r="S9668">
        <v>3</v>
      </c>
      <c r="T9668">
        <v>0</v>
      </c>
      <c r="U9668">
        <v>4.4711999999999996</v>
      </c>
      <c r="V9668">
        <f>IFERROR(SuperstoreData[[#This Row],[Profit]]/SuperstoreData[[#This Row],[Sales]],0)</f>
        <v>0.36</v>
      </c>
      <c r="W9668">
        <f>YEAR(C9668)</f>
        <v>2017</v>
      </c>
      <c r="X9668" t="str">
        <f>TEXT(C9668,"mmm")</f>
        <v>Nov</v>
      </c>
    </row>
    <row r="9669" spans="1:24" x14ac:dyDescent="0.3">
      <c r="A9669">
        <v>9668</v>
      </c>
      <c r="B9669" t="s">
        <v>11576</v>
      </c>
      <c r="C9669" s="1">
        <v>42483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>
        <v>18.088000000000001</v>
      </c>
      <c r="S9669">
        <v>7</v>
      </c>
      <c r="T9669">
        <v>0.2</v>
      </c>
      <c r="U9669">
        <v>6.5568999999999997</v>
      </c>
      <c r="V9669">
        <f>IFERROR(SuperstoreData[[#This Row],[Profit]]/SuperstoreData[[#This Row],[Sales]],0)</f>
        <v>0.36249999999999999</v>
      </c>
      <c r="W9669">
        <f>YEAR(C9669)</f>
        <v>2016</v>
      </c>
      <c r="X9669" t="str">
        <f>TEXT(C9669,"mmm")</f>
        <v>Apr</v>
      </c>
    </row>
    <row r="9670" spans="1:24" x14ac:dyDescent="0.3">
      <c r="A9670">
        <v>9669</v>
      </c>
      <c r="B9670" t="s">
        <v>11576</v>
      </c>
      <c r="C9670" s="1">
        <v>42483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>
        <v>71.97</v>
      </c>
      <c r="S9670">
        <v>3</v>
      </c>
      <c r="T9670">
        <v>0</v>
      </c>
      <c r="U9670">
        <v>35.984999999999999</v>
      </c>
      <c r="V9670">
        <f>IFERROR(SuperstoreData[[#This Row],[Profit]]/SuperstoreData[[#This Row],[Sales]],0)</f>
        <v>0.5</v>
      </c>
      <c r="W9670">
        <f>YEAR(C9670)</f>
        <v>2016</v>
      </c>
      <c r="X9670" t="str">
        <f>TEXT(C9670,"mmm")</f>
        <v>Apr</v>
      </c>
    </row>
    <row r="9671" spans="1:24" x14ac:dyDescent="0.3">
      <c r="A9671">
        <v>9670</v>
      </c>
      <c r="B9671" t="s">
        <v>11578</v>
      </c>
      <c r="C9671" s="1">
        <v>42827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>
        <v>14.94</v>
      </c>
      <c r="S9671">
        <v>3</v>
      </c>
      <c r="T9671">
        <v>0</v>
      </c>
      <c r="U9671">
        <v>6.8723999999999998</v>
      </c>
      <c r="V9671">
        <f>IFERROR(SuperstoreData[[#This Row],[Profit]]/SuperstoreData[[#This Row],[Sales]],0)</f>
        <v>0.46</v>
      </c>
      <c r="W9671">
        <f>YEAR(C9671)</f>
        <v>2017</v>
      </c>
      <c r="X9671" t="str">
        <f>TEXT(C9671,"mmm")</f>
        <v>Apr</v>
      </c>
    </row>
    <row r="9672" spans="1:24" x14ac:dyDescent="0.3">
      <c r="A9672">
        <v>9671</v>
      </c>
      <c r="B9672" t="s">
        <v>11579</v>
      </c>
      <c r="C9672" s="1">
        <v>42229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>
        <v>64.680000000000007</v>
      </c>
      <c r="S9672">
        <v>7</v>
      </c>
      <c r="T9672">
        <v>0.2</v>
      </c>
      <c r="U9672">
        <v>8.0850000000000009</v>
      </c>
      <c r="V9672">
        <f>IFERROR(SuperstoreData[[#This Row],[Profit]]/SuperstoreData[[#This Row],[Sales]],0)</f>
        <v>0.125</v>
      </c>
      <c r="W9672">
        <f>YEAR(C9672)</f>
        <v>2015</v>
      </c>
      <c r="X9672" t="str">
        <f>TEXT(C9672,"mmm")</f>
        <v>Aug</v>
      </c>
    </row>
    <row r="9673" spans="1:24" x14ac:dyDescent="0.3">
      <c r="A9673">
        <v>9672</v>
      </c>
      <c r="B9673" t="s">
        <v>11580</v>
      </c>
      <c r="C9673" s="1">
        <v>43052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>
        <v>22</v>
      </c>
      <c r="S9673">
        <v>5</v>
      </c>
      <c r="T9673">
        <v>0.2</v>
      </c>
      <c r="U9673">
        <v>1.375</v>
      </c>
      <c r="V9673">
        <f>IFERROR(SuperstoreData[[#This Row],[Profit]]/SuperstoreData[[#This Row],[Sales]],0)</f>
        <v>6.25E-2</v>
      </c>
      <c r="W9673">
        <f>YEAR(C9673)</f>
        <v>2017</v>
      </c>
      <c r="X9673" t="str">
        <f>TEXT(C9673,"mmm")</f>
        <v>Nov</v>
      </c>
    </row>
    <row r="9674" spans="1:24" x14ac:dyDescent="0.3">
      <c r="A9674">
        <v>9673</v>
      </c>
      <c r="B9674" t="s">
        <v>11581</v>
      </c>
      <c r="C9674" s="1">
        <v>42727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>
        <v>7.968</v>
      </c>
      <c r="S9674">
        <v>2</v>
      </c>
      <c r="T9674">
        <v>0.2</v>
      </c>
      <c r="U9674">
        <v>2.6892</v>
      </c>
      <c r="V9674">
        <f>IFERROR(SuperstoreData[[#This Row],[Profit]]/SuperstoreData[[#This Row],[Sales]],0)</f>
        <v>0.33750000000000002</v>
      </c>
      <c r="W9674">
        <f>YEAR(C9674)</f>
        <v>2016</v>
      </c>
      <c r="X9674" t="str">
        <f>TEXT(C9674,"mmm")</f>
        <v>Dec</v>
      </c>
    </row>
    <row r="9675" spans="1:24" x14ac:dyDescent="0.3">
      <c r="A9675">
        <v>9674</v>
      </c>
      <c r="B9675" t="s">
        <v>11581</v>
      </c>
      <c r="C9675" s="1">
        <v>42727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>
        <v>1499.97</v>
      </c>
      <c r="S9675">
        <v>5</v>
      </c>
      <c r="T9675">
        <v>0.4</v>
      </c>
      <c r="U9675">
        <v>-374.99250000000001</v>
      </c>
      <c r="V9675">
        <f>IFERROR(SuperstoreData[[#This Row],[Profit]]/SuperstoreData[[#This Row],[Sales]],0)</f>
        <v>-0.25</v>
      </c>
      <c r="W9675">
        <f>YEAR(C9675)</f>
        <v>2016</v>
      </c>
      <c r="X9675" t="str">
        <f>TEXT(C9675,"mmm")</f>
        <v>Dec</v>
      </c>
    </row>
    <row r="9676" spans="1:24" x14ac:dyDescent="0.3">
      <c r="A9676">
        <v>9675</v>
      </c>
      <c r="B9676" t="s">
        <v>11584</v>
      </c>
      <c r="C9676" s="1">
        <v>41842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>
        <v>26.632000000000001</v>
      </c>
      <c r="S9676">
        <v>1</v>
      </c>
      <c r="T9676">
        <v>0.2</v>
      </c>
      <c r="U9676">
        <v>1.3315999999999999</v>
      </c>
      <c r="V9676">
        <f>IFERROR(SuperstoreData[[#This Row],[Profit]]/SuperstoreData[[#This Row],[Sales]],0)</f>
        <v>4.9999999999999996E-2</v>
      </c>
      <c r="W9676">
        <f>YEAR(C9676)</f>
        <v>2014</v>
      </c>
      <c r="X9676" t="str">
        <f>TEXT(C9676,"mmm")</f>
        <v>Jul</v>
      </c>
    </row>
    <row r="9677" spans="1:24" x14ac:dyDescent="0.3">
      <c r="A9677">
        <v>9676</v>
      </c>
      <c r="B9677" t="s">
        <v>11585</v>
      </c>
      <c r="C9677" s="1">
        <v>42496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>
        <v>41.6</v>
      </c>
      <c r="S9677">
        <v>4</v>
      </c>
      <c r="T9677">
        <v>0</v>
      </c>
      <c r="U9677">
        <v>14.144</v>
      </c>
      <c r="V9677">
        <f>IFERROR(SuperstoreData[[#This Row],[Profit]]/SuperstoreData[[#This Row],[Sales]],0)</f>
        <v>0.33999999999999997</v>
      </c>
      <c r="W9677">
        <f>YEAR(C9677)</f>
        <v>2016</v>
      </c>
      <c r="X9677" t="str">
        <f>TEXT(C9677,"mmm")</f>
        <v>May</v>
      </c>
    </row>
    <row r="9678" spans="1:24" x14ac:dyDescent="0.3">
      <c r="A9678">
        <v>9677</v>
      </c>
      <c r="B9678" t="s">
        <v>11586</v>
      </c>
      <c r="C9678" s="1">
        <v>41971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>
        <v>64.02</v>
      </c>
      <c r="S9678">
        <v>6</v>
      </c>
      <c r="T9678">
        <v>0</v>
      </c>
      <c r="U9678">
        <v>29.449200000000001</v>
      </c>
      <c r="V9678">
        <f>IFERROR(SuperstoreData[[#This Row],[Profit]]/SuperstoreData[[#This Row],[Sales]],0)</f>
        <v>0.46</v>
      </c>
      <c r="W9678">
        <f>YEAR(C9678)</f>
        <v>2014</v>
      </c>
      <c r="X9678" t="str">
        <f>TEXT(C9678,"mmm")</f>
        <v>Nov</v>
      </c>
    </row>
    <row r="9679" spans="1:24" x14ac:dyDescent="0.3">
      <c r="A9679">
        <v>9678</v>
      </c>
      <c r="B9679" t="s">
        <v>11587</v>
      </c>
      <c r="C9679" s="1">
        <v>42478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>
        <v>6.99</v>
      </c>
      <c r="S9679">
        <v>3</v>
      </c>
      <c r="T9679">
        <v>0</v>
      </c>
      <c r="U9679">
        <v>2.0270999999999999</v>
      </c>
      <c r="V9679">
        <f>IFERROR(SuperstoreData[[#This Row],[Profit]]/SuperstoreData[[#This Row],[Sales]],0)</f>
        <v>0.28999999999999998</v>
      </c>
      <c r="W9679">
        <f>YEAR(C9679)</f>
        <v>2016</v>
      </c>
      <c r="X9679" t="str">
        <f>TEXT(C9679,"mmm")</f>
        <v>Apr</v>
      </c>
    </row>
    <row r="9680" spans="1:24" x14ac:dyDescent="0.3">
      <c r="A9680">
        <v>9679</v>
      </c>
      <c r="B9680" t="s">
        <v>11587</v>
      </c>
      <c r="C9680" s="1">
        <v>42478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>
        <v>6.84</v>
      </c>
      <c r="S9680">
        <v>1</v>
      </c>
      <c r="T9680">
        <v>0</v>
      </c>
      <c r="U9680">
        <v>1.8468</v>
      </c>
      <c r="V9680">
        <f>IFERROR(SuperstoreData[[#This Row],[Profit]]/SuperstoreData[[#This Row],[Sales]],0)</f>
        <v>0.27</v>
      </c>
      <c r="W9680">
        <f>YEAR(C9680)</f>
        <v>2016</v>
      </c>
      <c r="X9680" t="str">
        <f>TEXT(C9680,"mmm")</f>
        <v>Apr</v>
      </c>
    </row>
    <row r="9681" spans="1:24" x14ac:dyDescent="0.3">
      <c r="A9681">
        <v>9680</v>
      </c>
      <c r="B9681" t="s">
        <v>11588</v>
      </c>
      <c r="C9681" s="1">
        <v>42365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>
        <v>323.10000000000002</v>
      </c>
      <c r="S9681">
        <v>2</v>
      </c>
      <c r="T9681">
        <v>0</v>
      </c>
      <c r="U9681">
        <v>61.389000000000003</v>
      </c>
      <c r="V9681">
        <f>IFERROR(SuperstoreData[[#This Row],[Profit]]/SuperstoreData[[#This Row],[Sales]],0)</f>
        <v>0.19</v>
      </c>
      <c r="W9681">
        <f>YEAR(C9681)</f>
        <v>2015</v>
      </c>
      <c r="X9681" t="str">
        <f>TEXT(C9681,"mmm")</f>
        <v>Dec</v>
      </c>
    </row>
    <row r="9682" spans="1:24" x14ac:dyDescent="0.3">
      <c r="A9682">
        <v>9681</v>
      </c>
      <c r="B9682" t="s">
        <v>11588</v>
      </c>
      <c r="C9682" s="1">
        <v>42365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>
        <v>668.16</v>
      </c>
      <c r="S9682">
        <v>9</v>
      </c>
      <c r="T9682">
        <v>0.2</v>
      </c>
      <c r="U9682">
        <v>75.168000000000006</v>
      </c>
      <c r="V9682">
        <f>IFERROR(SuperstoreData[[#This Row],[Profit]]/SuperstoreData[[#This Row],[Sales]],0)</f>
        <v>0.11250000000000002</v>
      </c>
      <c r="W9682">
        <f>YEAR(C9682)</f>
        <v>2015</v>
      </c>
      <c r="X9682" t="str">
        <f>TEXT(C9682,"mmm")</f>
        <v>Dec</v>
      </c>
    </row>
    <row r="9683" spans="1:24" x14ac:dyDescent="0.3">
      <c r="A9683">
        <v>9682</v>
      </c>
      <c r="B9683" t="s">
        <v>11589</v>
      </c>
      <c r="C9683" s="1">
        <v>43082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>
        <v>8.64</v>
      </c>
      <c r="S9683">
        <v>3</v>
      </c>
      <c r="T9683">
        <v>0</v>
      </c>
      <c r="U9683">
        <v>4.2336</v>
      </c>
      <c r="V9683">
        <f>IFERROR(SuperstoreData[[#This Row],[Profit]]/SuperstoreData[[#This Row],[Sales]],0)</f>
        <v>0.49</v>
      </c>
      <c r="W9683">
        <f>YEAR(C9683)</f>
        <v>2017</v>
      </c>
      <c r="X9683" t="str">
        <f>TEXT(C9683,"mmm")</f>
        <v>Dec</v>
      </c>
    </row>
    <row r="9684" spans="1:24" x14ac:dyDescent="0.3">
      <c r="A9684">
        <v>9683</v>
      </c>
      <c r="B9684" t="s">
        <v>11589</v>
      </c>
      <c r="C9684" s="1">
        <v>43082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>
        <v>38.880000000000003</v>
      </c>
      <c r="S9684">
        <v>6</v>
      </c>
      <c r="T9684">
        <v>0</v>
      </c>
      <c r="U9684">
        <v>18.662400000000002</v>
      </c>
      <c r="V9684">
        <f>IFERROR(SuperstoreData[[#This Row],[Profit]]/SuperstoreData[[#This Row],[Sales]],0)</f>
        <v>0.48000000000000004</v>
      </c>
      <c r="W9684">
        <f>YEAR(C9684)</f>
        <v>2017</v>
      </c>
      <c r="X9684" t="str">
        <f>TEXT(C9684,"mmm")</f>
        <v>Dec</v>
      </c>
    </row>
    <row r="9685" spans="1:24" x14ac:dyDescent="0.3">
      <c r="A9685">
        <v>9684</v>
      </c>
      <c r="B9685" t="s">
        <v>11589</v>
      </c>
      <c r="C9685" s="1">
        <v>43082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>
        <v>201.04</v>
      </c>
      <c r="S9685">
        <v>8</v>
      </c>
      <c r="T9685">
        <v>0</v>
      </c>
      <c r="U9685">
        <v>54.280799999999999</v>
      </c>
      <c r="V9685">
        <f>IFERROR(SuperstoreData[[#This Row],[Profit]]/SuperstoreData[[#This Row],[Sales]],0)</f>
        <v>0.27</v>
      </c>
      <c r="W9685">
        <f>YEAR(C9685)</f>
        <v>2017</v>
      </c>
      <c r="X9685" t="str">
        <f>TEXT(C9685,"mmm")</f>
        <v>Dec</v>
      </c>
    </row>
    <row r="9686" spans="1:24" x14ac:dyDescent="0.3">
      <c r="A9686">
        <v>9685</v>
      </c>
      <c r="B9686" t="s">
        <v>11589</v>
      </c>
      <c r="C9686" s="1">
        <v>43082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>
        <v>12.96</v>
      </c>
      <c r="S9686">
        <v>2</v>
      </c>
      <c r="T9686">
        <v>0</v>
      </c>
      <c r="U9686">
        <v>6.3503999999999996</v>
      </c>
      <c r="V9686">
        <f>IFERROR(SuperstoreData[[#This Row],[Profit]]/SuperstoreData[[#This Row],[Sales]],0)</f>
        <v>0.48999999999999994</v>
      </c>
      <c r="W9686">
        <f>YEAR(C9686)</f>
        <v>2017</v>
      </c>
      <c r="X9686" t="str">
        <f>TEXT(C9686,"mmm")</f>
        <v>Dec</v>
      </c>
    </row>
    <row r="9687" spans="1:24" x14ac:dyDescent="0.3">
      <c r="A9687">
        <v>9686</v>
      </c>
      <c r="B9687" t="s">
        <v>11590</v>
      </c>
      <c r="C9687" s="1">
        <v>42737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>
        <v>16.59</v>
      </c>
      <c r="S9687">
        <v>1</v>
      </c>
      <c r="T9687">
        <v>0</v>
      </c>
      <c r="U9687">
        <v>5.8064999999999998</v>
      </c>
      <c r="V9687">
        <f>IFERROR(SuperstoreData[[#This Row],[Profit]]/SuperstoreData[[#This Row],[Sales]],0)</f>
        <v>0.35</v>
      </c>
      <c r="W9687">
        <f>YEAR(C9687)</f>
        <v>2017</v>
      </c>
      <c r="X9687" t="str">
        <f>TEXT(C9687,"mmm")</f>
        <v>Jan</v>
      </c>
    </row>
    <row r="9688" spans="1:24" x14ac:dyDescent="0.3">
      <c r="A9688">
        <v>9687</v>
      </c>
      <c r="B9688" t="s">
        <v>11591</v>
      </c>
      <c r="C9688" s="1">
        <v>42885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>
        <v>35.1</v>
      </c>
      <c r="S9688">
        <v>6</v>
      </c>
      <c r="T9688">
        <v>0</v>
      </c>
      <c r="U9688">
        <v>10.179</v>
      </c>
      <c r="V9688">
        <f>IFERROR(SuperstoreData[[#This Row],[Profit]]/SuperstoreData[[#This Row],[Sales]],0)</f>
        <v>0.28999999999999998</v>
      </c>
      <c r="W9688">
        <f>YEAR(C9688)</f>
        <v>2017</v>
      </c>
      <c r="X9688" t="str">
        <f>TEXT(C9688,"mmm")</f>
        <v>May</v>
      </c>
    </row>
    <row r="9689" spans="1:24" x14ac:dyDescent="0.3">
      <c r="A9689">
        <v>9688</v>
      </c>
      <c r="B9689" t="s">
        <v>11592</v>
      </c>
      <c r="C9689" s="1">
        <v>43008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>
        <v>11.646000000000001</v>
      </c>
      <c r="S9689">
        <v>9</v>
      </c>
      <c r="T9689">
        <v>0.8</v>
      </c>
      <c r="U9689">
        <v>-17.469000000000001</v>
      </c>
      <c r="V9689">
        <f>IFERROR(SuperstoreData[[#This Row],[Profit]]/SuperstoreData[[#This Row],[Sales]],0)</f>
        <v>-1.5</v>
      </c>
      <c r="W9689">
        <f>YEAR(C9689)</f>
        <v>2017</v>
      </c>
      <c r="X9689" t="str">
        <f>TEXT(C9689,"mmm")</f>
        <v>Sep</v>
      </c>
    </row>
    <row r="9690" spans="1:24" x14ac:dyDescent="0.3">
      <c r="A9690">
        <v>9689</v>
      </c>
      <c r="B9690" t="s">
        <v>11593</v>
      </c>
      <c r="C9690" s="1">
        <v>42906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>
        <v>32.4</v>
      </c>
      <c r="S9690">
        <v>5</v>
      </c>
      <c r="T9690">
        <v>0</v>
      </c>
      <c r="U9690">
        <v>15.552</v>
      </c>
      <c r="V9690">
        <f>IFERROR(SuperstoreData[[#This Row],[Profit]]/SuperstoreData[[#This Row],[Sales]],0)</f>
        <v>0.48</v>
      </c>
      <c r="W9690">
        <f>YEAR(C9690)</f>
        <v>2017</v>
      </c>
      <c r="X9690" t="str">
        <f>TEXT(C9690,"mmm")</f>
        <v>Jun</v>
      </c>
    </row>
    <row r="9691" spans="1:24" x14ac:dyDescent="0.3">
      <c r="A9691">
        <v>9690</v>
      </c>
      <c r="B9691" t="s">
        <v>11593</v>
      </c>
      <c r="C9691" s="1">
        <v>42906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>
        <v>503.96</v>
      </c>
      <c r="S9691">
        <v>4</v>
      </c>
      <c r="T9691">
        <v>0</v>
      </c>
      <c r="U9691">
        <v>125.99</v>
      </c>
      <c r="V9691">
        <f>IFERROR(SuperstoreData[[#This Row],[Profit]]/SuperstoreData[[#This Row],[Sales]],0)</f>
        <v>0.25</v>
      </c>
      <c r="W9691">
        <f>YEAR(C9691)</f>
        <v>2017</v>
      </c>
      <c r="X9691" t="str">
        <f>TEXT(C9691,"mmm")</f>
        <v>Jun</v>
      </c>
    </row>
    <row r="9692" spans="1:24" x14ac:dyDescent="0.3">
      <c r="A9692">
        <v>9691</v>
      </c>
      <c r="B9692" t="s">
        <v>11594</v>
      </c>
      <c r="C9692" s="1">
        <v>42829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>
        <v>7.04</v>
      </c>
      <c r="S9692">
        <v>4</v>
      </c>
      <c r="T9692">
        <v>0</v>
      </c>
      <c r="U9692">
        <v>2.0415999999999999</v>
      </c>
      <c r="V9692">
        <f>IFERROR(SuperstoreData[[#This Row],[Profit]]/SuperstoreData[[#This Row],[Sales]],0)</f>
        <v>0.28999999999999998</v>
      </c>
      <c r="W9692">
        <f>YEAR(C9692)</f>
        <v>2017</v>
      </c>
      <c r="X9692" t="str">
        <f>TEXT(C9692,"mmm")</f>
        <v>Apr</v>
      </c>
    </row>
    <row r="9693" spans="1:24" x14ac:dyDescent="0.3">
      <c r="A9693">
        <v>9692</v>
      </c>
      <c r="B9693" t="s">
        <v>11595</v>
      </c>
      <c r="C9693" s="1">
        <v>42321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>
        <v>613.99919999999997</v>
      </c>
      <c r="S9693">
        <v>3</v>
      </c>
      <c r="T9693">
        <v>0.32</v>
      </c>
      <c r="U9693">
        <v>-18.058800000000002</v>
      </c>
      <c r="V9693">
        <f>IFERROR(SuperstoreData[[#This Row],[Profit]]/SuperstoreData[[#This Row],[Sales]],0)</f>
        <v>-2.9411764705882356E-2</v>
      </c>
      <c r="W9693">
        <f>YEAR(C9693)</f>
        <v>2015</v>
      </c>
      <c r="X9693" t="str">
        <f>TEXT(C9693,"mmm")</f>
        <v>Nov</v>
      </c>
    </row>
    <row r="9694" spans="1:24" x14ac:dyDescent="0.3">
      <c r="A9694">
        <v>9693</v>
      </c>
      <c r="B9694" t="s">
        <v>11596</v>
      </c>
      <c r="C9694" s="1">
        <v>42244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>
        <v>470.36</v>
      </c>
      <c r="S9694">
        <v>11</v>
      </c>
      <c r="T9694">
        <v>0</v>
      </c>
      <c r="U9694">
        <v>122.2936</v>
      </c>
      <c r="V9694">
        <f>IFERROR(SuperstoreData[[#This Row],[Profit]]/SuperstoreData[[#This Row],[Sales]],0)</f>
        <v>0.26</v>
      </c>
      <c r="W9694">
        <f>YEAR(C9694)</f>
        <v>2015</v>
      </c>
      <c r="X9694" t="str">
        <f>TEXT(C9694,"mmm")</f>
        <v>Aug</v>
      </c>
    </row>
    <row r="9695" spans="1:24" x14ac:dyDescent="0.3">
      <c r="A9695">
        <v>9694</v>
      </c>
      <c r="B9695" t="s">
        <v>11597</v>
      </c>
      <c r="C9695" s="1">
        <v>43002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>
        <v>31.08</v>
      </c>
      <c r="S9695">
        <v>6</v>
      </c>
      <c r="T9695">
        <v>0</v>
      </c>
      <c r="U9695">
        <v>15.229200000000001</v>
      </c>
      <c r="V9695">
        <f>IFERROR(SuperstoreData[[#This Row],[Profit]]/SuperstoreData[[#This Row],[Sales]],0)</f>
        <v>0.49000000000000005</v>
      </c>
      <c r="W9695">
        <f>YEAR(C9695)</f>
        <v>2017</v>
      </c>
      <c r="X9695" t="str">
        <f>TEXT(C9695,"mmm")</f>
        <v>Sep</v>
      </c>
    </row>
    <row r="9696" spans="1:24" x14ac:dyDescent="0.3">
      <c r="A9696">
        <v>9695</v>
      </c>
      <c r="B9696" t="s">
        <v>11597</v>
      </c>
      <c r="C9696" s="1">
        <v>43002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>
        <v>7.3</v>
      </c>
      <c r="S9696">
        <v>2</v>
      </c>
      <c r="T9696">
        <v>0</v>
      </c>
      <c r="U9696">
        <v>2.19</v>
      </c>
      <c r="V9696">
        <f>IFERROR(SuperstoreData[[#This Row],[Profit]]/SuperstoreData[[#This Row],[Sales]],0)</f>
        <v>0.3</v>
      </c>
      <c r="W9696">
        <f>YEAR(C9696)</f>
        <v>2017</v>
      </c>
      <c r="X9696" t="str">
        <f>TEXT(C9696,"mmm")</f>
        <v>Sep</v>
      </c>
    </row>
    <row r="9697" spans="1:24" x14ac:dyDescent="0.3">
      <c r="A9697">
        <v>9696</v>
      </c>
      <c r="B9697" t="s">
        <v>11598</v>
      </c>
      <c r="C9697" s="1">
        <v>42715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>
        <f>IFERROR(SuperstoreData[[#This Row],[Profit]]/SuperstoreData[[#This Row],[Sales]],0)</f>
        <v>0.125</v>
      </c>
      <c r="W9697">
        <f>YEAR(C9697)</f>
        <v>2016</v>
      </c>
      <c r="X9697" t="str">
        <f>TEXT(C9697,"mmm")</f>
        <v>Dec</v>
      </c>
    </row>
    <row r="9698" spans="1:24" x14ac:dyDescent="0.3">
      <c r="A9698">
        <v>9697</v>
      </c>
      <c r="B9698" t="s">
        <v>11599</v>
      </c>
      <c r="C9698" s="1">
        <v>41800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>
        <v>491.55</v>
      </c>
      <c r="S9698">
        <v>5</v>
      </c>
      <c r="T9698">
        <v>0</v>
      </c>
      <c r="U9698">
        <v>240.8595</v>
      </c>
      <c r="V9698">
        <f>IFERROR(SuperstoreData[[#This Row],[Profit]]/SuperstoreData[[#This Row],[Sales]],0)</f>
        <v>0.49</v>
      </c>
      <c r="W9698">
        <f>YEAR(C9698)</f>
        <v>2014</v>
      </c>
      <c r="X9698" t="str">
        <f>TEXT(C9698,"mmm")</f>
        <v>Jun</v>
      </c>
    </row>
    <row r="9699" spans="1:24" x14ac:dyDescent="0.3">
      <c r="A9699">
        <v>9698</v>
      </c>
      <c r="B9699" t="s">
        <v>11600</v>
      </c>
      <c r="C9699" s="1">
        <v>42440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>
        <v>30.335999999999999</v>
      </c>
      <c r="S9699">
        <v>4</v>
      </c>
      <c r="T9699">
        <v>0.2</v>
      </c>
      <c r="U9699">
        <v>9.48</v>
      </c>
      <c r="V9699">
        <f>IFERROR(SuperstoreData[[#This Row],[Profit]]/SuperstoreData[[#This Row],[Sales]],0)</f>
        <v>0.31250000000000006</v>
      </c>
      <c r="W9699">
        <f>YEAR(C9699)</f>
        <v>2016</v>
      </c>
      <c r="X9699" t="str">
        <f>TEXT(C9699,"mmm")</f>
        <v>Mar</v>
      </c>
    </row>
    <row r="9700" spans="1:24" x14ac:dyDescent="0.3">
      <c r="A9700">
        <v>9699</v>
      </c>
      <c r="B9700" t="s">
        <v>11601</v>
      </c>
      <c r="C9700" s="1">
        <v>43084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>
        <v>22.83</v>
      </c>
      <c r="S9700">
        <v>3</v>
      </c>
      <c r="T9700">
        <v>0</v>
      </c>
      <c r="U9700">
        <v>10.7301</v>
      </c>
      <c r="V9700">
        <f>IFERROR(SuperstoreData[[#This Row],[Profit]]/SuperstoreData[[#This Row],[Sales]],0)</f>
        <v>0.47000000000000003</v>
      </c>
      <c r="W9700">
        <f>YEAR(C9700)</f>
        <v>2017</v>
      </c>
      <c r="X9700" t="str">
        <f>TEXT(C9700,"mmm")</f>
        <v>Dec</v>
      </c>
    </row>
    <row r="9701" spans="1:24" x14ac:dyDescent="0.3">
      <c r="A9701">
        <v>9700</v>
      </c>
      <c r="B9701" t="s">
        <v>11601</v>
      </c>
      <c r="C9701" s="1">
        <v>43084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>
        <v>54.32</v>
      </c>
      <c r="S9701">
        <v>4</v>
      </c>
      <c r="T9701">
        <v>0</v>
      </c>
      <c r="U9701">
        <v>16.295999999999999</v>
      </c>
      <c r="V9701">
        <f>IFERROR(SuperstoreData[[#This Row],[Profit]]/SuperstoreData[[#This Row],[Sales]],0)</f>
        <v>0.3</v>
      </c>
      <c r="W9701">
        <f>YEAR(C9701)</f>
        <v>2017</v>
      </c>
      <c r="X9701" t="str">
        <f>TEXT(C9701,"mmm")</f>
        <v>Dec</v>
      </c>
    </row>
    <row r="9702" spans="1:24" x14ac:dyDescent="0.3">
      <c r="A9702">
        <v>9701</v>
      </c>
      <c r="B9702" t="s">
        <v>11601</v>
      </c>
      <c r="C9702" s="1">
        <v>43084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>
        <v>196.77600000000001</v>
      </c>
      <c r="S9702">
        <v>3</v>
      </c>
      <c r="T9702">
        <v>0.2</v>
      </c>
      <c r="U9702">
        <v>14.7582</v>
      </c>
      <c r="V9702">
        <f>IFERROR(SuperstoreData[[#This Row],[Profit]]/SuperstoreData[[#This Row],[Sales]],0)</f>
        <v>7.4999999999999997E-2</v>
      </c>
      <c r="W9702">
        <f>YEAR(C9702)</f>
        <v>2017</v>
      </c>
      <c r="X9702" t="str">
        <f>TEXT(C9702,"mmm")</f>
        <v>Dec</v>
      </c>
    </row>
    <row r="9703" spans="1:24" x14ac:dyDescent="0.3">
      <c r="A9703">
        <v>9702</v>
      </c>
      <c r="B9703" t="s">
        <v>11602</v>
      </c>
      <c r="C9703" s="1">
        <v>42673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>
        <v>3.62</v>
      </c>
      <c r="S9703">
        <v>2</v>
      </c>
      <c r="T9703">
        <v>0</v>
      </c>
      <c r="U9703">
        <v>1.1946000000000001</v>
      </c>
      <c r="V9703">
        <f>IFERROR(SuperstoreData[[#This Row],[Profit]]/SuperstoreData[[#This Row],[Sales]],0)</f>
        <v>0.33</v>
      </c>
      <c r="W9703">
        <f>YEAR(C9703)</f>
        <v>2016</v>
      </c>
      <c r="X9703" t="str">
        <f>TEXT(C9703,"mmm")</f>
        <v>Oct</v>
      </c>
    </row>
    <row r="9704" spans="1:24" x14ac:dyDescent="0.3">
      <c r="A9704">
        <v>9703</v>
      </c>
      <c r="B9704" t="s">
        <v>11604</v>
      </c>
      <c r="C9704" s="1">
        <v>42947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>
        <v>11.54</v>
      </c>
      <c r="S9704">
        <v>1</v>
      </c>
      <c r="T9704">
        <v>0</v>
      </c>
      <c r="U9704">
        <v>5.5392000000000001</v>
      </c>
      <c r="V9704">
        <f>IFERROR(SuperstoreData[[#This Row],[Profit]]/SuperstoreData[[#This Row],[Sales]],0)</f>
        <v>0.48000000000000004</v>
      </c>
      <c r="W9704">
        <f>YEAR(C9704)</f>
        <v>2017</v>
      </c>
      <c r="X9704" t="str">
        <f>TEXT(C9704,"mmm")</f>
        <v>Jul</v>
      </c>
    </row>
    <row r="9705" spans="1:24" x14ac:dyDescent="0.3">
      <c r="A9705">
        <v>9704</v>
      </c>
      <c r="B9705" t="s">
        <v>11604</v>
      </c>
      <c r="C9705" s="1">
        <v>42947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>
        <f>IFERROR(SuperstoreData[[#This Row],[Profit]]/SuperstoreData[[#This Row],[Sales]],0)</f>
        <v>0.45999999999999996</v>
      </c>
      <c r="W9705">
        <f>YEAR(C9705)</f>
        <v>2017</v>
      </c>
      <c r="X9705" t="str">
        <f>TEXT(C9705,"mmm")</f>
        <v>Jul</v>
      </c>
    </row>
    <row r="9706" spans="1:24" x14ac:dyDescent="0.3">
      <c r="A9706">
        <v>9705</v>
      </c>
      <c r="B9706" t="s">
        <v>11604</v>
      </c>
      <c r="C9706" s="1">
        <v>42947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>
        <v>11.01</v>
      </c>
      <c r="S9706">
        <v>3</v>
      </c>
      <c r="T9706">
        <v>0</v>
      </c>
      <c r="U9706">
        <v>5.3948999999999998</v>
      </c>
      <c r="V9706">
        <f>IFERROR(SuperstoreData[[#This Row],[Profit]]/SuperstoreData[[#This Row],[Sales]],0)</f>
        <v>0.49</v>
      </c>
      <c r="W9706">
        <f>YEAR(C9706)</f>
        <v>2017</v>
      </c>
      <c r="X9706" t="str">
        <f>TEXT(C9706,"mmm")</f>
        <v>Jul</v>
      </c>
    </row>
    <row r="9707" spans="1:24" x14ac:dyDescent="0.3">
      <c r="A9707">
        <v>9706</v>
      </c>
      <c r="B9707" t="s">
        <v>11605</v>
      </c>
      <c r="C9707" s="1">
        <v>43027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>
        <v>39.624000000000002</v>
      </c>
      <c r="S9707">
        <v>3</v>
      </c>
      <c r="T9707">
        <v>0.2</v>
      </c>
      <c r="U9707">
        <v>13.868399999999999</v>
      </c>
      <c r="V9707">
        <f>IFERROR(SuperstoreData[[#This Row],[Profit]]/SuperstoreData[[#This Row],[Sales]],0)</f>
        <v>0.35</v>
      </c>
      <c r="W9707">
        <f>YEAR(C9707)</f>
        <v>2017</v>
      </c>
      <c r="X9707" t="str">
        <f>TEXT(C9707,"mmm")</f>
        <v>Oct</v>
      </c>
    </row>
    <row r="9708" spans="1:24" x14ac:dyDescent="0.3">
      <c r="A9708">
        <v>9707</v>
      </c>
      <c r="B9708" t="s">
        <v>11606</v>
      </c>
      <c r="C9708" s="1">
        <v>42664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>
        <v>242.136</v>
      </c>
      <c r="S9708">
        <v>3</v>
      </c>
      <c r="T9708">
        <v>0.2</v>
      </c>
      <c r="U9708">
        <v>12.1068</v>
      </c>
      <c r="V9708">
        <f>IFERROR(SuperstoreData[[#This Row],[Profit]]/SuperstoreData[[#This Row],[Sales]],0)</f>
        <v>0.05</v>
      </c>
      <c r="W9708">
        <f>YEAR(C9708)</f>
        <v>2016</v>
      </c>
      <c r="X9708" t="str">
        <f>TEXT(C9708,"mmm")</f>
        <v>Oct</v>
      </c>
    </row>
    <row r="9709" spans="1:24" x14ac:dyDescent="0.3">
      <c r="A9709">
        <v>9708</v>
      </c>
      <c r="B9709" t="s">
        <v>11606</v>
      </c>
      <c r="C9709" s="1">
        <v>42664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>
        <v>12.39</v>
      </c>
      <c r="S9709">
        <v>3</v>
      </c>
      <c r="T9709">
        <v>0</v>
      </c>
      <c r="U9709">
        <v>5.6993999999999998</v>
      </c>
      <c r="V9709">
        <f>IFERROR(SuperstoreData[[#This Row],[Profit]]/SuperstoreData[[#This Row],[Sales]],0)</f>
        <v>0.45999999999999996</v>
      </c>
      <c r="W9709">
        <f>YEAR(C9709)</f>
        <v>2016</v>
      </c>
      <c r="X9709" t="str">
        <f>TEXT(C9709,"mmm")</f>
        <v>Oct</v>
      </c>
    </row>
    <row r="9710" spans="1:24" x14ac:dyDescent="0.3">
      <c r="A9710">
        <v>9709</v>
      </c>
      <c r="B9710" t="s">
        <v>11606</v>
      </c>
      <c r="C9710" s="1">
        <v>42664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>
        <v>19.96</v>
      </c>
      <c r="S9710">
        <v>2</v>
      </c>
      <c r="T9710">
        <v>0</v>
      </c>
      <c r="U9710">
        <v>5.5888</v>
      </c>
      <c r="V9710">
        <f>IFERROR(SuperstoreData[[#This Row],[Profit]]/SuperstoreData[[#This Row],[Sales]],0)</f>
        <v>0.27999999999999997</v>
      </c>
      <c r="W9710">
        <f>YEAR(C9710)</f>
        <v>2016</v>
      </c>
      <c r="X9710" t="str">
        <f>TEXT(C9710,"mmm")</f>
        <v>Oct</v>
      </c>
    </row>
    <row r="9711" spans="1:24" x14ac:dyDescent="0.3">
      <c r="A9711">
        <v>9710</v>
      </c>
      <c r="B9711" t="s">
        <v>11606</v>
      </c>
      <c r="C9711" s="1">
        <v>42664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>
        <v>340.92</v>
      </c>
      <c r="S9711">
        <v>3</v>
      </c>
      <c r="T9711">
        <v>0</v>
      </c>
      <c r="U9711">
        <v>3.4091999999999998</v>
      </c>
      <c r="V9711">
        <f>IFERROR(SuperstoreData[[#This Row],[Profit]]/SuperstoreData[[#This Row],[Sales]],0)</f>
        <v>9.9999999999999985E-3</v>
      </c>
      <c r="W9711">
        <f>YEAR(C9711)</f>
        <v>2016</v>
      </c>
      <c r="X9711" t="str">
        <f>TEXT(C9711,"mmm")</f>
        <v>Oct</v>
      </c>
    </row>
    <row r="9712" spans="1:24" x14ac:dyDescent="0.3">
      <c r="A9712">
        <v>9711</v>
      </c>
      <c r="B9712" t="s">
        <v>11607</v>
      </c>
      <c r="C9712" s="1">
        <v>41948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>
        <v>273.56799999999998</v>
      </c>
      <c r="S9712">
        <v>2</v>
      </c>
      <c r="T9712">
        <v>0.2</v>
      </c>
      <c r="U9712">
        <v>-34.195999999999998</v>
      </c>
      <c r="V9712">
        <f>IFERROR(SuperstoreData[[#This Row],[Profit]]/SuperstoreData[[#This Row],[Sales]],0)</f>
        <v>-0.125</v>
      </c>
      <c r="W9712">
        <f>YEAR(C9712)</f>
        <v>2014</v>
      </c>
      <c r="X9712" t="str">
        <f>TEXT(C9712,"mmm")</f>
        <v>Nov</v>
      </c>
    </row>
    <row r="9713" spans="1:24" x14ac:dyDescent="0.3">
      <c r="A9713">
        <v>9712</v>
      </c>
      <c r="B9713" t="s">
        <v>11607</v>
      </c>
      <c r="C9713" s="1">
        <v>41948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>
        <v>13.194000000000001</v>
      </c>
      <c r="S9713">
        <v>2</v>
      </c>
      <c r="T9713">
        <v>0.7</v>
      </c>
      <c r="U9713">
        <v>-8.7959999999999994</v>
      </c>
      <c r="V9713">
        <f>IFERROR(SuperstoreData[[#This Row],[Profit]]/SuperstoreData[[#This Row],[Sales]],0)</f>
        <v>-0.66666666666666663</v>
      </c>
      <c r="W9713">
        <f>YEAR(C9713)</f>
        <v>2014</v>
      </c>
      <c r="X9713" t="str">
        <f>TEXT(C9713,"mmm")</f>
        <v>Nov</v>
      </c>
    </row>
    <row r="9714" spans="1:24" x14ac:dyDescent="0.3">
      <c r="A9714">
        <v>9713</v>
      </c>
      <c r="B9714" t="s">
        <v>11607</v>
      </c>
      <c r="C9714" s="1">
        <v>41948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>
        <v>1080.096</v>
      </c>
      <c r="S9714">
        <v>6</v>
      </c>
      <c r="T9714">
        <v>0.2</v>
      </c>
      <c r="U9714">
        <v>-94.508399999999995</v>
      </c>
      <c r="V9714">
        <f>IFERROR(SuperstoreData[[#This Row],[Profit]]/SuperstoreData[[#This Row],[Sales]],0)</f>
        <v>-8.7499999999999994E-2</v>
      </c>
      <c r="W9714">
        <f>YEAR(C9714)</f>
        <v>2014</v>
      </c>
      <c r="X9714" t="str">
        <f>TEXT(C9714,"mmm")</f>
        <v>Nov</v>
      </c>
    </row>
    <row r="9715" spans="1:24" x14ac:dyDescent="0.3">
      <c r="A9715">
        <v>9714</v>
      </c>
      <c r="B9715" t="s">
        <v>11607</v>
      </c>
      <c r="C9715" s="1">
        <v>41948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>
        <v>51.56</v>
      </c>
      <c r="S9715">
        <v>5</v>
      </c>
      <c r="T9715">
        <v>0.2</v>
      </c>
      <c r="U9715">
        <v>-6.4450000000000003</v>
      </c>
      <c r="V9715">
        <f>IFERROR(SuperstoreData[[#This Row],[Profit]]/SuperstoreData[[#This Row],[Sales]],0)</f>
        <v>-0.125</v>
      </c>
      <c r="W9715">
        <f>YEAR(C9715)</f>
        <v>2014</v>
      </c>
      <c r="X9715" t="str">
        <f>TEXT(C9715,"mmm")</f>
        <v>Nov</v>
      </c>
    </row>
    <row r="9716" spans="1:24" x14ac:dyDescent="0.3">
      <c r="A9716">
        <v>9715</v>
      </c>
      <c r="B9716" t="s">
        <v>11607</v>
      </c>
      <c r="C9716" s="1">
        <v>41948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>
        <v>58.415999999999997</v>
      </c>
      <c r="S9716">
        <v>2</v>
      </c>
      <c r="T9716">
        <v>0.2</v>
      </c>
      <c r="U9716">
        <v>16.794599999999999</v>
      </c>
      <c r="V9716">
        <f>IFERROR(SuperstoreData[[#This Row],[Profit]]/SuperstoreData[[#This Row],[Sales]],0)</f>
        <v>0.28749999999999998</v>
      </c>
      <c r="W9716">
        <f>YEAR(C9716)</f>
        <v>2014</v>
      </c>
      <c r="X9716" t="str">
        <f>TEXT(C9716,"mmm")</f>
        <v>Nov</v>
      </c>
    </row>
    <row r="9717" spans="1:24" x14ac:dyDescent="0.3">
      <c r="A9717">
        <v>9716</v>
      </c>
      <c r="B9717" t="s">
        <v>11608</v>
      </c>
      <c r="C9717" s="1">
        <v>42681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>
        <v>57.584000000000003</v>
      </c>
      <c r="S9717">
        <v>2</v>
      </c>
      <c r="T9717">
        <v>0.2</v>
      </c>
      <c r="U9717">
        <v>20.154399999999999</v>
      </c>
      <c r="V9717">
        <f>IFERROR(SuperstoreData[[#This Row],[Profit]]/SuperstoreData[[#This Row],[Sales]],0)</f>
        <v>0.35</v>
      </c>
      <c r="W9717">
        <f>YEAR(C9717)</f>
        <v>2016</v>
      </c>
      <c r="X9717" t="str">
        <f>TEXT(C9717,"mmm")</f>
        <v>Nov</v>
      </c>
    </row>
    <row r="9718" spans="1:24" x14ac:dyDescent="0.3">
      <c r="A9718">
        <v>9717</v>
      </c>
      <c r="B9718" t="s">
        <v>11609</v>
      </c>
      <c r="C9718" s="1">
        <v>42594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>
        <v>37.311999999999998</v>
      </c>
      <c r="S9718">
        <v>4</v>
      </c>
      <c r="T9718">
        <v>0.2</v>
      </c>
      <c r="U9718">
        <v>2.7984</v>
      </c>
      <c r="V9718">
        <f>IFERROR(SuperstoreData[[#This Row],[Profit]]/SuperstoreData[[#This Row],[Sales]],0)</f>
        <v>7.5000000000000011E-2</v>
      </c>
      <c r="W9718">
        <f>YEAR(C9718)</f>
        <v>2016</v>
      </c>
      <c r="X9718" t="str">
        <f>TEXT(C9718,"mmm")</f>
        <v>Aug</v>
      </c>
    </row>
    <row r="9719" spans="1:24" x14ac:dyDescent="0.3">
      <c r="A9719">
        <v>9718</v>
      </c>
      <c r="B9719" t="s">
        <v>11610</v>
      </c>
      <c r="C9719" s="1">
        <v>42520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>
        <v>79.959999999999994</v>
      </c>
      <c r="S9719">
        <v>5</v>
      </c>
      <c r="T9719">
        <v>0.2</v>
      </c>
      <c r="U9719">
        <v>7.9960000000000004</v>
      </c>
      <c r="V9719">
        <f>IFERROR(SuperstoreData[[#This Row],[Profit]]/SuperstoreData[[#This Row],[Sales]],0)</f>
        <v>0.10000000000000002</v>
      </c>
      <c r="W9719">
        <f>YEAR(C9719)</f>
        <v>2016</v>
      </c>
      <c r="X9719" t="str">
        <f>TEXT(C9719,"mmm")</f>
        <v>May</v>
      </c>
    </row>
    <row r="9720" spans="1:24" x14ac:dyDescent="0.3">
      <c r="A9720">
        <v>9719</v>
      </c>
      <c r="B9720" t="s">
        <v>11610</v>
      </c>
      <c r="C9720" s="1">
        <v>42520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>
        <v>223.96</v>
      </c>
      <c r="S9720">
        <v>5</v>
      </c>
      <c r="T9720">
        <v>0.2</v>
      </c>
      <c r="U9720">
        <v>11.198</v>
      </c>
      <c r="V9720">
        <f>IFERROR(SuperstoreData[[#This Row],[Profit]]/SuperstoreData[[#This Row],[Sales]],0)</f>
        <v>0.05</v>
      </c>
      <c r="W9720">
        <f>YEAR(C9720)</f>
        <v>2016</v>
      </c>
      <c r="X9720" t="str">
        <f>TEXT(C9720,"mmm")</f>
        <v>May</v>
      </c>
    </row>
    <row r="9721" spans="1:24" x14ac:dyDescent="0.3">
      <c r="A9721">
        <v>9720</v>
      </c>
      <c r="B9721" t="s">
        <v>11611</v>
      </c>
      <c r="C9721" s="1">
        <v>43051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>
        <v>221.024</v>
      </c>
      <c r="S9721">
        <v>2</v>
      </c>
      <c r="T9721">
        <v>0.2</v>
      </c>
      <c r="U9721">
        <v>-55.256</v>
      </c>
      <c r="V9721">
        <f>IFERROR(SuperstoreData[[#This Row],[Profit]]/SuperstoreData[[#This Row],[Sales]],0)</f>
        <v>-0.25</v>
      </c>
      <c r="W9721">
        <f>YEAR(C9721)</f>
        <v>2017</v>
      </c>
      <c r="X9721" t="str">
        <f>TEXT(C9721,"mmm")</f>
        <v>Nov</v>
      </c>
    </row>
    <row r="9722" spans="1:24" x14ac:dyDescent="0.3">
      <c r="A9722">
        <v>9721</v>
      </c>
      <c r="B9722" t="s">
        <v>11612</v>
      </c>
      <c r="C9722" s="1">
        <v>42635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>
        <v>18.96</v>
      </c>
      <c r="S9722">
        <v>2</v>
      </c>
      <c r="T9722">
        <v>0</v>
      </c>
      <c r="U9722">
        <v>7.5839999999999996</v>
      </c>
      <c r="V9722">
        <f>IFERROR(SuperstoreData[[#This Row],[Profit]]/SuperstoreData[[#This Row],[Sales]],0)</f>
        <v>0.39999999999999997</v>
      </c>
      <c r="W9722">
        <f>YEAR(C9722)</f>
        <v>2016</v>
      </c>
      <c r="X9722" t="str">
        <f>TEXT(C9722,"mmm")</f>
        <v>Sep</v>
      </c>
    </row>
    <row r="9723" spans="1:24" x14ac:dyDescent="0.3">
      <c r="A9723">
        <v>9722</v>
      </c>
      <c r="B9723" t="s">
        <v>11613</v>
      </c>
      <c r="C9723" s="1">
        <v>42416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>
        <v>326.64600000000002</v>
      </c>
      <c r="S9723">
        <v>3</v>
      </c>
      <c r="T9723">
        <v>0.1</v>
      </c>
      <c r="U9723">
        <v>39.923400000000001</v>
      </c>
      <c r="V9723">
        <f>IFERROR(SuperstoreData[[#This Row],[Profit]]/SuperstoreData[[#This Row],[Sales]],0)</f>
        <v>0.12222222222222222</v>
      </c>
      <c r="W9723">
        <f>YEAR(C9723)</f>
        <v>2016</v>
      </c>
      <c r="X9723" t="str">
        <f>TEXT(C9723,"mmm")</f>
        <v>Feb</v>
      </c>
    </row>
    <row r="9724" spans="1:24" x14ac:dyDescent="0.3">
      <c r="A9724">
        <v>9723</v>
      </c>
      <c r="B9724" t="s">
        <v>11613</v>
      </c>
      <c r="C9724" s="1">
        <v>42416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>
        <v>89.97</v>
      </c>
      <c r="S9724">
        <v>3</v>
      </c>
      <c r="T9724">
        <v>0</v>
      </c>
      <c r="U9724">
        <v>39.586799999999997</v>
      </c>
      <c r="V9724">
        <f>IFERROR(SuperstoreData[[#This Row],[Profit]]/SuperstoreData[[#This Row],[Sales]],0)</f>
        <v>0.43999999999999995</v>
      </c>
      <c r="W9724">
        <f>YEAR(C9724)</f>
        <v>2016</v>
      </c>
      <c r="X9724" t="str">
        <f>TEXT(C9724,"mmm")</f>
        <v>Feb</v>
      </c>
    </row>
    <row r="9725" spans="1:24" x14ac:dyDescent="0.3">
      <c r="A9725">
        <v>9724</v>
      </c>
      <c r="B9725" t="s">
        <v>11614</v>
      </c>
      <c r="C9725" s="1">
        <v>41995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>
        <v>296.71199999999999</v>
      </c>
      <c r="S9725">
        <v>13</v>
      </c>
      <c r="T9725">
        <v>0.2</v>
      </c>
      <c r="U9725">
        <v>100.1403</v>
      </c>
      <c r="V9725">
        <f>IFERROR(SuperstoreData[[#This Row],[Profit]]/SuperstoreData[[#This Row],[Sales]],0)</f>
        <v>0.33750000000000002</v>
      </c>
      <c r="W9725">
        <f>YEAR(C9725)</f>
        <v>2014</v>
      </c>
      <c r="X9725" t="str">
        <f>TEXT(C9725,"mmm")</f>
        <v>Dec</v>
      </c>
    </row>
    <row r="9726" spans="1:24" x14ac:dyDescent="0.3">
      <c r="A9726">
        <v>9725</v>
      </c>
      <c r="B9726" t="s">
        <v>11615</v>
      </c>
      <c r="C9726" s="1">
        <v>42343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>
        <v>12.224</v>
      </c>
      <c r="S9726">
        <v>2</v>
      </c>
      <c r="T9726">
        <v>0.2</v>
      </c>
      <c r="U9726">
        <v>4.4311999999999996</v>
      </c>
      <c r="V9726">
        <f>IFERROR(SuperstoreData[[#This Row],[Profit]]/SuperstoreData[[#This Row],[Sales]],0)</f>
        <v>0.36249999999999993</v>
      </c>
      <c r="W9726">
        <f>YEAR(C9726)</f>
        <v>2015</v>
      </c>
      <c r="X9726" t="str">
        <f>TEXT(C9726,"mmm")</f>
        <v>Dec</v>
      </c>
    </row>
    <row r="9727" spans="1:24" x14ac:dyDescent="0.3">
      <c r="A9727">
        <v>9726</v>
      </c>
      <c r="B9727" t="s">
        <v>11616</v>
      </c>
      <c r="C9727" s="1">
        <v>42995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>
        <v>89.97</v>
      </c>
      <c r="S9727">
        <v>3</v>
      </c>
      <c r="T9727">
        <v>0</v>
      </c>
      <c r="U9727">
        <v>37.787399999999998</v>
      </c>
      <c r="V9727">
        <f>IFERROR(SuperstoreData[[#This Row],[Profit]]/SuperstoreData[[#This Row],[Sales]],0)</f>
        <v>0.42</v>
      </c>
      <c r="W9727">
        <f>YEAR(C9727)</f>
        <v>2017</v>
      </c>
      <c r="X9727" t="str">
        <f>TEXT(C9727,"mmm")</f>
        <v>Sep</v>
      </c>
    </row>
    <row r="9728" spans="1:24" x14ac:dyDescent="0.3">
      <c r="A9728">
        <v>9727</v>
      </c>
      <c r="B9728" t="s">
        <v>11617</v>
      </c>
      <c r="C9728" s="1">
        <v>43071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>
        <v>286.86</v>
      </c>
      <c r="S9728">
        <v>7</v>
      </c>
      <c r="T9728">
        <v>0</v>
      </c>
      <c r="U9728">
        <v>80.320800000000006</v>
      </c>
      <c r="V9728">
        <f>IFERROR(SuperstoreData[[#This Row],[Profit]]/SuperstoreData[[#This Row],[Sales]],0)</f>
        <v>0.28000000000000003</v>
      </c>
      <c r="W9728">
        <f>YEAR(C9728)</f>
        <v>2017</v>
      </c>
      <c r="X9728" t="str">
        <f>TEXT(C9728,"mmm")</f>
        <v>Dec</v>
      </c>
    </row>
    <row r="9729" spans="1:24" x14ac:dyDescent="0.3">
      <c r="A9729">
        <v>9728</v>
      </c>
      <c r="B9729" t="s">
        <v>11617</v>
      </c>
      <c r="C9729" s="1">
        <v>43071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>
        <v>979.95</v>
      </c>
      <c r="S9729">
        <v>5</v>
      </c>
      <c r="T9729">
        <v>0</v>
      </c>
      <c r="U9729">
        <v>284.18549999999999</v>
      </c>
      <c r="V9729">
        <f>IFERROR(SuperstoreData[[#This Row],[Profit]]/SuperstoreData[[#This Row],[Sales]],0)</f>
        <v>0.28999999999999998</v>
      </c>
      <c r="W9729">
        <f>YEAR(C9729)</f>
        <v>2017</v>
      </c>
      <c r="X9729" t="str">
        <f>TEXT(C9729,"mmm")</f>
        <v>Dec</v>
      </c>
    </row>
    <row r="9730" spans="1:24" x14ac:dyDescent="0.3">
      <c r="A9730">
        <v>9729</v>
      </c>
      <c r="B9730" t="s">
        <v>11617</v>
      </c>
      <c r="C9730" s="1">
        <v>43071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>
        <v>4.3600000000000003</v>
      </c>
      <c r="S9730">
        <v>2</v>
      </c>
      <c r="T9730">
        <v>0</v>
      </c>
      <c r="U9730">
        <v>0.1744</v>
      </c>
      <c r="V9730">
        <f>IFERROR(SuperstoreData[[#This Row],[Profit]]/SuperstoreData[[#This Row],[Sales]],0)</f>
        <v>3.9999999999999994E-2</v>
      </c>
      <c r="W9730">
        <f>YEAR(C9730)</f>
        <v>2017</v>
      </c>
      <c r="X9730" t="str">
        <f>TEXT(C9730,"mmm")</f>
        <v>Dec</v>
      </c>
    </row>
    <row r="9731" spans="1:24" x14ac:dyDescent="0.3">
      <c r="A9731">
        <v>9730</v>
      </c>
      <c r="B9731" t="s">
        <v>11618</v>
      </c>
      <c r="C9731" s="1">
        <v>41911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>
        <v>10.048</v>
      </c>
      <c r="S9731">
        <v>2</v>
      </c>
      <c r="T9731">
        <v>0.2</v>
      </c>
      <c r="U9731">
        <v>3.14</v>
      </c>
      <c r="V9731">
        <f>IFERROR(SuperstoreData[[#This Row],[Profit]]/SuperstoreData[[#This Row],[Sales]],0)</f>
        <v>0.3125</v>
      </c>
      <c r="W9731">
        <f>YEAR(C9731)</f>
        <v>2014</v>
      </c>
      <c r="X9731" t="str">
        <f>TEXT(C9731,"mmm")</f>
        <v>Sep</v>
      </c>
    </row>
    <row r="9732" spans="1:24" x14ac:dyDescent="0.3">
      <c r="A9732">
        <v>9731</v>
      </c>
      <c r="B9732" t="s">
        <v>11618</v>
      </c>
      <c r="C9732" s="1">
        <v>41911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>
        <v>807.75</v>
      </c>
      <c r="S9732">
        <v>5</v>
      </c>
      <c r="T9732">
        <v>0</v>
      </c>
      <c r="U9732">
        <v>153.4725</v>
      </c>
      <c r="V9732">
        <f>IFERROR(SuperstoreData[[#This Row],[Profit]]/SuperstoreData[[#This Row],[Sales]],0)</f>
        <v>0.19</v>
      </c>
      <c r="W9732">
        <f>YEAR(C9732)</f>
        <v>2014</v>
      </c>
      <c r="X9732" t="str">
        <f>TEXT(C9732,"mmm")</f>
        <v>Sep</v>
      </c>
    </row>
    <row r="9733" spans="1:24" x14ac:dyDescent="0.3">
      <c r="A9733">
        <v>9732</v>
      </c>
      <c r="B9733" t="s">
        <v>11619</v>
      </c>
      <c r="C9733" s="1">
        <v>43053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>
        <v>34.24</v>
      </c>
      <c r="S9733">
        <v>8</v>
      </c>
      <c r="T9733">
        <v>0</v>
      </c>
      <c r="U9733">
        <v>9.9296000000000006</v>
      </c>
      <c r="V9733">
        <f>IFERROR(SuperstoreData[[#This Row],[Profit]]/SuperstoreData[[#This Row],[Sales]],0)</f>
        <v>0.28999999999999998</v>
      </c>
      <c r="W9733">
        <f>YEAR(C9733)</f>
        <v>2017</v>
      </c>
      <c r="X9733" t="str">
        <f>TEXT(C9733,"mmm")</f>
        <v>Nov</v>
      </c>
    </row>
    <row r="9734" spans="1:24" x14ac:dyDescent="0.3">
      <c r="A9734">
        <v>9733</v>
      </c>
      <c r="B9734" t="s">
        <v>11620</v>
      </c>
      <c r="C9734" s="1">
        <v>41871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>
        <v>500.24</v>
      </c>
      <c r="S9734">
        <v>13</v>
      </c>
      <c r="T9734">
        <v>0</v>
      </c>
      <c r="U9734">
        <v>145.06960000000001</v>
      </c>
      <c r="V9734">
        <f>IFERROR(SuperstoreData[[#This Row],[Profit]]/SuperstoreData[[#This Row],[Sales]],0)</f>
        <v>0.29000000000000004</v>
      </c>
      <c r="W9734">
        <f>YEAR(C9734)</f>
        <v>2014</v>
      </c>
      <c r="X9734" t="str">
        <f>TEXT(C9734,"mmm")</f>
        <v>Aug</v>
      </c>
    </row>
    <row r="9735" spans="1:24" x14ac:dyDescent="0.3">
      <c r="A9735">
        <v>9734</v>
      </c>
      <c r="B9735" t="s">
        <v>11620</v>
      </c>
      <c r="C9735" s="1">
        <v>41871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>
        <v>20.12</v>
      </c>
      <c r="S9735">
        <v>2</v>
      </c>
      <c r="T9735">
        <v>0</v>
      </c>
      <c r="U9735">
        <v>9.2552000000000003</v>
      </c>
      <c r="V9735">
        <f>IFERROR(SuperstoreData[[#This Row],[Profit]]/SuperstoreData[[#This Row],[Sales]],0)</f>
        <v>0.46</v>
      </c>
      <c r="W9735">
        <f>YEAR(C9735)</f>
        <v>2014</v>
      </c>
      <c r="X9735" t="str">
        <f>TEXT(C9735,"mmm")</f>
        <v>Aug</v>
      </c>
    </row>
    <row r="9736" spans="1:24" x14ac:dyDescent="0.3">
      <c r="A9736">
        <v>9735</v>
      </c>
      <c r="B9736" t="s">
        <v>11620</v>
      </c>
      <c r="C9736" s="1">
        <v>41871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>
        <v>896.99</v>
      </c>
      <c r="S9736">
        <v>1</v>
      </c>
      <c r="T9736">
        <v>0</v>
      </c>
      <c r="U9736">
        <v>421.58530000000002</v>
      </c>
      <c r="V9736">
        <f>IFERROR(SuperstoreData[[#This Row],[Profit]]/SuperstoreData[[#This Row],[Sales]],0)</f>
        <v>0.47000000000000003</v>
      </c>
      <c r="W9736">
        <f>YEAR(C9736)</f>
        <v>2014</v>
      </c>
      <c r="X9736" t="str">
        <f>TEXT(C9736,"mmm")</f>
        <v>Aug</v>
      </c>
    </row>
    <row r="9737" spans="1:24" x14ac:dyDescent="0.3">
      <c r="A9737">
        <v>9736</v>
      </c>
      <c r="B9737" t="s">
        <v>11621</v>
      </c>
      <c r="C9737" s="1">
        <v>41962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>
        <v>5.88</v>
      </c>
      <c r="S9737">
        <v>1</v>
      </c>
      <c r="T9737">
        <v>0.2</v>
      </c>
      <c r="U9737">
        <v>1.9844999999999999</v>
      </c>
      <c r="V9737">
        <f>IFERROR(SuperstoreData[[#This Row],[Profit]]/SuperstoreData[[#This Row],[Sales]],0)</f>
        <v>0.33749999999999997</v>
      </c>
      <c r="W9737">
        <f>YEAR(C9737)</f>
        <v>2014</v>
      </c>
      <c r="X9737" t="str">
        <f>TEXT(C9737,"mmm")</f>
        <v>Nov</v>
      </c>
    </row>
    <row r="9738" spans="1:24" x14ac:dyDescent="0.3">
      <c r="A9738">
        <v>9737</v>
      </c>
      <c r="B9738" t="s">
        <v>11622</v>
      </c>
      <c r="C9738" s="1">
        <v>42184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>
        <v>269.98</v>
      </c>
      <c r="S9738">
        <v>2</v>
      </c>
      <c r="T9738">
        <v>0</v>
      </c>
      <c r="U9738">
        <v>72.894599999999997</v>
      </c>
      <c r="V9738">
        <f>IFERROR(SuperstoreData[[#This Row],[Profit]]/SuperstoreData[[#This Row],[Sales]],0)</f>
        <v>0.26999999999999996</v>
      </c>
      <c r="W9738">
        <f>YEAR(C9738)</f>
        <v>2015</v>
      </c>
      <c r="X9738" t="str">
        <f>TEXT(C9738,"mmm")</f>
        <v>Jun</v>
      </c>
    </row>
    <row r="9739" spans="1:24" x14ac:dyDescent="0.3">
      <c r="A9739">
        <v>9738</v>
      </c>
      <c r="B9739" t="s">
        <v>11623</v>
      </c>
      <c r="C9739" s="1">
        <v>42810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>
        <v>310.12</v>
      </c>
      <c r="S9739">
        <v>2</v>
      </c>
      <c r="T9739">
        <v>0</v>
      </c>
      <c r="U9739">
        <v>80.631200000000007</v>
      </c>
      <c r="V9739">
        <f>IFERROR(SuperstoreData[[#This Row],[Profit]]/SuperstoreData[[#This Row],[Sales]],0)</f>
        <v>0.26</v>
      </c>
      <c r="W9739">
        <f>YEAR(C9739)</f>
        <v>2017</v>
      </c>
      <c r="X9739" t="str">
        <f>TEXT(C9739,"mmm")</f>
        <v>Mar</v>
      </c>
    </row>
    <row r="9740" spans="1:24" x14ac:dyDescent="0.3">
      <c r="A9740">
        <v>9739</v>
      </c>
      <c r="B9740" t="s">
        <v>11623</v>
      </c>
      <c r="C9740" s="1">
        <v>42810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>
        <v>70.463999999999999</v>
      </c>
      <c r="S9740">
        <v>6</v>
      </c>
      <c r="T9740">
        <v>0.2</v>
      </c>
      <c r="U9740">
        <v>22.9008</v>
      </c>
      <c r="V9740">
        <f>IFERROR(SuperstoreData[[#This Row],[Profit]]/SuperstoreData[[#This Row],[Sales]],0)</f>
        <v>0.32500000000000001</v>
      </c>
      <c r="W9740">
        <f>YEAR(C9740)</f>
        <v>2017</v>
      </c>
      <c r="X9740" t="str">
        <f>TEXT(C9740,"mmm")</f>
        <v>Mar</v>
      </c>
    </row>
    <row r="9741" spans="1:24" x14ac:dyDescent="0.3">
      <c r="A9741">
        <v>9740</v>
      </c>
      <c r="B9741" t="s">
        <v>11623</v>
      </c>
      <c r="C9741" s="1">
        <v>42810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>
        <v>19.68</v>
      </c>
      <c r="S9741">
        <v>5</v>
      </c>
      <c r="T9741">
        <v>0.2</v>
      </c>
      <c r="U9741">
        <v>6.8879999999999999</v>
      </c>
      <c r="V9741">
        <f>IFERROR(SuperstoreData[[#This Row],[Profit]]/SuperstoreData[[#This Row],[Sales]],0)</f>
        <v>0.35</v>
      </c>
      <c r="W9741">
        <f>YEAR(C9741)</f>
        <v>2017</v>
      </c>
      <c r="X9741" t="str">
        <f>TEXT(C9741,"mmm")</f>
        <v>Mar</v>
      </c>
    </row>
    <row r="9742" spans="1:24" x14ac:dyDescent="0.3">
      <c r="A9742">
        <v>9741</v>
      </c>
      <c r="B9742" t="s">
        <v>11623</v>
      </c>
      <c r="C9742" s="1">
        <v>42810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>
        <v>140.66999999999999</v>
      </c>
      <c r="S9742">
        <v>3</v>
      </c>
      <c r="T9742">
        <v>0</v>
      </c>
      <c r="U9742">
        <v>54.8613</v>
      </c>
      <c r="V9742">
        <f>IFERROR(SuperstoreData[[#This Row],[Profit]]/SuperstoreData[[#This Row],[Sales]],0)</f>
        <v>0.39</v>
      </c>
      <c r="W9742">
        <f>YEAR(C9742)</f>
        <v>2017</v>
      </c>
      <c r="X9742" t="str">
        <f>TEXT(C9742,"mmm")</f>
        <v>Mar</v>
      </c>
    </row>
    <row r="9743" spans="1:24" x14ac:dyDescent="0.3">
      <c r="A9743">
        <v>9742</v>
      </c>
      <c r="B9743" t="s">
        <v>11624</v>
      </c>
      <c r="C9743" s="1">
        <v>42316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>
        <v>4404.8999999999996</v>
      </c>
      <c r="S9743">
        <v>5</v>
      </c>
      <c r="T9743">
        <v>0</v>
      </c>
      <c r="U9743">
        <v>1013.127</v>
      </c>
      <c r="V9743">
        <f>IFERROR(SuperstoreData[[#This Row],[Profit]]/SuperstoreData[[#This Row],[Sales]],0)</f>
        <v>0.23</v>
      </c>
      <c r="W9743">
        <f>YEAR(C9743)</f>
        <v>2015</v>
      </c>
      <c r="X9743" t="str">
        <f>TEXT(C9743,"mmm")</f>
        <v>Nov</v>
      </c>
    </row>
    <row r="9744" spans="1:24" x14ac:dyDescent="0.3">
      <c r="A9744">
        <v>9743</v>
      </c>
      <c r="B9744" t="s">
        <v>11625</v>
      </c>
      <c r="C9744" s="1">
        <v>43067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>
        <v>62.65</v>
      </c>
      <c r="S9744">
        <v>5</v>
      </c>
      <c r="T9744">
        <v>0</v>
      </c>
      <c r="U9744">
        <v>29.445499999999999</v>
      </c>
      <c r="V9744">
        <f>IFERROR(SuperstoreData[[#This Row],[Profit]]/SuperstoreData[[#This Row],[Sales]],0)</f>
        <v>0.47</v>
      </c>
      <c r="W9744">
        <f>YEAR(C9744)</f>
        <v>2017</v>
      </c>
      <c r="X9744" t="str">
        <f>TEXT(C9744,"mmm")</f>
        <v>Nov</v>
      </c>
    </row>
    <row r="9745" spans="1:24" x14ac:dyDescent="0.3">
      <c r="A9745">
        <v>9744</v>
      </c>
      <c r="B9745" t="s">
        <v>11626</v>
      </c>
      <c r="C9745" s="1">
        <v>42537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>
        <v>9.4499999999999993</v>
      </c>
      <c r="S9745">
        <v>3</v>
      </c>
      <c r="T9745">
        <v>0</v>
      </c>
      <c r="U9745">
        <v>4.5359999999999996</v>
      </c>
      <c r="V9745">
        <f>IFERROR(SuperstoreData[[#This Row],[Profit]]/SuperstoreData[[#This Row],[Sales]],0)</f>
        <v>0.48</v>
      </c>
      <c r="W9745">
        <f>YEAR(C9745)</f>
        <v>2016</v>
      </c>
      <c r="X9745" t="str">
        <f>TEXT(C9745,"mmm")</f>
        <v>Jun</v>
      </c>
    </row>
    <row r="9746" spans="1:24" x14ac:dyDescent="0.3">
      <c r="A9746">
        <v>9745</v>
      </c>
      <c r="B9746" t="s">
        <v>11627</v>
      </c>
      <c r="C9746" s="1">
        <v>42756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>
        <v>268.57600000000002</v>
      </c>
      <c r="S9746">
        <v>4</v>
      </c>
      <c r="T9746">
        <v>0.2</v>
      </c>
      <c r="U9746">
        <v>90.644400000000005</v>
      </c>
      <c r="V9746">
        <f>IFERROR(SuperstoreData[[#This Row],[Profit]]/SuperstoreData[[#This Row],[Sales]],0)</f>
        <v>0.33749999999999997</v>
      </c>
      <c r="W9746">
        <f>YEAR(C9746)</f>
        <v>2017</v>
      </c>
      <c r="X9746" t="str">
        <f>TEXT(C9746,"mmm")</f>
        <v>Jan</v>
      </c>
    </row>
    <row r="9747" spans="1:24" x14ac:dyDescent="0.3">
      <c r="A9747">
        <v>9746</v>
      </c>
      <c r="B9747" t="s">
        <v>11628</v>
      </c>
      <c r="C9747" s="1">
        <v>43063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>
        <v>364.08</v>
      </c>
      <c r="S9747">
        <v>2</v>
      </c>
      <c r="T9747">
        <v>0.2</v>
      </c>
      <c r="U9747">
        <v>9.1020000000000003</v>
      </c>
      <c r="V9747">
        <f>IFERROR(SuperstoreData[[#This Row],[Profit]]/SuperstoreData[[#This Row],[Sales]],0)</f>
        <v>2.5000000000000001E-2</v>
      </c>
      <c r="W9747">
        <f>YEAR(C9747)</f>
        <v>2017</v>
      </c>
      <c r="X9747" t="str">
        <f>TEXT(C9747,"mmm")</f>
        <v>Nov</v>
      </c>
    </row>
    <row r="9748" spans="1:24" x14ac:dyDescent="0.3">
      <c r="A9748">
        <v>9747</v>
      </c>
      <c r="B9748" t="s">
        <v>11628</v>
      </c>
      <c r="C9748" s="1">
        <v>43063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>
        <v>71.087999999999994</v>
      </c>
      <c r="S9748">
        <v>2</v>
      </c>
      <c r="T9748">
        <v>0.2</v>
      </c>
      <c r="U9748">
        <v>-1.7771999999999999</v>
      </c>
      <c r="V9748">
        <f>IFERROR(SuperstoreData[[#This Row],[Profit]]/SuperstoreData[[#This Row],[Sales]],0)</f>
        <v>-2.5000000000000001E-2</v>
      </c>
      <c r="W9748">
        <f>YEAR(C9748)</f>
        <v>2017</v>
      </c>
      <c r="X9748" t="str">
        <f>TEXT(C9748,"mmm")</f>
        <v>Nov</v>
      </c>
    </row>
    <row r="9749" spans="1:24" x14ac:dyDescent="0.3">
      <c r="A9749">
        <v>9748</v>
      </c>
      <c r="B9749" t="s">
        <v>11629</v>
      </c>
      <c r="C9749" s="1">
        <v>41954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>
        <v>10.984</v>
      </c>
      <c r="S9749">
        <v>2</v>
      </c>
      <c r="T9749">
        <v>0.6</v>
      </c>
      <c r="U9749">
        <v>-7.9634</v>
      </c>
      <c r="V9749">
        <f>IFERROR(SuperstoreData[[#This Row],[Profit]]/SuperstoreData[[#This Row],[Sales]],0)</f>
        <v>-0.72499999999999998</v>
      </c>
      <c r="W9749">
        <f>YEAR(C9749)</f>
        <v>2014</v>
      </c>
      <c r="X9749" t="str">
        <f>TEXT(C9749,"mmm")</f>
        <v>Nov</v>
      </c>
    </row>
    <row r="9750" spans="1:24" x14ac:dyDescent="0.3">
      <c r="A9750">
        <v>9749</v>
      </c>
      <c r="B9750" t="s">
        <v>11629</v>
      </c>
      <c r="C9750" s="1">
        <v>41954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>
        <v>797.94399999999996</v>
      </c>
      <c r="S9750">
        <v>4</v>
      </c>
      <c r="T9750">
        <v>0.3</v>
      </c>
      <c r="U9750">
        <v>-56.996000000000002</v>
      </c>
      <c r="V9750">
        <f>IFERROR(SuperstoreData[[#This Row],[Profit]]/SuperstoreData[[#This Row],[Sales]],0)</f>
        <v>-7.1428571428571438E-2</v>
      </c>
      <c r="W9750">
        <f>YEAR(C9750)</f>
        <v>2014</v>
      </c>
      <c r="X9750" t="str">
        <f>TEXT(C9750,"mmm")</f>
        <v>Nov</v>
      </c>
    </row>
    <row r="9751" spans="1:24" x14ac:dyDescent="0.3">
      <c r="A9751">
        <v>9750</v>
      </c>
      <c r="B9751" t="s">
        <v>11630</v>
      </c>
      <c r="C9751" s="1">
        <v>42433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>
        <v>159.97999999999999</v>
      </c>
      <c r="S9751">
        <v>2</v>
      </c>
      <c r="T9751">
        <v>0</v>
      </c>
      <c r="U9751">
        <v>57.592799999999997</v>
      </c>
      <c r="V9751">
        <f>IFERROR(SuperstoreData[[#This Row],[Profit]]/SuperstoreData[[#This Row],[Sales]],0)</f>
        <v>0.36</v>
      </c>
      <c r="W9751">
        <f>YEAR(C9751)</f>
        <v>2016</v>
      </c>
      <c r="X9751" t="str">
        <f>TEXT(C9751,"mmm")</f>
        <v>Mar</v>
      </c>
    </row>
    <row r="9752" spans="1:24" x14ac:dyDescent="0.3">
      <c r="A9752">
        <v>9751</v>
      </c>
      <c r="B9752" t="s">
        <v>11631</v>
      </c>
      <c r="C9752" s="1">
        <v>42654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>
        <v>5.3440000000000003</v>
      </c>
      <c r="S9752">
        <v>2</v>
      </c>
      <c r="T9752">
        <v>0.2</v>
      </c>
      <c r="U9752">
        <v>0.66800000000000004</v>
      </c>
      <c r="V9752">
        <f>IFERROR(SuperstoreData[[#This Row],[Profit]]/SuperstoreData[[#This Row],[Sales]],0)</f>
        <v>0.125</v>
      </c>
      <c r="W9752">
        <f>YEAR(C9752)</f>
        <v>2016</v>
      </c>
      <c r="X9752" t="str">
        <f>TEXT(C9752,"mmm")</f>
        <v>Oct</v>
      </c>
    </row>
    <row r="9753" spans="1:24" x14ac:dyDescent="0.3">
      <c r="A9753">
        <v>9752</v>
      </c>
      <c r="B9753" t="s">
        <v>11631</v>
      </c>
      <c r="C9753" s="1">
        <v>42654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>
        <v>27.72</v>
      </c>
      <c r="S9753">
        <v>3</v>
      </c>
      <c r="T9753">
        <v>0.2</v>
      </c>
      <c r="U9753">
        <v>3.4649999999999999</v>
      </c>
      <c r="V9753">
        <f>IFERROR(SuperstoreData[[#This Row],[Profit]]/SuperstoreData[[#This Row],[Sales]],0)</f>
        <v>0.125</v>
      </c>
      <c r="W9753">
        <f>YEAR(C9753)</f>
        <v>2016</v>
      </c>
      <c r="X9753" t="str">
        <f>TEXT(C9753,"mmm")</f>
        <v>Oct</v>
      </c>
    </row>
    <row r="9754" spans="1:24" x14ac:dyDescent="0.3">
      <c r="A9754">
        <v>9753</v>
      </c>
      <c r="B9754" t="s">
        <v>11632</v>
      </c>
      <c r="C9754" s="1">
        <v>42552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>
        <v>2.496</v>
      </c>
      <c r="S9754">
        <v>1</v>
      </c>
      <c r="T9754">
        <v>0.2</v>
      </c>
      <c r="U9754">
        <v>0.90480000000000005</v>
      </c>
      <c r="V9754">
        <f>IFERROR(SuperstoreData[[#This Row],[Profit]]/SuperstoreData[[#This Row],[Sales]],0)</f>
        <v>0.36250000000000004</v>
      </c>
      <c r="W9754">
        <f>YEAR(C9754)</f>
        <v>2016</v>
      </c>
      <c r="X9754" t="str">
        <f>TEXT(C9754,"mmm")</f>
        <v>Jul</v>
      </c>
    </row>
    <row r="9755" spans="1:24" x14ac:dyDescent="0.3">
      <c r="A9755">
        <v>9754</v>
      </c>
      <c r="B9755" t="s">
        <v>11633</v>
      </c>
      <c r="C9755" s="1">
        <v>42821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>
        <v>8.26</v>
      </c>
      <c r="S9755">
        <v>2</v>
      </c>
      <c r="T9755">
        <v>0</v>
      </c>
      <c r="U9755">
        <v>3.7995999999999999</v>
      </c>
      <c r="V9755">
        <f>IFERROR(SuperstoreData[[#This Row],[Profit]]/SuperstoreData[[#This Row],[Sales]],0)</f>
        <v>0.46</v>
      </c>
      <c r="W9755">
        <f>YEAR(C9755)</f>
        <v>2017</v>
      </c>
      <c r="X9755" t="str">
        <f>TEXT(C9755,"mmm")</f>
        <v>Mar</v>
      </c>
    </row>
    <row r="9756" spans="1:24" x14ac:dyDescent="0.3">
      <c r="A9756">
        <v>9755</v>
      </c>
      <c r="B9756" t="s">
        <v>11633</v>
      </c>
      <c r="C9756" s="1">
        <v>42821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>
        <v>17.760000000000002</v>
      </c>
      <c r="S9756">
        <v>2</v>
      </c>
      <c r="T9756">
        <v>0</v>
      </c>
      <c r="U9756">
        <v>8.8800000000000008</v>
      </c>
      <c r="V9756">
        <f>IFERROR(SuperstoreData[[#This Row],[Profit]]/SuperstoreData[[#This Row],[Sales]],0)</f>
        <v>0.5</v>
      </c>
      <c r="W9756">
        <f>YEAR(C9756)</f>
        <v>2017</v>
      </c>
      <c r="X9756" t="str">
        <f>TEXT(C9756,"mmm")</f>
        <v>Mar</v>
      </c>
    </row>
    <row r="9757" spans="1:24" x14ac:dyDescent="0.3">
      <c r="A9757">
        <v>9756</v>
      </c>
      <c r="B9757" t="s">
        <v>11633</v>
      </c>
      <c r="C9757" s="1">
        <v>42821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>
        <v>332.94</v>
      </c>
      <c r="S9757">
        <v>3</v>
      </c>
      <c r="T9757">
        <v>0</v>
      </c>
      <c r="U9757">
        <v>9.9882000000000009</v>
      </c>
      <c r="V9757">
        <f>IFERROR(SuperstoreData[[#This Row],[Profit]]/SuperstoreData[[#This Row],[Sales]],0)</f>
        <v>3.0000000000000002E-2</v>
      </c>
      <c r="W9757">
        <f>YEAR(C9757)</f>
        <v>2017</v>
      </c>
      <c r="X9757" t="str">
        <f>TEXT(C9757,"mmm")</f>
        <v>Mar</v>
      </c>
    </row>
    <row r="9758" spans="1:24" x14ac:dyDescent="0.3">
      <c r="A9758">
        <v>9757</v>
      </c>
      <c r="B9758" t="s">
        <v>11633</v>
      </c>
      <c r="C9758" s="1">
        <v>42821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>
        <v>292.10000000000002</v>
      </c>
      <c r="S9758">
        <v>2</v>
      </c>
      <c r="T9758">
        <v>0</v>
      </c>
      <c r="U9758">
        <v>58.42</v>
      </c>
      <c r="V9758">
        <f>IFERROR(SuperstoreData[[#This Row],[Profit]]/SuperstoreData[[#This Row],[Sales]],0)</f>
        <v>0.19999999999999998</v>
      </c>
      <c r="W9758">
        <f>YEAR(C9758)</f>
        <v>2017</v>
      </c>
      <c r="X9758" t="str">
        <f>TEXT(C9758,"mmm")</f>
        <v>Mar</v>
      </c>
    </row>
    <row r="9759" spans="1:24" x14ac:dyDescent="0.3">
      <c r="A9759">
        <v>9758</v>
      </c>
      <c r="B9759" t="s">
        <v>11633</v>
      </c>
      <c r="C9759" s="1">
        <v>42821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>
        <v>206.1</v>
      </c>
      <c r="S9759">
        <v>5</v>
      </c>
      <c r="T9759">
        <v>0</v>
      </c>
      <c r="U9759">
        <v>55.646999999999998</v>
      </c>
      <c r="V9759">
        <f>IFERROR(SuperstoreData[[#This Row],[Profit]]/SuperstoreData[[#This Row],[Sales]],0)</f>
        <v>0.27</v>
      </c>
      <c r="W9759">
        <f>YEAR(C9759)</f>
        <v>2017</v>
      </c>
      <c r="X9759" t="str">
        <f>TEXT(C9759,"mmm")</f>
        <v>Mar</v>
      </c>
    </row>
    <row r="9760" spans="1:24" x14ac:dyDescent="0.3">
      <c r="A9760">
        <v>9759</v>
      </c>
      <c r="B9760" t="s">
        <v>11633</v>
      </c>
      <c r="C9760" s="1">
        <v>42821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>
        <v>17.64</v>
      </c>
      <c r="S9760">
        <v>4</v>
      </c>
      <c r="T9760">
        <v>0</v>
      </c>
      <c r="U9760">
        <v>8.1143999999999998</v>
      </c>
      <c r="V9760">
        <f>IFERROR(SuperstoreData[[#This Row],[Profit]]/SuperstoreData[[#This Row],[Sales]],0)</f>
        <v>0.45999999999999996</v>
      </c>
      <c r="W9760">
        <f>YEAR(C9760)</f>
        <v>2017</v>
      </c>
      <c r="X9760" t="str">
        <f>TEXT(C9760,"mmm")</f>
        <v>Mar</v>
      </c>
    </row>
    <row r="9761" spans="1:24" x14ac:dyDescent="0.3">
      <c r="A9761">
        <v>9760</v>
      </c>
      <c r="B9761" t="s">
        <v>11634</v>
      </c>
      <c r="C9761" s="1">
        <v>42674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>
        <v>1403.92</v>
      </c>
      <c r="S9761">
        <v>5</v>
      </c>
      <c r="T9761">
        <v>0.2</v>
      </c>
      <c r="U9761">
        <v>70.195999999999998</v>
      </c>
      <c r="V9761">
        <f>IFERROR(SuperstoreData[[#This Row],[Profit]]/SuperstoreData[[#This Row],[Sales]],0)</f>
        <v>4.9999999999999996E-2</v>
      </c>
      <c r="W9761">
        <f>YEAR(C9761)</f>
        <v>2016</v>
      </c>
      <c r="X9761" t="str">
        <f>TEXT(C9761,"mmm")</f>
        <v>Oct</v>
      </c>
    </row>
    <row r="9762" spans="1:24" x14ac:dyDescent="0.3">
      <c r="A9762">
        <v>9761</v>
      </c>
      <c r="B9762" t="s">
        <v>11635</v>
      </c>
      <c r="C9762" s="1">
        <v>43043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>
        <v>4.3</v>
      </c>
      <c r="S9762">
        <v>2</v>
      </c>
      <c r="T9762">
        <v>0</v>
      </c>
      <c r="U9762">
        <v>1.419</v>
      </c>
      <c r="V9762">
        <f>IFERROR(SuperstoreData[[#This Row],[Profit]]/SuperstoreData[[#This Row],[Sales]],0)</f>
        <v>0.33</v>
      </c>
      <c r="W9762">
        <f>YEAR(C9762)</f>
        <v>2017</v>
      </c>
      <c r="X9762" t="str">
        <f>TEXT(C9762,"mmm")</f>
        <v>Nov</v>
      </c>
    </row>
    <row r="9763" spans="1:24" x14ac:dyDescent="0.3">
      <c r="A9763">
        <v>9762</v>
      </c>
      <c r="B9763" t="s">
        <v>11637</v>
      </c>
      <c r="C9763" s="1">
        <v>41684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>
        <v>239.97</v>
      </c>
      <c r="S9763">
        <v>3</v>
      </c>
      <c r="T9763">
        <v>0</v>
      </c>
      <c r="U9763">
        <v>86.389200000000002</v>
      </c>
      <c r="V9763">
        <f>IFERROR(SuperstoreData[[#This Row],[Profit]]/SuperstoreData[[#This Row],[Sales]],0)</f>
        <v>0.36</v>
      </c>
      <c r="W9763">
        <f>YEAR(C9763)</f>
        <v>2014</v>
      </c>
      <c r="X9763" t="str">
        <f>TEXT(C9763,"mmm")</f>
        <v>Feb</v>
      </c>
    </row>
    <row r="9764" spans="1:24" x14ac:dyDescent="0.3">
      <c r="A9764">
        <v>9763</v>
      </c>
      <c r="B9764" t="s">
        <v>11637</v>
      </c>
      <c r="C9764" s="1">
        <v>41684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>
        <v>81.96</v>
      </c>
      <c r="S9764">
        <v>2</v>
      </c>
      <c r="T9764">
        <v>0</v>
      </c>
      <c r="U9764">
        <v>22.948799999999999</v>
      </c>
      <c r="V9764">
        <f>IFERROR(SuperstoreData[[#This Row],[Profit]]/SuperstoreData[[#This Row],[Sales]],0)</f>
        <v>0.28000000000000003</v>
      </c>
      <c r="W9764">
        <f>YEAR(C9764)</f>
        <v>2014</v>
      </c>
      <c r="X9764" t="str">
        <f>TEXT(C9764,"mmm")</f>
        <v>Feb</v>
      </c>
    </row>
    <row r="9765" spans="1:24" x14ac:dyDescent="0.3">
      <c r="A9765">
        <v>9764</v>
      </c>
      <c r="B9765" t="s">
        <v>11637</v>
      </c>
      <c r="C9765" s="1">
        <v>41684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>
        <v>238.62</v>
      </c>
      <c r="S9765">
        <v>2</v>
      </c>
      <c r="T9765">
        <v>0</v>
      </c>
      <c r="U9765">
        <v>4.7724000000000002</v>
      </c>
      <c r="V9765">
        <f>IFERROR(SuperstoreData[[#This Row],[Profit]]/SuperstoreData[[#This Row],[Sales]],0)</f>
        <v>0.02</v>
      </c>
      <c r="W9765">
        <f>YEAR(C9765)</f>
        <v>2014</v>
      </c>
      <c r="X9765" t="str">
        <f>TEXT(C9765,"mmm")</f>
        <v>Feb</v>
      </c>
    </row>
    <row r="9766" spans="1:24" x14ac:dyDescent="0.3">
      <c r="A9766">
        <v>9765</v>
      </c>
      <c r="B9766" t="s">
        <v>11638</v>
      </c>
      <c r="C9766" s="1">
        <v>41808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>
        <v>139.80000000000001</v>
      </c>
      <c r="S9766">
        <v>5</v>
      </c>
      <c r="T9766">
        <v>0.2</v>
      </c>
      <c r="U9766">
        <v>12.2325</v>
      </c>
      <c r="V9766">
        <f>IFERROR(SuperstoreData[[#This Row],[Profit]]/SuperstoreData[[#This Row],[Sales]],0)</f>
        <v>8.7499999999999994E-2</v>
      </c>
      <c r="W9766">
        <f>YEAR(C9766)</f>
        <v>2014</v>
      </c>
      <c r="X9766" t="str">
        <f>TEXT(C9766,"mmm")</f>
        <v>Jun</v>
      </c>
    </row>
    <row r="9767" spans="1:24" x14ac:dyDescent="0.3">
      <c r="A9767">
        <v>9766</v>
      </c>
      <c r="B9767" t="s">
        <v>11639</v>
      </c>
      <c r="C9767" s="1">
        <v>42794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>
        <v>9.84</v>
      </c>
      <c r="S9767">
        <v>2</v>
      </c>
      <c r="T9767">
        <v>0</v>
      </c>
      <c r="U9767">
        <v>4.7232000000000003</v>
      </c>
      <c r="V9767">
        <f>IFERROR(SuperstoreData[[#This Row],[Profit]]/SuperstoreData[[#This Row],[Sales]],0)</f>
        <v>0.48000000000000004</v>
      </c>
      <c r="W9767">
        <f>YEAR(C9767)</f>
        <v>2017</v>
      </c>
      <c r="X9767" t="str">
        <f>TEXT(C9767,"mmm")</f>
        <v>Feb</v>
      </c>
    </row>
    <row r="9768" spans="1:24" x14ac:dyDescent="0.3">
      <c r="A9768">
        <v>9767</v>
      </c>
      <c r="B9768" t="s">
        <v>11639</v>
      </c>
      <c r="C9768" s="1">
        <v>42794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>
        <v>7.78</v>
      </c>
      <c r="S9768">
        <v>1</v>
      </c>
      <c r="T9768">
        <v>0</v>
      </c>
      <c r="U9768">
        <v>3.5009999999999999</v>
      </c>
      <c r="V9768">
        <f>IFERROR(SuperstoreData[[#This Row],[Profit]]/SuperstoreData[[#This Row],[Sales]],0)</f>
        <v>0.44999999999999996</v>
      </c>
      <c r="W9768">
        <f>YEAR(C9768)</f>
        <v>2017</v>
      </c>
      <c r="X9768" t="str">
        <f>TEXT(C9768,"mmm")</f>
        <v>Feb</v>
      </c>
    </row>
    <row r="9769" spans="1:24" x14ac:dyDescent="0.3">
      <c r="A9769">
        <v>9768</v>
      </c>
      <c r="B9769" t="s">
        <v>11640</v>
      </c>
      <c r="C9769" s="1">
        <v>43078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>
        <v>54.9</v>
      </c>
      <c r="S9769">
        <v>5</v>
      </c>
      <c r="T9769">
        <v>0</v>
      </c>
      <c r="U9769">
        <v>26.901</v>
      </c>
      <c r="V9769">
        <f>IFERROR(SuperstoreData[[#This Row],[Profit]]/SuperstoreData[[#This Row],[Sales]],0)</f>
        <v>0.49</v>
      </c>
      <c r="W9769">
        <f>YEAR(C9769)</f>
        <v>2017</v>
      </c>
      <c r="X9769" t="str">
        <f>TEXT(C9769,"mmm")</f>
        <v>Dec</v>
      </c>
    </row>
    <row r="9770" spans="1:24" x14ac:dyDescent="0.3">
      <c r="A9770">
        <v>9769</v>
      </c>
      <c r="B9770" t="s">
        <v>11641</v>
      </c>
      <c r="C9770" s="1">
        <v>43076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>
        <v>50.04</v>
      </c>
      <c r="S9770">
        <v>6</v>
      </c>
      <c r="T9770">
        <v>0</v>
      </c>
      <c r="U9770">
        <v>25.02</v>
      </c>
      <c r="V9770">
        <f>IFERROR(SuperstoreData[[#This Row],[Profit]]/SuperstoreData[[#This Row],[Sales]],0)</f>
        <v>0.5</v>
      </c>
      <c r="W9770">
        <f>YEAR(C9770)</f>
        <v>2017</v>
      </c>
      <c r="X9770" t="str">
        <f>TEXT(C9770,"mmm")</f>
        <v>Dec</v>
      </c>
    </row>
    <row r="9771" spans="1:24" x14ac:dyDescent="0.3">
      <c r="A9771">
        <v>9770</v>
      </c>
      <c r="B9771" t="s">
        <v>11642</v>
      </c>
      <c r="C9771" s="1">
        <v>42698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>
        <v>339.92</v>
      </c>
      <c r="S9771">
        <v>5</v>
      </c>
      <c r="T9771">
        <v>0.2</v>
      </c>
      <c r="U9771">
        <v>8.4979999999999993</v>
      </c>
      <c r="V9771">
        <f>IFERROR(SuperstoreData[[#This Row],[Profit]]/SuperstoreData[[#This Row],[Sales]],0)</f>
        <v>2.4999999999999998E-2</v>
      </c>
      <c r="W9771">
        <f>YEAR(C9771)</f>
        <v>2016</v>
      </c>
      <c r="X9771" t="str">
        <f>TEXT(C9771,"mmm")</f>
        <v>Nov</v>
      </c>
    </row>
    <row r="9772" spans="1:24" x14ac:dyDescent="0.3">
      <c r="A9772">
        <v>9771</v>
      </c>
      <c r="B9772" t="s">
        <v>11642</v>
      </c>
      <c r="C9772" s="1">
        <v>42698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>
        <v>10.528</v>
      </c>
      <c r="S9772">
        <v>4</v>
      </c>
      <c r="T9772">
        <v>0.2</v>
      </c>
      <c r="U9772">
        <v>3.4216000000000002</v>
      </c>
      <c r="V9772">
        <f>IFERROR(SuperstoreData[[#This Row],[Profit]]/SuperstoreData[[#This Row],[Sales]],0)</f>
        <v>0.32500000000000001</v>
      </c>
      <c r="W9772">
        <f>YEAR(C9772)</f>
        <v>2016</v>
      </c>
      <c r="X9772" t="str">
        <f>TEXT(C9772,"mmm")</f>
        <v>Nov</v>
      </c>
    </row>
    <row r="9773" spans="1:24" x14ac:dyDescent="0.3">
      <c r="A9773">
        <v>9772</v>
      </c>
      <c r="B9773" t="s">
        <v>11642</v>
      </c>
      <c r="C9773" s="1">
        <v>42698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>
        <v>42.384</v>
      </c>
      <c r="S9773">
        <v>2</v>
      </c>
      <c r="T9773">
        <v>0.2</v>
      </c>
      <c r="U9773">
        <v>4.2384000000000004</v>
      </c>
      <c r="V9773">
        <f>IFERROR(SuperstoreData[[#This Row],[Profit]]/SuperstoreData[[#This Row],[Sales]],0)</f>
        <v>0.1</v>
      </c>
      <c r="W9773">
        <f>YEAR(C9773)</f>
        <v>2016</v>
      </c>
      <c r="X9773" t="str">
        <f>TEXT(C9773,"mmm")</f>
        <v>Nov</v>
      </c>
    </row>
    <row r="9774" spans="1:24" x14ac:dyDescent="0.3">
      <c r="A9774">
        <v>9773</v>
      </c>
      <c r="B9774" t="s">
        <v>11643</v>
      </c>
      <c r="C9774" s="1">
        <v>42554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>
        <v>123.92</v>
      </c>
      <c r="S9774">
        <v>5</v>
      </c>
      <c r="T9774">
        <v>0.2</v>
      </c>
      <c r="U9774">
        <v>38.725000000000001</v>
      </c>
      <c r="V9774">
        <f>IFERROR(SuperstoreData[[#This Row],[Profit]]/SuperstoreData[[#This Row],[Sales]],0)</f>
        <v>0.3125</v>
      </c>
      <c r="W9774">
        <f>YEAR(C9774)</f>
        <v>2016</v>
      </c>
      <c r="X9774" t="str">
        <f>TEXT(C9774,"mmm")</f>
        <v>Jul</v>
      </c>
    </row>
    <row r="9775" spans="1:24" x14ac:dyDescent="0.3">
      <c r="A9775">
        <v>9774</v>
      </c>
      <c r="B9775" t="s">
        <v>11644</v>
      </c>
      <c r="C9775" s="1">
        <v>42547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>
        <v>135.94999999999999</v>
      </c>
      <c r="S9775">
        <v>1</v>
      </c>
      <c r="T9775">
        <v>0</v>
      </c>
      <c r="U9775">
        <v>39.4255</v>
      </c>
      <c r="V9775">
        <f>IFERROR(SuperstoreData[[#This Row],[Profit]]/SuperstoreData[[#This Row],[Sales]],0)</f>
        <v>0.29000000000000004</v>
      </c>
      <c r="W9775">
        <f>YEAR(C9775)</f>
        <v>2016</v>
      </c>
      <c r="X9775" t="str">
        <f>TEXT(C9775,"mmm")</f>
        <v>Jun</v>
      </c>
    </row>
    <row r="9776" spans="1:24" x14ac:dyDescent="0.3">
      <c r="A9776">
        <v>9775</v>
      </c>
      <c r="B9776" t="s">
        <v>11645</v>
      </c>
      <c r="C9776" s="1">
        <v>41846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>
        <v>2177.5839999999998</v>
      </c>
      <c r="S9776">
        <v>8</v>
      </c>
      <c r="T9776">
        <v>0.8</v>
      </c>
      <c r="U9776">
        <v>-3701.8928000000001</v>
      </c>
      <c r="V9776">
        <f>IFERROR(SuperstoreData[[#This Row],[Profit]]/SuperstoreData[[#This Row],[Sales]],0)</f>
        <v>-1.7000000000000002</v>
      </c>
      <c r="W9776">
        <f>YEAR(C9776)</f>
        <v>2014</v>
      </c>
      <c r="X9776" t="str">
        <f>TEXT(C9776,"mmm")</f>
        <v>Jul</v>
      </c>
    </row>
    <row r="9777" spans="1:24" x14ac:dyDescent="0.3">
      <c r="A9777">
        <v>9776</v>
      </c>
      <c r="B9777" t="s">
        <v>11645</v>
      </c>
      <c r="C9777" s="1">
        <v>41846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>
        <v>17.495999999999999</v>
      </c>
      <c r="S9777">
        <v>3</v>
      </c>
      <c r="T9777">
        <v>0.6</v>
      </c>
      <c r="U9777">
        <v>-10.0602</v>
      </c>
      <c r="V9777">
        <f>IFERROR(SuperstoreData[[#This Row],[Profit]]/SuperstoreData[[#This Row],[Sales]],0)</f>
        <v>-0.57500000000000007</v>
      </c>
      <c r="W9777">
        <f>YEAR(C9777)</f>
        <v>2014</v>
      </c>
      <c r="X9777" t="str">
        <f>TEXT(C9777,"mmm")</f>
        <v>Jul</v>
      </c>
    </row>
    <row r="9778" spans="1:24" x14ac:dyDescent="0.3">
      <c r="A9778">
        <v>9777</v>
      </c>
      <c r="B9778" t="s">
        <v>11645</v>
      </c>
      <c r="C9778" s="1">
        <v>41846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>
        <v>16.783999999999999</v>
      </c>
      <c r="S9778">
        <v>4</v>
      </c>
      <c r="T9778">
        <v>0.8</v>
      </c>
      <c r="U9778">
        <v>-26.854399999999998</v>
      </c>
      <c r="V9778">
        <f>IFERROR(SuperstoreData[[#This Row],[Profit]]/SuperstoreData[[#This Row],[Sales]],0)</f>
        <v>-1.6</v>
      </c>
      <c r="W9778">
        <f>YEAR(C9778)</f>
        <v>2014</v>
      </c>
      <c r="X9778" t="str">
        <f>TEXT(C9778,"mmm")</f>
        <v>Jul</v>
      </c>
    </row>
    <row r="9779" spans="1:24" x14ac:dyDescent="0.3">
      <c r="A9779">
        <v>9778</v>
      </c>
      <c r="B9779" t="s">
        <v>11645</v>
      </c>
      <c r="C9779" s="1">
        <v>41846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>
        <v>431.13600000000002</v>
      </c>
      <c r="S9779">
        <v>9</v>
      </c>
      <c r="T9779">
        <v>0.2</v>
      </c>
      <c r="U9779">
        <v>-26.946000000000002</v>
      </c>
      <c r="V9779">
        <f>IFERROR(SuperstoreData[[#This Row],[Profit]]/SuperstoreData[[#This Row],[Sales]],0)</f>
        <v>-6.25E-2</v>
      </c>
      <c r="W9779">
        <f>YEAR(C9779)</f>
        <v>2014</v>
      </c>
      <c r="X9779" t="str">
        <f>TEXT(C9779,"mmm")</f>
        <v>Jul</v>
      </c>
    </row>
    <row r="9780" spans="1:24" x14ac:dyDescent="0.3">
      <c r="A9780">
        <v>9779</v>
      </c>
      <c r="B9780" t="s">
        <v>11645</v>
      </c>
      <c r="C9780" s="1">
        <v>41846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>
        <v>8.8800000000000008</v>
      </c>
      <c r="S9780">
        <v>5</v>
      </c>
      <c r="T9780">
        <v>0.8</v>
      </c>
      <c r="U9780">
        <v>-13.32</v>
      </c>
      <c r="V9780">
        <f>IFERROR(SuperstoreData[[#This Row],[Profit]]/SuperstoreData[[#This Row],[Sales]],0)</f>
        <v>-1.5</v>
      </c>
      <c r="W9780">
        <f>YEAR(C9780)</f>
        <v>2014</v>
      </c>
      <c r="X9780" t="str">
        <f>TEXT(C9780,"mmm")</f>
        <v>Jul</v>
      </c>
    </row>
    <row r="9781" spans="1:24" x14ac:dyDescent="0.3">
      <c r="A9781">
        <v>9780</v>
      </c>
      <c r="B9781" t="s">
        <v>11645</v>
      </c>
      <c r="C9781" s="1">
        <v>41846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>
        <v>4.8360000000000003</v>
      </c>
      <c r="S9781">
        <v>2</v>
      </c>
      <c r="T9781">
        <v>0.8</v>
      </c>
      <c r="U9781">
        <v>-12.09</v>
      </c>
      <c r="V9781">
        <f>IFERROR(SuperstoreData[[#This Row],[Profit]]/SuperstoreData[[#This Row],[Sales]],0)</f>
        <v>-2.5</v>
      </c>
      <c r="W9781">
        <f>YEAR(C9781)</f>
        <v>2014</v>
      </c>
      <c r="X9781" t="str">
        <f>TEXT(C9781,"mmm")</f>
        <v>Jul</v>
      </c>
    </row>
    <row r="9782" spans="1:24" x14ac:dyDescent="0.3">
      <c r="A9782">
        <v>9781</v>
      </c>
      <c r="B9782" t="s">
        <v>11646</v>
      </c>
      <c r="C9782" s="1">
        <v>42627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>
        <v>437.85</v>
      </c>
      <c r="S9782">
        <v>3</v>
      </c>
      <c r="T9782">
        <v>0</v>
      </c>
      <c r="U9782">
        <v>131.35499999999999</v>
      </c>
      <c r="V9782">
        <f>IFERROR(SuperstoreData[[#This Row],[Profit]]/SuperstoreData[[#This Row],[Sales]],0)</f>
        <v>0.29999999999999993</v>
      </c>
      <c r="W9782">
        <f>YEAR(C9782)</f>
        <v>2016</v>
      </c>
      <c r="X9782" t="str">
        <f>TEXT(C9782,"mmm")</f>
        <v>Sep</v>
      </c>
    </row>
    <row r="9783" spans="1:24" x14ac:dyDescent="0.3">
      <c r="A9783">
        <v>9782</v>
      </c>
      <c r="B9783" t="s">
        <v>11646</v>
      </c>
      <c r="C9783" s="1">
        <v>42627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>
        <v>673.56799999999998</v>
      </c>
      <c r="S9783">
        <v>2</v>
      </c>
      <c r="T9783">
        <v>0.2</v>
      </c>
      <c r="U9783">
        <v>252.58799999999999</v>
      </c>
      <c r="V9783">
        <f>IFERROR(SuperstoreData[[#This Row],[Profit]]/SuperstoreData[[#This Row],[Sales]],0)</f>
        <v>0.375</v>
      </c>
      <c r="W9783">
        <f>YEAR(C9783)</f>
        <v>2016</v>
      </c>
      <c r="X9783" t="str">
        <f>TEXT(C9783,"mmm")</f>
        <v>Sep</v>
      </c>
    </row>
    <row r="9784" spans="1:24" x14ac:dyDescent="0.3">
      <c r="A9784">
        <v>9783</v>
      </c>
      <c r="B9784" t="s">
        <v>11647</v>
      </c>
      <c r="C9784" s="1">
        <v>42155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>
        <v>274.8</v>
      </c>
      <c r="S9784">
        <v>5</v>
      </c>
      <c r="T9784">
        <v>0</v>
      </c>
      <c r="U9784">
        <v>134.65199999999999</v>
      </c>
      <c r="V9784">
        <f>IFERROR(SuperstoreData[[#This Row],[Profit]]/SuperstoreData[[#This Row],[Sales]],0)</f>
        <v>0.48999999999999994</v>
      </c>
      <c r="W9784">
        <f>YEAR(C9784)</f>
        <v>2015</v>
      </c>
      <c r="X9784" t="str">
        <f>TEXT(C9784,"mmm")</f>
        <v>May</v>
      </c>
    </row>
    <row r="9785" spans="1:24" x14ac:dyDescent="0.3">
      <c r="A9785">
        <v>9784</v>
      </c>
      <c r="B9785" t="s">
        <v>11647</v>
      </c>
      <c r="C9785" s="1">
        <v>42155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>
        <v>62.18</v>
      </c>
      <c r="S9785">
        <v>1</v>
      </c>
      <c r="T9785">
        <v>0</v>
      </c>
      <c r="U9785">
        <v>16.788599999999999</v>
      </c>
      <c r="V9785">
        <f>IFERROR(SuperstoreData[[#This Row],[Profit]]/SuperstoreData[[#This Row],[Sales]],0)</f>
        <v>0.26999999999999996</v>
      </c>
      <c r="W9785">
        <f>YEAR(C9785)</f>
        <v>2015</v>
      </c>
      <c r="X9785" t="str">
        <f>TEXT(C9785,"mmm")</f>
        <v>May</v>
      </c>
    </row>
    <row r="9786" spans="1:24" x14ac:dyDescent="0.3">
      <c r="A9786">
        <v>9785</v>
      </c>
      <c r="B9786" t="s">
        <v>11647</v>
      </c>
      <c r="C9786" s="1">
        <v>42155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>
        <v>8.2799999999999994</v>
      </c>
      <c r="S9786">
        <v>2</v>
      </c>
      <c r="T9786">
        <v>0</v>
      </c>
      <c r="U9786">
        <v>2.9807999999999999</v>
      </c>
      <c r="V9786">
        <f>IFERROR(SuperstoreData[[#This Row],[Profit]]/SuperstoreData[[#This Row],[Sales]],0)</f>
        <v>0.36000000000000004</v>
      </c>
      <c r="W9786">
        <f>YEAR(C9786)</f>
        <v>2015</v>
      </c>
      <c r="X9786" t="str">
        <f>TEXT(C9786,"mmm")</f>
        <v>May</v>
      </c>
    </row>
    <row r="9787" spans="1:24" x14ac:dyDescent="0.3">
      <c r="A9787">
        <v>9786</v>
      </c>
      <c r="B9787" t="s">
        <v>11648</v>
      </c>
      <c r="C9787" s="1">
        <v>42133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>
        <v>48.81</v>
      </c>
      <c r="S9787">
        <v>3</v>
      </c>
      <c r="T9787">
        <v>0</v>
      </c>
      <c r="U9787">
        <v>23.916899999999998</v>
      </c>
      <c r="V9787">
        <f>IFERROR(SuperstoreData[[#This Row],[Profit]]/SuperstoreData[[#This Row],[Sales]],0)</f>
        <v>0.48999999999999994</v>
      </c>
      <c r="W9787">
        <f>YEAR(C9787)</f>
        <v>2015</v>
      </c>
      <c r="X9787" t="str">
        <f>TEXT(C9787,"mmm")</f>
        <v>May</v>
      </c>
    </row>
    <row r="9788" spans="1:24" x14ac:dyDescent="0.3">
      <c r="A9788">
        <v>9787</v>
      </c>
      <c r="B9788" t="s">
        <v>11649</v>
      </c>
      <c r="C9788" s="1">
        <v>41948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>
        <v>149.9</v>
      </c>
      <c r="S9788">
        <v>5</v>
      </c>
      <c r="T9788">
        <v>0</v>
      </c>
      <c r="U9788">
        <v>40.472999999999999</v>
      </c>
      <c r="V9788">
        <f>IFERROR(SuperstoreData[[#This Row],[Profit]]/SuperstoreData[[#This Row],[Sales]],0)</f>
        <v>0.26999999999999996</v>
      </c>
      <c r="W9788">
        <f>YEAR(C9788)</f>
        <v>2014</v>
      </c>
      <c r="X9788" t="str">
        <f>TEXT(C9788,"mmm")</f>
        <v>Nov</v>
      </c>
    </row>
    <row r="9789" spans="1:24" x14ac:dyDescent="0.3">
      <c r="A9789">
        <v>9788</v>
      </c>
      <c r="B9789" t="s">
        <v>11650</v>
      </c>
      <c r="C9789" s="1">
        <v>42821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>
        <v>1023.332</v>
      </c>
      <c r="S9789">
        <v>5</v>
      </c>
      <c r="T9789">
        <v>0.32</v>
      </c>
      <c r="U9789">
        <v>-30.097999999999999</v>
      </c>
      <c r="V9789">
        <f>IFERROR(SuperstoreData[[#This Row],[Profit]]/SuperstoreData[[#This Row],[Sales]],0)</f>
        <v>-2.9411764705882353E-2</v>
      </c>
      <c r="W9789">
        <f>YEAR(C9789)</f>
        <v>2017</v>
      </c>
      <c r="X9789" t="str">
        <f>TEXT(C9789,"mmm")</f>
        <v>Mar</v>
      </c>
    </row>
    <row r="9790" spans="1:24" x14ac:dyDescent="0.3">
      <c r="A9790">
        <v>9789</v>
      </c>
      <c r="B9790" t="s">
        <v>11650</v>
      </c>
      <c r="C9790" s="1">
        <v>42821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>
        <v>600.55799999999999</v>
      </c>
      <c r="S9790">
        <v>3</v>
      </c>
      <c r="T9790">
        <v>0.3</v>
      </c>
      <c r="U9790">
        <v>-8.5793999999999997</v>
      </c>
      <c r="V9790">
        <f>IFERROR(SuperstoreData[[#This Row],[Profit]]/SuperstoreData[[#This Row],[Sales]],0)</f>
        <v>-1.4285714285714285E-2</v>
      </c>
      <c r="W9790">
        <f>YEAR(C9790)</f>
        <v>2017</v>
      </c>
      <c r="X9790" t="str">
        <f>TEXT(C9790,"mmm")</f>
        <v>Mar</v>
      </c>
    </row>
    <row r="9791" spans="1:24" x14ac:dyDescent="0.3">
      <c r="A9791">
        <v>9790</v>
      </c>
      <c r="B9791" t="s">
        <v>11650</v>
      </c>
      <c r="C9791" s="1">
        <v>42821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>
        <v>39.991999999999997</v>
      </c>
      <c r="S9791">
        <v>1</v>
      </c>
      <c r="T9791">
        <v>0.2</v>
      </c>
      <c r="U9791">
        <v>6.9985999999999997</v>
      </c>
      <c r="V9791">
        <f>IFERROR(SuperstoreData[[#This Row],[Profit]]/SuperstoreData[[#This Row],[Sales]],0)</f>
        <v>0.17500000000000002</v>
      </c>
      <c r="W9791">
        <f>YEAR(C9791)</f>
        <v>2017</v>
      </c>
      <c r="X9791" t="str">
        <f>TEXT(C9791,"mmm")</f>
        <v>Mar</v>
      </c>
    </row>
    <row r="9792" spans="1:24" x14ac:dyDescent="0.3">
      <c r="A9792">
        <v>9791</v>
      </c>
      <c r="B9792" t="s">
        <v>11650</v>
      </c>
      <c r="C9792" s="1">
        <v>42821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>
        <v>211.24600000000001</v>
      </c>
      <c r="S9792">
        <v>2</v>
      </c>
      <c r="T9792">
        <v>0.3</v>
      </c>
      <c r="U9792">
        <v>-66.391599999999997</v>
      </c>
      <c r="V9792">
        <f>IFERROR(SuperstoreData[[#This Row],[Profit]]/SuperstoreData[[#This Row],[Sales]],0)</f>
        <v>-0.31428571428571428</v>
      </c>
      <c r="W9792">
        <f>YEAR(C9792)</f>
        <v>2017</v>
      </c>
      <c r="X9792" t="str">
        <f>TEXT(C9792,"mmm")</f>
        <v>Mar</v>
      </c>
    </row>
    <row r="9793" spans="1:24" x14ac:dyDescent="0.3">
      <c r="A9793">
        <v>9792</v>
      </c>
      <c r="B9793" t="s">
        <v>11651</v>
      </c>
      <c r="C9793" s="1">
        <v>41780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>
        <v>56.064</v>
      </c>
      <c r="S9793">
        <v>6</v>
      </c>
      <c r="T9793">
        <v>0.2</v>
      </c>
      <c r="U9793">
        <v>21.024000000000001</v>
      </c>
      <c r="V9793">
        <f>IFERROR(SuperstoreData[[#This Row],[Profit]]/SuperstoreData[[#This Row],[Sales]],0)</f>
        <v>0.375</v>
      </c>
      <c r="W9793">
        <f>YEAR(C9793)</f>
        <v>2014</v>
      </c>
      <c r="X9793" t="str">
        <f>TEXT(C9793,"mmm")</f>
        <v>May</v>
      </c>
    </row>
    <row r="9794" spans="1:24" x14ac:dyDescent="0.3">
      <c r="A9794">
        <v>9793</v>
      </c>
      <c r="B9794" t="s">
        <v>11651</v>
      </c>
      <c r="C9794" s="1">
        <v>41780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>
        <v>107.77200000000001</v>
      </c>
      <c r="S9794">
        <v>2</v>
      </c>
      <c r="T9794">
        <v>0.3</v>
      </c>
      <c r="U9794">
        <v>-29.252400000000002</v>
      </c>
      <c r="V9794">
        <f>IFERROR(SuperstoreData[[#This Row],[Profit]]/SuperstoreData[[#This Row],[Sales]],0)</f>
        <v>-0.27142857142857141</v>
      </c>
      <c r="W9794">
        <f>YEAR(C9794)</f>
        <v>2014</v>
      </c>
      <c r="X9794" t="str">
        <f>TEXT(C9794,"mmm")</f>
        <v>May</v>
      </c>
    </row>
    <row r="9795" spans="1:24" x14ac:dyDescent="0.3">
      <c r="A9795">
        <v>9794</v>
      </c>
      <c r="B9795" t="s">
        <v>11651</v>
      </c>
      <c r="C9795" s="1">
        <v>41780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>
        <v>4.8319999999999999</v>
      </c>
      <c r="S9795">
        <v>1</v>
      </c>
      <c r="T9795">
        <v>0.2</v>
      </c>
      <c r="U9795">
        <v>1.6308</v>
      </c>
      <c r="V9795">
        <f>IFERROR(SuperstoreData[[#This Row],[Profit]]/SuperstoreData[[#This Row],[Sales]],0)</f>
        <v>0.33750000000000002</v>
      </c>
      <c r="W9795">
        <f>YEAR(C9795)</f>
        <v>2014</v>
      </c>
      <c r="X9795" t="str">
        <f>TEXT(C9795,"mmm")</f>
        <v>May</v>
      </c>
    </row>
    <row r="9796" spans="1:24" x14ac:dyDescent="0.3">
      <c r="A9796">
        <v>9795</v>
      </c>
      <c r="B9796" t="s">
        <v>11651</v>
      </c>
      <c r="C9796" s="1">
        <v>41780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>
        <v>18.239999999999998</v>
      </c>
      <c r="S9796">
        <v>3</v>
      </c>
      <c r="T9796">
        <v>0.8</v>
      </c>
      <c r="U9796">
        <v>-31.007999999999999</v>
      </c>
      <c r="V9796">
        <f>IFERROR(SuperstoreData[[#This Row],[Profit]]/SuperstoreData[[#This Row],[Sales]],0)</f>
        <v>-1.7000000000000002</v>
      </c>
      <c r="W9796">
        <f>YEAR(C9796)</f>
        <v>2014</v>
      </c>
      <c r="X9796" t="str">
        <f>TEXT(C9796,"mmm")</f>
        <v>May</v>
      </c>
    </row>
    <row r="9797" spans="1:24" x14ac:dyDescent="0.3">
      <c r="A9797">
        <v>9796</v>
      </c>
      <c r="B9797" t="s">
        <v>11652</v>
      </c>
      <c r="C9797" s="1">
        <v>42511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>
        <v>3.798</v>
      </c>
      <c r="S9797">
        <v>3</v>
      </c>
      <c r="T9797">
        <v>0.8</v>
      </c>
      <c r="U9797">
        <v>-5.8868999999999998</v>
      </c>
      <c r="V9797">
        <f>IFERROR(SuperstoreData[[#This Row],[Profit]]/SuperstoreData[[#This Row],[Sales]],0)</f>
        <v>-1.5499999999999998</v>
      </c>
      <c r="W9797">
        <f>YEAR(C9797)</f>
        <v>2016</v>
      </c>
      <c r="X9797" t="str">
        <f>TEXT(C9797,"mmm")</f>
        <v>May</v>
      </c>
    </row>
    <row r="9798" spans="1:24" x14ac:dyDescent="0.3">
      <c r="A9798">
        <v>9797</v>
      </c>
      <c r="B9798" t="s">
        <v>11653</v>
      </c>
      <c r="C9798" s="1">
        <v>42016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>
        <v>10.368</v>
      </c>
      <c r="S9798">
        <v>2</v>
      </c>
      <c r="T9798">
        <v>0.2</v>
      </c>
      <c r="U9798">
        <v>1.5551999999999999</v>
      </c>
      <c r="V9798">
        <f>IFERROR(SuperstoreData[[#This Row],[Profit]]/SuperstoreData[[#This Row],[Sales]],0)</f>
        <v>0.15</v>
      </c>
      <c r="W9798">
        <f>YEAR(C9798)</f>
        <v>2015</v>
      </c>
      <c r="X9798" t="str">
        <f>TEXT(C9798,"mmm")</f>
        <v>Jan</v>
      </c>
    </row>
    <row r="9799" spans="1:24" x14ac:dyDescent="0.3">
      <c r="A9799">
        <v>9798</v>
      </c>
      <c r="B9799" t="s">
        <v>11653</v>
      </c>
      <c r="C9799" s="1">
        <v>42016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>
        <v>235.18799999999999</v>
      </c>
      <c r="S9799">
        <v>2</v>
      </c>
      <c r="T9799">
        <v>0.4</v>
      </c>
      <c r="U9799">
        <v>-43.117800000000003</v>
      </c>
      <c r="V9799">
        <f>IFERROR(SuperstoreData[[#This Row],[Profit]]/SuperstoreData[[#This Row],[Sales]],0)</f>
        <v>-0.18333333333333335</v>
      </c>
      <c r="W9799">
        <f>YEAR(C9799)</f>
        <v>2015</v>
      </c>
      <c r="X9799" t="str">
        <f>TEXT(C9799,"mmm")</f>
        <v>Jan</v>
      </c>
    </row>
    <row r="9800" spans="1:24" x14ac:dyDescent="0.3">
      <c r="A9800">
        <v>9799</v>
      </c>
      <c r="B9800" t="s">
        <v>11653</v>
      </c>
      <c r="C9800" s="1">
        <v>42016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>
        <v>26.376000000000001</v>
      </c>
      <c r="S9800">
        <v>4</v>
      </c>
      <c r="T9800">
        <v>0.4</v>
      </c>
      <c r="U9800">
        <v>2.6375999999999999</v>
      </c>
      <c r="V9800">
        <f>IFERROR(SuperstoreData[[#This Row],[Profit]]/SuperstoreData[[#This Row],[Sales]],0)</f>
        <v>9.9999999999999992E-2</v>
      </c>
      <c r="W9800">
        <f>YEAR(C9800)</f>
        <v>2015</v>
      </c>
      <c r="X9800" t="str">
        <f>TEXT(C9800,"mmm")</f>
        <v>Jan</v>
      </c>
    </row>
    <row r="9801" spans="1:24" x14ac:dyDescent="0.3">
      <c r="A9801">
        <v>9800</v>
      </c>
      <c r="B9801" t="s">
        <v>11653</v>
      </c>
      <c r="C9801" s="1">
        <v>42016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>
        <v>10.384</v>
      </c>
      <c r="S9801">
        <v>2</v>
      </c>
      <c r="T9801">
        <v>0.2</v>
      </c>
      <c r="U9801">
        <v>2.2065999999999999</v>
      </c>
      <c r="V9801">
        <f>IFERROR(SuperstoreData[[#This Row],[Profit]]/SuperstoreData[[#This Row],[Sales]],0)</f>
        <v>0.21249999999999999</v>
      </c>
      <c r="W9801">
        <f>YEAR(C9801)</f>
        <v>2015</v>
      </c>
      <c r="X9801" t="str">
        <f>TEXT(C9801,"mmm")</f>
        <v>Jan</v>
      </c>
    </row>
    <row r="9802" spans="1:24" x14ac:dyDescent="0.3">
      <c r="A9802">
        <v>9801</v>
      </c>
      <c r="B9802" t="s">
        <v>11653</v>
      </c>
      <c r="C9802" s="1">
        <v>42016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>
        <v>107.11799999999999</v>
      </c>
      <c r="S9802">
        <v>3</v>
      </c>
      <c r="T9802">
        <v>0.4</v>
      </c>
      <c r="U9802">
        <v>-21.4236</v>
      </c>
      <c r="V9802">
        <f>IFERROR(SuperstoreData[[#This Row],[Profit]]/SuperstoreData[[#This Row],[Sales]],0)</f>
        <v>-0.2</v>
      </c>
      <c r="W9802">
        <f>YEAR(C9802)</f>
        <v>2015</v>
      </c>
      <c r="X9802" t="str">
        <f>TEXT(C9802,"mmm")</f>
        <v>Jan</v>
      </c>
    </row>
    <row r="9803" spans="1:24" x14ac:dyDescent="0.3">
      <c r="A9803">
        <v>9802</v>
      </c>
      <c r="B9803" t="s">
        <v>11654</v>
      </c>
      <c r="C9803" s="1">
        <v>43007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>
        <v>97.3</v>
      </c>
      <c r="S9803">
        <v>7</v>
      </c>
      <c r="T9803">
        <v>0</v>
      </c>
      <c r="U9803">
        <v>28.216999999999999</v>
      </c>
      <c r="V9803">
        <f>IFERROR(SuperstoreData[[#This Row],[Profit]]/SuperstoreData[[#This Row],[Sales]],0)</f>
        <v>0.28999999999999998</v>
      </c>
      <c r="W9803">
        <f>YEAR(C9803)</f>
        <v>2017</v>
      </c>
      <c r="X9803" t="str">
        <f>TEXT(C9803,"mmm")</f>
        <v>Sep</v>
      </c>
    </row>
    <row r="9804" spans="1:24" x14ac:dyDescent="0.3">
      <c r="A9804">
        <v>9803</v>
      </c>
      <c r="B9804" t="s">
        <v>11656</v>
      </c>
      <c r="C9804" s="1">
        <v>42203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>
        <v>3.3279999999999998</v>
      </c>
      <c r="S9804">
        <v>2</v>
      </c>
      <c r="T9804">
        <v>0.2</v>
      </c>
      <c r="U9804">
        <v>1.2063999999999999</v>
      </c>
      <c r="V9804">
        <f>IFERROR(SuperstoreData[[#This Row],[Profit]]/SuperstoreData[[#This Row],[Sales]],0)</f>
        <v>0.36249999999999999</v>
      </c>
      <c r="W9804">
        <f>YEAR(C9804)</f>
        <v>2015</v>
      </c>
      <c r="X9804" t="str">
        <f>TEXT(C9804,"mmm")</f>
        <v>Jul</v>
      </c>
    </row>
    <row r="9805" spans="1:24" x14ac:dyDescent="0.3">
      <c r="A9805">
        <v>9804</v>
      </c>
      <c r="B9805" t="s">
        <v>11656</v>
      </c>
      <c r="C9805" s="1">
        <v>42203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>
        <v>135.99</v>
      </c>
      <c r="S9805">
        <v>1</v>
      </c>
      <c r="T9805">
        <v>0</v>
      </c>
      <c r="U9805">
        <v>36.717300000000002</v>
      </c>
      <c r="V9805">
        <f>IFERROR(SuperstoreData[[#This Row],[Profit]]/SuperstoreData[[#This Row],[Sales]],0)</f>
        <v>0.27</v>
      </c>
      <c r="W9805">
        <f>YEAR(C9805)</f>
        <v>2015</v>
      </c>
      <c r="X9805" t="str">
        <f>TEXT(C9805,"mmm")</f>
        <v>Jul</v>
      </c>
    </row>
    <row r="9806" spans="1:24" x14ac:dyDescent="0.3">
      <c r="A9806">
        <v>9805</v>
      </c>
      <c r="B9806" t="s">
        <v>11656</v>
      </c>
      <c r="C9806" s="1">
        <v>42203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>
        <v>7.38</v>
      </c>
      <c r="S9806">
        <v>1</v>
      </c>
      <c r="T9806">
        <v>0</v>
      </c>
      <c r="U9806">
        <v>2.1402000000000001</v>
      </c>
      <c r="V9806">
        <f>IFERROR(SuperstoreData[[#This Row],[Profit]]/SuperstoreData[[#This Row],[Sales]],0)</f>
        <v>0.29000000000000004</v>
      </c>
      <c r="W9806">
        <f>YEAR(C9806)</f>
        <v>2015</v>
      </c>
      <c r="X9806" t="str">
        <f>TEXT(C9806,"mmm")</f>
        <v>Jul</v>
      </c>
    </row>
    <row r="9807" spans="1:24" x14ac:dyDescent="0.3">
      <c r="A9807">
        <v>9806</v>
      </c>
      <c r="B9807" t="s">
        <v>11657</v>
      </c>
      <c r="C9807" s="1">
        <v>42664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>
        <v>45.567999999999998</v>
      </c>
      <c r="S9807">
        <v>2</v>
      </c>
      <c r="T9807">
        <v>0.2</v>
      </c>
      <c r="U9807">
        <v>9.6831999999999994</v>
      </c>
      <c r="V9807">
        <f>IFERROR(SuperstoreData[[#This Row],[Profit]]/SuperstoreData[[#This Row],[Sales]],0)</f>
        <v>0.21249999999999999</v>
      </c>
      <c r="W9807">
        <f>YEAR(C9807)</f>
        <v>2016</v>
      </c>
      <c r="X9807" t="str">
        <f>TEXT(C9807,"mmm")</f>
        <v>Oct</v>
      </c>
    </row>
    <row r="9808" spans="1:24" x14ac:dyDescent="0.3">
      <c r="A9808">
        <v>9807</v>
      </c>
      <c r="B9808" t="s">
        <v>11657</v>
      </c>
      <c r="C9808" s="1">
        <v>42664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>
        <v>28.751999999999999</v>
      </c>
      <c r="S9808">
        <v>8</v>
      </c>
      <c r="T9808">
        <v>0.7</v>
      </c>
      <c r="U9808">
        <v>-21.084800000000001</v>
      </c>
      <c r="V9808">
        <f>IFERROR(SuperstoreData[[#This Row],[Profit]]/SuperstoreData[[#This Row],[Sales]],0)</f>
        <v>-0.73333333333333339</v>
      </c>
      <c r="W9808">
        <f>YEAR(C9808)</f>
        <v>2016</v>
      </c>
      <c r="X9808" t="str">
        <f>TEXT(C9808,"mmm")</f>
        <v>Oct</v>
      </c>
    </row>
    <row r="9809" spans="1:24" x14ac:dyDescent="0.3">
      <c r="A9809">
        <v>9808</v>
      </c>
      <c r="B9809" t="s">
        <v>11658</v>
      </c>
      <c r="C9809" s="1">
        <v>42943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>
        <v>194.84800000000001</v>
      </c>
      <c r="S9809">
        <v>4</v>
      </c>
      <c r="T9809">
        <v>0.2</v>
      </c>
      <c r="U9809">
        <v>12.178000000000001</v>
      </c>
      <c r="V9809">
        <f>IFERROR(SuperstoreData[[#This Row],[Profit]]/SuperstoreData[[#This Row],[Sales]],0)</f>
        <v>6.25E-2</v>
      </c>
      <c r="W9809">
        <f>YEAR(C9809)</f>
        <v>2017</v>
      </c>
      <c r="X9809" t="str">
        <f>TEXT(C9809,"mmm")</f>
        <v>Jul</v>
      </c>
    </row>
    <row r="9810" spans="1:24" x14ac:dyDescent="0.3">
      <c r="A9810">
        <v>9809</v>
      </c>
      <c r="B9810" t="s">
        <v>11659</v>
      </c>
      <c r="C9810" s="1">
        <v>42937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>
        <v>2.1120000000000001</v>
      </c>
      <c r="S9810">
        <v>2</v>
      </c>
      <c r="T9810">
        <v>0.8</v>
      </c>
      <c r="U9810">
        <v>-3.3792</v>
      </c>
      <c r="V9810">
        <f>IFERROR(SuperstoreData[[#This Row],[Profit]]/SuperstoreData[[#This Row],[Sales]],0)</f>
        <v>-1.5999999999999999</v>
      </c>
      <c r="W9810">
        <f>YEAR(C9810)</f>
        <v>2017</v>
      </c>
      <c r="X9810" t="str">
        <f>TEXT(C9810,"mmm")</f>
        <v>Jul</v>
      </c>
    </row>
    <row r="9811" spans="1:24" x14ac:dyDescent="0.3">
      <c r="A9811">
        <v>9810</v>
      </c>
      <c r="B9811" t="s">
        <v>11660</v>
      </c>
      <c r="C9811" s="1">
        <v>41950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>
        <v>25.92</v>
      </c>
      <c r="S9811">
        <v>5</v>
      </c>
      <c r="T9811">
        <v>0.2</v>
      </c>
      <c r="U9811">
        <v>9.0719999999999992</v>
      </c>
      <c r="V9811">
        <f>IFERROR(SuperstoreData[[#This Row],[Profit]]/SuperstoreData[[#This Row],[Sales]],0)</f>
        <v>0.34999999999999992</v>
      </c>
      <c r="W9811">
        <f>YEAR(C9811)</f>
        <v>2014</v>
      </c>
      <c r="X9811" t="str">
        <f>TEXT(C9811,"mmm")</f>
        <v>Nov</v>
      </c>
    </row>
    <row r="9812" spans="1:24" x14ac:dyDescent="0.3">
      <c r="A9812">
        <v>9811</v>
      </c>
      <c r="B9812" t="s">
        <v>11660</v>
      </c>
      <c r="C9812" s="1">
        <v>41950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>
        <v>120.768</v>
      </c>
      <c r="S9812">
        <v>4</v>
      </c>
      <c r="T9812">
        <v>0.2</v>
      </c>
      <c r="U9812">
        <v>9.0576000000000008</v>
      </c>
      <c r="V9812">
        <f>IFERROR(SuperstoreData[[#This Row],[Profit]]/SuperstoreData[[#This Row],[Sales]],0)</f>
        <v>7.5000000000000011E-2</v>
      </c>
      <c r="W9812">
        <f>YEAR(C9812)</f>
        <v>2014</v>
      </c>
      <c r="X9812" t="str">
        <f>TEXT(C9812,"mmm")</f>
        <v>Nov</v>
      </c>
    </row>
    <row r="9813" spans="1:24" x14ac:dyDescent="0.3">
      <c r="A9813">
        <v>9812</v>
      </c>
      <c r="B9813" t="s">
        <v>11661</v>
      </c>
      <c r="C9813" s="1">
        <v>42701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>
        <v>25.92</v>
      </c>
      <c r="S9813">
        <v>4</v>
      </c>
      <c r="T9813">
        <v>0</v>
      </c>
      <c r="U9813">
        <v>12.441599999999999</v>
      </c>
      <c r="V9813">
        <f>IFERROR(SuperstoreData[[#This Row],[Profit]]/SuperstoreData[[#This Row],[Sales]],0)</f>
        <v>0.47999999999999993</v>
      </c>
      <c r="W9813">
        <f>YEAR(C9813)</f>
        <v>2016</v>
      </c>
      <c r="X9813" t="str">
        <f>TEXT(C9813,"mmm")</f>
        <v>Nov</v>
      </c>
    </row>
    <row r="9814" spans="1:24" x14ac:dyDescent="0.3">
      <c r="A9814">
        <v>9813</v>
      </c>
      <c r="B9814" t="s">
        <v>11661</v>
      </c>
      <c r="C9814" s="1">
        <v>42701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>
        <v>34.65</v>
      </c>
      <c r="S9814">
        <v>3</v>
      </c>
      <c r="T9814">
        <v>0</v>
      </c>
      <c r="U9814">
        <v>9.702</v>
      </c>
      <c r="V9814">
        <f>IFERROR(SuperstoreData[[#This Row],[Profit]]/SuperstoreData[[#This Row],[Sales]],0)</f>
        <v>0.28000000000000003</v>
      </c>
      <c r="W9814">
        <f>YEAR(C9814)</f>
        <v>2016</v>
      </c>
      <c r="X9814" t="str">
        <f>TEXT(C9814,"mmm")</f>
        <v>Nov</v>
      </c>
    </row>
    <row r="9815" spans="1:24" x14ac:dyDescent="0.3">
      <c r="A9815">
        <v>9814</v>
      </c>
      <c r="B9815" t="s">
        <v>11661</v>
      </c>
      <c r="C9815" s="1">
        <v>42701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>
        <v>204.95</v>
      </c>
      <c r="S9815">
        <v>5</v>
      </c>
      <c r="T9815">
        <v>0</v>
      </c>
      <c r="U9815">
        <v>100.4255</v>
      </c>
      <c r="V9815">
        <f>IFERROR(SuperstoreData[[#This Row],[Profit]]/SuperstoreData[[#This Row],[Sales]],0)</f>
        <v>0.49000000000000005</v>
      </c>
      <c r="W9815">
        <f>YEAR(C9815)</f>
        <v>2016</v>
      </c>
      <c r="X9815" t="str">
        <f>TEXT(C9815,"mmm")</f>
        <v>Nov</v>
      </c>
    </row>
    <row r="9816" spans="1:24" x14ac:dyDescent="0.3">
      <c r="A9816">
        <v>9815</v>
      </c>
      <c r="B9816" t="s">
        <v>11661</v>
      </c>
      <c r="C9816" s="1">
        <v>42701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>
        <v>79.95</v>
      </c>
      <c r="S9816">
        <v>5</v>
      </c>
      <c r="T9816">
        <v>0</v>
      </c>
      <c r="U9816">
        <v>38.375999999999998</v>
      </c>
      <c r="V9816">
        <f>IFERROR(SuperstoreData[[#This Row],[Profit]]/SuperstoreData[[#This Row],[Sales]],0)</f>
        <v>0.47999999999999993</v>
      </c>
      <c r="W9816">
        <f>YEAR(C9816)</f>
        <v>2016</v>
      </c>
      <c r="X9816" t="str">
        <f>TEXT(C9816,"mmm")</f>
        <v>Nov</v>
      </c>
    </row>
    <row r="9817" spans="1:24" x14ac:dyDescent="0.3">
      <c r="A9817">
        <v>9816</v>
      </c>
      <c r="B9817" t="s">
        <v>11662</v>
      </c>
      <c r="C9817" s="1">
        <v>42163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>
        <v>173.488</v>
      </c>
      <c r="S9817">
        <v>7</v>
      </c>
      <c r="T9817">
        <v>0.2</v>
      </c>
      <c r="U9817">
        <v>54.215000000000003</v>
      </c>
      <c r="V9817">
        <f>IFERROR(SuperstoreData[[#This Row],[Profit]]/SuperstoreData[[#This Row],[Sales]],0)</f>
        <v>0.3125</v>
      </c>
      <c r="W9817">
        <f>YEAR(C9817)</f>
        <v>2015</v>
      </c>
      <c r="X9817" t="str">
        <f>TEXT(C9817,"mmm")</f>
        <v>Jun</v>
      </c>
    </row>
    <row r="9818" spans="1:24" x14ac:dyDescent="0.3">
      <c r="A9818">
        <v>9817</v>
      </c>
      <c r="B9818" t="s">
        <v>11662</v>
      </c>
      <c r="C9818" s="1">
        <v>42163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>
        <v>516.96</v>
      </c>
      <c r="S9818">
        <v>4</v>
      </c>
      <c r="T9818">
        <v>0.2</v>
      </c>
      <c r="U9818">
        <v>-6.4619999999999997</v>
      </c>
      <c r="V9818">
        <f>IFERROR(SuperstoreData[[#This Row],[Profit]]/SuperstoreData[[#This Row],[Sales]],0)</f>
        <v>-1.2499999999999999E-2</v>
      </c>
      <c r="W9818">
        <f>YEAR(C9818)</f>
        <v>2015</v>
      </c>
      <c r="X9818" t="str">
        <f>TEXT(C9818,"mmm")</f>
        <v>Jun</v>
      </c>
    </row>
    <row r="9819" spans="1:24" x14ac:dyDescent="0.3">
      <c r="A9819">
        <v>9818</v>
      </c>
      <c r="B9819" t="s">
        <v>11662</v>
      </c>
      <c r="C9819" s="1">
        <v>42163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>
        <v>173.208</v>
      </c>
      <c r="S9819">
        <v>7</v>
      </c>
      <c r="T9819">
        <v>0.2</v>
      </c>
      <c r="U9819">
        <v>45.467100000000002</v>
      </c>
      <c r="V9819">
        <f>IFERROR(SuperstoreData[[#This Row],[Profit]]/SuperstoreData[[#This Row],[Sales]],0)</f>
        <v>0.26250000000000001</v>
      </c>
      <c r="W9819">
        <f>YEAR(C9819)</f>
        <v>2015</v>
      </c>
      <c r="X9819" t="str">
        <f>TEXT(C9819,"mmm")</f>
        <v>Jun</v>
      </c>
    </row>
    <row r="9820" spans="1:24" x14ac:dyDescent="0.3">
      <c r="A9820">
        <v>9819</v>
      </c>
      <c r="B9820" t="s">
        <v>11662</v>
      </c>
      <c r="C9820" s="1">
        <v>42163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>
        <v>4.4480000000000004</v>
      </c>
      <c r="S9820">
        <v>2</v>
      </c>
      <c r="T9820">
        <v>0.2</v>
      </c>
      <c r="U9820">
        <v>0.33360000000000001</v>
      </c>
      <c r="V9820">
        <f>IFERROR(SuperstoreData[[#This Row],[Profit]]/SuperstoreData[[#This Row],[Sales]],0)</f>
        <v>7.4999999999999997E-2</v>
      </c>
      <c r="W9820">
        <f>YEAR(C9820)</f>
        <v>2015</v>
      </c>
      <c r="X9820" t="str">
        <f>TEXT(C9820,"mmm")</f>
        <v>Jun</v>
      </c>
    </row>
    <row r="9821" spans="1:24" x14ac:dyDescent="0.3">
      <c r="A9821">
        <v>9820</v>
      </c>
      <c r="B9821" t="s">
        <v>11662</v>
      </c>
      <c r="C9821" s="1">
        <v>42163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>
        <v>9</v>
      </c>
      <c r="S9821">
        <v>3</v>
      </c>
      <c r="T9821">
        <v>0.2</v>
      </c>
      <c r="U9821">
        <v>3.15</v>
      </c>
      <c r="V9821">
        <f>IFERROR(SuperstoreData[[#This Row],[Profit]]/SuperstoreData[[#This Row],[Sales]],0)</f>
        <v>0.35</v>
      </c>
      <c r="W9821">
        <f>YEAR(C9821)</f>
        <v>2015</v>
      </c>
      <c r="X9821" t="str">
        <f>TEXT(C9821,"mmm")</f>
        <v>Jun</v>
      </c>
    </row>
    <row r="9822" spans="1:24" x14ac:dyDescent="0.3">
      <c r="A9822">
        <v>9821</v>
      </c>
      <c r="B9822" t="s">
        <v>11662</v>
      </c>
      <c r="C9822" s="1">
        <v>42163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>
        <v>42.24</v>
      </c>
      <c r="S9822">
        <v>10</v>
      </c>
      <c r="T9822">
        <v>0.2</v>
      </c>
      <c r="U9822">
        <v>13.2</v>
      </c>
      <c r="V9822">
        <f>IFERROR(SuperstoreData[[#This Row],[Profit]]/SuperstoreData[[#This Row],[Sales]],0)</f>
        <v>0.31249999999999994</v>
      </c>
      <c r="W9822">
        <f>YEAR(C9822)</f>
        <v>2015</v>
      </c>
      <c r="X9822" t="str">
        <f>TEXT(C9822,"mmm")</f>
        <v>Jun</v>
      </c>
    </row>
    <row r="9823" spans="1:24" x14ac:dyDescent="0.3">
      <c r="A9823">
        <v>9822</v>
      </c>
      <c r="B9823" t="s">
        <v>11662</v>
      </c>
      <c r="C9823" s="1">
        <v>42163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>
        <v>18.263999999999999</v>
      </c>
      <c r="S9823">
        <v>2</v>
      </c>
      <c r="T9823">
        <v>0.7</v>
      </c>
      <c r="U9823">
        <v>-13.393599999999999</v>
      </c>
      <c r="V9823">
        <f>IFERROR(SuperstoreData[[#This Row],[Profit]]/SuperstoreData[[#This Row],[Sales]],0)</f>
        <v>-0.73333333333333328</v>
      </c>
      <c r="W9823">
        <f>YEAR(C9823)</f>
        <v>2015</v>
      </c>
      <c r="X9823" t="str">
        <f>TEXT(C9823,"mmm")</f>
        <v>Jun</v>
      </c>
    </row>
    <row r="9824" spans="1:24" x14ac:dyDescent="0.3">
      <c r="A9824">
        <v>9823</v>
      </c>
      <c r="B9824" t="s">
        <v>11663</v>
      </c>
      <c r="C9824" s="1">
        <v>41866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>
        <v>152.91</v>
      </c>
      <c r="S9824">
        <v>3</v>
      </c>
      <c r="T9824">
        <v>0</v>
      </c>
      <c r="U9824">
        <v>42.814799999999998</v>
      </c>
      <c r="V9824">
        <f>IFERROR(SuperstoreData[[#This Row],[Profit]]/SuperstoreData[[#This Row],[Sales]],0)</f>
        <v>0.27999999999999997</v>
      </c>
      <c r="W9824">
        <f>YEAR(C9824)</f>
        <v>2014</v>
      </c>
      <c r="X9824" t="str">
        <f>TEXT(C9824,"mmm")</f>
        <v>Aug</v>
      </c>
    </row>
    <row r="9825" spans="1:24" x14ac:dyDescent="0.3">
      <c r="A9825">
        <v>9824</v>
      </c>
      <c r="B9825" t="s">
        <v>11663</v>
      </c>
      <c r="C9825" s="1">
        <v>41866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>
        <v>92.94</v>
      </c>
      <c r="S9825">
        <v>3</v>
      </c>
      <c r="T9825">
        <v>0</v>
      </c>
      <c r="U9825">
        <v>41.823</v>
      </c>
      <c r="V9825">
        <f>IFERROR(SuperstoreData[[#This Row],[Profit]]/SuperstoreData[[#This Row],[Sales]],0)</f>
        <v>0.45</v>
      </c>
      <c r="W9825">
        <f>YEAR(C9825)</f>
        <v>2014</v>
      </c>
      <c r="X9825" t="str">
        <f>TEXT(C9825,"mmm")</f>
        <v>Aug</v>
      </c>
    </row>
    <row r="9826" spans="1:24" x14ac:dyDescent="0.3">
      <c r="A9826">
        <v>9825</v>
      </c>
      <c r="B9826" t="s">
        <v>11663</v>
      </c>
      <c r="C9826" s="1">
        <v>41866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>
        <v>17.856000000000002</v>
      </c>
      <c r="S9826">
        <v>4</v>
      </c>
      <c r="T9826">
        <v>0.2</v>
      </c>
      <c r="U9826">
        <v>6.2496</v>
      </c>
      <c r="V9826">
        <f>IFERROR(SuperstoreData[[#This Row],[Profit]]/SuperstoreData[[#This Row],[Sales]],0)</f>
        <v>0.35</v>
      </c>
      <c r="W9826">
        <f>YEAR(C9826)</f>
        <v>2014</v>
      </c>
      <c r="X9826" t="str">
        <f>TEXT(C9826,"mmm")</f>
        <v>Aug</v>
      </c>
    </row>
    <row r="9827" spans="1:24" x14ac:dyDescent="0.3">
      <c r="A9827">
        <v>9826</v>
      </c>
      <c r="B9827" t="s">
        <v>11663</v>
      </c>
      <c r="C9827" s="1">
        <v>41866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>
        <v>46.44</v>
      </c>
      <c r="S9827">
        <v>3</v>
      </c>
      <c r="T9827">
        <v>0.2</v>
      </c>
      <c r="U9827">
        <v>15.093</v>
      </c>
      <c r="V9827">
        <f>IFERROR(SuperstoreData[[#This Row],[Profit]]/SuperstoreData[[#This Row],[Sales]],0)</f>
        <v>0.32500000000000001</v>
      </c>
      <c r="W9827">
        <f>YEAR(C9827)</f>
        <v>2014</v>
      </c>
      <c r="X9827" t="str">
        <f>TEXT(C9827,"mmm")</f>
        <v>Aug</v>
      </c>
    </row>
    <row r="9828" spans="1:24" x14ac:dyDescent="0.3">
      <c r="A9828">
        <v>9827</v>
      </c>
      <c r="B9828" t="s">
        <v>11663</v>
      </c>
      <c r="C9828" s="1">
        <v>41866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>
        <v>195.136</v>
      </c>
      <c r="S9828">
        <v>4</v>
      </c>
      <c r="T9828">
        <v>0.2</v>
      </c>
      <c r="U9828">
        <v>-12.196</v>
      </c>
      <c r="V9828">
        <f>IFERROR(SuperstoreData[[#This Row],[Profit]]/SuperstoreData[[#This Row],[Sales]],0)</f>
        <v>-6.25E-2</v>
      </c>
      <c r="W9828">
        <f>YEAR(C9828)</f>
        <v>2014</v>
      </c>
      <c r="X9828" t="str">
        <f>TEXT(C9828,"mmm")</f>
        <v>Aug</v>
      </c>
    </row>
    <row r="9829" spans="1:24" x14ac:dyDescent="0.3">
      <c r="A9829">
        <v>9828</v>
      </c>
      <c r="B9829" t="s">
        <v>11664</v>
      </c>
      <c r="C9829" s="1">
        <v>42905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>
        <v>129.30000000000001</v>
      </c>
      <c r="S9829">
        <v>2</v>
      </c>
      <c r="T9829">
        <v>0</v>
      </c>
      <c r="U9829">
        <v>6.4649999999999999</v>
      </c>
      <c r="V9829">
        <f>IFERROR(SuperstoreData[[#This Row],[Profit]]/SuperstoreData[[#This Row],[Sales]],0)</f>
        <v>4.9999999999999996E-2</v>
      </c>
      <c r="W9829">
        <f>YEAR(C9829)</f>
        <v>2017</v>
      </c>
      <c r="X9829" t="str">
        <f>TEXT(C9829,"mmm")</f>
        <v>Jun</v>
      </c>
    </row>
    <row r="9830" spans="1:24" x14ac:dyDescent="0.3">
      <c r="A9830">
        <v>9829</v>
      </c>
      <c r="B9830" t="s">
        <v>11664</v>
      </c>
      <c r="C9830" s="1">
        <v>42905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>
        <v>11.568</v>
      </c>
      <c r="S9830">
        <v>3</v>
      </c>
      <c r="T9830">
        <v>0.2</v>
      </c>
      <c r="U9830">
        <v>3.7595999999999998</v>
      </c>
      <c r="V9830">
        <f>IFERROR(SuperstoreData[[#This Row],[Profit]]/SuperstoreData[[#This Row],[Sales]],0)</f>
        <v>0.32500000000000001</v>
      </c>
      <c r="W9830">
        <f>YEAR(C9830)</f>
        <v>2017</v>
      </c>
      <c r="X9830" t="str">
        <f>TEXT(C9830,"mmm")</f>
        <v>Jun</v>
      </c>
    </row>
    <row r="9831" spans="1:24" x14ac:dyDescent="0.3">
      <c r="A9831">
        <v>9830</v>
      </c>
      <c r="B9831" t="s">
        <v>11665</v>
      </c>
      <c r="C9831" s="1">
        <v>42932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>
        <v>242.352</v>
      </c>
      <c r="S9831">
        <v>3</v>
      </c>
      <c r="T9831">
        <v>0.2</v>
      </c>
      <c r="U9831">
        <v>15.147</v>
      </c>
      <c r="V9831">
        <f>IFERROR(SuperstoreData[[#This Row],[Profit]]/SuperstoreData[[#This Row],[Sales]],0)</f>
        <v>6.25E-2</v>
      </c>
      <c r="W9831">
        <f>YEAR(C9831)</f>
        <v>2017</v>
      </c>
      <c r="X9831" t="str">
        <f>TEXT(C9831,"mmm")</f>
        <v>Jul</v>
      </c>
    </row>
    <row r="9832" spans="1:24" x14ac:dyDescent="0.3">
      <c r="A9832">
        <v>9831</v>
      </c>
      <c r="B9832" t="s">
        <v>11666</v>
      </c>
      <c r="C9832" s="1">
        <v>41989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>
        <v>319.96800000000002</v>
      </c>
      <c r="S9832">
        <v>4</v>
      </c>
      <c r="T9832">
        <v>0.2</v>
      </c>
      <c r="U9832">
        <v>95.990399999999994</v>
      </c>
      <c r="V9832">
        <f>IFERROR(SuperstoreData[[#This Row],[Profit]]/SuperstoreData[[#This Row],[Sales]],0)</f>
        <v>0.3</v>
      </c>
      <c r="W9832">
        <f>YEAR(C9832)</f>
        <v>2014</v>
      </c>
      <c r="X9832" t="str">
        <f>TEXT(C9832,"mmm")</f>
        <v>Dec</v>
      </c>
    </row>
    <row r="9833" spans="1:24" x14ac:dyDescent="0.3">
      <c r="A9833">
        <v>9832</v>
      </c>
      <c r="B9833" t="s">
        <v>11666</v>
      </c>
      <c r="C9833" s="1">
        <v>41989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>
        <v>8.6240000000000006</v>
      </c>
      <c r="S9833">
        <v>7</v>
      </c>
      <c r="T9833">
        <v>0.6</v>
      </c>
      <c r="U9833">
        <v>-2.5872000000000002</v>
      </c>
      <c r="V9833">
        <f>IFERROR(SuperstoreData[[#This Row],[Profit]]/SuperstoreData[[#This Row],[Sales]],0)</f>
        <v>-0.3</v>
      </c>
      <c r="W9833">
        <f>YEAR(C9833)</f>
        <v>2014</v>
      </c>
      <c r="X9833" t="str">
        <f>TEXT(C9833,"mmm")</f>
        <v>Dec</v>
      </c>
    </row>
    <row r="9834" spans="1:24" x14ac:dyDescent="0.3">
      <c r="A9834">
        <v>9833</v>
      </c>
      <c r="B9834" t="s">
        <v>11667</v>
      </c>
      <c r="C9834" s="1">
        <v>41777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>
        <v>3.984</v>
      </c>
      <c r="S9834">
        <v>1</v>
      </c>
      <c r="T9834">
        <v>0.2</v>
      </c>
      <c r="U9834">
        <v>1.4441999999999999</v>
      </c>
      <c r="V9834">
        <f>IFERROR(SuperstoreData[[#This Row],[Profit]]/SuperstoreData[[#This Row],[Sales]],0)</f>
        <v>0.36249999999999999</v>
      </c>
      <c r="W9834">
        <f>YEAR(C9834)</f>
        <v>2014</v>
      </c>
      <c r="X9834" t="str">
        <f>TEXT(C9834,"mmm")</f>
        <v>May</v>
      </c>
    </row>
    <row r="9835" spans="1:24" x14ac:dyDescent="0.3">
      <c r="A9835">
        <v>9834</v>
      </c>
      <c r="B9835" t="s">
        <v>11668</v>
      </c>
      <c r="C9835" s="1">
        <v>42992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>
        <v>895.94399999999996</v>
      </c>
      <c r="S9835">
        <v>7</v>
      </c>
      <c r="T9835">
        <v>0.2</v>
      </c>
      <c r="U9835">
        <v>190.38810000000001</v>
      </c>
      <c r="V9835">
        <f>IFERROR(SuperstoreData[[#This Row],[Profit]]/SuperstoreData[[#This Row],[Sales]],0)</f>
        <v>0.21250000000000002</v>
      </c>
      <c r="W9835">
        <f>YEAR(C9835)</f>
        <v>2017</v>
      </c>
      <c r="X9835" t="str">
        <f>TEXT(C9835,"mmm")</f>
        <v>Sep</v>
      </c>
    </row>
    <row r="9836" spans="1:24" x14ac:dyDescent="0.3">
      <c r="A9836">
        <v>9835</v>
      </c>
      <c r="B9836" t="s">
        <v>11669</v>
      </c>
      <c r="C9836" s="1">
        <v>42653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>
        <v>14</v>
      </c>
      <c r="S9836">
        <v>4</v>
      </c>
      <c r="T9836">
        <v>0.6</v>
      </c>
      <c r="U9836">
        <v>-6.3</v>
      </c>
      <c r="V9836">
        <f>IFERROR(SuperstoreData[[#This Row],[Profit]]/SuperstoreData[[#This Row],[Sales]],0)</f>
        <v>-0.45</v>
      </c>
      <c r="W9836">
        <f>YEAR(C9836)</f>
        <v>2016</v>
      </c>
      <c r="X9836" t="str">
        <f>TEXT(C9836,"mmm")</f>
        <v>Oct</v>
      </c>
    </row>
    <row r="9837" spans="1:24" x14ac:dyDescent="0.3">
      <c r="A9837">
        <v>9836</v>
      </c>
      <c r="B9837" t="s">
        <v>11669</v>
      </c>
      <c r="C9837" s="1">
        <v>42653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>
        <v>16.391999999999999</v>
      </c>
      <c r="S9837">
        <v>2</v>
      </c>
      <c r="T9837">
        <v>0.8</v>
      </c>
      <c r="U9837">
        <v>-26.2272</v>
      </c>
      <c r="V9837">
        <f>IFERROR(SuperstoreData[[#This Row],[Profit]]/SuperstoreData[[#This Row],[Sales]],0)</f>
        <v>-1.6</v>
      </c>
      <c r="W9837">
        <f>YEAR(C9837)</f>
        <v>2016</v>
      </c>
      <c r="X9837" t="str">
        <f>TEXT(C9837,"mmm")</f>
        <v>Oct</v>
      </c>
    </row>
    <row r="9838" spans="1:24" x14ac:dyDescent="0.3">
      <c r="A9838">
        <v>9837</v>
      </c>
      <c r="B9838" t="s">
        <v>11670</v>
      </c>
      <c r="C9838" s="1">
        <v>42638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>
        <v>10.9</v>
      </c>
      <c r="S9838">
        <v>5</v>
      </c>
      <c r="T9838">
        <v>0</v>
      </c>
      <c r="U9838">
        <v>5.1230000000000002</v>
      </c>
      <c r="V9838">
        <f>IFERROR(SuperstoreData[[#This Row],[Profit]]/SuperstoreData[[#This Row],[Sales]],0)</f>
        <v>0.47000000000000003</v>
      </c>
      <c r="W9838">
        <f>YEAR(C9838)</f>
        <v>2016</v>
      </c>
      <c r="X9838" t="str">
        <f>TEXT(C9838,"mmm")</f>
        <v>Sep</v>
      </c>
    </row>
    <row r="9839" spans="1:24" x14ac:dyDescent="0.3">
      <c r="A9839">
        <v>9838</v>
      </c>
      <c r="B9839" t="s">
        <v>11670</v>
      </c>
      <c r="C9839" s="1">
        <v>42638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>
        <v>29.6</v>
      </c>
      <c r="S9839">
        <v>2</v>
      </c>
      <c r="T9839">
        <v>0</v>
      </c>
      <c r="U9839">
        <v>14.8</v>
      </c>
      <c r="V9839">
        <f>IFERROR(SuperstoreData[[#This Row],[Profit]]/SuperstoreData[[#This Row],[Sales]],0)</f>
        <v>0.5</v>
      </c>
      <c r="W9839">
        <f>YEAR(C9839)</f>
        <v>2016</v>
      </c>
      <c r="X9839" t="str">
        <f>TEXT(C9839,"mmm")</f>
        <v>Sep</v>
      </c>
    </row>
    <row r="9840" spans="1:24" x14ac:dyDescent="0.3">
      <c r="A9840">
        <v>9839</v>
      </c>
      <c r="B9840" t="s">
        <v>11670</v>
      </c>
      <c r="C9840" s="1">
        <v>42638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>
        <v>4.9800000000000004</v>
      </c>
      <c r="S9840">
        <v>1</v>
      </c>
      <c r="T9840">
        <v>0</v>
      </c>
      <c r="U9840">
        <v>2.2907999999999999</v>
      </c>
      <c r="V9840">
        <f>IFERROR(SuperstoreData[[#This Row],[Profit]]/SuperstoreData[[#This Row],[Sales]],0)</f>
        <v>0.45999999999999996</v>
      </c>
      <c r="W9840">
        <f>YEAR(C9840)</f>
        <v>2016</v>
      </c>
      <c r="X9840" t="str">
        <f>TEXT(C9840,"mmm")</f>
        <v>Sep</v>
      </c>
    </row>
    <row r="9841" spans="1:24" x14ac:dyDescent="0.3">
      <c r="A9841">
        <v>9840</v>
      </c>
      <c r="B9841" t="s">
        <v>11670</v>
      </c>
      <c r="C9841" s="1">
        <v>42638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>
        <v>479.976</v>
      </c>
      <c r="S9841">
        <v>3</v>
      </c>
      <c r="T9841">
        <v>0.2</v>
      </c>
      <c r="U9841">
        <v>161.99189999999999</v>
      </c>
      <c r="V9841">
        <f>IFERROR(SuperstoreData[[#This Row],[Profit]]/SuperstoreData[[#This Row],[Sales]],0)</f>
        <v>0.33749999999999997</v>
      </c>
      <c r="W9841">
        <f>YEAR(C9841)</f>
        <v>2016</v>
      </c>
      <c r="X9841" t="str">
        <f>TEXT(C9841,"mmm")</f>
        <v>Sep</v>
      </c>
    </row>
    <row r="9842" spans="1:24" x14ac:dyDescent="0.3">
      <c r="A9842">
        <v>9841</v>
      </c>
      <c r="B9842" t="s">
        <v>11670</v>
      </c>
      <c r="C9842" s="1">
        <v>42638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>
        <v>44.735999999999997</v>
      </c>
      <c r="S9842">
        <v>8</v>
      </c>
      <c r="T9842">
        <v>0.2</v>
      </c>
      <c r="U9842">
        <v>4.4736000000000002</v>
      </c>
      <c r="V9842">
        <f>IFERROR(SuperstoreData[[#This Row],[Profit]]/SuperstoreData[[#This Row],[Sales]],0)</f>
        <v>0.1</v>
      </c>
      <c r="W9842">
        <f>YEAR(C9842)</f>
        <v>2016</v>
      </c>
      <c r="X9842" t="str">
        <f>TEXT(C9842,"mmm")</f>
        <v>Sep</v>
      </c>
    </row>
    <row r="9843" spans="1:24" x14ac:dyDescent="0.3">
      <c r="A9843">
        <v>9842</v>
      </c>
      <c r="B9843" t="s">
        <v>11670</v>
      </c>
      <c r="C9843" s="1">
        <v>42638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>
        <v>5.76</v>
      </c>
      <c r="S9843">
        <v>2</v>
      </c>
      <c r="T9843">
        <v>0</v>
      </c>
      <c r="U9843">
        <v>1.6704000000000001</v>
      </c>
      <c r="V9843">
        <f>IFERROR(SuperstoreData[[#This Row],[Profit]]/SuperstoreData[[#This Row],[Sales]],0)</f>
        <v>0.29000000000000004</v>
      </c>
      <c r="W9843">
        <f>YEAR(C9843)</f>
        <v>2016</v>
      </c>
      <c r="X9843" t="str">
        <f>TEXT(C9843,"mmm")</f>
        <v>Sep</v>
      </c>
    </row>
    <row r="9844" spans="1:24" x14ac:dyDescent="0.3">
      <c r="A9844">
        <v>9843</v>
      </c>
      <c r="B9844" t="s">
        <v>11670</v>
      </c>
      <c r="C9844" s="1">
        <v>42638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>
        <v>483.13600000000002</v>
      </c>
      <c r="S9844">
        <v>4</v>
      </c>
      <c r="T9844">
        <v>0.2</v>
      </c>
      <c r="U9844">
        <v>60.392000000000003</v>
      </c>
      <c r="V9844">
        <f>IFERROR(SuperstoreData[[#This Row],[Profit]]/SuperstoreData[[#This Row],[Sales]],0)</f>
        <v>0.125</v>
      </c>
      <c r="W9844">
        <f>YEAR(C9844)</f>
        <v>2016</v>
      </c>
      <c r="X9844" t="str">
        <f>TEXT(C9844,"mmm")</f>
        <v>Sep</v>
      </c>
    </row>
    <row r="9845" spans="1:24" x14ac:dyDescent="0.3">
      <c r="A9845">
        <v>9844</v>
      </c>
      <c r="B9845" t="s">
        <v>11671</v>
      </c>
      <c r="C9845" s="1">
        <v>41793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>
        <v>15.936</v>
      </c>
      <c r="S9845">
        <v>4</v>
      </c>
      <c r="T9845">
        <v>0.2</v>
      </c>
      <c r="U9845">
        <v>5.1791999999999998</v>
      </c>
      <c r="V9845">
        <f>IFERROR(SuperstoreData[[#This Row],[Profit]]/SuperstoreData[[#This Row],[Sales]],0)</f>
        <v>0.32500000000000001</v>
      </c>
      <c r="W9845">
        <f>YEAR(C9845)</f>
        <v>2014</v>
      </c>
      <c r="X9845" t="str">
        <f>TEXT(C9845,"mmm")</f>
        <v>Jun</v>
      </c>
    </row>
    <row r="9846" spans="1:24" x14ac:dyDescent="0.3">
      <c r="A9846">
        <v>9845</v>
      </c>
      <c r="B9846" t="s">
        <v>11671</v>
      </c>
      <c r="C9846" s="1">
        <v>41793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>
        <v>61.543999999999997</v>
      </c>
      <c r="S9846">
        <v>7</v>
      </c>
      <c r="T9846">
        <v>0.6</v>
      </c>
      <c r="U9846">
        <v>-40.003599999999999</v>
      </c>
      <c r="V9846">
        <f>IFERROR(SuperstoreData[[#This Row],[Profit]]/SuperstoreData[[#This Row],[Sales]],0)</f>
        <v>-0.65</v>
      </c>
      <c r="W9846">
        <f>YEAR(C9846)</f>
        <v>2014</v>
      </c>
      <c r="X9846" t="str">
        <f>TEXT(C9846,"mmm")</f>
        <v>Jun</v>
      </c>
    </row>
    <row r="9847" spans="1:24" x14ac:dyDescent="0.3">
      <c r="A9847">
        <v>9846</v>
      </c>
      <c r="B9847" t="s">
        <v>11671</v>
      </c>
      <c r="C9847" s="1">
        <v>41793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>
        <v>132.696</v>
      </c>
      <c r="S9847">
        <v>3</v>
      </c>
      <c r="T9847">
        <v>0.2</v>
      </c>
      <c r="U9847">
        <v>9.9521999999999995</v>
      </c>
      <c r="V9847">
        <f>IFERROR(SuperstoreData[[#This Row],[Profit]]/SuperstoreData[[#This Row],[Sales]],0)</f>
        <v>7.4999999999999997E-2</v>
      </c>
      <c r="W9847">
        <f>YEAR(C9847)</f>
        <v>2014</v>
      </c>
      <c r="X9847" t="str">
        <f>TEXT(C9847,"mmm")</f>
        <v>Jun</v>
      </c>
    </row>
    <row r="9848" spans="1:24" x14ac:dyDescent="0.3">
      <c r="A9848">
        <v>9847</v>
      </c>
      <c r="B9848" t="s">
        <v>11672</v>
      </c>
      <c r="C9848" s="1">
        <v>42980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>
        <v>43.1</v>
      </c>
      <c r="S9848">
        <v>5</v>
      </c>
      <c r="T9848">
        <v>0</v>
      </c>
      <c r="U9848">
        <v>11.206</v>
      </c>
      <c r="V9848">
        <f>IFERROR(SuperstoreData[[#This Row],[Profit]]/SuperstoreData[[#This Row],[Sales]],0)</f>
        <v>0.25999999999999995</v>
      </c>
      <c r="W9848">
        <f>YEAR(C9848)</f>
        <v>2017</v>
      </c>
      <c r="X9848" t="str">
        <f>TEXT(C9848,"mmm")</f>
        <v>Sep</v>
      </c>
    </row>
    <row r="9849" spans="1:24" x14ac:dyDescent="0.3">
      <c r="A9849">
        <v>9848</v>
      </c>
      <c r="B9849" t="s">
        <v>11672</v>
      </c>
      <c r="C9849" s="1">
        <v>42980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>
        <v>511.5</v>
      </c>
      <c r="S9849">
        <v>5</v>
      </c>
      <c r="T9849">
        <v>0</v>
      </c>
      <c r="U9849">
        <v>132.99</v>
      </c>
      <c r="V9849">
        <f>IFERROR(SuperstoreData[[#This Row],[Profit]]/SuperstoreData[[#This Row],[Sales]],0)</f>
        <v>0.26</v>
      </c>
      <c r="W9849">
        <f>YEAR(C9849)</f>
        <v>2017</v>
      </c>
      <c r="X9849" t="str">
        <f>TEXT(C9849,"mmm")</f>
        <v>Sep</v>
      </c>
    </row>
    <row r="9850" spans="1:24" x14ac:dyDescent="0.3">
      <c r="A9850">
        <v>9849</v>
      </c>
      <c r="B9850" t="s">
        <v>11672</v>
      </c>
      <c r="C9850" s="1">
        <v>42980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>
        <v>147.91999999999999</v>
      </c>
      <c r="S9850">
        <v>5</v>
      </c>
      <c r="T9850">
        <v>0.2</v>
      </c>
      <c r="U9850">
        <v>46.225000000000001</v>
      </c>
      <c r="V9850">
        <f>IFERROR(SuperstoreData[[#This Row],[Profit]]/SuperstoreData[[#This Row],[Sales]],0)</f>
        <v>0.31250000000000006</v>
      </c>
      <c r="W9850">
        <f>YEAR(C9850)</f>
        <v>2017</v>
      </c>
      <c r="X9850" t="str">
        <f>TEXT(C9850,"mmm")</f>
        <v>Sep</v>
      </c>
    </row>
    <row r="9851" spans="1:24" x14ac:dyDescent="0.3">
      <c r="A9851">
        <v>9850</v>
      </c>
      <c r="B9851" t="s">
        <v>11673</v>
      </c>
      <c r="C9851" s="1">
        <v>41741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>
        <v>39.68</v>
      </c>
      <c r="S9851">
        <v>2</v>
      </c>
      <c r="T9851">
        <v>0</v>
      </c>
      <c r="U9851">
        <v>16.268799999999999</v>
      </c>
      <c r="V9851">
        <f>IFERROR(SuperstoreData[[#This Row],[Profit]]/SuperstoreData[[#This Row],[Sales]],0)</f>
        <v>0.41</v>
      </c>
      <c r="W9851">
        <f>YEAR(C9851)</f>
        <v>2014</v>
      </c>
      <c r="X9851" t="str">
        <f>TEXT(C9851,"mmm")</f>
        <v>Apr</v>
      </c>
    </row>
    <row r="9852" spans="1:24" x14ac:dyDescent="0.3">
      <c r="A9852">
        <v>9851</v>
      </c>
      <c r="B9852" t="s">
        <v>11674</v>
      </c>
      <c r="C9852" s="1">
        <v>42492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>
        <v>12.56</v>
      </c>
      <c r="S9852">
        <v>2</v>
      </c>
      <c r="T9852">
        <v>0</v>
      </c>
      <c r="U9852">
        <v>4.0191999999999997</v>
      </c>
      <c r="V9852">
        <f>IFERROR(SuperstoreData[[#This Row],[Profit]]/SuperstoreData[[#This Row],[Sales]],0)</f>
        <v>0.31999999999999995</v>
      </c>
      <c r="W9852">
        <f>YEAR(C9852)</f>
        <v>2016</v>
      </c>
      <c r="X9852" t="str">
        <f>TEXT(C9852,"mmm")</f>
        <v>May</v>
      </c>
    </row>
    <row r="9853" spans="1:24" x14ac:dyDescent="0.3">
      <c r="A9853">
        <v>9852</v>
      </c>
      <c r="B9853" t="s">
        <v>11674</v>
      </c>
      <c r="C9853" s="1">
        <v>42492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>
        <v>90.48</v>
      </c>
      <c r="S9853">
        <v>3</v>
      </c>
      <c r="T9853">
        <v>0.2</v>
      </c>
      <c r="U9853">
        <v>33.93</v>
      </c>
      <c r="V9853">
        <f>IFERROR(SuperstoreData[[#This Row],[Profit]]/SuperstoreData[[#This Row],[Sales]],0)</f>
        <v>0.375</v>
      </c>
      <c r="W9853">
        <f>YEAR(C9853)</f>
        <v>2016</v>
      </c>
      <c r="X9853" t="str">
        <f>TEXT(C9853,"mmm")</f>
        <v>May</v>
      </c>
    </row>
    <row r="9854" spans="1:24" x14ac:dyDescent="0.3">
      <c r="A9854">
        <v>9853</v>
      </c>
      <c r="B9854" t="s">
        <v>11674</v>
      </c>
      <c r="C9854" s="1">
        <v>42492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>
        <v>13.08</v>
      </c>
      <c r="S9854">
        <v>2</v>
      </c>
      <c r="T9854">
        <v>0</v>
      </c>
      <c r="U9854">
        <v>6.0167999999999999</v>
      </c>
      <c r="V9854">
        <f>IFERROR(SuperstoreData[[#This Row],[Profit]]/SuperstoreData[[#This Row],[Sales]],0)</f>
        <v>0.45999999999999996</v>
      </c>
      <c r="W9854">
        <f>YEAR(C9854)</f>
        <v>2016</v>
      </c>
      <c r="X9854" t="str">
        <f>TEXT(C9854,"mmm")</f>
        <v>May</v>
      </c>
    </row>
    <row r="9855" spans="1:24" x14ac:dyDescent="0.3">
      <c r="A9855">
        <v>9854</v>
      </c>
      <c r="B9855" t="s">
        <v>11674</v>
      </c>
      <c r="C9855" s="1">
        <v>42492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>
        <v>214.7</v>
      </c>
      <c r="S9855">
        <v>5</v>
      </c>
      <c r="T9855">
        <v>0</v>
      </c>
      <c r="U9855">
        <v>83.733000000000004</v>
      </c>
      <c r="V9855">
        <f>IFERROR(SuperstoreData[[#This Row],[Profit]]/SuperstoreData[[#This Row],[Sales]],0)</f>
        <v>0.39</v>
      </c>
      <c r="W9855">
        <f>YEAR(C9855)</f>
        <v>2016</v>
      </c>
      <c r="X9855" t="str">
        <f>TEXT(C9855,"mmm")</f>
        <v>May</v>
      </c>
    </row>
    <row r="9856" spans="1:24" x14ac:dyDescent="0.3">
      <c r="A9856">
        <v>9855</v>
      </c>
      <c r="B9856" t="s">
        <v>11675</v>
      </c>
      <c r="C9856" s="1">
        <v>42905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>
        <v>50.32</v>
      </c>
      <c r="S9856">
        <v>4</v>
      </c>
      <c r="T9856">
        <v>0</v>
      </c>
      <c r="U9856">
        <v>21.134399999999999</v>
      </c>
      <c r="V9856">
        <f>IFERROR(SuperstoreData[[#This Row],[Profit]]/SuperstoreData[[#This Row],[Sales]],0)</f>
        <v>0.42</v>
      </c>
      <c r="W9856">
        <f>YEAR(C9856)</f>
        <v>2017</v>
      </c>
      <c r="X9856" t="str">
        <f>TEXT(C9856,"mmm")</f>
        <v>Jun</v>
      </c>
    </row>
    <row r="9857" spans="1:24" x14ac:dyDescent="0.3">
      <c r="A9857">
        <v>9856</v>
      </c>
      <c r="B9857" t="s">
        <v>11675</v>
      </c>
      <c r="C9857" s="1">
        <v>42905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>
        <v>24.56</v>
      </c>
      <c r="S9857">
        <v>2</v>
      </c>
      <c r="T9857">
        <v>0</v>
      </c>
      <c r="U9857">
        <v>11.543200000000001</v>
      </c>
      <c r="V9857">
        <f>IFERROR(SuperstoreData[[#This Row],[Profit]]/SuperstoreData[[#This Row],[Sales]],0)</f>
        <v>0.47000000000000003</v>
      </c>
      <c r="W9857">
        <f>YEAR(C9857)</f>
        <v>2017</v>
      </c>
      <c r="X9857" t="str">
        <f>TEXT(C9857,"mmm")</f>
        <v>Jun</v>
      </c>
    </row>
    <row r="9858" spans="1:24" x14ac:dyDescent="0.3">
      <c r="A9858">
        <v>9857</v>
      </c>
      <c r="B9858" t="s">
        <v>11676</v>
      </c>
      <c r="C9858" s="1">
        <v>41949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>
        <v>43.68</v>
      </c>
      <c r="S9858">
        <v>6</v>
      </c>
      <c r="T9858">
        <v>0</v>
      </c>
      <c r="U9858">
        <v>20.9664</v>
      </c>
      <c r="V9858">
        <f>IFERROR(SuperstoreData[[#This Row],[Profit]]/SuperstoreData[[#This Row],[Sales]],0)</f>
        <v>0.48</v>
      </c>
      <c r="W9858">
        <f>YEAR(C9858)</f>
        <v>2014</v>
      </c>
      <c r="X9858" t="str">
        <f>TEXT(C9858,"mmm")</f>
        <v>Nov</v>
      </c>
    </row>
    <row r="9859" spans="1:24" x14ac:dyDescent="0.3">
      <c r="A9859">
        <v>9858</v>
      </c>
      <c r="B9859" t="s">
        <v>11677</v>
      </c>
      <c r="C9859" s="1">
        <v>42089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>
        <v>3393.68</v>
      </c>
      <c r="S9859">
        <v>8</v>
      </c>
      <c r="T9859">
        <v>0</v>
      </c>
      <c r="U9859">
        <v>610.86239999999998</v>
      </c>
      <c r="V9859">
        <f>IFERROR(SuperstoreData[[#This Row],[Profit]]/SuperstoreData[[#This Row],[Sales]],0)</f>
        <v>0.18</v>
      </c>
      <c r="W9859">
        <f>YEAR(C9859)</f>
        <v>2015</v>
      </c>
      <c r="X9859" t="str">
        <f>TEXT(C9859,"mmm")</f>
        <v>Mar</v>
      </c>
    </row>
    <row r="9860" spans="1:24" x14ac:dyDescent="0.3">
      <c r="A9860">
        <v>9859</v>
      </c>
      <c r="B9860" t="s">
        <v>11678</v>
      </c>
      <c r="C9860" s="1">
        <v>42749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>
        <v>67.400000000000006</v>
      </c>
      <c r="S9860">
        <v>5</v>
      </c>
      <c r="T9860">
        <v>0</v>
      </c>
      <c r="U9860">
        <v>17.524000000000001</v>
      </c>
      <c r="V9860">
        <f>IFERROR(SuperstoreData[[#This Row],[Profit]]/SuperstoreData[[#This Row],[Sales]],0)</f>
        <v>0.26</v>
      </c>
      <c r="W9860">
        <f>YEAR(C9860)</f>
        <v>2017</v>
      </c>
      <c r="X9860" t="str">
        <f>TEXT(C9860,"mmm")</f>
        <v>Jan</v>
      </c>
    </row>
    <row r="9861" spans="1:24" x14ac:dyDescent="0.3">
      <c r="A9861">
        <v>9860</v>
      </c>
      <c r="B9861" t="s">
        <v>11678</v>
      </c>
      <c r="C9861" s="1">
        <v>42749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>
        <v>2.52</v>
      </c>
      <c r="S9861">
        <v>2</v>
      </c>
      <c r="T9861">
        <v>0</v>
      </c>
      <c r="U9861">
        <v>0.1008</v>
      </c>
      <c r="V9861">
        <f>IFERROR(SuperstoreData[[#This Row],[Profit]]/SuperstoreData[[#This Row],[Sales]],0)</f>
        <v>0.04</v>
      </c>
      <c r="W9861">
        <f>YEAR(C9861)</f>
        <v>2017</v>
      </c>
      <c r="X9861" t="str">
        <f>TEXT(C9861,"mmm")</f>
        <v>Jan</v>
      </c>
    </row>
    <row r="9862" spans="1:24" x14ac:dyDescent="0.3">
      <c r="A9862">
        <v>9861</v>
      </c>
      <c r="B9862" t="s">
        <v>11678</v>
      </c>
      <c r="C9862" s="1">
        <v>42749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>
        <v>67.8</v>
      </c>
      <c r="S9862">
        <v>4</v>
      </c>
      <c r="T9862">
        <v>0</v>
      </c>
      <c r="U9862">
        <v>1.3560000000000001</v>
      </c>
      <c r="V9862">
        <f>IFERROR(SuperstoreData[[#This Row],[Profit]]/SuperstoreData[[#This Row],[Sales]],0)</f>
        <v>2.0000000000000004E-2</v>
      </c>
      <c r="W9862">
        <f>YEAR(C9862)</f>
        <v>2017</v>
      </c>
      <c r="X9862" t="str">
        <f>TEXT(C9862,"mmm")</f>
        <v>Jan</v>
      </c>
    </row>
    <row r="9863" spans="1:24" x14ac:dyDescent="0.3">
      <c r="A9863">
        <v>9862</v>
      </c>
      <c r="B9863" t="s">
        <v>11678</v>
      </c>
      <c r="C9863" s="1">
        <v>42749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>
        <v>18.760000000000002</v>
      </c>
      <c r="S9863">
        <v>2</v>
      </c>
      <c r="T9863">
        <v>0</v>
      </c>
      <c r="U9863">
        <v>5.2527999999999997</v>
      </c>
      <c r="V9863">
        <f>IFERROR(SuperstoreData[[#This Row],[Profit]]/SuperstoreData[[#This Row],[Sales]],0)</f>
        <v>0.27999999999999997</v>
      </c>
      <c r="W9863">
        <f>YEAR(C9863)</f>
        <v>2017</v>
      </c>
      <c r="X9863" t="str">
        <f>TEXT(C9863,"mmm")</f>
        <v>Jan</v>
      </c>
    </row>
    <row r="9864" spans="1:24" x14ac:dyDescent="0.3">
      <c r="A9864">
        <v>9863</v>
      </c>
      <c r="B9864" t="s">
        <v>11678</v>
      </c>
      <c r="C9864" s="1">
        <v>42749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>
        <v>12.12</v>
      </c>
      <c r="S9864">
        <v>4</v>
      </c>
      <c r="T9864">
        <v>0</v>
      </c>
      <c r="U9864">
        <v>2.5451999999999999</v>
      </c>
      <c r="V9864">
        <f>IFERROR(SuperstoreData[[#This Row],[Profit]]/SuperstoreData[[#This Row],[Sales]],0)</f>
        <v>0.21</v>
      </c>
      <c r="W9864">
        <f>YEAR(C9864)</f>
        <v>2017</v>
      </c>
      <c r="X9864" t="str">
        <f>TEXT(C9864,"mmm")</f>
        <v>Jan</v>
      </c>
    </row>
    <row r="9865" spans="1:24" x14ac:dyDescent="0.3">
      <c r="A9865">
        <v>9864</v>
      </c>
      <c r="B9865" t="s">
        <v>11678</v>
      </c>
      <c r="C9865" s="1">
        <v>42749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>
        <v>11.34</v>
      </c>
      <c r="S9865">
        <v>1</v>
      </c>
      <c r="T9865">
        <v>0</v>
      </c>
      <c r="U9865">
        <v>5.5566000000000004</v>
      </c>
      <c r="V9865">
        <f>IFERROR(SuperstoreData[[#This Row],[Profit]]/SuperstoreData[[#This Row],[Sales]],0)</f>
        <v>0.49000000000000005</v>
      </c>
      <c r="W9865">
        <f>YEAR(C9865)</f>
        <v>2017</v>
      </c>
      <c r="X9865" t="str">
        <f>TEXT(C9865,"mmm")</f>
        <v>Jan</v>
      </c>
    </row>
    <row r="9866" spans="1:24" x14ac:dyDescent="0.3">
      <c r="A9866">
        <v>9865</v>
      </c>
      <c r="B9866" t="s">
        <v>11678</v>
      </c>
      <c r="C9866" s="1">
        <v>42749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>
        <v>159.80000000000001</v>
      </c>
      <c r="S9866">
        <v>4</v>
      </c>
      <c r="T9866">
        <v>0</v>
      </c>
      <c r="U9866">
        <v>70.311999999999998</v>
      </c>
      <c r="V9866">
        <f>IFERROR(SuperstoreData[[#This Row],[Profit]]/SuperstoreData[[#This Row],[Sales]],0)</f>
        <v>0.43999999999999995</v>
      </c>
      <c r="W9866">
        <f>YEAR(C9866)</f>
        <v>2017</v>
      </c>
      <c r="X9866" t="str">
        <f>TEXT(C9866,"mmm")</f>
        <v>Jan</v>
      </c>
    </row>
    <row r="9867" spans="1:24" x14ac:dyDescent="0.3">
      <c r="A9867">
        <v>9866</v>
      </c>
      <c r="B9867" t="s">
        <v>11678</v>
      </c>
      <c r="C9867" s="1">
        <v>42749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>
        <v>18.96</v>
      </c>
      <c r="S9867">
        <v>2</v>
      </c>
      <c r="T9867">
        <v>0</v>
      </c>
      <c r="U9867">
        <v>8.532</v>
      </c>
      <c r="V9867">
        <f>IFERROR(SuperstoreData[[#This Row],[Profit]]/SuperstoreData[[#This Row],[Sales]],0)</f>
        <v>0.44999999999999996</v>
      </c>
      <c r="W9867">
        <f>YEAR(C9867)</f>
        <v>2017</v>
      </c>
      <c r="X9867" t="str">
        <f>TEXT(C9867,"mmm")</f>
        <v>Jan</v>
      </c>
    </row>
    <row r="9868" spans="1:24" x14ac:dyDescent="0.3">
      <c r="A9868">
        <v>9867</v>
      </c>
      <c r="B9868" t="s">
        <v>11679</v>
      </c>
      <c r="C9868" s="1">
        <v>42089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>
        <v>1085.42</v>
      </c>
      <c r="S9868">
        <v>7</v>
      </c>
      <c r="T9868">
        <v>0</v>
      </c>
      <c r="U9868">
        <v>282.20920000000001</v>
      </c>
      <c r="V9868">
        <f>IFERROR(SuperstoreData[[#This Row],[Profit]]/SuperstoreData[[#This Row],[Sales]],0)</f>
        <v>0.26</v>
      </c>
      <c r="W9868">
        <f>YEAR(C9868)</f>
        <v>2015</v>
      </c>
      <c r="X9868" t="str">
        <f>TEXT(C9868,"mmm")</f>
        <v>Mar</v>
      </c>
    </row>
    <row r="9869" spans="1:24" x14ac:dyDescent="0.3">
      <c r="A9869">
        <v>9868</v>
      </c>
      <c r="B9869" t="s">
        <v>11679</v>
      </c>
      <c r="C9869" s="1">
        <v>42089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>
        <v>13.11</v>
      </c>
      <c r="S9869">
        <v>3</v>
      </c>
      <c r="T9869">
        <v>0</v>
      </c>
      <c r="U9869">
        <v>3.4085999999999999</v>
      </c>
      <c r="V9869">
        <f>IFERROR(SuperstoreData[[#This Row],[Profit]]/SuperstoreData[[#This Row],[Sales]],0)</f>
        <v>0.26</v>
      </c>
      <c r="W9869">
        <f>YEAR(C9869)</f>
        <v>2015</v>
      </c>
      <c r="X9869" t="str">
        <f>TEXT(C9869,"mmm")</f>
        <v>Mar</v>
      </c>
    </row>
    <row r="9870" spans="1:24" x14ac:dyDescent="0.3">
      <c r="A9870">
        <v>9869</v>
      </c>
      <c r="B9870" t="s">
        <v>11680</v>
      </c>
      <c r="C9870" s="1">
        <v>41944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>
        <v>68.703999999999994</v>
      </c>
      <c r="S9870">
        <v>2</v>
      </c>
      <c r="T9870">
        <v>0.2</v>
      </c>
      <c r="U9870">
        <v>16.3172</v>
      </c>
      <c r="V9870">
        <f>IFERROR(SuperstoreData[[#This Row],[Profit]]/SuperstoreData[[#This Row],[Sales]],0)</f>
        <v>0.23750000000000002</v>
      </c>
      <c r="W9870">
        <f>YEAR(C9870)</f>
        <v>2014</v>
      </c>
      <c r="X9870" t="str">
        <f>TEXT(C9870,"mmm")</f>
        <v>Nov</v>
      </c>
    </row>
    <row r="9871" spans="1:24" x14ac:dyDescent="0.3">
      <c r="A9871">
        <v>9870</v>
      </c>
      <c r="B9871" t="s">
        <v>11680</v>
      </c>
      <c r="C9871" s="1">
        <v>41944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>
        <v>3.1320000000000001</v>
      </c>
      <c r="S9871">
        <v>2</v>
      </c>
      <c r="T9871">
        <v>0.7</v>
      </c>
      <c r="U9871">
        <v>-2.61</v>
      </c>
      <c r="V9871">
        <f>IFERROR(SuperstoreData[[#This Row],[Profit]]/SuperstoreData[[#This Row],[Sales]],0)</f>
        <v>-0.83333333333333326</v>
      </c>
      <c r="W9871">
        <f>YEAR(C9871)</f>
        <v>2014</v>
      </c>
      <c r="X9871" t="str">
        <f>TEXT(C9871,"mmm")</f>
        <v>Nov</v>
      </c>
    </row>
    <row r="9872" spans="1:24" x14ac:dyDescent="0.3">
      <c r="A9872">
        <v>9871</v>
      </c>
      <c r="B9872" t="s">
        <v>11680</v>
      </c>
      <c r="C9872" s="1">
        <v>41944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>
        <v>22.428000000000001</v>
      </c>
      <c r="S9872">
        <v>3</v>
      </c>
      <c r="T9872">
        <v>0.7</v>
      </c>
      <c r="U9872">
        <v>-17.942399999999999</v>
      </c>
      <c r="V9872">
        <f>IFERROR(SuperstoreData[[#This Row],[Profit]]/SuperstoreData[[#This Row],[Sales]],0)</f>
        <v>-0.79999999999999993</v>
      </c>
      <c r="W9872">
        <f>YEAR(C9872)</f>
        <v>2014</v>
      </c>
      <c r="X9872" t="str">
        <f>TEXT(C9872,"mmm")</f>
        <v>Nov</v>
      </c>
    </row>
    <row r="9873" spans="1:24" x14ac:dyDescent="0.3">
      <c r="A9873">
        <v>9872</v>
      </c>
      <c r="B9873" t="s">
        <v>11682</v>
      </c>
      <c r="C9873" s="1">
        <v>43014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>
        <v>290.33600000000001</v>
      </c>
      <c r="S9873">
        <v>2</v>
      </c>
      <c r="T9873">
        <v>0.2</v>
      </c>
      <c r="U9873">
        <v>32.662799999999997</v>
      </c>
      <c r="V9873">
        <f>IFERROR(SuperstoreData[[#This Row],[Profit]]/SuperstoreData[[#This Row],[Sales]],0)</f>
        <v>0.11249999999999999</v>
      </c>
      <c r="W9873">
        <f>YEAR(C9873)</f>
        <v>2017</v>
      </c>
      <c r="X9873" t="str">
        <f>TEXT(C9873,"mmm")</f>
        <v>Oct</v>
      </c>
    </row>
    <row r="9874" spans="1:24" x14ac:dyDescent="0.3">
      <c r="A9874">
        <v>9873</v>
      </c>
      <c r="B9874" t="s">
        <v>11682</v>
      </c>
      <c r="C9874" s="1">
        <v>43014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>
        <v>19.152000000000001</v>
      </c>
      <c r="S9874">
        <v>2</v>
      </c>
      <c r="T9874">
        <v>0.2</v>
      </c>
      <c r="U9874">
        <v>1.1970000000000001</v>
      </c>
      <c r="V9874">
        <f>IFERROR(SuperstoreData[[#This Row],[Profit]]/SuperstoreData[[#This Row],[Sales]],0)</f>
        <v>6.25E-2</v>
      </c>
      <c r="W9874">
        <f>YEAR(C9874)</f>
        <v>2017</v>
      </c>
      <c r="X9874" t="str">
        <f>TEXT(C9874,"mmm")</f>
        <v>Oct</v>
      </c>
    </row>
    <row r="9875" spans="1:24" x14ac:dyDescent="0.3">
      <c r="A9875">
        <v>9874</v>
      </c>
      <c r="B9875" t="s">
        <v>11683</v>
      </c>
      <c r="C9875" s="1">
        <v>42714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>
        <v>6.48</v>
      </c>
      <c r="S9875">
        <v>1</v>
      </c>
      <c r="T9875">
        <v>0</v>
      </c>
      <c r="U9875">
        <v>3.1103999999999998</v>
      </c>
      <c r="V9875">
        <f>IFERROR(SuperstoreData[[#This Row],[Profit]]/SuperstoreData[[#This Row],[Sales]],0)</f>
        <v>0.47999999999999993</v>
      </c>
      <c r="W9875">
        <f>YEAR(C9875)</f>
        <v>2016</v>
      </c>
      <c r="X9875" t="str">
        <f>TEXT(C9875,"mmm")</f>
        <v>Dec</v>
      </c>
    </row>
    <row r="9876" spans="1:24" x14ac:dyDescent="0.3">
      <c r="A9876">
        <v>9875</v>
      </c>
      <c r="B9876" t="s">
        <v>11684</v>
      </c>
      <c r="C9876" s="1">
        <v>42635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>
        <v>63.968000000000004</v>
      </c>
      <c r="S9876">
        <v>2</v>
      </c>
      <c r="T9876">
        <v>0.2</v>
      </c>
      <c r="U9876">
        <v>19.989999999999998</v>
      </c>
      <c r="V9876">
        <f>IFERROR(SuperstoreData[[#This Row],[Profit]]/SuperstoreData[[#This Row],[Sales]],0)</f>
        <v>0.31249999999999994</v>
      </c>
      <c r="W9876">
        <f>YEAR(C9876)</f>
        <v>2016</v>
      </c>
      <c r="X9876" t="str">
        <f>TEXT(C9876,"mmm")</f>
        <v>Sep</v>
      </c>
    </row>
    <row r="9877" spans="1:24" x14ac:dyDescent="0.3">
      <c r="A9877">
        <v>9876</v>
      </c>
      <c r="B9877" t="s">
        <v>11685</v>
      </c>
      <c r="C9877" s="1">
        <v>42367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>
        <v>6.36</v>
      </c>
      <c r="S9877">
        <v>2</v>
      </c>
      <c r="T9877">
        <v>0</v>
      </c>
      <c r="U9877">
        <v>6.3600000000000004E-2</v>
      </c>
      <c r="V9877">
        <f>IFERROR(SuperstoreData[[#This Row],[Profit]]/SuperstoreData[[#This Row],[Sales]],0)</f>
        <v>0.01</v>
      </c>
      <c r="W9877">
        <f>YEAR(C9877)</f>
        <v>2015</v>
      </c>
      <c r="X9877" t="str">
        <f>TEXT(C9877,"mmm")</f>
        <v>Dec</v>
      </c>
    </row>
    <row r="9878" spans="1:24" x14ac:dyDescent="0.3">
      <c r="A9878">
        <v>9877</v>
      </c>
      <c r="B9878" t="s">
        <v>11686</v>
      </c>
      <c r="C9878" s="1">
        <v>42845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>
        <v>848.54399999999998</v>
      </c>
      <c r="S9878">
        <v>4</v>
      </c>
      <c r="T9878">
        <v>0.2</v>
      </c>
      <c r="U9878">
        <v>-21.2136</v>
      </c>
      <c r="V9878">
        <f>IFERROR(SuperstoreData[[#This Row],[Profit]]/SuperstoreData[[#This Row],[Sales]],0)</f>
        <v>-2.5000000000000001E-2</v>
      </c>
      <c r="W9878">
        <f>YEAR(C9878)</f>
        <v>2017</v>
      </c>
      <c r="X9878" t="str">
        <f>TEXT(C9878,"mmm")</f>
        <v>Apr</v>
      </c>
    </row>
    <row r="9879" spans="1:24" x14ac:dyDescent="0.3">
      <c r="A9879">
        <v>9878</v>
      </c>
      <c r="B9879" t="s">
        <v>11686</v>
      </c>
      <c r="C9879" s="1">
        <v>42845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>
        <v>8.6999999999999993</v>
      </c>
      <c r="S9879">
        <v>5</v>
      </c>
      <c r="T9879">
        <v>0.7</v>
      </c>
      <c r="U9879">
        <v>-6.38</v>
      </c>
      <c r="V9879">
        <f>IFERROR(SuperstoreData[[#This Row],[Profit]]/SuperstoreData[[#This Row],[Sales]],0)</f>
        <v>-0.73333333333333339</v>
      </c>
      <c r="W9879">
        <f>YEAR(C9879)</f>
        <v>2017</v>
      </c>
      <c r="X9879" t="str">
        <f>TEXT(C9879,"mmm")</f>
        <v>Apr</v>
      </c>
    </row>
    <row r="9880" spans="1:24" x14ac:dyDescent="0.3">
      <c r="A9880">
        <v>9879</v>
      </c>
      <c r="B9880" t="s">
        <v>11686</v>
      </c>
      <c r="C9880" s="1">
        <v>42845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>
        <v>122.38200000000001</v>
      </c>
      <c r="S9880">
        <v>3</v>
      </c>
      <c r="T9880">
        <v>0.4</v>
      </c>
      <c r="U9880">
        <v>-24.476400000000002</v>
      </c>
      <c r="V9880">
        <f>IFERROR(SuperstoreData[[#This Row],[Profit]]/SuperstoreData[[#This Row],[Sales]],0)</f>
        <v>-0.2</v>
      </c>
      <c r="W9880">
        <f>YEAR(C9880)</f>
        <v>2017</v>
      </c>
      <c r="X9880" t="str">
        <f>TEXT(C9880,"mmm")</f>
        <v>Apr</v>
      </c>
    </row>
    <row r="9881" spans="1:24" x14ac:dyDescent="0.3">
      <c r="A9881">
        <v>9880</v>
      </c>
      <c r="B9881" t="s">
        <v>11687</v>
      </c>
      <c r="C9881" s="1">
        <v>42603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>
        <v>573.17399999999998</v>
      </c>
      <c r="S9881">
        <v>7</v>
      </c>
      <c r="T9881">
        <v>0.1</v>
      </c>
      <c r="U9881">
        <v>63.686</v>
      </c>
      <c r="V9881">
        <f>IFERROR(SuperstoreData[[#This Row],[Profit]]/SuperstoreData[[#This Row],[Sales]],0)</f>
        <v>0.11111111111111112</v>
      </c>
      <c r="W9881">
        <f>YEAR(C9881)</f>
        <v>2016</v>
      </c>
      <c r="X9881" t="str">
        <f>TEXT(C9881,"mmm")</f>
        <v>Aug</v>
      </c>
    </row>
    <row r="9882" spans="1:24" x14ac:dyDescent="0.3">
      <c r="A9882">
        <v>9881</v>
      </c>
      <c r="B9882" t="s">
        <v>11689</v>
      </c>
      <c r="C9882" s="1">
        <v>42153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>
        <v>85.055999999999997</v>
      </c>
      <c r="S9882">
        <v>3</v>
      </c>
      <c r="T9882">
        <v>0.2</v>
      </c>
      <c r="U9882">
        <v>28.706399999999999</v>
      </c>
      <c r="V9882">
        <f>IFERROR(SuperstoreData[[#This Row],[Profit]]/SuperstoreData[[#This Row],[Sales]],0)</f>
        <v>0.33749999999999997</v>
      </c>
      <c r="W9882">
        <f>YEAR(C9882)</f>
        <v>2015</v>
      </c>
      <c r="X9882" t="str">
        <f>TEXT(C9882,"mmm")</f>
        <v>May</v>
      </c>
    </row>
    <row r="9883" spans="1:24" x14ac:dyDescent="0.3">
      <c r="A9883">
        <v>9882</v>
      </c>
      <c r="B9883" t="s">
        <v>11690</v>
      </c>
      <c r="C9883" s="1">
        <v>41863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>
        <v>14.04</v>
      </c>
      <c r="S9883">
        <v>3</v>
      </c>
      <c r="T9883">
        <v>0</v>
      </c>
      <c r="U9883">
        <v>6.7392000000000003</v>
      </c>
      <c r="V9883">
        <f>IFERROR(SuperstoreData[[#This Row],[Profit]]/SuperstoreData[[#This Row],[Sales]],0)</f>
        <v>0.48000000000000004</v>
      </c>
      <c r="W9883">
        <f>YEAR(C9883)</f>
        <v>2014</v>
      </c>
      <c r="X9883" t="str">
        <f>TEXT(C9883,"mmm")</f>
        <v>Aug</v>
      </c>
    </row>
    <row r="9884" spans="1:24" x14ac:dyDescent="0.3">
      <c r="A9884">
        <v>9883</v>
      </c>
      <c r="B9884" t="s">
        <v>11690</v>
      </c>
      <c r="C9884" s="1">
        <v>41863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>
        <v>272.61</v>
      </c>
      <c r="S9884">
        <v>13</v>
      </c>
      <c r="T9884">
        <v>0</v>
      </c>
      <c r="U9884">
        <v>98.139600000000002</v>
      </c>
      <c r="V9884">
        <f>IFERROR(SuperstoreData[[#This Row],[Profit]]/SuperstoreData[[#This Row],[Sales]],0)</f>
        <v>0.36</v>
      </c>
      <c r="W9884">
        <f>YEAR(C9884)</f>
        <v>2014</v>
      </c>
      <c r="X9884" t="str">
        <f>TEXT(C9884,"mmm")</f>
        <v>Aug</v>
      </c>
    </row>
    <row r="9885" spans="1:24" x14ac:dyDescent="0.3">
      <c r="A9885">
        <v>9884</v>
      </c>
      <c r="B9885" t="s">
        <v>11691</v>
      </c>
      <c r="C9885" s="1">
        <v>41732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>
        <v>11.16</v>
      </c>
      <c r="S9885">
        <v>2</v>
      </c>
      <c r="T9885">
        <v>0</v>
      </c>
      <c r="U9885">
        <v>5.58</v>
      </c>
      <c r="V9885">
        <f>IFERROR(SuperstoreData[[#This Row],[Profit]]/SuperstoreData[[#This Row],[Sales]],0)</f>
        <v>0.5</v>
      </c>
      <c r="W9885">
        <f>YEAR(C9885)</f>
        <v>2014</v>
      </c>
      <c r="X9885" t="str">
        <f>TEXT(C9885,"mmm")</f>
        <v>Apr</v>
      </c>
    </row>
    <row r="9886" spans="1:24" x14ac:dyDescent="0.3">
      <c r="A9886">
        <v>9885</v>
      </c>
      <c r="B9886" t="s">
        <v>11691</v>
      </c>
      <c r="C9886" s="1">
        <v>41732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>
        <v>62.31</v>
      </c>
      <c r="S9886">
        <v>3</v>
      </c>
      <c r="T9886">
        <v>0</v>
      </c>
      <c r="U9886">
        <v>22.4316</v>
      </c>
      <c r="V9886">
        <f>IFERROR(SuperstoreData[[#This Row],[Profit]]/SuperstoreData[[#This Row],[Sales]],0)</f>
        <v>0.36</v>
      </c>
      <c r="W9886">
        <f>YEAR(C9886)</f>
        <v>2014</v>
      </c>
      <c r="X9886" t="str">
        <f>TEXT(C9886,"mmm")</f>
        <v>Apr</v>
      </c>
    </row>
    <row r="9887" spans="1:24" x14ac:dyDescent="0.3">
      <c r="A9887">
        <v>9886</v>
      </c>
      <c r="B9887" t="s">
        <v>11691</v>
      </c>
      <c r="C9887" s="1">
        <v>41732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>
        <v>159.97999999999999</v>
      </c>
      <c r="S9887">
        <v>2</v>
      </c>
      <c r="T9887">
        <v>0</v>
      </c>
      <c r="U9887">
        <v>57.592799999999997</v>
      </c>
      <c r="V9887">
        <f>IFERROR(SuperstoreData[[#This Row],[Profit]]/SuperstoreData[[#This Row],[Sales]],0)</f>
        <v>0.36</v>
      </c>
      <c r="W9887">
        <f>YEAR(C9887)</f>
        <v>2014</v>
      </c>
      <c r="X9887" t="str">
        <f>TEXT(C9887,"mmm")</f>
        <v>Apr</v>
      </c>
    </row>
    <row r="9888" spans="1:24" x14ac:dyDescent="0.3">
      <c r="A9888">
        <v>9887</v>
      </c>
      <c r="B9888" t="s">
        <v>11692</v>
      </c>
      <c r="C9888" s="1">
        <v>41662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>
        <v>5.94</v>
      </c>
      <c r="S9888">
        <v>3</v>
      </c>
      <c r="T9888">
        <v>0</v>
      </c>
      <c r="U9888">
        <v>0</v>
      </c>
      <c r="V9888">
        <f>IFERROR(SuperstoreData[[#This Row],[Profit]]/SuperstoreData[[#This Row],[Sales]],0)</f>
        <v>0</v>
      </c>
      <c r="W9888">
        <f>YEAR(C9888)</f>
        <v>2014</v>
      </c>
      <c r="X9888" t="str">
        <f>TEXT(C9888,"mmm")</f>
        <v>Jan</v>
      </c>
    </row>
    <row r="9889" spans="1:24" x14ac:dyDescent="0.3">
      <c r="A9889">
        <v>9888</v>
      </c>
      <c r="B9889" t="s">
        <v>11693</v>
      </c>
      <c r="C9889" s="1">
        <v>43020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>
        <v>9.9600000000000009</v>
      </c>
      <c r="S9889">
        <v>2</v>
      </c>
      <c r="T9889">
        <v>0</v>
      </c>
      <c r="U9889">
        <v>4.6811999999999996</v>
      </c>
      <c r="V9889">
        <f>IFERROR(SuperstoreData[[#This Row],[Profit]]/SuperstoreData[[#This Row],[Sales]],0)</f>
        <v>0.46999999999999992</v>
      </c>
      <c r="W9889">
        <f>YEAR(C9889)</f>
        <v>2017</v>
      </c>
      <c r="X9889" t="str">
        <f>TEXT(C9889,"mmm")</f>
        <v>Oct</v>
      </c>
    </row>
    <row r="9890" spans="1:24" x14ac:dyDescent="0.3">
      <c r="A9890">
        <v>9889</v>
      </c>
      <c r="B9890" t="s">
        <v>11694</v>
      </c>
      <c r="C9890" s="1">
        <v>42224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>
        <v>79.989999999999995</v>
      </c>
      <c r="S9890">
        <v>1</v>
      </c>
      <c r="T9890">
        <v>0</v>
      </c>
      <c r="U9890">
        <v>28.796399999999998</v>
      </c>
      <c r="V9890">
        <f>IFERROR(SuperstoreData[[#This Row],[Profit]]/SuperstoreData[[#This Row],[Sales]],0)</f>
        <v>0.36</v>
      </c>
      <c r="W9890">
        <f>YEAR(C9890)</f>
        <v>2015</v>
      </c>
      <c r="X9890" t="str">
        <f>TEXT(C9890,"mmm")</f>
        <v>Aug</v>
      </c>
    </row>
    <row r="9891" spans="1:24" x14ac:dyDescent="0.3">
      <c r="A9891">
        <v>9890</v>
      </c>
      <c r="B9891" t="s">
        <v>11695</v>
      </c>
      <c r="C9891" s="1">
        <v>42813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>
        <v>8.94</v>
      </c>
      <c r="S9891">
        <v>3</v>
      </c>
      <c r="T9891">
        <v>0</v>
      </c>
      <c r="U9891">
        <v>2.4138000000000002</v>
      </c>
      <c r="V9891">
        <f>IFERROR(SuperstoreData[[#This Row],[Profit]]/SuperstoreData[[#This Row],[Sales]],0)</f>
        <v>0.27</v>
      </c>
      <c r="W9891">
        <f>YEAR(C9891)</f>
        <v>2017</v>
      </c>
      <c r="X9891" t="str">
        <f>TEXT(C9891,"mmm")</f>
        <v>Mar</v>
      </c>
    </row>
    <row r="9892" spans="1:24" x14ac:dyDescent="0.3">
      <c r="A9892">
        <v>9891</v>
      </c>
      <c r="B9892" t="s">
        <v>11696</v>
      </c>
      <c r="C9892" s="1">
        <v>42576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>
        <v>20.62</v>
      </c>
      <c r="S9892">
        <v>2</v>
      </c>
      <c r="T9892">
        <v>0</v>
      </c>
      <c r="U9892">
        <v>9.6913999999999998</v>
      </c>
      <c r="V9892">
        <f>IFERROR(SuperstoreData[[#This Row],[Profit]]/SuperstoreData[[#This Row],[Sales]],0)</f>
        <v>0.47</v>
      </c>
      <c r="W9892">
        <f>YEAR(C9892)</f>
        <v>2016</v>
      </c>
      <c r="X9892" t="str">
        <f>TEXT(C9892,"mmm")</f>
        <v>Jul</v>
      </c>
    </row>
    <row r="9893" spans="1:24" x14ac:dyDescent="0.3">
      <c r="A9893">
        <v>9892</v>
      </c>
      <c r="B9893" t="s">
        <v>11696</v>
      </c>
      <c r="C9893" s="1">
        <v>42576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>
        <v>124.25</v>
      </c>
      <c r="S9893">
        <v>7</v>
      </c>
      <c r="T9893">
        <v>0</v>
      </c>
      <c r="U9893">
        <v>48.457500000000003</v>
      </c>
      <c r="V9893">
        <f>IFERROR(SuperstoreData[[#This Row],[Profit]]/SuperstoreData[[#This Row],[Sales]],0)</f>
        <v>0.39</v>
      </c>
      <c r="W9893">
        <f>YEAR(C9893)</f>
        <v>2016</v>
      </c>
      <c r="X9893" t="str">
        <f>TEXT(C9893,"mmm")</f>
        <v>Jul</v>
      </c>
    </row>
    <row r="9894" spans="1:24" x14ac:dyDescent="0.3">
      <c r="A9894">
        <v>9893</v>
      </c>
      <c r="B9894" t="s">
        <v>11696</v>
      </c>
      <c r="C9894" s="1">
        <v>42576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>
        <v>297.55</v>
      </c>
      <c r="S9894">
        <v>5</v>
      </c>
      <c r="T9894">
        <v>0</v>
      </c>
      <c r="U9894">
        <v>83.313999999999993</v>
      </c>
      <c r="V9894">
        <f>IFERROR(SuperstoreData[[#This Row],[Profit]]/SuperstoreData[[#This Row],[Sales]],0)</f>
        <v>0.27999999999999997</v>
      </c>
      <c r="W9894">
        <f>YEAR(C9894)</f>
        <v>2016</v>
      </c>
      <c r="X9894" t="str">
        <f>TEXT(C9894,"mmm")</f>
        <v>Jul</v>
      </c>
    </row>
    <row r="9895" spans="1:24" x14ac:dyDescent="0.3">
      <c r="A9895">
        <v>9894</v>
      </c>
      <c r="B9895" t="s">
        <v>11696</v>
      </c>
      <c r="C9895" s="1">
        <v>42576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>
        <v>403.56</v>
      </c>
      <c r="S9895">
        <v>4</v>
      </c>
      <c r="T9895">
        <v>0</v>
      </c>
      <c r="U9895">
        <v>96.854399999999998</v>
      </c>
      <c r="V9895">
        <f>IFERROR(SuperstoreData[[#This Row],[Profit]]/SuperstoreData[[#This Row],[Sales]],0)</f>
        <v>0.24</v>
      </c>
      <c r="W9895">
        <f>YEAR(C9895)</f>
        <v>2016</v>
      </c>
      <c r="X9895" t="str">
        <f>TEXT(C9895,"mmm")</f>
        <v>Jul</v>
      </c>
    </row>
    <row r="9896" spans="1:24" x14ac:dyDescent="0.3">
      <c r="A9896">
        <v>9895</v>
      </c>
      <c r="B9896" t="s">
        <v>11696</v>
      </c>
      <c r="C9896" s="1">
        <v>42576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>
        <v>95.2</v>
      </c>
      <c r="S9896">
        <v>5</v>
      </c>
      <c r="T9896">
        <v>0</v>
      </c>
      <c r="U9896">
        <v>27.608000000000001</v>
      </c>
      <c r="V9896">
        <f>IFERROR(SuperstoreData[[#This Row],[Profit]]/SuperstoreData[[#This Row],[Sales]],0)</f>
        <v>0.28999999999999998</v>
      </c>
      <c r="W9896">
        <f>YEAR(C9896)</f>
        <v>2016</v>
      </c>
      <c r="X9896" t="str">
        <f>TEXT(C9896,"mmm")</f>
        <v>Jul</v>
      </c>
    </row>
    <row r="9897" spans="1:24" x14ac:dyDescent="0.3">
      <c r="A9897">
        <v>9896</v>
      </c>
      <c r="B9897" t="s">
        <v>11697</v>
      </c>
      <c r="C9897" s="1">
        <v>41908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>
        <v>153.82400000000001</v>
      </c>
      <c r="S9897">
        <v>11</v>
      </c>
      <c r="T9897">
        <v>0.2</v>
      </c>
      <c r="U9897">
        <v>38.456000000000003</v>
      </c>
      <c r="V9897">
        <f>IFERROR(SuperstoreData[[#This Row],[Profit]]/SuperstoreData[[#This Row],[Sales]],0)</f>
        <v>0.25</v>
      </c>
      <c r="W9897">
        <f>YEAR(C9897)</f>
        <v>2014</v>
      </c>
      <c r="X9897" t="str">
        <f>TEXT(C9897,"mmm")</f>
        <v>Sep</v>
      </c>
    </row>
    <row r="9898" spans="1:24" x14ac:dyDescent="0.3">
      <c r="A9898">
        <v>9897</v>
      </c>
      <c r="B9898" t="s">
        <v>11698</v>
      </c>
      <c r="C9898" s="1">
        <v>41807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>
        <v>62.015999999999998</v>
      </c>
      <c r="S9898">
        <v>2</v>
      </c>
      <c r="T9898">
        <v>0.2</v>
      </c>
      <c r="U9898">
        <v>22.480799999999999</v>
      </c>
      <c r="V9898">
        <f>IFERROR(SuperstoreData[[#This Row],[Profit]]/SuperstoreData[[#This Row],[Sales]],0)</f>
        <v>0.36249999999999999</v>
      </c>
      <c r="W9898">
        <f>YEAR(C9898)</f>
        <v>2014</v>
      </c>
      <c r="X9898" t="str">
        <f>TEXT(C9898,"mmm")</f>
        <v>Jun</v>
      </c>
    </row>
    <row r="9899" spans="1:24" x14ac:dyDescent="0.3">
      <c r="A9899">
        <v>9898</v>
      </c>
      <c r="B9899" t="s">
        <v>11699</v>
      </c>
      <c r="C9899" s="1">
        <v>42527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>
        <v>466.32</v>
      </c>
      <c r="S9899">
        <v>3</v>
      </c>
      <c r="T9899">
        <v>0.2</v>
      </c>
      <c r="U9899">
        <v>34.973999999999997</v>
      </c>
      <c r="V9899">
        <f>IFERROR(SuperstoreData[[#This Row],[Profit]]/SuperstoreData[[#This Row],[Sales]],0)</f>
        <v>7.4999999999999997E-2</v>
      </c>
      <c r="W9899">
        <f>YEAR(C9899)</f>
        <v>2016</v>
      </c>
      <c r="X9899" t="str">
        <f>TEXT(C9899,"mmm")</f>
        <v>Jun</v>
      </c>
    </row>
    <row r="9900" spans="1:24" x14ac:dyDescent="0.3">
      <c r="A9900">
        <v>9899</v>
      </c>
      <c r="B9900" t="s">
        <v>11699</v>
      </c>
      <c r="C9900" s="1">
        <v>42527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>
        <v>82.64</v>
      </c>
      <c r="S9900">
        <v>2</v>
      </c>
      <c r="T9900">
        <v>0.2</v>
      </c>
      <c r="U9900">
        <v>0</v>
      </c>
      <c r="V9900">
        <f>IFERROR(SuperstoreData[[#This Row],[Profit]]/SuperstoreData[[#This Row],[Sales]],0)</f>
        <v>0</v>
      </c>
      <c r="W9900">
        <f>YEAR(C9900)</f>
        <v>2016</v>
      </c>
      <c r="X9900" t="str">
        <f>TEXT(C9900,"mmm")</f>
        <v>Jun</v>
      </c>
    </row>
    <row r="9901" spans="1:24" x14ac:dyDescent="0.3">
      <c r="A9901">
        <v>9900</v>
      </c>
      <c r="B9901" t="s">
        <v>11700</v>
      </c>
      <c r="C9901" s="1">
        <v>41726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>
        <v>330.58800000000002</v>
      </c>
      <c r="S9901">
        <v>1</v>
      </c>
      <c r="T9901">
        <v>0.4</v>
      </c>
      <c r="U9901">
        <v>-143.25479999999999</v>
      </c>
      <c r="V9901">
        <f>IFERROR(SuperstoreData[[#This Row],[Profit]]/SuperstoreData[[#This Row],[Sales]],0)</f>
        <v>-0.43333333333333329</v>
      </c>
      <c r="W9901">
        <f>YEAR(C9901)</f>
        <v>2014</v>
      </c>
      <c r="X9901" t="str">
        <f>TEXT(C9901,"mmm")</f>
        <v>Mar</v>
      </c>
    </row>
    <row r="9902" spans="1:24" x14ac:dyDescent="0.3">
      <c r="A9902">
        <v>9901</v>
      </c>
      <c r="B9902" t="s">
        <v>11701</v>
      </c>
      <c r="C9902" s="1">
        <v>42968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>
        <v>237.096</v>
      </c>
      <c r="S9902">
        <v>3</v>
      </c>
      <c r="T9902">
        <v>0.2</v>
      </c>
      <c r="U9902">
        <v>20.745899999999999</v>
      </c>
      <c r="V9902">
        <f>IFERROR(SuperstoreData[[#This Row],[Profit]]/SuperstoreData[[#This Row],[Sales]],0)</f>
        <v>8.7499999999999994E-2</v>
      </c>
      <c r="W9902">
        <f>YEAR(C9902)</f>
        <v>2017</v>
      </c>
      <c r="X9902" t="str">
        <f>TEXT(C9902,"mmm")</f>
        <v>Aug</v>
      </c>
    </row>
    <row r="9903" spans="1:24" x14ac:dyDescent="0.3">
      <c r="A9903">
        <v>9902</v>
      </c>
      <c r="B9903" t="s">
        <v>11701</v>
      </c>
      <c r="C9903" s="1">
        <v>42968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>
        <v>22.751999999999999</v>
      </c>
      <c r="S9903">
        <v>3</v>
      </c>
      <c r="T9903">
        <v>0.2</v>
      </c>
      <c r="U9903">
        <v>7.11</v>
      </c>
      <c r="V9903">
        <f>IFERROR(SuperstoreData[[#This Row],[Profit]]/SuperstoreData[[#This Row],[Sales]],0)</f>
        <v>0.31250000000000006</v>
      </c>
      <c r="W9903">
        <f>YEAR(C9903)</f>
        <v>2017</v>
      </c>
      <c r="X9903" t="str">
        <f>TEXT(C9903,"mmm")</f>
        <v>Aug</v>
      </c>
    </row>
    <row r="9904" spans="1:24" x14ac:dyDescent="0.3">
      <c r="A9904">
        <v>9903</v>
      </c>
      <c r="B9904" t="s">
        <v>11701</v>
      </c>
      <c r="C9904" s="1">
        <v>42968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>
        <v>6.6719999999999997</v>
      </c>
      <c r="S9904">
        <v>1</v>
      </c>
      <c r="T9904">
        <v>0.2</v>
      </c>
      <c r="U9904">
        <v>2.085</v>
      </c>
      <c r="V9904">
        <f>IFERROR(SuperstoreData[[#This Row],[Profit]]/SuperstoreData[[#This Row],[Sales]],0)</f>
        <v>0.3125</v>
      </c>
      <c r="W9904">
        <f>YEAR(C9904)</f>
        <v>2017</v>
      </c>
      <c r="X9904" t="str">
        <f>TEXT(C9904,"mmm")</f>
        <v>Aug</v>
      </c>
    </row>
    <row r="9905" spans="1:24" x14ac:dyDescent="0.3">
      <c r="A9905">
        <v>9904</v>
      </c>
      <c r="B9905" t="s">
        <v>11702</v>
      </c>
      <c r="C9905" s="1">
        <v>41955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>
        <v>25.128</v>
      </c>
      <c r="S9905">
        <v>3</v>
      </c>
      <c r="T9905">
        <v>0.6</v>
      </c>
      <c r="U9905">
        <v>-6.9101999999999997</v>
      </c>
      <c r="V9905">
        <f>IFERROR(SuperstoreData[[#This Row],[Profit]]/SuperstoreData[[#This Row],[Sales]],0)</f>
        <v>-0.27499999999999997</v>
      </c>
      <c r="W9905">
        <f>YEAR(C9905)</f>
        <v>2014</v>
      </c>
      <c r="X9905" t="str">
        <f>TEXT(C9905,"mmm")</f>
        <v>Nov</v>
      </c>
    </row>
    <row r="9906" spans="1:24" x14ac:dyDescent="0.3">
      <c r="A9906">
        <v>9905</v>
      </c>
      <c r="B9906" t="s">
        <v>11702</v>
      </c>
      <c r="C9906" s="1">
        <v>41955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>
        <v>127.98399999999999</v>
      </c>
      <c r="S9906">
        <v>2</v>
      </c>
      <c r="T9906">
        <v>0.2</v>
      </c>
      <c r="U9906">
        <v>25.596800000000002</v>
      </c>
      <c r="V9906">
        <f>IFERROR(SuperstoreData[[#This Row],[Profit]]/SuperstoreData[[#This Row],[Sales]],0)</f>
        <v>0.2</v>
      </c>
      <c r="W9906">
        <f>YEAR(C9906)</f>
        <v>2014</v>
      </c>
      <c r="X9906" t="str">
        <f>TEXT(C9906,"mmm")</f>
        <v>Nov</v>
      </c>
    </row>
    <row r="9907" spans="1:24" x14ac:dyDescent="0.3">
      <c r="A9907">
        <v>9906</v>
      </c>
      <c r="B9907" t="s">
        <v>11703</v>
      </c>
      <c r="C9907" s="1">
        <v>42260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>
        <v>131.88</v>
      </c>
      <c r="S9907">
        <v>7</v>
      </c>
      <c r="T9907">
        <v>0</v>
      </c>
      <c r="U9907">
        <v>55.389600000000002</v>
      </c>
      <c r="V9907">
        <f>IFERROR(SuperstoreData[[#This Row],[Profit]]/SuperstoreData[[#This Row],[Sales]],0)</f>
        <v>0.42000000000000004</v>
      </c>
      <c r="W9907">
        <f>YEAR(C9907)</f>
        <v>2015</v>
      </c>
      <c r="X9907" t="str">
        <f>TEXT(C9907,"mmm")</f>
        <v>Sep</v>
      </c>
    </row>
    <row r="9908" spans="1:24" x14ac:dyDescent="0.3">
      <c r="A9908">
        <v>9907</v>
      </c>
      <c r="B9908" t="s">
        <v>11703</v>
      </c>
      <c r="C9908" s="1">
        <v>42260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>
        <v>25.032</v>
      </c>
      <c r="S9908">
        <v>3</v>
      </c>
      <c r="T9908">
        <v>0.2</v>
      </c>
      <c r="U9908">
        <v>7.8224999999999998</v>
      </c>
      <c r="V9908">
        <f>IFERROR(SuperstoreData[[#This Row],[Profit]]/SuperstoreData[[#This Row],[Sales]],0)</f>
        <v>0.3125</v>
      </c>
      <c r="W9908">
        <f>YEAR(C9908)</f>
        <v>2015</v>
      </c>
      <c r="X9908" t="str">
        <f>TEXT(C9908,"mmm")</f>
        <v>Sep</v>
      </c>
    </row>
    <row r="9909" spans="1:24" x14ac:dyDescent="0.3">
      <c r="A9909">
        <v>9908</v>
      </c>
      <c r="B9909" t="s">
        <v>11703</v>
      </c>
      <c r="C9909" s="1">
        <v>42260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>
        <v>717.72</v>
      </c>
      <c r="S9909">
        <v>3</v>
      </c>
      <c r="T9909">
        <v>0.2</v>
      </c>
      <c r="U9909">
        <v>71.772000000000006</v>
      </c>
      <c r="V9909">
        <f>IFERROR(SuperstoreData[[#This Row],[Profit]]/SuperstoreData[[#This Row],[Sales]],0)</f>
        <v>0.1</v>
      </c>
      <c r="W9909">
        <f>YEAR(C9909)</f>
        <v>2015</v>
      </c>
      <c r="X9909" t="str">
        <f>TEXT(C9909,"mmm")</f>
        <v>Sep</v>
      </c>
    </row>
    <row r="9910" spans="1:24" x14ac:dyDescent="0.3">
      <c r="A9910">
        <v>9909</v>
      </c>
      <c r="B9910" t="s">
        <v>11703</v>
      </c>
      <c r="C9910" s="1">
        <v>42260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>
        <v>207.35</v>
      </c>
      <c r="S9910">
        <v>5</v>
      </c>
      <c r="T9910">
        <v>0</v>
      </c>
      <c r="U9910">
        <v>24.882000000000001</v>
      </c>
      <c r="V9910">
        <f>IFERROR(SuperstoreData[[#This Row],[Profit]]/SuperstoreData[[#This Row],[Sales]],0)</f>
        <v>0.12000000000000001</v>
      </c>
      <c r="W9910">
        <f>YEAR(C9910)</f>
        <v>2015</v>
      </c>
      <c r="X9910" t="str">
        <f>TEXT(C9910,"mmm")</f>
        <v>Sep</v>
      </c>
    </row>
    <row r="9911" spans="1:24" x14ac:dyDescent="0.3">
      <c r="A9911">
        <v>9910</v>
      </c>
      <c r="B9911" t="s">
        <v>11703</v>
      </c>
      <c r="C9911" s="1">
        <v>42260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>
        <v>44.67</v>
      </c>
      <c r="S9911">
        <v>3</v>
      </c>
      <c r="T9911">
        <v>0</v>
      </c>
      <c r="U9911">
        <v>12.0609</v>
      </c>
      <c r="V9911">
        <f>IFERROR(SuperstoreData[[#This Row],[Profit]]/SuperstoreData[[#This Row],[Sales]],0)</f>
        <v>0.27</v>
      </c>
      <c r="W9911">
        <f>YEAR(C9911)</f>
        <v>2015</v>
      </c>
      <c r="X9911" t="str">
        <f>TEXT(C9911,"mmm")</f>
        <v>Sep</v>
      </c>
    </row>
    <row r="9912" spans="1:24" x14ac:dyDescent="0.3">
      <c r="A9912">
        <v>9911</v>
      </c>
      <c r="B9912" t="s">
        <v>11703</v>
      </c>
      <c r="C9912" s="1">
        <v>42260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>
        <v>209.7</v>
      </c>
      <c r="S9912">
        <v>2</v>
      </c>
      <c r="T9912">
        <v>0</v>
      </c>
      <c r="U9912">
        <v>100.65600000000001</v>
      </c>
      <c r="V9912">
        <f>IFERROR(SuperstoreData[[#This Row],[Profit]]/SuperstoreData[[#This Row],[Sales]],0)</f>
        <v>0.48000000000000004</v>
      </c>
      <c r="W9912">
        <f>YEAR(C9912)</f>
        <v>2015</v>
      </c>
      <c r="X9912" t="str">
        <f>TEXT(C9912,"mmm")</f>
        <v>Sep</v>
      </c>
    </row>
    <row r="9913" spans="1:24" x14ac:dyDescent="0.3">
      <c r="A9913">
        <v>9912</v>
      </c>
      <c r="B9913" t="s">
        <v>11704</v>
      </c>
      <c r="C9913" s="1">
        <v>41734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>
        <v>115.36</v>
      </c>
      <c r="S9913">
        <v>7</v>
      </c>
      <c r="T9913">
        <v>0</v>
      </c>
      <c r="U9913">
        <v>56.526400000000002</v>
      </c>
      <c r="V9913">
        <f>IFERROR(SuperstoreData[[#This Row],[Profit]]/SuperstoreData[[#This Row],[Sales]],0)</f>
        <v>0.49000000000000005</v>
      </c>
      <c r="W9913">
        <f>YEAR(C9913)</f>
        <v>2014</v>
      </c>
      <c r="X9913" t="str">
        <f>TEXT(C9913,"mmm")</f>
        <v>Apr</v>
      </c>
    </row>
    <row r="9914" spans="1:24" x14ac:dyDescent="0.3">
      <c r="A9914">
        <v>9913</v>
      </c>
      <c r="B9914" t="s">
        <v>11705</v>
      </c>
      <c r="C9914" s="1">
        <v>42287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>
        <v>362.13600000000002</v>
      </c>
      <c r="S9914">
        <v>3</v>
      </c>
      <c r="T9914">
        <v>0.2</v>
      </c>
      <c r="U9914">
        <v>-54.320399999999999</v>
      </c>
      <c r="V9914">
        <f>IFERROR(SuperstoreData[[#This Row],[Profit]]/SuperstoreData[[#This Row],[Sales]],0)</f>
        <v>-0.15</v>
      </c>
      <c r="W9914">
        <f>YEAR(C9914)</f>
        <v>2015</v>
      </c>
      <c r="X9914" t="str">
        <f>TEXT(C9914,"mmm")</f>
        <v>Oct</v>
      </c>
    </row>
    <row r="9915" spans="1:24" x14ac:dyDescent="0.3">
      <c r="A9915">
        <v>9914</v>
      </c>
      <c r="B9915" t="s">
        <v>11705</v>
      </c>
      <c r="C9915" s="1">
        <v>42287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>
        <v>31.05</v>
      </c>
      <c r="S9915">
        <v>3</v>
      </c>
      <c r="T9915">
        <v>0</v>
      </c>
      <c r="U9915">
        <v>14.904</v>
      </c>
      <c r="V9915">
        <f>IFERROR(SuperstoreData[[#This Row],[Profit]]/SuperstoreData[[#This Row],[Sales]],0)</f>
        <v>0.48</v>
      </c>
      <c r="W9915">
        <f>YEAR(C9915)</f>
        <v>2015</v>
      </c>
      <c r="X9915" t="str">
        <f>TEXT(C9915,"mmm")</f>
        <v>Oct</v>
      </c>
    </row>
    <row r="9916" spans="1:24" x14ac:dyDescent="0.3">
      <c r="A9916">
        <v>9915</v>
      </c>
      <c r="B9916" t="s">
        <v>11706</v>
      </c>
      <c r="C9916" s="1">
        <v>42764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>
        <v>12.96</v>
      </c>
      <c r="S9916">
        <v>2</v>
      </c>
      <c r="T9916">
        <v>0</v>
      </c>
      <c r="U9916">
        <v>6.2207999999999997</v>
      </c>
      <c r="V9916">
        <f>IFERROR(SuperstoreData[[#This Row],[Profit]]/SuperstoreData[[#This Row],[Sales]],0)</f>
        <v>0.47999999999999993</v>
      </c>
      <c r="W9916">
        <f>YEAR(C9916)</f>
        <v>2017</v>
      </c>
      <c r="X9916" t="str">
        <f>TEXT(C9916,"mmm")</f>
        <v>Jan</v>
      </c>
    </row>
    <row r="9917" spans="1:24" x14ac:dyDescent="0.3">
      <c r="A9917">
        <v>9916</v>
      </c>
      <c r="B9917" t="s">
        <v>11706</v>
      </c>
      <c r="C9917" s="1">
        <v>42764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>
        <v>94.85</v>
      </c>
      <c r="S9917">
        <v>5</v>
      </c>
      <c r="T9917">
        <v>0</v>
      </c>
      <c r="U9917">
        <v>45.527999999999999</v>
      </c>
      <c r="V9917">
        <f>IFERROR(SuperstoreData[[#This Row],[Profit]]/SuperstoreData[[#This Row],[Sales]],0)</f>
        <v>0.48000000000000004</v>
      </c>
      <c r="W9917">
        <f>YEAR(C9917)</f>
        <v>2017</v>
      </c>
      <c r="X9917" t="str">
        <f>TEXT(C9917,"mmm")</f>
        <v>Jan</v>
      </c>
    </row>
    <row r="9918" spans="1:24" x14ac:dyDescent="0.3">
      <c r="A9918">
        <v>9917</v>
      </c>
      <c r="B9918" t="s">
        <v>11706</v>
      </c>
      <c r="C9918" s="1">
        <v>42764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>
        <v>13.48</v>
      </c>
      <c r="S9918">
        <v>1</v>
      </c>
      <c r="T9918">
        <v>0</v>
      </c>
      <c r="U9918">
        <v>3.5047999999999999</v>
      </c>
      <c r="V9918">
        <f>IFERROR(SuperstoreData[[#This Row],[Profit]]/SuperstoreData[[#This Row],[Sales]],0)</f>
        <v>0.26</v>
      </c>
      <c r="W9918">
        <f>YEAR(C9918)</f>
        <v>2017</v>
      </c>
      <c r="X9918" t="str">
        <f>TEXT(C9918,"mmm")</f>
        <v>Jan</v>
      </c>
    </row>
    <row r="9919" spans="1:24" x14ac:dyDescent="0.3">
      <c r="A9919">
        <v>9918</v>
      </c>
      <c r="B9919" t="s">
        <v>11706</v>
      </c>
      <c r="C9919" s="1">
        <v>42764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>
        <v>14.91</v>
      </c>
      <c r="S9919">
        <v>3</v>
      </c>
      <c r="T9919">
        <v>0</v>
      </c>
      <c r="U9919">
        <v>4.6220999999999997</v>
      </c>
      <c r="V9919">
        <f>IFERROR(SuperstoreData[[#This Row],[Profit]]/SuperstoreData[[#This Row],[Sales]],0)</f>
        <v>0.31</v>
      </c>
      <c r="W9919">
        <f>YEAR(C9919)</f>
        <v>2017</v>
      </c>
      <c r="X9919" t="str">
        <f>TEXT(C9919,"mmm")</f>
        <v>Jan</v>
      </c>
    </row>
    <row r="9920" spans="1:24" x14ac:dyDescent="0.3">
      <c r="A9920">
        <v>9919</v>
      </c>
      <c r="B9920" t="s">
        <v>11707</v>
      </c>
      <c r="C9920" s="1">
        <v>42271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>
        <v>39.979999999999997</v>
      </c>
      <c r="S9920">
        <v>1</v>
      </c>
      <c r="T9920">
        <v>0</v>
      </c>
      <c r="U9920">
        <v>17.991</v>
      </c>
      <c r="V9920">
        <f>IFERROR(SuperstoreData[[#This Row],[Profit]]/SuperstoreData[[#This Row],[Sales]],0)</f>
        <v>0.45</v>
      </c>
      <c r="W9920">
        <f>YEAR(C9920)</f>
        <v>2015</v>
      </c>
      <c r="X9920" t="str">
        <f>TEXT(C9920,"mmm")</f>
        <v>Sep</v>
      </c>
    </row>
    <row r="9921" spans="1:24" x14ac:dyDescent="0.3">
      <c r="A9921">
        <v>9920</v>
      </c>
      <c r="B9921" t="s">
        <v>11708</v>
      </c>
      <c r="C9921" s="1">
        <v>42444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>
        <v>528.42999999999995</v>
      </c>
      <c r="S9921">
        <v>5</v>
      </c>
      <c r="T9921">
        <v>0.3</v>
      </c>
      <c r="U9921">
        <v>-143.43100000000001</v>
      </c>
      <c r="V9921">
        <f>IFERROR(SuperstoreData[[#This Row],[Profit]]/SuperstoreData[[#This Row],[Sales]],0)</f>
        <v>-0.27142857142857146</v>
      </c>
      <c r="W9921">
        <f>YEAR(C9921)</f>
        <v>2016</v>
      </c>
      <c r="X9921" t="str">
        <f>TEXT(C9921,"mmm")</f>
        <v>Mar</v>
      </c>
    </row>
    <row r="9922" spans="1:24" x14ac:dyDescent="0.3">
      <c r="A9922">
        <v>9921</v>
      </c>
      <c r="B9922" t="s">
        <v>11708</v>
      </c>
      <c r="C9922" s="1">
        <v>42444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>
        <v>22.385999999999999</v>
      </c>
      <c r="S9922">
        <v>7</v>
      </c>
      <c r="T9922">
        <v>0.8</v>
      </c>
      <c r="U9922">
        <v>-35.817599999999999</v>
      </c>
      <c r="V9922">
        <f>IFERROR(SuperstoreData[[#This Row],[Profit]]/SuperstoreData[[#This Row],[Sales]],0)</f>
        <v>-1.6</v>
      </c>
      <c r="W9922">
        <f>YEAR(C9922)</f>
        <v>2016</v>
      </c>
      <c r="X9922" t="str">
        <f>TEXT(C9922,"mmm")</f>
        <v>Mar</v>
      </c>
    </row>
    <row r="9923" spans="1:24" x14ac:dyDescent="0.3">
      <c r="A9923">
        <v>9922</v>
      </c>
      <c r="B9923" t="s">
        <v>11709</v>
      </c>
      <c r="C9923" s="1">
        <v>41967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>
        <v>5.742</v>
      </c>
      <c r="S9923">
        <v>3</v>
      </c>
      <c r="T9923">
        <v>0.7</v>
      </c>
      <c r="U9923">
        <v>-4.5936000000000003</v>
      </c>
      <c r="V9923">
        <f>IFERROR(SuperstoreData[[#This Row],[Profit]]/SuperstoreData[[#This Row],[Sales]],0)</f>
        <v>-0.8</v>
      </c>
      <c r="W9923">
        <f>YEAR(C9923)</f>
        <v>2014</v>
      </c>
      <c r="X9923" t="str">
        <f>TEXT(C9923,"mmm")</f>
        <v>Nov</v>
      </c>
    </row>
    <row r="9924" spans="1:24" x14ac:dyDescent="0.3">
      <c r="A9924">
        <v>9923</v>
      </c>
      <c r="B9924" t="s">
        <v>11710</v>
      </c>
      <c r="C9924" s="1">
        <v>42861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>
        <v>191.96799999999999</v>
      </c>
      <c r="S9924">
        <v>4</v>
      </c>
      <c r="T9924">
        <v>0.2</v>
      </c>
      <c r="U9924">
        <v>28.795200000000001</v>
      </c>
      <c r="V9924">
        <f>IFERROR(SuperstoreData[[#This Row],[Profit]]/SuperstoreData[[#This Row],[Sales]],0)</f>
        <v>0.15000000000000002</v>
      </c>
      <c r="W9924">
        <f>YEAR(C9924)</f>
        <v>2017</v>
      </c>
      <c r="X9924" t="str">
        <f>TEXT(C9924,"mmm")</f>
        <v>May</v>
      </c>
    </row>
    <row r="9925" spans="1:24" x14ac:dyDescent="0.3">
      <c r="A9925">
        <v>9924</v>
      </c>
      <c r="B9925" t="s">
        <v>11711</v>
      </c>
      <c r="C9925" s="1">
        <v>42083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>
        <v>49.847999999999999</v>
      </c>
      <c r="S9925">
        <v>3</v>
      </c>
      <c r="T9925">
        <v>0.2</v>
      </c>
      <c r="U9925">
        <v>16.823699999999999</v>
      </c>
      <c r="V9925">
        <f>IFERROR(SuperstoreData[[#This Row],[Profit]]/SuperstoreData[[#This Row],[Sales]],0)</f>
        <v>0.33749999999999997</v>
      </c>
      <c r="W9925">
        <f>YEAR(C9925)</f>
        <v>2015</v>
      </c>
      <c r="X9925" t="str">
        <f>TEXT(C9925,"mmm")</f>
        <v>Mar</v>
      </c>
    </row>
    <row r="9926" spans="1:24" x14ac:dyDescent="0.3">
      <c r="A9926">
        <v>9925</v>
      </c>
      <c r="B9926" t="s">
        <v>11711</v>
      </c>
      <c r="C9926" s="1">
        <v>42083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>
        <v>23.99</v>
      </c>
      <c r="S9926">
        <v>1</v>
      </c>
      <c r="T9926">
        <v>0</v>
      </c>
      <c r="U9926">
        <v>11.994999999999999</v>
      </c>
      <c r="V9926">
        <f>IFERROR(SuperstoreData[[#This Row],[Profit]]/SuperstoreData[[#This Row],[Sales]],0)</f>
        <v>0.5</v>
      </c>
      <c r="W9926">
        <f>YEAR(C9926)</f>
        <v>2015</v>
      </c>
      <c r="X9926" t="str">
        <f>TEXT(C9926,"mmm")</f>
        <v>Mar</v>
      </c>
    </row>
    <row r="9927" spans="1:24" x14ac:dyDescent="0.3">
      <c r="A9927">
        <v>9926</v>
      </c>
      <c r="B9927" t="s">
        <v>11711</v>
      </c>
      <c r="C9927" s="1">
        <v>42083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>
        <f>IFERROR(SuperstoreData[[#This Row],[Profit]]/SuperstoreData[[#This Row],[Sales]],0)</f>
        <v>0.32500000000000001</v>
      </c>
      <c r="W9927">
        <f>YEAR(C9927)</f>
        <v>2015</v>
      </c>
      <c r="X9927" t="str">
        <f>TEXT(C9927,"mmm")</f>
        <v>Mar</v>
      </c>
    </row>
    <row r="9928" spans="1:24" x14ac:dyDescent="0.3">
      <c r="A9928">
        <v>9927</v>
      </c>
      <c r="B9928" t="s">
        <v>11711</v>
      </c>
      <c r="C9928" s="1">
        <v>42083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>
        <v>199.98</v>
      </c>
      <c r="S9928">
        <v>2</v>
      </c>
      <c r="T9928">
        <v>0</v>
      </c>
      <c r="U9928">
        <v>53.994599999999998</v>
      </c>
      <c r="V9928">
        <f>IFERROR(SuperstoreData[[#This Row],[Profit]]/SuperstoreData[[#This Row],[Sales]],0)</f>
        <v>0.27</v>
      </c>
      <c r="W9928">
        <f>YEAR(C9928)</f>
        <v>2015</v>
      </c>
      <c r="X9928" t="str">
        <f>TEXT(C9928,"mmm")</f>
        <v>Mar</v>
      </c>
    </row>
    <row r="9929" spans="1:24" x14ac:dyDescent="0.3">
      <c r="A9929">
        <v>9928</v>
      </c>
      <c r="B9929" t="s">
        <v>11711</v>
      </c>
      <c r="C9929" s="1">
        <v>42083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>
        <v>83.92</v>
      </c>
      <c r="S9929">
        <v>4</v>
      </c>
      <c r="T9929">
        <v>0</v>
      </c>
      <c r="U9929">
        <v>20.140799999999999</v>
      </c>
      <c r="V9929">
        <f>IFERROR(SuperstoreData[[#This Row],[Profit]]/SuperstoreData[[#This Row],[Sales]],0)</f>
        <v>0.24</v>
      </c>
      <c r="W9929">
        <f>YEAR(C9929)</f>
        <v>2015</v>
      </c>
      <c r="X9929" t="str">
        <f>TEXT(C9929,"mmm")</f>
        <v>Mar</v>
      </c>
    </row>
    <row r="9930" spans="1:24" x14ac:dyDescent="0.3">
      <c r="A9930">
        <v>9929</v>
      </c>
      <c r="B9930" t="s">
        <v>11712</v>
      </c>
      <c r="C9930" s="1">
        <v>42617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>
        <v>24.27</v>
      </c>
      <c r="S9930">
        <v>3</v>
      </c>
      <c r="T9930">
        <v>0</v>
      </c>
      <c r="U9930">
        <v>8.7371999999999996</v>
      </c>
      <c r="V9930">
        <f>IFERROR(SuperstoreData[[#This Row],[Profit]]/SuperstoreData[[#This Row],[Sales]],0)</f>
        <v>0.36</v>
      </c>
      <c r="W9930">
        <f>YEAR(C9930)</f>
        <v>2016</v>
      </c>
      <c r="X9930" t="str">
        <f>TEXT(C9930,"mmm")</f>
        <v>Sep</v>
      </c>
    </row>
    <row r="9931" spans="1:24" x14ac:dyDescent="0.3">
      <c r="A9931">
        <v>9930</v>
      </c>
      <c r="B9931" t="s">
        <v>11712</v>
      </c>
      <c r="C9931" s="1">
        <v>42617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>
        <v>2799.96</v>
      </c>
      <c r="S9931">
        <v>5</v>
      </c>
      <c r="T9931">
        <v>0.2</v>
      </c>
      <c r="U9931">
        <v>944.98649999999998</v>
      </c>
      <c r="V9931">
        <f>IFERROR(SuperstoreData[[#This Row],[Profit]]/SuperstoreData[[#This Row],[Sales]],0)</f>
        <v>0.33749999999999997</v>
      </c>
      <c r="W9931">
        <f>YEAR(C9931)</f>
        <v>2016</v>
      </c>
      <c r="X9931" t="str">
        <f>TEXT(C9931,"mmm")</f>
        <v>Sep</v>
      </c>
    </row>
    <row r="9932" spans="1:24" x14ac:dyDescent="0.3">
      <c r="A9932">
        <v>9931</v>
      </c>
      <c r="B9932" t="s">
        <v>11713</v>
      </c>
      <c r="C9932" s="1">
        <v>42321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>
        <v>9.8719999999999999</v>
      </c>
      <c r="S9932">
        <v>2</v>
      </c>
      <c r="T9932">
        <v>0.2</v>
      </c>
      <c r="U9932">
        <v>3.4552</v>
      </c>
      <c r="V9932">
        <f>IFERROR(SuperstoreData[[#This Row],[Profit]]/SuperstoreData[[#This Row],[Sales]],0)</f>
        <v>0.35000000000000003</v>
      </c>
      <c r="W9932">
        <f>YEAR(C9932)</f>
        <v>2015</v>
      </c>
      <c r="X9932" t="str">
        <f>TEXT(C9932,"mmm")</f>
        <v>Nov</v>
      </c>
    </row>
    <row r="9933" spans="1:24" x14ac:dyDescent="0.3">
      <c r="A9933">
        <v>9932</v>
      </c>
      <c r="B9933" t="s">
        <v>11713</v>
      </c>
      <c r="C9933" s="1">
        <v>42321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>
        <v>683.33199999999999</v>
      </c>
      <c r="S9933">
        <v>4</v>
      </c>
      <c r="T9933">
        <v>0.15</v>
      </c>
      <c r="U9933">
        <v>-40.195999999999998</v>
      </c>
      <c r="V9933">
        <f>IFERROR(SuperstoreData[[#This Row],[Profit]]/SuperstoreData[[#This Row],[Sales]],0)</f>
        <v>-5.8823529411764705E-2</v>
      </c>
      <c r="W9933">
        <f>YEAR(C9933)</f>
        <v>2015</v>
      </c>
      <c r="X9933" t="str">
        <f>TEXT(C9933,"mmm")</f>
        <v>Nov</v>
      </c>
    </row>
    <row r="9934" spans="1:24" x14ac:dyDescent="0.3">
      <c r="A9934">
        <v>9933</v>
      </c>
      <c r="B9934" t="s">
        <v>11713</v>
      </c>
      <c r="C9934" s="1">
        <v>42321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>
        <v>29.96</v>
      </c>
      <c r="S9934">
        <v>7</v>
      </c>
      <c r="T9934">
        <v>0</v>
      </c>
      <c r="U9934">
        <v>13.481999999999999</v>
      </c>
      <c r="V9934">
        <f>IFERROR(SuperstoreData[[#This Row],[Profit]]/SuperstoreData[[#This Row],[Sales]],0)</f>
        <v>0.44999999999999996</v>
      </c>
      <c r="W9934">
        <f>YEAR(C9934)</f>
        <v>2015</v>
      </c>
      <c r="X9934" t="str">
        <f>TEXT(C9934,"mmm")</f>
        <v>Nov</v>
      </c>
    </row>
    <row r="9935" spans="1:24" x14ac:dyDescent="0.3">
      <c r="A9935">
        <v>9934</v>
      </c>
      <c r="B9935" t="s">
        <v>11714</v>
      </c>
      <c r="C9935" s="1">
        <v>41831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>
        <v>164.85</v>
      </c>
      <c r="S9935">
        <v>3</v>
      </c>
      <c r="T9935">
        <v>0</v>
      </c>
      <c r="U9935">
        <v>47.8065</v>
      </c>
      <c r="V9935">
        <f>IFERROR(SuperstoreData[[#This Row],[Profit]]/SuperstoreData[[#This Row],[Sales]],0)</f>
        <v>0.29000000000000004</v>
      </c>
      <c r="W9935">
        <f>YEAR(C9935)</f>
        <v>2014</v>
      </c>
      <c r="X9935" t="str">
        <f>TEXT(C9935,"mmm")</f>
        <v>Jul</v>
      </c>
    </row>
    <row r="9936" spans="1:24" x14ac:dyDescent="0.3">
      <c r="A9936">
        <v>9935</v>
      </c>
      <c r="B9936" t="s">
        <v>11715</v>
      </c>
      <c r="C9936" s="1">
        <v>42467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>
        <v>33.527999999999999</v>
      </c>
      <c r="S9936">
        <v>3</v>
      </c>
      <c r="T9936">
        <v>0.2</v>
      </c>
      <c r="U9936">
        <v>2.5146000000000002</v>
      </c>
      <c r="V9936">
        <f>IFERROR(SuperstoreData[[#This Row],[Profit]]/SuperstoreData[[#This Row],[Sales]],0)</f>
        <v>7.5000000000000011E-2</v>
      </c>
      <c r="W9936">
        <f>YEAR(C9936)</f>
        <v>2016</v>
      </c>
      <c r="X9936" t="str">
        <f>TEXT(C9936,"mmm")</f>
        <v>Apr</v>
      </c>
    </row>
    <row r="9937" spans="1:24" x14ac:dyDescent="0.3">
      <c r="A9937">
        <v>9936</v>
      </c>
      <c r="B9937" t="s">
        <v>11715</v>
      </c>
      <c r="C9937" s="1">
        <v>42467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>
        <v>36.744</v>
      </c>
      <c r="S9937">
        <v>3</v>
      </c>
      <c r="T9937">
        <v>0.2</v>
      </c>
      <c r="U9937">
        <v>3.6743999999999999</v>
      </c>
      <c r="V9937">
        <f>IFERROR(SuperstoreData[[#This Row],[Profit]]/SuperstoreData[[#This Row],[Sales]],0)</f>
        <v>9.9999999999999992E-2</v>
      </c>
      <c r="W9937">
        <f>YEAR(C9937)</f>
        <v>2016</v>
      </c>
      <c r="X9937" t="str">
        <f>TEXT(C9937,"mmm")</f>
        <v>Apr</v>
      </c>
    </row>
    <row r="9938" spans="1:24" x14ac:dyDescent="0.3">
      <c r="A9938">
        <v>9937</v>
      </c>
      <c r="B9938" t="s">
        <v>11718</v>
      </c>
      <c r="C9938" s="1">
        <v>42910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>
        <v>102.93</v>
      </c>
      <c r="S9938">
        <v>3</v>
      </c>
      <c r="T9938">
        <v>0</v>
      </c>
      <c r="U9938">
        <v>48.377099999999999</v>
      </c>
      <c r="V9938">
        <f>IFERROR(SuperstoreData[[#This Row],[Profit]]/SuperstoreData[[#This Row],[Sales]],0)</f>
        <v>0.47</v>
      </c>
      <c r="W9938">
        <f>YEAR(C9938)</f>
        <v>2017</v>
      </c>
      <c r="X9938" t="str">
        <f>TEXT(C9938,"mmm")</f>
        <v>Jun</v>
      </c>
    </row>
    <row r="9939" spans="1:24" x14ac:dyDescent="0.3">
      <c r="A9939">
        <v>9938</v>
      </c>
      <c r="B9939" t="s">
        <v>11719</v>
      </c>
      <c r="C9939" s="1">
        <v>42524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>
        <v>71.087999999999994</v>
      </c>
      <c r="S9939">
        <v>2</v>
      </c>
      <c r="T9939">
        <v>0.2</v>
      </c>
      <c r="U9939">
        <v>-1.7771999999999999</v>
      </c>
      <c r="V9939">
        <f>IFERROR(SuperstoreData[[#This Row],[Profit]]/SuperstoreData[[#This Row],[Sales]],0)</f>
        <v>-2.5000000000000001E-2</v>
      </c>
      <c r="W9939">
        <f>YEAR(C9939)</f>
        <v>2016</v>
      </c>
      <c r="X9939" t="str">
        <f>TEXT(C9939,"mmm")</f>
        <v>Jun</v>
      </c>
    </row>
    <row r="9940" spans="1:24" x14ac:dyDescent="0.3">
      <c r="A9940">
        <v>9939</v>
      </c>
      <c r="B9940" t="s">
        <v>11720</v>
      </c>
      <c r="C9940" s="1">
        <v>42716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>
        <v>60.35</v>
      </c>
      <c r="S9940">
        <v>5</v>
      </c>
      <c r="T9940">
        <v>0</v>
      </c>
      <c r="U9940">
        <v>19.915500000000002</v>
      </c>
      <c r="V9940">
        <f>IFERROR(SuperstoreData[[#This Row],[Profit]]/SuperstoreData[[#This Row],[Sales]],0)</f>
        <v>0.33</v>
      </c>
      <c r="W9940">
        <f>YEAR(C9940)</f>
        <v>2016</v>
      </c>
      <c r="X9940" t="str">
        <f>TEXT(C9940,"mmm")</f>
        <v>Dec</v>
      </c>
    </row>
    <row r="9941" spans="1:24" x14ac:dyDescent="0.3">
      <c r="A9941">
        <v>9940</v>
      </c>
      <c r="B9941" t="s">
        <v>11720</v>
      </c>
      <c r="C9941" s="1">
        <v>42716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>
        <v>35.520000000000003</v>
      </c>
      <c r="S9941">
        <v>4</v>
      </c>
      <c r="T9941">
        <v>0</v>
      </c>
      <c r="U9941">
        <v>9.9456000000000007</v>
      </c>
      <c r="V9941">
        <f>IFERROR(SuperstoreData[[#This Row],[Profit]]/SuperstoreData[[#This Row],[Sales]],0)</f>
        <v>0.27999999999999997</v>
      </c>
      <c r="W9941">
        <f>YEAR(C9941)</f>
        <v>2016</v>
      </c>
      <c r="X9941" t="str">
        <f>TEXT(C9941,"mmm")</f>
        <v>Dec</v>
      </c>
    </row>
    <row r="9942" spans="1:24" x14ac:dyDescent="0.3">
      <c r="A9942">
        <v>9941</v>
      </c>
      <c r="B9942" t="s">
        <v>11720</v>
      </c>
      <c r="C9942" s="1">
        <v>42716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>
        <v>11.2</v>
      </c>
      <c r="S9942">
        <v>7</v>
      </c>
      <c r="T9942">
        <v>0</v>
      </c>
      <c r="U9942">
        <v>4.8159999999999998</v>
      </c>
      <c r="V9942">
        <f>IFERROR(SuperstoreData[[#This Row],[Profit]]/SuperstoreData[[#This Row],[Sales]],0)</f>
        <v>0.43</v>
      </c>
      <c r="W9942">
        <f>YEAR(C9942)</f>
        <v>2016</v>
      </c>
      <c r="X9942" t="str">
        <f>TEXT(C9942,"mmm")</f>
        <v>Dec</v>
      </c>
    </row>
    <row r="9943" spans="1:24" x14ac:dyDescent="0.3">
      <c r="A9943">
        <v>9942</v>
      </c>
      <c r="B9943" t="s">
        <v>11721</v>
      </c>
      <c r="C9943" s="1">
        <v>43063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>
        <v>223.58</v>
      </c>
      <c r="S9943">
        <v>14</v>
      </c>
      <c r="T9943">
        <v>0</v>
      </c>
      <c r="U9943">
        <v>87.196200000000005</v>
      </c>
      <c r="V9943">
        <f>IFERROR(SuperstoreData[[#This Row],[Profit]]/SuperstoreData[[#This Row],[Sales]],0)</f>
        <v>0.39</v>
      </c>
      <c r="W9943">
        <f>YEAR(C9943)</f>
        <v>2017</v>
      </c>
      <c r="X9943" t="str">
        <f>TEXT(C9943,"mmm")</f>
        <v>Nov</v>
      </c>
    </row>
    <row r="9944" spans="1:24" x14ac:dyDescent="0.3">
      <c r="A9944">
        <v>9943</v>
      </c>
      <c r="B9944" t="s">
        <v>11722</v>
      </c>
      <c r="C9944" s="1">
        <v>42001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>
        <v>998.82</v>
      </c>
      <c r="S9944">
        <v>9</v>
      </c>
      <c r="T9944">
        <v>0</v>
      </c>
      <c r="U9944">
        <v>29.964600000000001</v>
      </c>
      <c r="V9944">
        <f>IFERROR(SuperstoreData[[#This Row],[Profit]]/SuperstoreData[[#This Row],[Sales]],0)</f>
        <v>0.03</v>
      </c>
      <c r="W9944">
        <f>YEAR(C9944)</f>
        <v>2014</v>
      </c>
      <c r="X9944" t="str">
        <f>TEXT(C9944,"mmm")</f>
        <v>Dec</v>
      </c>
    </row>
    <row r="9945" spans="1:24" x14ac:dyDescent="0.3">
      <c r="A9945">
        <v>9944</v>
      </c>
      <c r="B9945" t="s">
        <v>11722</v>
      </c>
      <c r="C9945" s="1">
        <v>42001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>
        <v>51.15</v>
      </c>
      <c r="S9945">
        <v>5</v>
      </c>
      <c r="T9945">
        <v>0</v>
      </c>
      <c r="U9945">
        <v>13.298999999999999</v>
      </c>
      <c r="V9945">
        <f>IFERROR(SuperstoreData[[#This Row],[Profit]]/SuperstoreData[[#This Row],[Sales]],0)</f>
        <v>0.26</v>
      </c>
      <c r="W9945">
        <f>YEAR(C9945)</f>
        <v>2014</v>
      </c>
      <c r="X9945" t="str">
        <f>TEXT(C9945,"mmm")</f>
        <v>Dec</v>
      </c>
    </row>
    <row r="9946" spans="1:24" x14ac:dyDescent="0.3">
      <c r="A9946">
        <v>9945</v>
      </c>
      <c r="B9946" t="s">
        <v>11723</v>
      </c>
      <c r="C9946" s="1">
        <v>42106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>
        <v>40.74</v>
      </c>
      <c r="S9946">
        <v>3</v>
      </c>
      <c r="T9946">
        <v>0</v>
      </c>
      <c r="U9946">
        <v>0.40739999999999998</v>
      </c>
      <c r="V9946">
        <f>IFERROR(SuperstoreData[[#This Row],[Profit]]/SuperstoreData[[#This Row],[Sales]],0)</f>
        <v>9.9999999999999985E-3</v>
      </c>
      <c r="W9946">
        <f>YEAR(C9946)</f>
        <v>2015</v>
      </c>
      <c r="X9946" t="str">
        <f>TEXT(C9946,"mmm")</f>
        <v>Apr</v>
      </c>
    </row>
    <row r="9947" spans="1:24" x14ac:dyDescent="0.3">
      <c r="A9947">
        <v>9946</v>
      </c>
      <c r="B9947" t="s">
        <v>11724</v>
      </c>
      <c r="C9947" s="1">
        <v>41700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>
        <v>3.4239999999999999</v>
      </c>
      <c r="S9947">
        <v>1</v>
      </c>
      <c r="T9947">
        <v>0.2</v>
      </c>
      <c r="U9947">
        <v>1.07</v>
      </c>
      <c r="V9947">
        <f>IFERROR(SuperstoreData[[#This Row],[Profit]]/SuperstoreData[[#This Row],[Sales]],0)</f>
        <v>0.3125</v>
      </c>
      <c r="W9947">
        <f>YEAR(C9947)</f>
        <v>2014</v>
      </c>
      <c r="X9947" t="str">
        <f>TEXT(C9947,"mmm")</f>
        <v>Mar</v>
      </c>
    </row>
    <row r="9948" spans="1:24" x14ac:dyDescent="0.3">
      <c r="A9948">
        <v>9947</v>
      </c>
      <c r="B9948" t="s">
        <v>11724</v>
      </c>
      <c r="C9948" s="1">
        <v>41700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>
        <v>151.19999999999999</v>
      </c>
      <c r="S9948">
        <v>3</v>
      </c>
      <c r="T9948">
        <v>0.2</v>
      </c>
      <c r="U9948">
        <v>32.130000000000003</v>
      </c>
      <c r="V9948">
        <f>IFERROR(SuperstoreData[[#This Row],[Profit]]/SuperstoreData[[#This Row],[Sales]],0)</f>
        <v>0.21250000000000002</v>
      </c>
      <c r="W9948">
        <f>YEAR(C9948)</f>
        <v>2014</v>
      </c>
      <c r="X9948" t="str">
        <f>TEXT(C9948,"mmm")</f>
        <v>Mar</v>
      </c>
    </row>
    <row r="9949" spans="1:24" x14ac:dyDescent="0.3">
      <c r="A9949">
        <v>9948</v>
      </c>
      <c r="B9949" t="s">
        <v>11725</v>
      </c>
      <c r="C9949" s="1">
        <v>42887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>
        <v>1925.88</v>
      </c>
      <c r="S9949">
        <v>6</v>
      </c>
      <c r="T9949">
        <v>0</v>
      </c>
      <c r="U9949">
        <v>539.24639999999999</v>
      </c>
      <c r="V9949">
        <f>IFERROR(SuperstoreData[[#This Row],[Profit]]/SuperstoreData[[#This Row],[Sales]],0)</f>
        <v>0.27999999999999997</v>
      </c>
      <c r="W9949">
        <f>YEAR(C9949)</f>
        <v>2017</v>
      </c>
      <c r="X9949" t="str">
        <f>TEXT(C9949,"mmm")</f>
        <v>Jun</v>
      </c>
    </row>
    <row r="9950" spans="1:24" x14ac:dyDescent="0.3">
      <c r="A9950">
        <v>9949</v>
      </c>
      <c r="B9950" t="s">
        <v>11725</v>
      </c>
      <c r="C9950" s="1">
        <v>42887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>
        <v>2405.1999999999998</v>
      </c>
      <c r="S9950">
        <v>8</v>
      </c>
      <c r="T9950">
        <v>0</v>
      </c>
      <c r="U9950">
        <v>793.71600000000001</v>
      </c>
      <c r="V9950">
        <f>IFERROR(SuperstoreData[[#This Row],[Profit]]/SuperstoreData[[#This Row],[Sales]],0)</f>
        <v>0.33</v>
      </c>
      <c r="W9950">
        <f>YEAR(C9950)</f>
        <v>2017</v>
      </c>
      <c r="X9950" t="str">
        <f>TEXT(C9950,"mmm")</f>
        <v>Jun</v>
      </c>
    </row>
    <row r="9951" spans="1:24" x14ac:dyDescent="0.3">
      <c r="A9951">
        <v>9950</v>
      </c>
      <c r="B9951" t="s">
        <v>11725</v>
      </c>
      <c r="C9951" s="1">
        <v>42887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>
        <v>83.97</v>
      </c>
      <c r="S9951">
        <v>3</v>
      </c>
      <c r="T9951">
        <v>0</v>
      </c>
      <c r="U9951">
        <v>15.9543</v>
      </c>
      <c r="V9951">
        <f>IFERROR(SuperstoreData[[#This Row],[Profit]]/SuperstoreData[[#This Row],[Sales]],0)</f>
        <v>0.19</v>
      </c>
      <c r="W9951">
        <f>YEAR(C9951)</f>
        <v>2017</v>
      </c>
      <c r="X9951" t="str">
        <f>TEXT(C9951,"mmm")</f>
        <v>Jun</v>
      </c>
    </row>
    <row r="9952" spans="1:24" x14ac:dyDescent="0.3">
      <c r="A9952">
        <v>9951</v>
      </c>
      <c r="B9952" t="s">
        <v>11725</v>
      </c>
      <c r="C9952" s="1">
        <v>42887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>
        <v>39.89</v>
      </c>
      <c r="S9952">
        <v>1</v>
      </c>
      <c r="T9952">
        <v>0</v>
      </c>
      <c r="U9952">
        <v>14.7593</v>
      </c>
      <c r="V9952">
        <f>IFERROR(SuperstoreData[[#This Row],[Profit]]/SuperstoreData[[#This Row],[Sales]],0)</f>
        <v>0.37</v>
      </c>
      <c r="W9952">
        <f>YEAR(C9952)</f>
        <v>2017</v>
      </c>
      <c r="X9952" t="str">
        <f>TEXT(C9952,"mmm")</f>
        <v>Jun</v>
      </c>
    </row>
    <row r="9953" spans="1:24" x14ac:dyDescent="0.3">
      <c r="A9953">
        <v>9952</v>
      </c>
      <c r="B9953" t="s">
        <v>11725</v>
      </c>
      <c r="C9953" s="1">
        <v>42887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>
        <v>17.38</v>
      </c>
      <c r="S9953">
        <v>2</v>
      </c>
      <c r="T9953">
        <v>0</v>
      </c>
      <c r="U9953">
        <v>8.69</v>
      </c>
      <c r="V9953">
        <f>IFERROR(SuperstoreData[[#This Row],[Profit]]/SuperstoreData[[#This Row],[Sales]],0)</f>
        <v>0.5</v>
      </c>
      <c r="W9953">
        <f>YEAR(C9953)</f>
        <v>2017</v>
      </c>
      <c r="X9953" t="str">
        <f>TEXT(C9953,"mmm")</f>
        <v>Jun</v>
      </c>
    </row>
    <row r="9954" spans="1:24" x14ac:dyDescent="0.3">
      <c r="A9954">
        <v>9953</v>
      </c>
      <c r="B9954" t="s">
        <v>11726</v>
      </c>
      <c r="C9954" s="1">
        <v>42352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>
        <v>55.264000000000003</v>
      </c>
      <c r="S9954">
        <v>2</v>
      </c>
      <c r="T9954">
        <v>0.2</v>
      </c>
      <c r="U9954">
        <v>20.724</v>
      </c>
      <c r="V9954">
        <f>IFERROR(SuperstoreData[[#This Row],[Profit]]/SuperstoreData[[#This Row],[Sales]],0)</f>
        <v>0.375</v>
      </c>
      <c r="W9954">
        <f>YEAR(C9954)</f>
        <v>2015</v>
      </c>
      <c r="X9954" t="str">
        <f>TEXT(C9954,"mmm")</f>
        <v>Dec</v>
      </c>
    </row>
    <row r="9955" spans="1:24" x14ac:dyDescent="0.3">
      <c r="A9955">
        <v>9954</v>
      </c>
      <c r="B9955" t="s">
        <v>11726</v>
      </c>
      <c r="C9955" s="1">
        <v>42352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>
        <v>6.48</v>
      </c>
      <c r="S9955">
        <v>1</v>
      </c>
      <c r="T9955">
        <v>0</v>
      </c>
      <c r="U9955">
        <v>3.1103999999999998</v>
      </c>
      <c r="V9955">
        <f>IFERROR(SuperstoreData[[#This Row],[Profit]]/SuperstoreData[[#This Row],[Sales]],0)</f>
        <v>0.47999999999999993</v>
      </c>
      <c r="W9955">
        <f>YEAR(C9955)</f>
        <v>2015</v>
      </c>
      <c r="X9955" t="str">
        <f>TEXT(C9955,"mmm")</f>
        <v>Dec</v>
      </c>
    </row>
    <row r="9956" spans="1:24" x14ac:dyDescent="0.3">
      <c r="A9956">
        <v>9955</v>
      </c>
      <c r="B9956" t="s">
        <v>11726</v>
      </c>
      <c r="C9956" s="1">
        <v>42352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>
        <v>34.247999999999998</v>
      </c>
      <c r="S9956">
        <v>3</v>
      </c>
      <c r="T9956">
        <v>0.2</v>
      </c>
      <c r="U9956">
        <v>11.5587</v>
      </c>
      <c r="V9956">
        <f>IFERROR(SuperstoreData[[#This Row],[Profit]]/SuperstoreData[[#This Row],[Sales]],0)</f>
        <v>0.33750000000000002</v>
      </c>
      <c r="W9956">
        <f>YEAR(C9956)</f>
        <v>2015</v>
      </c>
      <c r="X9956" t="str">
        <f>TEXT(C9956,"mmm")</f>
        <v>Dec</v>
      </c>
    </row>
    <row r="9957" spans="1:24" x14ac:dyDescent="0.3">
      <c r="A9957">
        <v>9956</v>
      </c>
      <c r="B9957" t="s">
        <v>11726</v>
      </c>
      <c r="C9957" s="1">
        <v>42352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>
        <v>273.56799999999998</v>
      </c>
      <c r="S9957">
        <v>2</v>
      </c>
      <c r="T9957">
        <v>0.2</v>
      </c>
      <c r="U9957">
        <v>10.258800000000001</v>
      </c>
      <c r="V9957">
        <f>IFERROR(SuperstoreData[[#This Row],[Profit]]/SuperstoreData[[#This Row],[Sales]],0)</f>
        <v>3.7500000000000006E-2</v>
      </c>
      <c r="W9957">
        <f>YEAR(C9957)</f>
        <v>2015</v>
      </c>
      <c r="X9957" t="str">
        <f>TEXT(C9957,"mmm")</f>
        <v>Dec</v>
      </c>
    </row>
    <row r="9958" spans="1:24" x14ac:dyDescent="0.3">
      <c r="A9958">
        <v>9957</v>
      </c>
      <c r="B9958" t="s">
        <v>11727</v>
      </c>
      <c r="C9958" s="1">
        <v>41954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>
        <v>46.35</v>
      </c>
      <c r="S9958">
        <v>5</v>
      </c>
      <c r="T9958">
        <v>0</v>
      </c>
      <c r="U9958">
        <v>21.784500000000001</v>
      </c>
      <c r="V9958">
        <f>IFERROR(SuperstoreData[[#This Row],[Profit]]/SuperstoreData[[#This Row],[Sales]],0)</f>
        <v>0.47000000000000003</v>
      </c>
      <c r="W9958">
        <f>YEAR(C9958)</f>
        <v>2014</v>
      </c>
      <c r="X9958" t="str">
        <f>TEXT(C9958,"mmm")</f>
        <v>Nov</v>
      </c>
    </row>
    <row r="9959" spans="1:24" x14ac:dyDescent="0.3">
      <c r="A9959">
        <v>9958</v>
      </c>
      <c r="B9959" t="s">
        <v>11727</v>
      </c>
      <c r="C9959" s="1">
        <v>41954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>
        <v>223.92</v>
      </c>
      <c r="S9959">
        <v>4</v>
      </c>
      <c r="T9959">
        <v>0</v>
      </c>
      <c r="U9959">
        <v>109.7208</v>
      </c>
      <c r="V9959">
        <f>IFERROR(SuperstoreData[[#This Row],[Profit]]/SuperstoreData[[#This Row],[Sales]],0)</f>
        <v>0.49</v>
      </c>
      <c r="W9959">
        <f>YEAR(C9959)</f>
        <v>2014</v>
      </c>
      <c r="X9959" t="str">
        <f>TEXT(C9959,"mmm")</f>
        <v>Nov</v>
      </c>
    </row>
    <row r="9960" spans="1:24" x14ac:dyDescent="0.3">
      <c r="A9960">
        <v>9959</v>
      </c>
      <c r="B9960" t="s">
        <v>11727</v>
      </c>
      <c r="C9960" s="1">
        <v>41954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>
        <v>7.3</v>
      </c>
      <c r="S9960">
        <v>2</v>
      </c>
      <c r="T9960">
        <v>0</v>
      </c>
      <c r="U9960">
        <v>2.19</v>
      </c>
      <c r="V9960">
        <f>IFERROR(SuperstoreData[[#This Row],[Profit]]/SuperstoreData[[#This Row],[Sales]],0)</f>
        <v>0.3</v>
      </c>
      <c r="W9960">
        <f>YEAR(C9960)</f>
        <v>2014</v>
      </c>
      <c r="X9960" t="str">
        <f>TEXT(C9960,"mmm")</f>
        <v>Nov</v>
      </c>
    </row>
    <row r="9961" spans="1:24" x14ac:dyDescent="0.3">
      <c r="A9961">
        <v>9960</v>
      </c>
      <c r="B9961" t="s">
        <v>11728</v>
      </c>
      <c r="C9961" s="1">
        <v>43014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>
        <v>9.3439999999999994</v>
      </c>
      <c r="S9961">
        <v>2</v>
      </c>
      <c r="T9961">
        <v>0.2</v>
      </c>
      <c r="U9961">
        <v>1.8688</v>
      </c>
      <c r="V9961">
        <f>IFERROR(SuperstoreData[[#This Row],[Profit]]/SuperstoreData[[#This Row],[Sales]],0)</f>
        <v>0.2</v>
      </c>
      <c r="W9961">
        <f>YEAR(C9961)</f>
        <v>2017</v>
      </c>
      <c r="X9961" t="str">
        <f>TEXT(C9961,"mmm")</f>
        <v>Oct</v>
      </c>
    </row>
    <row r="9962" spans="1:24" x14ac:dyDescent="0.3">
      <c r="A9962">
        <v>9961</v>
      </c>
      <c r="B9962" t="s">
        <v>11729</v>
      </c>
      <c r="C9962" s="1">
        <v>42994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>
        <v>18</v>
      </c>
      <c r="S9962">
        <v>1</v>
      </c>
      <c r="T9962">
        <v>0</v>
      </c>
      <c r="U9962">
        <v>3.24</v>
      </c>
      <c r="V9962">
        <f>IFERROR(SuperstoreData[[#This Row],[Profit]]/SuperstoreData[[#This Row],[Sales]],0)</f>
        <v>0.18000000000000002</v>
      </c>
      <c r="W9962">
        <f>YEAR(C9962)</f>
        <v>2017</v>
      </c>
      <c r="X9962" t="str">
        <f>TEXT(C9962,"mmm")</f>
        <v>Sep</v>
      </c>
    </row>
    <row r="9963" spans="1:24" x14ac:dyDescent="0.3">
      <c r="A9963">
        <v>9962</v>
      </c>
      <c r="B9963" t="s">
        <v>11730</v>
      </c>
      <c r="C9963" s="1">
        <v>42082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>
        <v>65.584000000000003</v>
      </c>
      <c r="S9963">
        <v>2</v>
      </c>
      <c r="T9963">
        <v>0.2</v>
      </c>
      <c r="U9963">
        <v>23.7742</v>
      </c>
      <c r="V9963">
        <f>IFERROR(SuperstoreData[[#This Row],[Profit]]/SuperstoreData[[#This Row],[Sales]],0)</f>
        <v>0.36249999999999999</v>
      </c>
      <c r="W9963">
        <f>YEAR(C9963)</f>
        <v>2015</v>
      </c>
      <c r="X9963" t="str">
        <f>TEXT(C9963,"mmm")</f>
        <v>Mar</v>
      </c>
    </row>
    <row r="9964" spans="1:24" x14ac:dyDescent="0.3">
      <c r="A9964">
        <v>9963</v>
      </c>
      <c r="B9964" t="s">
        <v>11730</v>
      </c>
      <c r="C9964" s="1">
        <v>42082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>
        <v>383.46559999999999</v>
      </c>
      <c r="S9964">
        <v>4</v>
      </c>
      <c r="T9964">
        <v>0.32</v>
      </c>
      <c r="U9964">
        <v>-67.670400000000001</v>
      </c>
      <c r="V9964">
        <f>IFERROR(SuperstoreData[[#This Row],[Profit]]/SuperstoreData[[#This Row],[Sales]],0)</f>
        <v>-0.17647058823529413</v>
      </c>
      <c r="W9964">
        <f>YEAR(C9964)</f>
        <v>2015</v>
      </c>
      <c r="X9964" t="str">
        <f>TEXT(C9964,"mmm")</f>
        <v>Mar</v>
      </c>
    </row>
    <row r="9965" spans="1:24" x14ac:dyDescent="0.3">
      <c r="A9965">
        <v>9964</v>
      </c>
      <c r="B9965" t="s">
        <v>11731</v>
      </c>
      <c r="C9965" s="1">
        <v>42211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>
        <v>10.368</v>
      </c>
      <c r="S9965">
        <v>2</v>
      </c>
      <c r="T9965">
        <v>0.2</v>
      </c>
      <c r="U9965">
        <v>3.6288</v>
      </c>
      <c r="V9965">
        <f>IFERROR(SuperstoreData[[#This Row],[Profit]]/SuperstoreData[[#This Row],[Sales]],0)</f>
        <v>0.35</v>
      </c>
      <c r="W9965">
        <f>YEAR(C9965)</f>
        <v>2015</v>
      </c>
      <c r="X9965" t="str">
        <f>TEXT(C9965,"mmm")</f>
        <v>Jul</v>
      </c>
    </row>
    <row r="9966" spans="1:24" x14ac:dyDescent="0.3">
      <c r="A9966">
        <v>9965</v>
      </c>
      <c r="B9966" t="s">
        <v>11732</v>
      </c>
      <c r="C9966" s="1">
        <v>42709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>
        <v>13.4</v>
      </c>
      <c r="S9966">
        <v>1</v>
      </c>
      <c r="T9966">
        <v>0</v>
      </c>
      <c r="U9966">
        <v>6.4320000000000004</v>
      </c>
      <c r="V9966">
        <f>IFERROR(SuperstoreData[[#This Row],[Profit]]/SuperstoreData[[#This Row],[Sales]],0)</f>
        <v>0.48000000000000004</v>
      </c>
      <c r="W9966">
        <f>YEAR(C9966)</f>
        <v>2016</v>
      </c>
      <c r="X9966" t="str">
        <f>TEXT(C9966,"mmm")</f>
        <v>Dec</v>
      </c>
    </row>
    <row r="9967" spans="1:24" x14ac:dyDescent="0.3">
      <c r="A9967">
        <v>9966</v>
      </c>
      <c r="B9967" t="s">
        <v>11732</v>
      </c>
      <c r="C9967" s="1">
        <v>42709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>
        <v>4.9800000000000004</v>
      </c>
      <c r="S9967">
        <v>1</v>
      </c>
      <c r="T9967">
        <v>0</v>
      </c>
      <c r="U9967">
        <v>2.3405999999999998</v>
      </c>
      <c r="V9967">
        <f>IFERROR(SuperstoreData[[#This Row],[Profit]]/SuperstoreData[[#This Row],[Sales]],0)</f>
        <v>0.46999999999999992</v>
      </c>
      <c r="W9967">
        <f>YEAR(C9967)</f>
        <v>2016</v>
      </c>
      <c r="X9967" t="str">
        <f>TEXT(C9967,"mmm")</f>
        <v>Dec</v>
      </c>
    </row>
    <row r="9968" spans="1:24" x14ac:dyDescent="0.3">
      <c r="A9968">
        <v>9967</v>
      </c>
      <c r="B9968" t="s">
        <v>11732</v>
      </c>
      <c r="C9968" s="1">
        <v>42709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>
        <v>109.69</v>
      </c>
      <c r="S9968">
        <v>7</v>
      </c>
      <c r="T9968">
        <v>0</v>
      </c>
      <c r="U9968">
        <v>51.554299999999998</v>
      </c>
      <c r="V9968">
        <f>IFERROR(SuperstoreData[[#This Row],[Profit]]/SuperstoreData[[#This Row],[Sales]],0)</f>
        <v>0.47</v>
      </c>
      <c r="W9968">
        <f>YEAR(C9968)</f>
        <v>2016</v>
      </c>
      <c r="X9968" t="str">
        <f>TEXT(C9968,"mmm")</f>
        <v>Dec</v>
      </c>
    </row>
    <row r="9969" spans="1:24" x14ac:dyDescent="0.3">
      <c r="A9969">
        <v>9968</v>
      </c>
      <c r="B9969" t="s">
        <v>11733</v>
      </c>
      <c r="C9969" s="1">
        <v>43080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>
        <v>40.200000000000003</v>
      </c>
      <c r="S9969">
        <v>5</v>
      </c>
      <c r="T9969">
        <v>0</v>
      </c>
      <c r="U9969">
        <v>18.09</v>
      </c>
      <c r="V9969">
        <f>IFERROR(SuperstoreData[[#This Row],[Profit]]/SuperstoreData[[#This Row],[Sales]],0)</f>
        <v>0.44999999999999996</v>
      </c>
      <c r="W9969">
        <f>YEAR(C9969)</f>
        <v>2017</v>
      </c>
      <c r="X9969" t="str">
        <f>TEXT(C9969,"mmm")</f>
        <v>Dec</v>
      </c>
    </row>
    <row r="9970" spans="1:24" x14ac:dyDescent="0.3">
      <c r="A9970">
        <v>9969</v>
      </c>
      <c r="B9970" t="s">
        <v>11733</v>
      </c>
      <c r="C9970" s="1">
        <v>43080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>
        <v>735.98</v>
      </c>
      <c r="S9970">
        <v>2</v>
      </c>
      <c r="T9970">
        <v>0</v>
      </c>
      <c r="U9970">
        <v>331.19099999999997</v>
      </c>
      <c r="V9970">
        <f>IFERROR(SuperstoreData[[#This Row],[Profit]]/SuperstoreData[[#This Row],[Sales]],0)</f>
        <v>0.44999999999999996</v>
      </c>
      <c r="W9970">
        <f>YEAR(C9970)</f>
        <v>2017</v>
      </c>
      <c r="X9970" t="str">
        <f>TEXT(C9970,"mmm")</f>
        <v>Dec</v>
      </c>
    </row>
    <row r="9971" spans="1:24" x14ac:dyDescent="0.3">
      <c r="A9971">
        <v>9970</v>
      </c>
      <c r="B9971" t="s">
        <v>11733</v>
      </c>
      <c r="C9971" s="1">
        <v>43080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>
        <v>22.75</v>
      </c>
      <c r="S9971">
        <v>7</v>
      </c>
      <c r="T9971">
        <v>0</v>
      </c>
      <c r="U9971">
        <v>6.5975000000000001</v>
      </c>
      <c r="V9971">
        <f>IFERROR(SuperstoreData[[#This Row],[Profit]]/SuperstoreData[[#This Row],[Sales]],0)</f>
        <v>0.28999999999999998</v>
      </c>
      <c r="W9971">
        <f>YEAR(C9971)</f>
        <v>2017</v>
      </c>
      <c r="X9971" t="str">
        <f>TEXT(C9971,"mmm")</f>
        <v>Dec</v>
      </c>
    </row>
    <row r="9972" spans="1:24" x14ac:dyDescent="0.3">
      <c r="A9972">
        <v>9971</v>
      </c>
      <c r="B9972" t="s">
        <v>11734</v>
      </c>
      <c r="C9972" s="1">
        <v>42183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>
        <v>119.56</v>
      </c>
      <c r="S9972">
        <v>2</v>
      </c>
      <c r="T9972">
        <v>0</v>
      </c>
      <c r="U9972">
        <v>54.997599999999998</v>
      </c>
      <c r="V9972">
        <f>IFERROR(SuperstoreData[[#This Row],[Profit]]/SuperstoreData[[#This Row],[Sales]],0)</f>
        <v>0.45999999999999996</v>
      </c>
      <c r="W9972">
        <f>YEAR(C9972)</f>
        <v>2015</v>
      </c>
      <c r="X9972" t="str">
        <f>TEXT(C9972,"mmm")</f>
        <v>Jun</v>
      </c>
    </row>
    <row r="9973" spans="1:24" x14ac:dyDescent="0.3">
      <c r="A9973">
        <v>9972</v>
      </c>
      <c r="B9973" t="s">
        <v>11734</v>
      </c>
      <c r="C9973" s="1">
        <v>42183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>
        <v>140.75</v>
      </c>
      <c r="S9973">
        <v>5</v>
      </c>
      <c r="T9973">
        <v>0</v>
      </c>
      <c r="U9973">
        <v>42.225000000000001</v>
      </c>
      <c r="V9973">
        <f>IFERROR(SuperstoreData[[#This Row],[Profit]]/SuperstoreData[[#This Row],[Sales]],0)</f>
        <v>0.3</v>
      </c>
      <c r="W9973">
        <f>YEAR(C9973)</f>
        <v>2015</v>
      </c>
      <c r="X9973" t="str">
        <f>TEXT(C9973,"mmm")</f>
        <v>Jun</v>
      </c>
    </row>
    <row r="9974" spans="1:24" x14ac:dyDescent="0.3">
      <c r="A9974">
        <v>9973</v>
      </c>
      <c r="B9974" t="s">
        <v>11735</v>
      </c>
      <c r="C9974" s="1">
        <v>42624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>
        <v>99.567999999999998</v>
      </c>
      <c r="S9974">
        <v>2</v>
      </c>
      <c r="T9974">
        <v>0.2</v>
      </c>
      <c r="U9974">
        <v>33.604199999999999</v>
      </c>
      <c r="V9974">
        <f>IFERROR(SuperstoreData[[#This Row],[Profit]]/SuperstoreData[[#This Row],[Sales]],0)</f>
        <v>0.33750000000000002</v>
      </c>
      <c r="W9974">
        <f>YEAR(C9974)</f>
        <v>2016</v>
      </c>
      <c r="X9974" t="str">
        <f>TEXT(C9974,"mmm")</f>
        <v>Sep</v>
      </c>
    </row>
    <row r="9975" spans="1:24" x14ac:dyDescent="0.3">
      <c r="A9975">
        <v>9974</v>
      </c>
      <c r="B9975" t="s">
        <v>11736</v>
      </c>
      <c r="C9975" s="1">
        <v>42710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>
        <v>271.95999999999998</v>
      </c>
      <c r="S9975">
        <v>5</v>
      </c>
      <c r="T9975">
        <v>0.2</v>
      </c>
      <c r="U9975">
        <v>27.196000000000002</v>
      </c>
      <c r="V9975">
        <f>IFERROR(SuperstoreData[[#This Row],[Profit]]/SuperstoreData[[#This Row],[Sales]],0)</f>
        <v>0.10000000000000002</v>
      </c>
      <c r="W9975">
        <f>YEAR(C9975)</f>
        <v>2016</v>
      </c>
      <c r="X9975" t="str">
        <f>TEXT(C9975,"mmm")</f>
        <v>Dec</v>
      </c>
    </row>
    <row r="9976" spans="1:24" x14ac:dyDescent="0.3">
      <c r="A9976">
        <v>9975</v>
      </c>
      <c r="B9976" t="s">
        <v>11736</v>
      </c>
      <c r="C9976" s="1">
        <v>42710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>
        <v>18.690000000000001</v>
      </c>
      <c r="S9976">
        <v>7</v>
      </c>
      <c r="T9976">
        <v>0</v>
      </c>
      <c r="U9976">
        <v>5.2332000000000001</v>
      </c>
      <c r="V9976">
        <f>IFERROR(SuperstoreData[[#This Row],[Profit]]/SuperstoreData[[#This Row],[Sales]],0)</f>
        <v>0.27999999999999997</v>
      </c>
      <c r="W9976">
        <f>YEAR(C9976)</f>
        <v>2016</v>
      </c>
      <c r="X9976" t="str">
        <f>TEXT(C9976,"mmm")</f>
        <v>Dec</v>
      </c>
    </row>
    <row r="9977" spans="1:24" x14ac:dyDescent="0.3">
      <c r="A9977">
        <v>9976</v>
      </c>
      <c r="B9977" t="s">
        <v>11736</v>
      </c>
      <c r="C9977" s="1">
        <v>42710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>
        <v>13.36</v>
      </c>
      <c r="S9977">
        <v>2</v>
      </c>
      <c r="T9977">
        <v>0</v>
      </c>
      <c r="U9977">
        <v>6.4127999999999998</v>
      </c>
      <c r="V9977">
        <f>IFERROR(SuperstoreData[[#This Row],[Profit]]/SuperstoreData[[#This Row],[Sales]],0)</f>
        <v>0.48</v>
      </c>
      <c r="W9977">
        <f>YEAR(C9977)</f>
        <v>2016</v>
      </c>
      <c r="X9977" t="str">
        <f>TEXT(C9977,"mmm")</f>
        <v>Dec</v>
      </c>
    </row>
    <row r="9978" spans="1:24" x14ac:dyDescent="0.3">
      <c r="A9978">
        <v>9977</v>
      </c>
      <c r="B9978" t="s">
        <v>11736</v>
      </c>
      <c r="C9978" s="1">
        <v>42710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>
        <v>249.584</v>
      </c>
      <c r="S9978">
        <v>2</v>
      </c>
      <c r="T9978">
        <v>0.2</v>
      </c>
      <c r="U9978">
        <v>31.198</v>
      </c>
      <c r="V9978">
        <f>IFERROR(SuperstoreData[[#This Row],[Profit]]/SuperstoreData[[#This Row],[Sales]],0)</f>
        <v>0.125</v>
      </c>
      <c r="W9978">
        <f>YEAR(C9978)</f>
        <v>2016</v>
      </c>
      <c r="X9978" t="str">
        <f>TEXT(C9978,"mmm")</f>
        <v>Dec</v>
      </c>
    </row>
    <row r="9979" spans="1:24" x14ac:dyDescent="0.3">
      <c r="A9979">
        <v>9978</v>
      </c>
      <c r="B9979" t="s">
        <v>11736</v>
      </c>
      <c r="C9979" s="1">
        <v>42710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>
        <v>13.86</v>
      </c>
      <c r="S9979">
        <v>7</v>
      </c>
      <c r="T9979">
        <v>0</v>
      </c>
      <c r="U9979">
        <v>0</v>
      </c>
      <c r="V9979">
        <f>IFERROR(SuperstoreData[[#This Row],[Profit]]/SuperstoreData[[#This Row],[Sales]],0)</f>
        <v>0</v>
      </c>
      <c r="W9979">
        <f>YEAR(C9979)</f>
        <v>2016</v>
      </c>
      <c r="X9979" t="str">
        <f>TEXT(C9979,"mmm")</f>
        <v>Dec</v>
      </c>
    </row>
    <row r="9980" spans="1:24" x14ac:dyDescent="0.3">
      <c r="A9980">
        <v>9979</v>
      </c>
      <c r="B9980" t="s">
        <v>11736</v>
      </c>
      <c r="C9980" s="1">
        <v>42710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>
        <v>13.375999999999999</v>
      </c>
      <c r="S9980">
        <v>4</v>
      </c>
      <c r="T9980">
        <v>0.2</v>
      </c>
      <c r="U9980">
        <v>4.6816000000000004</v>
      </c>
      <c r="V9980">
        <f>IFERROR(SuperstoreData[[#This Row],[Profit]]/SuperstoreData[[#This Row],[Sales]],0)</f>
        <v>0.35000000000000003</v>
      </c>
      <c r="W9980">
        <f>YEAR(C9980)</f>
        <v>2016</v>
      </c>
      <c r="X9980" t="str">
        <f>TEXT(C9980,"mmm")</f>
        <v>Dec</v>
      </c>
    </row>
    <row r="9981" spans="1:24" x14ac:dyDescent="0.3">
      <c r="A9981">
        <v>9980</v>
      </c>
      <c r="B9981" t="s">
        <v>11736</v>
      </c>
      <c r="C9981" s="1">
        <v>42710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>
        <v>437.47199999999998</v>
      </c>
      <c r="S9981">
        <v>14</v>
      </c>
      <c r="T9981">
        <v>0.2</v>
      </c>
      <c r="U9981">
        <v>153.11519999999999</v>
      </c>
      <c r="V9981">
        <f>IFERROR(SuperstoreData[[#This Row],[Profit]]/SuperstoreData[[#This Row],[Sales]],0)</f>
        <v>0.35</v>
      </c>
      <c r="W9981">
        <f>YEAR(C9981)</f>
        <v>2016</v>
      </c>
      <c r="X9981" t="str">
        <f>TEXT(C9981,"mmm")</f>
        <v>Dec</v>
      </c>
    </row>
    <row r="9982" spans="1:24" x14ac:dyDescent="0.3">
      <c r="A9982">
        <v>9981</v>
      </c>
      <c r="B9982" t="s">
        <v>11737</v>
      </c>
      <c r="C9982" s="1">
        <v>42253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>
        <v>85.98</v>
      </c>
      <c r="S9982">
        <v>1</v>
      </c>
      <c r="T9982">
        <v>0</v>
      </c>
      <c r="U9982">
        <v>22.354800000000001</v>
      </c>
      <c r="V9982">
        <f>IFERROR(SuperstoreData[[#This Row],[Profit]]/SuperstoreData[[#This Row],[Sales]],0)</f>
        <v>0.26</v>
      </c>
      <c r="W9982">
        <f>YEAR(C9982)</f>
        <v>2015</v>
      </c>
      <c r="X9982" t="str">
        <f>TEXT(C9982,"mmm")</f>
        <v>Sep</v>
      </c>
    </row>
    <row r="9983" spans="1:24" x14ac:dyDescent="0.3">
      <c r="A9983">
        <v>9982</v>
      </c>
      <c r="B9983" t="s">
        <v>11738</v>
      </c>
      <c r="C9983" s="1">
        <v>42950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>
        <v>16.52</v>
      </c>
      <c r="S9983">
        <v>5</v>
      </c>
      <c r="T9983">
        <v>0.2</v>
      </c>
      <c r="U9983">
        <v>5.3689999999999998</v>
      </c>
      <c r="V9983">
        <f>IFERROR(SuperstoreData[[#This Row],[Profit]]/SuperstoreData[[#This Row],[Sales]],0)</f>
        <v>0.32500000000000001</v>
      </c>
      <c r="W9983">
        <f>YEAR(C9983)</f>
        <v>2017</v>
      </c>
      <c r="X9983" t="str">
        <f>TEXT(C9983,"mmm")</f>
        <v>Aug</v>
      </c>
    </row>
    <row r="9984" spans="1:24" x14ac:dyDescent="0.3">
      <c r="A9984">
        <v>9983</v>
      </c>
      <c r="B9984" t="s">
        <v>11739</v>
      </c>
      <c r="C9984" s="1">
        <v>42635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>
        <v>35.56</v>
      </c>
      <c r="S9984">
        <v>7</v>
      </c>
      <c r="T9984">
        <v>0</v>
      </c>
      <c r="U9984">
        <v>16.713200000000001</v>
      </c>
      <c r="V9984">
        <f>IFERROR(SuperstoreData[[#This Row],[Profit]]/SuperstoreData[[#This Row],[Sales]],0)</f>
        <v>0.47</v>
      </c>
      <c r="W9984">
        <f>YEAR(C9984)</f>
        <v>2016</v>
      </c>
      <c r="X9984" t="str">
        <f>TEXT(C9984,"mmm")</f>
        <v>Sep</v>
      </c>
    </row>
    <row r="9985" spans="1:24" x14ac:dyDescent="0.3">
      <c r="A9985">
        <v>9984</v>
      </c>
      <c r="B9985" t="s">
        <v>11739</v>
      </c>
      <c r="C9985" s="1">
        <v>42635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>
        <v>97.98</v>
      </c>
      <c r="S9985">
        <v>2</v>
      </c>
      <c r="T9985">
        <v>0</v>
      </c>
      <c r="U9985">
        <v>27.4344</v>
      </c>
      <c r="V9985">
        <f>IFERROR(SuperstoreData[[#This Row],[Profit]]/SuperstoreData[[#This Row],[Sales]],0)</f>
        <v>0.27999999999999997</v>
      </c>
      <c r="W9985">
        <f>YEAR(C9985)</f>
        <v>2016</v>
      </c>
      <c r="X9985" t="str">
        <f>TEXT(C9985,"mmm")</f>
        <v>Sep</v>
      </c>
    </row>
    <row r="9986" spans="1:24" x14ac:dyDescent="0.3">
      <c r="A9986">
        <v>9985</v>
      </c>
      <c r="B9986" t="s">
        <v>11740</v>
      </c>
      <c r="C9986" s="1">
        <v>42141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>
        <v>31.5</v>
      </c>
      <c r="S9986">
        <v>10</v>
      </c>
      <c r="T9986">
        <v>0</v>
      </c>
      <c r="U9986">
        <v>15.12</v>
      </c>
      <c r="V9986">
        <f>IFERROR(SuperstoreData[[#This Row],[Profit]]/SuperstoreData[[#This Row],[Sales]],0)</f>
        <v>0.48</v>
      </c>
      <c r="W9986">
        <f>YEAR(C9986)</f>
        <v>2015</v>
      </c>
      <c r="X9986" t="str">
        <f>TEXT(C9986,"mmm")</f>
        <v>May</v>
      </c>
    </row>
    <row r="9987" spans="1:24" x14ac:dyDescent="0.3">
      <c r="A9987">
        <v>9986</v>
      </c>
      <c r="B9987" t="s">
        <v>11740</v>
      </c>
      <c r="C9987" s="1">
        <v>42141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>
        <v>55.6</v>
      </c>
      <c r="S9987">
        <v>4</v>
      </c>
      <c r="T9987">
        <v>0</v>
      </c>
      <c r="U9987">
        <v>16.123999999999999</v>
      </c>
      <c r="V9987">
        <f>IFERROR(SuperstoreData[[#This Row],[Profit]]/SuperstoreData[[#This Row],[Sales]],0)</f>
        <v>0.28999999999999998</v>
      </c>
      <c r="W9987">
        <f>YEAR(C9987)</f>
        <v>2015</v>
      </c>
      <c r="X9987" t="str">
        <f>TEXT(C9987,"mmm")</f>
        <v>May</v>
      </c>
    </row>
    <row r="9988" spans="1:24" x14ac:dyDescent="0.3">
      <c r="A9988">
        <v>9987</v>
      </c>
      <c r="B9988" t="s">
        <v>11741</v>
      </c>
      <c r="C9988" s="1">
        <v>42642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>
        <v>36.24</v>
      </c>
      <c r="S9988">
        <v>1</v>
      </c>
      <c r="T9988">
        <v>0</v>
      </c>
      <c r="U9988">
        <v>15.220800000000001</v>
      </c>
      <c r="V9988">
        <f>IFERROR(SuperstoreData[[#This Row],[Profit]]/SuperstoreData[[#This Row],[Sales]],0)</f>
        <v>0.42</v>
      </c>
      <c r="W9988">
        <f>YEAR(C9988)</f>
        <v>2016</v>
      </c>
      <c r="X9988" t="str">
        <f>TEXT(C9988,"mmm")</f>
        <v>Sep</v>
      </c>
    </row>
    <row r="9989" spans="1:24" x14ac:dyDescent="0.3">
      <c r="A9989">
        <v>9988</v>
      </c>
      <c r="B9989" t="s">
        <v>11742</v>
      </c>
      <c r="C9989" s="1">
        <v>43056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>
        <v>79.989999999999995</v>
      </c>
      <c r="S9989">
        <v>1</v>
      </c>
      <c r="T9989">
        <v>0</v>
      </c>
      <c r="U9989">
        <v>28.796399999999998</v>
      </c>
      <c r="V9989">
        <f>IFERROR(SuperstoreData[[#This Row],[Profit]]/SuperstoreData[[#This Row],[Sales]],0)</f>
        <v>0.36</v>
      </c>
      <c r="W9989">
        <f>YEAR(C9989)</f>
        <v>2017</v>
      </c>
      <c r="X9989" t="str">
        <f>TEXT(C9989,"mmm")</f>
        <v>Nov</v>
      </c>
    </row>
    <row r="9990" spans="1:24" x14ac:dyDescent="0.3">
      <c r="A9990">
        <v>9989</v>
      </c>
      <c r="B9990" t="s">
        <v>11742</v>
      </c>
      <c r="C9990" s="1">
        <v>43056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>
        <v>206.1</v>
      </c>
      <c r="S9990">
        <v>5</v>
      </c>
      <c r="T9990">
        <v>0</v>
      </c>
      <c r="U9990">
        <v>55.646999999999998</v>
      </c>
      <c r="V9990">
        <f>IFERROR(SuperstoreData[[#This Row],[Profit]]/SuperstoreData[[#This Row],[Sales]],0)</f>
        <v>0.27</v>
      </c>
      <c r="W9990">
        <f>YEAR(C9990)</f>
        <v>2017</v>
      </c>
      <c r="X9990" t="str">
        <f>TEXT(C9990,"mmm")</f>
        <v>Nov</v>
      </c>
    </row>
    <row r="9991" spans="1:24" x14ac:dyDescent="0.3">
      <c r="A9991">
        <v>9990</v>
      </c>
      <c r="B9991" t="s">
        <v>11743</v>
      </c>
      <c r="C9991" s="1">
        <v>41660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>
        <v>25.248000000000001</v>
      </c>
      <c r="S9991">
        <v>3</v>
      </c>
      <c r="T9991">
        <v>0.2</v>
      </c>
      <c r="U9991">
        <v>4.1028000000000002</v>
      </c>
      <c r="V9991">
        <f>IFERROR(SuperstoreData[[#This Row],[Profit]]/SuperstoreData[[#This Row],[Sales]],0)</f>
        <v>0.16250000000000001</v>
      </c>
      <c r="W9991">
        <f>YEAR(C9991)</f>
        <v>2014</v>
      </c>
      <c r="X9991" t="str">
        <f>TEXT(C9991,"mmm")</f>
        <v>Jan</v>
      </c>
    </row>
    <row r="9992" spans="1:24" x14ac:dyDescent="0.3">
      <c r="A9992">
        <v>9991</v>
      </c>
      <c r="B9992" t="s">
        <v>11744</v>
      </c>
      <c r="C9992" s="1">
        <v>42792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>
        <v>91.96</v>
      </c>
      <c r="S9992">
        <v>2</v>
      </c>
      <c r="T9992">
        <v>0</v>
      </c>
      <c r="U9992">
        <v>15.6332</v>
      </c>
      <c r="V9992">
        <f>IFERROR(SuperstoreData[[#This Row],[Profit]]/SuperstoreData[[#This Row],[Sales]],0)</f>
        <v>0.17</v>
      </c>
      <c r="W9992">
        <f>YEAR(C9992)</f>
        <v>2017</v>
      </c>
      <c r="X9992" t="str">
        <f>TEXT(C9992,"mmm")</f>
        <v>Feb</v>
      </c>
    </row>
    <row r="9993" spans="1:24" x14ac:dyDescent="0.3">
      <c r="A9993">
        <v>9992</v>
      </c>
      <c r="B9993" t="s">
        <v>11744</v>
      </c>
      <c r="C9993" s="1">
        <v>42792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>
        <v>258.57600000000002</v>
      </c>
      <c r="S9993">
        <v>2</v>
      </c>
      <c r="T9993">
        <v>0.2</v>
      </c>
      <c r="U9993">
        <v>19.3932</v>
      </c>
      <c r="V9993">
        <f>IFERROR(SuperstoreData[[#This Row],[Profit]]/SuperstoreData[[#This Row],[Sales]],0)</f>
        <v>7.4999999999999997E-2</v>
      </c>
      <c r="W9993">
        <f>YEAR(C9993)</f>
        <v>2017</v>
      </c>
      <c r="X9993" t="str">
        <f>TEXT(C9993,"mmm")</f>
        <v>Feb</v>
      </c>
    </row>
    <row r="9994" spans="1:24" x14ac:dyDescent="0.3">
      <c r="A9994">
        <v>9993</v>
      </c>
      <c r="B9994" t="s">
        <v>11744</v>
      </c>
      <c r="C9994" s="1">
        <v>42792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>
        <v>29.6</v>
      </c>
      <c r="S9994">
        <v>4</v>
      </c>
      <c r="T9994">
        <v>0</v>
      </c>
      <c r="U9994">
        <v>13.32</v>
      </c>
      <c r="V9994">
        <f>IFERROR(SuperstoreData[[#This Row],[Profit]]/SuperstoreData[[#This Row],[Sales]],0)</f>
        <v>0.45</v>
      </c>
      <c r="W9994">
        <f>YEAR(C9994)</f>
        <v>2017</v>
      </c>
      <c r="X9994" t="str">
        <f>TEXT(C9994,"mmm")</f>
        <v>Feb</v>
      </c>
    </row>
    <row r="9995" spans="1:24" x14ac:dyDescent="0.3">
      <c r="A9995">
        <v>9994</v>
      </c>
      <c r="B9995" t="s">
        <v>11745</v>
      </c>
      <c r="C9995" s="1">
        <v>42859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>
        <v>243.16</v>
      </c>
      <c r="S9995">
        <v>2</v>
      </c>
      <c r="T9995">
        <v>0</v>
      </c>
      <c r="U9995">
        <v>72.947999999999993</v>
      </c>
      <c r="V9995">
        <f>IFERROR(SuperstoreData[[#This Row],[Profit]]/SuperstoreData[[#This Row],[Sales]],0)</f>
        <v>0.3</v>
      </c>
      <c r="W9995">
        <f>YEAR(C9995)</f>
        <v>2017</v>
      </c>
      <c r="X9995" t="str">
        <f>TEXT(C9995,"mmm")</f>
        <v>May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9D3E-B9C4-4812-B512-C601453755D9}">
  <dimension ref="A2:N56"/>
  <sheetViews>
    <sheetView zoomScale="69" workbookViewId="0">
      <selection activeCell="R28" sqref="R28"/>
    </sheetView>
  </sheetViews>
  <sheetFormatPr defaultRowHeight="14.4" x14ac:dyDescent="0.3"/>
  <cols>
    <col min="1" max="1" width="13.33203125" bestFit="1" customWidth="1"/>
    <col min="2" max="2" width="12" bestFit="1" customWidth="1"/>
    <col min="3" max="3" width="12.21875" bestFit="1" customWidth="1"/>
    <col min="6" max="6" width="14" customWidth="1"/>
    <col min="14" max="14" width="14.6640625" customWidth="1"/>
  </cols>
  <sheetData>
    <row r="2" spans="1:14" x14ac:dyDescent="0.3">
      <c r="E2" t="s">
        <v>11746</v>
      </c>
      <c r="F2" t="s">
        <v>11756</v>
      </c>
      <c r="M2" t="s">
        <v>11746</v>
      </c>
      <c r="N2" t="s">
        <v>11757</v>
      </c>
    </row>
    <row r="3" spans="1:14" x14ac:dyDescent="0.3">
      <c r="A3" s="2" t="s">
        <v>11754</v>
      </c>
      <c r="B3" t="s">
        <v>11756</v>
      </c>
      <c r="C3" t="s">
        <v>11757</v>
      </c>
      <c r="E3">
        <v>2014</v>
      </c>
      <c r="F3">
        <v>484247.49810000003</v>
      </c>
      <c r="M3">
        <v>2014</v>
      </c>
      <c r="N3">
        <v>49543.974099999999</v>
      </c>
    </row>
    <row r="4" spans="1:14" x14ac:dyDescent="0.3">
      <c r="A4" s="3">
        <v>2014</v>
      </c>
      <c r="B4" s="5">
        <v>484247.49810000003</v>
      </c>
      <c r="C4" s="5">
        <v>49543.974099999999</v>
      </c>
      <c r="E4">
        <v>2015</v>
      </c>
      <c r="F4">
        <v>470532.50900000002</v>
      </c>
      <c r="M4">
        <v>2015</v>
      </c>
      <c r="N4">
        <v>61618.6037</v>
      </c>
    </row>
    <row r="5" spans="1:14" x14ac:dyDescent="0.3">
      <c r="A5" s="4" t="s">
        <v>11758</v>
      </c>
      <c r="B5" s="5">
        <v>14236.894999999995</v>
      </c>
      <c r="C5" s="5">
        <v>2450.1907000000015</v>
      </c>
      <c r="E5">
        <v>2016</v>
      </c>
      <c r="F5">
        <v>609205.598</v>
      </c>
      <c r="M5">
        <v>2016</v>
      </c>
      <c r="N5">
        <v>81795.174299999999</v>
      </c>
    </row>
    <row r="6" spans="1:14" x14ac:dyDescent="0.3">
      <c r="A6" s="4" t="s">
        <v>11759</v>
      </c>
      <c r="B6" s="5">
        <v>4519.8919999999989</v>
      </c>
      <c r="C6" s="5">
        <v>862.30840000000012</v>
      </c>
      <c r="E6">
        <v>2017</v>
      </c>
      <c r="F6">
        <v>733215.25520000001</v>
      </c>
      <c r="M6">
        <v>2017</v>
      </c>
      <c r="N6">
        <v>93439.2696</v>
      </c>
    </row>
    <row r="7" spans="1:14" x14ac:dyDescent="0.3">
      <c r="A7" s="4" t="s">
        <v>11760</v>
      </c>
      <c r="B7" s="5">
        <v>55691.009000000005</v>
      </c>
      <c r="C7" s="5">
        <v>498.72990000000004</v>
      </c>
    </row>
    <row r="8" spans="1:14" x14ac:dyDescent="0.3">
      <c r="A8" s="4" t="s">
        <v>11761</v>
      </c>
      <c r="B8" s="5">
        <v>28295.344999999987</v>
      </c>
      <c r="C8" s="5">
        <v>3488.8351999999995</v>
      </c>
    </row>
    <row r="9" spans="1:14" x14ac:dyDescent="0.3">
      <c r="A9" s="4" t="s">
        <v>11762</v>
      </c>
      <c r="B9" s="5">
        <v>23648.286999999993</v>
      </c>
      <c r="C9" s="5">
        <v>2738.7095999999997</v>
      </c>
    </row>
    <row r="10" spans="1:14" x14ac:dyDescent="0.3">
      <c r="A10" s="4" t="s">
        <v>11763</v>
      </c>
      <c r="B10" s="5">
        <v>34595.127600000022</v>
      </c>
      <c r="C10" s="5">
        <v>4976.5244000000012</v>
      </c>
    </row>
    <row r="11" spans="1:14" x14ac:dyDescent="0.3">
      <c r="A11" s="4" t="s">
        <v>11764</v>
      </c>
      <c r="B11" s="5">
        <v>33946.392999999989</v>
      </c>
      <c r="C11" s="5">
        <v>-841.48260000000005</v>
      </c>
    </row>
    <row r="12" spans="1:14" x14ac:dyDescent="0.3">
      <c r="A12" s="4" t="s">
        <v>11765</v>
      </c>
      <c r="B12" s="5">
        <v>27909.468499999977</v>
      </c>
      <c r="C12" s="5">
        <v>5318.1050000000005</v>
      </c>
    </row>
    <row r="13" spans="1:14" x14ac:dyDescent="0.3">
      <c r="A13" s="4" t="s">
        <v>11766</v>
      </c>
      <c r="B13" s="5">
        <v>81777.350800000015</v>
      </c>
      <c r="C13" s="5">
        <v>8328.0993999999992</v>
      </c>
    </row>
    <row r="14" spans="1:14" x14ac:dyDescent="0.3">
      <c r="A14" s="4" t="s">
        <v>11767</v>
      </c>
      <c r="B14" s="5">
        <v>31453.392999999996</v>
      </c>
      <c r="C14" s="5">
        <v>3448.2573000000007</v>
      </c>
    </row>
    <row r="15" spans="1:14" x14ac:dyDescent="0.3">
      <c r="A15" s="4" t="s">
        <v>11768</v>
      </c>
      <c r="B15" s="5">
        <v>78628.716700000019</v>
      </c>
      <c r="C15" s="5">
        <v>9292.1268999999975</v>
      </c>
    </row>
    <row r="16" spans="1:14" x14ac:dyDescent="0.3">
      <c r="A16" s="4" t="s">
        <v>11769</v>
      </c>
      <c r="B16" s="5">
        <v>69545.620500000019</v>
      </c>
      <c r="C16" s="5">
        <v>8983.5699000000022</v>
      </c>
    </row>
    <row r="17" spans="1:3" x14ac:dyDescent="0.3">
      <c r="A17" s="3">
        <v>2015</v>
      </c>
      <c r="B17" s="5">
        <v>470532.50900000008</v>
      </c>
      <c r="C17" s="5">
        <v>61618.603700000007</v>
      </c>
    </row>
    <row r="18" spans="1:3" x14ac:dyDescent="0.3">
      <c r="A18" s="4" t="s">
        <v>11758</v>
      </c>
      <c r="B18" s="5">
        <v>18174.075600000004</v>
      </c>
      <c r="C18" s="5">
        <v>-3281.0069999999992</v>
      </c>
    </row>
    <row r="19" spans="1:3" x14ac:dyDescent="0.3">
      <c r="A19" s="4" t="s">
        <v>11759</v>
      </c>
      <c r="B19" s="5">
        <v>11951.410999999996</v>
      </c>
      <c r="C19" s="5">
        <v>2813.8508000000006</v>
      </c>
    </row>
    <row r="20" spans="1:3" x14ac:dyDescent="0.3">
      <c r="A20" s="4" t="s">
        <v>11760</v>
      </c>
      <c r="B20" s="5">
        <v>38726.251999999986</v>
      </c>
      <c r="C20" s="5">
        <v>9732.0977999999996</v>
      </c>
    </row>
    <row r="21" spans="1:3" x14ac:dyDescent="0.3">
      <c r="A21" s="4" t="s">
        <v>11761</v>
      </c>
      <c r="B21" s="5">
        <v>34195.208500000015</v>
      </c>
      <c r="C21" s="5">
        <v>4187.4961999999996</v>
      </c>
    </row>
    <row r="22" spans="1:3" x14ac:dyDescent="0.3">
      <c r="A22" s="4" t="s">
        <v>11762</v>
      </c>
      <c r="B22" s="5">
        <v>30131.686500000018</v>
      </c>
      <c r="C22" s="5">
        <v>4667.8689999999997</v>
      </c>
    </row>
    <row r="23" spans="1:3" x14ac:dyDescent="0.3">
      <c r="A23" s="4" t="s">
        <v>11763</v>
      </c>
      <c r="B23" s="5">
        <v>24797.291999999983</v>
      </c>
      <c r="C23" s="5">
        <v>3335.5572000000016</v>
      </c>
    </row>
    <row r="24" spans="1:3" x14ac:dyDescent="0.3">
      <c r="A24" s="4" t="s">
        <v>11764</v>
      </c>
      <c r="B24" s="5">
        <v>28765.324999999993</v>
      </c>
      <c r="C24" s="5">
        <v>3288.6482999999985</v>
      </c>
    </row>
    <row r="25" spans="1:3" x14ac:dyDescent="0.3">
      <c r="A25" s="4" t="s">
        <v>11765</v>
      </c>
      <c r="B25" s="5">
        <v>36898.332199999997</v>
      </c>
      <c r="C25" s="5">
        <v>5355.8084000000026</v>
      </c>
    </row>
    <row r="26" spans="1:3" x14ac:dyDescent="0.3">
      <c r="A26" s="4" t="s">
        <v>11766</v>
      </c>
      <c r="B26" s="5">
        <v>64595.918000000034</v>
      </c>
      <c r="C26" s="5">
        <v>8209.1627000000026</v>
      </c>
    </row>
    <row r="27" spans="1:3" x14ac:dyDescent="0.3">
      <c r="A27" s="4" t="s">
        <v>11767</v>
      </c>
      <c r="B27" s="5">
        <v>31404.923499999983</v>
      </c>
      <c r="C27" s="5">
        <v>2817.3659999999991</v>
      </c>
    </row>
    <row r="28" spans="1:3" x14ac:dyDescent="0.3">
      <c r="A28" s="4" t="s">
        <v>11768</v>
      </c>
      <c r="B28" s="5">
        <v>75972.563500000062</v>
      </c>
      <c r="C28" s="5">
        <v>12474.788400000005</v>
      </c>
    </row>
    <row r="29" spans="1:3" x14ac:dyDescent="0.3">
      <c r="A29" s="4" t="s">
        <v>11769</v>
      </c>
      <c r="B29" s="5">
        <v>74919.521200000032</v>
      </c>
      <c r="C29" s="5">
        <v>8016.9658999999992</v>
      </c>
    </row>
    <row r="30" spans="1:3" x14ac:dyDescent="0.3">
      <c r="A30" s="3">
        <v>2016</v>
      </c>
      <c r="B30" s="5">
        <v>609205.598</v>
      </c>
      <c r="C30" s="5">
        <v>81795.174299999999</v>
      </c>
    </row>
    <row r="31" spans="1:3" x14ac:dyDescent="0.3">
      <c r="A31" s="4" t="s">
        <v>11758</v>
      </c>
      <c r="B31" s="5">
        <v>18542.490999999998</v>
      </c>
      <c r="C31" s="5">
        <v>2824.8233000000009</v>
      </c>
    </row>
    <row r="32" spans="1:3" x14ac:dyDescent="0.3">
      <c r="A32" s="4" t="s">
        <v>11759</v>
      </c>
      <c r="B32" s="5">
        <v>22978.814999999999</v>
      </c>
      <c r="C32" s="5">
        <v>5004.5795000000016</v>
      </c>
    </row>
    <row r="33" spans="1:3" x14ac:dyDescent="0.3">
      <c r="A33" s="4" t="s">
        <v>11760</v>
      </c>
      <c r="B33" s="5">
        <v>51715.875</v>
      </c>
      <c r="C33" s="5">
        <v>3611.9679999999998</v>
      </c>
    </row>
    <row r="34" spans="1:3" x14ac:dyDescent="0.3">
      <c r="A34" s="4" t="s">
        <v>11761</v>
      </c>
      <c r="B34" s="5">
        <v>38750.038999999997</v>
      </c>
      <c r="C34" s="5">
        <v>2977.8149000000008</v>
      </c>
    </row>
    <row r="35" spans="1:3" x14ac:dyDescent="0.3">
      <c r="A35" s="4" t="s">
        <v>11762</v>
      </c>
      <c r="B35" s="5">
        <v>56987.727999999966</v>
      </c>
      <c r="C35" s="5">
        <v>8662.1464000000014</v>
      </c>
    </row>
    <row r="36" spans="1:3" x14ac:dyDescent="0.3">
      <c r="A36" s="4" t="s">
        <v>11763</v>
      </c>
      <c r="B36" s="5">
        <v>40344.534000000007</v>
      </c>
      <c r="C36" s="5">
        <v>4750.3781000000017</v>
      </c>
    </row>
    <row r="37" spans="1:3" x14ac:dyDescent="0.3">
      <c r="A37" s="4" t="s">
        <v>11764</v>
      </c>
      <c r="B37" s="5">
        <v>39261.962999999996</v>
      </c>
      <c r="C37" s="5">
        <v>4432.8778999999986</v>
      </c>
    </row>
    <row r="38" spans="1:3" x14ac:dyDescent="0.3">
      <c r="A38" s="4" t="s">
        <v>11765</v>
      </c>
      <c r="B38" s="5">
        <v>31115.374300000007</v>
      </c>
      <c r="C38" s="5">
        <v>2062.0692999999997</v>
      </c>
    </row>
    <row r="39" spans="1:3" x14ac:dyDescent="0.3">
      <c r="A39" s="4" t="s">
        <v>11766</v>
      </c>
      <c r="B39" s="5">
        <v>73410.024899999989</v>
      </c>
      <c r="C39" s="5">
        <v>9328.6576000000005</v>
      </c>
    </row>
    <row r="40" spans="1:3" x14ac:dyDescent="0.3">
      <c r="A40" s="4" t="s">
        <v>11767</v>
      </c>
      <c r="B40" s="5">
        <v>59687.74500000001</v>
      </c>
      <c r="C40" s="5">
        <v>16243.142500000005</v>
      </c>
    </row>
    <row r="41" spans="1:3" x14ac:dyDescent="0.3">
      <c r="A41" s="4" t="s">
        <v>11768</v>
      </c>
      <c r="B41" s="5">
        <v>79411.96580000002</v>
      </c>
      <c r="C41" s="5">
        <v>4011.407500000003</v>
      </c>
    </row>
    <row r="42" spans="1:3" x14ac:dyDescent="0.3">
      <c r="A42" s="4" t="s">
        <v>11769</v>
      </c>
      <c r="B42" s="5">
        <v>96999.042999999961</v>
      </c>
      <c r="C42" s="5">
        <v>17885.309299999983</v>
      </c>
    </row>
    <row r="43" spans="1:3" x14ac:dyDescent="0.3">
      <c r="A43" s="3">
        <v>2017</v>
      </c>
      <c r="B43" s="5">
        <v>733215.2551999999</v>
      </c>
      <c r="C43" s="5">
        <v>93439.269599999985</v>
      </c>
    </row>
    <row r="44" spans="1:3" x14ac:dyDescent="0.3">
      <c r="A44" s="4" t="s">
        <v>11758</v>
      </c>
      <c r="B44" s="5">
        <v>43971.374000000011</v>
      </c>
      <c r="C44" s="5">
        <v>7140.4391000000014</v>
      </c>
    </row>
    <row r="45" spans="1:3" x14ac:dyDescent="0.3">
      <c r="A45" s="4" t="s">
        <v>11759</v>
      </c>
      <c r="B45" s="5">
        <v>20301.133399999988</v>
      </c>
      <c r="C45" s="5">
        <v>1613.8719999999992</v>
      </c>
    </row>
    <row r="46" spans="1:3" x14ac:dyDescent="0.3">
      <c r="A46" s="4" t="s">
        <v>11760</v>
      </c>
      <c r="B46" s="5">
        <v>58872.352799999979</v>
      </c>
      <c r="C46" s="5">
        <v>14751.891499999998</v>
      </c>
    </row>
    <row r="47" spans="1:3" x14ac:dyDescent="0.3">
      <c r="A47" s="4" t="s">
        <v>11761</v>
      </c>
      <c r="B47" s="5">
        <v>36521.536099999983</v>
      </c>
      <c r="C47" s="5">
        <v>933.29000000000042</v>
      </c>
    </row>
    <row r="48" spans="1:3" x14ac:dyDescent="0.3">
      <c r="A48" s="4" t="s">
        <v>11762</v>
      </c>
      <c r="B48" s="5">
        <v>44261.110199999996</v>
      </c>
      <c r="C48" s="5">
        <v>6342.5827999999956</v>
      </c>
    </row>
    <row r="49" spans="1:3" x14ac:dyDescent="0.3">
      <c r="A49" s="4" t="s">
        <v>11763</v>
      </c>
      <c r="B49" s="5">
        <v>52981.725699999981</v>
      </c>
      <c r="C49" s="5">
        <v>8223.3356999999978</v>
      </c>
    </row>
    <row r="50" spans="1:3" x14ac:dyDescent="0.3">
      <c r="A50" s="4" t="s">
        <v>11764</v>
      </c>
      <c r="B50" s="5">
        <v>45264.415999999954</v>
      </c>
      <c r="C50" s="5">
        <v>6952.6211999999996</v>
      </c>
    </row>
    <row r="51" spans="1:3" x14ac:dyDescent="0.3">
      <c r="A51" s="4" t="s">
        <v>11765</v>
      </c>
      <c r="B51" s="5">
        <v>63120.887999999984</v>
      </c>
      <c r="C51" s="5">
        <v>9040.9556999999986</v>
      </c>
    </row>
    <row r="52" spans="1:3" x14ac:dyDescent="0.3">
      <c r="A52" s="4" t="s">
        <v>11766</v>
      </c>
      <c r="B52" s="5">
        <v>87866.652000000118</v>
      </c>
      <c r="C52" s="5">
        <v>10991.555600000003</v>
      </c>
    </row>
    <row r="53" spans="1:3" x14ac:dyDescent="0.3">
      <c r="A53" s="4" t="s">
        <v>11767</v>
      </c>
      <c r="B53" s="5">
        <v>77776.923199999932</v>
      </c>
      <c r="C53" s="5">
        <v>9275.2754999999997</v>
      </c>
    </row>
    <row r="54" spans="1:3" x14ac:dyDescent="0.3">
      <c r="A54" s="4" t="s">
        <v>11768</v>
      </c>
      <c r="B54" s="5">
        <v>118447.82499999998</v>
      </c>
      <c r="C54" s="5">
        <v>9690.103699999996</v>
      </c>
    </row>
    <row r="55" spans="1:3" x14ac:dyDescent="0.3">
      <c r="A55" s="4" t="s">
        <v>11769</v>
      </c>
      <c r="B55" s="5">
        <v>83829.318799999994</v>
      </c>
      <c r="C55" s="5">
        <v>8483.3467999999975</v>
      </c>
    </row>
    <row r="56" spans="1:3" x14ac:dyDescent="0.3">
      <c r="A56" s="3" t="s">
        <v>11755</v>
      </c>
      <c r="B56" s="5">
        <v>2297200.8603000003</v>
      </c>
      <c r="C56" s="5">
        <v>286397.02169999998</v>
      </c>
    </row>
  </sheetData>
  <pageMargins left="0.7" right="0.7" top="0.75" bottom="0.75" header="0.3" footer="0.3"/>
  <pageSetup orientation="portrait" r:id="rId2"/>
  <drawing r:id="rId3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7DB1-0378-4F3F-B18F-D373DF6F8138}">
  <dimension ref="A2:B7"/>
  <sheetViews>
    <sheetView workbookViewId="0">
      <selection activeCell="E12" sqref="E12"/>
    </sheetView>
  </sheetViews>
  <sheetFormatPr defaultRowHeight="14.4" x14ac:dyDescent="0.3"/>
  <cols>
    <col min="1" max="1" width="17.88671875" bestFit="1" customWidth="1"/>
  </cols>
  <sheetData>
    <row r="2" spans="1:2" x14ac:dyDescent="0.3">
      <c r="A2" t="s">
        <v>11749</v>
      </c>
      <c r="B2">
        <f>SUM(SuperstoreData[Sales])</f>
        <v>2297200.8602999551</v>
      </c>
    </row>
    <row r="3" spans="1:2" x14ac:dyDescent="0.3">
      <c r="A3" t="s">
        <v>11750</v>
      </c>
      <c r="B3">
        <f>SUM(SuperstoreData[Profit])</f>
        <v>286397.02170000132</v>
      </c>
    </row>
    <row r="4" spans="1:2" x14ac:dyDescent="0.3">
      <c r="A4" t="s">
        <v>11751</v>
      </c>
      <c r="B4">
        <f>COUNTA(_xlfn.UNIQUE(SuperstoreData[Order ID]))</f>
        <v>5009</v>
      </c>
    </row>
    <row r="5" spans="1:2" x14ac:dyDescent="0.3">
      <c r="A5" t="s">
        <v>11752</v>
      </c>
      <c r="B5">
        <f>COUNTA(_xlfn.UNIQUE(SuperstoreData[Customer ID]))</f>
        <v>793</v>
      </c>
    </row>
    <row r="6" spans="1:2" x14ac:dyDescent="0.3">
      <c r="A6" t="s">
        <v>11753</v>
      </c>
      <c r="B6">
        <f>B2/B4</f>
        <v>458.61466566179979</v>
      </c>
    </row>
    <row r="7" spans="1:2" x14ac:dyDescent="0.3">
      <c r="A7" t="s">
        <v>11748</v>
      </c>
      <c r="B7">
        <f>B3/B2</f>
        <v>0.12467217240315906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 Analysis</vt:lpstr>
      <vt:lpstr>Segment Analysis</vt:lpstr>
      <vt:lpstr>Superstore</vt:lpstr>
      <vt:lpstr>Monthly Analysis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Chandra Bandaru</dc:creator>
  <cp:lastModifiedBy>Mani Chandra Bandaru</cp:lastModifiedBy>
  <dcterms:created xsi:type="dcterms:W3CDTF">2026-09-23T12:35:58Z</dcterms:created>
  <dcterms:modified xsi:type="dcterms:W3CDTF">2026-09-24T06:22:52Z</dcterms:modified>
</cp:coreProperties>
</file>